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f01e4503a3a08b9/Bureaublad/KNHS Friesland - Wedstrijdkalender/"/>
    </mc:Choice>
  </mc:AlternateContent>
  <xr:revisionPtr revIDLastSave="3" documentId="8_{0139AF78-8FE5-42D0-9E9B-39D3D831566E}" xr6:coauthVersionLast="47" xr6:coauthVersionMax="47" xr10:uidLastSave="{C05DABD5-18BF-4D93-9EC8-8AF9FA47774F}"/>
  <bookViews>
    <workbookView xWindow="-108" yWindow="-108" windowWidth="23256" windowHeight="1245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Wedstrijden!$A$3:$BL$271</definedName>
    <definedName name="_xlnm.Print_Area" localSheetId="0">Wedstrijden!$A$1:$BL$485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</workbook>
</file>

<file path=xl/calcChain.xml><?xml version="1.0" encoding="utf-8"?>
<calcChain xmlns="http://schemas.openxmlformats.org/spreadsheetml/2006/main">
  <c r="C1483" i="4" l="1"/>
  <c r="C1482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83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2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<sst xmlns="http://schemas.openxmlformats.org/spreadsheetml/2006/main" count="7368" uniqueCount="432">
  <si>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</si>
  <si>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</si>
  <si>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</si>
  <si>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</si>
  <si>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</si>
  <si>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</si>
  <si>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</si>
  <si>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</si>
  <si>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</si>
  <si>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</si>
  <si>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</si>
  <si>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</si>
  <si>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</si>
  <si>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</si>
  <si>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</si>
  <si>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</si>
  <si>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</si>
  <si>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</si>
  <si>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</si>
  <si>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</si>
  <si>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</si>
  <si>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</si>
  <si>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</si>
  <si>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</si>
  <si>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</si>
  <si>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</si>
  <si>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</si>
  <si>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</si>
  <si>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</si>
  <si>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</si>
  <si>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</si>
  <si>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</si>
  <si>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</si>
  <si>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</si>
  <si>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</si>
  <si>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</si>
  <si>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</si>
  <si>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</si>
  <si>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</si>
  <si>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</si>
  <si>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</si>
  <si>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</si>
  <si>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</si>
  <si>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</si>
  <si>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</si>
  <si>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</si>
  <si>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</si>
  <si>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</si>
  <si>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</si>
  <si>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</si>
  <si>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</si>
  <si>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</si>
  <si>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</si>
  <si>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</si>
  <si>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</si>
  <si>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</si>
  <si>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</si>
  <si>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</si>
  <si>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</si>
  <si>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</si>
  <si>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</si>
  <si>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</si>
  <si>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</si>
  <si>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</si>
  <si>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</si>
  <si>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</si>
  <si>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</si>
  <si>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</si>
  <si>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</si>
  <si>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</si>
  <si>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</si>
  <si>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</si>
  <si>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</si>
  <si>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</si>
  <si>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</si>
  <si>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</si>
  <si>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</si>
  <si>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</si>
  <si>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</si>
  <si>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</si>
  <si>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</si>
  <si>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Outdoorkalender 2024</t>
  </si>
  <si>
    <t>Bosmanege Bakkeveen RV</t>
  </si>
  <si>
    <t>Bosmanege Bakkeveen</t>
  </si>
  <si>
    <t>BAKKEVEEN</t>
  </si>
  <si>
    <t>KNHS Kring De Drie Stromen</t>
  </si>
  <si>
    <t>In aanvraag regio</t>
  </si>
  <si>
    <t>2</t>
  </si>
  <si>
    <t>Friesland</t>
  </si>
  <si>
    <t>Indoor</t>
  </si>
  <si>
    <t>W130727</t>
  </si>
  <si>
    <t xml:space="preserve">  </t>
  </si>
  <si>
    <t>Stoeterij Horsea</t>
  </si>
  <si>
    <t>HARLINGEN</t>
  </si>
  <si>
    <t>KNHS Kring Tusken Waad En Klif</t>
  </si>
  <si>
    <t>Outdoor</t>
  </si>
  <si>
    <t>W128247</t>
  </si>
  <si>
    <t>Stal van Akker</t>
  </si>
  <si>
    <t>JOURE</t>
  </si>
  <si>
    <t>W129432</t>
  </si>
  <si>
    <t>RV. Haskelan</t>
  </si>
  <si>
    <t>Psv 't Haskelan</t>
  </si>
  <si>
    <t>SINTJOHANNESGA</t>
  </si>
  <si>
    <t>W129524</t>
  </si>
  <si>
    <t>KNHS Kring Noord Oost Friesland</t>
  </si>
  <si>
    <t>RV. HSV Gaasterland</t>
  </si>
  <si>
    <t>Manege Gaasterland</t>
  </si>
  <si>
    <t>HARICH</t>
  </si>
  <si>
    <t>W128122</t>
  </si>
  <si>
    <t>Stal Paula De Jong (PC)</t>
  </si>
  <si>
    <t>De Osseweide</t>
  </si>
  <si>
    <t>DOKKUM</t>
  </si>
  <si>
    <t>W130265</t>
  </si>
  <si>
    <t>Recreatie Centrum Appelscha</t>
  </si>
  <si>
    <t>APPELSCHA</t>
  </si>
  <si>
    <t>W127977</t>
  </si>
  <si>
    <t>Sub</t>
  </si>
  <si>
    <t>W128249</t>
  </si>
  <si>
    <t>RV. Terschellinger Ruiters</t>
  </si>
  <si>
    <t>Evenemententerrein Terschellinger Ruiters</t>
  </si>
  <si>
    <t>FORMERUM</t>
  </si>
  <si>
    <t>W129849</t>
  </si>
  <si>
    <t>W130831</t>
  </si>
  <si>
    <t>RV. Trynwâlden</t>
  </si>
  <si>
    <t>Trynwâlden, PSV.</t>
  </si>
  <si>
    <t>OENTSJERK</t>
  </si>
  <si>
    <t>W127770</t>
  </si>
  <si>
    <t>W.B. Stables</t>
  </si>
  <si>
    <t>WERGEA</t>
  </si>
  <si>
    <t>W127890</t>
  </si>
  <si>
    <t>RV. Hynstewille</t>
  </si>
  <si>
    <t>Rivendale Stables</t>
  </si>
  <si>
    <t>ZORGVLIED</t>
  </si>
  <si>
    <t>Drenthe</t>
  </si>
  <si>
    <t>W127932</t>
  </si>
  <si>
    <t>RV. Amelander Rijvereniging</t>
  </si>
  <si>
    <t>Evenemententerrein Onder de Vuurtoren</t>
  </si>
  <si>
    <t>HOLLUM</t>
  </si>
  <si>
    <t>W128134</t>
  </si>
  <si>
    <t>RV. Skansruters</t>
  </si>
  <si>
    <t>Dekema Ruitersport</t>
  </si>
  <si>
    <t>GORREDIJK</t>
  </si>
  <si>
    <t>W129556</t>
  </si>
  <si>
    <t>RV. It Bytling</t>
  </si>
  <si>
    <t>HSF It Bytling</t>
  </si>
  <si>
    <t>DE WESTEREEN</t>
  </si>
  <si>
    <t>Bx</t>
  </si>
  <si>
    <t>W130219</t>
  </si>
  <si>
    <t>Paardensportcentrum De Zuidstroom</t>
  </si>
  <si>
    <t>VINKEGA</t>
  </si>
  <si>
    <t>1</t>
  </si>
  <si>
    <t>W133903</t>
  </si>
  <si>
    <t>W130833</t>
  </si>
  <si>
    <t>RV. Nieuw Leven</t>
  </si>
  <si>
    <t>Nieuw Leven, PSV.</t>
  </si>
  <si>
    <t>OOSTERWOLDE FR</t>
  </si>
  <si>
    <t>W127782</t>
  </si>
  <si>
    <t>RV. Scheeneruiters</t>
  </si>
  <si>
    <t>Evenemententerrein De Heidehoogte Oldeholtpade</t>
  </si>
  <si>
    <t>OLDEHOLTPADE</t>
  </si>
  <si>
    <t>W130121</t>
  </si>
  <si>
    <t>W128197</t>
  </si>
  <si>
    <t>RV. Deo</t>
  </si>
  <si>
    <t>W128052</t>
  </si>
  <si>
    <t>Stichting Manege Gaasterland</t>
  </si>
  <si>
    <t>Licenties Wedstrijdorganisaties Friesland Kring</t>
  </si>
  <si>
    <t>W128126</t>
  </si>
  <si>
    <t>RV. Water-poorters</t>
  </si>
  <si>
    <t>Stal De Hameren</t>
  </si>
  <si>
    <t>VROUWENPAROCHIE</t>
  </si>
  <si>
    <t>W133444</t>
  </si>
  <si>
    <t>W130839</t>
  </si>
  <si>
    <t>W130835</t>
  </si>
  <si>
    <t>W128251</t>
  </si>
  <si>
    <t>W129434</t>
  </si>
  <si>
    <t>PC. De Morraruters (hsf.)</t>
  </si>
  <si>
    <t>LR &amp; PC De Morraruters</t>
  </si>
  <si>
    <t>KOUDUM</t>
  </si>
  <si>
    <t>W129326</t>
  </si>
  <si>
    <t>W129330</t>
  </si>
  <si>
    <t>W130145</t>
  </si>
  <si>
    <t>W130267</t>
  </si>
  <si>
    <t>Paardensportcentrum Stegeman (PC)</t>
  </si>
  <si>
    <t>Paardensportcentrum Stegeman</t>
  </si>
  <si>
    <t>DE BLESSE</t>
  </si>
  <si>
    <t>W128070</t>
  </si>
  <si>
    <t>RV. Morraruters (hsf.)</t>
  </si>
  <si>
    <t>W129346</t>
  </si>
  <si>
    <t>W130837</t>
  </si>
  <si>
    <t>RV. Sjaerdema-liauckemaruiters</t>
  </si>
  <si>
    <t>Manege 't Spant</t>
  </si>
  <si>
    <t>FRANEKER</t>
  </si>
  <si>
    <t>W130035</t>
  </si>
  <si>
    <t>W127892</t>
  </si>
  <si>
    <t>W129855</t>
  </si>
  <si>
    <t>PC. Sjaerdema-liauckemaruiters</t>
  </si>
  <si>
    <t>W130031</t>
  </si>
  <si>
    <t>RV. Oorsprong</t>
  </si>
  <si>
    <t>St. Manege De Oorsprong</t>
  </si>
  <si>
    <t>SINT NICOLAASGA</t>
  </si>
  <si>
    <t>W130043</t>
  </si>
  <si>
    <t>W128345</t>
  </si>
  <si>
    <t>W130045</t>
  </si>
  <si>
    <t>W129348</t>
  </si>
  <si>
    <t>W130841</t>
  </si>
  <si>
    <t>RV. de Hjouwer (hsv)</t>
  </si>
  <si>
    <t>Manege De Hjouwer</t>
  </si>
  <si>
    <t>HASKERHORNE</t>
  </si>
  <si>
    <t>W128363</t>
  </si>
  <si>
    <t>W128253</t>
  </si>
  <si>
    <t>W129438</t>
  </si>
  <si>
    <t>W128136</t>
  </si>
  <si>
    <t>W130269</t>
  </si>
  <si>
    <t>W133262</t>
  </si>
  <si>
    <t>Manege Sanninghoeve</t>
  </si>
  <si>
    <t>OUDEGA GEM SMALLINGERLND</t>
  </si>
  <si>
    <t>W129917</t>
  </si>
  <si>
    <t>W130843</t>
  </si>
  <si>
    <t>W128199</t>
  </si>
  <si>
    <t>W128201</t>
  </si>
  <si>
    <t>PC. De Molenwieken</t>
  </si>
  <si>
    <t>Manege De Molenruiters</t>
  </si>
  <si>
    <t>W129903</t>
  </si>
  <si>
    <t>RV. Ruterwille</t>
  </si>
  <si>
    <t>Evenemententerrein CH Joure</t>
  </si>
  <si>
    <t>OUDEHASKE</t>
  </si>
  <si>
    <t>W128293</t>
  </si>
  <si>
    <t xml:space="preserve">Selectie  </t>
  </si>
  <si>
    <t>W130845</t>
  </si>
  <si>
    <t>W128295</t>
  </si>
  <si>
    <t>W129919</t>
  </si>
  <si>
    <t>W130185</t>
  </si>
  <si>
    <t>W130847</t>
  </si>
  <si>
    <t>W130123</t>
  </si>
  <si>
    <t>W129442</t>
  </si>
  <si>
    <t>W130271</t>
  </si>
  <si>
    <t>W130221</t>
  </si>
  <si>
    <t>RV. Welleruters (hsf.)</t>
  </si>
  <si>
    <t>Stal fan ’t Fjildhus</t>
  </si>
  <si>
    <t>MARSUM</t>
  </si>
  <si>
    <t>W132154</t>
  </si>
  <si>
    <t>W128072</t>
  </si>
  <si>
    <t>W130849</t>
  </si>
  <si>
    <t>Stichting Concours Hippique Oranjewoud</t>
  </si>
  <si>
    <t>SH Sporthorses</t>
  </si>
  <si>
    <t>MILDAM</t>
  </si>
  <si>
    <t>W129622</t>
  </si>
  <si>
    <t>W129947</t>
  </si>
  <si>
    <t>W129444</t>
  </si>
  <si>
    <t>W129560</t>
  </si>
  <si>
    <t>W130137</t>
  </si>
  <si>
    <t>W130147</t>
  </si>
  <si>
    <t>W128347</t>
  </si>
  <si>
    <t>W129624</t>
  </si>
  <si>
    <t>W129857</t>
  </si>
  <si>
    <t>W130151</t>
  </si>
  <si>
    <t>W130851</t>
  </si>
  <si>
    <t>W133268</t>
  </si>
  <si>
    <t>W128138</t>
  </si>
  <si>
    <t>W128140</t>
  </si>
  <si>
    <t>W130273</t>
  </si>
  <si>
    <t>W128726</t>
  </si>
  <si>
    <t>W129921</t>
  </si>
  <si>
    <t>W129350</t>
  </si>
  <si>
    <t>W130853</t>
  </si>
  <si>
    <t>W128365</t>
  </si>
  <si>
    <t>W128259</t>
  </si>
  <si>
    <t>W128289</t>
  </si>
  <si>
    <t>St. Concours Hippique Gorredijk</t>
  </si>
  <si>
    <t>Evenemententerrein It Goarrefean - Loevestein</t>
  </si>
  <si>
    <t>Nieuw organisatie</t>
  </si>
  <si>
    <t>W129893</t>
  </si>
  <si>
    <t>W129953</t>
  </si>
  <si>
    <t>W130855</t>
  </si>
  <si>
    <t>W129925</t>
  </si>
  <si>
    <t>W130187</t>
  </si>
  <si>
    <t>W130857</t>
  </si>
  <si>
    <t>W128130</t>
  </si>
  <si>
    <t>W130125</t>
  </si>
  <si>
    <t>W128203</t>
  </si>
  <si>
    <t>W129448</t>
  </si>
  <si>
    <t>RV. Dongerruters</t>
  </si>
  <si>
    <t>W129137</t>
  </si>
  <si>
    <t>W129145</t>
  </si>
  <si>
    <t>W130153</t>
  </si>
  <si>
    <t>W130223</t>
  </si>
  <si>
    <t>W132042</t>
  </si>
  <si>
    <t>W130149</t>
  </si>
  <si>
    <t>W130859</t>
  </si>
  <si>
    <t>W129961</t>
  </si>
  <si>
    <t>W129963</t>
  </si>
  <si>
    <t>RV. Hanzeruiters</t>
  </si>
  <si>
    <t>Psv De Hanzeruiters</t>
  </si>
  <si>
    <t>BOLSWARD</t>
  </si>
  <si>
    <t>W128192</t>
  </si>
  <si>
    <t>W130275</t>
  </si>
  <si>
    <t>W128074</t>
  </si>
  <si>
    <t>W128160</t>
  </si>
  <si>
    <t>W130545</t>
  </si>
  <si>
    <t>W130861</t>
  </si>
  <si>
    <t>W129356</t>
  </si>
  <si>
    <t>W130863</t>
  </si>
  <si>
    <t>W128263</t>
  </si>
  <si>
    <t>W129450</t>
  </si>
  <si>
    <t>W128142</t>
  </si>
  <si>
    <t>RV. Raerderhimrúters</t>
  </si>
  <si>
    <t>Evenemententerrein Aan De Indyk</t>
  </si>
  <si>
    <t>BOAZUM</t>
  </si>
  <si>
    <t>W130133</t>
  </si>
  <si>
    <t>W130157</t>
  </si>
  <si>
    <t>W130277</t>
  </si>
  <si>
    <t>W129931</t>
  </si>
  <si>
    <t>W130135</t>
  </si>
  <si>
    <t xml:space="preserve">Selectie Friezen </t>
  </si>
  <si>
    <t>W130155</t>
  </si>
  <si>
    <t>W133168</t>
  </si>
  <si>
    <t>W133719</t>
  </si>
  <si>
    <t>W130865</t>
  </si>
  <si>
    <t>Ta It Bihald</t>
  </si>
  <si>
    <t>Evenemententerrein Sumarreheide</t>
  </si>
  <si>
    <t>SUMAR</t>
  </si>
  <si>
    <t>W129420</t>
  </si>
  <si>
    <t>W130127</t>
  </si>
  <si>
    <t>W129452</t>
  </si>
  <si>
    <t>W130205</t>
  </si>
  <si>
    <t>W130867</t>
  </si>
  <si>
    <t>W128076</t>
  </si>
  <si>
    <t>W130869</t>
  </si>
  <si>
    <t>W128367</t>
  </si>
  <si>
    <t>W129965</t>
  </si>
  <si>
    <t>W129797</t>
  </si>
  <si>
    <t>W129809</t>
  </si>
  <si>
    <t>W129334</t>
  </si>
  <si>
    <t>W129338</t>
  </si>
  <si>
    <t>W129801</t>
  </si>
  <si>
    <t>W129358</t>
  </si>
  <si>
    <t>W130047</t>
  </si>
  <si>
    <t>W130871</t>
  </si>
  <si>
    <t>W128265</t>
  </si>
  <si>
    <t>W129454</t>
  </si>
  <si>
    <t>Vereniging Concours Hippique Rijs</t>
  </si>
  <si>
    <t>W130049</t>
  </si>
  <si>
    <t>W129933</t>
  </si>
  <si>
    <t>W130873</t>
  </si>
  <si>
    <t>Stichting Paardensport Commissie Buitenpost</t>
  </si>
  <si>
    <t>Evenemententerrein Buitenpost</t>
  </si>
  <si>
    <t>BUITENPOST</t>
  </si>
  <si>
    <t>W128213</t>
  </si>
  <si>
    <t>W129456</t>
  </si>
  <si>
    <t>W127898</t>
  </si>
  <si>
    <t>W128144</t>
  </si>
  <si>
    <t>W128078</t>
  </si>
  <si>
    <t>W129861</t>
  </si>
  <si>
    <t>W129937</t>
  </si>
  <si>
    <t>W130875</t>
  </si>
  <si>
    <t>W130129</t>
  </si>
  <si>
    <t>W128267</t>
  </si>
  <si>
    <t>W129458</t>
  </si>
  <si>
    <t>W130877</t>
  </si>
  <si>
    <t>W130879</t>
  </si>
  <si>
    <t>Wedstrijdterrein t.h.v. Buterheideveld 22</t>
  </si>
  <si>
    <t>MAKKINGA</t>
  </si>
  <si>
    <t>W128164</t>
  </si>
  <si>
    <t>Outdoor wedstrijd Makkinga</t>
  </si>
  <si>
    <t>W130438</t>
  </si>
  <si>
    <t>W128162</t>
  </si>
  <si>
    <t>W129366</t>
  </si>
  <si>
    <t>W129368</t>
  </si>
  <si>
    <t>W130881</t>
  </si>
  <si>
    <t>W130225</t>
  </si>
  <si>
    <t>W129967</t>
  </si>
  <si>
    <t>W128205</t>
  </si>
  <si>
    <t>W130279</t>
  </si>
  <si>
    <t>W131924</t>
  </si>
  <si>
    <t>W129939</t>
  </si>
  <si>
    <t>W130883</t>
  </si>
  <si>
    <t>W128269</t>
  </si>
  <si>
    <t>W129460</t>
  </si>
  <si>
    <t>W129526</t>
  </si>
  <si>
    <t>W129915</t>
  </si>
  <si>
    <t>W128146</t>
  </si>
  <si>
    <t>Stichting Manege Wolvega (de Caprilli)</t>
  </si>
  <si>
    <t>Stichting Manege Wolvega (Manege de Caprilli)</t>
  </si>
  <si>
    <t>SONNEGA</t>
  </si>
  <si>
    <t>W129835</t>
  </si>
  <si>
    <t>W130281</t>
  </si>
  <si>
    <t>W132052</t>
  </si>
  <si>
    <t>W128271</t>
  </si>
  <si>
    <t>W129941</t>
  </si>
  <si>
    <t>W130885</t>
  </si>
  <si>
    <t>W128369</t>
  </si>
  <si>
    <t>W130131</t>
  </si>
  <si>
    <t>W129863</t>
  </si>
  <si>
    <t>W127900</t>
  </si>
  <si>
    <t>W129342</t>
  </si>
  <si>
    <t>W129344</t>
  </si>
  <si>
    <t>W129969</t>
  </si>
  <si>
    <t>W129372</t>
  </si>
  <si>
    <t>W129971</t>
  </si>
  <si>
    <t>RV. Drie Gemeenten</t>
  </si>
  <si>
    <t>Evenemententerrein Hengstenhouderij Hj Veenstra</t>
  </si>
  <si>
    <t>BOIJL</t>
  </si>
  <si>
    <t>W130077</t>
  </si>
  <si>
    <t>W130083</t>
  </si>
  <si>
    <t>W130889</t>
  </si>
  <si>
    <t>W129528</t>
  </si>
  <si>
    <t>W128273</t>
  </si>
  <si>
    <t>W129466</t>
  </si>
  <si>
    <t>W129558</t>
  </si>
  <si>
    <t>W130283</t>
  </si>
  <si>
    <t>RV. Maartenruiters</t>
  </si>
  <si>
    <t>Paardensportvereniging De Maarteruiters</t>
  </si>
  <si>
    <t>KOLLUM</t>
  </si>
  <si>
    <t>W132038</t>
  </si>
  <si>
    <t>W130891</t>
  </si>
  <si>
    <t>W128124</t>
  </si>
  <si>
    <t>W128207</t>
  </si>
  <si>
    <t>W133170</t>
  </si>
  <si>
    <t>W132040</t>
  </si>
  <si>
    <t>RV. Nederlandse Haflinger Paarden Stamboek</t>
  </si>
  <si>
    <t>KNHS Kring Rivierenland Oost</t>
  </si>
  <si>
    <t>W130291</t>
  </si>
  <si>
    <t xml:space="preserve"> Haflinger </t>
  </si>
  <si>
    <t>Nederlands Welsh Pony En Cob Stamboek</t>
  </si>
  <si>
    <t>KNHS Kring Nationale verenigingen en wedstrijdorganisaties</t>
  </si>
  <si>
    <t>W128403</t>
  </si>
  <si>
    <t>x</t>
  </si>
  <si>
    <t>PSV Equipower</t>
  </si>
  <si>
    <t>Gersloot</t>
  </si>
  <si>
    <t>Regio kampioenschappen dressuur</t>
  </si>
  <si>
    <t>KNHS Regio Friesland</t>
  </si>
  <si>
    <t>Regio kampioenschappen DRS &amp; SPR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</si>
</sst>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66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64" fontId="10" fillId="5" borderId="4" xfId="0" applyNumberFormat="1" applyFont="1" applyFill="1" applyBorder="1" applyAlignment="1">
      <alignment horizontal="center" vertical="top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164" fontId="10" fillId="5" borderId="5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4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3" fontId="8" fillId="0" borderId="0" xfId="0" applyNumberFormat="1" applyFont="1" applyAlignment="1">
      <alignment vertical="top"/>
    </xf>
    <xf numFmtId="0" fontId="3" fillId="0" borderId="0" xfId="0" applyFont="1"/>
    <xf numFmtId="14" fontId="0" fillId="0" borderId="0" xfId="0" applyNumberFormat="1" applyFill="1" applyAlignment="1">
      <alignment vertical="top"/>
    </xf>
    <xf numFmtId="0" fontId="0" fillId="0" borderId="0" xfId="0" applyFill="1" applyAlignment="1">
      <alignment vertical="top"/>
    </xf>
    <xf numFmtId="3" fontId="0" fillId="0" borderId="0" xfId="0" applyNumberFormat="1" applyFill="1" applyAlignment="1">
      <alignment vertical="top"/>
    </xf>
    <xf numFmtId="0" fontId="1" fillId="0" borderId="0" xfId="0" applyFont="1" applyFill="1"/>
    <xf numFmtId="14" fontId="0" fillId="7" borderId="0" xfId="0" applyNumberFormat="1" applyFill="1" applyAlignment="1">
      <alignment vertical="top"/>
    </xf>
    <xf numFmtId="0" fontId="0" fillId="7" borderId="0" xfId="0" applyFill="1" applyAlignment="1">
      <alignment vertical="top"/>
    </xf>
    <xf numFmtId="3" fontId="0" fillId="7" borderId="0" xfId="0" applyNumberFormat="1" applyFill="1" applyAlignment="1">
      <alignment vertical="top"/>
    </xf>
  </cellXfs>
  <cellStyles count="2">
    <cellStyle name="Standaard" xfId="0" builtinId="0"/>
    <cellStyle name="Standaard 2" xfId="1" xr:uid="{F391D13D-7E40-4C25-ABFF-719674403ED8}"/>
  </cellStyles>
  <dxfs count="2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497"/>
  <sheetViews>
    <sheetView tabSelected="1" zoomScale="85" zoomScaleNormal="85" zoomScaleSheetLayoutView="55" workbookViewId="0">
      <selection activeCell="J215" sqref="J215"/>
    </sheetView>
  </sheetViews>
  <sheetFormatPr defaultColWidth="0" defaultRowHeight="13.2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11" width="10.5546875" style="25" customWidth="1"/>
    <col min="12" max="64" width="2.6640625" style="3" customWidth="1"/>
    <col min="65" max="96" width="0" style="2" hidden="1" customWidth="1"/>
    <col min="97" max="16384" width="18.6640625" style="2" hidden="1"/>
  </cols>
  <sheetData>
    <row r="1" spans="1:64" s="8" customFormat="1" ht="28.2" x14ac:dyDescent="0.5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45"/>
      <c r="M1" s="46"/>
      <c r="N1" s="46"/>
      <c r="O1" s="46"/>
      <c r="P1" s="46"/>
      <c r="Q1" s="46"/>
      <c r="R1" s="46"/>
      <c r="S1" s="46"/>
      <c r="T1" s="46"/>
      <c r="U1" s="42"/>
      <c r="V1" s="43"/>
      <c r="W1" s="43"/>
      <c r="X1" s="43"/>
      <c r="Y1" s="43"/>
      <c r="Z1" s="43"/>
      <c r="AA1" s="43"/>
      <c r="AB1" s="43"/>
      <c r="AC1" s="44"/>
      <c r="AD1" s="31"/>
      <c r="AE1" s="31"/>
      <c r="AF1" s="31"/>
      <c r="AG1" s="31"/>
      <c r="AH1" s="31"/>
      <c r="AI1" s="45"/>
      <c r="AJ1" s="46"/>
      <c r="AK1" s="46"/>
      <c r="AL1" s="46"/>
      <c r="AM1" s="46"/>
      <c r="AN1" s="46"/>
      <c r="AO1" s="46"/>
      <c r="AP1" s="46"/>
      <c r="AQ1" s="26"/>
      <c r="AR1" s="45"/>
      <c r="AS1" s="42"/>
      <c r="AT1" s="46"/>
      <c r="AU1" s="46"/>
      <c r="AV1" s="46"/>
      <c r="AW1" s="46"/>
      <c r="AX1" s="46"/>
      <c r="AY1" s="46"/>
      <c r="AZ1" s="46"/>
      <c r="BA1" s="46"/>
      <c r="BB1" s="46"/>
      <c r="BC1" s="26"/>
      <c r="BD1" s="52" t="s">
        <v>0</v>
      </c>
      <c r="BE1" s="53"/>
      <c r="BF1" s="53"/>
      <c r="BG1" s="53"/>
      <c r="BH1" s="53"/>
      <c r="BI1" s="53"/>
      <c r="BJ1" s="53"/>
      <c r="BK1" s="53"/>
      <c r="BL1" s="54"/>
    </row>
    <row r="2" spans="1:64" s="11" customFormat="1" ht="14.4" x14ac:dyDescent="0.3">
      <c r="A2" s="39"/>
      <c r="B2" s="40"/>
      <c r="C2" s="20"/>
      <c r="D2" s="9"/>
      <c r="E2" s="20"/>
      <c r="F2" s="20"/>
      <c r="G2" s="23"/>
      <c r="H2" s="23"/>
      <c r="I2" s="23"/>
      <c r="J2" s="23"/>
      <c r="K2" s="23"/>
      <c r="L2" s="47" t="s">
        <v>1</v>
      </c>
      <c r="M2" s="48"/>
      <c r="N2" s="48"/>
      <c r="O2" s="48"/>
      <c r="P2" s="48"/>
      <c r="Q2" s="48"/>
      <c r="R2" s="48"/>
      <c r="S2" s="48"/>
      <c r="T2" s="49"/>
      <c r="U2" s="41"/>
      <c r="V2" s="41"/>
      <c r="W2" s="41"/>
      <c r="X2" s="41"/>
      <c r="Y2" s="41"/>
      <c r="Z2" s="41"/>
      <c r="AA2" s="41"/>
      <c r="AB2" s="41"/>
      <c r="AC2" s="41"/>
      <c r="AD2" s="30"/>
      <c r="AE2" s="30"/>
      <c r="AF2" s="30"/>
      <c r="AG2" s="30"/>
      <c r="AH2" s="30"/>
      <c r="AI2" s="47" t="s">
        <v>2</v>
      </c>
      <c r="AJ2" s="48"/>
      <c r="AK2" s="48"/>
      <c r="AL2" s="48"/>
      <c r="AM2" s="48"/>
      <c r="AN2" s="48"/>
      <c r="AO2" s="48"/>
      <c r="AP2" s="49"/>
      <c r="AQ2" s="27"/>
      <c r="AR2" s="47" t="s">
        <v>3</v>
      </c>
      <c r="AS2" s="50"/>
      <c r="AT2" s="48"/>
      <c r="AU2" s="48"/>
      <c r="AV2" s="48"/>
      <c r="AW2" s="48"/>
      <c r="AX2" s="48"/>
      <c r="AY2" s="48"/>
      <c r="AZ2" s="48"/>
      <c r="BA2" s="48"/>
      <c r="BB2" s="49"/>
      <c r="BC2" s="27"/>
      <c r="BD2" s="47" t="s">
        <v>4</v>
      </c>
      <c r="BE2" s="50"/>
      <c r="BF2" s="50"/>
      <c r="BG2" s="51"/>
      <c r="BH2" s="28"/>
      <c r="BI2" s="47" t="s">
        <v>5</v>
      </c>
      <c r="BJ2" s="50"/>
      <c r="BK2" s="50"/>
      <c r="BL2" s="51"/>
    </row>
    <row r="3" spans="1:64" s="11" customFormat="1" ht="66" customHeight="1" x14ac:dyDescent="0.3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4.4" x14ac:dyDescent="0.25">
      <c r="A4" s="38">
        <v>45384</v>
      </c>
      <c r="B4" s="21" t="s">
        <v>82</v>
      </c>
      <c r="C4" s="21" t="s">
        <v>83</v>
      </c>
      <c r="D4" s="21" t="s">
        <v>84</v>
      </c>
      <c r="E4" s="21" t="s">
        <v>85</v>
      </c>
      <c r="F4" s="21" t="s">
        <v>86</v>
      </c>
      <c r="G4" s="21" t="s">
        <v>87</v>
      </c>
      <c r="H4" s="21" t="s">
        <v>88</v>
      </c>
      <c r="I4" s="21" t="s">
        <v>89</v>
      </c>
      <c r="J4" s="21" t="s">
        <v>90</v>
      </c>
      <c r="K4" s="21" t="s">
        <v>91</v>
      </c>
      <c r="L4" s="29"/>
      <c r="M4" s="29"/>
      <c r="N4" s="29" t="s">
        <v>426</v>
      </c>
      <c r="O4" s="29" t="s">
        <v>426</v>
      </c>
      <c r="P4" s="29" t="s">
        <v>426</v>
      </c>
      <c r="Q4" s="29" t="s">
        <v>426</v>
      </c>
      <c r="R4" s="29"/>
      <c r="S4" s="29"/>
      <c r="T4" s="29"/>
      <c r="U4" s="29"/>
      <c r="V4" s="29"/>
      <c r="W4" s="29"/>
      <c r="X4" s="29" t="s">
        <v>426</v>
      </c>
      <c r="Y4" s="29" t="s">
        <v>426</v>
      </c>
      <c r="Z4" s="29" t="s">
        <v>426</v>
      </c>
      <c r="AA4" s="29" t="s">
        <v>426</v>
      </c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4" s="12" customFormat="1" ht="14.4" x14ac:dyDescent="0.25">
      <c r="A5" s="38">
        <v>45387</v>
      </c>
      <c r="B5" s="21" t="s">
        <v>92</v>
      </c>
      <c r="C5" s="21" t="s">
        <v>92</v>
      </c>
      <c r="D5" s="21" t="s">
        <v>93</v>
      </c>
      <c r="E5" s="21" t="s">
        <v>94</v>
      </c>
      <c r="F5" s="21" t="s">
        <v>86</v>
      </c>
      <c r="G5" s="21" t="s">
        <v>87</v>
      </c>
      <c r="H5" s="21" t="s">
        <v>88</v>
      </c>
      <c r="I5" s="21" t="s">
        <v>95</v>
      </c>
      <c r="J5" s="21" t="s">
        <v>96</v>
      </c>
      <c r="K5" s="21" t="s">
        <v>91</v>
      </c>
      <c r="L5" s="29"/>
      <c r="M5" s="29"/>
      <c r="N5" s="29"/>
      <c r="O5" s="29"/>
      <c r="P5" s="29" t="s">
        <v>426</v>
      </c>
      <c r="Q5" s="29" t="s">
        <v>426</v>
      </c>
      <c r="R5" s="29" t="s">
        <v>426</v>
      </c>
      <c r="S5" s="29" t="s">
        <v>426</v>
      </c>
      <c r="T5" s="29" t="s">
        <v>426</v>
      </c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4" s="12" customFormat="1" ht="14.4" x14ac:dyDescent="0.25">
      <c r="A6" s="38">
        <v>45387</v>
      </c>
      <c r="B6" s="21" t="s">
        <v>97</v>
      </c>
      <c r="C6" s="21" t="s">
        <v>97</v>
      </c>
      <c r="D6" s="21" t="s">
        <v>98</v>
      </c>
      <c r="E6" s="21" t="s">
        <v>85</v>
      </c>
      <c r="F6" s="21" t="s">
        <v>86</v>
      </c>
      <c r="G6" s="21" t="s">
        <v>87</v>
      </c>
      <c r="H6" s="21" t="s">
        <v>88</v>
      </c>
      <c r="I6" s="21" t="s">
        <v>95</v>
      </c>
      <c r="J6" s="21" t="s">
        <v>99</v>
      </c>
      <c r="K6" s="21" t="s">
        <v>91</v>
      </c>
      <c r="L6" s="29"/>
      <c r="M6" s="29"/>
      <c r="N6" s="29"/>
      <c r="O6" s="29"/>
      <c r="P6" s="29" t="s">
        <v>426</v>
      </c>
      <c r="Q6" s="29" t="s">
        <v>426</v>
      </c>
      <c r="R6" s="29" t="s">
        <v>426</v>
      </c>
      <c r="S6" s="29" t="s">
        <v>426</v>
      </c>
      <c r="T6" s="29" t="s">
        <v>426</v>
      </c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s="12" customFormat="1" ht="14.4" x14ac:dyDescent="0.25">
      <c r="A7" s="38">
        <v>45387</v>
      </c>
      <c r="B7" s="21" t="s">
        <v>100</v>
      </c>
      <c r="C7" s="21" t="s">
        <v>101</v>
      </c>
      <c r="D7" s="21" t="s">
        <v>102</v>
      </c>
      <c r="E7" s="21" t="s">
        <v>85</v>
      </c>
      <c r="F7" s="21" t="s">
        <v>86</v>
      </c>
      <c r="G7" s="21" t="s">
        <v>87</v>
      </c>
      <c r="H7" s="21" t="s">
        <v>88</v>
      </c>
      <c r="I7" s="21" t="s">
        <v>95</v>
      </c>
      <c r="J7" s="21" t="s">
        <v>103</v>
      </c>
      <c r="K7" s="21" t="s">
        <v>91</v>
      </c>
      <c r="L7" s="29"/>
      <c r="M7" s="29"/>
      <c r="N7" s="29"/>
      <c r="O7" s="29"/>
      <c r="P7" s="29"/>
      <c r="Q7" s="29"/>
      <c r="R7" s="29" t="s">
        <v>426</v>
      </c>
      <c r="S7" s="29" t="s">
        <v>426</v>
      </c>
      <c r="T7" s="29" t="s">
        <v>426</v>
      </c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</row>
    <row r="8" spans="1:64" s="12" customFormat="1" ht="14.4" x14ac:dyDescent="0.25">
      <c r="A8" s="38">
        <v>45388</v>
      </c>
      <c r="B8" s="21" t="s">
        <v>92</v>
      </c>
      <c r="C8" s="21" t="s">
        <v>92</v>
      </c>
      <c r="D8" s="21" t="s">
        <v>93</v>
      </c>
      <c r="E8" s="21" t="s">
        <v>94</v>
      </c>
      <c r="F8" s="21" t="s">
        <v>86</v>
      </c>
      <c r="G8" s="21" t="s">
        <v>87</v>
      </c>
      <c r="H8" s="21" t="s">
        <v>88</v>
      </c>
      <c r="I8" s="21" t="s">
        <v>95</v>
      </c>
      <c r="J8" s="21" t="s">
        <v>96</v>
      </c>
      <c r="K8" s="21" t="s">
        <v>91</v>
      </c>
      <c r="L8" s="29"/>
      <c r="M8" s="29" t="s">
        <v>426</v>
      </c>
      <c r="N8" s="29" t="s">
        <v>426</v>
      </c>
      <c r="O8" s="29" t="s">
        <v>426</v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</row>
    <row r="9" spans="1:64" s="12" customFormat="1" ht="14.4" x14ac:dyDescent="0.25">
      <c r="A9" s="38">
        <v>45388</v>
      </c>
      <c r="B9" s="21" t="s">
        <v>100</v>
      </c>
      <c r="C9" s="21" t="s">
        <v>101</v>
      </c>
      <c r="D9" s="21" t="s">
        <v>102</v>
      </c>
      <c r="E9" s="21" t="s">
        <v>85</v>
      </c>
      <c r="F9" s="21" t="s">
        <v>86</v>
      </c>
      <c r="G9" s="21" t="s">
        <v>87</v>
      </c>
      <c r="H9" s="21" t="s">
        <v>88</v>
      </c>
      <c r="I9" s="21" t="s">
        <v>95</v>
      </c>
      <c r="J9" s="21" t="s">
        <v>103</v>
      </c>
      <c r="K9" s="21" t="s">
        <v>91</v>
      </c>
      <c r="L9" s="29" t="s">
        <v>426</v>
      </c>
      <c r="M9" s="29" t="s">
        <v>426</v>
      </c>
      <c r="N9" s="29" t="s">
        <v>426</v>
      </c>
      <c r="O9" s="29" t="s">
        <v>426</v>
      </c>
      <c r="P9" s="29" t="s">
        <v>426</v>
      </c>
      <c r="Q9" s="29" t="s">
        <v>426</v>
      </c>
      <c r="R9" s="29"/>
      <c r="S9" s="29"/>
      <c r="T9" s="29"/>
      <c r="U9" s="29"/>
      <c r="V9" s="29" t="s">
        <v>426</v>
      </c>
      <c r="W9" s="29" t="s">
        <v>426</v>
      </c>
      <c r="X9" s="29" t="s">
        <v>426</v>
      </c>
      <c r="Y9" s="29" t="s">
        <v>426</v>
      </c>
      <c r="Z9" s="29" t="s">
        <v>426</v>
      </c>
      <c r="AA9" s="29" t="s">
        <v>426</v>
      </c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</row>
    <row r="10" spans="1:64" s="12" customFormat="1" ht="14.4" x14ac:dyDescent="0.25">
      <c r="A10" s="38">
        <v>45388</v>
      </c>
      <c r="B10" s="21" t="s">
        <v>105</v>
      </c>
      <c r="C10" s="21" t="s">
        <v>106</v>
      </c>
      <c r="D10" s="21" t="s">
        <v>107</v>
      </c>
      <c r="E10" s="21" t="s">
        <v>94</v>
      </c>
      <c r="F10" s="21" t="s">
        <v>86</v>
      </c>
      <c r="G10" s="21" t="s">
        <v>87</v>
      </c>
      <c r="H10" s="21" t="s">
        <v>88</v>
      </c>
      <c r="I10" s="21" t="s">
        <v>95</v>
      </c>
      <c r="J10" s="21" t="s">
        <v>108</v>
      </c>
      <c r="K10" s="21" t="s">
        <v>91</v>
      </c>
      <c r="L10" s="29" t="s">
        <v>426</v>
      </c>
      <c r="M10" s="29" t="s">
        <v>426</v>
      </c>
      <c r="N10" s="29" t="s">
        <v>426</v>
      </c>
      <c r="O10" s="29" t="s">
        <v>426</v>
      </c>
      <c r="P10" s="29" t="s">
        <v>426</v>
      </c>
      <c r="Q10" s="29" t="s">
        <v>426</v>
      </c>
      <c r="R10" s="29" t="s">
        <v>426</v>
      </c>
      <c r="S10" s="29" t="s">
        <v>426</v>
      </c>
      <c r="T10" s="29" t="s">
        <v>426</v>
      </c>
      <c r="U10" s="29"/>
      <c r="V10" s="29" t="s">
        <v>426</v>
      </c>
      <c r="W10" s="29" t="s">
        <v>426</v>
      </c>
      <c r="X10" s="29" t="s">
        <v>426</v>
      </c>
      <c r="Y10" s="29" t="s">
        <v>426</v>
      </c>
      <c r="Z10" s="29" t="s">
        <v>426</v>
      </c>
      <c r="AA10" s="29" t="s">
        <v>426</v>
      </c>
      <c r="AB10" s="29" t="s">
        <v>426</v>
      </c>
      <c r="AC10" s="29" t="s">
        <v>426</v>
      </c>
      <c r="AD10" s="29"/>
      <c r="AE10" s="29"/>
      <c r="AF10" s="29"/>
      <c r="AG10" s="29"/>
      <c r="AH10" s="29" t="s">
        <v>426</v>
      </c>
      <c r="AI10" s="29" t="s">
        <v>426</v>
      </c>
      <c r="AJ10" s="29" t="s">
        <v>426</v>
      </c>
      <c r="AK10" s="29" t="s">
        <v>426</v>
      </c>
      <c r="AL10" s="29" t="s">
        <v>426</v>
      </c>
      <c r="AM10" s="29" t="s">
        <v>426</v>
      </c>
      <c r="AN10" s="29" t="s">
        <v>426</v>
      </c>
      <c r="AO10" s="29" t="s">
        <v>426</v>
      </c>
      <c r="AP10" s="29"/>
      <c r="AQ10" s="29"/>
      <c r="AR10" s="29" t="s">
        <v>426</v>
      </c>
      <c r="AS10" s="29" t="s">
        <v>426</v>
      </c>
      <c r="AT10" s="29" t="s">
        <v>426</v>
      </c>
      <c r="AU10" s="29" t="s">
        <v>426</v>
      </c>
      <c r="AV10" s="29" t="s">
        <v>426</v>
      </c>
      <c r="AW10" s="29" t="s">
        <v>426</v>
      </c>
      <c r="AX10" s="29" t="s">
        <v>426</v>
      </c>
      <c r="AY10" s="29" t="s">
        <v>426</v>
      </c>
      <c r="AZ10" s="29" t="s">
        <v>426</v>
      </c>
      <c r="BA10" s="29" t="s">
        <v>426</v>
      </c>
      <c r="BB10" s="29" t="s">
        <v>426</v>
      </c>
      <c r="BC10" s="29"/>
      <c r="BD10" s="29"/>
      <c r="BE10" s="29"/>
      <c r="BF10" s="29"/>
      <c r="BG10" s="29"/>
      <c r="BH10" s="29"/>
      <c r="BI10" s="29"/>
      <c r="BJ10" s="29"/>
      <c r="BK10" s="29"/>
      <c r="BL10" s="29"/>
    </row>
    <row r="11" spans="1:64" s="12" customFormat="1" ht="14.4" x14ac:dyDescent="0.25">
      <c r="A11" s="38">
        <v>45388</v>
      </c>
      <c r="B11" s="21" t="s">
        <v>109</v>
      </c>
      <c r="C11" s="21" t="s">
        <v>110</v>
      </c>
      <c r="D11" s="21" t="s">
        <v>111</v>
      </c>
      <c r="E11" s="21" t="s">
        <v>104</v>
      </c>
      <c r="F11" s="21" t="s">
        <v>86</v>
      </c>
      <c r="G11" s="21" t="s">
        <v>87</v>
      </c>
      <c r="H11" s="21" t="s">
        <v>88</v>
      </c>
      <c r="I11" s="21" t="s">
        <v>95</v>
      </c>
      <c r="J11" s="21" t="s">
        <v>112</v>
      </c>
      <c r="K11" s="21" t="s">
        <v>91</v>
      </c>
      <c r="L11" s="29"/>
      <c r="M11" s="29"/>
      <c r="N11" s="29"/>
      <c r="O11" s="29"/>
      <c r="P11" s="29" t="s">
        <v>426</v>
      </c>
      <c r="Q11" s="29" t="s">
        <v>426</v>
      </c>
      <c r="R11" s="29" t="s">
        <v>426</v>
      </c>
      <c r="S11" s="29" t="s">
        <v>426</v>
      </c>
      <c r="T11" s="29" t="s">
        <v>426</v>
      </c>
      <c r="U11" s="29"/>
      <c r="V11" s="29"/>
      <c r="W11" s="29"/>
      <c r="X11" s="29"/>
      <c r="Y11" s="29"/>
      <c r="Z11" s="29" t="s">
        <v>426</v>
      </c>
      <c r="AA11" s="29"/>
      <c r="AB11" s="29" t="s">
        <v>426</v>
      </c>
      <c r="AC11" s="29" t="s">
        <v>426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</row>
    <row r="12" spans="1:64" s="62" customFormat="1" ht="14.4" x14ac:dyDescent="0.25">
      <c r="A12" s="59">
        <v>45389</v>
      </c>
      <c r="B12" s="60" t="s">
        <v>427</v>
      </c>
      <c r="C12" s="60" t="s">
        <v>428</v>
      </c>
      <c r="D12" s="60" t="s">
        <v>428</v>
      </c>
      <c r="E12" s="60"/>
      <c r="F12" s="60"/>
      <c r="G12" s="60"/>
      <c r="H12" s="60"/>
      <c r="I12" s="60"/>
      <c r="J12" s="60"/>
      <c r="K12" s="60"/>
      <c r="L12" s="61" t="s">
        <v>426</v>
      </c>
      <c r="M12" s="61" t="s">
        <v>426</v>
      </c>
      <c r="N12" s="61" t="s">
        <v>426</v>
      </c>
      <c r="O12" s="61" t="s">
        <v>426</v>
      </c>
      <c r="P12" s="61" t="s">
        <v>426</v>
      </c>
      <c r="Q12" s="61" t="s">
        <v>426</v>
      </c>
      <c r="R12" s="61"/>
      <c r="S12" s="61"/>
      <c r="T12" s="61"/>
      <c r="U12" s="61" t="s">
        <v>426</v>
      </c>
      <c r="V12" s="61" t="s">
        <v>426</v>
      </c>
      <c r="W12" s="61" t="s">
        <v>426</v>
      </c>
      <c r="X12" s="61" t="s">
        <v>426</v>
      </c>
      <c r="Y12" s="61" t="s">
        <v>426</v>
      </c>
      <c r="Z12" s="61" t="s">
        <v>426</v>
      </c>
      <c r="AA12" s="61" t="s">
        <v>426</v>
      </c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</row>
    <row r="13" spans="1:64" s="12" customFormat="1" ht="14.4" x14ac:dyDescent="0.25">
      <c r="A13" s="38">
        <v>45389</v>
      </c>
      <c r="B13" s="21" t="s">
        <v>109</v>
      </c>
      <c r="C13" s="21" t="s">
        <v>110</v>
      </c>
      <c r="D13" s="21" t="s">
        <v>111</v>
      </c>
      <c r="E13" s="21" t="s">
        <v>104</v>
      </c>
      <c r="F13" s="21" t="s">
        <v>86</v>
      </c>
      <c r="G13" s="21" t="s">
        <v>87</v>
      </c>
      <c r="H13" s="21" t="s">
        <v>88</v>
      </c>
      <c r="I13" s="21" t="s">
        <v>95</v>
      </c>
      <c r="J13" s="21" t="s">
        <v>112</v>
      </c>
      <c r="K13" s="21" t="s">
        <v>91</v>
      </c>
      <c r="L13" s="29"/>
      <c r="M13" s="29" t="s">
        <v>426</v>
      </c>
      <c r="N13" s="29" t="s">
        <v>426</v>
      </c>
      <c r="O13" s="29" t="s">
        <v>426</v>
      </c>
      <c r="P13" s="29"/>
      <c r="Q13" s="29"/>
      <c r="R13" s="29"/>
      <c r="S13" s="29"/>
      <c r="T13" s="29"/>
      <c r="U13" s="29"/>
      <c r="V13" s="29"/>
      <c r="W13" s="29" t="s">
        <v>426</v>
      </c>
      <c r="X13" s="29" t="s">
        <v>426</v>
      </c>
      <c r="Y13" s="29" t="s">
        <v>426</v>
      </c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</row>
    <row r="14" spans="1:64" s="12" customFormat="1" ht="14.4" x14ac:dyDescent="0.25">
      <c r="A14" s="38">
        <v>45389</v>
      </c>
      <c r="B14" s="21" t="s">
        <v>113</v>
      </c>
      <c r="C14" s="21" t="s">
        <v>113</v>
      </c>
      <c r="D14" s="21" t="s">
        <v>114</v>
      </c>
      <c r="E14" s="21" t="s">
        <v>85</v>
      </c>
      <c r="F14" s="21" t="s">
        <v>86</v>
      </c>
      <c r="G14" s="21" t="s">
        <v>87</v>
      </c>
      <c r="H14" s="21" t="s">
        <v>88</v>
      </c>
      <c r="I14" s="21" t="s">
        <v>89</v>
      </c>
      <c r="J14" s="21" t="s">
        <v>115</v>
      </c>
      <c r="K14" s="21" t="s">
        <v>91</v>
      </c>
      <c r="L14" s="29" t="s">
        <v>426</v>
      </c>
      <c r="M14" s="29" t="s">
        <v>426</v>
      </c>
      <c r="N14" s="29" t="s">
        <v>426</v>
      </c>
      <c r="O14" s="29" t="s">
        <v>426</v>
      </c>
      <c r="P14" s="29" t="s">
        <v>426</v>
      </c>
      <c r="Q14" s="29" t="s">
        <v>426</v>
      </c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</row>
    <row r="15" spans="1:64" s="12" customFormat="1" ht="14.4" x14ac:dyDescent="0.25">
      <c r="A15" s="38">
        <v>45389</v>
      </c>
      <c r="B15" s="21" t="s">
        <v>92</v>
      </c>
      <c r="C15" s="21" t="s">
        <v>92</v>
      </c>
      <c r="D15" s="21" t="s">
        <v>93</v>
      </c>
      <c r="E15" s="21" t="s">
        <v>94</v>
      </c>
      <c r="F15" s="21" t="s">
        <v>86</v>
      </c>
      <c r="G15" s="21" t="s">
        <v>116</v>
      </c>
      <c r="H15" s="21" t="s">
        <v>88</v>
      </c>
      <c r="I15" s="21" t="s">
        <v>95</v>
      </c>
      <c r="J15" s="21" t="s">
        <v>117</v>
      </c>
      <c r="K15" s="21" t="s">
        <v>91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</row>
    <row r="16" spans="1:64" s="12" customFormat="1" ht="14.4" x14ac:dyDescent="0.25">
      <c r="A16" s="38">
        <v>45389</v>
      </c>
      <c r="B16" s="21" t="s">
        <v>118</v>
      </c>
      <c r="C16" s="21" t="s">
        <v>119</v>
      </c>
      <c r="D16" s="21" t="s">
        <v>120</v>
      </c>
      <c r="E16" s="21" t="s">
        <v>94</v>
      </c>
      <c r="F16" s="21" t="s">
        <v>86</v>
      </c>
      <c r="G16" s="21" t="s">
        <v>87</v>
      </c>
      <c r="H16" s="21" t="s">
        <v>88</v>
      </c>
      <c r="I16" s="21" t="s">
        <v>95</v>
      </c>
      <c r="J16" s="21" t="s">
        <v>121</v>
      </c>
      <c r="K16" s="21" t="s">
        <v>91</v>
      </c>
      <c r="L16" s="29"/>
      <c r="M16" s="29" t="s">
        <v>426</v>
      </c>
      <c r="N16" s="29" t="s">
        <v>426</v>
      </c>
      <c r="O16" s="29" t="s">
        <v>426</v>
      </c>
      <c r="P16" s="29" t="s">
        <v>426</v>
      </c>
      <c r="Q16" s="29" t="s">
        <v>426</v>
      </c>
      <c r="R16" s="29" t="s">
        <v>426</v>
      </c>
      <c r="S16" s="29" t="s">
        <v>426</v>
      </c>
      <c r="T16" s="29" t="s">
        <v>426</v>
      </c>
      <c r="U16" s="29"/>
      <c r="V16" s="29"/>
      <c r="W16" s="29" t="s">
        <v>426</v>
      </c>
      <c r="X16" s="29" t="s">
        <v>426</v>
      </c>
      <c r="Y16" s="29" t="s">
        <v>426</v>
      </c>
      <c r="Z16" s="29" t="s">
        <v>426</v>
      </c>
      <c r="AA16" s="29" t="s">
        <v>426</v>
      </c>
      <c r="AB16" s="29" t="s">
        <v>426</v>
      </c>
      <c r="AC16" s="29" t="s">
        <v>426</v>
      </c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</row>
    <row r="17" spans="1:64" s="12" customFormat="1" ht="14.4" x14ac:dyDescent="0.25">
      <c r="A17" s="38">
        <v>45389</v>
      </c>
      <c r="B17" s="21" t="s">
        <v>419</v>
      </c>
      <c r="C17" s="21" t="s">
        <v>148</v>
      </c>
      <c r="D17" s="21" t="s">
        <v>149</v>
      </c>
      <c r="E17" s="21" t="s">
        <v>420</v>
      </c>
      <c r="F17" s="21" t="s">
        <v>86</v>
      </c>
      <c r="G17" s="21" t="s">
        <v>87</v>
      </c>
      <c r="H17" s="21" t="s">
        <v>88</v>
      </c>
      <c r="I17" s="21" t="s">
        <v>95</v>
      </c>
      <c r="J17" s="21" t="s">
        <v>421</v>
      </c>
      <c r="K17" s="21" t="s">
        <v>422</v>
      </c>
      <c r="L17" s="29" t="s">
        <v>426</v>
      </c>
      <c r="M17" s="29" t="s">
        <v>426</v>
      </c>
      <c r="N17" s="29" t="s">
        <v>426</v>
      </c>
      <c r="O17" s="29" t="s">
        <v>426</v>
      </c>
      <c r="P17" s="29" t="s">
        <v>426</v>
      </c>
      <c r="Q17" s="29" t="s">
        <v>426</v>
      </c>
      <c r="R17" s="29" t="s">
        <v>426</v>
      </c>
      <c r="S17" s="29" t="s">
        <v>426</v>
      </c>
      <c r="T17" s="29" t="s">
        <v>426</v>
      </c>
      <c r="U17" s="29"/>
      <c r="V17" s="29" t="s">
        <v>426</v>
      </c>
      <c r="W17" s="29" t="s">
        <v>426</v>
      </c>
      <c r="X17" s="29" t="s">
        <v>426</v>
      </c>
      <c r="Y17" s="29" t="s">
        <v>426</v>
      </c>
      <c r="Z17" s="29" t="s">
        <v>426</v>
      </c>
      <c r="AA17" s="29" t="s">
        <v>426</v>
      </c>
      <c r="AB17" s="29" t="s">
        <v>426</v>
      </c>
      <c r="AC17" s="29" t="s">
        <v>426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</row>
    <row r="18" spans="1:64" s="12" customFormat="1" ht="14.4" x14ac:dyDescent="0.25">
      <c r="A18" s="38">
        <v>45391</v>
      </c>
      <c r="B18" s="21" t="s">
        <v>82</v>
      </c>
      <c r="C18" s="21" t="s">
        <v>83</v>
      </c>
      <c r="D18" s="21" t="s">
        <v>84</v>
      </c>
      <c r="E18" s="21" t="s">
        <v>85</v>
      </c>
      <c r="F18" s="21" t="s">
        <v>86</v>
      </c>
      <c r="G18" s="21" t="s">
        <v>87</v>
      </c>
      <c r="H18" s="21" t="s">
        <v>88</v>
      </c>
      <c r="I18" s="21" t="s">
        <v>89</v>
      </c>
      <c r="J18" s="21" t="s">
        <v>122</v>
      </c>
      <c r="K18" s="21" t="s">
        <v>91</v>
      </c>
      <c r="L18" s="29"/>
      <c r="M18" s="29" t="s">
        <v>426</v>
      </c>
      <c r="N18" s="29" t="s">
        <v>426</v>
      </c>
      <c r="O18" s="29" t="s">
        <v>426</v>
      </c>
      <c r="P18" s="29"/>
      <c r="Q18" s="29"/>
      <c r="R18" s="29"/>
      <c r="S18" s="29"/>
      <c r="T18" s="29"/>
      <c r="U18" s="29"/>
      <c r="V18" s="29"/>
      <c r="W18" s="29" t="s">
        <v>426</v>
      </c>
      <c r="X18" s="29" t="s">
        <v>426</v>
      </c>
      <c r="Y18" s="29" t="s">
        <v>426</v>
      </c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</row>
    <row r="19" spans="1:64" s="12" customFormat="1" ht="14.4" x14ac:dyDescent="0.25">
      <c r="A19" s="38">
        <v>45395</v>
      </c>
      <c r="B19" s="21" t="s">
        <v>123</v>
      </c>
      <c r="C19" s="21" t="s">
        <v>124</v>
      </c>
      <c r="D19" s="21" t="s">
        <v>125</v>
      </c>
      <c r="E19" s="21" t="s">
        <v>104</v>
      </c>
      <c r="F19" s="21" t="s">
        <v>86</v>
      </c>
      <c r="G19" s="21" t="s">
        <v>87</v>
      </c>
      <c r="H19" s="21" t="s">
        <v>88</v>
      </c>
      <c r="I19" s="21" t="s">
        <v>95</v>
      </c>
      <c r="J19" s="21" t="s">
        <v>126</v>
      </c>
      <c r="K19" s="21" t="s">
        <v>91</v>
      </c>
      <c r="L19" s="29"/>
      <c r="M19" s="29"/>
      <c r="N19" s="29"/>
      <c r="O19" s="29"/>
      <c r="P19" s="29"/>
      <c r="Q19" s="29"/>
      <c r="R19" s="29" t="s">
        <v>426</v>
      </c>
      <c r="S19" s="29" t="s">
        <v>426</v>
      </c>
      <c r="T19" s="29" t="s">
        <v>426</v>
      </c>
      <c r="U19" s="29"/>
      <c r="V19" s="29" t="s">
        <v>426</v>
      </c>
      <c r="W19" s="29" t="s">
        <v>426</v>
      </c>
      <c r="X19" s="29" t="s">
        <v>426</v>
      </c>
      <c r="Y19" s="29" t="s">
        <v>426</v>
      </c>
      <c r="Z19" s="29" t="s">
        <v>426</v>
      </c>
      <c r="AA19" s="29" t="s">
        <v>426</v>
      </c>
      <c r="AB19" s="29" t="s">
        <v>426</v>
      </c>
      <c r="AC19" s="29" t="s">
        <v>426</v>
      </c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</row>
    <row r="20" spans="1:64" s="12" customFormat="1" ht="14.4" x14ac:dyDescent="0.25">
      <c r="A20" s="38">
        <v>45395</v>
      </c>
      <c r="B20" s="21" t="s">
        <v>127</v>
      </c>
      <c r="C20" s="21" t="s">
        <v>127</v>
      </c>
      <c r="D20" s="21" t="s">
        <v>128</v>
      </c>
      <c r="E20" s="21" t="s">
        <v>104</v>
      </c>
      <c r="F20" s="21" t="s">
        <v>86</v>
      </c>
      <c r="G20" s="21" t="s">
        <v>87</v>
      </c>
      <c r="H20" s="21" t="s">
        <v>88</v>
      </c>
      <c r="I20" s="21" t="s">
        <v>95</v>
      </c>
      <c r="J20" s="21" t="s">
        <v>129</v>
      </c>
      <c r="K20" s="21" t="s">
        <v>91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 t="s">
        <v>426</v>
      </c>
      <c r="AI20" s="29"/>
      <c r="AJ20" s="29" t="s">
        <v>426</v>
      </c>
      <c r="AK20" s="29" t="s">
        <v>426</v>
      </c>
      <c r="AL20" s="29" t="s">
        <v>426</v>
      </c>
      <c r="AM20" s="29" t="s">
        <v>426</v>
      </c>
      <c r="AN20" s="29" t="s">
        <v>426</v>
      </c>
      <c r="AO20" s="29" t="s">
        <v>426</v>
      </c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</row>
    <row r="21" spans="1:64" s="12" customFormat="1" ht="14.4" x14ac:dyDescent="0.25">
      <c r="A21" s="38">
        <v>45395</v>
      </c>
      <c r="B21" s="21" t="s">
        <v>130</v>
      </c>
      <c r="C21" s="21" t="s">
        <v>131</v>
      </c>
      <c r="D21" s="21" t="s">
        <v>132</v>
      </c>
      <c r="E21" s="21" t="s">
        <v>85</v>
      </c>
      <c r="F21" s="21" t="s">
        <v>86</v>
      </c>
      <c r="G21" s="21" t="s">
        <v>87</v>
      </c>
      <c r="H21" s="21" t="s">
        <v>133</v>
      </c>
      <c r="I21" s="21" t="s">
        <v>95</v>
      </c>
      <c r="J21" s="21" t="s">
        <v>134</v>
      </c>
      <c r="K21" s="21" t="s">
        <v>91</v>
      </c>
      <c r="L21" s="29"/>
      <c r="M21" s="29" t="s">
        <v>426</v>
      </c>
      <c r="N21" s="29" t="s">
        <v>426</v>
      </c>
      <c r="O21" s="29" t="s">
        <v>426</v>
      </c>
      <c r="P21" s="29" t="s">
        <v>426</v>
      </c>
      <c r="Q21" s="29" t="s">
        <v>426</v>
      </c>
      <c r="R21" s="29" t="s">
        <v>426</v>
      </c>
      <c r="S21" s="29" t="s">
        <v>426</v>
      </c>
      <c r="T21" s="29" t="s">
        <v>426</v>
      </c>
      <c r="U21" s="29"/>
      <c r="V21" s="29"/>
      <c r="W21" s="29" t="s">
        <v>426</v>
      </c>
      <c r="X21" s="29" t="s">
        <v>426</v>
      </c>
      <c r="Y21" s="29" t="s">
        <v>426</v>
      </c>
      <c r="Z21" s="29" t="s">
        <v>426</v>
      </c>
      <c r="AA21" s="29" t="s">
        <v>426</v>
      </c>
      <c r="AB21" s="29" t="s">
        <v>426</v>
      </c>
      <c r="AC21" s="29" t="s">
        <v>426</v>
      </c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</row>
    <row r="22" spans="1:64" s="12" customFormat="1" ht="14.4" x14ac:dyDescent="0.25">
      <c r="A22" s="38">
        <v>45395</v>
      </c>
      <c r="B22" s="21" t="s">
        <v>135</v>
      </c>
      <c r="C22" s="21" t="s">
        <v>136</v>
      </c>
      <c r="D22" s="21" t="s">
        <v>137</v>
      </c>
      <c r="E22" s="21" t="s">
        <v>104</v>
      </c>
      <c r="F22" s="21" t="s">
        <v>86</v>
      </c>
      <c r="G22" s="21" t="s">
        <v>87</v>
      </c>
      <c r="H22" s="21" t="s">
        <v>88</v>
      </c>
      <c r="I22" s="21" t="s">
        <v>95</v>
      </c>
      <c r="J22" s="21" t="s">
        <v>138</v>
      </c>
      <c r="K22" s="21" t="s">
        <v>91</v>
      </c>
      <c r="L22" s="29" t="s">
        <v>426</v>
      </c>
      <c r="M22" s="29" t="s">
        <v>426</v>
      </c>
      <c r="N22" s="29" t="s">
        <v>426</v>
      </c>
      <c r="O22" s="29" t="s">
        <v>426</v>
      </c>
      <c r="P22" s="29" t="s">
        <v>426</v>
      </c>
      <c r="Q22" s="29" t="s">
        <v>426</v>
      </c>
      <c r="R22" s="29" t="s">
        <v>426</v>
      </c>
      <c r="S22" s="29" t="s">
        <v>426</v>
      </c>
      <c r="T22" s="29" t="s">
        <v>426</v>
      </c>
      <c r="U22" s="29"/>
      <c r="V22" s="29" t="s">
        <v>426</v>
      </c>
      <c r="W22" s="29" t="s">
        <v>426</v>
      </c>
      <c r="X22" s="29" t="s">
        <v>426</v>
      </c>
      <c r="Y22" s="29" t="s">
        <v>426</v>
      </c>
      <c r="Z22" s="29" t="s">
        <v>426</v>
      </c>
      <c r="AA22" s="29" t="s">
        <v>426</v>
      </c>
      <c r="AB22" s="29" t="s">
        <v>426</v>
      </c>
      <c r="AC22" s="29" t="s">
        <v>426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</row>
    <row r="23" spans="1:64" s="12" customFormat="1" ht="14.4" x14ac:dyDescent="0.25">
      <c r="A23" s="38">
        <v>45395</v>
      </c>
      <c r="B23" s="21" t="s">
        <v>139</v>
      </c>
      <c r="C23" s="21" t="s">
        <v>140</v>
      </c>
      <c r="D23" s="21" t="s">
        <v>141</v>
      </c>
      <c r="E23" s="21" t="s">
        <v>85</v>
      </c>
      <c r="F23" s="21" t="s">
        <v>86</v>
      </c>
      <c r="G23" s="21" t="s">
        <v>87</v>
      </c>
      <c r="H23" s="21" t="s">
        <v>88</v>
      </c>
      <c r="I23" s="21" t="s">
        <v>95</v>
      </c>
      <c r="J23" s="21" t="s">
        <v>142</v>
      </c>
      <c r="K23" s="21" t="s">
        <v>91</v>
      </c>
      <c r="L23" s="29"/>
      <c r="M23" s="29" t="s">
        <v>426</v>
      </c>
      <c r="N23" s="29" t="s">
        <v>426</v>
      </c>
      <c r="O23" s="29" t="s">
        <v>426</v>
      </c>
      <c r="P23" s="29" t="s">
        <v>426</v>
      </c>
      <c r="Q23" s="29" t="s">
        <v>426</v>
      </c>
      <c r="R23" s="29"/>
      <c r="S23" s="29"/>
      <c r="T23" s="29"/>
      <c r="U23" s="29"/>
      <c r="V23" s="29"/>
      <c r="W23" s="29" t="s">
        <v>426</v>
      </c>
      <c r="X23" s="29" t="s">
        <v>426</v>
      </c>
      <c r="Y23" s="29" t="s">
        <v>426</v>
      </c>
      <c r="Z23" s="29" t="s">
        <v>426</v>
      </c>
      <c r="AA23" s="29" t="s">
        <v>426</v>
      </c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</row>
    <row r="24" spans="1:64" s="12" customFormat="1" ht="14.4" x14ac:dyDescent="0.25">
      <c r="A24" s="38">
        <v>45395</v>
      </c>
      <c r="B24" s="21" t="s">
        <v>143</v>
      </c>
      <c r="C24" s="21" t="s">
        <v>144</v>
      </c>
      <c r="D24" s="21" t="s">
        <v>145</v>
      </c>
      <c r="E24" s="21" t="s">
        <v>104</v>
      </c>
      <c r="F24" s="21" t="s">
        <v>86</v>
      </c>
      <c r="G24" s="21" t="s">
        <v>146</v>
      </c>
      <c r="H24" s="21" t="s">
        <v>88</v>
      </c>
      <c r="I24" s="21" t="s">
        <v>95</v>
      </c>
      <c r="J24" s="21" t="s">
        <v>147</v>
      </c>
      <c r="K24" s="21" t="s">
        <v>91</v>
      </c>
      <c r="L24" s="29"/>
      <c r="M24" s="29"/>
      <c r="N24" s="29"/>
      <c r="O24" s="29"/>
      <c r="P24" s="29"/>
      <c r="Q24" s="29"/>
      <c r="R24" s="29"/>
      <c r="S24" s="29"/>
      <c r="T24" s="29"/>
      <c r="U24" s="29" t="s">
        <v>426</v>
      </c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426</v>
      </c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</row>
    <row r="25" spans="1:64" s="12" customFormat="1" ht="14.4" x14ac:dyDescent="0.25">
      <c r="A25" s="38">
        <v>45395</v>
      </c>
      <c r="B25" s="21" t="s">
        <v>148</v>
      </c>
      <c r="C25" s="21" t="s">
        <v>148</v>
      </c>
      <c r="D25" s="21" t="s">
        <v>149</v>
      </c>
      <c r="E25" s="21" t="s">
        <v>85</v>
      </c>
      <c r="F25" s="21" t="s">
        <v>86</v>
      </c>
      <c r="G25" s="21" t="s">
        <v>150</v>
      </c>
      <c r="H25" s="21" t="s">
        <v>88</v>
      </c>
      <c r="I25" s="21" t="s">
        <v>89</v>
      </c>
      <c r="J25" s="21" t="s">
        <v>151</v>
      </c>
      <c r="K25" s="21" t="s">
        <v>91</v>
      </c>
      <c r="L25" s="29"/>
      <c r="M25" s="29"/>
      <c r="N25" s="29"/>
      <c r="O25" s="29"/>
      <c r="P25" s="29"/>
      <c r="Q25" s="29"/>
      <c r="R25" s="29" t="s">
        <v>426</v>
      </c>
      <c r="S25" s="29" t="s">
        <v>426</v>
      </c>
      <c r="T25" s="29" t="s">
        <v>426</v>
      </c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</row>
    <row r="26" spans="1:64" s="12" customFormat="1" ht="14.4" x14ac:dyDescent="0.25">
      <c r="A26" s="38">
        <v>45396</v>
      </c>
      <c r="B26" s="21" t="s">
        <v>123</v>
      </c>
      <c r="C26" s="21" t="s">
        <v>124</v>
      </c>
      <c r="D26" s="21" t="s">
        <v>125</v>
      </c>
      <c r="E26" s="21" t="s">
        <v>104</v>
      </c>
      <c r="F26" s="21" t="s">
        <v>86</v>
      </c>
      <c r="G26" s="21" t="s">
        <v>87</v>
      </c>
      <c r="H26" s="21" t="s">
        <v>88</v>
      </c>
      <c r="I26" s="21" t="s">
        <v>95</v>
      </c>
      <c r="J26" s="21" t="s">
        <v>126</v>
      </c>
      <c r="K26" s="21" t="s">
        <v>91</v>
      </c>
      <c r="L26" s="29" t="s">
        <v>426</v>
      </c>
      <c r="M26" s="29" t="s">
        <v>426</v>
      </c>
      <c r="N26" s="29" t="s">
        <v>426</v>
      </c>
      <c r="O26" s="29" t="s">
        <v>426</v>
      </c>
      <c r="P26" s="29" t="s">
        <v>426</v>
      </c>
      <c r="Q26" s="29" t="s">
        <v>426</v>
      </c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</row>
    <row r="27" spans="1:64" s="12" customFormat="1" ht="14.4" x14ac:dyDescent="0.25">
      <c r="A27" s="38">
        <v>45396</v>
      </c>
      <c r="B27" s="21" t="s">
        <v>135</v>
      </c>
      <c r="C27" s="21" t="s">
        <v>136</v>
      </c>
      <c r="D27" s="21" t="s">
        <v>137</v>
      </c>
      <c r="E27" s="21" t="s">
        <v>104</v>
      </c>
      <c r="F27" s="21" t="s">
        <v>86</v>
      </c>
      <c r="G27" s="21" t="s">
        <v>87</v>
      </c>
      <c r="H27" s="21" t="s">
        <v>88</v>
      </c>
      <c r="I27" s="21" t="s">
        <v>95</v>
      </c>
      <c r="J27" s="21" t="s">
        <v>138</v>
      </c>
      <c r="K27" s="21" t="s">
        <v>91</v>
      </c>
      <c r="L27" s="29" t="s">
        <v>426</v>
      </c>
      <c r="M27" s="29" t="s">
        <v>426</v>
      </c>
      <c r="N27" s="29" t="s">
        <v>426</v>
      </c>
      <c r="O27" s="29" t="s">
        <v>426</v>
      </c>
      <c r="P27" s="29" t="s">
        <v>426</v>
      </c>
      <c r="Q27" s="29" t="s">
        <v>426</v>
      </c>
      <c r="R27" s="29" t="s">
        <v>426</v>
      </c>
      <c r="S27" s="29" t="s">
        <v>426</v>
      </c>
      <c r="T27" s="29" t="s">
        <v>426</v>
      </c>
      <c r="U27" s="29"/>
      <c r="V27" s="29" t="s">
        <v>426</v>
      </c>
      <c r="W27" s="29" t="s">
        <v>426</v>
      </c>
      <c r="X27" s="29" t="s">
        <v>426</v>
      </c>
      <c r="Y27" s="29" t="s">
        <v>426</v>
      </c>
      <c r="Z27" s="29" t="s">
        <v>426</v>
      </c>
      <c r="AA27" s="29" t="s">
        <v>426</v>
      </c>
      <c r="AB27" s="29" t="s">
        <v>426</v>
      </c>
      <c r="AC27" s="29" t="s">
        <v>426</v>
      </c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</row>
    <row r="28" spans="1:64" s="12" customFormat="1" ht="14.4" x14ac:dyDescent="0.25">
      <c r="A28" s="38">
        <v>45398</v>
      </c>
      <c r="B28" s="21" t="s">
        <v>82</v>
      </c>
      <c r="C28" s="21" t="s">
        <v>83</v>
      </c>
      <c r="D28" s="21" t="s">
        <v>84</v>
      </c>
      <c r="E28" s="21" t="s">
        <v>85</v>
      </c>
      <c r="F28" s="21" t="s">
        <v>86</v>
      </c>
      <c r="G28" s="21" t="s">
        <v>87</v>
      </c>
      <c r="H28" s="21" t="s">
        <v>88</v>
      </c>
      <c r="I28" s="21" t="s">
        <v>89</v>
      </c>
      <c r="J28" s="21" t="s">
        <v>152</v>
      </c>
      <c r="K28" s="21" t="s">
        <v>91</v>
      </c>
      <c r="L28" s="29"/>
      <c r="M28" s="29"/>
      <c r="N28" s="29" t="s">
        <v>426</v>
      </c>
      <c r="O28" s="29" t="s">
        <v>426</v>
      </c>
      <c r="P28" s="29" t="s">
        <v>426</v>
      </c>
      <c r="Q28" s="29" t="s">
        <v>426</v>
      </c>
      <c r="R28" s="29"/>
      <c r="S28" s="29"/>
      <c r="T28" s="29"/>
      <c r="U28" s="29"/>
      <c r="V28" s="29"/>
      <c r="W28" s="29"/>
      <c r="X28" s="29" t="s">
        <v>426</v>
      </c>
      <c r="Y28" s="29" t="s">
        <v>426</v>
      </c>
      <c r="Z28" s="29" t="s">
        <v>426</v>
      </c>
      <c r="AA28" s="29" t="s">
        <v>426</v>
      </c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</row>
    <row r="29" spans="1:64" s="12" customFormat="1" ht="14.4" x14ac:dyDescent="0.25">
      <c r="A29" s="38">
        <v>45400</v>
      </c>
      <c r="B29" s="21" t="s">
        <v>153</v>
      </c>
      <c r="C29" s="21" t="s">
        <v>154</v>
      </c>
      <c r="D29" s="21" t="s">
        <v>155</v>
      </c>
      <c r="E29" s="21" t="s">
        <v>85</v>
      </c>
      <c r="F29" s="21" t="s">
        <v>86</v>
      </c>
      <c r="G29" s="21" t="s">
        <v>87</v>
      </c>
      <c r="H29" s="21" t="s">
        <v>88</v>
      </c>
      <c r="I29" s="21" t="s">
        <v>95</v>
      </c>
      <c r="J29" s="21" t="s">
        <v>156</v>
      </c>
      <c r="K29" s="21" t="s">
        <v>91</v>
      </c>
      <c r="L29" s="29"/>
      <c r="M29" s="29" t="s">
        <v>426</v>
      </c>
      <c r="N29" s="29" t="s">
        <v>426</v>
      </c>
      <c r="O29" s="29" t="s">
        <v>426</v>
      </c>
      <c r="P29" s="29" t="s">
        <v>426</v>
      </c>
      <c r="Q29" s="29" t="s">
        <v>426</v>
      </c>
      <c r="R29" s="29"/>
      <c r="S29" s="29"/>
      <c r="T29" s="29"/>
      <c r="U29" s="29"/>
      <c r="V29" s="29"/>
      <c r="W29" s="29" t="s">
        <v>426</v>
      </c>
      <c r="X29" s="29" t="s">
        <v>426</v>
      </c>
      <c r="Y29" s="29" t="s">
        <v>426</v>
      </c>
      <c r="Z29" s="29" t="s">
        <v>426</v>
      </c>
      <c r="AA29" s="29" t="s">
        <v>426</v>
      </c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</row>
    <row r="30" spans="1:64" s="12" customFormat="1" ht="14.4" x14ac:dyDescent="0.25">
      <c r="A30" s="38">
        <v>45400</v>
      </c>
      <c r="B30" s="21" t="s">
        <v>157</v>
      </c>
      <c r="C30" s="21" t="s">
        <v>158</v>
      </c>
      <c r="D30" s="21" t="s">
        <v>159</v>
      </c>
      <c r="E30" s="21" t="s">
        <v>85</v>
      </c>
      <c r="F30" s="21" t="s">
        <v>86</v>
      </c>
      <c r="G30" s="21" t="s">
        <v>87</v>
      </c>
      <c r="H30" s="21" t="s">
        <v>88</v>
      </c>
      <c r="I30" s="21" t="s">
        <v>95</v>
      </c>
      <c r="J30" s="21" t="s">
        <v>160</v>
      </c>
      <c r="K30" s="21" t="s">
        <v>91</v>
      </c>
      <c r="L30" s="29"/>
      <c r="M30" s="29" t="s">
        <v>426</v>
      </c>
      <c r="N30" s="29"/>
      <c r="O30" s="29"/>
      <c r="P30" s="29" t="s">
        <v>426</v>
      </c>
      <c r="Q30" s="29" t="s">
        <v>426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</row>
    <row r="31" spans="1:64" s="12" customFormat="1" ht="14.4" x14ac:dyDescent="0.25">
      <c r="A31" s="38">
        <v>45401</v>
      </c>
      <c r="B31" s="21" t="s">
        <v>153</v>
      </c>
      <c r="C31" s="21" t="s">
        <v>154</v>
      </c>
      <c r="D31" s="21" t="s">
        <v>155</v>
      </c>
      <c r="E31" s="21" t="s">
        <v>85</v>
      </c>
      <c r="F31" s="21" t="s">
        <v>86</v>
      </c>
      <c r="G31" s="21" t="s">
        <v>87</v>
      </c>
      <c r="H31" s="21" t="s">
        <v>88</v>
      </c>
      <c r="I31" s="21" t="s">
        <v>95</v>
      </c>
      <c r="J31" s="21" t="s">
        <v>161</v>
      </c>
      <c r="K31" s="21" t="s">
        <v>91</v>
      </c>
      <c r="L31" s="29"/>
      <c r="M31" s="29"/>
      <c r="N31" s="29"/>
      <c r="O31" s="29"/>
      <c r="P31" s="29"/>
      <c r="Q31" s="29"/>
      <c r="R31" s="29" t="s">
        <v>426</v>
      </c>
      <c r="S31" s="29" t="s">
        <v>426</v>
      </c>
      <c r="T31" s="29" t="s">
        <v>426</v>
      </c>
      <c r="U31" s="29"/>
      <c r="V31" s="29"/>
      <c r="W31" s="29"/>
      <c r="X31" s="29"/>
      <c r="Y31" s="29"/>
      <c r="Z31" s="29"/>
      <c r="AA31" s="29"/>
      <c r="AB31" s="29" t="s">
        <v>426</v>
      </c>
      <c r="AC31" s="29" t="s">
        <v>426</v>
      </c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</row>
    <row r="32" spans="1:64" s="12" customFormat="1" ht="14.4" x14ac:dyDescent="0.25">
      <c r="A32" s="38">
        <v>45402</v>
      </c>
      <c r="B32" s="21" t="s">
        <v>162</v>
      </c>
      <c r="C32" s="21" t="s">
        <v>154</v>
      </c>
      <c r="D32" s="21" t="s">
        <v>155</v>
      </c>
      <c r="E32" s="21" t="s">
        <v>85</v>
      </c>
      <c r="F32" s="21" t="s">
        <v>86</v>
      </c>
      <c r="G32" s="21" t="s">
        <v>146</v>
      </c>
      <c r="H32" s="21" t="s">
        <v>88</v>
      </c>
      <c r="I32" s="21" t="s">
        <v>95</v>
      </c>
      <c r="J32" s="21" t="s">
        <v>163</v>
      </c>
      <c r="K32" s="21" t="s">
        <v>91</v>
      </c>
      <c r="L32" s="29"/>
      <c r="M32" s="29"/>
      <c r="N32" s="29"/>
      <c r="O32" s="29"/>
      <c r="P32" s="29"/>
      <c r="Q32" s="29"/>
      <c r="R32" s="29"/>
      <c r="S32" s="29"/>
      <c r="T32" s="29"/>
      <c r="U32" s="29" t="s">
        <v>426</v>
      </c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</row>
    <row r="33" spans="1:64" s="12" customFormat="1" ht="14.4" x14ac:dyDescent="0.25">
      <c r="A33" s="38">
        <v>45402</v>
      </c>
      <c r="B33" s="21" t="s">
        <v>164</v>
      </c>
      <c r="C33" s="21" t="s">
        <v>106</v>
      </c>
      <c r="D33" s="21" t="s">
        <v>107</v>
      </c>
      <c r="E33" s="21" t="s">
        <v>165</v>
      </c>
      <c r="F33" s="21" t="s">
        <v>86</v>
      </c>
      <c r="G33" s="21" t="s">
        <v>87</v>
      </c>
      <c r="H33" s="21" t="s">
        <v>88</v>
      </c>
      <c r="I33" s="21" t="s">
        <v>95</v>
      </c>
      <c r="J33" s="21" t="s">
        <v>166</v>
      </c>
      <c r="K33" s="21" t="s">
        <v>91</v>
      </c>
      <c r="L33" s="29"/>
      <c r="M33" s="29" t="s">
        <v>426</v>
      </c>
      <c r="N33" s="29" t="s">
        <v>426</v>
      </c>
      <c r="O33" s="29" t="s">
        <v>426</v>
      </c>
      <c r="P33" s="29" t="s">
        <v>426</v>
      </c>
      <c r="Q33" s="29" t="s">
        <v>426</v>
      </c>
      <c r="R33" s="29" t="s">
        <v>426</v>
      </c>
      <c r="S33" s="29" t="s">
        <v>426</v>
      </c>
      <c r="T33" s="29" t="s">
        <v>426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</row>
    <row r="34" spans="1:64" s="12" customFormat="1" ht="14.4" x14ac:dyDescent="0.25">
      <c r="A34" s="38">
        <v>45402</v>
      </c>
      <c r="B34" s="21" t="s">
        <v>167</v>
      </c>
      <c r="C34" s="21" t="s">
        <v>168</v>
      </c>
      <c r="D34" s="21" t="s">
        <v>169</v>
      </c>
      <c r="E34" s="21" t="s">
        <v>94</v>
      </c>
      <c r="F34" s="21" t="s">
        <v>86</v>
      </c>
      <c r="G34" s="21" t="s">
        <v>87</v>
      </c>
      <c r="H34" s="21" t="s">
        <v>88</v>
      </c>
      <c r="I34" s="21" t="s">
        <v>95</v>
      </c>
      <c r="J34" s="21" t="s">
        <v>170</v>
      </c>
      <c r="K34" s="21" t="s">
        <v>91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 t="s">
        <v>426</v>
      </c>
      <c r="AG34" s="29" t="s">
        <v>426</v>
      </c>
      <c r="AH34" s="29" t="s">
        <v>426</v>
      </c>
      <c r="AI34" s="29" t="s">
        <v>426</v>
      </c>
      <c r="AJ34" s="29" t="s">
        <v>426</v>
      </c>
      <c r="AK34" s="29" t="s">
        <v>426</v>
      </c>
      <c r="AL34" s="29" t="s">
        <v>426</v>
      </c>
      <c r="AM34" s="29" t="s">
        <v>426</v>
      </c>
      <c r="AN34" s="29" t="s">
        <v>426</v>
      </c>
      <c r="AO34" s="29" t="s">
        <v>426</v>
      </c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</row>
    <row r="35" spans="1:64" s="12" customFormat="1" ht="14.4" x14ac:dyDescent="0.25">
      <c r="A35" s="38">
        <v>45403</v>
      </c>
      <c r="B35" s="21" t="s">
        <v>82</v>
      </c>
      <c r="C35" s="21" t="s">
        <v>83</v>
      </c>
      <c r="D35" s="21" t="s">
        <v>84</v>
      </c>
      <c r="E35" s="21" t="s">
        <v>85</v>
      </c>
      <c r="F35" s="21" t="s">
        <v>86</v>
      </c>
      <c r="G35" s="21" t="s">
        <v>87</v>
      </c>
      <c r="H35" s="21" t="s">
        <v>88</v>
      </c>
      <c r="I35" s="21" t="s">
        <v>89</v>
      </c>
      <c r="J35" s="21" t="s">
        <v>171</v>
      </c>
      <c r="K35" s="21" t="s">
        <v>91</v>
      </c>
      <c r="L35" s="29" t="s">
        <v>426</v>
      </c>
      <c r="M35" s="29" t="s">
        <v>426</v>
      </c>
      <c r="N35" s="29" t="s">
        <v>426</v>
      </c>
      <c r="O35" s="29" t="s">
        <v>426</v>
      </c>
      <c r="P35" s="29" t="s">
        <v>426</v>
      </c>
      <c r="Q35" s="29" t="s">
        <v>426</v>
      </c>
      <c r="R35" s="29"/>
      <c r="S35" s="29"/>
      <c r="T35" s="29"/>
      <c r="U35" s="29"/>
      <c r="V35" s="29" t="s">
        <v>426</v>
      </c>
      <c r="W35" s="29" t="s">
        <v>426</v>
      </c>
      <c r="X35" s="29" t="s">
        <v>426</v>
      </c>
      <c r="Y35" s="29" t="s">
        <v>426</v>
      </c>
      <c r="Z35" s="29" t="s">
        <v>426</v>
      </c>
      <c r="AA35" s="29" t="s">
        <v>426</v>
      </c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</row>
    <row r="36" spans="1:64" s="12" customFormat="1" ht="14.4" x14ac:dyDescent="0.25">
      <c r="A36" s="38">
        <v>45405</v>
      </c>
      <c r="B36" s="21" t="s">
        <v>82</v>
      </c>
      <c r="C36" s="21" t="s">
        <v>83</v>
      </c>
      <c r="D36" s="21" t="s">
        <v>84</v>
      </c>
      <c r="E36" s="21" t="s">
        <v>85</v>
      </c>
      <c r="F36" s="21" t="s">
        <v>86</v>
      </c>
      <c r="G36" s="21" t="s">
        <v>87</v>
      </c>
      <c r="H36" s="21" t="s">
        <v>88</v>
      </c>
      <c r="I36" s="21" t="s">
        <v>89</v>
      </c>
      <c r="J36" s="21" t="s">
        <v>172</v>
      </c>
      <c r="K36" s="21" t="s">
        <v>91</v>
      </c>
      <c r="L36" s="29"/>
      <c r="M36" s="29" t="s">
        <v>426</v>
      </c>
      <c r="N36" s="29" t="s">
        <v>426</v>
      </c>
      <c r="O36" s="29" t="s">
        <v>426</v>
      </c>
      <c r="P36" s="29"/>
      <c r="Q36" s="29"/>
      <c r="R36" s="29"/>
      <c r="S36" s="29"/>
      <c r="T36" s="29"/>
      <c r="U36" s="29"/>
      <c r="V36" s="29"/>
      <c r="W36" s="29" t="s">
        <v>426</v>
      </c>
      <c r="X36" s="29" t="s">
        <v>426</v>
      </c>
      <c r="Y36" s="29" t="s">
        <v>426</v>
      </c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</row>
    <row r="37" spans="1:64" s="12" customFormat="1" ht="14.4" x14ac:dyDescent="0.25">
      <c r="A37" s="38">
        <v>45408</v>
      </c>
      <c r="B37" s="21" t="s">
        <v>92</v>
      </c>
      <c r="C37" s="21" t="s">
        <v>92</v>
      </c>
      <c r="D37" s="21" t="s">
        <v>93</v>
      </c>
      <c r="E37" s="21" t="s">
        <v>94</v>
      </c>
      <c r="F37" s="21" t="s">
        <v>86</v>
      </c>
      <c r="G37" s="21" t="s">
        <v>87</v>
      </c>
      <c r="H37" s="21" t="s">
        <v>88</v>
      </c>
      <c r="I37" s="21" t="s">
        <v>95</v>
      </c>
      <c r="J37" s="21" t="s">
        <v>173</v>
      </c>
      <c r="K37" s="21" t="s">
        <v>91</v>
      </c>
      <c r="L37" s="29"/>
      <c r="M37" s="29" t="s">
        <v>426</v>
      </c>
      <c r="N37" s="29" t="s">
        <v>426</v>
      </c>
      <c r="O37" s="29" t="s">
        <v>426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</row>
    <row r="38" spans="1:64" s="12" customFormat="1" ht="14.4" x14ac:dyDescent="0.25">
      <c r="A38" s="38">
        <v>45408</v>
      </c>
      <c r="B38" s="21" t="s">
        <v>97</v>
      </c>
      <c r="C38" s="21" t="s">
        <v>97</v>
      </c>
      <c r="D38" s="21" t="s">
        <v>98</v>
      </c>
      <c r="E38" s="21" t="s">
        <v>85</v>
      </c>
      <c r="F38" s="21" t="s">
        <v>86</v>
      </c>
      <c r="G38" s="21" t="s">
        <v>87</v>
      </c>
      <c r="H38" s="21" t="s">
        <v>88</v>
      </c>
      <c r="I38" s="21" t="s">
        <v>95</v>
      </c>
      <c r="J38" s="21" t="s">
        <v>174</v>
      </c>
      <c r="K38" s="21" t="s">
        <v>91</v>
      </c>
      <c r="L38" s="29"/>
      <c r="M38" s="29" t="s">
        <v>426</v>
      </c>
      <c r="N38" s="29" t="s">
        <v>426</v>
      </c>
      <c r="O38" s="29" t="s">
        <v>426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</row>
    <row r="39" spans="1:64" s="12" customFormat="1" ht="14.4" x14ac:dyDescent="0.25">
      <c r="A39" s="38">
        <v>45409</v>
      </c>
      <c r="B39" s="21" t="s">
        <v>175</v>
      </c>
      <c r="C39" s="21" t="s">
        <v>176</v>
      </c>
      <c r="D39" s="21" t="s">
        <v>177</v>
      </c>
      <c r="E39" s="21" t="s">
        <v>94</v>
      </c>
      <c r="F39" s="21" t="s">
        <v>86</v>
      </c>
      <c r="G39" s="21" t="s">
        <v>87</v>
      </c>
      <c r="H39" s="21" t="s">
        <v>88</v>
      </c>
      <c r="I39" s="21" t="s">
        <v>95</v>
      </c>
      <c r="J39" s="21" t="s">
        <v>178</v>
      </c>
      <c r="K39" s="21" t="s">
        <v>91</v>
      </c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 t="s">
        <v>426</v>
      </c>
      <c r="W39" s="29" t="s">
        <v>426</v>
      </c>
      <c r="X39" s="29" t="s">
        <v>426</v>
      </c>
      <c r="Y39" s="29" t="s">
        <v>426</v>
      </c>
      <c r="Z39" s="29" t="s">
        <v>426</v>
      </c>
      <c r="AA39" s="29" t="s">
        <v>426</v>
      </c>
      <c r="AB39" s="29" t="s">
        <v>426</v>
      </c>
      <c r="AC39" s="29" t="s">
        <v>426</v>
      </c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 t="s">
        <v>426</v>
      </c>
      <c r="AT39" s="29" t="s">
        <v>426</v>
      </c>
      <c r="AU39" s="29" t="s">
        <v>426</v>
      </c>
      <c r="AV39" s="29" t="s">
        <v>426</v>
      </c>
      <c r="AW39" s="29" t="s">
        <v>426</v>
      </c>
      <c r="AX39" s="29" t="s">
        <v>426</v>
      </c>
      <c r="AY39" s="29" t="s">
        <v>426</v>
      </c>
      <c r="AZ39" s="29" t="s">
        <v>426</v>
      </c>
      <c r="BA39" s="29" t="s">
        <v>426</v>
      </c>
      <c r="BB39" s="29" t="s">
        <v>426</v>
      </c>
      <c r="BC39" s="29"/>
      <c r="BD39" s="29"/>
      <c r="BE39" s="29"/>
      <c r="BF39" s="29"/>
      <c r="BG39" s="29"/>
      <c r="BH39" s="29"/>
      <c r="BI39" s="29"/>
      <c r="BJ39" s="29"/>
      <c r="BK39" s="29"/>
      <c r="BL39" s="29"/>
    </row>
    <row r="40" spans="1:64" s="12" customFormat="1" ht="14.4" x14ac:dyDescent="0.25">
      <c r="A40" s="38">
        <v>45409</v>
      </c>
      <c r="B40" s="21" t="s">
        <v>175</v>
      </c>
      <c r="C40" s="21" t="s">
        <v>176</v>
      </c>
      <c r="D40" s="21" t="s">
        <v>177</v>
      </c>
      <c r="E40" s="21" t="s">
        <v>94</v>
      </c>
      <c r="F40" s="21" t="s">
        <v>86</v>
      </c>
      <c r="G40" s="21" t="s">
        <v>146</v>
      </c>
      <c r="H40" s="21" t="s">
        <v>88</v>
      </c>
      <c r="I40" s="21" t="s">
        <v>95</v>
      </c>
      <c r="J40" s="21" t="s">
        <v>179</v>
      </c>
      <c r="K40" s="21" t="s">
        <v>91</v>
      </c>
      <c r="L40" s="29"/>
      <c r="M40" s="29"/>
      <c r="N40" s="29"/>
      <c r="O40" s="29"/>
      <c r="P40" s="29"/>
      <c r="Q40" s="29"/>
      <c r="R40" s="29"/>
      <c r="S40" s="29"/>
      <c r="T40" s="29"/>
      <c r="U40" s="29" t="s">
        <v>426</v>
      </c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</row>
    <row r="41" spans="1:64" s="12" customFormat="1" ht="14.4" x14ac:dyDescent="0.25">
      <c r="A41" s="38">
        <v>45409</v>
      </c>
      <c r="B41" s="21" t="s">
        <v>148</v>
      </c>
      <c r="C41" s="21" t="s">
        <v>148</v>
      </c>
      <c r="D41" s="21" t="s">
        <v>149</v>
      </c>
      <c r="E41" s="21" t="s">
        <v>85</v>
      </c>
      <c r="F41" s="21" t="s">
        <v>86</v>
      </c>
      <c r="G41" s="21" t="s">
        <v>87</v>
      </c>
      <c r="H41" s="21" t="s">
        <v>88</v>
      </c>
      <c r="I41" s="21" t="s">
        <v>89</v>
      </c>
      <c r="J41" s="21" t="s">
        <v>180</v>
      </c>
      <c r="K41" s="21" t="s">
        <v>91</v>
      </c>
      <c r="L41" s="29"/>
      <c r="M41" s="29" t="s">
        <v>426</v>
      </c>
      <c r="N41" s="29" t="s">
        <v>426</v>
      </c>
      <c r="O41" s="29" t="s">
        <v>426</v>
      </c>
      <c r="P41" s="29" t="s">
        <v>426</v>
      </c>
      <c r="Q41" s="29" t="s">
        <v>426</v>
      </c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</row>
    <row r="42" spans="1:64" s="12" customFormat="1" ht="14.4" x14ac:dyDescent="0.25">
      <c r="A42" s="38">
        <v>45409</v>
      </c>
      <c r="B42" s="21" t="s">
        <v>109</v>
      </c>
      <c r="C42" s="21" t="s">
        <v>110</v>
      </c>
      <c r="D42" s="21" t="s">
        <v>111</v>
      </c>
      <c r="E42" s="21" t="s">
        <v>104</v>
      </c>
      <c r="F42" s="21" t="s">
        <v>86</v>
      </c>
      <c r="G42" s="21" t="s">
        <v>87</v>
      </c>
      <c r="H42" s="21" t="s">
        <v>88</v>
      </c>
      <c r="I42" s="21" t="s">
        <v>95</v>
      </c>
      <c r="J42" s="21" t="s">
        <v>181</v>
      </c>
      <c r="K42" s="21" t="s">
        <v>91</v>
      </c>
      <c r="L42" s="29"/>
      <c r="M42" s="29" t="s">
        <v>426</v>
      </c>
      <c r="N42" s="29" t="s">
        <v>426</v>
      </c>
      <c r="O42" s="29" t="s">
        <v>426</v>
      </c>
      <c r="P42" s="29"/>
      <c r="Q42" s="29"/>
      <c r="R42" s="29"/>
      <c r="S42" s="29"/>
      <c r="T42" s="29"/>
      <c r="U42" s="29"/>
      <c r="V42" s="29"/>
      <c r="W42" s="29" t="s">
        <v>426</v>
      </c>
      <c r="X42" s="29" t="s">
        <v>426</v>
      </c>
      <c r="Y42" s="29" t="s">
        <v>426</v>
      </c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</row>
    <row r="43" spans="1:64" s="12" customFormat="1" ht="14.4" x14ac:dyDescent="0.25">
      <c r="A43" s="38">
        <v>45410</v>
      </c>
      <c r="B43" s="21" t="s">
        <v>148</v>
      </c>
      <c r="C43" s="21" t="s">
        <v>148</v>
      </c>
      <c r="D43" s="21" t="s">
        <v>149</v>
      </c>
      <c r="E43" s="21" t="s">
        <v>85</v>
      </c>
      <c r="F43" s="21" t="s">
        <v>86</v>
      </c>
      <c r="G43" s="21" t="s">
        <v>87</v>
      </c>
      <c r="H43" s="21" t="s">
        <v>88</v>
      </c>
      <c r="I43" s="21" t="s">
        <v>89</v>
      </c>
      <c r="J43" s="21" t="s">
        <v>180</v>
      </c>
      <c r="K43" s="21" t="s">
        <v>91</v>
      </c>
      <c r="L43" s="29"/>
      <c r="M43" s="29"/>
      <c r="N43" s="29"/>
      <c r="O43" s="29"/>
      <c r="P43" s="29"/>
      <c r="Q43" s="29"/>
      <c r="R43" s="29" t="s">
        <v>426</v>
      </c>
      <c r="S43" s="29" t="s">
        <v>426</v>
      </c>
      <c r="T43" s="29" t="s">
        <v>426</v>
      </c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</row>
    <row r="44" spans="1:64" s="12" customFormat="1" ht="14.4" x14ac:dyDescent="0.25">
      <c r="A44" s="38">
        <v>45410</v>
      </c>
      <c r="B44" s="21" t="s">
        <v>109</v>
      </c>
      <c r="C44" s="21" t="s">
        <v>110</v>
      </c>
      <c r="D44" s="21" t="s">
        <v>111</v>
      </c>
      <c r="E44" s="21" t="s">
        <v>104</v>
      </c>
      <c r="F44" s="21" t="s">
        <v>86</v>
      </c>
      <c r="G44" s="21" t="s">
        <v>87</v>
      </c>
      <c r="H44" s="21" t="s">
        <v>88</v>
      </c>
      <c r="I44" s="21" t="s">
        <v>95</v>
      </c>
      <c r="J44" s="21" t="s">
        <v>181</v>
      </c>
      <c r="K44" s="21" t="s">
        <v>91</v>
      </c>
      <c r="L44" s="29"/>
      <c r="M44" s="29"/>
      <c r="N44" s="29"/>
      <c r="O44" s="29"/>
      <c r="P44" s="29" t="s">
        <v>426</v>
      </c>
      <c r="Q44" s="29" t="s">
        <v>426</v>
      </c>
      <c r="R44" s="29" t="s">
        <v>426</v>
      </c>
      <c r="S44" s="29" t="s">
        <v>426</v>
      </c>
      <c r="T44" s="29" t="s">
        <v>426</v>
      </c>
      <c r="U44" s="29"/>
      <c r="V44" s="29"/>
      <c r="W44" s="29"/>
      <c r="X44" s="29"/>
      <c r="Y44" s="29"/>
      <c r="Z44" s="29" t="s">
        <v>426</v>
      </c>
      <c r="AA44" s="29" t="s">
        <v>426</v>
      </c>
      <c r="AB44" s="29" t="s">
        <v>426</v>
      </c>
      <c r="AC44" s="29" t="s">
        <v>426</v>
      </c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</row>
    <row r="45" spans="1:64" s="12" customFormat="1" ht="14.4" x14ac:dyDescent="0.25">
      <c r="A45" s="38">
        <v>45410</v>
      </c>
      <c r="B45" s="21" t="s">
        <v>182</v>
      </c>
      <c r="C45" s="21" t="s">
        <v>183</v>
      </c>
      <c r="D45" s="21" t="s">
        <v>184</v>
      </c>
      <c r="E45" s="21" t="s">
        <v>85</v>
      </c>
      <c r="F45" s="21" t="s">
        <v>86</v>
      </c>
      <c r="G45" s="21" t="s">
        <v>87</v>
      </c>
      <c r="H45" s="21" t="s">
        <v>88</v>
      </c>
      <c r="I45" s="21" t="s">
        <v>95</v>
      </c>
      <c r="J45" s="21" t="s">
        <v>185</v>
      </c>
      <c r="K45" s="21" t="s">
        <v>91</v>
      </c>
      <c r="L45" s="29" t="s">
        <v>426</v>
      </c>
      <c r="M45" s="29" t="s">
        <v>426</v>
      </c>
      <c r="N45" s="29" t="s">
        <v>426</v>
      </c>
      <c r="O45" s="29" t="s">
        <v>426</v>
      </c>
      <c r="P45" s="29" t="s">
        <v>426</v>
      </c>
      <c r="Q45" s="29" t="s">
        <v>426</v>
      </c>
      <c r="R45" s="29" t="s">
        <v>426</v>
      </c>
      <c r="S45" s="29" t="s">
        <v>426</v>
      </c>
      <c r="T45" s="29" t="s">
        <v>426</v>
      </c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</row>
    <row r="46" spans="1:64" s="12" customFormat="1" ht="14.4" x14ac:dyDescent="0.25">
      <c r="A46" s="38">
        <v>45410</v>
      </c>
      <c r="B46" s="21" t="s">
        <v>186</v>
      </c>
      <c r="C46" s="21" t="s">
        <v>176</v>
      </c>
      <c r="D46" s="21" t="s">
        <v>177</v>
      </c>
      <c r="E46" s="21" t="s">
        <v>94</v>
      </c>
      <c r="F46" s="21" t="s">
        <v>86</v>
      </c>
      <c r="G46" s="21" t="s">
        <v>87</v>
      </c>
      <c r="H46" s="21" t="s">
        <v>88</v>
      </c>
      <c r="I46" s="21" t="s">
        <v>95</v>
      </c>
      <c r="J46" s="21" t="s">
        <v>187</v>
      </c>
      <c r="K46" s="21" t="s">
        <v>91</v>
      </c>
      <c r="L46" s="29" t="s">
        <v>426</v>
      </c>
      <c r="M46" s="29" t="s">
        <v>426</v>
      </c>
      <c r="N46" s="29" t="s">
        <v>426</v>
      </c>
      <c r="O46" s="29" t="s">
        <v>426</v>
      </c>
      <c r="P46" s="29" t="s">
        <v>426</v>
      </c>
      <c r="Q46" s="29" t="s">
        <v>426</v>
      </c>
      <c r="R46" s="29" t="s">
        <v>426</v>
      </c>
      <c r="S46" s="29" t="s">
        <v>426</v>
      </c>
      <c r="T46" s="29" t="s">
        <v>426</v>
      </c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 t="s">
        <v>426</v>
      </c>
      <c r="AI46" s="29" t="s">
        <v>426</v>
      </c>
      <c r="AJ46" s="29" t="s">
        <v>426</v>
      </c>
      <c r="AK46" s="29" t="s">
        <v>426</v>
      </c>
      <c r="AL46" s="29" t="s">
        <v>426</v>
      </c>
      <c r="AM46" s="29" t="s">
        <v>426</v>
      </c>
      <c r="AN46" s="29" t="s">
        <v>426</v>
      </c>
      <c r="AO46" s="29" t="s">
        <v>426</v>
      </c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</row>
    <row r="47" spans="1:64" s="12" customFormat="1" ht="14.4" x14ac:dyDescent="0.25">
      <c r="A47" s="38">
        <v>45412</v>
      </c>
      <c r="B47" s="21" t="s">
        <v>82</v>
      </c>
      <c r="C47" s="21" t="s">
        <v>83</v>
      </c>
      <c r="D47" s="21" t="s">
        <v>84</v>
      </c>
      <c r="E47" s="21" t="s">
        <v>85</v>
      </c>
      <c r="F47" s="21" t="s">
        <v>86</v>
      </c>
      <c r="G47" s="21" t="s">
        <v>87</v>
      </c>
      <c r="H47" s="21" t="s">
        <v>88</v>
      </c>
      <c r="I47" s="21" t="s">
        <v>89</v>
      </c>
      <c r="J47" s="21" t="s">
        <v>188</v>
      </c>
      <c r="K47" s="21" t="s">
        <v>91</v>
      </c>
      <c r="L47" s="29"/>
      <c r="M47" s="29"/>
      <c r="N47" s="29" t="s">
        <v>426</v>
      </c>
      <c r="O47" s="29" t="s">
        <v>426</v>
      </c>
      <c r="P47" s="29" t="s">
        <v>426</v>
      </c>
      <c r="Q47" s="29" t="s">
        <v>426</v>
      </c>
      <c r="R47" s="29"/>
      <c r="S47" s="29"/>
      <c r="T47" s="29"/>
      <c r="U47" s="29"/>
      <c r="V47" s="29"/>
      <c r="W47" s="29"/>
      <c r="X47" s="29" t="s">
        <v>426</v>
      </c>
      <c r="Y47" s="29" t="s">
        <v>426</v>
      </c>
      <c r="Z47" s="29" t="s">
        <v>426</v>
      </c>
      <c r="AA47" s="29" t="s">
        <v>426</v>
      </c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</row>
    <row r="48" spans="1:64" s="12" customFormat="1" ht="14.4" x14ac:dyDescent="0.25">
      <c r="A48" s="38">
        <v>45415</v>
      </c>
      <c r="B48" s="21" t="s">
        <v>189</v>
      </c>
      <c r="C48" s="21" t="s">
        <v>190</v>
      </c>
      <c r="D48" s="21" t="s">
        <v>191</v>
      </c>
      <c r="E48" s="21" t="s">
        <v>94</v>
      </c>
      <c r="F48" s="21" t="s">
        <v>86</v>
      </c>
      <c r="G48" s="21" t="s">
        <v>87</v>
      </c>
      <c r="H48" s="21" t="s">
        <v>88</v>
      </c>
      <c r="I48" s="21" t="s">
        <v>95</v>
      </c>
      <c r="J48" s="21" t="s">
        <v>192</v>
      </c>
      <c r="K48" s="21" t="s">
        <v>91</v>
      </c>
      <c r="L48" s="29" t="s">
        <v>426</v>
      </c>
      <c r="M48" s="29" t="s">
        <v>426</v>
      </c>
      <c r="N48" s="29" t="s">
        <v>426</v>
      </c>
      <c r="O48" s="29" t="s">
        <v>426</v>
      </c>
      <c r="P48" s="29" t="s">
        <v>426</v>
      </c>
      <c r="Q48" s="29" t="s">
        <v>426</v>
      </c>
      <c r="R48" s="29" t="s">
        <v>426</v>
      </c>
      <c r="S48" s="29" t="s">
        <v>426</v>
      </c>
      <c r="T48" s="29" t="s">
        <v>426</v>
      </c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</row>
    <row r="49" spans="1:64" s="12" customFormat="1" ht="14.4" x14ac:dyDescent="0.25">
      <c r="A49" s="38">
        <v>45416</v>
      </c>
      <c r="B49" s="21" t="s">
        <v>127</v>
      </c>
      <c r="C49" s="21" t="s">
        <v>127</v>
      </c>
      <c r="D49" s="21" t="s">
        <v>128</v>
      </c>
      <c r="E49" s="21" t="s">
        <v>104</v>
      </c>
      <c r="F49" s="21" t="s">
        <v>86</v>
      </c>
      <c r="G49" s="21" t="s">
        <v>87</v>
      </c>
      <c r="H49" s="21" t="s">
        <v>88</v>
      </c>
      <c r="I49" s="21" t="s">
        <v>95</v>
      </c>
      <c r="J49" s="21" t="s">
        <v>193</v>
      </c>
      <c r="K49" s="21" t="s">
        <v>91</v>
      </c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 t="s">
        <v>426</v>
      </c>
      <c r="AI49" s="29"/>
      <c r="AJ49" s="29" t="s">
        <v>426</v>
      </c>
      <c r="AK49" s="29" t="s">
        <v>426</v>
      </c>
      <c r="AL49" s="29" t="s">
        <v>426</v>
      </c>
      <c r="AM49" s="29" t="s">
        <v>426</v>
      </c>
      <c r="AN49" s="29" t="s">
        <v>426</v>
      </c>
      <c r="AO49" s="29" t="s">
        <v>426</v>
      </c>
      <c r="AP49" s="29" t="s">
        <v>426</v>
      </c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</row>
    <row r="50" spans="1:64" s="12" customFormat="1" ht="14.4" x14ac:dyDescent="0.25">
      <c r="A50" s="38">
        <v>45416</v>
      </c>
      <c r="B50" s="21" t="s">
        <v>118</v>
      </c>
      <c r="C50" s="21" t="s">
        <v>119</v>
      </c>
      <c r="D50" s="21" t="s">
        <v>120</v>
      </c>
      <c r="E50" s="21" t="s">
        <v>94</v>
      </c>
      <c r="F50" s="21" t="s">
        <v>86</v>
      </c>
      <c r="G50" s="21" t="s">
        <v>87</v>
      </c>
      <c r="H50" s="21" t="s">
        <v>88</v>
      </c>
      <c r="I50" s="21" t="s">
        <v>95</v>
      </c>
      <c r="J50" s="21" t="s">
        <v>194</v>
      </c>
      <c r="K50" s="21" t="s">
        <v>91</v>
      </c>
      <c r="L50" s="29"/>
      <c r="M50" s="29" t="s">
        <v>426</v>
      </c>
      <c r="N50" s="29" t="s">
        <v>426</v>
      </c>
      <c r="O50" s="29" t="s">
        <v>426</v>
      </c>
      <c r="P50" s="29" t="s">
        <v>426</v>
      </c>
      <c r="Q50" s="29" t="s">
        <v>426</v>
      </c>
      <c r="R50" s="29" t="s">
        <v>426</v>
      </c>
      <c r="S50" s="29" t="s">
        <v>426</v>
      </c>
      <c r="T50" s="29" t="s">
        <v>426</v>
      </c>
      <c r="U50" s="29"/>
      <c r="V50" s="29"/>
      <c r="W50" s="29" t="s">
        <v>426</v>
      </c>
      <c r="X50" s="29" t="s">
        <v>426</v>
      </c>
      <c r="Y50" s="29" t="s">
        <v>426</v>
      </c>
      <c r="Z50" s="29" t="s">
        <v>426</v>
      </c>
      <c r="AA50" s="29" t="s">
        <v>426</v>
      </c>
      <c r="AB50" s="29" t="s">
        <v>426</v>
      </c>
      <c r="AC50" s="29" t="s">
        <v>426</v>
      </c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</row>
    <row r="51" spans="1:64" s="12" customFormat="1" ht="14.4" x14ac:dyDescent="0.25">
      <c r="A51" s="38">
        <v>45416</v>
      </c>
      <c r="B51" s="21" t="s">
        <v>195</v>
      </c>
      <c r="C51" s="21" t="s">
        <v>190</v>
      </c>
      <c r="D51" s="21" t="s">
        <v>191</v>
      </c>
      <c r="E51" s="21" t="s">
        <v>94</v>
      </c>
      <c r="F51" s="21" t="s">
        <v>86</v>
      </c>
      <c r="G51" s="21" t="s">
        <v>87</v>
      </c>
      <c r="H51" s="21" t="s">
        <v>88</v>
      </c>
      <c r="I51" s="21" t="s">
        <v>95</v>
      </c>
      <c r="J51" s="21" t="s">
        <v>196</v>
      </c>
      <c r="K51" s="21" t="s">
        <v>91</v>
      </c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 t="s">
        <v>426</v>
      </c>
      <c r="W51" s="29" t="s">
        <v>426</v>
      </c>
      <c r="X51" s="29" t="s">
        <v>426</v>
      </c>
      <c r="Y51" s="29" t="s">
        <v>426</v>
      </c>
      <c r="Z51" s="29" t="s">
        <v>426</v>
      </c>
      <c r="AA51" s="29" t="s">
        <v>426</v>
      </c>
      <c r="AB51" s="29" t="s">
        <v>426</v>
      </c>
      <c r="AC51" s="29" t="s">
        <v>426</v>
      </c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</row>
    <row r="52" spans="1:64" s="12" customFormat="1" ht="14.4" x14ac:dyDescent="0.25">
      <c r="A52" s="38">
        <v>45416</v>
      </c>
      <c r="B52" s="21" t="s">
        <v>197</v>
      </c>
      <c r="C52" s="21" t="s">
        <v>198</v>
      </c>
      <c r="D52" s="21" t="s">
        <v>199</v>
      </c>
      <c r="E52" s="21" t="s">
        <v>94</v>
      </c>
      <c r="F52" s="21" t="s">
        <v>86</v>
      </c>
      <c r="G52" s="21" t="s">
        <v>87</v>
      </c>
      <c r="H52" s="21" t="s">
        <v>88</v>
      </c>
      <c r="I52" s="21" t="s">
        <v>95</v>
      </c>
      <c r="J52" s="21" t="s">
        <v>200</v>
      </c>
      <c r="K52" s="21" t="s">
        <v>91</v>
      </c>
      <c r="L52" s="29"/>
      <c r="M52" s="29" t="s">
        <v>426</v>
      </c>
      <c r="N52" s="29" t="s">
        <v>426</v>
      </c>
      <c r="O52" s="29" t="s">
        <v>426</v>
      </c>
      <c r="P52" s="29" t="s">
        <v>426</v>
      </c>
      <c r="Q52" s="29" t="s">
        <v>426</v>
      </c>
      <c r="R52" s="29" t="s">
        <v>426</v>
      </c>
      <c r="S52" s="29" t="s">
        <v>426</v>
      </c>
      <c r="T52" s="29" t="s">
        <v>426</v>
      </c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</row>
    <row r="53" spans="1:64" s="12" customFormat="1" ht="14.4" x14ac:dyDescent="0.25">
      <c r="A53" s="38">
        <v>45417</v>
      </c>
      <c r="B53" s="21" t="s">
        <v>118</v>
      </c>
      <c r="C53" s="21" t="s">
        <v>119</v>
      </c>
      <c r="D53" s="21" t="s">
        <v>120</v>
      </c>
      <c r="E53" s="21" t="s">
        <v>94</v>
      </c>
      <c r="F53" s="21" t="s">
        <v>86</v>
      </c>
      <c r="G53" s="21" t="s">
        <v>87</v>
      </c>
      <c r="H53" s="21" t="s">
        <v>88</v>
      </c>
      <c r="I53" s="21" t="s">
        <v>95</v>
      </c>
      <c r="J53" s="21" t="s">
        <v>194</v>
      </c>
      <c r="K53" s="21" t="s">
        <v>91</v>
      </c>
      <c r="L53" s="29"/>
      <c r="M53" s="29" t="s">
        <v>426</v>
      </c>
      <c r="N53" s="29" t="s">
        <v>426</v>
      </c>
      <c r="O53" s="29" t="s">
        <v>426</v>
      </c>
      <c r="P53" s="29" t="s">
        <v>426</v>
      </c>
      <c r="Q53" s="29" t="s">
        <v>426</v>
      </c>
      <c r="R53" s="29" t="s">
        <v>426</v>
      </c>
      <c r="S53" s="29" t="s">
        <v>426</v>
      </c>
      <c r="T53" s="29" t="s">
        <v>426</v>
      </c>
      <c r="U53" s="29"/>
      <c r="V53" s="29"/>
      <c r="W53" s="29" t="s">
        <v>426</v>
      </c>
      <c r="X53" s="29" t="s">
        <v>426</v>
      </c>
      <c r="Y53" s="29" t="s">
        <v>426</v>
      </c>
      <c r="Z53" s="29" t="s">
        <v>426</v>
      </c>
      <c r="AA53" s="29" t="s">
        <v>426</v>
      </c>
      <c r="AB53" s="29" t="s">
        <v>426</v>
      </c>
      <c r="AC53" s="29" t="s">
        <v>426</v>
      </c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64" s="12" customFormat="1" ht="14.4" x14ac:dyDescent="0.25">
      <c r="A54" s="38">
        <v>45417</v>
      </c>
      <c r="B54" s="21" t="s">
        <v>113</v>
      </c>
      <c r="C54" s="21" t="s">
        <v>113</v>
      </c>
      <c r="D54" s="21" t="s">
        <v>114</v>
      </c>
      <c r="E54" s="21" t="s">
        <v>85</v>
      </c>
      <c r="F54" s="21" t="s">
        <v>86</v>
      </c>
      <c r="G54" s="21" t="s">
        <v>87</v>
      </c>
      <c r="H54" s="21" t="s">
        <v>88</v>
      </c>
      <c r="I54" s="21" t="s">
        <v>89</v>
      </c>
      <c r="J54" s="21" t="s">
        <v>201</v>
      </c>
      <c r="K54" s="21" t="s">
        <v>91</v>
      </c>
      <c r="L54" s="29" t="s">
        <v>426</v>
      </c>
      <c r="M54" s="29" t="s">
        <v>426</v>
      </c>
      <c r="N54" s="29" t="s">
        <v>426</v>
      </c>
      <c r="O54" s="29" t="s">
        <v>426</v>
      </c>
      <c r="P54" s="29" t="s">
        <v>426</v>
      </c>
      <c r="Q54" s="29" t="s">
        <v>426</v>
      </c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64" s="12" customFormat="1" ht="14.4" x14ac:dyDescent="0.25">
      <c r="A55" s="38">
        <v>45417</v>
      </c>
      <c r="B55" s="21" t="s">
        <v>189</v>
      </c>
      <c r="C55" s="21" t="s">
        <v>190</v>
      </c>
      <c r="D55" s="21" t="s">
        <v>191</v>
      </c>
      <c r="E55" s="21" t="s">
        <v>94</v>
      </c>
      <c r="F55" s="21" t="s">
        <v>86</v>
      </c>
      <c r="G55" s="21" t="s">
        <v>150</v>
      </c>
      <c r="H55" s="21" t="s">
        <v>88</v>
      </c>
      <c r="I55" s="21" t="s">
        <v>95</v>
      </c>
      <c r="J55" s="21" t="s">
        <v>202</v>
      </c>
      <c r="K55" s="21" t="s">
        <v>91</v>
      </c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64" s="12" customFormat="1" ht="14.4" x14ac:dyDescent="0.25">
      <c r="A56" s="38">
        <v>45419</v>
      </c>
      <c r="B56" s="21" t="s">
        <v>186</v>
      </c>
      <c r="C56" s="21" t="s">
        <v>176</v>
      </c>
      <c r="D56" s="21" t="s">
        <v>177</v>
      </c>
      <c r="E56" s="21" t="s">
        <v>94</v>
      </c>
      <c r="F56" s="21" t="s">
        <v>86</v>
      </c>
      <c r="G56" s="21" t="s">
        <v>87</v>
      </c>
      <c r="H56" s="21" t="s">
        <v>88</v>
      </c>
      <c r="I56" s="21" t="s">
        <v>95</v>
      </c>
      <c r="J56" s="21" t="s">
        <v>203</v>
      </c>
      <c r="K56" s="21" t="s">
        <v>91</v>
      </c>
      <c r="L56" s="29" t="s">
        <v>426</v>
      </c>
      <c r="M56" s="29" t="s">
        <v>426</v>
      </c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</row>
    <row r="57" spans="1:64" s="12" customFormat="1" ht="14.4" x14ac:dyDescent="0.25">
      <c r="A57" s="38">
        <v>45419</v>
      </c>
      <c r="B57" s="21" t="s">
        <v>82</v>
      </c>
      <c r="C57" s="21" t="s">
        <v>83</v>
      </c>
      <c r="D57" s="21" t="s">
        <v>84</v>
      </c>
      <c r="E57" s="21" t="s">
        <v>85</v>
      </c>
      <c r="F57" s="21" t="s">
        <v>86</v>
      </c>
      <c r="G57" s="21" t="s">
        <v>87</v>
      </c>
      <c r="H57" s="21" t="s">
        <v>88</v>
      </c>
      <c r="I57" s="21" t="s">
        <v>95</v>
      </c>
      <c r="J57" s="21" t="s">
        <v>204</v>
      </c>
      <c r="K57" s="21" t="s">
        <v>91</v>
      </c>
      <c r="L57" s="29"/>
      <c r="M57" s="29" t="s">
        <v>426</v>
      </c>
      <c r="N57" s="29" t="s">
        <v>426</v>
      </c>
      <c r="O57" s="29" t="s">
        <v>426</v>
      </c>
      <c r="P57" s="29"/>
      <c r="Q57" s="29"/>
      <c r="R57" s="29"/>
      <c r="S57" s="29"/>
      <c r="T57" s="29"/>
      <c r="U57" s="29"/>
      <c r="V57" s="29"/>
      <c r="W57" s="29" t="s">
        <v>426</v>
      </c>
      <c r="X57" s="29" t="s">
        <v>426</v>
      </c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</row>
    <row r="58" spans="1:64" s="12" customFormat="1" ht="14.4" x14ac:dyDescent="0.25">
      <c r="A58" s="38">
        <v>45420</v>
      </c>
      <c r="B58" s="21" t="s">
        <v>205</v>
      </c>
      <c r="C58" s="21" t="s">
        <v>206</v>
      </c>
      <c r="D58" s="21" t="s">
        <v>207</v>
      </c>
      <c r="E58" s="21" t="s">
        <v>85</v>
      </c>
      <c r="F58" s="21" t="s">
        <v>86</v>
      </c>
      <c r="G58" s="21" t="s">
        <v>87</v>
      </c>
      <c r="H58" s="21" t="s">
        <v>88</v>
      </c>
      <c r="I58" s="21" t="s">
        <v>95</v>
      </c>
      <c r="J58" s="21" t="s">
        <v>208</v>
      </c>
      <c r="K58" s="21" t="s">
        <v>91</v>
      </c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 t="s">
        <v>426</v>
      </c>
      <c r="X58" s="29" t="s">
        <v>426</v>
      </c>
      <c r="Y58" s="29" t="s">
        <v>426</v>
      </c>
      <c r="Z58" s="29" t="s">
        <v>426</v>
      </c>
      <c r="AA58" s="29" t="s">
        <v>426</v>
      </c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64" s="62" customFormat="1" ht="14.4" x14ac:dyDescent="0.25">
      <c r="A59" s="59">
        <v>45421</v>
      </c>
      <c r="B59" s="60" t="s">
        <v>427</v>
      </c>
      <c r="C59" s="60" t="s">
        <v>428</v>
      </c>
      <c r="D59" s="60" t="s">
        <v>428</v>
      </c>
      <c r="E59" s="60"/>
      <c r="F59" s="60"/>
      <c r="G59" s="60"/>
      <c r="H59" s="60"/>
      <c r="I59" s="60"/>
      <c r="J59" s="60"/>
      <c r="K59" s="60"/>
      <c r="L59" s="61"/>
      <c r="M59" s="61" t="s">
        <v>426</v>
      </c>
      <c r="N59" s="61" t="s">
        <v>426</v>
      </c>
      <c r="O59" s="61" t="s">
        <v>426</v>
      </c>
      <c r="P59" s="61" t="s">
        <v>426</v>
      </c>
      <c r="Q59" s="61" t="s">
        <v>426</v>
      </c>
      <c r="R59" s="61"/>
      <c r="S59" s="61"/>
      <c r="T59" s="61"/>
      <c r="U59" s="61" t="s">
        <v>426</v>
      </c>
      <c r="V59" s="61"/>
      <c r="W59" s="61"/>
      <c r="X59" s="61" t="s">
        <v>426</v>
      </c>
      <c r="Y59" s="61" t="s">
        <v>426</v>
      </c>
      <c r="Z59" s="61" t="s">
        <v>426</v>
      </c>
      <c r="AA59" s="61" t="s">
        <v>426</v>
      </c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</row>
    <row r="60" spans="1:64" s="12" customFormat="1" ht="14.4" x14ac:dyDescent="0.25">
      <c r="A60" s="38">
        <v>45422</v>
      </c>
      <c r="B60" s="21" t="s">
        <v>92</v>
      </c>
      <c r="C60" s="21" t="s">
        <v>92</v>
      </c>
      <c r="D60" s="21" t="s">
        <v>93</v>
      </c>
      <c r="E60" s="21" t="s">
        <v>94</v>
      </c>
      <c r="F60" s="21" t="s">
        <v>86</v>
      </c>
      <c r="G60" s="21" t="s">
        <v>87</v>
      </c>
      <c r="H60" s="21" t="s">
        <v>88</v>
      </c>
      <c r="I60" s="21" t="s">
        <v>95</v>
      </c>
      <c r="J60" s="21" t="s">
        <v>209</v>
      </c>
      <c r="K60" s="21" t="s">
        <v>91</v>
      </c>
      <c r="L60" s="29"/>
      <c r="M60" s="29"/>
      <c r="N60" s="29"/>
      <c r="O60" s="29"/>
      <c r="P60" s="29" t="s">
        <v>426</v>
      </c>
      <c r="Q60" s="29" t="s">
        <v>426</v>
      </c>
      <c r="R60" s="29" t="s">
        <v>426</v>
      </c>
      <c r="S60" s="29" t="s">
        <v>426</v>
      </c>
      <c r="T60" s="29" t="s">
        <v>426</v>
      </c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</row>
    <row r="61" spans="1:64" s="12" customFormat="1" ht="14.4" x14ac:dyDescent="0.25">
      <c r="A61" s="38">
        <v>45422</v>
      </c>
      <c r="B61" s="21" t="s">
        <v>97</v>
      </c>
      <c r="C61" s="21" t="s">
        <v>97</v>
      </c>
      <c r="D61" s="21" t="s">
        <v>98</v>
      </c>
      <c r="E61" s="21" t="s">
        <v>85</v>
      </c>
      <c r="F61" s="21" t="s">
        <v>86</v>
      </c>
      <c r="G61" s="21" t="s">
        <v>87</v>
      </c>
      <c r="H61" s="21" t="s">
        <v>88</v>
      </c>
      <c r="I61" s="21" t="s">
        <v>95</v>
      </c>
      <c r="J61" s="21" t="s">
        <v>210</v>
      </c>
      <c r="K61" s="21" t="s">
        <v>91</v>
      </c>
      <c r="L61" s="29"/>
      <c r="M61" s="29"/>
      <c r="N61" s="29"/>
      <c r="O61" s="29"/>
      <c r="P61" s="29" t="s">
        <v>426</v>
      </c>
      <c r="Q61" s="29" t="s">
        <v>426</v>
      </c>
      <c r="R61" s="29" t="s">
        <v>426</v>
      </c>
      <c r="S61" s="29" t="s">
        <v>426</v>
      </c>
      <c r="T61" s="29" t="s">
        <v>426</v>
      </c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64" s="12" customFormat="1" ht="14.4" x14ac:dyDescent="0.25">
      <c r="A62" s="38">
        <v>45423</v>
      </c>
      <c r="B62" s="21" t="s">
        <v>135</v>
      </c>
      <c r="C62" s="21" t="s">
        <v>136</v>
      </c>
      <c r="D62" s="21" t="s">
        <v>137</v>
      </c>
      <c r="E62" s="21" t="s">
        <v>104</v>
      </c>
      <c r="F62" s="21" t="s">
        <v>86</v>
      </c>
      <c r="G62" s="21" t="s">
        <v>87</v>
      </c>
      <c r="H62" s="21" t="s">
        <v>88</v>
      </c>
      <c r="I62" s="21" t="s">
        <v>95</v>
      </c>
      <c r="J62" s="21" t="s">
        <v>211</v>
      </c>
      <c r="K62" s="21" t="s">
        <v>91</v>
      </c>
      <c r="L62" s="29" t="s">
        <v>426</v>
      </c>
      <c r="M62" s="29" t="s">
        <v>426</v>
      </c>
      <c r="N62" s="29" t="s">
        <v>426</v>
      </c>
      <c r="O62" s="29" t="s">
        <v>426</v>
      </c>
      <c r="P62" s="29" t="s">
        <v>426</v>
      </c>
      <c r="Q62" s="29" t="s">
        <v>426</v>
      </c>
      <c r="R62" s="29" t="s">
        <v>426</v>
      </c>
      <c r="S62" s="29" t="s">
        <v>426</v>
      </c>
      <c r="T62" s="29" t="s">
        <v>426</v>
      </c>
      <c r="U62" s="29"/>
      <c r="V62" s="29" t="s">
        <v>426</v>
      </c>
      <c r="W62" s="29" t="s">
        <v>426</v>
      </c>
      <c r="X62" s="29" t="s">
        <v>426</v>
      </c>
      <c r="Y62" s="29" t="s">
        <v>426</v>
      </c>
      <c r="Z62" s="29" t="s">
        <v>426</v>
      </c>
      <c r="AA62" s="29" t="s">
        <v>426</v>
      </c>
      <c r="AB62" s="29" t="s">
        <v>426</v>
      </c>
      <c r="AC62" s="29" t="s">
        <v>426</v>
      </c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64" s="12" customFormat="1" ht="14.4" x14ac:dyDescent="0.25">
      <c r="A63" s="38">
        <v>45423</v>
      </c>
      <c r="B63" s="21" t="s">
        <v>109</v>
      </c>
      <c r="C63" s="21" t="s">
        <v>110</v>
      </c>
      <c r="D63" s="21" t="s">
        <v>111</v>
      </c>
      <c r="E63" s="21" t="s">
        <v>104</v>
      </c>
      <c r="F63" s="21" t="s">
        <v>86</v>
      </c>
      <c r="G63" s="21" t="s">
        <v>87</v>
      </c>
      <c r="H63" s="21" t="s">
        <v>88</v>
      </c>
      <c r="I63" s="21" t="s">
        <v>95</v>
      </c>
      <c r="J63" s="21" t="s">
        <v>212</v>
      </c>
      <c r="K63" s="21" t="s">
        <v>91</v>
      </c>
      <c r="L63" s="29"/>
      <c r="M63" s="29"/>
      <c r="N63" s="29" t="s">
        <v>426</v>
      </c>
      <c r="O63" s="29" t="s">
        <v>426</v>
      </c>
      <c r="P63" s="29" t="s">
        <v>426</v>
      </c>
      <c r="Q63" s="29" t="s">
        <v>426</v>
      </c>
      <c r="R63" s="29"/>
      <c r="S63" s="29"/>
      <c r="T63" s="29"/>
      <c r="U63" s="29"/>
      <c r="V63" s="29"/>
      <c r="W63" s="29"/>
      <c r="X63" s="29" t="s">
        <v>426</v>
      </c>
      <c r="Y63" s="29" t="s">
        <v>426</v>
      </c>
      <c r="Z63" s="29" t="s">
        <v>426</v>
      </c>
      <c r="AA63" s="29" t="s">
        <v>426</v>
      </c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64" s="58" customFormat="1" ht="14.4" x14ac:dyDescent="0.25">
      <c r="A64" s="55">
        <v>45423</v>
      </c>
      <c r="B64" s="56" t="s">
        <v>164</v>
      </c>
      <c r="C64" s="56" t="s">
        <v>106</v>
      </c>
      <c r="D64" s="56" t="s">
        <v>107</v>
      </c>
      <c r="E64" s="56" t="s">
        <v>165</v>
      </c>
      <c r="F64" s="56" t="s">
        <v>86</v>
      </c>
      <c r="G64" s="56" t="s">
        <v>87</v>
      </c>
      <c r="H64" s="56" t="s">
        <v>88</v>
      </c>
      <c r="I64" s="56" t="s">
        <v>95</v>
      </c>
      <c r="J64" s="56" t="s">
        <v>213</v>
      </c>
      <c r="K64" s="56" t="s">
        <v>91</v>
      </c>
      <c r="L64" s="57"/>
      <c r="M64" s="57" t="s">
        <v>426</v>
      </c>
      <c r="N64" s="57" t="s">
        <v>426</v>
      </c>
      <c r="O64" s="57" t="s">
        <v>426</v>
      </c>
      <c r="P64" s="57" t="s">
        <v>426</v>
      </c>
      <c r="Q64" s="57" t="s">
        <v>426</v>
      </c>
      <c r="R64" s="57" t="s">
        <v>426</v>
      </c>
      <c r="S64" s="57" t="s">
        <v>426</v>
      </c>
      <c r="T64" s="57" t="s">
        <v>426</v>
      </c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 t="s">
        <v>426</v>
      </c>
      <c r="AI64" s="57" t="s">
        <v>426</v>
      </c>
      <c r="AJ64" s="57" t="s">
        <v>426</v>
      </c>
      <c r="AK64" s="57" t="s">
        <v>426</v>
      </c>
      <c r="AL64" s="57" t="s">
        <v>426</v>
      </c>
      <c r="AM64" s="57" t="s">
        <v>426</v>
      </c>
      <c r="AN64" s="57" t="s">
        <v>426</v>
      </c>
      <c r="AO64" s="57" t="s">
        <v>426</v>
      </c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</row>
    <row r="65" spans="1:64" s="12" customFormat="1" ht="14.4" x14ac:dyDescent="0.25">
      <c r="A65" s="38">
        <v>45424</v>
      </c>
      <c r="B65" s="21" t="s">
        <v>135</v>
      </c>
      <c r="C65" s="21" t="s">
        <v>136</v>
      </c>
      <c r="D65" s="21" t="s">
        <v>137</v>
      </c>
      <c r="E65" s="21" t="s">
        <v>104</v>
      </c>
      <c r="F65" s="21" t="s">
        <v>86</v>
      </c>
      <c r="G65" s="21" t="s">
        <v>87</v>
      </c>
      <c r="H65" s="21" t="s">
        <v>88</v>
      </c>
      <c r="I65" s="21" t="s">
        <v>95</v>
      </c>
      <c r="J65" s="21" t="s">
        <v>211</v>
      </c>
      <c r="K65" s="21" t="s">
        <v>91</v>
      </c>
      <c r="L65" s="29" t="s">
        <v>426</v>
      </c>
      <c r="M65" s="29" t="s">
        <v>426</v>
      </c>
      <c r="N65" s="29" t="s">
        <v>426</v>
      </c>
      <c r="O65" s="29" t="s">
        <v>426</v>
      </c>
      <c r="P65" s="29" t="s">
        <v>426</v>
      </c>
      <c r="Q65" s="29" t="s">
        <v>426</v>
      </c>
      <c r="R65" s="29" t="s">
        <v>426</v>
      </c>
      <c r="S65" s="29" t="s">
        <v>426</v>
      </c>
      <c r="T65" s="29" t="s">
        <v>426</v>
      </c>
      <c r="U65" s="29"/>
      <c r="V65" s="29" t="s">
        <v>426</v>
      </c>
      <c r="W65" s="29" t="s">
        <v>426</v>
      </c>
      <c r="X65" s="29" t="s">
        <v>426</v>
      </c>
      <c r="Y65" s="29" t="s">
        <v>426</v>
      </c>
      <c r="Z65" s="29" t="s">
        <v>426</v>
      </c>
      <c r="AA65" s="29" t="s">
        <v>426</v>
      </c>
      <c r="AB65" s="29" t="s">
        <v>426</v>
      </c>
      <c r="AC65" s="29" t="s">
        <v>426</v>
      </c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</row>
    <row r="66" spans="1:64" s="12" customFormat="1" ht="14.4" x14ac:dyDescent="0.25">
      <c r="A66" s="38">
        <v>45424</v>
      </c>
      <c r="B66" s="21" t="s">
        <v>109</v>
      </c>
      <c r="C66" s="21" t="s">
        <v>110</v>
      </c>
      <c r="D66" s="21" t="s">
        <v>111</v>
      </c>
      <c r="E66" s="21" t="s">
        <v>104</v>
      </c>
      <c r="F66" s="21" t="s">
        <v>86</v>
      </c>
      <c r="G66" s="21" t="s">
        <v>87</v>
      </c>
      <c r="H66" s="21" t="s">
        <v>88</v>
      </c>
      <c r="I66" s="21" t="s">
        <v>95</v>
      </c>
      <c r="J66" s="21" t="s">
        <v>212</v>
      </c>
      <c r="K66" s="21" t="s">
        <v>91</v>
      </c>
      <c r="L66" s="29"/>
      <c r="M66" s="29" t="s">
        <v>426</v>
      </c>
      <c r="N66" s="29" t="s">
        <v>426</v>
      </c>
      <c r="O66" s="29" t="s">
        <v>426</v>
      </c>
      <c r="P66" s="29"/>
      <c r="Q66" s="29"/>
      <c r="R66" s="29"/>
      <c r="S66" s="29"/>
      <c r="T66" s="29"/>
      <c r="U66" s="29"/>
      <c r="V66" s="29"/>
      <c r="W66" s="29" t="s">
        <v>426</v>
      </c>
      <c r="X66" s="29" t="s">
        <v>426</v>
      </c>
      <c r="Y66" s="29" t="s">
        <v>426</v>
      </c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64" s="58" customFormat="1" ht="14.4" x14ac:dyDescent="0.25">
      <c r="A67" s="55">
        <v>45424</v>
      </c>
      <c r="B67" s="56" t="s">
        <v>164</v>
      </c>
      <c r="C67" s="56" t="s">
        <v>106</v>
      </c>
      <c r="D67" s="56" t="s">
        <v>107</v>
      </c>
      <c r="E67" s="56" t="s">
        <v>165</v>
      </c>
      <c r="F67" s="56" t="s">
        <v>86</v>
      </c>
      <c r="G67" s="56" t="s">
        <v>87</v>
      </c>
      <c r="H67" s="56" t="s">
        <v>88</v>
      </c>
      <c r="I67" s="56" t="s">
        <v>95</v>
      </c>
      <c r="J67" s="56" t="s">
        <v>213</v>
      </c>
      <c r="K67" s="56" t="s">
        <v>91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 t="s">
        <v>426</v>
      </c>
      <c r="X67" s="57" t="s">
        <v>426</v>
      </c>
      <c r="Y67" s="57" t="s">
        <v>426</v>
      </c>
      <c r="Z67" s="57" t="s">
        <v>426</v>
      </c>
      <c r="AA67" s="57" t="s">
        <v>426</v>
      </c>
      <c r="AB67" s="57" t="s">
        <v>426</v>
      </c>
      <c r="AC67" s="57" t="s">
        <v>426</v>
      </c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 t="s">
        <v>426</v>
      </c>
      <c r="AT67" s="57" t="s">
        <v>426</v>
      </c>
      <c r="AU67" s="57" t="s">
        <v>426</v>
      </c>
      <c r="AV67" s="57" t="s">
        <v>426</v>
      </c>
      <c r="AW67" s="57" t="s">
        <v>426</v>
      </c>
      <c r="AX67" s="57" t="s">
        <v>426</v>
      </c>
      <c r="AY67" s="57" t="s">
        <v>426</v>
      </c>
      <c r="AZ67" s="57" t="s">
        <v>426</v>
      </c>
      <c r="BA67" s="57" t="s">
        <v>426</v>
      </c>
      <c r="BB67" s="57" t="s">
        <v>426</v>
      </c>
      <c r="BC67" s="57"/>
      <c r="BD67" s="57"/>
      <c r="BE67" s="57"/>
      <c r="BF67" s="57"/>
      <c r="BG67" s="57"/>
      <c r="BH67" s="57"/>
      <c r="BI67" s="57"/>
      <c r="BJ67" s="57"/>
      <c r="BK67" s="57"/>
      <c r="BL67" s="57"/>
    </row>
    <row r="68" spans="1:64" s="12" customFormat="1" ht="14.4" x14ac:dyDescent="0.25">
      <c r="A68" s="38">
        <v>45424</v>
      </c>
      <c r="B68" s="21" t="s">
        <v>214</v>
      </c>
      <c r="C68" s="21" t="s">
        <v>214</v>
      </c>
      <c r="D68" s="21" t="s">
        <v>215</v>
      </c>
      <c r="E68" s="21" t="s">
        <v>85</v>
      </c>
      <c r="F68" s="21" t="s">
        <v>86</v>
      </c>
      <c r="G68" s="21" t="s">
        <v>87</v>
      </c>
      <c r="H68" s="21" t="s">
        <v>88</v>
      </c>
      <c r="I68" s="21" t="s">
        <v>95</v>
      </c>
      <c r="J68" s="21" t="s">
        <v>216</v>
      </c>
      <c r="K68" s="21" t="s">
        <v>91</v>
      </c>
      <c r="L68" s="29"/>
      <c r="M68" s="29" t="s">
        <v>426</v>
      </c>
      <c r="N68" s="29" t="s">
        <v>426</v>
      </c>
      <c r="O68" s="29" t="s">
        <v>426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</row>
    <row r="69" spans="1:64" s="12" customFormat="1" ht="14.4" x14ac:dyDescent="0.25">
      <c r="A69" s="38">
        <v>45426</v>
      </c>
      <c r="B69" s="21" t="s">
        <v>82</v>
      </c>
      <c r="C69" s="21" t="s">
        <v>83</v>
      </c>
      <c r="D69" s="21" t="s">
        <v>84</v>
      </c>
      <c r="E69" s="21" t="s">
        <v>85</v>
      </c>
      <c r="F69" s="21" t="s">
        <v>86</v>
      </c>
      <c r="G69" s="21" t="s">
        <v>87</v>
      </c>
      <c r="H69" s="21" t="s">
        <v>88</v>
      </c>
      <c r="I69" s="21" t="s">
        <v>95</v>
      </c>
      <c r="J69" s="21" t="s">
        <v>217</v>
      </c>
      <c r="K69" s="21" t="s">
        <v>91</v>
      </c>
      <c r="L69" s="29"/>
      <c r="M69" s="29"/>
      <c r="N69" s="29" t="s">
        <v>426</v>
      </c>
      <c r="O69" s="29" t="s">
        <v>426</v>
      </c>
      <c r="P69" s="29" t="s">
        <v>426</v>
      </c>
      <c r="Q69" s="29" t="s">
        <v>426</v>
      </c>
      <c r="R69" s="29"/>
      <c r="S69" s="29"/>
      <c r="T69" s="29"/>
      <c r="U69" s="29"/>
      <c r="V69" s="29"/>
      <c r="W69" s="29"/>
      <c r="X69" s="29" t="s">
        <v>426</v>
      </c>
      <c r="Y69" s="29" t="s">
        <v>426</v>
      </c>
      <c r="Z69" s="29" t="s">
        <v>426</v>
      </c>
      <c r="AA69" s="29" t="s">
        <v>426</v>
      </c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</row>
    <row r="70" spans="1:64" s="12" customFormat="1" ht="14.4" x14ac:dyDescent="0.25">
      <c r="A70" s="38">
        <v>45428</v>
      </c>
      <c r="B70" s="21" t="s">
        <v>153</v>
      </c>
      <c r="C70" s="21" t="s">
        <v>154</v>
      </c>
      <c r="D70" s="21" t="s">
        <v>155</v>
      </c>
      <c r="E70" s="21" t="s">
        <v>85</v>
      </c>
      <c r="F70" s="21" t="s">
        <v>86</v>
      </c>
      <c r="G70" s="21" t="s">
        <v>87</v>
      </c>
      <c r="H70" s="21" t="s">
        <v>88</v>
      </c>
      <c r="I70" s="21" t="s">
        <v>95</v>
      </c>
      <c r="J70" s="21" t="s">
        <v>218</v>
      </c>
      <c r="K70" s="21" t="s">
        <v>91</v>
      </c>
      <c r="L70" s="29"/>
      <c r="M70" s="29" t="s">
        <v>426</v>
      </c>
      <c r="N70" s="29" t="s">
        <v>426</v>
      </c>
      <c r="O70" s="29" t="s">
        <v>426</v>
      </c>
      <c r="P70" s="29" t="s">
        <v>426</v>
      </c>
      <c r="Q70" s="29" t="s">
        <v>426</v>
      </c>
      <c r="R70" s="29"/>
      <c r="S70" s="29"/>
      <c r="T70" s="29"/>
      <c r="U70" s="29"/>
      <c r="V70" s="29"/>
      <c r="W70" s="29" t="s">
        <v>426</v>
      </c>
      <c r="X70" s="29" t="s">
        <v>426</v>
      </c>
      <c r="Y70" s="29" t="s">
        <v>426</v>
      </c>
      <c r="Z70" s="29" t="s">
        <v>426</v>
      </c>
      <c r="AA70" s="29" t="s">
        <v>426</v>
      </c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64" s="12" customFormat="1" ht="14.4" x14ac:dyDescent="0.25">
      <c r="A71" s="38">
        <v>45429</v>
      </c>
      <c r="B71" s="21" t="s">
        <v>153</v>
      </c>
      <c r="C71" s="21" t="s">
        <v>154</v>
      </c>
      <c r="D71" s="21" t="s">
        <v>155</v>
      </c>
      <c r="E71" s="21" t="s">
        <v>85</v>
      </c>
      <c r="F71" s="21" t="s">
        <v>86</v>
      </c>
      <c r="G71" s="21" t="s">
        <v>87</v>
      </c>
      <c r="H71" s="21" t="s">
        <v>88</v>
      </c>
      <c r="I71" s="21" t="s">
        <v>95</v>
      </c>
      <c r="J71" s="21" t="s">
        <v>219</v>
      </c>
      <c r="K71" s="21" t="s">
        <v>91</v>
      </c>
      <c r="L71" s="29"/>
      <c r="M71" s="29"/>
      <c r="N71" s="29"/>
      <c r="O71" s="29"/>
      <c r="P71" s="29"/>
      <c r="Q71" s="29"/>
      <c r="R71" s="29" t="s">
        <v>426</v>
      </c>
      <c r="S71" s="29" t="s">
        <v>426</v>
      </c>
      <c r="T71" s="29" t="s">
        <v>426</v>
      </c>
      <c r="U71" s="29"/>
      <c r="V71" s="29"/>
      <c r="W71" s="29"/>
      <c r="X71" s="29"/>
      <c r="Y71" s="29"/>
      <c r="Z71" s="29"/>
      <c r="AA71" s="29"/>
      <c r="AB71" s="29" t="s">
        <v>426</v>
      </c>
      <c r="AC71" s="29" t="s">
        <v>426</v>
      </c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</row>
    <row r="72" spans="1:64" s="12" customFormat="1" ht="14.4" x14ac:dyDescent="0.25">
      <c r="A72" s="38">
        <v>45429</v>
      </c>
      <c r="B72" s="21" t="s">
        <v>220</v>
      </c>
      <c r="C72" s="21" t="s">
        <v>221</v>
      </c>
      <c r="D72" s="21" t="s">
        <v>169</v>
      </c>
      <c r="E72" s="21" t="s">
        <v>94</v>
      </c>
      <c r="F72" s="21" t="s">
        <v>86</v>
      </c>
      <c r="G72" s="21" t="s">
        <v>87</v>
      </c>
      <c r="H72" s="21" t="s">
        <v>88</v>
      </c>
      <c r="I72" s="21" t="s">
        <v>95</v>
      </c>
      <c r="J72" s="21" t="s">
        <v>222</v>
      </c>
      <c r="K72" s="21" t="s">
        <v>91</v>
      </c>
      <c r="L72" s="29"/>
      <c r="M72" s="29" t="s">
        <v>426</v>
      </c>
      <c r="N72" s="29" t="s">
        <v>426</v>
      </c>
      <c r="O72" s="29" t="s">
        <v>426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64" s="12" customFormat="1" ht="14.4" x14ac:dyDescent="0.25">
      <c r="A73" s="55">
        <v>45430</v>
      </c>
      <c r="B73" s="56" t="s">
        <v>223</v>
      </c>
      <c r="C73" s="56" t="s">
        <v>224</v>
      </c>
      <c r="D73" s="56" t="s">
        <v>225</v>
      </c>
      <c r="E73" s="56" t="s">
        <v>85</v>
      </c>
      <c r="F73" s="56" t="s">
        <v>86</v>
      </c>
      <c r="G73" s="56" t="s">
        <v>87</v>
      </c>
      <c r="H73" s="56"/>
      <c r="I73" s="56" t="s">
        <v>95</v>
      </c>
      <c r="J73" s="56" t="s">
        <v>226</v>
      </c>
      <c r="K73" s="56" t="s">
        <v>227</v>
      </c>
      <c r="L73" s="57"/>
      <c r="M73" s="57" t="s">
        <v>426</v>
      </c>
      <c r="N73" s="57" t="s">
        <v>426</v>
      </c>
      <c r="O73" s="57" t="s">
        <v>426</v>
      </c>
      <c r="P73" s="57" t="s">
        <v>426</v>
      </c>
      <c r="Q73" s="57" t="s">
        <v>426</v>
      </c>
      <c r="R73" s="57" t="s">
        <v>426</v>
      </c>
      <c r="S73" s="57" t="s">
        <v>426</v>
      </c>
      <c r="T73" s="57" t="s">
        <v>426</v>
      </c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</row>
    <row r="74" spans="1:64" s="12" customFormat="1" ht="14.4" x14ac:dyDescent="0.25">
      <c r="A74" s="38">
        <v>45430</v>
      </c>
      <c r="B74" s="21" t="s">
        <v>82</v>
      </c>
      <c r="C74" s="21" t="s">
        <v>83</v>
      </c>
      <c r="D74" s="21" t="s">
        <v>84</v>
      </c>
      <c r="E74" s="21" t="s">
        <v>85</v>
      </c>
      <c r="F74" s="21" t="s">
        <v>86</v>
      </c>
      <c r="G74" s="21" t="s">
        <v>87</v>
      </c>
      <c r="H74" s="21" t="s">
        <v>88</v>
      </c>
      <c r="I74" s="21" t="s">
        <v>95</v>
      </c>
      <c r="J74" s="21" t="s">
        <v>228</v>
      </c>
      <c r="K74" s="21" t="s">
        <v>91</v>
      </c>
      <c r="L74" s="29" t="s">
        <v>426</v>
      </c>
      <c r="M74" s="29" t="s">
        <v>426</v>
      </c>
      <c r="N74" s="29" t="s">
        <v>426</v>
      </c>
      <c r="O74" s="29" t="s">
        <v>426</v>
      </c>
      <c r="P74" s="29" t="s">
        <v>426</v>
      </c>
      <c r="Q74" s="29" t="s">
        <v>426</v>
      </c>
      <c r="R74" s="29" t="s">
        <v>426</v>
      </c>
      <c r="S74" s="29" t="s">
        <v>426</v>
      </c>
      <c r="T74" s="29"/>
      <c r="U74" s="29"/>
      <c r="V74" s="29" t="s">
        <v>426</v>
      </c>
      <c r="W74" s="29" t="s">
        <v>426</v>
      </c>
      <c r="X74" s="29" t="s">
        <v>426</v>
      </c>
      <c r="Y74" s="29" t="s">
        <v>426</v>
      </c>
      <c r="Z74" s="29" t="s">
        <v>426</v>
      </c>
      <c r="AA74" s="29" t="s">
        <v>426</v>
      </c>
      <c r="AB74" s="29" t="s">
        <v>426</v>
      </c>
      <c r="AC74" s="29" t="s">
        <v>426</v>
      </c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64" s="12" customFormat="1" ht="14.4" x14ac:dyDescent="0.25">
      <c r="A75" s="38">
        <v>45431</v>
      </c>
      <c r="B75" s="21" t="s">
        <v>223</v>
      </c>
      <c r="C75" s="21" t="s">
        <v>224</v>
      </c>
      <c r="D75" s="21" t="s">
        <v>225</v>
      </c>
      <c r="E75" s="21" t="s">
        <v>85</v>
      </c>
      <c r="F75" s="21" t="s">
        <v>86</v>
      </c>
      <c r="G75" s="21" t="s">
        <v>87</v>
      </c>
      <c r="H75" s="21"/>
      <c r="I75" s="21" t="s">
        <v>95</v>
      </c>
      <c r="J75" s="21" t="s">
        <v>226</v>
      </c>
      <c r="K75" s="21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 t="s">
        <v>426</v>
      </c>
      <c r="X75" s="29" t="s">
        <v>426</v>
      </c>
      <c r="Y75" s="29" t="s">
        <v>426</v>
      </c>
      <c r="Z75" s="29" t="s">
        <v>426</v>
      </c>
      <c r="AA75" s="29" t="s">
        <v>426</v>
      </c>
      <c r="AB75" s="29" t="s">
        <v>426</v>
      </c>
      <c r="AC75" s="29" t="s">
        <v>426</v>
      </c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</row>
    <row r="76" spans="1:64" s="12" customFormat="1" ht="14.4" x14ac:dyDescent="0.25">
      <c r="A76" s="38">
        <v>45431</v>
      </c>
      <c r="B76" s="21" t="s">
        <v>223</v>
      </c>
      <c r="C76" s="21" t="s">
        <v>224</v>
      </c>
      <c r="D76" s="21" t="s">
        <v>225</v>
      </c>
      <c r="E76" s="21" t="s">
        <v>85</v>
      </c>
      <c r="F76" s="21" t="s">
        <v>86</v>
      </c>
      <c r="G76" s="21" t="s">
        <v>146</v>
      </c>
      <c r="H76" s="21"/>
      <c r="I76" s="21" t="s">
        <v>95</v>
      </c>
      <c r="J76" s="21" t="s">
        <v>229</v>
      </c>
      <c r="K76" s="21" t="s">
        <v>91</v>
      </c>
      <c r="L76" s="29"/>
      <c r="M76" s="29"/>
      <c r="N76" s="29"/>
      <c r="O76" s="29"/>
      <c r="P76" s="29"/>
      <c r="Q76" s="29"/>
      <c r="R76" s="29"/>
      <c r="S76" s="29"/>
      <c r="T76" s="29"/>
      <c r="U76" s="29" t="s">
        <v>426</v>
      </c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64" s="12" customFormat="1" ht="14.4" x14ac:dyDescent="0.25">
      <c r="A77" s="38">
        <v>45431</v>
      </c>
      <c r="B77" s="21" t="s">
        <v>214</v>
      </c>
      <c r="C77" s="21" t="s">
        <v>214</v>
      </c>
      <c r="D77" s="21" t="s">
        <v>215</v>
      </c>
      <c r="E77" s="21" t="s">
        <v>85</v>
      </c>
      <c r="F77" s="21" t="s">
        <v>86</v>
      </c>
      <c r="G77" s="21" t="s">
        <v>87</v>
      </c>
      <c r="H77" s="21" t="s">
        <v>88</v>
      </c>
      <c r="I77" s="21" t="s">
        <v>95</v>
      </c>
      <c r="J77" s="21" t="s">
        <v>230</v>
      </c>
      <c r="K77" s="21" t="s">
        <v>91</v>
      </c>
      <c r="L77" s="29"/>
      <c r="M77" s="29"/>
      <c r="N77" s="29"/>
      <c r="O77" s="29"/>
      <c r="P77" s="29" t="s">
        <v>426</v>
      </c>
      <c r="Q77" s="29" t="s">
        <v>426</v>
      </c>
      <c r="R77" s="29" t="s">
        <v>426</v>
      </c>
      <c r="S77" s="29" t="s">
        <v>426</v>
      </c>
      <c r="T77" s="29" t="s">
        <v>426</v>
      </c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</row>
    <row r="78" spans="1:64" s="12" customFormat="1" ht="14.4" x14ac:dyDescent="0.25">
      <c r="A78" s="38">
        <v>45433</v>
      </c>
      <c r="B78" s="21" t="s">
        <v>189</v>
      </c>
      <c r="C78" s="21" t="s">
        <v>190</v>
      </c>
      <c r="D78" s="21" t="s">
        <v>191</v>
      </c>
      <c r="E78" s="21" t="s">
        <v>94</v>
      </c>
      <c r="F78" s="21" t="s">
        <v>86</v>
      </c>
      <c r="G78" s="21" t="s">
        <v>87</v>
      </c>
      <c r="H78" s="21" t="s">
        <v>88</v>
      </c>
      <c r="I78" s="21" t="s">
        <v>95</v>
      </c>
      <c r="J78" s="21" t="s">
        <v>231</v>
      </c>
      <c r="K78" s="21" t="s">
        <v>91</v>
      </c>
      <c r="L78" s="29" t="s">
        <v>426</v>
      </c>
      <c r="M78" s="29" t="s">
        <v>426</v>
      </c>
      <c r="N78" s="29" t="s">
        <v>426</v>
      </c>
      <c r="O78" s="29" t="s">
        <v>426</v>
      </c>
      <c r="P78" s="29"/>
      <c r="Q78" s="29"/>
      <c r="R78" s="29"/>
      <c r="S78" s="29"/>
      <c r="T78" s="29"/>
      <c r="U78" s="29"/>
      <c r="V78" s="29" t="s">
        <v>426</v>
      </c>
      <c r="W78" s="29" t="s">
        <v>426</v>
      </c>
      <c r="X78" s="29" t="s">
        <v>426</v>
      </c>
      <c r="Y78" s="29" t="s">
        <v>426</v>
      </c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</row>
    <row r="79" spans="1:64" s="12" customFormat="1" ht="14.4" x14ac:dyDescent="0.25">
      <c r="A79" s="38">
        <v>45433</v>
      </c>
      <c r="B79" s="21" t="s">
        <v>82</v>
      </c>
      <c r="C79" s="21" t="s">
        <v>83</v>
      </c>
      <c r="D79" s="21" t="s">
        <v>84</v>
      </c>
      <c r="E79" s="21" t="s">
        <v>85</v>
      </c>
      <c r="F79" s="21" t="s">
        <v>86</v>
      </c>
      <c r="G79" s="21" t="s">
        <v>87</v>
      </c>
      <c r="H79" s="21" t="s">
        <v>88</v>
      </c>
      <c r="I79" s="21" t="s">
        <v>95</v>
      </c>
      <c r="J79" s="21" t="s">
        <v>232</v>
      </c>
      <c r="K79" s="21" t="s">
        <v>91</v>
      </c>
      <c r="L79" s="29"/>
      <c r="M79" s="29"/>
      <c r="N79" s="29"/>
      <c r="O79" s="29"/>
      <c r="P79" s="29"/>
      <c r="Q79" s="29"/>
      <c r="R79" s="29" t="s">
        <v>426</v>
      </c>
      <c r="S79" s="29" t="s">
        <v>426</v>
      </c>
      <c r="T79" s="29"/>
      <c r="U79" s="29"/>
      <c r="V79" s="29"/>
      <c r="W79" s="29"/>
      <c r="X79" s="29"/>
      <c r="Y79" s="29"/>
      <c r="Z79" s="29"/>
      <c r="AA79" s="29"/>
      <c r="AB79" s="29" t="s">
        <v>426</v>
      </c>
      <c r="AC79" s="29" t="s">
        <v>426</v>
      </c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64" s="12" customFormat="1" ht="14.4" x14ac:dyDescent="0.25">
      <c r="A80" s="38">
        <v>45435</v>
      </c>
      <c r="B80" s="21" t="s">
        <v>157</v>
      </c>
      <c r="C80" s="21" t="s">
        <v>158</v>
      </c>
      <c r="D80" s="21" t="s">
        <v>159</v>
      </c>
      <c r="E80" s="21" t="s">
        <v>85</v>
      </c>
      <c r="F80" s="21" t="s">
        <v>86</v>
      </c>
      <c r="G80" s="21" t="s">
        <v>87</v>
      </c>
      <c r="H80" s="21" t="s">
        <v>88</v>
      </c>
      <c r="I80" s="21" t="s">
        <v>95</v>
      </c>
      <c r="J80" s="21" t="s">
        <v>233</v>
      </c>
      <c r="K80" s="21" t="s">
        <v>91</v>
      </c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 t="s">
        <v>426</v>
      </c>
      <c r="X80" s="29" t="s">
        <v>426</v>
      </c>
      <c r="Y80" s="29" t="s">
        <v>426</v>
      </c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64" s="12" customFormat="1" ht="14.4" x14ac:dyDescent="0.25">
      <c r="A81" s="38">
        <v>45436</v>
      </c>
      <c r="B81" s="21" t="s">
        <v>97</v>
      </c>
      <c r="C81" s="21" t="s">
        <v>97</v>
      </c>
      <c r="D81" s="21" t="s">
        <v>98</v>
      </c>
      <c r="E81" s="21" t="s">
        <v>85</v>
      </c>
      <c r="F81" s="21" t="s">
        <v>86</v>
      </c>
      <c r="G81" s="21" t="s">
        <v>87</v>
      </c>
      <c r="H81" s="21" t="s">
        <v>88</v>
      </c>
      <c r="I81" s="21" t="s">
        <v>95</v>
      </c>
      <c r="J81" s="21" t="s">
        <v>234</v>
      </c>
      <c r="K81" s="21" t="s">
        <v>91</v>
      </c>
      <c r="L81" s="29"/>
      <c r="M81" s="29" t="s">
        <v>426</v>
      </c>
      <c r="N81" s="29" t="s">
        <v>426</v>
      </c>
      <c r="O81" s="29" t="s">
        <v>426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64" s="12" customFormat="1" ht="14.4" x14ac:dyDescent="0.25">
      <c r="A82" s="38">
        <v>45436</v>
      </c>
      <c r="B82" s="21" t="s">
        <v>109</v>
      </c>
      <c r="C82" s="21" t="s">
        <v>110</v>
      </c>
      <c r="D82" s="21" t="s">
        <v>111</v>
      </c>
      <c r="E82" s="21" t="s">
        <v>104</v>
      </c>
      <c r="F82" s="21" t="s">
        <v>86</v>
      </c>
      <c r="G82" s="21" t="s">
        <v>87</v>
      </c>
      <c r="H82" s="21" t="s">
        <v>88</v>
      </c>
      <c r="I82" s="21" t="s">
        <v>95</v>
      </c>
      <c r="J82" s="21" t="s">
        <v>235</v>
      </c>
      <c r="K82" s="21" t="s">
        <v>91</v>
      </c>
      <c r="L82" s="29"/>
      <c r="M82" s="29" t="s">
        <v>426</v>
      </c>
      <c r="N82" s="29" t="s">
        <v>426</v>
      </c>
      <c r="O82" s="29" t="s">
        <v>426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64" s="12" customFormat="1" ht="14.4" x14ac:dyDescent="0.25">
      <c r="A83" s="38">
        <v>45437</v>
      </c>
      <c r="B83" s="21" t="s">
        <v>109</v>
      </c>
      <c r="C83" s="21" t="s">
        <v>110</v>
      </c>
      <c r="D83" s="21" t="s">
        <v>111</v>
      </c>
      <c r="E83" s="21" t="s">
        <v>104</v>
      </c>
      <c r="F83" s="21" t="s">
        <v>86</v>
      </c>
      <c r="G83" s="21" t="s">
        <v>87</v>
      </c>
      <c r="H83" s="21" t="s">
        <v>88</v>
      </c>
      <c r="I83" s="21" t="s">
        <v>95</v>
      </c>
      <c r="J83" s="21" t="s">
        <v>235</v>
      </c>
      <c r="K83" s="21" t="s">
        <v>91</v>
      </c>
      <c r="L83" s="29"/>
      <c r="M83" s="29" t="s">
        <v>426</v>
      </c>
      <c r="N83" s="29" t="s">
        <v>426</v>
      </c>
      <c r="O83" s="29" t="s">
        <v>426</v>
      </c>
      <c r="P83" s="29" t="s">
        <v>426</v>
      </c>
      <c r="Q83" s="29" t="s">
        <v>426</v>
      </c>
      <c r="R83" s="29"/>
      <c r="S83" s="29"/>
      <c r="T83" s="29"/>
      <c r="U83" s="29"/>
      <c r="V83" s="29"/>
      <c r="W83" s="29" t="s">
        <v>426</v>
      </c>
      <c r="X83" s="29" t="s">
        <v>426</v>
      </c>
      <c r="Y83" s="29" t="s">
        <v>426</v>
      </c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64" s="12" customFormat="1" ht="14.4" x14ac:dyDescent="0.25">
      <c r="A84" s="38">
        <v>45437</v>
      </c>
      <c r="B84" s="21" t="s">
        <v>143</v>
      </c>
      <c r="C84" s="21" t="s">
        <v>144</v>
      </c>
      <c r="D84" s="21" t="s">
        <v>145</v>
      </c>
      <c r="E84" s="21" t="s">
        <v>104</v>
      </c>
      <c r="F84" s="21" t="s">
        <v>86</v>
      </c>
      <c r="G84" s="21" t="s">
        <v>87</v>
      </c>
      <c r="H84" s="21" t="s">
        <v>88</v>
      </c>
      <c r="I84" s="21" t="s">
        <v>95</v>
      </c>
      <c r="J84" s="21" t="s">
        <v>236</v>
      </c>
      <c r="K84" s="21" t="s">
        <v>91</v>
      </c>
      <c r="L84" s="29"/>
      <c r="M84" s="29" t="s">
        <v>426</v>
      </c>
      <c r="N84" s="29" t="s">
        <v>426</v>
      </c>
      <c r="O84" s="29" t="s">
        <v>426</v>
      </c>
      <c r="P84" s="29" t="s">
        <v>426</v>
      </c>
      <c r="Q84" s="29" t="s">
        <v>426</v>
      </c>
      <c r="R84" s="29"/>
      <c r="S84" s="29"/>
      <c r="T84" s="29"/>
      <c r="U84" s="29"/>
      <c r="V84" s="29"/>
      <c r="W84" s="29" t="s">
        <v>426</v>
      </c>
      <c r="X84" s="29" t="s">
        <v>426</v>
      </c>
      <c r="Y84" s="29" t="s">
        <v>426</v>
      </c>
      <c r="Z84" s="29" t="s">
        <v>426</v>
      </c>
      <c r="AA84" s="29" t="s">
        <v>426</v>
      </c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64" s="12" customFormat="1" ht="14.4" x14ac:dyDescent="0.25">
      <c r="A85" s="38">
        <v>45437</v>
      </c>
      <c r="B85" s="21" t="s">
        <v>237</v>
      </c>
      <c r="C85" s="21" t="s">
        <v>238</v>
      </c>
      <c r="D85" s="21" t="s">
        <v>239</v>
      </c>
      <c r="E85" s="21" t="s">
        <v>94</v>
      </c>
      <c r="F85" s="21" t="s">
        <v>86</v>
      </c>
      <c r="G85" s="21" t="s">
        <v>87</v>
      </c>
      <c r="H85" s="21" t="s">
        <v>88</v>
      </c>
      <c r="I85" s="21" t="s">
        <v>95</v>
      </c>
      <c r="J85" s="21" t="s">
        <v>240</v>
      </c>
      <c r="K85" s="21" t="s">
        <v>91</v>
      </c>
      <c r="L85" s="29"/>
      <c r="M85" s="29" t="s">
        <v>426</v>
      </c>
      <c r="N85" s="29" t="s">
        <v>426</v>
      </c>
      <c r="O85" s="29" t="s">
        <v>426</v>
      </c>
      <c r="P85" s="29" t="s">
        <v>426</v>
      </c>
      <c r="Q85" s="29" t="s">
        <v>426</v>
      </c>
      <c r="R85" s="29"/>
      <c r="S85" s="29"/>
      <c r="T85" s="29"/>
      <c r="U85" s="29"/>
      <c r="V85" s="29"/>
      <c r="W85" s="29" t="s">
        <v>426</v>
      </c>
      <c r="X85" s="29" t="s">
        <v>426</v>
      </c>
      <c r="Y85" s="29" t="s">
        <v>426</v>
      </c>
      <c r="Z85" s="29" t="s">
        <v>426</v>
      </c>
      <c r="AA85" s="29" t="s">
        <v>426</v>
      </c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64" s="12" customFormat="1" ht="14.4" x14ac:dyDescent="0.25">
      <c r="A86" s="38">
        <v>45437</v>
      </c>
      <c r="B86" s="21" t="s">
        <v>423</v>
      </c>
      <c r="C86" s="21" t="s">
        <v>106</v>
      </c>
      <c r="D86" s="21" t="s">
        <v>107</v>
      </c>
      <c r="E86" s="21" t="s">
        <v>424</v>
      </c>
      <c r="F86" s="21" t="s">
        <v>86</v>
      </c>
      <c r="G86" s="21" t="s">
        <v>87</v>
      </c>
      <c r="H86" s="21" t="s">
        <v>88</v>
      </c>
      <c r="I86" s="21" t="s">
        <v>95</v>
      </c>
      <c r="J86" s="21" t="s">
        <v>425</v>
      </c>
      <c r="K86" s="21" t="s">
        <v>91</v>
      </c>
      <c r="L86" s="29" t="s">
        <v>426</v>
      </c>
      <c r="M86" s="29" t="s">
        <v>426</v>
      </c>
      <c r="N86" s="29" t="s">
        <v>426</v>
      </c>
      <c r="O86" s="29" t="s">
        <v>426</v>
      </c>
      <c r="P86" s="29" t="s">
        <v>426</v>
      </c>
      <c r="Q86" s="29" t="s">
        <v>426</v>
      </c>
      <c r="R86" s="29" t="s">
        <v>426</v>
      </c>
      <c r="S86" s="29" t="s">
        <v>426</v>
      </c>
      <c r="T86" s="29" t="s">
        <v>426</v>
      </c>
      <c r="U86" s="29"/>
      <c r="V86" s="29" t="s">
        <v>426</v>
      </c>
      <c r="W86" s="29" t="s">
        <v>426</v>
      </c>
      <c r="X86" s="29" t="s">
        <v>426</v>
      </c>
      <c r="Y86" s="29" t="s">
        <v>426</v>
      </c>
      <c r="Z86" s="29" t="s">
        <v>426</v>
      </c>
      <c r="AA86" s="29" t="s">
        <v>426</v>
      </c>
      <c r="AB86" s="29" t="s">
        <v>426</v>
      </c>
      <c r="AC86" s="29" t="s">
        <v>426</v>
      </c>
      <c r="AD86" s="29"/>
      <c r="AE86" s="29"/>
      <c r="AF86" s="29"/>
      <c r="AG86" s="29" t="s">
        <v>426</v>
      </c>
      <c r="AH86" s="29" t="s">
        <v>426</v>
      </c>
      <c r="AI86" s="29" t="s">
        <v>426</v>
      </c>
      <c r="AJ86" s="29" t="s">
        <v>426</v>
      </c>
      <c r="AK86" s="29" t="s">
        <v>426</v>
      </c>
      <c r="AL86" s="29" t="s">
        <v>426</v>
      </c>
      <c r="AM86" s="29" t="s">
        <v>426</v>
      </c>
      <c r="AN86" s="29"/>
      <c r="AO86" s="29"/>
      <c r="AP86" s="29"/>
      <c r="AQ86" s="29"/>
      <c r="AR86" s="29" t="s">
        <v>426</v>
      </c>
      <c r="AS86" s="29" t="s">
        <v>426</v>
      </c>
      <c r="AT86" s="29" t="s">
        <v>426</v>
      </c>
      <c r="AU86" s="29" t="s">
        <v>426</v>
      </c>
      <c r="AV86" s="29" t="s">
        <v>426</v>
      </c>
      <c r="AW86" s="29" t="s">
        <v>426</v>
      </c>
      <c r="AX86" s="29" t="s">
        <v>426</v>
      </c>
      <c r="AY86" s="29" t="s">
        <v>426</v>
      </c>
      <c r="AZ86" s="29" t="s">
        <v>426</v>
      </c>
      <c r="BA86" s="29" t="s">
        <v>426</v>
      </c>
      <c r="BB86" s="29" t="s">
        <v>426</v>
      </c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64" s="12" customFormat="1" ht="14.4" x14ac:dyDescent="0.25">
      <c r="A87" s="38">
        <v>45438</v>
      </c>
      <c r="B87" s="21" t="s">
        <v>109</v>
      </c>
      <c r="C87" s="21" t="s">
        <v>110</v>
      </c>
      <c r="D87" s="21" t="s">
        <v>111</v>
      </c>
      <c r="E87" s="21" t="s">
        <v>104</v>
      </c>
      <c r="F87" s="21" t="s">
        <v>86</v>
      </c>
      <c r="G87" s="21" t="s">
        <v>87</v>
      </c>
      <c r="H87" s="21" t="s">
        <v>88</v>
      </c>
      <c r="I87" s="21" t="s">
        <v>95</v>
      </c>
      <c r="J87" s="21" t="s">
        <v>235</v>
      </c>
      <c r="K87" s="21" t="s">
        <v>91</v>
      </c>
      <c r="L87" s="29"/>
      <c r="M87" s="29"/>
      <c r="N87" s="29"/>
      <c r="O87" s="29"/>
      <c r="P87" s="29" t="s">
        <v>426</v>
      </c>
      <c r="Q87" s="29" t="s">
        <v>426</v>
      </c>
      <c r="R87" s="29" t="s">
        <v>426</v>
      </c>
      <c r="S87" s="29" t="s">
        <v>426</v>
      </c>
      <c r="T87" s="29" t="s">
        <v>426</v>
      </c>
      <c r="U87" s="29"/>
      <c r="V87" s="29"/>
      <c r="W87" s="29"/>
      <c r="X87" s="29"/>
      <c r="Y87" s="29"/>
      <c r="Z87" s="29" t="s">
        <v>426</v>
      </c>
      <c r="AA87" s="29" t="s">
        <v>426</v>
      </c>
      <c r="AB87" s="29" t="s">
        <v>426</v>
      </c>
      <c r="AC87" s="29" t="s">
        <v>426</v>
      </c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</row>
    <row r="88" spans="1:64" s="12" customFormat="1" ht="14.4" x14ac:dyDescent="0.25">
      <c r="A88" s="38">
        <v>45438</v>
      </c>
      <c r="B88" s="21" t="s">
        <v>182</v>
      </c>
      <c r="C88" s="21" t="s">
        <v>183</v>
      </c>
      <c r="D88" s="21" t="s">
        <v>184</v>
      </c>
      <c r="E88" s="21" t="s">
        <v>85</v>
      </c>
      <c r="F88" s="21" t="s">
        <v>86</v>
      </c>
      <c r="G88" s="21" t="s">
        <v>87</v>
      </c>
      <c r="H88" s="21" t="s">
        <v>88</v>
      </c>
      <c r="I88" s="21" t="s">
        <v>95</v>
      </c>
      <c r="J88" s="21" t="s">
        <v>241</v>
      </c>
      <c r="K88" s="21" t="s">
        <v>91</v>
      </c>
      <c r="L88" s="29" t="s">
        <v>426</v>
      </c>
      <c r="M88" s="29" t="s">
        <v>426</v>
      </c>
      <c r="N88" s="29" t="s">
        <v>426</v>
      </c>
      <c r="O88" s="29" t="s">
        <v>426</v>
      </c>
      <c r="P88" s="29" t="s">
        <v>426</v>
      </c>
      <c r="Q88" s="29" t="s">
        <v>426</v>
      </c>
      <c r="R88" s="29" t="s">
        <v>426</v>
      </c>
      <c r="S88" s="29" t="s">
        <v>426</v>
      </c>
      <c r="T88" s="29" t="s">
        <v>426</v>
      </c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</row>
    <row r="89" spans="1:64" s="12" customFormat="1" ht="14.4" x14ac:dyDescent="0.25">
      <c r="A89" s="38">
        <v>45440</v>
      </c>
      <c r="B89" s="21" t="s">
        <v>82</v>
      </c>
      <c r="C89" s="21" t="s">
        <v>83</v>
      </c>
      <c r="D89" s="21" t="s">
        <v>84</v>
      </c>
      <c r="E89" s="21" t="s">
        <v>85</v>
      </c>
      <c r="F89" s="21" t="s">
        <v>86</v>
      </c>
      <c r="G89" s="21" t="s">
        <v>87</v>
      </c>
      <c r="H89" s="21" t="s">
        <v>88</v>
      </c>
      <c r="I89" s="21" t="s">
        <v>95</v>
      </c>
      <c r="J89" s="21" t="s">
        <v>242</v>
      </c>
      <c r="K89" s="21" t="s">
        <v>91</v>
      </c>
      <c r="L89" s="29"/>
      <c r="M89" s="29"/>
      <c r="N89" s="29" t="s">
        <v>426</v>
      </c>
      <c r="O89" s="29" t="s">
        <v>426</v>
      </c>
      <c r="P89" s="29" t="s">
        <v>426</v>
      </c>
      <c r="Q89" s="29" t="s">
        <v>426</v>
      </c>
      <c r="R89" s="29"/>
      <c r="S89" s="29"/>
      <c r="T89" s="29"/>
      <c r="U89" s="29"/>
      <c r="V89" s="29"/>
      <c r="W89" s="29"/>
      <c r="X89" s="29" t="s">
        <v>426</v>
      </c>
      <c r="Y89" s="29" t="s">
        <v>426</v>
      </c>
      <c r="Z89" s="29" t="s">
        <v>426</v>
      </c>
      <c r="AA89" s="29" t="s">
        <v>426</v>
      </c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64" s="12" customFormat="1" ht="14.4" x14ac:dyDescent="0.25">
      <c r="A90" s="38">
        <v>45442</v>
      </c>
      <c r="B90" s="21" t="s">
        <v>243</v>
      </c>
      <c r="C90" s="21" t="s">
        <v>244</v>
      </c>
      <c r="D90" s="21" t="s">
        <v>245</v>
      </c>
      <c r="E90" s="21" t="s">
        <v>165</v>
      </c>
      <c r="F90" s="21" t="s">
        <v>86</v>
      </c>
      <c r="G90" s="21" t="s">
        <v>87</v>
      </c>
      <c r="H90" s="21"/>
      <c r="I90" s="21" t="s">
        <v>95</v>
      </c>
      <c r="J90" s="21" t="s">
        <v>246</v>
      </c>
      <c r="K90" s="21" t="s">
        <v>91</v>
      </c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 t="s">
        <v>426</v>
      </c>
      <c r="AJ90" s="29" t="s">
        <v>426</v>
      </c>
      <c r="AK90" s="29" t="s">
        <v>426</v>
      </c>
      <c r="AL90" s="29" t="s">
        <v>426</v>
      </c>
      <c r="AM90" s="29" t="s">
        <v>426</v>
      </c>
      <c r="AN90" s="29" t="s">
        <v>426</v>
      </c>
      <c r="AO90" s="29" t="s">
        <v>426</v>
      </c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</row>
    <row r="91" spans="1:64" s="12" customFormat="1" ht="14.4" x14ac:dyDescent="0.25">
      <c r="A91" s="38">
        <v>45442</v>
      </c>
      <c r="B91" s="21" t="s">
        <v>167</v>
      </c>
      <c r="C91" s="21" t="s">
        <v>168</v>
      </c>
      <c r="D91" s="21" t="s">
        <v>169</v>
      </c>
      <c r="E91" s="21" t="s">
        <v>94</v>
      </c>
      <c r="F91" s="21" t="s">
        <v>86</v>
      </c>
      <c r="G91" s="21" t="s">
        <v>87</v>
      </c>
      <c r="H91" s="21" t="s">
        <v>88</v>
      </c>
      <c r="I91" s="21" t="s">
        <v>95</v>
      </c>
      <c r="J91" s="21" t="s">
        <v>247</v>
      </c>
      <c r="K91" s="21" t="s">
        <v>91</v>
      </c>
      <c r="L91" s="29"/>
      <c r="M91" s="29" t="s">
        <v>426</v>
      </c>
      <c r="N91" s="29" t="s">
        <v>426</v>
      </c>
      <c r="O91" s="29" t="s">
        <v>426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64" s="12" customFormat="1" ht="14.4" x14ac:dyDescent="0.25">
      <c r="A92" s="38">
        <v>45443</v>
      </c>
      <c r="B92" s="21" t="s">
        <v>243</v>
      </c>
      <c r="C92" s="21" t="s">
        <v>244</v>
      </c>
      <c r="D92" s="21" t="s">
        <v>245</v>
      </c>
      <c r="E92" s="21" t="s">
        <v>165</v>
      </c>
      <c r="F92" s="21" t="s">
        <v>86</v>
      </c>
      <c r="G92" s="21" t="s">
        <v>87</v>
      </c>
      <c r="H92" s="21"/>
      <c r="I92" s="21" t="s">
        <v>95</v>
      </c>
      <c r="J92" s="21" t="s">
        <v>246</v>
      </c>
      <c r="K92" s="21" t="s">
        <v>91</v>
      </c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 t="s">
        <v>426</v>
      </c>
      <c r="AJ92" s="29" t="s">
        <v>426</v>
      </c>
      <c r="AK92" s="29" t="s">
        <v>426</v>
      </c>
      <c r="AL92" s="29" t="s">
        <v>426</v>
      </c>
      <c r="AM92" s="29" t="s">
        <v>426</v>
      </c>
      <c r="AN92" s="29"/>
      <c r="AO92" s="29"/>
      <c r="AP92" s="29"/>
      <c r="AQ92" s="29"/>
      <c r="AR92" s="29"/>
      <c r="AS92" s="29" t="s">
        <v>426</v>
      </c>
      <c r="AT92" s="29" t="s">
        <v>426</v>
      </c>
      <c r="AU92" s="29" t="s">
        <v>426</v>
      </c>
      <c r="AV92" s="29" t="s">
        <v>426</v>
      </c>
      <c r="AW92" s="29" t="s">
        <v>426</v>
      </c>
      <c r="AX92" s="29" t="s">
        <v>426</v>
      </c>
      <c r="AY92" s="29" t="s">
        <v>426</v>
      </c>
      <c r="AZ92" s="29" t="s">
        <v>426</v>
      </c>
      <c r="BA92" s="29" t="s">
        <v>426</v>
      </c>
      <c r="BB92" s="29" t="s">
        <v>426</v>
      </c>
      <c r="BC92" s="29"/>
      <c r="BD92" s="29"/>
      <c r="BE92" s="29"/>
      <c r="BF92" s="29"/>
      <c r="BG92" s="29"/>
      <c r="BH92" s="29"/>
      <c r="BI92" s="29"/>
      <c r="BJ92" s="29"/>
      <c r="BK92" s="29"/>
      <c r="BL92" s="29"/>
    </row>
    <row r="93" spans="1:64" s="12" customFormat="1" ht="14.4" x14ac:dyDescent="0.25">
      <c r="A93" s="38">
        <v>45443</v>
      </c>
      <c r="B93" s="21" t="s">
        <v>167</v>
      </c>
      <c r="C93" s="21" t="s">
        <v>168</v>
      </c>
      <c r="D93" s="21" t="s">
        <v>169</v>
      </c>
      <c r="E93" s="21" t="s">
        <v>94</v>
      </c>
      <c r="F93" s="21" t="s">
        <v>86</v>
      </c>
      <c r="G93" s="21" t="s">
        <v>87</v>
      </c>
      <c r="H93" s="21" t="s">
        <v>88</v>
      </c>
      <c r="I93" s="21" t="s">
        <v>95</v>
      </c>
      <c r="J93" s="21" t="s">
        <v>247</v>
      </c>
      <c r="K93" s="21" t="s">
        <v>91</v>
      </c>
      <c r="L93" s="29"/>
      <c r="M93" s="29" t="s">
        <v>426</v>
      </c>
      <c r="N93" s="29" t="s">
        <v>426</v>
      </c>
      <c r="O93" s="29" t="s">
        <v>426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64" s="12" customFormat="1" ht="14.4" x14ac:dyDescent="0.25">
      <c r="A94" s="38">
        <v>45444</v>
      </c>
      <c r="B94" s="21" t="s">
        <v>243</v>
      </c>
      <c r="C94" s="21" t="s">
        <v>244</v>
      </c>
      <c r="D94" s="21" t="s">
        <v>245</v>
      </c>
      <c r="E94" s="21" t="s">
        <v>165</v>
      </c>
      <c r="F94" s="21" t="s">
        <v>86</v>
      </c>
      <c r="G94" s="21" t="s">
        <v>87</v>
      </c>
      <c r="H94" s="21"/>
      <c r="I94" s="21" t="s">
        <v>95</v>
      </c>
      <c r="J94" s="21" t="s">
        <v>246</v>
      </c>
      <c r="K94" s="21" t="s">
        <v>91</v>
      </c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 t="s">
        <v>426</v>
      </c>
      <c r="AM94" s="29" t="s">
        <v>426</v>
      </c>
      <c r="AN94" s="29" t="s">
        <v>426</v>
      </c>
      <c r="AO94" s="29" t="s">
        <v>426</v>
      </c>
      <c r="AP94" s="29" t="s">
        <v>426</v>
      </c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</row>
    <row r="95" spans="1:64" s="12" customFormat="1" ht="14.4" x14ac:dyDescent="0.25">
      <c r="A95" s="38">
        <v>45444</v>
      </c>
      <c r="B95" s="21" t="s">
        <v>97</v>
      </c>
      <c r="C95" s="21" t="s">
        <v>97</v>
      </c>
      <c r="D95" s="21" t="s">
        <v>98</v>
      </c>
      <c r="E95" s="21" t="s">
        <v>85</v>
      </c>
      <c r="F95" s="21" t="s">
        <v>86</v>
      </c>
      <c r="G95" s="21" t="s">
        <v>87</v>
      </c>
      <c r="H95" s="21" t="s">
        <v>88</v>
      </c>
      <c r="I95" s="21" t="s">
        <v>95</v>
      </c>
      <c r="J95" s="21" t="s">
        <v>248</v>
      </c>
      <c r="K95" s="21" t="s">
        <v>91</v>
      </c>
      <c r="L95" s="29"/>
      <c r="M95" s="29" t="s">
        <v>426</v>
      </c>
      <c r="N95" s="29" t="s">
        <v>426</v>
      </c>
      <c r="O95" s="29" t="s">
        <v>426</v>
      </c>
      <c r="P95" s="29" t="s">
        <v>426</v>
      </c>
      <c r="Q95" s="29" t="s">
        <v>426</v>
      </c>
      <c r="R95" s="29"/>
      <c r="S95" s="29"/>
      <c r="T95" s="29"/>
      <c r="U95" s="29"/>
      <c r="V95" s="29"/>
      <c r="W95" s="29"/>
      <c r="X95" s="29" t="s">
        <v>426</v>
      </c>
      <c r="Y95" s="29" t="s">
        <v>426</v>
      </c>
      <c r="Z95" s="29" t="s">
        <v>426</v>
      </c>
      <c r="AA95" s="29" t="s">
        <v>426</v>
      </c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64" s="12" customFormat="1" ht="14.4" x14ac:dyDescent="0.25">
      <c r="A96" s="38">
        <v>45444</v>
      </c>
      <c r="B96" s="21" t="s">
        <v>139</v>
      </c>
      <c r="C96" s="21" t="s">
        <v>140</v>
      </c>
      <c r="D96" s="21" t="s">
        <v>141</v>
      </c>
      <c r="E96" s="21" t="s">
        <v>85</v>
      </c>
      <c r="F96" s="21" t="s">
        <v>86</v>
      </c>
      <c r="G96" s="21" t="s">
        <v>87</v>
      </c>
      <c r="H96" s="21" t="s">
        <v>88</v>
      </c>
      <c r="I96" s="21" t="s">
        <v>95</v>
      </c>
      <c r="J96" s="21" t="s">
        <v>249</v>
      </c>
      <c r="K96" s="21" t="s">
        <v>91</v>
      </c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 t="s">
        <v>426</v>
      </c>
      <c r="AE96" s="29" t="s">
        <v>426</v>
      </c>
      <c r="AF96" s="29" t="s">
        <v>426</v>
      </c>
      <c r="AG96" s="29" t="s">
        <v>426</v>
      </c>
      <c r="AH96" s="29" t="s">
        <v>426</v>
      </c>
      <c r="AI96" s="29" t="s">
        <v>426</v>
      </c>
      <c r="AJ96" s="29" t="s">
        <v>426</v>
      </c>
      <c r="AK96" s="29" t="s">
        <v>426</v>
      </c>
      <c r="AL96" s="29"/>
      <c r="AM96" s="29"/>
      <c r="AN96" s="29"/>
      <c r="AO96" s="29"/>
      <c r="AP96" s="29"/>
      <c r="AQ96" s="29"/>
      <c r="AR96" s="29" t="s">
        <v>426</v>
      </c>
      <c r="AS96" s="29" t="s">
        <v>426</v>
      </c>
      <c r="AT96" s="29" t="s">
        <v>426</v>
      </c>
      <c r="AU96" s="29" t="s">
        <v>426</v>
      </c>
      <c r="AV96" s="29" t="s">
        <v>426</v>
      </c>
      <c r="AW96" s="29" t="s">
        <v>426</v>
      </c>
      <c r="AX96" s="29" t="s">
        <v>426</v>
      </c>
      <c r="AY96" s="29" t="s">
        <v>426</v>
      </c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</row>
    <row r="97" spans="1:64" s="12" customFormat="1" ht="14.4" x14ac:dyDescent="0.25">
      <c r="A97" s="38">
        <v>45444</v>
      </c>
      <c r="B97" s="21" t="s">
        <v>189</v>
      </c>
      <c r="C97" s="21" t="s">
        <v>190</v>
      </c>
      <c r="D97" s="21" t="s">
        <v>191</v>
      </c>
      <c r="E97" s="21" t="s">
        <v>94</v>
      </c>
      <c r="F97" s="21" t="s">
        <v>86</v>
      </c>
      <c r="G97" s="21" t="s">
        <v>87</v>
      </c>
      <c r="H97" s="21" t="s">
        <v>88</v>
      </c>
      <c r="I97" s="21" t="s">
        <v>95</v>
      </c>
      <c r="J97" s="21" t="s">
        <v>250</v>
      </c>
      <c r="K97" s="21" t="s">
        <v>91</v>
      </c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 t="s">
        <v>426</v>
      </c>
      <c r="AG97" s="29" t="s">
        <v>426</v>
      </c>
      <c r="AH97" s="29" t="s">
        <v>426</v>
      </c>
      <c r="AI97" s="29" t="s">
        <v>426</v>
      </c>
      <c r="AJ97" s="29" t="s">
        <v>426</v>
      </c>
      <c r="AK97" s="29" t="s">
        <v>426</v>
      </c>
      <c r="AL97" s="29" t="s">
        <v>426</v>
      </c>
      <c r="AM97" s="29" t="s">
        <v>426</v>
      </c>
      <c r="AN97" s="29" t="s">
        <v>426</v>
      </c>
      <c r="AO97" s="29" t="s">
        <v>426</v>
      </c>
      <c r="AP97" s="29"/>
      <c r="AQ97" s="29"/>
      <c r="AR97" s="29" t="s">
        <v>426</v>
      </c>
      <c r="AS97" s="29" t="s">
        <v>426</v>
      </c>
      <c r="AT97" s="29" t="s">
        <v>426</v>
      </c>
      <c r="AU97" s="29" t="s">
        <v>426</v>
      </c>
      <c r="AV97" s="29" t="s">
        <v>426</v>
      </c>
      <c r="AW97" s="29" t="s">
        <v>426</v>
      </c>
      <c r="AX97" s="29" t="s">
        <v>426</v>
      </c>
      <c r="AY97" s="29" t="s">
        <v>426</v>
      </c>
      <c r="AZ97" s="29" t="s">
        <v>426</v>
      </c>
      <c r="BA97" s="29" t="s">
        <v>426</v>
      </c>
      <c r="BB97" s="29" t="s">
        <v>426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</row>
    <row r="98" spans="1:64" s="12" customFormat="1" ht="14.4" x14ac:dyDescent="0.25">
      <c r="A98" s="38">
        <v>45444</v>
      </c>
      <c r="B98" s="21" t="s">
        <v>195</v>
      </c>
      <c r="C98" s="21" t="s">
        <v>190</v>
      </c>
      <c r="D98" s="21" t="s">
        <v>191</v>
      </c>
      <c r="E98" s="21" t="s">
        <v>94</v>
      </c>
      <c r="F98" s="21" t="s">
        <v>86</v>
      </c>
      <c r="G98" s="21" t="s">
        <v>87</v>
      </c>
      <c r="H98" s="21" t="s">
        <v>88</v>
      </c>
      <c r="I98" s="21" t="s">
        <v>95</v>
      </c>
      <c r="J98" s="21" t="s">
        <v>251</v>
      </c>
      <c r="K98" s="21" t="s">
        <v>91</v>
      </c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 t="s">
        <v>426</v>
      </c>
      <c r="W98" s="29" t="s">
        <v>426</v>
      </c>
      <c r="X98" s="29" t="s">
        <v>426</v>
      </c>
      <c r="Y98" s="29" t="s">
        <v>426</v>
      </c>
      <c r="Z98" s="29" t="s">
        <v>426</v>
      </c>
      <c r="AA98" s="29" t="s">
        <v>426</v>
      </c>
      <c r="AB98" s="29" t="s">
        <v>426</v>
      </c>
      <c r="AC98" s="29" t="s">
        <v>426</v>
      </c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</row>
    <row r="99" spans="1:64" s="12" customFormat="1" ht="14.4" x14ac:dyDescent="0.25">
      <c r="A99" s="38">
        <v>45445</v>
      </c>
      <c r="B99" s="21" t="s">
        <v>113</v>
      </c>
      <c r="C99" s="21" t="s">
        <v>113</v>
      </c>
      <c r="D99" s="21" t="s">
        <v>114</v>
      </c>
      <c r="E99" s="21" t="s">
        <v>85</v>
      </c>
      <c r="F99" s="21" t="s">
        <v>86</v>
      </c>
      <c r="G99" s="21" t="s">
        <v>87</v>
      </c>
      <c r="H99" s="21" t="s">
        <v>88</v>
      </c>
      <c r="I99" s="21" t="s">
        <v>89</v>
      </c>
      <c r="J99" s="21" t="s">
        <v>252</v>
      </c>
      <c r="K99" s="21" t="s">
        <v>91</v>
      </c>
      <c r="L99" s="29" t="s">
        <v>426</v>
      </c>
      <c r="M99" s="29" t="s">
        <v>426</v>
      </c>
      <c r="N99" s="29" t="s">
        <v>426</v>
      </c>
      <c r="O99" s="29" t="s">
        <v>426</v>
      </c>
      <c r="P99" s="29" t="s">
        <v>426</v>
      </c>
      <c r="Q99" s="29" t="s">
        <v>426</v>
      </c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64" s="12" customFormat="1" ht="14.4" x14ac:dyDescent="0.25">
      <c r="A100" s="38">
        <v>45445</v>
      </c>
      <c r="B100" s="21" t="s">
        <v>243</v>
      </c>
      <c r="C100" s="21" t="s">
        <v>244</v>
      </c>
      <c r="D100" s="21" t="s">
        <v>245</v>
      </c>
      <c r="E100" s="21" t="s">
        <v>165</v>
      </c>
      <c r="F100" s="21" t="s">
        <v>86</v>
      </c>
      <c r="G100" s="21" t="s">
        <v>150</v>
      </c>
      <c r="H100" s="21"/>
      <c r="I100" s="21" t="s">
        <v>95</v>
      </c>
      <c r="J100" s="21" t="s">
        <v>253</v>
      </c>
      <c r="K100" s="21" t="s">
        <v>91</v>
      </c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64" s="12" customFormat="1" ht="14.4" x14ac:dyDescent="0.25">
      <c r="A101" s="38">
        <v>45445</v>
      </c>
      <c r="B101" s="21" t="s">
        <v>118</v>
      </c>
      <c r="C101" s="21" t="s">
        <v>119</v>
      </c>
      <c r="D101" s="21" t="s">
        <v>120</v>
      </c>
      <c r="E101" s="21" t="s">
        <v>94</v>
      </c>
      <c r="F101" s="21" t="s">
        <v>86</v>
      </c>
      <c r="G101" s="21" t="s">
        <v>87</v>
      </c>
      <c r="H101" s="21" t="s">
        <v>88</v>
      </c>
      <c r="I101" s="21" t="s">
        <v>95</v>
      </c>
      <c r="J101" s="21" t="s">
        <v>254</v>
      </c>
      <c r="K101" s="21" t="s">
        <v>91</v>
      </c>
      <c r="L101" s="29"/>
      <c r="M101" s="29" t="s">
        <v>426</v>
      </c>
      <c r="N101" s="29" t="s">
        <v>426</v>
      </c>
      <c r="O101" s="29" t="s">
        <v>426</v>
      </c>
      <c r="P101" s="29" t="s">
        <v>426</v>
      </c>
      <c r="Q101" s="29" t="s">
        <v>426</v>
      </c>
      <c r="R101" s="29" t="s">
        <v>426</v>
      </c>
      <c r="S101" s="29" t="s">
        <v>426</v>
      </c>
      <c r="T101" s="29" t="s">
        <v>426</v>
      </c>
      <c r="U101" s="29"/>
      <c r="V101" s="29"/>
      <c r="W101" s="29" t="s">
        <v>426</v>
      </c>
      <c r="X101" s="29" t="s">
        <v>426</v>
      </c>
      <c r="Y101" s="29" t="s">
        <v>426</v>
      </c>
      <c r="Z101" s="29" t="s">
        <v>426</v>
      </c>
      <c r="AA101" s="29" t="s">
        <v>426</v>
      </c>
      <c r="AB101" s="29" t="s">
        <v>426</v>
      </c>
      <c r="AC101" s="29" t="s">
        <v>426</v>
      </c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64" s="12" customFormat="1" ht="14.4" x14ac:dyDescent="0.25">
      <c r="A102" s="38">
        <v>45445</v>
      </c>
      <c r="B102" s="21" t="s">
        <v>189</v>
      </c>
      <c r="C102" s="21" t="s">
        <v>190</v>
      </c>
      <c r="D102" s="21" t="s">
        <v>191</v>
      </c>
      <c r="E102" s="21" t="s">
        <v>94</v>
      </c>
      <c r="F102" s="21" t="s">
        <v>86</v>
      </c>
      <c r="G102" s="21" t="s">
        <v>87</v>
      </c>
      <c r="H102" s="21" t="s">
        <v>88</v>
      </c>
      <c r="I102" s="21" t="s">
        <v>95</v>
      </c>
      <c r="J102" s="21" t="s">
        <v>255</v>
      </c>
      <c r="K102" s="21" t="s">
        <v>91</v>
      </c>
      <c r="L102" s="29" t="s">
        <v>426</v>
      </c>
      <c r="M102" s="29" t="s">
        <v>426</v>
      </c>
      <c r="N102" s="29" t="s">
        <v>426</v>
      </c>
      <c r="O102" s="29" t="s">
        <v>426</v>
      </c>
      <c r="P102" s="29" t="s">
        <v>426</v>
      </c>
      <c r="Q102" s="29" t="s">
        <v>426</v>
      </c>
      <c r="R102" s="29" t="s">
        <v>426</v>
      </c>
      <c r="S102" s="29" t="s">
        <v>426</v>
      </c>
      <c r="T102" s="29" t="s">
        <v>426</v>
      </c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64" s="12" customFormat="1" ht="14.4" x14ac:dyDescent="0.25">
      <c r="A103" s="38">
        <v>45447</v>
      </c>
      <c r="B103" s="21" t="s">
        <v>82</v>
      </c>
      <c r="C103" s="21" t="s">
        <v>83</v>
      </c>
      <c r="D103" s="21" t="s">
        <v>84</v>
      </c>
      <c r="E103" s="21" t="s">
        <v>85</v>
      </c>
      <c r="F103" s="21" t="s">
        <v>86</v>
      </c>
      <c r="G103" s="21" t="s">
        <v>87</v>
      </c>
      <c r="H103" s="21" t="s">
        <v>88</v>
      </c>
      <c r="I103" s="21" t="s">
        <v>95</v>
      </c>
      <c r="J103" s="21" t="s">
        <v>256</v>
      </c>
      <c r="K103" s="21" t="s">
        <v>91</v>
      </c>
      <c r="L103" s="29"/>
      <c r="M103" s="29" t="s">
        <v>426</v>
      </c>
      <c r="N103" s="29" t="s">
        <v>426</v>
      </c>
      <c r="O103" s="29" t="s">
        <v>426</v>
      </c>
      <c r="P103" s="29"/>
      <c r="Q103" s="29"/>
      <c r="R103" s="29"/>
      <c r="S103" s="29"/>
      <c r="T103" s="29"/>
      <c r="U103" s="29"/>
      <c r="V103" s="29"/>
      <c r="W103" s="29" t="s">
        <v>426</v>
      </c>
      <c r="X103" s="29" t="s">
        <v>426</v>
      </c>
      <c r="Y103" s="29" t="s">
        <v>426</v>
      </c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64" s="12" customFormat="1" ht="14.4" x14ac:dyDescent="0.25">
      <c r="A104" s="38">
        <v>45450</v>
      </c>
      <c r="B104" s="21" t="s">
        <v>167</v>
      </c>
      <c r="C104" s="21" t="s">
        <v>106</v>
      </c>
      <c r="D104" s="21" t="s">
        <v>107</v>
      </c>
      <c r="E104" s="21" t="s">
        <v>94</v>
      </c>
      <c r="F104" s="21" t="s">
        <v>86</v>
      </c>
      <c r="G104" s="21" t="s">
        <v>87</v>
      </c>
      <c r="H104" s="21" t="s">
        <v>88</v>
      </c>
      <c r="I104" s="21" t="s">
        <v>95</v>
      </c>
      <c r="J104" s="21" t="s">
        <v>257</v>
      </c>
      <c r="K104" s="21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 t="s">
        <v>426</v>
      </c>
      <c r="AJ104" s="29" t="s">
        <v>426</v>
      </c>
      <c r="AK104" s="29" t="s">
        <v>426</v>
      </c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64" s="12" customFormat="1" ht="14.4" x14ac:dyDescent="0.25">
      <c r="A105" s="55">
        <v>45451</v>
      </c>
      <c r="B105" s="56" t="s">
        <v>167</v>
      </c>
      <c r="C105" s="56" t="s">
        <v>106</v>
      </c>
      <c r="D105" s="56" t="s">
        <v>107</v>
      </c>
      <c r="E105" s="56" t="s">
        <v>94</v>
      </c>
      <c r="F105" s="56" t="s">
        <v>86</v>
      </c>
      <c r="G105" s="56" t="s">
        <v>87</v>
      </c>
      <c r="H105" s="56" t="s">
        <v>88</v>
      </c>
      <c r="I105" s="56" t="s">
        <v>95</v>
      </c>
      <c r="J105" s="56" t="s">
        <v>257</v>
      </c>
      <c r="K105" s="56" t="s">
        <v>227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 t="s">
        <v>426</v>
      </c>
      <c r="X105" s="57" t="s">
        <v>426</v>
      </c>
      <c r="Y105" s="57" t="s">
        <v>426</v>
      </c>
      <c r="Z105" s="57" t="s">
        <v>426</v>
      </c>
      <c r="AA105" s="57" t="s">
        <v>426</v>
      </c>
      <c r="AB105" s="57" t="s">
        <v>426</v>
      </c>
      <c r="AC105" s="57" t="s">
        <v>426</v>
      </c>
      <c r="AD105" s="57"/>
      <c r="AE105" s="57"/>
      <c r="AF105" s="57"/>
      <c r="AG105" s="57"/>
      <c r="AH105" s="57"/>
      <c r="AI105" s="57"/>
      <c r="AJ105" s="57"/>
      <c r="AK105" s="57"/>
      <c r="AL105" s="57" t="s">
        <v>426</v>
      </c>
      <c r="AM105" s="57" t="s">
        <v>426</v>
      </c>
      <c r="AN105" s="57" t="s">
        <v>426</v>
      </c>
      <c r="AO105" s="57" t="s">
        <v>426</v>
      </c>
      <c r="AP105" s="57" t="s">
        <v>426</v>
      </c>
      <c r="AQ105" s="57"/>
      <c r="AR105" s="57"/>
      <c r="AS105" s="57" t="s">
        <v>426</v>
      </c>
      <c r="AT105" s="57" t="s">
        <v>426</v>
      </c>
      <c r="AU105" s="57" t="s">
        <v>426</v>
      </c>
      <c r="AV105" s="57" t="s">
        <v>426</v>
      </c>
      <c r="AW105" s="57" t="s">
        <v>426</v>
      </c>
      <c r="AX105" s="57" t="s">
        <v>426</v>
      </c>
      <c r="AY105" s="57" t="s">
        <v>426</v>
      </c>
      <c r="AZ105" s="57" t="s">
        <v>426</v>
      </c>
      <c r="BA105" s="57" t="s">
        <v>426</v>
      </c>
      <c r="BB105" s="57" t="s">
        <v>426</v>
      </c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</row>
    <row r="106" spans="1:64" s="12" customFormat="1" ht="14.4" x14ac:dyDescent="0.25">
      <c r="A106" s="38">
        <v>45451</v>
      </c>
      <c r="B106" s="21" t="s">
        <v>135</v>
      </c>
      <c r="C106" s="21" t="s">
        <v>136</v>
      </c>
      <c r="D106" s="21" t="s">
        <v>137</v>
      </c>
      <c r="E106" s="21" t="s">
        <v>104</v>
      </c>
      <c r="F106" s="21" t="s">
        <v>86</v>
      </c>
      <c r="G106" s="21" t="s">
        <v>87</v>
      </c>
      <c r="H106" s="21" t="s">
        <v>88</v>
      </c>
      <c r="I106" s="21" t="s">
        <v>95</v>
      </c>
      <c r="J106" s="21" t="s">
        <v>258</v>
      </c>
      <c r="K106" s="21" t="s">
        <v>91</v>
      </c>
      <c r="L106" s="29" t="s">
        <v>426</v>
      </c>
      <c r="M106" s="29" t="s">
        <v>426</v>
      </c>
      <c r="N106" s="29" t="s">
        <v>426</v>
      </c>
      <c r="O106" s="29" t="s">
        <v>426</v>
      </c>
      <c r="P106" s="29" t="s">
        <v>426</v>
      </c>
      <c r="Q106" s="29" t="s">
        <v>426</v>
      </c>
      <c r="R106" s="29" t="s">
        <v>426</v>
      </c>
      <c r="S106" s="29" t="s">
        <v>426</v>
      </c>
      <c r="T106" s="29" t="s">
        <v>426</v>
      </c>
      <c r="U106" s="29"/>
      <c r="V106" s="29" t="s">
        <v>426</v>
      </c>
      <c r="W106" s="29" t="s">
        <v>426</v>
      </c>
      <c r="X106" s="29" t="s">
        <v>426</v>
      </c>
      <c r="Y106" s="29" t="s">
        <v>426</v>
      </c>
      <c r="Z106" s="29" t="s">
        <v>426</v>
      </c>
      <c r="AA106" s="29" t="s">
        <v>426</v>
      </c>
      <c r="AB106" s="29" t="s">
        <v>426</v>
      </c>
      <c r="AC106" s="29" t="s">
        <v>426</v>
      </c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64" s="12" customFormat="1" ht="14.4" x14ac:dyDescent="0.25">
      <c r="A107" s="38">
        <v>45451</v>
      </c>
      <c r="B107" s="21" t="s">
        <v>135</v>
      </c>
      <c r="C107" s="21" t="s">
        <v>136</v>
      </c>
      <c r="D107" s="21" t="s">
        <v>137</v>
      </c>
      <c r="E107" s="21" t="s">
        <v>104</v>
      </c>
      <c r="F107" s="21" t="s">
        <v>86</v>
      </c>
      <c r="G107" s="21" t="s">
        <v>116</v>
      </c>
      <c r="H107" s="21" t="s">
        <v>88</v>
      </c>
      <c r="I107" s="21" t="s">
        <v>95</v>
      </c>
      <c r="J107" s="21" t="s">
        <v>259</v>
      </c>
      <c r="K107" s="21" t="s">
        <v>91</v>
      </c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</row>
    <row r="108" spans="1:64" s="12" customFormat="1" ht="14.4" x14ac:dyDescent="0.25">
      <c r="A108" s="38">
        <v>45451</v>
      </c>
      <c r="B108" s="21" t="s">
        <v>109</v>
      </c>
      <c r="C108" s="21" t="s">
        <v>110</v>
      </c>
      <c r="D108" s="21" t="s">
        <v>111</v>
      </c>
      <c r="E108" s="21" t="s">
        <v>104</v>
      </c>
      <c r="F108" s="21" t="s">
        <v>86</v>
      </c>
      <c r="G108" s="21" t="s">
        <v>87</v>
      </c>
      <c r="H108" s="21" t="s">
        <v>88</v>
      </c>
      <c r="I108" s="21" t="s">
        <v>95</v>
      </c>
      <c r="J108" s="21" t="s">
        <v>260</v>
      </c>
      <c r="K108" s="21" t="s">
        <v>91</v>
      </c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 t="s">
        <v>426</v>
      </c>
      <c r="AI108" s="29" t="s">
        <v>426</v>
      </c>
      <c r="AJ108" s="29" t="s">
        <v>426</v>
      </c>
      <c r="AK108" s="29" t="s">
        <v>426</v>
      </c>
      <c r="AL108" s="29" t="s">
        <v>426</v>
      </c>
      <c r="AM108" s="29" t="s">
        <v>426</v>
      </c>
      <c r="AN108" s="29" t="s">
        <v>426</v>
      </c>
      <c r="AO108" s="29" t="s">
        <v>426</v>
      </c>
      <c r="AP108" s="29"/>
      <c r="AQ108" s="29"/>
      <c r="AR108" s="29"/>
      <c r="AS108" s="29"/>
      <c r="AT108" s="29" t="s">
        <v>426</v>
      </c>
      <c r="AU108" s="29" t="s">
        <v>426</v>
      </c>
      <c r="AV108" s="29" t="s">
        <v>426</v>
      </c>
      <c r="AW108" s="29" t="s">
        <v>426</v>
      </c>
      <c r="AX108" s="29" t="s">
        <v>426</v>
      </c>
      <c r="AY108" s="29" t="s">
        <v>426</v>
      </c>
      <c r="AZ108" s="29" t="s">
        <v>426</v>
      </c>
      <c r="BA108" s="29" t="s">
        <v>426</v>
      </c>
      <c r="BB108" s="29" t="s">
        <v>426</v>
      </c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</row>
    <row r="109" spans="1:64" s="12" customFormat="1" ht="14.4" x14ac:dyDescent="0.25">
      <c r="A109" s="55">
        <v>45452</v>
      </c>
      <c r="B109" s="56" t="s">
        <v>167</v>
      </c>
      <c r="C109" s="56" t="s">
        <v>106</v>
      </c>
      <c r="D109" s="56" t="s">
        <v>107</v>
      </c>
      <c r="E109" s="56" t="s">
        <v>94</v>
      </c>
      <c r="F109" s="56" t="s">
        <v>86</v>
      </c>
      <c r="G109" s="56" t="s">
        <v>87</v>
      </c>
      <c r="H109" s="56" t="s">
        <v>88</v>
      </c>
      <c r="I109" s="56" t="s">
        <v>95</v>
      </c>
      <c r="J109" s="56" t="s">
        <v>257</v>
      </c>
      <c r="K109" s="56" t="s">
        <v>227</v>
      </c>
      <c r="L109" s="57"/>
      <c r="M109" s="57" t="s">
        <v>426</v>
      </c>
      <c r="N109" s="57" t="s">
        <v>426</v>
      </c>
      <c r="O109" s="57" t="s">
        <v>426</v>
      </c>
      <c r="P109" s="57" t="s">
        <v>426</v>
      </c>
      <c r="Q109" s="57" t="s">
        <v>426</v>
      </c>
      <c r="R109" s="57" t="s">
        <v>426</v>
      </c>
      <c r="S109" s="57" t="s">
        <v>426</v>
      </c>
      <c r="T109" s="57" t="s">
        <v>426</v>
      </c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</row>
    <row r="110" spans="1:64" s="12" customFormat="1" ht="14.4" x14ac:dyDescent="0.25">
      <c r="A110" s="38">
        <v>45452</v>
      </c>
      <c r="B110" s="21" t="s">
        <v>135</v>
      </c>
      <c r="C110" s="21" t="s">
        <v>136</v>
      </c>
      <c r="D110" s="21" t="s">
        <v>137</v>
      </c>
      <c r="E110" s="21" t="s">
        <v>104</v>
      </c>
      <c r="F110" s="21" t="s">
        <v>86</v>
      </c>
      <c r="G110" s="21" t="s">
        <v>87</v>
      </c>
      <c r="H110" s="21" t="s">
        <v>88</v>
      </c>
      <c r="I110" s="21" t="s">
        <v>95</v>
      </c>
      <c r="J110" s="21" t="s">
        <v>258</v>
      </c>
      <c r="K110" s="21" t="s">
        <v>91</v>
      </c>
      <c r="L110" s="29" t="s">
        <v>426</v>
      </c>
      <c r="M110" s="29" t="s">
        <v>426</v>
      </c>
      <c r="N110" s="29" t="s">
        <v>426</v>
      </c>
      <c r="O110" s="29" t="s">
        <v>426</v>
      </c>
      <c r="P110" s="29" t="s">
        <v>426</v>
      </c>
      <c r="Q110" s="29" t="s">
        <v>426</v>
      </c>
      <c r="R110" s="29" t="s">
        <v>426</v>
      </c>
      <c r="S110" s="29" t="s">
        <v>426</v>
      </c>
      <c r="T110" s="29" t="s">
        <v>426</v>
      </c>
      <c r="U110" s="29"/>
      <c r="V110" s="29" t="s">
        <v>426</v>
      </c>
      <c r="W110" s="29" t="s">
        <v>426</v>
      </c>
      <c r="X110" s="29" t="s">
        <v>426</v>
      </c>
      <c r="Y110" s="29" t="s">
        <v>426</v>
      </c>
      <c r="Z110" s="29" t="s">
        <v>426</v>
      </c>
      <c r="AA110" s="29" t="s">
        <v>426</v>
      </c>
      <c r="AB110" s="29" t="s">
        <v>426</v>
      </c>
      <c r="AC110" s="29" t="s">
        <v>426</v>
      </c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</row>
    <row r="111" spans="1:64" s="12" customFormat="1" ht="14.4" x14ac:dyDescent="0.25">
      <c r="A111" s="38">
        <v>45452</v>
      </c>
      <c r="B111" s="21" t="s">
        <v>135</v>
      </c>
      <c r="C111" s="21" t="s">
        <v>136</v>
      </c>
      <c r="D111" s="21" t="s">
        <v>137</v>
      </c>
      <c r="E111" s="21" t="s">
        <v>104</v>
      </c>
      <c r="F111" s="21" t="s">
        <v>86</v>
      </c>
      <c r="G111" s="21" t="s">
        <v>116</v>
      </c>
      <c r="H111" s="21" t="s">
        <v>88</v>
      </c>
      <c r="I111" s="21" t="s">
        <v>95</v>
      </c>
      <c r="J111" s="21" t="s">
        <v>259</v>
      </c>
      <c r="K111" s="21" t="s">
        <v>91</v>
      </c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</row>
    <row r="112" spans="1:64" s="12" customFormat="1" ht="14.4" x14ac:dyDescent="0.25">
      <c r="A112" s="38">
        <v>45452</v>
      </c>
      <c r="B112" s="21" t="s">
        <v>167</v>
      </c>
      <c r="C112" s="21" t="s">
        <v>106</v>
      </c>
      <c r="D112" s="21" t="s">
        <v>107</v>
      </c>
      <c r="E112" s="21" t="s">
        <v>94</v>
      </c>
      <c r="F112" s="21" t="s">
        <v>86</v>
      </c>
      <c r="G112" s="21" t="s">
        <v>150</v>
      </c>
      <c r="H112" s="21" t="s">
        <v>88</v>
      </c>
      <c r="I112" s="21" t="s">
        <v>95</v>
      </c>
      <c r="J112" s="21" t="s">
        <v>261</v>
      </c>
      <c r="K112" s="21" t="s">
        <v>91</v>
      </c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</row>
    <row r="113" spans="1:64" s="12" customFormat="1" ht="14.4" x14ac:dyDescent="0.25">
      <c r="A113" s="38">
        <v>45452</v>
      </c>
      <c r="B113" s="21" t="s">
        <v>214</v>
      </c>
      <c r="C113" s="21" t="s">
        <v>214</v>
      </c>
      <c r="D113" s="21" t="s">
        <v>215</v>
      </c>
      <c r="E113" s="21" t="s">
        <v>85</v>
      </c>
      <c r="F113" s="21" t="s">
        <v>86</v>
      </c>
      <c r="G113" s="21" t="s">
        <v>87</v>
      </c>
      <c r="H113" s="21" t="s">
        <v>88</v>
      </c>
      <c r="I113" s="21" t="s">
        <v>95</v>
      </c>
      <c r="J113" s="21" t="s">
        <v>262</v>
      </c>
      <c r="K113" s="21" t="s">
        <v>91</v>
      </c>
      <c r="L113" s="29"/>
      <c r="M113" s="29" t="s">
        <v>426</v>
      </c>
      <c r="N113" s="29" t="s">
        <v>426</v>
      </c>
      <c r="O113" s="29" t="s">
        <v>426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</row>
    <row r="114" spans="1:64" s="12" customFormat="1" ht="14.4" x14ac:dyDescent="0.25">
      <c r="A114" s="38">
        <v>45454</v>
      </c>
      <c r="B114" s="21" t="s">
        <v>186</v>
      </c>
      <c r="C114" s="21" t="s">
        <v>176</v>
      </c>
      <c r="D114" s="21" t="s">
        <v>177</v>
      </c>
      <c r="E114" s="21" t="s">
        <v>94</v>
      </c>
      <c r="F114" s="21" t="s">
        <v>86</v>
      </c>
      <c r="G114" s="21" t="s">
        <v>87</v>
      </c>
      <c r="H114" s="21" t="s">
        <v>88</v>
      </c>
      <c r="I114" s="21" t="s">
        <v>95</v>
      </c>
      <c r="J114" s="21" t="s">
        <v>263</v>
      </c>
      <c r="K114" s="21" t="s">
        <v>91</v>
      </c>
      <c r="L114" s="29"/>
      <c r="M114" s="29"/>
      <c r="N114" s="29" t="s">
        <v>426</v>
      </c>
      <c r="O114" s="29" t="s">
        <v>426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64" s="12" customFormat="1" ht="14.4" x14ac:dyDescent="0.25">
      <c r="A115" s="38">
        <v>45454</v>
      </c>
      <c r="B115" s="21" t="s">
        <v>82</v>
      </c>
      <c r="C115" s="21" t="s">
        <v>83</v>
      </c>
      <c r="D115" s="21" t="s">
        <v>84</v>
      </c>
      <c r="E115" s="21" t="s">
        <v>85</v>
      </c>
      <c r="F115" s="21" t="s">
        <v>86</v>
      </c>
      <c r="G115" s="21" t="s">
        <v>87</v>
      </c>
      <c r="H115" s="21" t="s">
        <v>88</v>
      </c>
      <c r="I115" s="21" t="s">
        <v>95</v>
      </c>
      <c r="J115" s="21" t="s">
        <v>264</v>
      </c>
      <c r="K115" s="21" t="s">
        <v>91</v>
      </c>
      <c r="L115" s="29"/>
      <c r="M115" s="29"/>
      <c r="N115" s="29" t="s">
        <v>426</v>
      </c>
      <c r="O115" s="29" t="s">
        <v>426</v>
      </c>
      <c r="P115" s="29" t="s">
        <v>426</v>
      </c>
      <c r="Q115" s="29" t="s">
        <v>426</v>
      </c>
      <c r="R115" s="29"/>
      <c r="S115" s="29"/>
      <c r="T115" s="29"/>
      <c r="U115" s="29"/>
      <c r="V115" s="29"/>
      <c r="W115" s="29"/>
      <c r="X115" s="29" t="s">
        <v>426</v>
      </c>
      <c r="Y115" s="29" t="s">
        <v>426</v>
      </c>
      <c r="Z115" s="29" t="s">
        <v>426</v>
      </c>
      <c r="AA115" s="29" t="s">
        <v>426</v>
      </c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</row>
    <row r="116" spans="1:64" s="12" customFormat="1" ht="14.4" x14ac:dyDescent="0.25">
      <c r="A116" s="38">
        <v>45455</v>
      </c>
      <c r="B116" s="21" t="s">
        <v>205</v>
      </c>
      <c r="C116" s="21" t="s">
        <v>206</v>
      </c>
      <c r="D116" s="21" t="s">
        <v>207</v>
      </c>
      <c r="E116" s="21" t="s">
        <v>85</v>
      </c>
      <c r="F116" s="21" t="s">
        <v>86</v>
      </c>
      <c r="G116" s="21" t="s">
        <v>87</v>
      </c>
      <c r="H116" s="21" t="s">
        <v>88</v>
      </c>
      <c r="I116" s="21" t="s">
        <v>95</v>
      </c>
      <c r="J116" s="21" t="s">
        <v>265</v>
      </c>
      <c r="K116" s="21" t="s">
        <v>91</v>
      </c>
      <c r="L116" s="29"/>
      <c r="M116" s="29" t="s">
        <v>426</v>
      </c>
      <c r="N116" s="29"/>
      <c r="O116" s="29"/>
      <c r="P116" s="29" t="s">
        <v>426</v>
      </c>
      <c r="Q116" s="29" t="s">
        <v>426</v>
      </c>
      <c r="R116" s="29"/>
      <c r="S116" s="29"/>
      <c r="T116" s="29"/>
      <c r="U116" s="29"/>
      <c r="V116" s="29"/>
      <c r="W116" s="29" t="s">
        <v>426</v>
      </c>
      <c r="X116" s="29"/>
      <c r="Y116" s="29"/>
      <c r="Z116" s="29" t="s">
        <v>426</v>
      </c>
      <c r="AA116" s="29" t="s">
        <v>426</v>
      </c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64" s="12" customFormat="1" ht="14.4" x14ac:dyDescent="0.25">
      <c r="A117" s="38">
        <v>45457</v>
      </c>
      <c r="B117" s="21" t="s">
        <v>92</v>
      </c>
      <c r="C117" s="21" t="s">
        <v>92</v>
      </c>
      <c r="D117" s="21" t="s">
        <v>93</v>
      </c>
      <c r="E117" s="21" t="s">
        <v>94</v>
      </c>
      <c r="F117" s="21" t="s">
        <v>86</v>
      </c>
      <c r="G117" s="21" t="s">
        <v>87</v>
      </c>
      <c r="H117" s="21" t="s">
        <v>88</v>
      </c>
      <c r="I117" s="21" t="s">
        <v>95</v>
      </c>
      <c r="J117" s="21" t="s">
        <v>266</v>
      </c>
      <c r="K117" s="21" t="s">
        <v>91</v>
      </c>
      <c r="L117" s="29"/>
      <c r="M117" s="29" t="s">
        <v>426</v>
      </c>
      <c r="N117" s="29" t="s">
        <v>426</v>
      </c>
      <c r="O117" s="29" t="s">
        <v>426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</row>
    <row r="118" spans="1:64" s="12" customFormat="1" ht="14.4" x14ac:dyDescent="0.25">
      <c r="A118" s="38">
        <v>45457</v>
      </c>
      <c r="B118" s="21" t="s">
        <v>123</v>
      </c>
      <c r="C118" s="21" t="s">
        <v>124</v>
      </c>
      <c r="D118" s="21" t="s">
        <v>125</v>
      </c>
      <c r="E118" s="21" t="s">
        <v>104</v>
      </c>
      <c r="F118" s="21" t="s">
        <v>86</v>
      </c>
      <c r="G118" s="21" t="s">
        <v>87</v>
      </c>
      <c r="H118" s="21" t="s">
        <v>88</v>
      </c>
      <c r="I118" s="21" t="s">
        <v>95</v>
      </c>
      <c r="J118" s="21" t="s">
        <v>267</v>
      </c>
      <c r="K118" s="21" t="s">
        <v>91</v>
      </c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 t="s">
        <v>426</v>
      </c>
      <c r="BE118" s="29" t="s">
        <v>426</v>
      </c>
      <c r="BF118" s="29" t="s">
        <v>426</v>
      </c>
      <c r="BG118" s="29" t="s">
        <v>426</v>
      </c>
      <c r="BH118" s="29"/>
      <c r="BI118" s="29" t="s">
        <v>426</v>
      </c>
      <c r="BJ118" s="29" t="s">
        <v>426</v>
      </c>
      <c r="BK118" s="29" t="s">
        <v>426</v>
      </c>
      <c r="BL118" s="29" t="s">
        <v>426</v>
      </c>
    </row>
    <row r="119" spans="1:64" s="12" customFormat="1" ht="14.4" x14ac:dyDescent="0.25">
      <c r="A119" s="38">
        <v>45457</v>
      </c>
      <c r="B119" s="21" t="s">
        <v>268</v>
      </c>
      <c r="C119" s="21" t="s">
        <v>269</v>
      </c>
      <c r="D119" s="21" t="s">
        <v>141</v>
      </c>
      <c r="E119" s="21" t="s">
        <v>165</v>
      </c>
      <c r="F119" s="21" t="s">
        <v>270</v>
      </c>
      <c r="G119" s="21" t="s">
        <v>87</v>
      </c>
      <c r="H119" s="21" t="s">
        <v>88</v>
      </c>
      <c r="I119" s="21" t="s">
        <v>95</v>
      </c>
      <c r="J119" s="21" t="s">
        <v>271</v>
      </c>
      <c r="K119" s="21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 t="s">
        <v>426</v>
      </c>
      <c r="AS119" s="29" t="s">
        <v>426</v>
      </c>
      <c r="AT119" s="29" t="s">
        <v>426</v>
      </c>
      <c r="AU119" s="29" t="s">
        <v>426</v>
      </c>
      <c r="AV119" s="29" t="s">
        <v>426</v>
      </c>
      <c r="AW119" s="29" t="s">
        <v>426</v>
      </c>
      <c r="AX119" s="29" t="s">
        <v>426</v>
      </c>
      <c r="AY119" s="29" t="s">
        <v>426</v>
      </c>
      <c r="AZ119" s="29" t="s">
        <v>426</v>
      </c>
      <c r="BA119" s="29" t="s">
        <v>426</v>
      </c>
      <c r="BB119" s="29" t="s">
        <v>426</v>
      </c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</row>
    <row r="120" spans="1:64" s="12" customFormat="1" ht="14.4" x14ac:dyDescent="0.25">
      <c r="A120" s="38">
        <v>45458</v>
      </c>
      <c r="B120" s="21" t="s">
        <v>123</v>
      </c>
      <c r="C120" s="21" t="s">
        <v>124</v>
      </c>
      <c r="D120" s="21" t="s">
        <v>125</v>
      </c>
      <c r="E120" s="21" t="s">
        <v>104</v>
      </c>
      <c r="F120" s="21" t="s">
        <v>86</v>
      </c>
      <c r="G120" s="21" t="s">
        <v>87</v>
      </c>
      <c r="H120" s="21" t="s">
        <v>88</v>
      </c>
      <c r="I120" s="21" t="s">
        <v>95</v>
      </c>
      <c r="J120" s="21" t="s">
        <v>267</v>
      </c>
      <c r="K120" s="21" t="s">
        <v>91</v>
      </c>
      <c r="L120" s="29"/>
      <c r="M120" s="29"/>
      <c r="N120" s="29"/>
      <c r="O120" s="29"/>
      <c r="P120" s="29"/>
      <c r="Q120" s="29"/>
      <c r="R120" s="29" t="s">
        <v>426</v>
      </c>
      <c r="S120" s="29" t="s">
        <v>426</v>
      </c>
      <c r="T120" s="29" t="s">
        <v>426</v>
      </c>
      <c r="U120" s="29"/>
      <c r="V120" s="29" t="s">
        <v>426</v>
      </c>
      <c r="W120" s="29" t="s">
        <v>426</v>
      </c>
      <c r="X120" s="29" t="s">
        <v>426</v>
      </c>
      <c r="Y120" s="29" t="s">
        <v>426</v>
      </c>
      <c r="Z120" s="29" t="s">
        <v>426</v>
      </c>
      <c r="AA120" s="29" t="s">
        <v>426</v>
      </c>
      <c r="AB120" s="29" t="s">
        <v>426</v>
      </c>
      <c r="AC120" s="29" t="s">
        <v>426</v>
      </c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64" s="12" customFormat="1" ht="14.4" x14ac:dyDescent="0.25">
      <c r="A121" s="55">
        <v>45458</v>
      </c>
      <c r="B121" s="56" t="s">
        <v>268</v>
      </c>
      <c r="C121" s="56" t="s">
        <v>269</v>
      </c>
      <c r="D121" s="56" t="s">
        <v>141</v>
      </c>
      <c r="E121" s="56" t="s">
        <v>165</v>
      </c>
      <c r="F121" s="56" t="s">
        <v>270</v>
      </c>
      <c r="G121" s="56" t="s">
        <v>87</v>
      </c>
      <c r="H121" s="56" t="s">
        <v>88</v>
      </c>
      <c r="I121" s="56" t="s">
        <v>95</v>
      </c>
      <c r="J121" s="56" t="s">
        <v>271</v>
      </c>
      <c r="K121" s="56" t="s">
        <v>227</v>
      </c>
      <c r="L121" s="57" t="s">
        <v>426</v>
      </c>
      <c r="M121" s="57" t="s">
        <v>426</v>
      </c>
      <c r="N121" s="57" t="s">
        <v>426</v>
      </c>
      <c r="O121" s="57" t="s">
        <v>426</v>
      </c>
      <c r="P121" s="57" t="s">
        <v>426</v>
      </c>
      <c r="Q121" s="57" t="s">
        <v>426</v>
      </c>
      <c r="R121" s="57" t="s">
        <v>426</v>
      </c>
      <c r="S121" s="57" t="s">
        <v>426</v>
      </c>
      <c r="T121" s="57" t="s">
        <v>426</v>
      </c>
      <c r="U121" s="57"/>
      <c r="V121" s="57"/>
      <c r="W121" s="57"/>
      <c r="X121" s="57"/>
      <c r="Y121" s="57"/>
      <c r="Z121" s="57"/>
      <c r="AA121" s="57"/>
      <c r="AB121" s="57"/>
      <c r="AC121" s="57"/>
      <c r="AD121" s="57" t="s">
        <v>426</v>
      </c>
      <c r="AE121" s="57" t="s">
        <v>426</v>
      </c>
      <c r="AF121" s="57" t="s">
        <v>426</v>
      </c>
      <c r="AG121" s="57" t="s">
        <v>426</v>
      </c>
      <c r="AH121" s="57" t="s">
        <v>426</v>
      </c>
      <c r="AI121" s="57" t="s">
        <v>426</v>
      </c>
      <c r="AJ121" s="57" t="s">
        <v>426</v>
      </c>
      <c r="AK121" s="57" t="s">
        <v>426</v>
      </c>
      <c r="AL121" s="57" t="s">
        <v>426</v>
      </c>
      <c r="AM121" s="57" t="s">
        <v>426</v>
      </c>
      <c r="AN121" s="57" t="s">
        <v>426</v>
      </c>
      <c r="AO121" s="57" t="s">
        <v>426</v>
      </c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 t="s">
        <v>426</v>
      </c>
      <c r="BE121" s="57" t="s">
        <v>426</v>
      </c>
      <c r="BF121" s="57" t="s">
        <v>426</v>
      </c>
      <c r="BG121" s="57" t="s">
        <v>426</v>
      </c>
      <c r="BH121" s="57"/>
      <c r="BI121" s="57"/>
      <c r="BJ121" s="57"/>
      <c r="BK121" s="57"/>
      <c r="BL121" s="57"/>
    </row>
    <row r="122" spans="1:64" s="12" customFormat="1" ht="14.4" x14ac:dyDescent="0.25">
      <c r="A122" s="38">
        <v>45458</v>
      </c>
      <c r="B122" s="21" t="s">
        <v>167</v>
      </c>
      <c r="C122" s="21" t="s">
        <v>168</v>
      </c>
      <c r="D122" s="21" t="s">
        <v>169</v>
      </c>
      <c r="E122" s="21" t="s">
        <v>94</v>
      </c>
      <c r="F122" s="21" t="s">
        <v>86</v>
      </c>
      <c r="G122" s="21" t="s">
        <v>87</v>
      </c>
      <c r="H122" s="21" t="s">
        <v>88</v>
      </c>
      <c r="I122" s="21" t="s">
        <v>95</v>
      </c>
      <c r="J122" s="21" t="s">
        <v>272</v>
      </c>
      <c r="K122" s="21" t="s">
        <v>91</v>
      </c>
      <c r="L122" s="29"/>
      <c r="M122" s="29" t="s">
        <v>426</v>
      </c>
      <c r="N122" s="29" t="s">
        <v>426</v>
      </c>
      <c r="O122" s="29" t="s">
        <v>426</v>
      </c>
      <c r="P122" s="29" t="s">
        <v>426</v>
      </c>
      <c r="Q122" s="29" t="s">
        <v>426</v>
      </c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</row>
    <row r="123" spans="1:64" s="12" customFormat="1" ht="14.4" x14ac:dyDescent="0.25">
      <c r="A123" s="38">
        <v>45458</v>
      </c>
      <c r="B123" s="21" t="s">
        <v>82</v>
      </c>
      <c r="C123" s="21" t="s">
        <v>83</v>
      </c>
      <c r="D123" s="21" t="s">
        <v>84</v>
      </c>
      <c r="E123" s="21" t="s">
        <v>85</v>
      </c>
      <c r="F123" s="21" t="s">
        <v>86</v>
      </c>
      <c r="G123" s="21" t="s">
        <v>87</v>
      </c>
      <c r="H123" s="21" t="s">
        <v>88</v>
      </c>
      <c r="I123" s="21" t="s">
        <v>95</v>
      </c>
      <c r="J123" s="21" t="s">
        <v>273</v>
      </c>
      <c r="K123" s="21" t="s">
        <v>91</v>
      </c>
      <c r="L123" s="29" t="s">
        <v>426</v>
      </c>
      <c r="M123" s="29" t="s">
        <v>426</v>
      </c>
      <c r="N123" s="29" t="s">
        <v>426</v>
      </c>
      <c r="O123" s="29" t="s">
        <v>426</v>
      </c>
      <c r="P123" s="29" t="s">
        <v>426</v>
      </c>
      <c r="Q123" s="29" t="s">
        <v>426</v>
      </c>
      <c r="R123" s="29" t="s">
        <v>426</v>
      </c>
      <c r="S123" s="29" t="s">
        <v>426</v>
      </c>
      <c r="T123" s="29"/>
      <c r="U123" s="29"/>
      <c r="V123" s="29" t="s">
        <v>426</v>
      </c>
      <c r="W123" s="29" t="s">
        <v>426</v>
      </c>
      <c r="X123" s="29" t="s">
        <v>426</v>
      </c>
      <c r="Y123" s="29" t="s">
        <v>426</v>
      </c>
      <c r="Z123" s="29" t="s">
        <v>426</v>
      </c>
      <c r="AA123" s="29" t="s">
        <v>426</v>
      </c>
      <c r="AB123" s="29" t="s">
        <v>426</v>
      </c>
      <c r="AC123" s="29" t="s">
        <v>426</v>
      </c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</row>
    <row r="124" spans="1:64" s="12" customFormat="1" ht="14.4" x14ac:dyDescent="0.25">
      <c r="A124" s="38">
        <v>45459</v>
      </c>
      <c r="B124" s="21" t="s">
        <v>123</v>
      </c>
      <c r="C124" s="21" t="s">
        <v>124</v>
      </c>
      <c r="D124" s="21" t="s">
        <v>125</v>
      </c>
      <c r="E124" s="21" t="s">
        <v>104</v>
      </c>
      <c r="F124" s="21" t="s">
        <v>86</v>
      </c>
      <c r="G124" s="21" t="s">
        <v>87</v>
      </c>
      <c r="H124" s="21" t="s">
        <v>88</v>
      </c>
      <c r="I124" s="21" t="s">
        <v>95</v>
      </c>
      <c r="J124" s="21" t="s">
        <v>267</v>
      </c>
      <c r="K124" s="21" t="s">
        <v>91</v>
      </c>
      <c r="L124" s="29" t="s">
        <v>426</v>
      </c>
      <c r="M124" s="29" t="s">
        <v>426</v>
      </c>
      <c r="N124" s="29" t="s">
        <v>426</v>
      </c>
      <c r="O124" s="29" t="s">
        <v>426</v>
      </c>
      <c r="P124" s="29" t="s">
        <v>426</v>
      </c>
      <c r="Q124" s="29" t="s">
        <v>426</v>
      </c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</row>
    <row r="125" spans="1:64" s="12" customFormat="1" ht="14.4" x14ac:dyDescent="0.25">
      <c r="A125" s="55">
        <v>45459</v>
      </c>
      <c r="B125" s="56" t="s">
        <v>268</v>
      </c>
      <c r="C125" s="56" t="s">
        <v>269</v>
      </c>
      <c r="D125" s="56" t="s">
        <v>141</v>
      </c>
      <c r="E125" s="56" t="s">
        <v>165</v>
      </c>
      <c r="F125" s="56" t="s">
        <v>270</v>
      </c>
      <c r="G125" s="56" t="s">
        <v>87</v>
      </c>
      <c r="H125" s="56" t="s">
        <v>88</v>
      </c>
      <c r="I125" s="56" t="s">
        <v>95</v>
      </c>
      <c r="J125" s="56" t="s">
        <v>271</v>
      </c>
      <c r="K125" s="56" t="s">
        <v>227</v>
      </c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 t="s">
        <v>426</v>
      </c>
      <c r="X125" s="57" t="s">
        <v>426</v>
      </c>
      <c r="Y125" s="57" t="s">
        <v>426</v>
      </c>
      <c r="Z125" s="57" t="s">
        <v>426</v>
      </c>
      <c r="AA125" s="57" t="s">
        <v>426</v>
      </c>
      <c r="AB125" s="57" t="s">
        <v>426</v>
      </c>
      <c r="AC125" s="57" t="s">
        <v>426</v>
      </c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 t="s">
        <v>426</v>
      </c>
      <c r="BJ125" s="57" t="s">
        <v>426</v>
      </c>
      <c r="BK125" s="57" t="s">
        <v>426</v>
      </c>
      <c r="BL125" s="57" t="s">
        <v>426</v>
      </c>
    </row>
    <row r="126" spans="1:64" s="12" customFormat="1" ht="14.4" x14ac:dyDescent="0.25">
      <c r="A126" s="38">
        <v>45459</v>
      </c>
      <c r="B126" s="21" t="s">
        <v>167</v>
      </c>
      <c r="C126" s="21" t="s">
        <v>168</v>
      </c>
      <c r="D126" s="21" t="s">
        <v>169</v>
      </c>
      <c r="E126" s="21" t="s">
        <v>94</v>
      </c>
      <c r="F126" s="21" t="s">
        <v>86</v>
      </c>
      <c r="G126" s="21" t="s">
        <v>87</v>
      </c>
      <c r="H126" s="21" t="s">
        <v>88</v>
      </c>
      <c r="I126" s="21" t="s">
        <v>95</v>
      </c>
      <c r="J126" s="21" t="s">
        <v>272</v>
      </c>
      <c r="K126" s="21" t="s">
        <v>91</v>
      </c>
      <c r="L126" s="29"/>
      <c r="M126" s="29"/>
      <c r="N126" s="29"/>
      <c r="O126" s="29"/>
      <c r="P126" s="29"/>
      <c r="Q126" s="29"/>
      <c r="R126" s="29" t="s">
        <v>426</v>
      </c>
      <c r="S126" s="29" t="s">
        <v>426</v>
      </c>
      <c r="T126" s="29" t="s">
        <v>426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64" s="12" customFormat="1" ht="14.4" x14ac:dyDescent="0.25">
      <c r="A127" s="38">
        <v>45459</v>
      </c>
      <c r="B127" s="21" t="s">
        <v>214</v>
      </c>
      <c r="C127" s="21" t="s">
        <v>214</v>
      </c>
      <c r="D127" s="21" t="s">
        <v>215</v>
      </c>
      <c r="E127" s="21" t="s">
        <v>85</v>
      </c>
      <c r="F127" s="21" t="s">
        <v>86</v>
      </c>
      <c r="G127" s="21" t="s">
        <v>87</v>
      </c>
      <c r="H127" s="21" t="s">
        <v>88</v>
      </c>
      <c r="I127" s="21" t="s">
        <v>95</v>
      </c>
      <c r="J127" s="21" t="s">
        <v>274</v>
      </c>
      <c r="K127" s="21" t="s">
        <v>91</v>
      </c>
      <c r="L127" s="29"/>
      <c r="M127" s="29"/>
      <c r="N127" s="29"/>
      <c r="O127" s="29"/>
      <c r="P127" s="29" t="s">
        <v>426</v>
      </c>
      <c r="Q127" s="29" t="s">
        <v>426</v>
      </c>
      <c r="R127" s="29" t="s">
        <v>426</v>
      </c>
      <c r="S127" s="29" t="s">
        <v>426</v>
      </c>
      <c r="T127" s="29" t="s">
        <v>426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</row>
    <row r="128" spans="1:64" s="12" customFormat="1" ht="14.4" x14ac:dyDescent="0.25">
      <c r="A128" s="38">
        <v>45461</v>
      </c>
      <c r="B128" s="21" t="s">
        <v>189</v>
      </c>
      <c r="C128" s="21" t="s">
        <v>190</v>
      </c>
      <c r="D128" s="21" t="s">
        <v>191</v>
      </c>
      <c r="E128" s="21" t="s">
        <v>94</v>
      </c>
      <c r="F128" s="21" t="s">
        <v>86</v>
      </c>
      <c r="G128" s="21" t="s">
        <v>87</v>
      </c>
      <c r="H128" s="21" t="s">
        <v>88</v>
      </c>
      <c r="I128" s="21" t="s">
        <v>95</v>
      </c>
      <c r="J128" s="21" t="s">
        <v>275</v>
      </c>
      <c r="K128" s="21" t="s">
        <v>91</v>
      </c>
      <c r="L128" s="29"/>
      <c r="M128" s="29"/>
      <c r="N128" s="29"/>
      <c r="O128" s="29"/>
      <c r="P128" s="29" t="s">
        <v>426</v>
      </c>
      <c r="Q128" s="29" t="s">
        <v>426</v>
      </c>
      <c r="R128" s="29" t="s">
        <v>426</v>
      </c>
      <c r="S128" s="29" t="s">
        <v>426</v>
      </c>
      <c r="T128" s="29" t="s">
        <v>426</v>
      </c>
      <c r="U128" s="29"/>
      <c r="V128" s="29"/>
      <c r="W128" s="29"/>
      <c r="X128" s="29"/>
      <c r="Y128" s="29"/>
      <c r="Z128" s="29" t="s">
        <v>426</v>
      </c>
      <c r="AA128" s="29" t="s">
        <v>426</v>
      </c>
      <c r="AB128" s="29" t="s">
        <v>426</v>
      </c>
      <c r="AC128" s="29" t="s">
        <v>426</v>
      </c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64" s="12" customFormat="1" ht="14.4" x14ac:dyDescent="0.25">
      <c r="A129" s="38">
        <v>45461</v>
      </c>
      <c r="B129" s="21" t="s">
        <v>82</v>
      </c>
      <c r="C129" s="21" t="s">
        <v>83</v>
      </c>
      <c r="D129" s="21" t="s">
        <v>84</v>
      </c>
      <c r="E129" s="21" t="s">
        <v>85</v>
      </c>
      <c r="F129" s="21" t="s">
        <v>86</v>
      </c>
      <c r="G129" s="21" t="s">
        <v>87</v>
      </c>
      <c r="H129" s="21" t="s">
        <v>88</v>
      </c>
      <c r="I129" s="21" t="s">
        <v>95</v>
      </c>
      <c r="J129" s="21" t="s">
        <v>276</v>
      </c>
      <c r="K129" s="21" t="s">
        <v>91</v>
      </c>
      <c r="L129" s="29"/>
      <c r="M129" s="29"/>
      <c r="N129" s="29"/>
      <c r="O129" s="29"/>
      <c r="P129" s="29"/>
      <c r="Q129" s="29"/>
      <c r="R129" s="29" t="s">
        <v>426</v>
      </c>
      <c r="S129" s="29" t="s">
        <v>426</v>
      </c>
      <c r="T129" s="29"/>
      <c r="U129" s="29"/>
      <c r="V129" s="29"/>
      <c r="W129" s="29"/>
      <c r="X129" s="29"/>
      <c r="Y129" s="29"/>
      <c r="Z129" s="29"/>
      <c r="AA129" s="29"/>
      <c r="AB129" s="29" t="s">
        <v>426</v>
      </c>
      <c r="AC129" s="29" t="s">
        <v>426</v>
      </c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</row>
    <row r="130" spans="1:64" s="12" customFormat="1" ht="14.4" x14ac:dyDescent="0.25">
      <c r="A130" s="38">
        <v>45463</v>
      </c>
      <c r="B130" s="21" t="s">
        <v>164</v>
      </c>
      <c r="C130" s="21" t="s">
        <v>106</v>
      </c>
      <c r="D130" s="21" t="s">
        <v>107</v>
      </c>
      <c r="E130" s="21" t="s">
        <v>165</v>
      </c>
      <c r="F130" s="21" t="s">
        <v>86</v>
      </c>
      <c r="G130" s="21" t="s">
        <v>87</v>
      </c>
      <c r="H130" s="21" t="s">
        <v>88</v>
      </c>
      <c r="I130" s="21" t="s">
        <v>95</v>
      </c>
      <c r="J130" s="21" t="s">
        <v>277</v>
      </c>
      <c r="K130" s="21" t="s">
        <v>91</v>
      </c>
      <c r="L130" s="29"/>
      <c r="M130" s="29"/>
      <c r="N130" s="29"/>
      <c r="O130" s="29"/>
      <c r="P130" s="29" t="s">
        <v>426</v>
      </c>
      <c r="Q130" s="29" t="s">
        <v>426</v>
      </c>
      <c r="R130" s="29" t="s">
        <v>426</v>
      </c>
      <c r="S130" s="29" t="s">
        <v>426</v>
      </c>
      <c r="T130" s="29" t="s">
        <v>426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64" s="12" customFormat="1" ht="14.4" x14ac:dyDescent="0.25">
      <c r="A131" s="38">
        <v>45463</v>
      </c>
      <c r="B131" s="21" t="s">
        <v>157</v>
      </c>
      <c r="C131" s="21" t="s">
        <v>158</v>
      </c>
      <c r="D131" s="21" t="s">
        <v>159</v>
      </c>
      <c r="E131" s="21" t="s">
        <v>85</v>
      </c>
      <c r="F131" s="21" t="s">
        <v>86</v>
      </c>
      <c r="G131" s="21" t="s">
        <v>87</v>
      </c>
      <c r="H131" s="21" t="s">
        <v>88</v>
      </c>
      <c r="I131" s="21" t="s">
        <v>95</v>
      </c>
      <c r="J131" s="21" t="s">
        <v>278</v>
      </c>
      <c r="K131" s="21" t="s">
        <v>91</v>
      </c>
      <c r="L131" s="29"/>
      <c r="M131" s="29"/>
      <c r="N131" s="29" t="s">
        <v>426</v>
      </c>
      <c r="O131" s="29" t="s">
        <v>426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</row>
    <row r="132" spans="1:64" s="12" customFormat="1" ht="14.4" x14ac:dyDescent="0.25">
      <c r="A132" s="38">
        <v>45464</v>
      </c>
      <c r="B132" s="21" t="s">
        <v>164</v>
      </c>
      <c r="C132" s="21" t="s">
        <v>106</v>
      </c>
      <c r="D132" s="21" t="s">
        <v>107</v>
      </c>
      <c r="E132" s="21" t="s">
        <v>165</v>
      </c>
      <c r="F132" s="21" t="s">
        <v>86</v>
      </c>
      <c r="G132" s="21" t="s">
        <v>87</v>
      </c>
      <c r="H132" s="21" t="s">
        <v>88</v>
      </c>
      <c r="I132" s="21" t="s">
        <v>95</v>
      </c>
      <c r="J132" s="21" t="s">
        <v>277</v>
      </c>
      <c r="K132" s="21" t="s">
        <v>91</v>
      </c>
      <c r="L132" s="29"/>
      <c r="M132" s="29" t="s">
        <v>426</v>
      </c>
      <c r="N132" s="29" t="s">
        <v>426</v>
      </c>
      <c r="O132" s="29" t="s">
        <v>426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64" s="12" customFormat="1" ht="14.4" x14ac:dyDescent="0.25">
      <c r="A133" s="38">
        <v>45464</v>
      </c>
      <c r="B133" s="21" t="s">
        <v>153</v>
      </c>
      <c r="C133" s="21" t="s">
        <v>154</v>
      </c>
      <c r="D133" s="21" t="s">
        <v>155</v>
      </c>
      <c r="E133" s="21" t="s">
        <v>85</v>
      </c>
      <c r="F133" s="21" t="s">
        <v>86</v>
      </c>
      <c r="G133" s="21" t="s">
        <v>87</v>
      </c>
      <c r="H133" s="21" t="s">
        <v>88</v>
      </c>
      <c r="I133" s="21" t="s">
        <v>95</v>
      </c>
      <c r="J133" s="21" t="s">
        <v>279</v>
      </c>
      <c r="K133" s="21" t="s">
        <v>91</v>
      </c>
      <c r="L133" s="29"/>
      <c r="M133" s="29" t="s">
        <v>426</v>
      </c>
      <c r="N133" s="29" t="s">
        <v>426</v>
      </c>
      <c r="O133" s="29" t="s">
        <v>426</v>
      </c>
      <c r="P133" s="29" t="s">
        <v>426</v>
      </c>
      <c r="Q133" s="29" t="s">
        <v>426</v>
      </c>
      <c r="R133" s="29"/>
      <c r="S133" s="29"/>
      <c r="T133" s="29"/>
      <c r="U133" s="29"/>
      <c r="V133" s="29"/>
      <c r="W133" s="29" t="s">
        <v>426</v>
      </c>
      <c r="X133" s="29" t="s">
        <v>426</v>
      </c>
      <c r="Y133" s="29" t="s">
        <v>426</v>
      </c>
      <c r="Z133" s="29" t="s">
        <v>426</v>
      </c>
      <c r="AA133" s="29" t="s">
        <v>426</v>
      </c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</row>
    <row r="134" spans="1:64" s="12" customFormat="1" ht="14.4" x14ac:dyDescent="0.25">
      <c r="A134" s="38">
        <v>45464</v>
      </c>
      <c r="B134" s="21" t="s">
        <v>97</v>
      </c>
      <c r="C134" s="21" t="s">
        <v>97</v>
      </c>
      <c r="D134" s="21" t="s">
        <v>98</v>
      </c>
      <c r="E134" s="21" t="s">
        <v>85</v>
      </c>
      <c r="F134" s="21" t="s">
        <v>86</v>
      </c>
      <c r="G134" s="21" t="s">
        <v>87</v>
      </c>
      <c r="H134" s="21" t="s">
        <v>88</v>
      </c>
      <c r="I134" s="21" t="s">
        <v>95</v>
      </c>
      <c r="J134" s="21" t="s">
        <v>280</v>
      </c>
      <c r="K134" s="21" t="s">
        <v>91</v>
      </c>
      <c r="L134" s="29"/>
      <c r="M134" s="29" t="s">
        <v>426</v>
      </c>
      <c r="N134" s="29" t="s">
        <v>426</v>
      </c>
      <c r="O134" s="29" t="s">
        <v>426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64" s="12" customFormat="1" ht="14.4" x14ac:dyDescent="0.25">
      <c r="A135" s="38">
        <v>45465</v>
      </c>
      <c r="B135" s="21" t="s">
        <v>281</v>
      </c>
      <c r="C135" s="21" t="s">
        <v>110</v>
      </c>
      <c r="D135" s="21" t="s">
        <v>111</v>
      </c>
      <c r="E135" s="21" t="s">
        <v>104</v>
      </c>
      <c r="F135" s="21" t="s">
        <v>86</v>
      </c>
      <c r="G135" s="21" t="s">
        <v>116</v>
      </c>
      <c r="H135" s="21" t="s">
        <v>88</v>
      </c>
      <c r="I135" s="21" t="s">
        <v>95</v>
      </c>
      <c r="J135" s="21" t="s">
        <v>282</v>
      </c>
      <c r="K135" s="21" t="s">
        <v>91</v>
      </c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</row>
    <row r="136" spans="1:64" s="12" customFormat="1" ht="14.4" x14ac:dyDescent="0.25">
      <c r="A136" s="38">
        <v>45465</v>
      </c>
      <c r="B136" s="21" t="s">
        <v>281</v>
      </c>
      <c r="C136" s="21" t="s">
        <v>110</v>
      </c>
      <c r="D136" s="21" t="s">
        <v>111</v>
      </c>
      <c r="E136" s="21" t="s">
        <v>104</v>
      </c>
      <c r="F136" s="21" t="s">
        <v>86</v>
      </c>
      <c r="G136" s="21" t="s">
        <v>87</v>
      </c>
      <c r="H136" s="21" t="s">
        <v>88</v>
      </c>
      <c r="I136" s="21" t="s">
        <v>95</v>
      </c>
      <c r="J136" s="21" t="s">
        <v>283</v>
      </c>
      <c r="K136" s="21" t="s">
        <v>91</v>
      </c>
      <c r="L136" s="29"/>
      <c r="M136" s="29" t="s">
        <v>426</v>
      </c>
      <c r="N136" s="29" t="s">
        <v>426</v>
      </c>
      <c r="O136" s="29" t="s">
        <v>426</v>
      </c>
      <c r="P136" s="29" t="s">
        <v>426</v>
      </c>
      <c r="Q136" s="29" t="s">
        <v>426</v>
      </c>
      <c r="R136" s="29" t="s">
        <v>426</v>
      </c>
      <c r="S136" s="29" t="s">
        <v>426</v>
      </c>
      <c r="T136" s="29" t="s">
        <v>426</v>
      </c>
      <c r="U136" s="29"/>
      <c r="V136" s="29"/>
      <c r="W136" s="29" t="s">
        <v>426</v>
      </c>
      <c r="X136" s="29" t="s">
        <v>426</v>
      </c>
      <c r="Y136" s="29" t="s">
        <v>426</v>
      </c>
      <c r="Z136" s="29" t="s">
        <v>426</v>
      </c>
      <c r="AA136" s="29" t="s">
        <v>426</v>
      </c>
      <c r="AB136" s="29" t="s">
        <v>426</v>
      </c>
      <c r="AC136" s="29" t="s">
        <v>426</v>
      </c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64" s="12" customFormat="1" ht="14.4" x14ac:dyDescent="0.25">
      <c r="A137" s="38">
        <v>45465</v>
      </c>
      <c r="B137" s="21" t="s">
        <v>189</v>
      </c>
      <c r="C137" s="21" t="s">
        <v>190</v>
      </c>
      <c r="D137" s="21" t="s">
        <v>191</v>
      </c>
      <c r="E137" s="21" t="s">
        <v>94</v>
      </c>
      <c r="F137" s="21" t="s">
        <v>86</v>
      </c>
      <c r="G137" s="21" t="s">
        <v>87</v>
      </c>
      <c r="H137" s="21" t="s">
        <v>88</v>
      </c>
      <c r="I137" s="21" t="s">
        <v>95</v>
      </c>
      <c r="J137" s="21" t="s">
        <v>284</v>
      </c>
      <c r="K137" s="21"/>
      <c r="L137" s="29" t="s">
        <v>426</v>
      </c>
      <c r="M137" s="29" t="s">
        <v>426</v>
      </c>
      <c r="N137" s="29" t="s">
        <v>426</v>
      </c>
      <c r="O137" s="29" t="s">
        <v>426</v>
      </c>
      <c r="P137" s="29" t="s">
        <v>426</v>
      </c>
      <c r="Q137" s="29" t="s">
        <v>426</v>
      </c>
      <c r="R137" s="29" t="s">
        <v>426</v>
      </c>
      <c r="S137" s="29" t="s">
        <v>426</v>
      </c>
      <c r="T137" s="29" t="s">
        <v>426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</row>
    <row r="138" spans="1:64" s="12" customFormat="1" ht="14.4" x14ac:dyDescent="0.25">
      <c r="A138" s="38">
        <v>45465</v>
      </c>
      <c r="B138" s="21" t="s">
        <v>143</v>
      </c>
      <c r="C138" s="21" t="s">
        <v>144</v>
      </c>
      <c r="D138" s="21" t="s">
        <v>145</v>
      </c>
      <c r="E138" s="21" t="s">
        <v>104</v>
      </c>
      <c r="F138" s="21" t="s">
        <v>86</v>
      </c>
      <c r="G138" s="21" t="s">
        <v>87</v>
      </c>
      <c r="H138" s="21" t="s">
        <v>88</v>
      </c>
      <c r="I138" s="21" t="s">
        <v>95</v>
      </c>
      <c r="J138" s="21" t="s">
        <v>285</v>
      </c>
      <c r="K138" s="21" t="s">
        <v>91</v>
      </c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 t="s">
        <v>426</v>
      </c>
      <c r="AH138" s="29" t="s">
        <v>426</v>
      </c>
      <c r="AI138" s="29" t="s">
        <v>426</v>
      </c>
      <c r="AJ138" s="29" t="s">
        <v>426</v>
      </c>
      <c r="AK138" s="29" t="s">
        <v>426</v>
      </c>
      <c r="AL138" s="29" t="s">
        <v>426</v>
      </c>
      <c r="AM138" s="29" t="s">
        <v>426</v>
      </c>
      <c r="AN138" s="29"/>
      <c r="AO138" s="29"/>
      <c r="AP138" s="29"/>
      <c r="AQ138" s="29"/>
      <c r="AR138" s="29"/>
      <c r="AS138" s="29" t="s">
        <v>426</v>
      </c>
      <c r="AT138" s="29" t="s">
        <v>426</v>
      </c>
      <c r="AU138" s="29" t="s">
        <v>426</v>
      </c>
      <c r="AV138" s="29" t="s">
        <v>426</v>
      </c>
      <c r="AW138" s="29" t="s">
        <v>426</v>
      </c>
      <c r="AX138" s="29" t="s">
        <v>426</v>
      </c>
      <c r="AY138" s="29" t="s">
        <v>426</v>
      </c>
      <c r="AZ138" s="29" t="s">
        <v>426</v>
      </c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64" s="12" customFormat="1" ht="14.4" x14ac:dyDescent="0.25">
      <c r="A139" s="38">
        <v>45465</v>
      </c>
      <c r="B139" s="21" t="s">
        <v>130</v>
      </c>
      <c r="C139" s="21" t="s">
        <v>131</v>
      </c>
      <c r="D139" s="21" t="s">
        <v>132</v>
      </c>
      <c r="E139" s="21" t="s">
        <v>85</v>
      </c>
      <c r="F139" s="21" t="s">
        <v>86</v>
      </c>
      <c r="G139" s="21" t="s">
        <v>87</v>
      </c>
      <c r="H139" s="21" t="s">
        <v>133</v>
      </c>
      <c r="I139" s="21" t="s">
        <v>95</v>
      </c>
      <c r="J139" s="21" t="s">
        <v>286</v>
      </c>
      <c r="K139" s="21" t="s">
        <v>91</v>
      </c>
      <c r="L139" s="29"/>
      <c r="M139" s="29" t="s">
        <v>426</v>
      </c>
      <c r="N139" s="29" t="s">
        <v>426</v>
      </c>
      <c r="O139" s="29" t="s">
        <v>426</v>
      </c>
      <c r="P139" s="29" t="s">
        <v>426</v>
      </c>
      <c r="Q139" s="29" t="s">
        <v>426</v>
      </c>
      <c r="R139" s="29" t="s">
        <v>426</v>
      </c>
      <c r="S139" s="29" t="s">
        <v>426</v>
      </c>
      <c r="T139" s="29" t="s">
        <v>426</v>
      </c>
      <c r="U139" s="29"/>
      <c r="V139" s="29"/>
      <c r="W139" s="29" t="s">
        <v>426</v>
      </c>
      <c r="X139" s="29" t="s">
        <v>426</v>
      </c>
      <c r="Y139" s="29" t="s">
        <v>426</v>
      </c>
      <c r="Z139" s="29" t="s">
        <v>426</v>
      </c>
      <c r="AA139" s="29" t="s">
        <v>426</v>
      </c>
      <c r="AB139" s="29" t="s">
        <v>426</v>
      </c>
      <c r="AC139" s="29" t="s">
        <v>426</v>
      </c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</row>
    <row r="140" spans="1:64" s="12" customFormat="1" ht="14.4" x14ac:dyDescent="0.25">
      <c r="A140" s="38">
        <v>45466</v>
      </c>
      <c r="B140" s="21" t="s">
        <v>195</v>
      </c>
      <c r="C140" s="21" t="s">
        <v>190</v>
      </c>
      <c r="D140" s="21" t="s">
        <v>191</v>
      </c>
      <c r="E140" s="21" t="s">
        <v>94</v>
      </c>
      <c r="F140" s="21" t="s">
        <v>86</v>
      </c>
      <c r="G140" s="21" t="s">
        <v>87</v>
      </c>
      <c r="H140" s="21" t="s">
        <v>88</v>
      </c>
      <c r="I140" s="21" t="s">
        <v>95</v>
      </c>
      <c r="J140" s="21" t="s">
        <v>287</v>
      </c>
      <c r="K140" s="21" t="s">
        <v>91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 t="s">
        <v>426</v>
      </c>
      <c r="W140" s="29" t="s">
        <v>426</v>
      </c>
      <c r="X140" s="29" t="s">
        <v>426</v>
      </c>
      <c r="Y140" s="29" t="s">
        <v>426</v>
      </c>
      <c r="Z140" s="29" t="s">
        <v>426</v>
      </c>
      <c r="AA140" s="29" t="s">
        <v>426</v>
      </c>
      <c r="AB140" s="29" t="s">
        <v>426</v>
      </c>
      <c r="AC140" s="29" t="s">
        <v>426</v>
      </c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64" s="12" customFormat="1" ht="14.4" x14ac:dyDescent="0.25">
      <c r="A141" s="38">
        <v>45468</v>
      </c>
      <c r="B141" s="21" t="s">
        <v>82</v>
      </c>
      <c r="C141" s="21" t="s">
        <v>83</v>
      </c>
      <c r="D141" s="21" t="s">
        <v>84</v>
      </c>
      <c r="E141" s="21" t="s">
        <v>85</v>
      </c>
      <c r="F141" s="21" t="s">
        <v>86</v>
      </c>
      <c r="G141" s="21" t="s">
        <v>87</v>
      </c>
      <c r="H141" s="21" t="s">
        <v>88</v>
      </c>
      <c r="I141" s="21" t="s">
        <v>95</v>
      </c>
      <c r="J141" s="21" t="s">
        <v>288</v>
      </c>
      <c r="K141" s="21" t="s">
        <v>91</v>
      </c>
      <c r="L141" s="29"/>
      <c r="M141" s="29"/>
      <c r="N141" s="29" t="s">
        <v>426</v>
      </c>
      <c r="O141" s="29" t="s">
        <v>426</v>
      </c>
      <c r="P141" s="29" t="s">
        <v>426</v>
      </c>
      <c r="Q141" s="29" t="s">
        <v>426</v>
      </c>
      <c r="R141" s="29"/>
      <c r="S141" s="29"/>
      <c r="T141" s="29"/>
      <c r="U141" s="29"/>
      <c r="V141" s="29"/>
      <c r="W141" s="29"/>
      <c r="X141" s="29" t="s">
        <v>426</v>
      </c>
      <c r="Y141" s="29" t="s">
        <v>426</v>
      </c>
      <c r="Z141" s="29" t="s">
        <v>426</v>
      </c>
      <c r="AA141" s="29" t="s">
        <v>426</v>
      </c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</row>
    <row r="142" spans="1:64" s="12" customFormat="1" ht="14.4" x14ac:dyDescent="0.25">
      <c r="A142" s="38">
        <v>45469</v>
      </c>
      <c r="B142" s="21" t="s">
        <v>167</v>
      </c>
      <c r="C142" s="21" t="s">
        <v>168</v>
      </c>
      <c r="D142" s="21" t="s">
        <v>169</v>
      </c>
      <c r="E142" s="21" t="s">
        <v>94</v>
      </c>
      <c r="F142" s="21" t="s">
        <v>86</v>
      </c>
      <c r="G142" s="21" t="s">
        <v>87</v>
      </c>
      <c r="H142" s="21" t="s">
        <v>88</v>
      </c>
      <c r="I142" s="21" t="s">
        <v>95</v>
      </c>
      <c r="J142" s="21" t="s">
        <v>289</v>
      </c>
      <c r="K142" s="21" t="s">
        <v>91</v>
      </c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 t="s">
        <v>426</v>
      </c>
      <c r="AI142" s="29" t="s">
        <v>426</v>
      </c>
      <c r="AJ142" s="29" t="s">
        <v>426</v>
      </c>
      <c r="AK142" s="29" t="s">
        <v>426</v>
      </c>
      <c r="AL142" s="29" t="s">
        <v>426</v>
      </c>
      <c r="AM142" s="29" t="s">
        <v>426</v>
      </c>
      <c r="AN142" s="29" t="s">
        <v>426</v>
      </c>
      <c r="AO142" s="29" t="s">
        <v>426</v>
      </c>
      <c r="AP142" s="29"/>
      <c r="AQ142" s="29"/>
      <c r="AR142" s="29" t="s">
        <v>426</v>
      </c>
      <c r="AS142" s="29" t="s">
        <v>426</v>
      </c>
      <c r="AT142" s="29" t="s">
        <v>426</v>
      </c>
      <c r="AU142" s="29" t="s">
        <v>426</v>
      </c>
      <c r="AV142" s="29" t="s">
        <v>426</v>
      </c>
      <c r="AW142" s="29" t="s">
        <v>426</v>
      </c>
      <c r="AX142" s="29" t="s">
        <v>426</v>
      </c>
      <c r="AY142" s="29" t="s">
        <v>426</v>
      </c>
      <c r="AZ142" s="29" t="s">
        <v>426</v>
      </c>
      <c r="BA142" s="29" t="s">
        <v>426</v>
      </c>
      <c r="BB142" s="29" t="s">
        <v>426</v>
      </c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64" s="12" customFormat="1" ht="14.4" x14ac:dyDescent="0.25">
      <c r="A143" s="38">
        <v>45470</v>
      </c>
      <c r="B143" s="21" t="s">
        <v>167</v>
      </c>
      <c r="C143" s="21" t="s">
        <v>168</v>
      </c>
      <c r="D143" s="21" t="s">
        <v>169</v>
      </c>
      <c r="E143" s="21" t="s">
        <v>94</v>
      </c>
      <c r="F143" s="21" t="s">
        <v>86</v>
      </c>
      <c r="G143" s="21" t="s">
        <v>87</v>
      </c>
      <c r="H143" s="21" t="s">
        <v>88</v>
      </c>
      <c r="I143" s="21" t="s">
        <v>95</v>
      </c>
      <c r="J143" s="21" t="s">
        <v>290</v>
      </c>
      <c r="K143" s="21" t="s">
        <v>91</v>
      </c>
      <c r="L143" s="29"/>
      <c r="M143" s="29"/>
      <c r="N143" s="29"/>
      <c r="O143" s="29"/>
      <c r="P143" s="29" t="s">
        <v>426</v>
      </c>
      <c r="Q143" s="29" t="s">
        <v>426</v>
      </c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</row>
    <row r="144" spans="1:64" s="12" customFormat="1" ht="14.4" x14ac:dyDescent="0.25">
      <c r="A144" s="38">
        <v>45471</v>
      </c>
      <c r="B144" s="21" t="s">
        <v>167</v>
      </c>
      <c r="C144" s="21" t="s">
        <v>168</v>
      </c>
      <c r="D144" s="21" t="s">
        <v>169</v>
      </c>
      <c r="E144" s="21" t="s">
        <v>94</v>
      </c>
      <c r="F144" s="21" t="s">
        <v>86</v>
      </c>
      <c r="G144" s="21" t="s">
        <v>87</v>
      </c>
      <c r="H144" s="21" t="s">
        <v>88</v>
      </c>
      <c r="I144" s="21" t="s">
        <v>95</v>
      </c>
      <c r="J144" s="21" t="s">
        <v>290</v>
      </c>
      <c r="K144" s="21" t="s">
        <v>91</v>
      </c>
      <c r="L144" s="29"/>
      <c r="M144" s="29"/>
      <c r="N144" s="29"/>
      <c r="O144" s="29"/>
      <c r="P144" s="29"/>
      <c r="Q144" s="29"/>
      <c r="R144" s="29" t="s">
        <v>426</v>
      </c>
      <c r="S144" s="29" t="s">
        <v>426</v>
      </c>
      <c r="T144" s="29" t="s">
        <v>426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16384" s="12" customFormat="1" ht="14.4" x14ac:dyDescent="0.25">
      <c r="A145" s="38">
        <v>45471</v>
      </c>
      <c r="B145" s="21" t="s">
        <v>291</v>
      </c>
      <c r="C145" s="21" t="s">
        <v>292</v>
      </c>
      <c r="D145" s="21" t="s">
        <v>293</v>
      </c>
      <c r="E145" s="21" t="s">
        <v>94</v>
      </c>
      <c r="F145" s="21" t="s">
        <v>86</v>
      </c>
      <c r="G145" s="21" t="s">
        <v>87</v>
      </c>
      <c r="H145" s="21" t="s">
        <v>88</v>
      </c>
      <c r="I145" s="21" t="s">
        <v>95</v>
      </c>
      <c r="J145" s="21" t="s">
        <v>294</v>
      </c>
      <c r="K145" s="21" t="s">
        <v>91</v>
      </c>
      <c r="L145" s="29"/>
      <c r="M145" s="29" t="s">
        <v>426</v>
      </c>
      <c r="N145" s="29" t="s">
        <v>426</v>
      </c>
      <c r="O145" s="29" t="s">
        <v>426</v>
      </c>
      <c r="P145" s="29" t="s">
        <v>426</v>
      </c>
      <c r="Q145" s="29" t="s">
        <v>426</v>
      </c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 t="s">
        <v>426</v>
      </c>
      <c r="AI145" s="29" t="s">
        <v>426</v>
      </c>
      <c r="AJ145" s="29" t="s">
        <v>426</v>
      </c>
      <c r="AK145" s="29" t="s">
        <v>426</v>
      </c>
      <c r="AL145" s="29" t="s">
        <v>426</v>
      </c>
      <c r="AM145" s="29" t="s">
        <v>426</v>
      </c>
      <c r="AN145" s="29" t="s">
        <v>426</v>
      </c>
      <c r="AO145" s="29" t="s">
        <v>426</v>
      </c>
      <c r="AP145" s="29" t="s">
        <v>426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</row>
    <row r="146" spans="1:16384" s="12" customFormat="1" ht="14.4" x14ac:dyDescent="0.25">
      <c r="A146" s="38">
        <v>45472</v>
      </c>
      <c r="B146" s="21" t="s">
        <v>291</v>
      </c>
      <c r="C146" s="21" t="s">
        <v>292</v>
      </c>
      <c r="D146" s="21" t="s">
        <v>293</v>
      </c>
      <c r="E146" s="21" t="s">
        <v>94</v>
      </c>
      <c r="F146" s="21" t="s">
        <v>86</v>
      </c>
      <c r="G146" s="21" t="s">
        <v>87</v>
      </c>
      <c r="H146" s="21" t="s">
        <v>88</v>
      </c>
      <c r="I146" s="21" t="s">
        <v>95</v>
      </c>
      <c r="J146" s="21" t="s">
        <v>294</v>
      </c>
      <c r="K146" s="21" t="s">
        <v>91</v>
      </c>
      <c r="L146" s="29"/>
      <c r="M146" s="29" t="s">
        <v>426</v>
      </c>
      <c r="N146" s="29" t="s">
        <v>426</v>
      </c>
      <c r="O146" s="29" t="s">
        <v>426</v>
      </c>
      <c r="P146" s="29" t="s">
        <v>426</v>
      </c>
      <c r="Q146" s="29" t="s">
        <v>426</v>
      </c>
      <c r="R146" s="29" t="s">
        <v>426</v>
      </c>
      <c r="S146" s="29" t="s">
        <v>426</v>
      </c>
      <c r="T146" s="29" t="s">
        <v>426</v>
      </c>
      <c r="U146" s="29"/>
      <c r="V146" s="29"/>
      <c r="W146" s="29" t="s">
        <v>426</v>
      </c>
      <c r="X146" s="29" t="s">
        <v>426</v>
      </c>
      <c r="Y146" s="29" t="s">
        <v>426</v>
      </c>
      <c r="Z146" s="29" t="s">
        <v>426</v>
      </c>
      <c r="AA146" s="29" t="s">
        <v>426</v>
      </c>
      <c r="AB146" s="29" t="s">
        <v>426</v>
      </c>
      <c r="AC146" s="29" t="s">
        <v>426</v>
      </c>
      <c r="AD146" s="29"/>
      <c r="AE146" s="29"/>
      <c r="AF146" s="29"/>
      <c r="AG146" s="29"/>
      <c r="AH146" s="29" t="s">
        <v>426</v>
      </c>
      <c r="AI146" s="29" t="s">
        <v>426</v>
      </c>
      <c r="AJ146" s="29" t="s">
        <v>426</v>
      </c>
      <c r="AK146" s="29" t="s">
        <v>426</v>
      </c>
      <c r="AL146" s="29" t="s">
        <v>426</v>
      </c>
      <c r="AM146" s="29" t="s">
        <v>426</v>
      </c>
      <c r="AN146" s="29" t="s">
        <v>426</v>
      </c>
      <c r="AO146" s="29" t="s">
        <v>426</v>
      </c>
      <c r="AP146" s="29"/>
      <c r="AQ146" s="29"/>
      <c r="AR146" s="29"/>
      <c r="AS146" s="29" t="s">
        <v>426</v>
      </c>
      <c r="AT146" s="29" t="s">
        <v>426</v>
      </c>
      <c r="AU146" s="29" t="s">
        <v>426</v>
      </c>
      <c r="AV146" s="29" t="s">
        <v>426</v>
      </c>
      <c r="AW146" s="29" t="s">
        <v>426</v>
      </c>
      <c r="AX146" s="29" t="s">
        <v>426</v>
      </c>
      <c r="AY146" s="29" t="s">
        <v>426</v>
      </c>
      <c r="AZ146" s="29" t="s">
        <v>426</v>
      </c>
      <c r="BA146" s="29" t="s">
        <v>426</v>
      </c>
      <c r="BB146" s="29" t="s">
        <v>426</v>
      </c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16384" s="12" customFormat="1" ht="14.4" x14ac:dyDescent="0.25">
      <c r="A147" s="38">
        <v>45472</v>
      </c>
      <c r="B147" s="21" t="s">
        <v>109</v>
      </c>
      <c r="C147" s="21" t="s">
        <v>110</v>
      </c>
      <c r="D147" s="21" t="s">
        <v>111</v>
      </c>
      <c r="E147" s="21" t="s">
        <v>104</v>
      </c>
      <c r="F147" s="21" t="s">
        <v>86</v>
      </c>
      <c r="G147" s="21" t="s">
        <v>87</v>
      </c>
      <c r="H147" s="21" t="s">
        <v>88</v>
      </c>
      <c r="I147" s="21" t="s">
        <v>95</v>
      </c>
      <c r="J147" s="21" t="s">
        <v>295</v>
      </c>
      <c r="K147" s="21" t="s">
        <v>91</v>
      </c>
      <c r="L147" s="29"/>
      <c r="M147" s="29"/>
      <c r="N147" s="29"/>
      <c r="O147" s="29"/>
      <c r="P147" s="29" t="s">
        <v>426</v>
      </c>
      <c r="Q147" s="29" t="s">
        <v>426</v>
      </c>
      <c r="R147" s="29" t="s">
        <v>426</v>
      </c>
      <c r="S147" s="29" t="s">
        <v>426</v>
      </c>
      <c r="T147" s="29" t="s">
        <v>426</v>
      </c>
      <c r="U147" s="29"/>
      <c r="V147" s="29"/>
      <c r="W147" s="29"/>
      <c r="X147" s="29"/>
      <c r="Y147" s="29"/>
      <c r="Z147" s="29" t="s">
        <v>426</v>
      </c>
      <c r="AA147" s="29" t="s">
        <v>426</v>
      </c>
      <c r="AB147" s="29" t="s">
        <v>426</v>
      </c>
      <c r="AC147" s="29" t="s">
        <v>426</v>
      </c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</row>
    <row r="148" spans="1:16384" s="12" customFormat="1" ht="14.4" x14ac:dyDescent="0.25">
      <c r="A148" s="38">
        <v>45473</v>
      </c>
      <c r="B148" s="21" t="s">
        <v>291</v>
      </c>
      <c r="C148" s="21" t="s">
        <v>292</v>
      </c>
      <c r="D148" s="21" t="s">
        <v>293</v>
      </c>
      <c r="E148" s="21" t="s">
        <v>94</v>
      </c>
      <c r="F148" s="21" t="s">
        <v>86</v>
      </c>
      <c r="G148" s="21" t="s">
        <v>87</v>
      </c>
      <c r="H148" s="21" t="s">
        <v>88</v>
      </c>
      <c r="I148" s="21" t="s">
        <v>95</v>
      </c>
      <c r="J148" s="21" t="s">
        <v>294</v>
      </c>
      <c r="K148" s="21" t="s">
        <v>91</v>
      </c>
      <c r="L148" s="29"/>
      <c r="M148" s="29" t="s">
        <v>426</v>
      </c>
      <c r="N148" s="29" t="s">
        <v>426</v>
      </c>
      <c r="O148" s="29" t="s">
        <v>426</v>
      </c>
      <c r="P148" s="29" t="s">
        <v>426</v>
      </c>
      <c r="Q148" s="29" t="s">
        <v>426</v>
      </c>
      <c r="R148" s="29" t="s">
        <v>426</v>
      </c>
      <c r="S148" s="29" t="s">
        <v>426</v>
      </c>
      <c r="T148" s="29" t="s">
        <v>426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16384" s="12" customFormat="1" ht="14.4" x14ac:dyDescent="0.25">
      <c r="A149" s="38">
        <v>45473</v>
      </c>
      <c r="B149" s="21" t="s">
        <v>109</v>
      </c>
      <c r="C149" s="21" t="s">
        <v>110</v>
      </c>
      <c r="D149" s="21" t="s">
        <v>111</v>
      </c>
      <c r="E149" s="21" t="s">
        <v>104</v>
      </c>
      <c r="F149" s="21" t="s">
        <v>86</v>
      </c>
      <c r="G149" s="21" t="s">
        <v>87</v>
      </c>
      <c r="H149" s="21" t="s">
        <v>88</v>
      </c>
      <c r="I149" s="21" t="s">
        <v>95</v>
      </c>
      <c r="J149" s="21" t="s">
        <v>295</v>
      </c>
      <c r="K149" s="21" t="s">
        <v>91</v>
      </c>
      <c r="L149" s="29"/>
      <c r="M149" s="29" t="s">
        <v>426</v>
      </c>
      <c r="N149" s="29" t="s">
        <v>426</v>
      </c>
      <c r="O149" s="29" t="s">
        <v>426</v>
      </c>
      <c r="P149" s="29"/>
      <c r="Q149" s="29"/>
      <c r="R149" s="29"/>
      <c r="S149" s="29"/>
      <c r="T149" s="29"/>
      <c r="U149" s="29"/>
      <c r="V149" s="29"/>
      <c r="W149" s="29" t="s">
        <v>426</v>
      </c>
      <c r="X149" s="29" t="s">
        <v>426</v>
      </c>
      <c r="Y149" s="29" t="s">
        <v>426</v>
      </c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</row>
    <row r="150" spans="1:16384" s="12" customFormat="1" ht="14.4" x14ac:dyDescent="0.25">
      <c r="A150" s="38">
        <v>45473</v>
      </c>
      <c r="B150" s="21" t="s">
        <v>182</v>
      </c>
      <c r="C150" s="21" t="s">
        <v>183</v>
      </c>
      <c r="D150" s="21" t="s">
        <v>184</v>
      </c>
      <c r="E150" s="21" t="s">
        <v>85</v>
      </c>
      <c r="F150" s="21" t="s">
        <v>86</v>
      </c>
      <c r="G150" s="21" t="s">
        <v>87</v>
      </c>
      <c r="H150" s="21" t="s">
        <v>88</v>
      </c>
      <c r="I150" s="21" t="s">
        <v>95</v>
      </c>
      <c r="J150" s="21" t="s">
        <v>296</v>
      </c>
      <c r="K150" s="21" t="s">
        <v>91</v>
      </c>
      <c r="L150" s="29" t="s">
        <v>426</v>
      </c>
      <c r="M150" s="29" t="s">
        <v>426</v>
      </c>
      <c r="N150" s="29" t="s">
        <v>426</v>
      </c>
      <c r="O150" s="29" t="s">
        <v>426</v>
      </c>
      <c r="P150" s="29" t="s">
        <v>426</v>
      </c>
      <c r="Q150" s="29" t="s">
        <v>426</v>
      </c>
      <c r="R150" s="29" t="s">
        <v>426</v>
      </c>
      <c r="S150" s="29" t="s">
        <v>426</v>
      </c>
      <c r="T150" s="29" t="s">
        <v>426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16384" s="12" customFormat="1" ht="14.4" x14ac:dyDescent="0.25">
      <c r="A151" s="38">
        <v>45473</v>
      </c>
      <c r="B151" s="21" t="s">
        <v>205</v>
      </c>
      <c r="C151" s="21" t="s">
        <v>206</v>
      </c>
      <c r="D151" s="21" t="s">
        <v>207</v>
      </c>
      <c r="E151" s="21" t="s">
        <v>85</v>
      </c>
      <c r="F151" s="21" t="s">
        <v>86</v>
      </c>
      <c r="G151" s="21" t="s">
        <v>87</v>
      </c>
      <c r="H151" s="21" t="s">
        <v>88</v>
      </c>
      <c r="I151" s="21" t="s">
        <v>95</v>
      </c>
      <c r="J151" s="21" t="s">
        <v>297</v>
      </c>
      <c r="K151" s="21" t="s">
        <v>91</v>
      </c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 t="s">
        <v>426</v>
      </c>
      <c r="AG151" s="29" t="s">
        <v>426</v>
      </c>
      <c r="AH151" s="29" t="s">
        <v>426</v>
      </c>
      <c r="AI151" s="29" t="s">
        <v>426</v>
      </c>
      <c r="AJ151" s="29" t="s">
        <v>426</v>
      </c>
      <c r="AK151" s="29" t="s">
        <v>426</v>
      </c>
      <c r="AL151" s="29" t="s">
        <v>426</v>
      </c>
      <c r="AM151" s="29" t="s">
        <v>426</v>
      </c>
      <c r="AN151" s="29" t="s">
        <v>426</v>
      </c>
      <c r="AO151" s="29"/>
      <c r="AP151" s="29"/>
      <c r="AQ151" s="29"/>
      <c r="AR151" s="29"/>
      <c r="AS151" s="29"/>
      <c r="AT151" s="29" t="s">
        <v>426</v>
      </c>
      <c r="AU151" s="29" t="s">
        <v>426</v>
      </c>
      <c r="AV151" s="29" t="s">
        <v>426</v>
      </c>
      <c r="AW151" s="29" t="s">
        <v>426</v>
      </c>
      <c r="AX151" s="29" t="s">
        <v>426</v>
      </c>
      <c r="AY151" s="29" t="s">
        <v>426</v>
      </c>
      <c r="AZ151" s="29" t="s">
        <v>426</v>
      </c>
      <c r="BA151" s="29" t="s">
        <v>426</v>
      </c>
      <c r="BB151" s="29" t="s">
        <v>426</v>
      </c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</row>
    <row r="152" spans="1:16384" s="12" customFormat="1" ht="14.4" x14ac:dyDescent="0.25">
      <c r="A152" s="38">
        <v>45473</v>
      </c>
      <c r="B152" s="21" t="s">
        <v>291</v>
      </c>
      <c r="C152" s="21" t="s">
        <v>292</v>
      </c>
      <c r="D152" s="21" t="s">
        <v>293</v>
      </c>
      <c r="E152" s="21" t="s">
        <v>94</v>
      </c>
      <c r="F152" s="21" t="s">
        <v>86</v>
      </c>
      <c r="G152" s="21" t="s">
        <v>146</v>
      </c>
      <c r="H152" s="21" t="s">
        <v>88</v>
      </c>
      <c r="I152" s="21" t="s">
        <v>95</v>
      </c>
      <c r="J152" s="21" t="s">
        <v>298</v>
      </c>
      <c r="K152" s="21" t="s">
        <v>91</v>
      </c>
      <c r="L152" s="29"/>
      <c r="M152" s="29"/>
      <c r="N152" s="29"/>
      <c r="O152" s="29"/>
      <c r="P152" s="29"/>
      <c r="Q152" s="29"/>
      <c r="R152" s="29"/>
      <c r="S152" s="29"/>
      <c r="T152" s="29"/>
      <c r="U152" s="29" t="s">
        <v>426</v>
      </c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 t="s">
        <v>426</v>
      </c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16384" s="12" customFormat="1" ht="14.4" x14ac:dyDescent="0.25">
      <c r="A153" s="38">
        <v>45475</v>
      </c>
      <c r="B153" s="21" t="s">
        <v>82</v>
      </c>
      <c r="C153" s="21" t="s">
        <v>83</v>
      </c>
      <c r="D153" s="21" t="s">
        <v>84</v>
      </c>
      <c r="E153" s="21" t="s">
        <v>85</v>
      </c>
      <c r="F153" s="21" t="s">
        <v>86</v>
      </c>
      <c r="G153" s="21" t="s">
        <v>87</v>
      </c>
      <c r="H153" s="21" t="s">
        <v>88</v>
      </c>
      <c r="I153" s="21" t="s">
        <v>95</v>
      </c>
      <c r="J153" s="21" t="s">
        <v>299</v>
      </c>
      <c r="K153" s="21" t="s">
        <v>91</v>
      </c>
      <c r="L153" s="29"/>
      <c r="M153" s="29" t="s">
        <v>426</v>
      </c>
      <c r="N153" s="29" t="s">
        <v>426</v>
      </c>
      <c r="O153" s="29" t="s">
        <v>426</v>
      </c>
      <c r="P153" s="29"/>
      <c r="Q153" s="29"/>
      <c r="R153" s="29"/>
      <c r="S153" s="29"/>
      <c r="T153" s="29"/>
      <c r="U153" s="29"/>
      <c r="V153" s="29"/>
      <c r="W153" s="29" t="s">
        <v>426</v>
      </c>
      <c r="X153" s="29" t="s">
        <v>426</v>
      </c>
      <c r="Y153" s="29" t="s">
        <v>426</v>
      </c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</row>
    <row r="154" spans="1:16384" s="12" customFormat="1" ht="14.4" x14ac:dyDescent="0.25">
      <c r="A154" s="63">
        <v>45478</v>
      </c>
      <c r="B154" s="64" t="s">
        <v>431</v>
      </c>
      <c r="C154" s="64" t="s">
        <v>430</v>
      </c>
      <c r="D154" s="64" t="s">
        <v>107</v>
      </c>
      <c r="E154" s="64"/>
      <c r="F154" s="64"/>
      <c r="G154" s="64"/>
      <c r="H154" s="64"/>
      <c r="I154" s="64"/>
      <c r="J154" s="64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63">
        <v>45478</v>
      </c>
      <c r="BN154" s="64" t="s">
        <v>429</v>
      </c>
      <c r="BO154" s="64" t="s">
        <v>430</v>
      </c>
      <c r="BP154" s="64" t="s">
        <v>107</v>
      </c>
      <c r="BQ154" s="64"/>
      <c r="BR154" s="64"/>
      <c r="BS154" s="64"/>
      <c r="BT154" s="64"/>
      <c r="BU154" s="64"/>
      <c r="BV154" s="64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63">
        <v>45478</v>
      </c>
      <c r="DZ154" s="64" t="s">
        <v>429</v>
      </c>
      <c r="EA154" s="64" t="s">
        <v>430</v>
      </c>
      <c r="EB154" s="64" t="s">
        <v>107</v>
      </c>
      <c r="EC154" s="64"/>
      <c r="ED154" s="64"/>
      <c r="EE154" s="64"/>
      <c r="EF154" s="64"/>
      <c r="EG154" s="64"/>
      <c r="EH154" s="64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63">
        <v>45478</v>
      </c>
      <c r="GL154" s="64" t="s">
        <v>429</v>
      </c>
      <c r="GM154" s="64" t="s">
        <v>430</v>
      </c>
      <c r="GN154" s="64" t="s">
        <v>107</v>
      </c>
      <c r="GO154" s="64"/>
      <c r="GP154" s="64"/>
      <c r="GQ154" s="64"/>
      <c r="GR154" s="64"/>
      <c r="GS154" s="64"/>
      <c r="GT154" s="64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63">
        <v>45478</v>
      </c>
      <c r="IX154" s="64" t="s">
        <v>429</v>
      </c>
      <c r="IY154" s="64" t="s">
        <v>430</v>
      </c>
      <c r="IZ154" s="64" t="s">
        <v>107</v>
      </c>
      <c r="JA154" s="64"/>
      <c r="JB154" s="64"/>
      <c r="JC154" s="64"/>
      <c r="JD154" s="64"/>
      <c r="JE154" s="64"/>
      <c r="JF154" s="64"/>
      <c r="JG154" s="65"/>
      <c r="JH154" s="65"/>
      <c r="JI154" s="65"/>
      <c r="JJ154" s="65"/>
      <c r="JK154" s="65"/>
      <c r="JL154" s="65"/>
      <c r="JM154" s="65"/>
      <c r="JN154" s="65"/>
      <c r="JO154" s="65"/>
      <c r="JP154" s="65"/>
      <c r="JQ154" s="65"/>
      <c r="JR154" s="65"/>
      <c r="JS154" s="65"/>
      <c r="JT154" s="65"/>
      <c r="JU154" s="65"/>
      <c r="JV154" s="65"/>
      <c r="JW154" s="65"/>
      <c r="JX154" s="65"/>
      <c r="JY154" s="65"/>
      <c r="JZ154" s="65"/>
      <c r="KA154" s="65"/>
      <c r="KB154" s="65"/>
      <c r="KC154" s="65"/>
      <c r="KD154" s="65"/>
      <c r="KE154" s="65"/>
      <c r="KF154" s="65"/>
      <c r="KG154" s="65"/>
      <c r="KH154" s="65"/>
      <c r="KI154" s="65"/>
      <c r="KJ154" s="65"/>
      <c r="KK154" s="65"/>
      <c r="KL154" s="65"/>
      <c r="KM154" s="65"/>
      <c r="KN154" s="65"/>
      <c r="KO154" s="65"/>
      <c r="KP154" s="65"/>
      <c r="KQ154" s="65"/>
      <c r="KR154" s="65"/>
      <c r="KS154" s="65"/>
      <c r="KT154" s="65"/>
      <c r="KU154" s="65"/>
      <c r="KV154" s="65"/>
      <c r="KW154" s="65"/>
      <c r="KX154" s="65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63">
        <v>45478</v>
      </c>
      <c r="LJ154" s="64" t="s">
        <v>429</v>
      </c>
      <c r="LK154" s="64" t="s">
        <v>430</v>
      </c>
      <c r="LL154" s="64" t="s">
        <v>107</v>
      </c>
      <c r="LM154" s="64"/>
      <c r="LN154" s="64"/>
      <c r="LO154" s="64"/>
      <c r="LP154" s="64"/>
      <c r="LQ154" s="64"/>
      <c r="LR154" s="64"/>
      <c r="LS154" s="65"/>
      <c r="LT154" s="65"/>
      <c r="LU154" s="65"/>
      <c r="LV154" s="65"/>
      <c r="LW154" s="65"/>
      <c r="LX154" s="65"/>
      <c r="LY154" s="65"/>
      <c r="LZ154" s="65"/>
      <c r="MA154" s="65"/>
      <c r="MB154" s="65"/>
      <c r="MC154" s="65"/>
      <c r="MD154" s="65"/>
      <c r="ME154" s="65"/>
      <c r="MF154" s="65"/>
      <c r="MG154" s="65"/>
      <c r="MH154" s="65"/>
      <c r="MI154" s="65"/>
      <c r="MJ154" s="65"/>
      <c r="MK154" s="65"/>
      <c r="ML154" s="65"/>
      <c r="MM154" s="65"/>
      <c r="MN154" s="65"/>
      <c r="MO154" s="65"/>
      <c r="MP154" s="65"/>
      <c r="MQ154" s="65"/>
      <c r="MR154" s="65"/>
      <c r="MS154" s="65"/>
      <c r="MT154" s="65"/>
      <c r="MU154" s="65"/>
      <c r="MV154" s="65"/>
      <c r="MW154" s="65"/>
      <c r="MX154" s="65"/>
      <c r="MY154" s="65"/>
      <c r="MZ154" s="65"/>
      <c r="NA154" s="65"/>
      <c r="NB154" s="65"/>
      <c r="NC154" s="65"/>
      <c r="ND154" s="65"/>
      <c r="NE154" s="65"/>
      <c r="NF154" s="65"/>
      <c r="NG154" s="65"/>
      <c r="NH154" s="65"/>
      <c r="NI154" s="65"/>
      <c r="NJ154" s="65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63">
        <v>45478</v>
      </c>
      <c r="NV154" s="64" t="s">
        <v>429</v>
      </c>
      <c r="NW154" s="64" t="s">
        <v>430</v>
      </c>
      <c r="NX154" s="64" t="s">
        <v>107</v>
      </c>
      <c r="NY154" s="64"/>
      <c r="NZ154" s="64"/>
      <c r="OA154" s="64"/>
      <c r="OB154" s="64"/>
      <c r="OC154" s="64"/>
      <c r="OD154" s="64"/>
      <c r="OE154" s="65"/>
      <c r="OF154" s="65"/>
      <c r="OG154" s="65"/>
      <c r="OH154" s="65"/>
      <c r="OI154" s="65"/>
      <c r="OJ154" s="65"/>
      <c r="OK154" s="65"/>
      <c r="OL154" s="65"/>
      <c r="OM154" s="65"/>
      <c r="ON154" s="65"/>
      <c r="OO154" s="65"/>
      <c r="OP154" s="65"/>
      <c r="OQ154" s="65"/>
      <c r="OR154" s="65"/>
      <c r="OS154" s="65"/>
      <c r="OT154" s="65"/>
      <c r="OU154" s="65"/>
      <c r="OV154" s="65"/>
      <c r="OW154" s="65"/>
      <c r="OX154" s="65"/>
      <c r="OY154" s="65"/>
      <c r="OZ154" s="65"/>
      <c r="PA154" s="65"/>
      <c r="PB154" s="65"/>
      <c r="PC154" s="65"/>
      <c r="PD154" s="65"/>
      <c r="PE154" s="65"/>
      <c r="PF154" s="65"/>
      <c r="PG154" s="65"/>
      <c r="PH154" s="65"/>
      <c r="PI154" s="65"/>
      <c r="PJ154" s="65"/>
      <c r="PK154" s="65"/>
      <c r="PL154" s="65"/>
      <c r="PM154" s="65"/>
      <c r="PN154" s="65"/>
      <c r="PO154" s="65"/>
      <c r="PP154" s="65"/>
      <c r="PQ154" s="65"/>
      <c r="PR154" s="65"/>
      <c r="PS154" s="65"/>
      <c r="PT154" s="65"/>
      <c r="PU154" s="65"/>
      <c r="PV154" s="65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63">
        <v>45478</v>
      </c>
      <c r="QH154" s="64" t="s">
        <v>429</v>
      </c>
      <c r="QI154" s="64" t="s">
        <v>430</v>
      </c>
      <c r="QJ154" s="64" t="s">
        <v>107</v>
      </c>
      <c r="QK154" s="64"/>
      <c r="QL154" s="64"/>
      <c r="QM154" s="64"/>
      <c r="QN154" s="64"/>
      <c r="QO154" s="64"/>
      <c r="QP154" s="64"/>
      <c r="QQ154" s="65"/>
      <c r="QR154" s="65"/>
      <c r="QS154" s="65"/>
      <c r="QT154" s="65"/>
      <c r="QU154" s="65"/>
      <c r="QV154" s="65"/>
      <c r="QW154" s="65"/>
      <c r="QX154" s="65"/>
      <c r="QY154" s="65"/>
      <c r="QZ154" s="65"/>
      <c r="RA154" s="65"/>
      <c r="RB154" s="65"/>
      <c r="RC154" s="65"/>
      <c r="RD154" s="65"/>
      <c r="RE154" s="65"/>
      <c r="RF154" s="65"/>
      <c r="RG154" s="65"/>
      <c r="RH154" s="65"/>
      <c r="RI154" s="65"/>
      <c r="RJ154" s="65"/>
      <c r="RK154" s="65"/>
      <c r="RL154" s="65"/>
      <c r="RM154" s="65"/>
      <c r="RN154" s="65"/>
      <c r="RO154" s="65"/>
      <c r="RP154" s="65"/>
      <c r="RQ154" s="65"/>
      <c r="RR154" s="65"/>
      <c r="RS154" s="65"/>
      <c r="RT154" s="65"/>
      <c r="RU154" s="65"/>
      <c r="RV154" s="65"/>
      <c r="RW154" s="65"/>
      <c r="RX154" s="65"/>
      <c r="RY154" s="65"/>
      <c r="RZ154" s="65"/>
      <c r="SA154" s="65"/>
      <c r="SB154" s="65"/>
      <c r="SC154" s="65"/>
      <c r="SD154" s="65"/>
      <c r="SE154" s="65"/>
      <c r="SF154" s="65"/>
      <c r="SG154" s="65"/>
      <c r="SH154" s="65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63">
        <v>45478</v>
      </c>
      <c r="ST154" s="64" t="s">
        <v>429</v>
      </c>
      <c r="SU154" s="64" t="s">
        <v>430</v>
      </c>
      <c r="SV154" s="64" t="s">
        <v>107</v>
      </c>
      <c r="SW154" s="64"/>
      <c r="SX154" s="64"/>
      <c r="SY154" s="64"/>
      <c r="SZ154" s="64"/>
      <c r="TA154" s="64"/>
      <c r="TB154" s="64"/>
      <c r="TC154" s="65"/>
      <c r="TD154" s="65"/>
      <c r="TE154" s="65"/>
      <c r="TF154" s="65"/>
      <c r="TG154" s="65"/>
      <c r="TH154" s="65"/>
      <c r="TI154" s="65"/>
      <c r="TJ154" s="65"/>
      <c r="TK154" s="65"/>
      <c r="TL154" s="65"/>
      <c r="TM154" s="65"/>
      <c r="TN154" s="65"/>
      <c r="TO154" s="65"/>
      <c r="TP154" s="65"/>
      <c r="TQ154" s="65"/>
      <c r="TR154" s="65"/>
      <c r="TS154" s="65"/>
      <c r="TT154" s="65"/>
      <c r="TU154" s="65"/>
      <c r="TV154" s="65"/>
      <c r="TW154" s="65"/>
      <c r="TX154" s="65"/>
      <c r="TY154" s="65"/>
      <c r="TZ154" s="65"/>
      <c r="UA154" s="65"/>
      <c r="UB154" s="65"/>
      <c r="UC154" s="65"/>
      <c r="UD154" s="65"/>
      <c r="UE154" s="65"/>
      <c r="UF154" s="65"/>
      <c r="UG154" s="65"/>
      <c r="UH154" s="65"/>
      <c r="UI154" s="65"/>
      <c r="UJ154" s="65"/>
      <c r="UK154" s="65"/>
      <c r="UL154" s="65"/>
      <c r="UM154" s="65"/>
      <c r="UN154" s="65"/>
      <c r="UO154" s="65"/>
      <c r="UP154" s="65"/>
      <c r="UQ154" s="65"/>
      <c r="UR154" s="65"/>
      <c r="US154" s="65"/>
      <c r="UT154" s="65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63">
        <v>45478</v>
      </c>
      <c r="VF154" s="64" t="s">
        <v>429</v>
      </c>
      <c r="VG154" s="64" t="s">
        <v>430</v>
      </c>
      <c r="VH154" s="64" t="s">
        <v>107</v>
      </c>
      <c r="VI154" s="64"/>
      <c r="VJ154" s="64"/>
      <c r="VK154" s="64"/>
      <c r="VL154" s="64"/>
      <c r="VM154" s="64"/>
      <c r="VN154" s="64"/>
      <c r="VO154" s="65"/>
      <c r="VP154" s="65"/>
      <c r="VQ154" s="65"/>
      <c r="VR154" s="65"/>
      <c r="VS154" s="65"/>
      <c r="VT154" s="65"/>
      <c r="VU154" s="65"/>
      <c r="VV154" s="65"/>
      <c r="VW154" s="65"/>
      <c r="VX154" s="65"/>
      <c r="VY154" s="65"/>
      <c r="VZ154" s="65"/>
      <c r="WA154" s="65"/>
      <c r="WB154" s="65"/>
      <c r="WC154" s="65"/>
      <c r="WD154" s="65"/>
      <c r="WE154" s="65"/>
      <c r="WF154" s="65"/>
      <c r="WG154" s="65"/>
      <c r="WH154" s="65"/>
      <c r="WI154" s="65"/>
      <c r="WJ154" s="65"/>
      <c r="WK154" s="65"/>
      <c r="WL154" s="65"/>
      <c r="WM154" s="65"/>
      <c r="WN154" s="65"/>
      <c r="WO154" s="65"/>
      <c r="WP154" s="65"/>
      <c r="WQ154" s="65"/>
      <c r="WR154" s="65"/>
      <c r="WS154" s="65"/>
      <c r="WT154" s="65"/>
      <c r="WU154" s="65"/>
      <c r="WV154" s="65"/>
      <c r="WW154" s="65"/>
      <c r="WX154" s="65"/>
      <c r="WY154" s="65"/>
      <c r="WZ154" s="65"/>
      <c r="XA154" s="65"/>
      <c r="XB154" s="65"/>
      <c r="XC154" s="65"/>
      <c r="XD154" s="65"/>
      <c r="XE154" s="65"/>
      <c r="XF154" s="65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63">
        <v>45478</v>
      </c>
      <c r="XR154" s="64" t="s">
        <v>429</v>
      </c>
      <c r="XS154" s="64" t="s">
        <v>430</v>
      </c>
      <c r="XT154" s="64" t="s">
        <v>107</v>
      </c>
      <c r="XU154" s="64"/>
      <c r="XV154" s="64"/>
      <c r="XW154" s="64"/>
      <c r="XX154" s="64"/>
      <c r="XY154" s="64"/>
      <c r="XZ154" s="64"/>
      <c r="YA154" s="65"/>
      <c r="YB154" s="65"/>
      <c r="YC154" s="65"/>
      <c r="YD154" s="65"/>
      <c r="YE154" s="65"/>
      <c r="YF154" s="65"/>
      <c r="YG154" s="65"/>
      <c r="YH154" s="65"/>
      <c r="YI154" s="65"/>
      <c r="YJ154" s="65"/>
      <c r="YK154" s="65"/>
      <c r="YL154" s="65"/>
      <c r="YM154" s="65"/>
      <c r="YN154" s="65"/>
      <c r="YO154" s="65"/>
      <c r="YP154" s="65"/>
      <c r="YQ154" s="65"/>
      <c r="YR154" s="65"/>
      <c r="YS154" s="65"/>
      <c r="YT154" s="65"/>
      <c r="YU154" s="65"/>
      <c r="YV154" s="65"/>
      <c r="YW154" s="65"/>
      <c r="YX154" s="65"/>
      <c r="YY154" s="65"/>
      <c r="YZ154" s="65"/>
      <c r="ZA154" s="65"/>
      <c r="ZB154" s="65"/>
      <c r="ZC154" s="65"/>
      <c r="ZD154" s="65"/>
      <c r="ZE154" s="65"/>
      <c r="ZF154" s="65"/>
      <c r="ZG154" s="65"/>
      <c r="ZH154" s="65"/>
      <c r="ZI154" s="65"/>
      <c r="ZJ154" s="65"/>
      <c r="ZK154" s="65"/>
      <c r="ZL154" s="65"/>
      <c r="ZM154" s="65"/>
      <c r="ZN154" s="65"/>
      <c r="ZO154" s="65"/>
      <c r="ZP154" s="65"/>
      <c r="ZQ154" s="65"/>
      <c r="ZR154" s="65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63">
        <v>45478</v>
      </c>
      <c r="AAD154" s="64" t="s">
        <v>429</v>
      </c>
      <c r="AAE154" s="64" t="s">
        <v>430</v>
      </c>
      <c r="AAF154" s="64" t="s">
        <v>107</v>
      </c>
      <c r="AAG154" s="64"/>
      <c r="AAH154" s="64"/>
      <c r="AAI154" s="64"/>
      <c r="AAJ154" s="64"/>
      <c r="AAK154" s="64"/>
      <c r="AAL154" s="64"/>
      <c r="AAM154" s="65"/>
      <c r="AAN154" s="65"/>
      <c r="AAO154" s="65"/>
      <c r="AAP154" s="65"/>
      <c r="AAQ154" s="65"/>
      <c r="AAR154" s="65"/>
      <c r="AAS154" s="65"/>
      <c r="AAT154" s="65"/>
      <c r="AAU154" s="65"/>
      <c r="AAV154" s="65"/>
      <c r="AAW154" s="65"/>
      <c r="AAX154" s="65"/>
      <c r="AAY154" s="65"/>
      <c r="AAZ154" s="65"/>
      <c r="ABA154" s="65"/>
      <c r="ABB154" s="65"/>
      <c r="ABC154" s="65"/>
      <c r="ABD154" s="65"/>
      <c r="ABE154" s="65"/>
      <c r="ABF154" s="65"/>
      <c r="ABG154" s="65"/>
      <c r="ABH154" s="65"/>
      <c r="ABI154" s="65"/>
      <c r="ABJ154" s="65"/>
      <c r="ABK154" s="65"/>
      <c r="ABL154" s="65"/>
      <c r="ABM154" s="65"/>
      <c r="ABN154" s="65"/>
      <c r="ABO154" s="65"/>
      <c r="ABP154" s="65"/>
      <c r="ABQ154" s="65"/>
      <c r="ABR154" s="65"/>
      <c r="ABS154" s="65"/>
      <c r="ABT154" s="65"/>
      <c r="ABU154" s="65"/>
      <c r="ABV154" s="65"/>
      <c r="ABW154" s="65"/>
      <c r="ABX154" s="65"/>
      <c r="ABY154" s="65"/>
      <c r="ABZ154" s="65"/>
      <c r="ACA154" s="65"/>
      <c r="ACB154" s="65"/>
      <c r="ACC154" s="65"/>
      <c r="ACD154" s="65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63">
        <v>45478</v>
      </c>
      <c r="ACP154" s="64" t="s">
        <v>429</v>
      </c>
      <c r="ACQ154" s="64" t="s">
        <v>430</v>
      </c>
      <c r="ACR154" s="64" t="s">
        <v>107</v>
      </c>
      <c r="ACS154" s="64"/>
      <c r="ACT154" s="64"/>
      <c r="ACU154" s="64"/>
      <c r="ACV154" s="64"/>
      <c r="ACW154" s="64"/>
      <c r="ACX154" s="64"/>
      <c r="ACY154" s="65"/>
      <c r="ACZ154" s="65"/>
      <c r="ADA154" s="65"/>
      <c r="ADB154" s="65"/>
      <c r="ADC154" s="65"/>
      <c r="ADD154" s="65"/>
      <c r="ADE154" s="65"/>
      <c r="ADF154" s="65"/>
      <c r="ADG154" s="65"/>
      <c r="ADH154" s="65"/>
      <c r="ADI154" s="65"/>
      <c r="ADJ154" s="65"/>
      <c r="ADK154" s="65"/>
      <c r="ADL154" s="65"/>
      <c r="ADM154" s="65"/>
      <c r="ADN154" s="65"/>
      <c r="ADO154" s="65"/>
      <c r="ADP154" s="65"/>
      <c r="ADQ154" s="65"/>
      <c r="ADR154" s="65"/>
      <c r="ADS154" s="65"/>
      <c r="ADT154" s="65"/>
      <c r="ADU154" s="65"/>
      <c r="ADV154" s="65"/>
      <c r="ADW154" s="65"/>
      <c r="ADX154" s="65"/>
      <c r="ADY154" s="65"/>
      <c r="ADZ154" s="65"/>
      <c r="AEA154" s="65"/>
      <c r="AEB154" s="65"/>
      <c r="AEC154" s="65"/>
      <c r="AED154" s="65"/>
      <c r="AEE154" s="65"/>
      <c r="AEF154" s="65"/>
      <c r="AEG154" s="65"/>
      <c r="AEH154" s="65"/>
      <c r="AEI154" s="65"/>
      <c r="AEJ154" s="65"/>
      <c r="AEK154" s="65"/>
      <c r="AEL154" s="65"/>
      <c r="AEM154" s="65"/>
      <c r="AEN154" s="65"/>
      <c r="AEO154" s="65"/>
      <c r="AEP154" s="65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63">
        <v>45478</v>
      </c>
      <c r="AFB154" s="64" t="s">
        <v>429</v>
      </c>
      <c r="AFC154" s="64" t="s">
        <v>430</v>
      </c>
      <c r="AFD154" s="64" t="s">
        <v>107</v>
      </c>
      <c r="AFE154" s="64"/>
      <c r="AFF154" s="64"/>
      <c r="AFG154" s="64"/>
      <c r="AFH154" s="64"/>
      <c r="AFI154" s="64"/>
      <c r="AFJ154" s="64"/>
      <c r="AFK154" s="65"/>
      <c r="AFL154" s="65"/>
      <c r="AFM154" s="65"/>
      <c r="AFN154" s="65"/>
      <c r="AFO154" s="65"/>
      <c r="AFP154" s="65"/>
      <c r="AFQ154" s="65"/>
      <c r="AFR154" s="65"/>
      <c r="AFS154" s="65"/>
      <c r="AFT154" s="65"/>
      <c r="AFU154" s="65"/>
      <c r="AFV154" s="65"/>
      <c r="AFW154" s="65"/>
      <c r="AFX154" s="65"/>
      <c r="AFY154" s="65"/>
      <c r="AFZ154" s="65"/>
      <c r="AGA154" s="65"/>
      <c r="AGB154" s="65"/>
      <c r="AGC154" s="65"/>
      <c r="AGD154" s="65"/>
      <c r="AGE154" s="65"/>
      <c r="AGF154" s="65"/>
      <c r="AGG154" s="65"/>
      <c r="AGH154" s="65"/>
      <c r="AGI154" s="65"/>
      <c r="AGJ154" s="65"/>
      <c r="AGK154" s="65"/>
      <c r="AGL154" s="65"/>
      <c r="AGM154" s="65"/>
      <c r="AGN154" s="65"/>
      <c r="AGO154" s="65"/>
      <c r="AGP154" s="65"/>
      <c r="AGQ154" s="65"/>
      <c r="AGR154" s="65"/>
      <c r="AGS154" s="65"/>
      <c r="AGT154" s="65"/>
      <c r="AGU154" s="65"/>
      <c r="AGV154" s="65"/>
      <c r="AGW154" s="65"/>
      <c r="AGX154" s="65"/>
      <c r="AGY154" s="65"/>
      <c r="AGZ154" s="65"/>
      <c r="AHA154" s="65"/>
      <c r="AHB154" s="65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63">
        <v>45478</v>
      </c>
      <c r="AHN154" s="64" t="s">
        <v>429</v>
      </c>
      <c r="AHO154" s="64" t="s">
        <v>430</v>
      </c>
      <c r="AHP154" s="64" t="s">
        <v>107</v>
      </c>
      <c r="AHQ154" s="64"/>
      <c r="AHR154" s="64"/>
      <c r="AHS154" s="64"/>
      <c r="AHT154" s="64"/>
      <c r="AHU154" s="64"/>
      <c r="AHV154" s="64"/>
      <c r="AHW154" s="65"/>
      <c r="AHX154" s="65"/>
      <c r="AHY154" s="65"/>
      <c r="AHZ154" s="65"/>
      <c r="AIA154" s="65"/>
      <c r="AIB154" s="65"/>
      <c r="AIC154" s="65"/>
      <c r="AID154" s="65"/>
      <c r="AIE154" s="65"/>
      <c r="AIF154" s="65"/>
      <c r="AIG154" s="65"/>
      <c r="AIH154" s="65"/>
      <c r="AII154" s="65"/>
      <c r="AIJ154" s="65"/>
      <c r="AIK154" s="65"/>
      <c r="AIL154" s="65"/>
      <c r="AIM154" s="65"/>
      <c r="AIN154" s="65"/>
      <c r="AIO154" s="65"/>
      <c r="AIP154" s="65"/>
      <c r="AIQ154" s="65"/>
      <c r="AIR154" s="65"/>
      <c r="AIS154" s="65"/>
      <c r="AIT154" s="65"/>
      <c r="AIU154" s="65"/>
      <c r="AIV154" s="65"/>
      <c r="AIW154" s="65"/>
      <c r="AIX154" s="65"/>
      <c r="AIY154" s="65"/>
      <c r="AIZ154" s="65"/>
      <c r="AJA154" s="65"/>
      <c r="AJB154" s="65"/>
      <c r="AJC154" s="65"/>
      <c r="AJD154" s="65"/>
      <c r="AJE154" s="65"/>
      <c r="AJF154" s="65"/>
      <c r="AJG154" s="65"/>
      <c r="AJH154" s="65"/>
      <c r="AJI154" s="65"/>
      <c r="AJJ154" s="65"/>
      <c r="AJK154" s="65"/>
      <c r="AJL154" s="65"/>
      <c r="AJM154" s="65"/>
      <c r="AJN154" s="65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63">
        <v>45478</v>
      </c>
      <c r="AJZ154" s="64" t="s">
        <v>429</v>
      </c>
      <c r="AKA154" s="64" t="s">
        <v>430</v>
      </c>
      <c r="AKB154" s="64" t="s">
        <v>107</v>
      </c>
      <c r="AKC154" s="64"/>
      <c r="AKD154" s="64"/>
      <c r="AKE154" s="64"/>
      <c r="AKF154" s="64"/>
      <c r="AKG154" s="64"/>
      <c r="AKH154" s="64"/>
      <c r="AKI154" s="65"/>
      <c r="AKJ154" s="65"/>
      <c r="AKK154" s="65"/>
      <c r="AKL154" s="65"/>
      <c r="AKM154" s="65"/>
      <c r="AKN154" s="65"/>
      <c r="AKO154" s="65"/>
      <c r="AKP154" s="65"/>
      <c r="AKQ154" s="65"/>
      <c r="AKR154" s="65"/>
      <c r="AKS154" s="65"/>
      <c r="AKT154" s="65"/>
      <c r="AKU154" s="65"/>
      <c r="AKV154" s="65"/>
      <c r="AKW154" s="65"/>
      <c r="AKX154" s="65"/>
      <c r="AKY154" s="65"/>
      <c r="AKZ154" s="65"/>
      <c r="ALA154" s="65"/>
      <c r="ALB154" s="65"/>
      <c r="ALC154" s="65"/>
      <c r="ALD154" s="65"/>
      <c r="ALE154" s="65"/>
      <c r="ALF154" s="65"/>
      <c r="ALG154" s="65"/>
      <c r="ALH154" s="65"/>
      <c r="ALI154" s="65"/>
      <c r="ALJ154" s="65"/>
      <c r="ALK154" s="65"/>
      <c r="ALL154" s="65"/>
      <c r="ALM154" s="65"/>
      <c r="ALN154" s="65"/>
      <c r="ALO154" s="65"/>
      <c r="ALP154" s="65"/>
      <c r="ALQ154" s="65"/>
      <c r="ALR154" s="65"/>
      <c r="ALS154" s="65"/>
      <c r="ALT154" s="65"/>
      <c r="ALU154" s="65"/>
      <c r="ALV154" s="65"/>
      <c r="ALW154" s="65"/>
      <c r="ALX154" s="65"/>
      <c r="ALY154" s="65"/>
      <c r="ALZ154" s="65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  <c r="AMK154" s="63">
        <v>45478</v>
      </c>
      <c r="AML154" s="64" t="s">
        <v>429</v>
      </c>
      <c r="AMM154" s="64" t="s">
        <v>430</v>
      </c>
      <c r="AMN154" s="64" t="s">
        <v>107</v>
      </c>
      <c r="AMO154" s="64"/>
      <c r="AMP154" s="64"/>
      <c r="AMQ154" s="64"/>
      <c r="AMR154" s="64"/>
      <c r="AMS154" s="64"/>
      <c r="AMT154" s="64"/>
      <c r="AMU154" s="65"/>
      <c r="AMV154" s="65"/>
      <c r="AMW154" s="65"/>
      <c r="AMX154" s="65"/>
      <c r="AMY154" s="65"/>
      <c r="AMZ154" s="65"/>
      <c r="ANA154" s="65"/>
      <c r="ANB154" s="65"/>
      <c r="ANC154" s="65"/>
      <c r="AND154" s="65"/>
      <c r="ANE154" s="65"/>
      <c r="ANF154" s="65"/>
      <c r="ANG154" s="65"/>
      <c r="ANH154" s="65"/>
      <c r="ANI154" s="65"/>
      <c r="ANJ154" s="65"/>
      <c r="ANK154" s="65"/>
      <c r="ANL154" s="65"/>
      <c r="ANM154" s="65"/>
      <c r="ANN154" s="65"/>
      <c r="ANO154" s="65"/>
      <c r="ANP154" s="65"/>
      <c r="ANQ154" s="65"/>
      <c r="ANR154" s="65"/>
      <c r="ANS154" s="65"/>
      <c r="ANT154" s="65"/>
      <c r="ANU154" s="65"/>
      <c r="ANV154" s="65"/>
      <c r="ANW154" s="65"/>
      <c r="ANX154" s="65"/>
      <c r="ANY154" s="65"/>
      <c r="ANZ154" s="65"/>
      <c r="AOA154" s="65"/>
      <c r="AOB154" s="65"/>
      <c r="AOC154" s="65"/>
      <c r="AOD154" s="65"/>
      <c r="AOE154" s="65"/>
      <c r="AOF154" s="65"/>
      <c r="AOG154" s="65"/>
      <c r="AOH154" s="65"/>
      <c r="AOI154" s="65"/>
      <c r="AOJ154" s="65"/>
      <c r="AOK154" s="65"/>
      <c r="AOL154" s="65"/>
      <c r="AOM154" s="29"/>
      <c r="AON154" s="29"/>
      <c r="AOO154" s="29"/>
      <c r="AOP154" s="29"/>
      <c r="AOQ154" s="29"/>
      <c r="AOR154" s="29"/>
      <c r="AOS154" s="29"/>
      <c r="AOT154" s="29"/>
      <c r="AOU154" s="29"/>
      <c r="AOV154" s="29"/>
      <c r="AOW154" s="63">
        <v>45478</v>
      </c>
      <c r="AOX154" s="64" t="s">
        <v>429</v>
      </c>
      <c r="AOY154" s="64" t="s">
        <v>430</v>
      </c>
      <c r="AOZ154" s="64" t="s">
        <v>107</v>
      </c>
      <c r="APA154" s="64"/>
      <c r="APB154" s="64"/>
      <c r="APC154" s="64"/>
      <c r="APD154" s="64"/>
      <c r="APE154" s="64"/>
      <c r="APF154" s="64"/>
      <c r="APG154" s="65"/>
      <c r="APH154" s="65"/>
      <c r="API154" s="65"/>
      <c r="APJ154" s="65"/>
      <c r="APK154" s="65"/>
      <c r="APL154" s="65"/>
      <c r="APM154" s="65"/>
      <c r="APN154" s="65"/>
      <c r="APO154" s="65"/>
      <c r="APP154" s="65"/>
      <c r="APQ154" s="65"/>
      <c r="APR154" s="65"/>
      <c r="APS154" s="65"/>
      <c r="APT154" s="65"/>
      <c r="APU154" s="65"/>
      <c r="APV154" s="65"/>
      <c r="APW154" s="65"/>
      <c r="APX154" s="65"/>
      <c r="APY154" s="65"/>
      <c r="APZ154" s="65"/>
      <c r="AQA154" s="65"/>
      <c r="AQB154" s="65"/>
      <c r="AQC154" s="65"/>
      <c r="AQD154" s="65"/>
      <c r="AQE154" s="65"/>
      <c r="AQF154" s="65"/>
      <c r="AQG154" s="65"/>
      <c r="AQH154" s="65"/>
      <c r="AQI154" s="65"/>
      <c r="AQJ154" s="65"/>
      <c r="AQK154" s="65"/>
      <c r="AQL154" s="65"/>
      <c r="AQM154" s="65"/>
      <c r="AQN154" s="65"/>
      <c r="AQO154" s="65"/>
      <c r="AQP154" s="65"/>
      <c r="AQQ154" s="65"/>
      <c r="AQR154" s="65"/>
      <c r="AQS154" s="65"/>
      <c r="AQT154" s="65"/>
      <c r="AQU154" s="65"/>
      <c r="AQV154" s="65"/>
      <c r="AQW154" s="65"/>
      <c r="AQX154" s="65"/>
      <c r="AQY154" s="29"/>
      <c r="AQZ154" s="29"/>
      <c r="ARA154" s="29"/>
      <c r="ARB154" s="29"/>
      <c r="ARC154" s="29"/>
      <c r="ARD154" s="29"/>
      <c r="ARE154" s="29"/>
      <c r="ARF154" s="29"/>
      <c r="ARG154" s="29"/>
      <c r="ARH154" s="29"/>
      <c r="ARI154" s="63">
        <v>45478</v>
      </c>
      <c r="ARJ154" s="64" t="s">
        <v>429</v>
      </c>
      <c r="ARK154" s="64" t="s">
        <v>430</v>
      </c>
      <c r="ARL154" s="64" t="s">
        <v>107</v>
      </c>
      <c r="ARM154" s="64"/>
      <c r="ARN154" s="64"/>
      <c r="ARO154" s="64"/>
      <c r="ARP154" s="64"/>
      <c r="ARQ154" s="64"/>
      <c r="ARR154" s="64"/>
      <c r="ARS154" s="65"/>
      <c r="ART154" s="65"/>
      <c r="ARU154" s="65"/>
      <c r="ARV154" s="65"/>
      <c r="ARW154" s="65"/>
      <c r="ARX154" s="65"/>
      <c r="ARY154" s="65"/>
      <c r="ARZ154" s="65"/>
      <c r="ASA154" s="65"/>
      <c r="ASB154" s="65"/>
      <c r="ASC154" s="65"/>
      <c r="ASD154" s="65"/>
      <c r="ASE154" s="65"/>
      <c r="ASF154" s="65"/>
      <c r="ASG154" s="65"/>
      <c r="ASH154" s="65"/>
      <c r="ASI154" s="65"/>
      <c r="ASJ154" s="65"/>
      <c r="ASK154" s="65"/>
      <c r="ASL154" s="65"/>
      <c r="ASM154" s="65"/>
      <c r="ASN154" s="65"/>
      <c r="ASO154" s="65"/>
      <c r="ASP154" s="65"/>
      <c r="ASQ154" s="65"/>
      <c r="ASR154" s="65"/>
      <c r="ASS154" s="65"/>
      <c r="AST154" s="65"/>
      <c r="ASU154" s="65"/>
      <c r="ASV154" s="65"/>
      <c r="ASW154" s="65"/>
      <c r="ASX154" s="65"/>
      <c r="ASY154" s="65"/>
      <c r="ASZ154" s="65"/>
      <c r="ATA154" s="65"/>
      <c r="ATB154" s="65"/>
      <c r="ATC154" s="65"/>
      <c r="ATD154" s="65"/>
      <c r="ATE154" s="65"/>
      <c r="ATF154" s="65"/>
      <c r="ATG154" s="65"/>
      <c r="ATH154" s="65"/>
      <c r="ATI154" s="65"/>
      <c r="ATJ154" s="65"/>
      <c r="ATK154" s="29"/>
      <c r="ATL154" s="29"/>
      <c r="ATM154" s="29"/>
      <c r="ATN154" s="29"/>
      <c r="ATO154" s="29"/>
      <c r="ATP154" s="29"/>
      <c r="ATQ154" s="29"/>
      <c r="ATR154" s="29"/>
      <c r="ATS154" s="29"/>
      <c r="ATT154" s="29"/>
      <c r="ATU154" s="63">
        <v>45478</v>
      </c>
      <c r="ATV154" s="64" t="s">
        <v>429</v>
      </c>
      <c r="ATW154" s="64" t="s">
        <v>430</v>
      </c>
      <c r="ATX154" s="64" t="s">
        <v>107</v>
      </c>
      <c r="ATY154" s="64"/>
      <c r="ATZ154" s="64"/>
      <c r="AUA154" s="64"/>
      <c r="AUB154" s="64"/>
      <c r="AUC154" s="64"/>
      <c r="AUD154" s="64"/>
      <c r="AUE154" s="65"/>
      <c r="AUF154" s="65"/>
      <c r="AUG154" s="65"/>
      <c r="AUH154" s="65"/>
      <c r="AUI154" s="65"/>
      <c r="AUJ154" s="65"/>
      <c r="AUK154" s="65"/>
      <c r="AUL154" s="65"/>
      <c r="AUM154" s="65"/>
      <c r="AUN154" s="65"/>
      <c r="AUO154" s="65"/>
      <c r="AUP154" s="65"/>
      <c r="AUQ154" s="65"/>
      <c r="AUR154" s="65"/>
      <c r="AUS154" s="65"/>
      <c r="AUT154" s="65"/>
      <c r="AUU154" s="65"/>
      <c r="AUV154" s="65"/>
      <c r="AUW154" s="65"/>
      <c r="AUX154" s="65"/>
      <c r="AUY154" s="65"/>
      <c r="AUZ154" s="65"/>
      <c r="AVA154" s="65"/>
      <c r="AVB154" s="65"/>
      <c r="AVC154" s="65"/>
      <c r="AVD154" s="65"/>
      <c r="AVE154" s="65"/>
      <c r="AVF154" s="65"/>
      <c r="AVG154" s="65"/>
      <c r="AVH154" s="65"/>
      <c r="AVI154" s="65"/>
      <c r="AVJ154" s="65"/>
      <c r="AVK154" s="65"/>
      <c r="AVL154" s="65"/>
      <c r="AVM154" s="65"/>
      <c r="AVN154" s="65"/>
      <c r="AVO154" s="65"/>
      <c r="AVP154" s="65"/>
      <c r="AVQ154" s="65"/>
      <c r="AVR154" s="65"/>
      <c r="AVS154" s="65"/>
      <c r="AVT154" s="65"/>
      <c r="AVU154" s="65"/>
      <c r="AVV154" s="65"/>
      <c r="AVW154" s="29"/>
      <c r="AVX154" s="29"/>
      <c r="AVY154" s="29"/>
      <c r="AVZ154" s="29"/>
      <c r="AWA154" s="29"/>
      <c r="AWB154" s="29"/>
      <c r="AWC154" s="29"/>
      <c r="AWD154" s="29"/>
      <c r="AWE154" s="29"/>
      <c r="AWF154" s="29"/>
      <c r="AWG154" s="63">
        <v>45478</v>
      </c>
      <c r="AWH154" s="64" t="s">
        <v>429</v>
      </c>
      <c r="AWI154" s="64" t="s">
        <v>430</v>
      </c>
      <c r="AWJ154" s="64" t="s">
        <v>107</v>
      </c>
      <c r="AWK154" s="64"/>
      <c r="AWL154" s="64"/>
      <c r="AWM154" s="64"/>
      <c r="AWN154" s="64"/>
      <c r="AWO154" s="64"/>
      <c r="AWP154" s="64"/>
      <c r="AWQ154" s="65"/>
      <c r="AWR154" s="65"/>
      <c r="AWS154" s="65"/>
      <c r="AWT154" s="65"/>
      <c r="AWU154" s="65"/>
      <c r="AWV154" s="65"/>
      <c r="AWW154" s="65"/>
      <c r="AWX154" s="65"/>
      <c r="AWY154" s="65"/>
      <c r="AWZ154" s="65"/>
      <c r="AXA154" s="65"/>
      <c r="AXB154" s="65"/>
      <c r="AXC154" s="65"/>
      <c r="AXD154" s="65"/>
      <c r="AXE154" s="65"/>
      <c r="AXF154" s="65"/>
      <c r="AXG154" s="65"/>
      <c r="AXH154" s="65"/>
      <c r="AXI154" s="65"/>
      <c r="AXJ154" s="65"/>
      <c r="AXK154" s="65"/>
      <c r="AXL154" s="65"/>
      <c r="AXM154" s="65"/>
      <c r="AXN154" s="65"/>
      <c r="AXO154" s="65"/>
      <c r="AXP154" s="65"/>
      <c r="AXQ154" s="65"/>
      <c r="AXR154" s="65"/>
      <c r="AXS154" s="65"/>
      <c r="AXT154" s="65"/>
      <c r="AXU154" s="65"/>
      <c r="AXV154" s="65"/>
      <c r="AXW154" s="65"/>
      <c r="AXX154" s="65"/>
      <c r="AXY154" s="65"/>
      <c r="AXZ154" s="65"/>
      <c r="AYA154" s="65"/>
      <c r="AYB154" s="65"/>
      <c r="AYC154" s="65"/>
      <c r="AYD154" s="65"/>
      <c r="AYE154" s="65"/>
      <c r="AYF154" s="65"/>
      <c r="AYG154" s="65"/>
      <c r="AYH154" s="65"/>
      <c r="AYI154" s="29"/>
      <c r="AYJ154" s="29"/>
      <c r="AYK154" s="29"/>
      <c r="AYL154" s="29"/>
      <c r="AYM154" s="29"/>
      <c r="AYN154" s="29"/>
      <c r="AYO154" s="29"/>
      <c r="AYP154" s="29"/>
      <c r="AYQ154" s="29"/>
      <c r="AYR154" s="29"/>
      <c r="AYS154" s="63">
        <v>45478</v>
      </c>
      <c r="AYT154" s="64" t="s">
        <v>429</v>
      </c>
      <c r="AYU154" s="64" t="s">
        <v>430</v>
      </c>
      <c r="AYV154" s="64" t="s">
        <v>107</v>
      </c>
      <c r="AYW154" s="64"/>
      <c r="AYX154" s="64"/>
      <c r="AYY154" s="64"/>
      <c r="AYZ154" s="64"/>
      <c r="AZA154" s="64"/>
      <c r="AZB154" s="64"/>
      <c r="AZC154" s="65"/>
      <c r="AZD154" s="65"/>
      <c r="AZE154" s="65"/>
      <c r="AZF154" s="65"/>
      <c r="AZG154" s="65"/>
      <c r="AZH154" s="65"/>
      <c r="AZI154" s="65"/>
      <c r="AZJ154" s="65"/>
      <c r="AZK154" s="65"/>
      <c r="AZL154" s="65"/>
      <c r="AZM154" s="65"/>
      <c r="AZN154" s="65"/>
      <c r="AZO154" s="65"/>
      <c r="AZP154" s="65"/>
      <c r="AZQ154" s="65"/>
      <c r="AZR154" s="65"/>
      <c r="AZS154" s="65"/>
      <c r="AZT154" s="65"/>
      <c r="AZU154" s="65"/>
      <c r="AZV154" s="65"/>
      <c r="AZW154" s="65"/>
      <c r="AZX154" s="65"/>
      <c r="AZY154" s="65"/>
      <c r="AZZ154" s="65"/>
      <c r="BAA154" s="65"/>
      <c r="BAB154" s="65"/>
      <c r="BAC154" s="65"/>
      <c r="BAD154" s="65"/>
      <c r="BAE154" s="65"/>
      <c r="BAF154" s="65"/>
      <c r="BAG154" s="65"/>
      <c r="BAH154" s="65"/>
      <c r="BAI154" s="65"/>
      <c r="BAJ154" s="65"/>
      <c r="BAK154" s="65"/>
      <c r="BAL154" s="65"/>
      <c r="BAM154" s="65"/>
      <c r="BAN154" s="65"/>
      <c r="BAO154" s="65"/>
      <c r="BAP154" s="65"/>
      <c r="BAQ154" s="65"/>
      <c r="BAR154" s="65"/>
      <c r="BAS154" s="65"/>
      <c r="BAT154" s="65"/>
      <c r="BAU154" s="29"/>
      <c r="BAV154" s="29"/>
      <c r="BAW154" s="29"/>
      <c r="BAX154" s="29"/>
      <c r="BAY154" s="29"/>
      <c r="BAZ154" s="29"/>
      <c r="BBA154" s="29"/>
      <c r="BBB154" s="29"/>
      <c r="BBC154" s="29"/>
      <c r="BBD154" s="29"/>
      <c r="BBE154" s="63">
        <v>45478</v>
      </c>
      <c r="BBF154" s="64" t="s">
        <v>429</v>
      </c>
      <c r="BBG154" s="64" t="s">
        <v>430</v>
      </c>
      <c r="BBH154" s="64" t="s">
        <v>107</v>
      </c>
      <c r="BBI154" s="64"/>
      <c r="BBJ154" s="64"/>
      <c r="BBK154" s="64"/>
      <c r="BBL154" s="64"/>
      <c r="BBM154" s="64"/>
      <c r="BBN154" s="64"/>
      <c r="BBO154" s="65"/>
      <c r="BBP154" s="65"/>
      <c r="BBQ154" s="65"/>
      <c r="BBR154" s="65"/>
      <c r="BBS154" s="65"/>
      <c r="BBT154" s="65"/>
      <c r="BBU154" s="65"/>
      <c r="BBV154" s="65"/>
      <c r="BBW154" s="65"/>
      <c r="BBX154" s="65"/>
      <c r="BBY154" s="65"/>
      <c r="BBZ154" s="65"/>
      <c r="BCA154" s="65"/>
      <c r="BCB154" s="65"/>
      <c r="BCC154" s="65"/>
      <c r="BCD154" s="65"/>
      <c r="BCE154" s="65"/>
      <c r="BCF154" s="65"/>
      <c r="BCG154" s="65"/>
      <c r="BCH154" s="65"/>
      <c r="BCI154" s="65"/>
      <c r="BCJ154" s="65"/>
      <c r="BCK154" s="65"/>
      <c r="BCL154" s="65"/>
      <c r="BCM154" s="65"/>
      <c r="BCN154" s="65"/>
      <c r="BCO154" s="65"/>
      <c r="BCP154" s="65"/>
      <c r="BCQ154" s="65"/>
      <c r="BCR154" s="65"/>
      <c r="BCS154" s="65"/>
      <c r="BCT154" s="65"/>
      <c r="BCU154" s="65"/>
      <c r="BCV154" s="65"/>
      <c r="BCW154" s="65"/>
      <c r="BCX154" s="65"/>
      <c r="BCY154" s="65"/>
      <c r="BCZ154" s="65"/>
      <c r="BDA154" s="65"/>
      <c r="BDB154" s="65"/>
      <c r="BDC154" s="65"/>
      <c r="BDD154" s="65"/>
      <c r="BDE154" s="65"/>
      <c r="BDF154" s="65"/>
      <c r="BDG154" s="29"/>
      <c r="BDH154" s="29"/>
      <c r="BDI154" s="29"/>
      <c r="BDJ154" s="29"/>
      <c r="BDK154" s="29"/>
      <c r="BDL154" s="29"/>
      <c r="BDM154" s="29"/>
      <c r="BDN154" s="29"/>
      <c r="BDO154" s="29"/>
      <c r="BDP154" s="29"/>
      <c r="BDQ154" s="63">
        <v>45478</v>
      </c>
      <c r="BDR154" s="64" t="s">
        <v>429</v>
      </c>
      <c r="BDS154" s="64" t="s">
        <v>430</v>
      </c>
      <c r="BDT154" s="64" t="s">
        <v>107</v>
      </c>
      <c r="BDU154" s="64"/>
      <c r="BDV154" s="64"/>
      <c r="BDW154" s="64"/>
      <c r="BDX154" s="64"/>
      <c r="BDY154" s="64"/>
      <c r="BDZ154" s="64"/>
      <c r="BEA154" s="65"/>
      <c r="BEB154" s="65"/>
      <c r="BEC154" s="65"/>
      <c r="BED154" s="65"/>
      <c r="BEE154" s="65"/>
      <c r="BEF154" s="65"/>
      <c r="BEG154" s="65"/>
      <c r="BEH154" s="65"/>
      <c r="BEI154" s="65"/>
      <c r="BEJ154" s="65"/>
      <c r="BEK154" s="65"/>
      <c r="BEL154" s="65"/>
      <c r="BEM154" s="65"/>
      <c r="BEN154" s="65"/>
      <c r="BEO154" s="65"/>
      <c r="BEP154" s="65"/>
      <c r="BEQ154" s="65"/>
      <c r="BER154" s="65"/>
      <c r="BES154" s="65"/>
      <c r="BET154" s="65"/>
      <c r="BEU154" s="65"/>
      <c r="BEV154" s="65"/>
      <c r="BEW154" s="65"/>
      <c r="BEX154" s="65"/>
      <c r="BEY154" s="65"/>
      <c r="BEZ154" s="65"/>
      <c r="BFA154" s="65"/>
      <c r="BFB154" s="65"/>
      <c r="BFC154" s="65"/>
      <c r="BFD154" s="65"/>
      <c r="BFE154" s="65"/>
      <c r="BFF154" s="65"/>
      <c r="BFG154" s="65"/>
      <c r="BFH154" s="65"/>
      <c r="BFI154" s="65"/>
      <c r="BFJ154" s="65"/>
      <c r="BFK154" s="65"/>
      <c r="BFL154" s="65"/>
      <c r="BFM154" s="65"/>
      <c r="BFN154" s="65"/>
      <c r="BFO154" s="65"/>
      <c r="BFP154" s="65"/>
      <c r="BFQ154" s="65"/>
      <c r="BFR154" s="65"/>
      <c r="BFS154" s="29"/>
      <c r="BFT154" s="29"/>
      <c r="BFU154" s="29"/>
      <c r="BFV154" s="29"/>
      <c r="BFW154" s="29"/>
      <c r="BFX154" s="29"/>
      <c r="BFY154" s="29"/>
      <c r="BFZ154" s="29"/>
      <c r="BGA154" s="29"/>
      <c r="BGB154" s="29"/>
      <c r="BGC154" s="63">
        <v>45478</v>
      </c>
      <c r="BGD154" s="64" t="s">
        <v>429</v>
      </c>
      <c r="BGE154" s="64" t="s">
        <v>430</v>
      </c>
      <c r="BGF154" s="64" t="s">
        <v>107</v>
      </c>
      <c r="BGG154" s="64"/>
      <c r="BGH154" s="64"/>
      <c r="BGI154" s="64"/>
      <c r="BGJ154" s="64"/>
      <c r="BGK154" s="64"/>
      <c r="BGL154" s="64"/>
      <c r="BGM154" s="65"/>
      <c r="BGN154" s="65"/>
      <c r="BGO154" s="65"/>
      <c r="BGP154" s="65"/>
      <c r="BGQ154" s="65"/>
      <c r="BGR154" s="65"/>
      <c r="BGS154" s="65"/>
      <c r="BGT154" s="65"/>
      <c r="BGU154" s="65"/>
      <c r="BGV154" s="65"/>
      <c r="BGW154" s="65"/>
      <c r="BGX154" s="65"/>
      <c r="BGY154" s="65"/>
      <c r="BGZ154" s="65"/>
      <c r="BHA154" s="65"/>
      <c r="BHB154" s="65"/>
      <c r="BHC154" s="65"/>
      <c r="BHD154" s="65"/>
      <c r="BHE154" s="65"/>
      <c r="BHF154" s="65"/>
      <c r="BHG154" s="65"/>
      <c r="BHH154" s="65"/>
      <c r="BHI154" s="65"/>
      <c r="BHJ154" s="65"/>
      <c r="BHK154" s="65"/>
      <c r="BHL154" s="65"/>
      <c r="BHM154" s="65"/>
      <c r="BHN154" s="65"/>
      <c r="BHO154" s="65"/>
      <c r="BHP154" s="65"/>
      <c r="BHQ154" s="65"/>
      <c r="BHR154" s="65"/>
      <c r="BHS154" s="65"/>
      <c r="BHT154" s="65"/>
      <c r="BHU154" s="65"/>
      <c r="BHV154" s="65"/>
      <c r="BHW154" s="65"/>
      <c r="BHX154" s="65"/>
      <c r="BHY154" s="65"/>
      <c r="BHZ154" s="65"/>
      <c r="BIA154" s="65"/>
      <c r="BIB154" s="65"/>
      <c r="BIC154" s="65"/>
      <c r="BID154" s="65"/>
      <c r="BIE154" s="29"/>
      <c r="BIF154" s="29"/>
      <c r="BIG154" s="29"/>
      <c r="BIH154" s="29"/>
      <c r="BII154" s="29"/>
      <c r="BIJ154" s="29"/>
      <c r="BIK154" s="29"/>
      <c r="BIL154" s="29"/>
      <c r="BIM154" s="29"/>
      <c r="BIN154" s="29"/>
      <c r="BIO154" s="63">
        <v>45478</v>
      </c>
      <c r="BIP154" s="64" t="s">
        <v>429</v>
      </c>
      <c r="BIQ154" s="64" t="s">
        <v>430</v>
      </c>
      <c r="BIR154" s="64" t="s">
        <v>107</v>
      </c>
      <c r="BIS154" s="64"/>
      <c r="BIT154" s="64"/>
      <c r="BIU154" s="64"/>
      <c r="BIV154" s="64"/>
      <c r="BIW154" s="64"/>
      <c r="BIX154" s="64"/>
      <c r="BIY154" s="65"/>
      <c r="BIZ154" s="65"/>
      <c r="BJA154" s="65"/>
      <c r="BJB154" s="65"/>
      <c r="BJC154" s="65"/>
      <c r="BJD154" s="65"/>
      <c r="BJE154" s="65"/>
      <c r="BJF154" s="65"/>
      <c r="BJG154" s="65"/>
      <c r="BJH154" s="65"/>
      <c r="BJI154" s="65"/>
      <c r="BJJ154" s="65"/>
      <c r="BJK154" s="65"/>
      <c r="BJL154" s="65"/>
      <c r="BJM154" s="65"/>
      <c r="BJN154" s="65"/>
      <c r="BJO154" s="65"/>
      <c r="BJP154" s="65"/>
      <c r="BJQ154" s="65"/>
      <c r="BJR154" s="65"/>
      <c r="BJS154" s="65"/>
      <c r="BJT154" s="65"/>
      <c r="BJU154" s="65"/>
      <c r="BJV154" s="65"/>
      <c r="BJW154" s="65"/>
      <c r="BJX154" s="65"/>
      <c r="BJY154" s="65"/>
      <c r="BJZ154" s="65"/>
      <c r="BKA154" s="65"/>
      <c r="BKB154" s="65"/>
      <c r="BKC154" s="65"/>
      <c r="BKD154" s="65"/>
      <c r="BKE154" s="65"/>
      <c r="BKF154" s="65"/>
      <c r="BKG154" s="65"/>
      <c r="BKH154" s="65"/>
      <c r="BKI154" s="65"/>
      <c r="BKJ154" s="65"/>
      <c r="BKK154" s="65"/>
      <c r="BKL154" s="65"/>
      <c r="BKM154" s="65"/>
      <c r="BKN154" s="65"/>
      <c r="BKO154" s="65"/>
      <c r="BKP154" s="65"/>
      <c r="BKQ154" s="29"/>
      <c r="BKR154" s="29"/>
      <c r="BKS154" s="29"/>
      <c r="BKT154" s="29"/>
      <c r="BKU154" s="29"/>
      <c r="BKV154" s="29"/>
      <c r="BKW154" s="29"/>
      <c r="BKX154" s="29"/>
      <c r="BKY154" s="29"/>
      <c r="BKZ154" s="29"/>
      <c r="BLA154" s="63">
        <v>45478</v>
      </c>
      <c r="BLB154" s="64" t="s">
        <v>429</v>
      </c>
      <c r="BLC154" s="64" t="s">
        <v>430</v>
      </c>
      <c r="BLD154" s="64" t="s">
        <v>107</v>
      </c>
      <c r="BLE154" s="64"/>
      <c r="BLF154" s="64"/>
      <c r="BLG154" s="64"/>
      <c r="BLH154" s="64"/>
      <c r="BLI154" s="64"/>
      <c r="BLJ154" s="64"/>
      <c r="BLK154" s="65"/>
      <c r="BLL154" s="65"/>
      <c r="BLM154" s="65"/>
      <c r="BLN154" s="65"/>
      <c r="BLO154" s="65"/>
      <c r="BLP154" s="65"/>
      <c r="BLQ154" s="65"/>
      <c r="BLR154" s="65"/>
      <c r="BLS154" s="65"/>
      <c r="BLT154" s="65"/>
      <c r="BLU154" s="65"/>
      <c r="BLV154" s="65"/>
      <c r="BLW154" s="65"/>
      <c r="BLX154" s="65"/>
      <c r="BLY154" s="65"/>
      <c r="BLZ154" s="65"/>
      <c r="BMA154" s="65"/>
      <c r="BMB154" s="65"/>
      <c r="BMC154" s="65"/>
      <c r="BMD154" s="65"/>
      <c r="BME154" s="65"/>
      <c r="BMF154" s="65"/>
      <c r="BMG154" s="65"/>
      <c r="BMH154" s="65"/>
      <c r="BMI154" s="65"/>
      <c r="BMJ154" s="65"/>
      <c r="BMK154" s="65"/>
      <c r="BML154" s="65"/>
      <c r="BMM154" s="65"/>
      <c r="BMN154" s="65"/>
      <c r="BMO154" s="65"/>
      <c r="BMP154" s="65"/>
      <c r="BMQ154" s="65"/>
      <c r="BMR154" s="65"/>
      <c r="BMS154" s="65"/>
      <c r="BMT154" s="65"/>
      <c r="BMU154" s="65"/>
      <c r="BMV154" s="65"/>
      <c r="BMW154" s="65"/>
      <c r="BMX154" s="65"/>
      <c r="BMY154" s="65"/>
      <c r="BMZ154" s="65"/>
      <c r="BNA154" s="65"/>
      <c r="BNB154" s="65"/>
      <c r="BNC154" s="29"/>
      <c r="BND154" s="29"/>
      <c r="BNE154" s="29"/>
      <c r="BNF154" s="29"/>
      <c r="BNG154" s="29"/>
      <c r="BNH154" s="29"/>
      <c r="BNI154" s="29"/>
      <c r="BNJ154" s="29"/>
      <c r="BNK154" s="29"/>
      <c r="BNL154" s="29"/>
      <c r="BNM154" s="63">
        <v>45478</v>
      </c>
      <c r="BNN154" s="64" t="s">
        <v>429</v>
      </c>
      <c r="BNO154" s="64" t="s">
        <v>430</v>
      </c>
      <c r="BNP154" s="64" t="s">
        <v>107</v>
      </c>
      <c r="BNQ154" s="64"/>
      <c r="BNR154" s="64"/>
      <c r="BNS154" s="64"/>
      <c r="BNT154" s="64"/>
      <c r="BNU154" s="64"/>
      <c r="BNV154" s="64"/>
      <c r="BNW154" s="65"/>
      <c r="BNX154" s="65"/>
      <c r="BNY154" s="65"/>
      <c r="BNZ154" s="65"/>
      <c r="BOA154" s="65"/>
      <c r="BOB154" s="65"/>
      <c r="BOC154" s="65"/>
      <c r="BOD154" s="65"/>
      <c r="BOE154" s="65"/>
      <c r="BOF154" s="65"/>
      <c r="BOG154" s="65"/>
      <c r="BOH154" s="65"/>
      <c r="BOI154" s="65"/>
      <c r="BOJ154" s="65"/>
      <c r="BOK154" s="65"/>
      <c r="BOL154" s="65"/>
      <c r="BOM154" s="65"/>
      <c r="BON154" s="65"/>
      <c r="BOO154" s="65"/>
      <c r="BOP154" s="65"/>
      <c r="BOQ154" s="65"/>
      <c r="BOR154" s="65"/>
      <c r="BOS154" s="65"/>
      <c r="BOT154" s="65"/>
      <c r="BOU154" s="65"/>
      <c r="BOV154" s="65"/>
      <c r="BOW154" s="65"/>
      <c r="BOX154" s="65"/>
      <c r="BOY154" s="65"/>
      <c r="BOZ154" s="65"/>
      <c r="BPA154" s="65"/>
      <c r="BPB154" s="65"/>
      <c r="BPC154" s="65"/>
      <c r="BPD154" s="65"/>
      <c r="BPE154" s="65"/>
      <c r="BPF154" s="65"/>
      <c r="BPG154" s="65"/>
      <c r="BPH154" s="65"/>
      <c r="BPI154" s="65"/>
      <c r="BPJ154" s="65"/>
      <c r="BPK154" s="65"/>
      <c r="BPL154" s="65"/>
      <c r="BPM154" s="65"/>
      <c r="BPN154" s="65"/>
      <c r="BPO154" s="29"/>
      <c r="BPP154" s="29"/>
      <c r="BPQ154" s="29"/>
      <c r="BPR154" s="29"/>
      <c r="BPS154" s="29"/>
      <c r="BPT154" s="29"/>
      <c r="BPU154" s="29"/>
      <c r="BPV154" s="29"/>
      <c r="BPW154" s="29"/>
      <c r="BPX154" s="29"/>
      <c r="BPY154" s="63">
        <v>45478</v>
      </c>
      <c r="BPZ154" s="64" t="s">
        <v>429</v>
      </c>
      <c r="BQA154" s="64" t="s">
        <v>430</v>
      </c>
      <c r="BQB154" s="64" t="s">
        <v>107</v>
      </c>
      <c r="BQC154" s="64"/>
      <c r="BQD154" s="64"/>
      <c r="BQE154" s="64"/>
      <c r="BQF154" s="64"/>
      <c r="BQG154" s="64"/>
      <c r="BQH154" s="64"/>
      <c r="BQI154" s="65"/>
      <c r="BQJ154" s="65"/>
      <c r="BQK154" s="65"/>
      <c r="BQL154" s="65"/>
      <c r="BQM154" s="65"/>
      <c r="BQN154" s="65"/>
      <c r="BQO154" s="65"/>
      <c r="BQP154" s="65"/>
      <c r="BQQ154" s="65"/>
      <c r="BQR154" s="65"/>
      <c r="BQS154" s="65"/>
      <c r="BQT154" s="65"/>
      <c r="BQU154" s="65"/>
      <c r="BQV154" s="65"/>
      <c r="BQW154" s="65"/>
      <c r="BQX154" s="65"/>
      <c r="BQY154" s="65"/>
      <c r="BQZ154" s="65"/>
      <c r="BRA154" s="65"/>
      <c r="BRB154" s="65"/>
      <c r="BRC154" s="65"/>
      <c r="BRD154" s="65"/>
      <c r="BRE154" s="65"/>
      <c r="BRF154" s="65"/>
      <c r="BRG154" s="65"/>
      <c r="BRH154" s="65"/>
      <c r="BRI154" s="65"/>
      <c r="BRJ154" s="65"/>
      <c r="BRK154" s="65"/>
      <c r="BRL154" s="65"/>
      <c r="BRM154" s="65"/>
      <c r="BRN154" s="65"/>
      <c r="BRO154" s="65"/>
      <c r="BRP154" s="65"/>
      <c r="BRQ154" s="65"/>
      <c r="BRR154" s="65"/>
      <c r="BRS154" s="65"/>
      <c r="BRT154" s="65"/>
      <c r="BRU154" s="65"/>
      <c r="BRV154" s="65"/>
      <c r="BRW154" s="65"/>
      <c r="BRX154" s="65"/>
      <c r="BRY154" s="65"/>
      <c r="BRZ154" s="65"/>
      <c r="BSA154" s="29"/>
      <c r="BSB154" s="29"/>
      <c r="BSC154" s="29"/>
      <c r="BSD154" s="29"/>
      <c r="BSE154" s="29"/>
      <c r="BSF154" s="29"/>
      <c r="BSG154" s="29"/>
      <c r="BSH154" s="29"/>
      <c r="BSI154" s="29"/>
      <c r="BSJ154" s="29"/>
      <c r="BSK154" s="63">
        <v>45478</v>
      </c>
      <c r="BSL154" s="64" t="s">
        <v>429</v>
      </c>
      <c r="BSM154" s="64" t="s">
        <v>430</v>
      </c>
      <c r="BSN154" s="64" t="s">
        <v>107</v>
      </c>
      <c r="BSO154" s="64"/>
      <c r="BSP154" s="64"/>
      <c r="BSQ154" s="64"/>
      <c r="BSR154" s="64"/>
      <c r="BSS154" s="64"/>
      <c r="BST154" s="64"/>
      <c r="BSU154" s="65"/>
      <c r="BSV154" s="65"/>
      <c r="BSW154" s="65"/>
      <c r="BSX154" s="65"/>
      <c r="BSY154" s="65"/>
      <c r="BSZ154" s="65"/>
      <c r="BTA154" s="65"/>
      <c r="BTB154" s="65"/>
      <c r="BTC154" s="65"/>
      <c r="BTD154" s="65"/>
      <c r="BTE154" s="65"/>
      <c r="BTF154" s="65"/>
      <c r="BTG154" s="65"/>
      <c r="BTH154" s="65"/>
      <c r="BTI154" s="65"/>
      <c r="BTJ154" s="65"/>
      <c r="BTK154" s="65"/>
      <c r="BTL154" s="65"/>
      <c r="BTM154" s="65"/>
      <c r="BTN154" s="65"/>
      <c r="BTO154" s="65"/>
      <c r="BTP154" s="65"/>
      <c r="BTQ154" s="65"/>
      <c r="BTR154" s="65"/>
      <c r="BTS154" s="65"/>
      <c r="BTT154" s="65"/>
      <c r="BTU154" s="65"/>
      <c r="BTV154" s="65"/>
      <c r="BTW154" s="65"/>
      <c r="BTX154" s="65"/>
      <c r="BTY154" s="65"/>
      <c r="BTZ154" s="65"/>
      <c r="BUA154" s="65"/>
      <c r="BUB154" s="65"/>
      <c r="BUC154" s="65"/>
      <c r="BUD154" s="65"/>
      <c r="BUE154" s="65"/>
      <c r="BUF154" s="65"/>
      <c r="BUG154" s="65"/>
      <c r="BUH154" s="65"/>
      <c r="BUI154" s="65"/>
      <c r="BUJ154" s="65"/>
      <c r="BUK154" s="65"/>
      <c r="BUL154" s="65"/>
      <c r="BUM154" s="29"/>
      <c r="BUN154" s="29"/>
      <c r="BUO154" s="29"/>
      <c r="BUP154" s="29"/>
      <c r="BUQ154" s="29"/>
      <c r="BUR154" s="29"/>
      <c r="BUS154" s="29"/>
      <c r="BUT154" s="29"/>
      <c r="BUU154" s="29"/>
      <c r="BUV154" s="29"/>
      <c r="BUW154" s="63">
        <v>45478</v>
      </c>
      <c r="BUX154" s="64" t="s">
        <v>429</v>
      </c>
      <c r="BUY154" s="64" t="s">
        <v>430</v>
      </c>
      <c r="BUZ154" s="64" t="s">
        <v>107</v>
      </c>
      <c r="BVA154" s="64"/>
      <c r="BVB154" s="64"/>
      <c r="BVC154" s="64"/>
      <c r="BVD154" s="64"/>
      <c r="BVE154" s="64"/>
      <c r="BVF154" s="64"/>
      <c r="BVG154" s="65"/>
      <c r="BVH154" s="65"/>
      <c r="BVI154" s="65"/>
      <c r="BVJ154" s="65"/>
      <c r="BVK154" s="65"/>
      <c r="BVL154" s="65"/>
      <c r="BVM154" s="65"/>
      <c r="BVN154" s="65"/>
      <c r="BVO154" s="65"/>
      <c r="BVP154" s="65"/>
      <c r="BVQ154" s="65"/>
      <c r="BVR154" s="65"/>
      <c r="BVS154" s="65"/>
      <c r="BVT154" s="65"/>
      <c r="BVU154" s="65"/>
      <c r="BVV154" s="65"/>
      <c r="BVW154" s="65"/>
      <c r="BVX154" s="65"/>
      <c r="BVY154" s="65"/>
      <c r="BVZ154" s="65"/>
      <c r="BWA154" s="65"/>
      <c r="BWB154" s="65"/>
      <c r="BWC154" s="65"/>
      <c r="BWD154" s="65"/>
      <c r="BWE154" s="65"/>
      <c r="BWF154" s="65"/>
      <c r="BWG154" s="65"/>
      <c r="BWH154" s="65"/>
      <c r="BWI154" s="65"/>
      <c r="BWJ154" s="65"/>
      <c r="BWK154" s="65"/>
      <c r="BWL154" s="65"/>
      <c r="BWM154" s="65"/>
      <c r="BWN154" s="65"/>
      <c r="BWO154" s="65"/>
      <c r="BWP154" s="65"/>
      <c r="BWQ154" s="65"/>
      <c r="BWR154" s="65"/>
      <c r="BWS154" s="65"/>
      <c r="BWT154" s="65"/>
      <c r="BWU154" s="65"/>
      <c r="BWV154" s="65"/>
      <c r="BWW154" s="65"/>
      <c r="BWX154" s="65"/>
      <c r="BWY154" s="29"/>
      <c r="BWZ154" s="29"/>
      <c r="BXA154" s="29"/>
      <c r="BXB154" s="29"/>
      <c r="BXC154" s="29"/>
      <c r="BXD154" s="29"/>
      <c r="BXE154" s="29"/>
      <c r="BXF154" s="29"/>
      <c r="BXG154" s="29"/>
      <c r="BXH154" s="29"/>
      <c r="BXI154" s="63">
        <v>45478</v>
      </c>
      <c r="BXJ154" s="64" t="s">
        <v>429</v>
      </c>
      <c r="BXK154" s="64" t="s">
        <v>430</v>
      </c>
      <c r="BXL154" s="64" t="s">
        <v>107</v>
      </c>
      <c r="BXM154" s="64"/>
      <c r="BXN154" s="64"/>
      <c r="BXO154" s="64"/>
      <c r="BXP154" s="64"/>
      <c r="BXQ154" s="64"/>
      <c r="BXR154" s="64"/>
      <c r="BXS154" s="65"/>
      <c r="BXT154" s="65"/>
      <c r="BXU154" s="65"/>
      <c r="BXV154" s="65"/>
      <c r="BXW154" s="65"/>
      <c r="BXX154" s="65"/>
      <c r="BXY154" s="65"/>
      <c r="BXZ154" s="65"/>
      <c r="BYA154" s="65"/>
      <c r="BYB154" s="65"/>
      <c r="BYC154" s="65"/>
      <c r="BYD154" s="65"/>
      <c r="BYE154" s="65"/>
      <c r="BYF154" s="65"/>
      <c r="BYG154" s="65"/>
      <c r="BYH154" s="65"/>
      <c r="BYI154" s="65"/>
      <c r="BYJ154" s="65"/>
      <c r="BYK154" s="65"/>
      <c r="BYL154" s="65"/>
      <c r="BYM154" s="65"/>
      <c r="BYN154" s="65"/>
      <c r="BYO154" s="65"/>
      <c r="BYP154" s="65"/>
      <c r="BYQ154" s="65"/>
      <c r="BYR154" s="65"/>
      <c r="BYS154" s="65"/>
      <c r="BYT154" s="65"/>
      <c r="BYU154" s="65"/>
      <c r="BYV154" s="65"/>
      <c r="BYW154" s="65"/>
      <c r="BYX154" s="65"/>
      <c r="BYY154" s="65"/>
      <c r="BYZ154" s="65"/>
      <c r="BZA154" s="65"/>
      <c r="BZB154" s="65"/>
      <c r="BZC154" s="65"/>
      <c r="BZD154" s="65"/>
      <c r="BZE154" s="65"/>
      <c r="BZF154" s="65"/>
      <c r="BZG154" s="65"/>
      <c r="BZH154" s="65"/>
      <c r="BZI154" s="65"/>
      <c r="BZJ154" s="65"/>
      <c r="BZK154" s="29"/>
      <c r="BZL154" s="29"/>
      <c r="BZM154" s="29"/>
      <c r="BZN154" s="29"/>
      <c r="BZO154" s="29"/>
      <c r="BZP154" s="29"/>
      <c r="BZQ154" s="29"/>
      <c r="BZR154" s="29"/>
      <c r="BZS154" s="29"/>
      <c r="BZT154" s="29"/>
      <c r="BZU154" s="63">
        <v>45478</v>
      </c>
      <c r="BZV154" s="64" t="s">
        <v>429</v>
      </c>
      <c r="BZW154" s="64" t="s">
        <v>430</v>
      </c>
      <c r="BZX154" s="64" t="s">
        <v>107</v>
      </c>
      <c r="BZY154" s="64"/>
      <c r="BZZ154" s="64"/>
      <c r="CAA154" s="64"/>
      <c r="CAB154" s="64"/>
      <c r="CAC154" s="64"/>
      <c r="CAD154" s="64"/>
      <c r="CAE154" s="65"/>
      <c r="CAF154" s="65"/>
      <c r="CAG154" s="65"/>
      <c r="CAH154" s="65"/>
      <c r="CAI154" s="65"/>
      <c r="CAJ154" s="65"/>
      <c r="CAK154" s="65"/>
      <c r="CAL154" s="65"/>
      <c r="CAM154" s="65"/>
      <c r="CAN154" s="65"/>
      <c r="CAO154" s="65"/>
      <c r="CAP154" s="65"/>
      <c r="CAQ154" s="65"/>
      <c r="CAR154" s="65"/>
      <c r="CAS154" s="65"/>
      <c r="CAT154" s="65"/>
      <c r="CAU154" s="65"/>
      <c r="CAV154" s="65"/>
      <c r="CAW154" s="65"/>
      <c r="CAX154" s="65"/>
      <c r="CAY154" s="65"/>
      <c r="CAZ154" s="65"/>
      <c r="CBA154" s="65"/>
      <c r="CBB154" s="65"/>
      <c r="CBC154" s="65"/>
      <c r="CBD154" s="65"/>
      <c r="CBE154" s="65"/>
      <c r="CBF154" s="65"/>
      <c r="CBG154" s="65"/>
      <c r="CBH154" s="65"/>
      <c r="CBI154" s="65"/>
      <c r="CBJ154" s="65"/>
      <c r="CBK154" s="65"/>
      <c r="CBL154" s="65"/>
      <c r="CBM154" s="65"/>
      <c r="CBN154" s="65"/>
      <c r="CBO154" s="65"/>
      <c r="CBP154" s="65"/>
      <c r="CBQ154" s="65"/>
      <c r="CBR154" s="65"/>
      <c r="CBS154" s="65"/>
      <c r="CBT154" s="65"/>
      <c r="CBU154" s="65"/>
      <c r="CBV154" s="65"/>
      <c r="CBW154" s="29"/>
      <c r="CBX154" s="29"/>
      <c r="CBY154" s="29"/>
      <c r="CBZ154" s="29"/>
      <c r="CCA154" s="29"/>
      <c r="CCB154" s="29"/>
      <c r="CCC154" s="29"/>
      <c r="CCD154" s="29"/>
      <c r="CCE154" s="29"/>
      <c r="CCF154" s="29"/>
      <c r="CCG154" s="63">
        <v>45478</v>
      </c>
      <c r="CCH154" s="64" t="s">
        <v>429</v>
      </c>
      <c r="CCI154" s="64" t="s">
        <v>430</v>
      </c>
      <c r="CCJ154" s="64" t="s">
        <v>107</v>
      </c>
      <c r="CCK154" s="64"/>
      <c r="CCL154" s="64"/>
      <c r="CCM154" s="64"/>
      <c r="CCN154" s="64"/>
      <c r="CCO154" s="64"/>
      <c r="CCP154" s="64"/>
      <c r="CCQ154" s="65"/>
      <c r="CCR154" s="65"/>
      <c r="CCS154" s="65"/>
      <c r="CCT154" s="65"/>
      <c r="CCU154" s="65"/>
      <c r="CCV154" s="65"/>
      <c r="CCW154" s="65"/>
      <c r="CCX154" s="65"/>
      <c r="CCY154" s="65"/>
      <c r="CCZ154" s="65"/>
      <c r="CDA154" s="65"/>
      <c r="CDB154" s="65"/>
      <c r="CDC154" s="65"/>
      <c r="CDD154" s="65"/>
      <c r="CDE154" s="65"/>
      <c r="CDF154" s="65"/>
      <c r="CDG154" s="65"/>
      <c r="CDH154" s="65"/>
      <c r="CDI154" s="65"/>
      <c r="CDJ154" s="65"/>
      <c r="CDK154" s="65"/>
      <c r="CDL154" s="65"/>
      <c r="CDM154" s="65"/>
      <c r="CDN154" s="65"/>
      <c r="CDO154" s="65"/>
      <c r="CDP154" s="65"/>
      <c r="CDQ154" s="65"/>
      <c r="CDR154" s="65"/>
      <c r="CDS154" s="65"/>
      <c r="CDT154" s="65"/>
      <c r="CDU154" s="65"/>
      <c r="CDV154" s="65"/>
      <c r="CDW154" s="65"/>
      <c r="CDX154" s="65"/>
      <c r="CDY154" s="65"/>
      <c r="CDZ154" s="65"/>
      <c r="CEA154" s="65"/>
      <c r="CEB154" s="65"/>
      <c r="CEC154" s="65"/>
      <c r="CED154" s="65"/>
      <c r="CEE154" s="65"/>
      <c r="CEF154" s="65"/>
      <c r="CEG154" s="65"/>
      <c r="CEH154" s="65"/>
      <c r="CEI154" s="29"/>
      <c r="CEJ154" s="29"/>
      <c r="CEK154" s="29"/>
      <c r="CEL154" s="29"/>
      <c r="CEM154" s="29"/>
      <c r="CEN154" s="29"/>
      <c r="CEO154" s="29"/>
      <c r="CEP154" s="29"/>
      <c r="CEQ154" s="29"/>
      <c r="CER154" s="29"/>
      <c r="CES154" s="63">
        <v>45478</v>
      </c>
      <c r="CET154" s="64" t="s">
        <v>429</v>
      </c>
      <c r="CEU154" s="64" t="s">
        <v>430</v>
      </c>
      <c r="CEV154" s="64" t="s">
        <v>107</v>
      </c>
      <c r="CEW154" s="64"/>
      <c r="CEX154" s="64"/>
      <c r="CEY154" s="64"/>
      <c r="CEZ154" s="64"/>
      <c r="CFA154" s="64"/>
      <c r="CFB154" s="64"/>
      <c r="CFC154" s="65"/>
      <c r="CFD154" s="65"/>
      <c r="CFE154" s="65"/>
      <c r="CFF154" s="65"/>
      <c r="CFG154" s="65"/>
      <c r="CFH154" s="65"/>
      <c r="CFI154" s="65"/>
      <c r="CFJ154" s="65"/>
      <c r="CFK154" s="65"/>
      <c r="CFL154" s="65"/>
      <c r="CFM154" s="65"/>
      <c r="CFN154" s="65"/>
      <c r="CFO154" s="65"/>
      <c r="CFP154" s="65"/>
      <c r="CFQ154" s="65"/>
      <c r="CFR154" s="65"/>
      <c r="CFS154" s="65"/>
      <c r="CFT154" s="65"/>
      <c r="CFU154" s="65"/>
      <c r="CFV154" s="65"/>
      <c r="CFW154" s="65"/>
      <c r="CFX154" s="65"/>
      <c r="CFY154" s="65"/>
      <c r="CFZ154" s="65"/>
      <c r="CGA154" s="65"/>
      <c r="CGB154" s="65"/>
      <c r="CGC154" s="65"/>
      <c r="CGD154" s="65"/>
      <c r="CGE154" s="65"/>
      <c r="CGF154" s="65"/>
      <c r="CGG154" s="65"/>
      <c r="CGH154" s="65"/>
      <c r="CGI154" s="65"/>
      <c r="CGJ154" s="65"/>
      <c r="CGK154" s="65"/>
      <c r="CGL154" s="65"/>
      <c r="CGM154" s="65"/>
      <c r="CGN154" s="65"/>
      <c r="CGO154" s="65"/>
      <c r="CGP154" s="65"/>
      <c r="CGQ154" s="65"/>
      <c r="CGR154" s="65"/>
      <c r="CGS154" s="65"/>
      <c r="CGT154" s="65"/>
      <c r="CGU154" s="29"/>
      <c r="CGV154" s="29"/>
      <c r="CGW154" s="29"/>
      <c r="CGX154" s="29"/>
      <c r="CGY154" s="29"/>
      <c r="CGZ154" s="29"/>
      <c r="CHA154" s="29"/>
      <c r="CHB154" s="29"/>
      <c r="CHC154" s="29"/>
      <c r="CHD154" s="29"/>
      <c r="CHE154" s="63">
        <v>45478</v>
      </c>
      <c r="CHF154" s="64" t="s">
        <v>429</v>
      </c>
      <c r="CHG154" s="64" t="s">
        <v>430</v>
      </c>
      <c r="CHH154" s="64" t="s">
        <v>107</v>
      </c>
      <c r="CHI154" s="64"/>
      <c r="CHJ154" s="64"/>
      <c r="CHK154" s="64"/>
      <c r="CHL154" s="64"/>
      <c r="CHM154" s="64"/>
      <c r="CHN154" s="64"/>
      <c r="CHO154" s="65"/>
      <c r="CHP154" s="65"/>
      <c r="CHQ154" s="65"/>
      <c r="CHR154" s="65"/>
      <c r="CHS154" s="65"/>
      <c r="CHT154" s="65"/>
      <c r="CHU154" s="65"/>
      <c r="CHV154" s="65"/>
      <c r="CHW154" s="65"/>
      <c r="CHX154" s="65"/>
      <c r="CHY154" s="65"/>
      <c r="CHZ154" s="65"/>
      <c r="CIA154" s="65"/>
      <c r="CIB154" s="65"/>
      <c r="CIC154" s="65"/>
      <c r="CID154" s="65"/>
      <c r="CIE154" s="65"/>
      <c r="CIF154" s="65"/>
      <c r="CIG154" s="65"/>
      <c r="CIH154" s="65"/>
      <c r="CII154" s="65"/>
      <c r="CIJ154" s="65"/>
      <c r="CIK154" s="65"/>
      <c r="CIL154" s="65"/>
      <c r="CIM154" s="65"/>
      <c r="CIN154" s="65"/>
      <c r="CIO154" s="65"/>
      <c r="CIP154" s="65"/>
      <c r="CIQ154" s="65"/>
      <c r="CIR154" s="65"/>
      <c r="CIS154" s="65"/>
      <c r="CIT154" s="65"/>
      <c r="CIU154" s="65"/>
      <c r="CIV154" s="65"/>
      <c r="CIW154" s="65"/>
      <c r="CIX154" s="65"/>
      <c r="CIY154" s="65"/>
      <c r="CIZ154" s="65"/>
      <c r="CJA154" s="65"/>
      <c r="CJB154" s="65"/>
      <c r="CJC154" s="65"/>
      <c r="CJD154" s="65"/>
      <c r="CJE154" s="65"/>
      <c r="CJF154" s="65"/>
      <c r="CJG154" s="29"/>
      <c r="CJH154" s="29"/>
      <c r="CJI154" s="29"/>
      <c r="CJJ154" s="29"/>
      <c r="CJK154" s="29"/>
      <c r="CJL154" s="29"/>
      <c r="CJM154" s="29"/>
      <c r="CJN154" s="29"/>
      <c r="CJO154" s="29"/>
      <c r="CJP154" s="29"/>
      <c r="CJQ154" s="63">
        <v>45478</v>
      </c>
      <c r="CJR154" s="64" t="s">
        <v>429</v>
      </c>
      <c r="CJS154" s="64" t="s">
        <v>430</v>
      </c>
      <c r="CJT154" s="64" t="s">
        <v>107</v>
      </c>
      <c r="CJU154" s="64"/>
      <c r="CJV154" s="64"/>
      <c r="CJW154" s="64"/>
      <c r="CJX154" s="64"/>
      <c r="CJY154" s="64"/>
      <c r="CJZ154" s="64"/>
      <c r="CKA154" s="65"/>
      <c r="CKB154" s="65"/>
      <c r="CKC154" s="65"/>
      <c r="CKD154" s="65"/>
      <c r="CKE154" s="65"/>
      <c r="CKF154" s="65"/>
      <c r="CKG154" s="65"/>
      <c r="CKH154" s="65"/>
      <c r="CKI154" s="65"/>
      <c r="CKJ154" s="65"/>
      <c r="CKK154" s="65"/>
      <c r="CKL154" s="65"/>
      <c r="CKM154" s="65"/>
      <c r="CKN154" s="65"/>
      <c r="CKO154" s="65"/>
      <c r="CKP154" s="65"/>
      <c r="CKQ154" s="65"/>
      <c r="CKR154" s="65"/>
      <c r="CKS154" s="65"/>
      <c r="CKT154" s="65"/>
      <c r="CKU154" s="65"/>
      <c r="CKV154" s="65"/>
      <c r="CKW154" s="65"/>
      <c r="CKX154" s="65"/>
      <c r="CKY154" s="65"/>
      <c r="CKZ154" s="65"/>
      <c r="CLA154" s="65"/>
      <c r="CLB154" s="65"/>
      <c r="CLC154" s="65"/>
      <c r="CLD154" s="65"/>
      <c r="CLE154" s="65"/>
      <c r="CLF154" s="65"/>
      <c r="CLG154" s="65"/>
      <c r="CLH154" s="65"/>
      <c r="CLI154" s="65"/>
      <c r="CLJ154" s="65"/>
      <c r="CLK154" s="65"/>
      <c r="CLL154" s="65"/>
      <c r="CLM154" s="65"/>
      <c r="CLN154" s="65"/>
      <c r="CLO154" s="65"/>
      <c r="CLP154" s="65"/>
      <c r="CLQ154" s="65"/>
      <c r="CLR154" s="65"/>
      <c r="CLS154" s="29"/>
      <c r="CLT154" s="29"/>
      <c r="CLU154" s="29"/>
      <c r="CLV154" s="29"/>
      <c r="CLW154" s="29"/>
      <c r="CLX154" s="29"/>
      <c r="CLY154" s="29"/>
      <c r="CLZ154" s="29"/>
      <c r="CMA154" s="29"/>
      <c r="CMB154" s="29"/>
      <c r="CMC154" s="63">
        <v>45478</v>
      </c>
      <c r="CMD154" s="64" t="s">
        <v>429</v>
      </c>
      <c r="CME154" s="64" t="s">
        <v>430</v>
      </c>
      <c r="CMF154" s="64" t="s">
        <v>107</v>
      </c>
      <c r="CMG154" s="64"/>
      <c r="CMH154" s="64"/>
      <c r="CMI154" s="64"/>
      <c r="CMJ154" s="64"/>
      <c r="CMK154" s="64"/>
      <c r="CML154" s="64"/>
      <c r="CMM154" s="65"/>
      <c r="CMN154" s="65"/>
      <c r="CMO154" s="65"/>
      <c r="CMP154" s="65"/>
      <c r="CMQ154" s="65"/>
      <c r="CMR154" s="65"/>
      <c r="CMS154" s="65"/>
      <c r="CMT154" s="65"/>
      <c r="CMU154" s="65"/>
      <c r="CMV154" s="65"/>
      <c r="CMW154" s="65"/>
      <c r="CMX154" s="65"/>
      <c r="CMY154" s="65"/>
      <c r="CMZ154" s="65"/>
      <c r="CNA154" s="65"/>
      <c r="CNB154" s="65"/>
      <c r="CNC154" s="65"/>
      <c r="CND154" s="65"/>
      <c r="CNE154" s="65"/>
      <c r="CNF154" s="65"/>
      <c r="CNG154" s="65"/>
      <c r="CNH154" s="65"/>
      <c r="CNI154" s="65"/>
      <c r="CNJ154" s="65"/>
      <c r="CNK154" s="65"/>
      <c r="CNL154" s="65"/>
      <c r="CNM154" s="65"/>
      <c r="CNN154" s="65"/>
      <c r="CNO154" s="65"/>
      <c r="CNP154" s="65"/>
      <c r="CNQ154" s="65"/>
      <c r="CNR154" s="65"/>
      <c r="CNS154" s="65"/>
      <c r="CNT154" s="65"/>
      <c r="CNU154" s="65"/>
      <c r="CNV154" s="65"/>
      <c r="CNW154" s="65"/>
      <c r="CNX154" s="65"/>
      <c r="CNY154" s="65"/>
      <c r="CNZ154" s="65"/>
      <c r="COA154" s="65"/>
      <c r="COB154" s="65"/>
      <c r="COC154" s="65"/>
      <c r="COD154" s="65"/>
      <c r="COE154" s="29"/>
      <c r="COF154" s="29"/>
      <c r="COG154" s="29"/>
      <c r="COH154" s="29"/>
      <c r="COI154" s="29"/>
      <c r="COJ154" s="29"/>
      <c r="COK154" s="29"/>
      <c r="COL154" s="29"/>
      <c r="COM154" s="29"/>
      <c r="CON154" s="29"/>
      <c r="COO154" s="63">
        <v>45478</v>
      </c>
      <c r="COP154" s="64" t="s">
        <v>429</v>
      </c>
      <c r="COQ154" s="64" t="s">
        <v>430</v>
      </c>
      <c r="COR154" s="64" t="s">
        <v>107</v>
      </c>
      <c r="COS154" s="64"/>
      <c r="COT154" s="64"/>
      <c r="COU154" s="64"/>
      <c r="COV154" s="64"/>
      <c r="COW154" s="64"/>
      <c r="COX154" s="64"/>
      <c r="COY154" s="65"/>
      <c r="COZ154" s="65"/>
      <c r="CPA154" s="65"/>
      <c r="CPB154" s="65"/>
      <c r="CPC154" s="65"/>
      <c r="CPD154" s="65"/>
      <c r="CPE154" s="65"/>
      <c r="CPF154" s="65"/>
      <c r="CPG154" s="65"/>
      <c r="CPH154" s="65"/>
      <c r="CPI154" s="65"/>
      <c r="CPJ154" s="65"/>
      <c r="CPK154" s="65"/>
      <c r="CPL154" s="65"/>
      <c r="CPM154" s="65"/>
      <c r="CPN154" s="65"/>
      <c r="CPO154" s="65"/>
      <c r="CPP154" s="65"/>
      <c r="CPQ154" s="65"/>
      <c r="CPR154" s="65"/>
      <c r="CPS154" s="65"/>
      <c r="CPT154" s="65"/>
      <c r="CPU154" s="65"/>
      <c r="CPV154" s="65"/>
      <c r="CPW154" s="65"/>
      <c r="CPX154" s="65"/>
      <c r="CPY154" s="65"/>
      <c r="CPZ154" s="65"/>
      <c r="CQA154" s="65"/>
      <c r="CQB154" s="65"/>
      <c r="CQC154" s="65"/>
      <c r="CQD154" s="65"/>
      <c r="CQE154" s="65"/>
      <c r="CQF154" s="65"/>
      <c r="CQG154" s="65"/>
      <c r="CQH154" s="65"/>
      <c r="CQI154" s="65"/>
      <c r="CQJ154" s="65"/>
      <c r="CQK154" s="65"/>
      <c r="CQL154" s="65"/>
      <c r="CQM154" s="65"/>
      <c r="CQN154" s="65"/>
      <c r="CQO154" s="65"/>
      <c r="CQP154" s="65"/>
      <c r="CQQ154" s="29"/>
      <c r="CQR154" s="29"/>
      <c r="CQS154" s="29"/>
      <c r="CQT154" s="29"/>
      <c r="CQU154" s="29"/>
      <c r="CQV154" s="29"/>
      <c r="CQW154" s="29"/>
      <c r="CQX154" s="29"/>
      <c r="CQY154" s="29"/>
      <c r="CQZ154" s="29"/>
      <c r="CRA154" s="63">
        <v>45478</v>
      </c>
      <c r="CRB154" s="64" t="s">
        <v>429</v>
      </c>
      <c r="CRC154" s="64" t="s">
        <v>430</v>
      </c>
      <c r="CRD154" s="64" t="s">
        <v>107</v>
      </c>
      <c r="CRE154" s="64"/>
      <c r="CRF154" s="64"/>
      <c r="CRG154" s="64"/>
      <c r="CRH154" s="64"/>
      <c r="CRI154" s="64"/>
      <c r="CRJ154" s="64"/>
      <c r="CRK154" s="65"/>
      <c r="CRL154" s="65"/>
      <c r="CRM154" s="65"/>
      <c r="CRN154" s="65"/>
      <c r="CRO154" s="65"/>
      <c r="CRP154" s="65"/>
      <c r="CRQ154" s="65"/>
      <c r="CRR154" s="65"/>
      <c r="CRS154" s="65"/>
      <c r="CRT154" s="65"/>
      <c r="CRU154" s="65"/>
      <c r="CRV154" s="65"/>
      <c r="CRW154" s="65"/>
      <c r="CRX154" s="65"/>
      <c r="CRY154" s="65"/>
      <c r="CRZ154" s="65"/>
      <c r="CSA154" s="65"/>
      <c r="CSB154" s="65"/>
      <c r="CSC154" s="65"/>
      <c r="CSD154" s="65"/>
      <c r="CSE154" s="65"/>
      <c r="CSF154" s="65"/>
      <c r="CSG154" s="65"/>
      <c r="CSH154" s="65"/>
      <c r="CSI154" s="65"/>
      <c r="CSJ154" s="65"/>
      <c r="CSK154" s="65"/>
      <c r="CSL154" s="65"/>
      <c r="CSM154" s="65"/>
      <c r="CSN154" s="65"/>
      <c r="CSO154" s="65"/>
      <c r="CSP154" s="65"/>
      <c r="CSQ154" s="65"/>
      <c r="CSR154" s="65"/>
      <c r="CSS154" s="65"/>
      <c r="CST154" s="65"/>
      <c r="CSU154" s="65"/>
      <c r="CSV154" s="65"/>
      <c r="CSW154" s="65"/>
      <c r="CSX154" s="65"/>
      <c r="CSY154" s="65"/>
      <c r="CSZ154" s="65"/>
      <c r="CTA154" s="65"/>
      <c r="CTB154" s="65"/>
      <c r="CTC154" s="29"/>
      <c r="CTD154" s="29"/>
      <c r="CTE154" s="29"/>
      <c r="CTF154" s="29"/>
      <c r="CTG154" s="29"/>
      <c r="CTH154" s="29"/>
      <c r="CTI154" s="29"/>
      <c r="CTJ154" s="29"/>
      <c r="CTK154" s="29"/>
      <c r="CTL154" s="29"/>
      <c r="CTM154" s="63">
        <v>45478</v>
      </c>
      <c r="CTN154" s="64" t="s">
        <v>429</v>
      </c>
      <c r="CTO154" s="64" t="s">
        <v>430</v>
      </c>
      <c r="CTP154" s="64" t="s">
        <v>107</v>
      </c>
      <c r="CTQ154" s="64"/>
      <c r="CTR154" s="64"/>
      <c r="CTS154" s="64"/>
      <c r="CTT154" s="64"/>
      <c r="CTU154" s="64"/>
      <c r="CTV154" s="64"/>
      <c r="CTW154" s="65"/>
      <c r="CTX154" s="65"/>
      <c r="CTY154" s="65"/>
      <c r="CTZ154" s="65"/>
      <c r="CUA154" s="65"/>
      <c r="CUB154" s="65"/>
      <c r="CUC154" s="65"/>
      <c r="CUD154" s="65"/>
      <c r="CUE154" s="65"/>
      <c r="CUF154" s="65"/>
      <c r="CUG154" s="65"/>
      <c r="CUH154" s="65"/>
      <c r="CUI154" s="65"/>
      <c r="CUJ154" s="65"/>
      <c r="CUK154" s="65"/>
      <c r="CUL154" s="65"/>
      <c r="CUM154" s="65"/>
      <c r="CUN154" s="65"/>
      <c r="CUO154" s="65"/>
      <c r="CUP154" s="65"/>
      <c r="CUQ154" s="65"/>
      <c r="CUR154" s="65"/>
      <c r="CUS154" s="65"/>
      <c r="CUT154" s="65"/>
      <c r="CUU154" s="65"/>
      <c r="CUV154" s="65"/>
      <c r="CUW154" s="65"/>
      <c r="CUX154" s="65"/>
      <c r="CUY154" s="65"/>
      <c r="CUZ154" s="65"/>
      <c r="CVA154" s="65"/>
      <c r="CVB154" s="65"/>
      <c r="CVC154" s="65"/>
      <c r="CVD154" s="65"/>
      <c r="CVE154" s="65"/>
      <c r="CVF154" s="65"/>
      <c r="CVG154" s="65"/>
      <c r="CVH154" s="65"/>
      <c r="CVI154" s="65"/>
      <c r="CVJ154" s="65"/>
      <c r="CVK154" s="65"/>
      <c r="CVL154" s="65"/>
      <c r="CVM154" s="65"/>
      <c r="CVN154" s="65"/>
      <c r="CVO154" s="29"/>
      <c r="CVP154" s="29"/>
      <c r="CVQ154" s="29"/>
      <c r="CVR154" s="29"/>
      <c r="CVS154" s="29"/>
      <c r="CVT154" s="29"/>
      <c r="CVU154" s="29"/>
      <c r="CVV154" s="29"/>
      <c r="CVW154" s="29"/>
      <c r="CVX154" s="29"/>
      <c r="CVY154" s="63">
        <v>45478</v>
      </c>
      <c r="CVZ154" s="64" t="s">
        <v>429</v>
      </c>
      <c r="CWA154" s="64" t="s">
        <v>430</v>
      </c>
      <c r="CWB154" s="64" t="s">
        <v>107</v>
      </c>
      <c r="CWC154" s="64"/>
      <c r="CWD154" s="64"/>
      <c r="CWE154" s="64"/>
      <c r="CWF154" s="64"/>
      <c r="CWG154" s="64"/>
      <c r="CWH154" s="64"/>
      <c r="CWI154" s="65"/>
      <c r="CWJ154" s="65"/>
      <c r="CWK154" s="65"/>
      <c r="CWL154" s="65"/>
      <c r="CWM154" s="65"/>
      <c r="CWN154" s="65"/>
      <c r="CWO154" s="65"/>
      <c r="CWP154" s="65"/>
      <c r="CWQ154" s="65"/>
      <c r="CWR154" s="65"/>
      <c r="CWS154" s="65"/>
      <c r="CWT154" s="65"/>
      <c r="CWU154" s="65"/>
      <c r="CWV154" s="65"/>
      <c r="CWW154" s="65"/>
      <c r="CWX154" s="65"/>
      <c r="CWY154" s="65"/>
      <c r="CWZ154" s="65"/>
      <c r="CXA154" s="65"/>
      <c r="CXB154" s="65"/>
      <c r="CXC154" s="65"/>
      <c r="CXD154" s="65"/>
      <c r="CXE154" s="65"/>
      <c r="CXF154" s="65"/>
      <c r="CXG154" s="65"/>
      <c r="CXH154" s="65"/>
      <c r="CXI154" s="65"/>
      <c r="CXJ154" s="65"/>
      <c r="CXK154" s="65"/>
      <c r="CXL154" s="65"/>
      <c r="CXM154" s="65"/>
      <c r="CXN154" s="65"/>
      <c r="CXO154" s="65"/>
      <c r="CXP154" s="65"/>
      <c r="CXQ154" s="65"/>
      <c r="CXR154" s="65"/>
      <c r="CXS154" s="65"/>
      <c r="CXT154" s="65"/>
      <c r="CXU154" s="65"/>
      <c r="CXV154" s="65"/>
      <c r="CXW154" s="65"/>
      <c r="CXX154" s="65"/>
      <c r="CXY154" s="65"/>
      <c r="CXZ154" s="65"/>
      <c r="CYA154" s="29"/>
      <c r="CYB154" s="29"/>
      <c r="CYC154" s="29"/>
      <c r="CYD154" s="29"/>
      <c r="CYE154" s="29"/>
      <c r="CYF154" s="29"/>
      <c r="CYG154" s="29"/>
      <c r="CYH154" s="29"/>
      <c r="CYI154" s="29"/>
      <c r="CYJ154" s="29"/>
      <c r="CYK154" s="63">
        <v>45478</v>
      </c>
      <c r="CYL154" s="64" t="s">
        <v>429</v>
      </c>
      <c r="CYM154" s="64" t="s">
        <v>430</v>
      </c>
      <c r="CYN154" s="64" t="s">
        <v>107</v>
      </c>
      <c r="CYO154" s="64"/>
      <c r="CYP154" s="64"/>
      <c r="CYQ154" s="64"/>
      <c r="CYR154" s="64"/>
      <c r="CYS154" s="64"/>
      <c r="CYT154" s="64"/>
      <c r="CYU154" s="65"/>
      <c r="CYV154" s="65"/>
      <c r="CYW154" s="65"/>
      <c r="CYX154" s="65"/>
      <c r="CYY154" s="65"/>
      <c r="CYZ154" s="65"/>
      <c r="CZA154" s="65"/>
      <c r="CZB154" s="65"/>
      <c r="CZC154" s="65"/>
      <c r="CZD154" s="65"/>
      <c r="CZE154" s="65"/>
      <c r="CZF154" s="65"/>
      <c r="CZG154" s="65"/>
      <c r="CZH154" s="65"/>
      <c r="CZI154" s="65"/>
      <c r="CZJ154" s="65"/>
      <c r="CZK154" s="65"/>
      <c r="CZL154" s="65"/>
      <c r="CZM154" s="65"/>
      <c r="CZN154" s="65"/>
      <c r="CZO154" s="65"/>
      <c r="CZP154" s="65"/>
      <c r="CZQ154" s="65"/>
      <c r="CZR154" s="65"/>
      <c r="CZS154" s="65"/>
      <c r="CZT154" s="65"/>
      <c r="CZU154" s="65"/>
      <c r="CZV154" s="65"/>
      <c r="CZW154" s="65"/>
      <c r="CZX154" s="65"/>
      <c r="CZY154" s="65"/>
      <c r="CZZ154" s="65"/>
      <c r="DAA154" s="65"/>
      <c r="DAB154" s="65"/>
      <c r="DAC154" s="65"/>
      <c r="DAD154" s="65"/>
      <c r="DAE154" s="65"/>
      <c r="DAF154" s="65"/>
      <c r="DAG154" s="65"/>
      <c r="DAH154" s="65"/>
      <c r="DAI154" s="65"/>
      <c r="DAJ154" s="65"/>
      <c r="DAK154" s="65"/>
      <c r="DAL154" s="65"/>
      <c r="DAM154" s="29"/>
      <c r="DAN154" s="29"/>
      <c r="DAO154" s="29"/>
      <c r="DAP154" s="29"/>
      <c r="DAQ154" s="29"/>
      <c r="DAR154" s="29"/>
      <c r="DAS154" s="29"/>
      <c r="DAT154" s="29"/>
      <c r="DAU154" s="29"/>
      <c r="DAV154" s="29"/>
      <c r="DAW154" s="63">
        <v>45478</v>
      </c>
      <c r="DAX154" s="64" t="s">
        <v>429</v>
      </c>
      <c r="DAY154" s="64" t="s">
        <v>430</v>
      </c>
      <c r="DAZ154" s="64" t="s">
        <v>107</v>
      </c>
      <c r="DBA154" s="64"/>
      <c r="DBB154" s="64"/>
      <c r="DBC154" s="64"/>
      <c r="DBD154" s="64"/>
      <c r="DBE154" s="64"/>
      <c r="DBF154" s="64"/>
      <c r="DBG154" s="65"/>
      <c r="DBH154" s="65"/>
      <c r="DBI154" s="65"/>
      <c r="DBJ154" s="65"/>
      <c r="DBK154" s="65"/>
      <c r="DBL154" s="65"/>
      <c r="DBM154" s="65"/>
      <c r="DBN154" s="65"/>
      <c r="DBO154" s="65"/>
      <c r="DBP154" s="65"/>
      <c r="DBQ154" s="65"/>
      <c r="DBR154" s="65"/>
      <c r="DBS154" s="65"/>
      <c r="DBT154" s="65"/>
      <c r="DBU154" s="65"/>
      <c r="DBV154" s="65"/>
      <c r="DBW154" s="65"/>
      <c r="DBX154" s="65"/>
      <c r="DBY154" s="65"/>
      <c r="DBZ154" s="65"/>
      <c r="DCA154" s="65"/>
      <c r="DCB154" s="65"/>
      <c r="DCC154" s="65"/>
      <c r="DCD154" s="65"/>
      <c r="DCE154" s="65"/>
      <c r="DCF154" s="65"/>
      <c r="DCG154" s="65"/>
      <c r="DCH154" s="65"/>
      <c r="DCI154" s="65"/>
      <c r="DCJ154" s="65"/>
      <c r="DCK154" s="65"/>
      <c r="DCL154" s="65"/>
      <c r="DCM154" s="65"/>
      <c r="DCN154" s="65"/>
      <c r="DCO154" s="65"/>
      <c r="DCP154" s="65"/>
      <c r="DCQ154" s="65"/>
      <c r="DCR154" s="65"/>
      <c r="DCS154" s="65"/>
      <c r="DCT154" s="65"/>
      <c r="DCU154" s="65"/>
      <c r="DCV154" s="65"/>
      <c r="DCW154" s="65"/>
      <c r="DCX154" s="65"/>
      <c r="DCY154" s="29"/>
      <c r="DCZ154" s="29"/>
      <c r="DDA154" s="29"/>
      <c r="DDB154" s="29"/>
      <c r="DDC154" s="29"/>
      <c r="DDD154" s="29"/>
      <c r="DDE154" s="29"/>
      <c r="DDF154" s="29"/>
      <c r="DDG154" s="29"/>
      <c r="DDH154" s="29"/>
      <c r="DDI154" s="63">
        <v>45478</v>
      </c>
      <c r="DDJ154" s="64" t="s">
        <v>429</v>
      </c>
      <c r="DDK154" s="64" t="s">
        <v>430</v>
      </c>
      <c r="DDL154" s="64" t="s">
        <v>107</v>
      </c>
      <c r="DDM154" s="64"/>
      <c r="DDN154" s="64"/>
      <c r="DDO154" s="64"/>
      <c r="DDP154" s="64"/>
      <c r="DDQ154" s="64"/>
      <c r="DDR154" s="64"/>
      <c r="DDS154" s="65"/>
      <c r="DDT154" s="65"/>
      <c r="DDU154" s="65"/>
      <c r="DDV154" s="65"/>
      <c r="DDW154" s="65"/>
      <c r="DDX154" s="65"/>
      <c r="DDY154" s="65"/>
      <c r="DDZ154" s="65"/>
      <c r="DEA154" s="65"/>
      <c r="DEB154" s="65"/>
      <c r="DEC154" s="65"/>
      <c r="DED154" s="65"/>
      <c r="DEE154" s="65"/>
      <c r="DEF154" s="65"/>
      <c r="DEG154" s="65"/>
      <c r="DEH154" s="65"/>
      <c r="DEI154" s="65"/>
      <c r="DEJ154" s="65"/>
      <c r="DEK154" s="65"/>
      <c r="DEL154" s="65"/>
      <c r="DEM154" s="65"/>
      <c r="DEN154" s="65"/>
      <c r="DEO154" s="65"/>
      <c r="DEP154" s="65"/>
      <c r="DEQ154" s="65"/>
      <c r="DER154" s="65"/>
      <c r="DES154" s="65"/>
      <c r="DET154" s="65"/>
      <c r="DEU154" s="65"/>
      <c r="DEV154" s="65"/>
      <c r="DEW154" s="65"/>
      <c r="DEX154" s="65"/>
      <c r="DEY154" s="65"/>
      <c r="DEZ154" s="65"/>
      <c r="DFA154" s="65"/>
      <c r="DFB154" s="65"/>
      <c r="DFC154" s="65"/>
      <c r="DFD154" s="65"/>
      <c r="DFE154" s="65"/>
      <c r="DFF154" s="65"/>
      <c r="DFG154" s="65"/>
      <c r="DFH154" s="65"/>
      <c r="DFI154" s="65"/>
      <c r="DFJ154" s="65"/>
      <c r="DFK154" s="29"/>
      <c r="DFL154" s="29"/>
      <c r="DFM154" s="29"/>
      <c r="DFN154" s="29"/>
      <c r="DFO154" s="29"/>
      <c r="DFP154" s="29"/>
      <c r="DFQ154" s="29"/>
      <c r="DFR154" s="29"/>
      <c r="DFS154" s="29"/>
      <c r="DFT154" s="29"/>
      <c r="DFU154" s="63">
        <v>45478</v>
      </c>
      <c r="DFV154" s="64" t="s">
        <v>429</v>
      </c>
      <c r="DFW154" s="64" t="s">
        <v>430</v>
      </c>
      <c r="DFX154" s="64" t="s">
        <v>107</v>
      </c>
      <c r="DFY154" s="64"/>
      <c r="DFZ154" s="64"/>
      <c r="DGA154" s="64"/>
      <c r="DGB154" s="64"/>
      <c r="DGC154" s="64"/>
      <c r="DGD154" s="64"/>
      <c r="DGE154" s="65"/>
      <c r="DGF154" s="65"/>
      <c r="DGG154" s="65"/>
      <c r="DGH154" s="65"/>
      <c r="DGI154" s="65"/>
      <c r="DGJ154" s="65"/>
      <c r="DGK154" s="65"/>
      <c r="DGL154" s="65"/>
      <c r="DGM154" s="65"/>
      <c r="DGN154" s="65"/>
      <c r="DGO154" s="65"/>
      <c r="DGP154" s="65"/>
      <c r="DGQ154" s="65"/>
      <c r="DGR154" s="65"/>
      <c r="DGS154" s="65"/>
      <c r="DGT154" s="65"/>
      <c r="DGU154" s="65"/>
      <c r="DGV154" s="65"/>
      <c r="DGW154" s="65"/>
      <c r="DGX154" s="65"/>
      <c r="DGY154" s="65"/>
      <c r="DGZ154" s="65"/>
      <c r="DHA154" s="65"/>
      <c r="DHB154" s="65"/>
      <c r="DHC154" s="65"/>
      <c r="DHD154" s="65"/>
      <c r="DHE154" s="65"/>
      <c r="DHF154" s="65"/>
      <c r="DHG154" s="65"/>
      <c r="DHH154" s="65"/>
      <c r="DHI154" s="65"/>
      <c r="DHJ154" s="65"/>
      <c r="DHK154" s="65"/>
      <c r="DHL154" s="65"/>
      <c r="DHM154" s="65"/>
      <c r="DHN154" s="65"/>
      <c r="DHO154" s="65"/>
      <c r="DHP154" s="65"/>
      <c r="DHQ154" s="65"/>
      <c r="DHR154" s="65"/>
      <c r="DHS154" s="65"/>
      <c r="DHT154" s="65"/>
      <c r="DHU154" s="65"/>
      <c r="DHV154" s="65"/>
      <c r="DHW154" s="29"/>
      <c r="DHX154" s="29"/>
      <c r="DHY154" s="29"/>
      <c r="DHZ154" s="29"/>
      <c r="DIA154" s="29"/>
      <c r="DIB154" s="29"/>
      <c r="DIC154" s="29"/>
      <c r="DID154" s="29"/>
      <c r="DIE154" s="29"/>
      <c r="DIF154" s="29"/>
      <c r="DIG154" s="63">
        <v>45478</v>
      </c>
      <c r="DIH154" s="64" t="s">
        <v>429</v>
      </c>
      <c r="DII154" s="64" t="s">
        <v>430</v>
      </c>
      <c r="DIJ154" s="64" t="s">
        <v>107</v>
      </c>
      <c r="DIK154" s="64"/>
      <c r="DIL154" s="64"/>
      <c r="DIM154" s="64"/>
      <c r="DIN154" s="64"/>
      <c r="DIO154" s="64"/>
      <c r="DIP154" s="64"/>
      <c r="DIQ154" s="65"/>
      <c r="DIR154" s="65"/>
      <c r="DIS154" s="65"/>
      <c r="DIT154" s="65"/>
      <c r="DIU154" s="65"/>
      <c r="DIV154" s="65"/>
      <c r="DIW154" s="65"/>
      <c r="DIX154" s="65"/>
      <c r="DIY154" s="65"/>
      <c r="DIZ154" s="65"/>
      <c r="DJA154" s="65"/>
      <c r="DJB154" s="65"/>
      <c r="DJC154" s="65"/>
      <c r="DJD154" s="65"/>
      <c r="DJE154" s="65"/>
      <c r="DJF154" s="65"/>
      <c r="DJG154" s="65"/>
      <c r="DJH154" s="65"/>
      <c r="DJI154" s="65"/>
      <c r="DJJ154" s="65"/>
      <c r="DJK154" s="65"/>
      <c r="DJL154" s="65"/>
      <c r="DJM154" s="65"/>
      <c r="DJN154" s="65"/>
      <c r="DJO154" s="65"/>
      <c r="DJP154" s="65"/>
      <c r="DJQ154" s="65"/>
      <c r="DJR154" s="65"/>
      <c r="DJS154" s="65"/>
      <c r="DJT154" s="65"/>
      <c r="DJU154" s="65"/>
      <c r="DJV154" s="65"/>
      <c r="DJW154" s="65"/>
      <c r="DJX154" s="65"/>
      <c r="DJY154" s="65"/>
      <c r="DJZ154" s="65"/>
      <c r="DKA154" s="65"/>
      <c r="DKB154" s="65"/>
      <c r="DKC154" s="65"/>
      <c r="DKD154" s="65"/>
      <c r="DKE154" s="65"/>
      <c r="DKF154" s="65"/>
      <c r="DKG154" s="65"/>
      <c r="DKH154" s="65"/>
      <c r="DKI154" s="29"/>
      <c r="DKJ154" s="29"/>
      <c r="DKK154" s="29"/>
      <c r="DKL154" s="29"/>
      <c r="DKM154" s="29"/>
      <c r="DKN154" s="29"/>
      <c r="DKO154" s="29"/>
      <c r="DKP154" s="29"/>
      <c r="DKQ154" s="29"/>
      <c r="DKR154" s="29"/>
      <c r="DKS154" s="63">
        <v>45478</v>
      </c>
      <c r="DKT154" s="64" t="s">
        <v>429</v>
      </c>
      <c r="DKU154" s="64" t="s">
        <v>430</v>
      </c>
      <c r="DKV154" s="64" t="s">
        <v>107</v>
      </c>
      <c r="DKW154" s="64"/>
      <c r="DKX154" s="64"/>
      <c r="DKY154" s="64"/>
      <c r="DKZ154" s="64"/>
      <c r="DLA154" s="64"/>
      <c r="DLB154" s="64"/>
      <c r="DLC154" s="65"/>
      <c r="DLD154" s="65"/>
      <c r="DLE154" s="65"/>
      <c r="DLF154" s="65"/>
      <c r="DLG154" s="65"/>
      <c r="DLH154" s="65"/>
      <c r="DLI154" s="65"/>
      <c r="DLJ154" s="65"/>
      <c r="DLK154" s="65"/>
      <c r="DLL154" s="65"/>
      <c r="DLM154" s="65"/>
      <c r="DLN154" s="65"/>
      <c r="DLO154" s="65"/>
      <c r="DLP154" s="65"/>
      <c r="DLQ154" s="65"/>
      <c r="DLR154" s="65"/>
      <c r="DLS154" s="65"/>
      <c r="DLT154" s="65"/>
      <c r="DLU154" s="65"/>
      <c r="DLV154" s="65"/>
      <c r="DLW154" s="65"/>
      <c r="DLX154" s="65"/>
      <c r="DLY154" s="65"/>
      <c r="DLZ154" s="65"/>
      <c r="DMA154" s="65"/>
      <c r="DMB154" s="65"/>
      <c r="DMC154" s="65"/>
      <c r="DMD154" s="65"/>
      <c r="DME154" s="65"/>
      <c r="DMF154" s="65"/>
      <c r="DMG154" s="65"/>
      <c r="DMH154" s="65"/>
      <c r="DMI154" s="65"/>
      <c r="DMJ154" s="65"/>
      <c r="DMK154" s="65"/>
      <c r="DML154" s="65"/>
      <c r="DMM154" s="65"/>
      <c r="DMN154" s="65"/>
      <c r="DMO154" s="65"/>
      <c r="DMP154" s="65"/>
      <c r="DMQ154" s="65"/>
      <c r="DMR154" s="65"/>
      <c r="DMS154" s="65"/>
      <c r="DMT154" s="65"/>
      <c r="DMU154" s="29"/>
      <c r="DMV154" s="29"/>
      <c r="DMW154" s="29"/>
      <c r="DMX154" s="29"/>
      <c r="DMY154" s="29"/>
      <c r="DMZ154" s="29"/>
      <c r="DNA154" s="29"/>
      <c r="DNB154" s="29"/>
      <c r="DNC154" s="29"/>
      <c r="DND154" s="29"/>
      <c r="DNE154" s="63">
        <v>45478</v>
      </c>
      <c r="DNF154" s="64" t="s">
        <v>429</v>
      </c>
      <c r="DNG154" s="64" t="s">
        <v>430</v>
      </c>
      <c r="DNH154" s="64" t="s">
        <v>107</v>
      </c>
      <c r="DNI154" s="64"/>
      <c r="DNJ154" s="64"/>
      <c r="DNK154" s="64"/>
      <c r="DNL154" s="64"/>
      <c r="DNM154" s="64"/>
      <c r="DNN154" s="64"/>
      <c r="DNO154" s="65"/>
      <c r="DNP154" s="65"/>
      <c r="DNQ154" s="65"/>
      <c r="DNR154" s="65"/>
      <c r="DNS154" s="65"/>
      <c r="DNT154" s="65"/>
      <c r="DNU154" s="65"/>
      <c r="DNV154" s="65"/>
      <c r="DNW154" s="65"/>
      <c r="DNX154" s="65"/>
      <c r="DNY154" s="65"/>
      <c r="DNZ154" s="65"/>
      <c r="DOA154" s="65"/>
      <c r="DOB154" s="65"/>
      <c r="DOC154" s="65"/>
      <c r="DOD154" s="65"/>
      <c r="DOE154" s="65"/>
      <c r="DOF154" s="65"/>
      <c r="DOG154" s="65"/>
      <c r="DOH154" s="65"/>
      <c r="DOI154" s="65"/>
      <c r="DOJ154" s="65"/>
      <c r="DOK154" s="65"/>
      <c r="DOL154" s="65"/>
      <c r="DOM154" s="65"/>
      <c r="DON154" s="65"/>
      <c r="DOO154" s="65"/>
      <c r="DOP154" s="65"/>
      <c r="DOQ154" s="65"/>
      <c r="DOR154" s="65"/>
      <c r="DOS154" s="65"/>
      <c r="DOT154" s="65"/>
      <c r="DOU154" s="65"/>
      <c r="DOV154" s="65"/>
      <c r="DOW154" s="65"/>
      <c r="DOX154" s="65"/>
      <c r="DOY154" s="65"/>
      <c r="DOZ154" s="65"/>
      <c r="DPA154" s="65"/>
      <c r="DPB154" s="65"/>
      <c r="DPC154" s="65"/>
      <c r="DPD154" s="65"/>
      <c r="DPE154" s="65"/>
      <c r="DPF154" s="65"/>
      <c r="DPG154" s="29"/>
      <c r="DPH154" s="29"/>
      <c r="DPI154" s="29"/>
      <c r="DPJ154" s="29"/>
      <c r="DPK154" s="29"/>
      <c r="DPL154" s="29"/>
      <c r="DPM154" s="29"/>
      <c r="DPN154" s="29"/>
      <c r="DPO154" s="29"/>
      <c r="DPP154" s="29"/>
      <c r="DPQ154" s="63">
        <v>45478</v>
      </c>
      <c r="DPR154" s="64" t="s">
        <v>429</v>
      </c>
      <c r="DPS154" s="64" t="s">
        <v>430</v>
      </c>
      <c r="DPT154" s="64" t="s">
        <v>107</v>
      </c>
      <c r="DPU154" s="64"/>
      <c r="DPV154" s="64"/>
      <c r="DPW154" s="64"/>
      <c r="DPX154" s="64"/>
      <c r="DPY154" s="64"/>
      <c r="DPZ154" s="64"/>
      <c r="DQA154" s="65"/>
      <c r="DQB154" s="65"/>
      <c r="DQC154" s="65"/>
      <c r="DQD154" s="65"/>
      <c r="DQE154" s="65"/>
      <c r="DQF154" s="65"/>
      <c r="DQG154" s="65"/>
      <c r="DQH154" s="65"/>
      <c r="DQI154" s="65"/>
      <c r="DQJ154" s="65"/>
      <c r="DQK154" s="65"/>
      <c r="DQL154" s="65"/>
      <c r="DQM154" s="65"/>
      <c r="DQN154" s="65"/>
      <c r="DQO154" s="65"/>
      <c r="DQP154" s="65"/>
      <c r="DQQ154" s="65"/>
      <c r="DQR154" s="65"/>
      <c r="DQS154" s="65"/>
      <c r="DQT154" s="65"/>
      <c r="DQU154" s="65"/>
      <c r="DQV154" s="65"/>
      <c r="DQW154" s="65"/>
      <c r="DQX154" s="65"/>
      <c r="DQY154" s="65"/>
      <c r="DQZ154" s="65"/>
      <c r="DRA154" s="65"/>
      <c r="DRB154" s="65"/>
      <c r="DRC154" s="65"/>
      <c r="DRD154" s="65"/>
      <c r="DRE154" s="65"/>
      <c r="DRF154" s="65"/>
      <c r="DRG154" s="65"/>
      <c r="DRH154" s="65"/>
      <c r="DRI154" s="65"/>
      <c r="DRJ154" s="65"/>
      <c r="DRK154" s="65"/>
      <c r="DRL154" s="65"/>
      <c r="DRM154" s="65"/>
      <c r="DRN154" s="65"/>
      <c r="DRO154" s="65"/>
      <c r="DRP154" s="65"/>
      <c r="DRQ154" s="65"/>
      <c r="DRR154" s="65"/>
      <c r="DRS154" s="29"/>
      <c r="DRT154" s="29"/>
      <c r="DRU154" s="29"/>
      <c r="DRV154" s="29"/>
      <c r="DRW154" s="29"/>
      <c r="DRX154" s="29"/>
      <c r="DRY154" s="29"/>
      <c r="DRZ154" s="29"/>
      <c r="DSA154" s="29"/>
      <c r="DSB154" s="29"/>
      <c r="DSC154" s="63">
        <v>45478</v>
      </c>
      <c r="DSD154" s="64" t="s">
        <v>429</v>
      </c>
      <c r="DSE154" s="64" t="s">
        <v>430</v>
      </c>
      <c r="DSF154" s="64" t="s">
        <v>107</v>
      </c>
      <c r="DSG154" s="64"/>
      <c r="DSH154" s="64"/>
      <c r="DSI154" s="64"/>
      <c r="DSJ154" s="64"/>
      <c r="DSK154" s="64"/>
      <c r="DSL154" s="64"/>
      <c r="DSM154" s="65"/>
      <c r="DSN154" s="65"/>
      <c r="DSO154" s="65"/>
      <c r="DSP154" s="65"/>
      <c r="DSQ154" s="65"/>
      <c r="DSR154" s="65"/>
      <c r="DSS154" s="65"/>
      <c r="DST154" s="65"/>
      <c r="DSU154" s="65"/>
      <c r="DSV154" s="65"/>
      <c r="DSW154" s="65"/>
      <c r="DSX154" s="65"/>
      <c r="DSY154" s="65"/>
      <c r="DSZ154" s="65"/>
      <c r="DTA154" s="65"/>
      <c r="DTB154" s="65"/>
      <c r="DTC154" s="65"/>
      <c r="DTD154" s="65"/>
      <c r="DTE154" s="65"/>
      <c r="DTF154" s="65"/>
      <c r="DTG154" s="65"/>
      <c r="DTH154" s="65"/>
      <c r="DTI154" s="65"/>
      <c r="DTJ154" s="65"/>
      <c r="DTK154" s="65"/>
      <c r="DTL154" s="65"/>
      <c r="DTM154" s="65"/>
      <c r="DTN154" s="65"/>
      <c r="DTO154" s="65"/>
      <c r="DTP154" s="65"/>
      <c r="DTQ154" s="65"/>
      <c r="DTR154" s="65"/>
      <c r="DTS154" s="65"/>
      <c r="DTT154" s="65"/>
      <c r="DTU154" s="65"/>
      <c r="DTV154" s="65"/>
      <c r="DTW154" s="65"/>
      <c r="DTX154" s="65"/>
      <c r="DTY154" s="65"/>
      <c r="DTZ154" s="65"/>
      <c r="DUA154" s="65"/>
      <c r="DUB154" s="65"/>
      <c r="DUC154" s="65"/>
      <c r="DUD154" s="65"/>
      <c r="DUE154" s="29"/>
      <c r="DUF154" s="29"/>
      <c r="DUG154" s="29"/>
      <c r="DUH154" s="29"/>
      <c r="DUI154" s="29"/>
      <c r="DUJ154" s="29"/>
      <c r="DUK154" s="29"/>
      <c r="DUL154" s="29"/>
      <c r="DUM154" s="29"/>
      <c r="DUN154" s="29"/>
      <c r="DUO154" s="63">
        <v>45478</v>
      </c>
      <c r="DUP154" s="64" t="s">
        <v>429</v>
      </c>
      <c r="DUQ154" s="64" t="s">
        <v>430</v>
      </c>
      <c r="DUR154" s="64" t="s">
        <v>107</v>
      </c>
      <c r="DUS154" s="64"/>
      <c r="DUT154" s="64"/>
      <c r="DUU154" s="64"/>
      <c r="DUV154" s="64"/>
      <c r="DUW154" s="64"/>
      <c r="DUX154" s="64"/>
      <c r="DUY154" s="65"/>
      <c r="DUZ154" s="65"/>
      <c r="DVA154" s="65"/>
      <c r="DVB154" s="65"/>
      <c r="DVC154" s="65"/>
      <c r="DVD154" s="65"/>
      <c r="DVE154" s="65"/>
      <c r="DVF154" s="65"/>
      <c r="DVG154" s="65"/>
      <c r="DVH154" s="65"/>
      <c r="DVI154" s="65"/>
      <c r="DVJ154" s="65"/>
      <c r="DVK154" s="65"/>
      <c r="DVL154" s="65"/>
      <c r="DVM154" s="65"/>
      <c r="DVN154" s="65"/>
      <c r="DVO154" s="65"/>
      <c r="DVP154" s="65"/>
      <c r="DVQ154" s="65"/>
      <c r="DVR154" s="65"/>
      <c r="DVS154" s="65"/>
      <c r="DVT154" s="65"/>
      <c r="DVU154" s="65"/>
      <c r="DVV154" s="65"/>
      <c r="DVW154" s="65"/>
      <c r="DVX154" s="65"/>
      <c r="DVY154" s="65"/>
      <c r="DVZ154" s="65"/>
      <c r="DWA154" s="65"/>
      <c r="DWB154" s="65"/>
      <c r="DWC154" s="65"/>
      <c r="DWD154" s="65"/>
      <c r="DWE154" s="65"/>
      <c r="DWF154" s="65"/>
      <c r="DWG154" s="65"/>
      <c r="DWH154" s="65"/>
      <c r="DWI154" s="65"/>
      <c r="DWJ154" s="65"/>
      <c r="DWK154" s="65"/>
      <c r="DWL154" s="65"/>
      <c r="DWM154" s="65"/>
      <c r="DWN154" s="65"/>
      <c r="DWO154" s="65"/>
      <c r="DWP154" s="65"/>
      <c r="DWQ154" s="29"/>
      <c r="DWR154" s="29"/>
      <c r="DWS154" s="29"/>
      <c r="DWT154" s="29"/>
      <c r="DWU154" s="29"/>
      <c r="DWV154" s="29"/>
      <c r="DWW154" s="29"/>
      <c r="DWX154" s="29"/>
      <c r="DWY154" s="29"/>
      <c r="DWZ154" s="29"/>
      <c r="DXA154" s="63">
        <v>45478</v>
      </c>
      <c r="DXB154" s="64" t="s">
        <v>429</v>
      </c>
      <c r="DXC154" s="64" t="s">
        <v>430</v>
      </c>
      <c r="DXD154" s="64" t="s">
        <v>107</v>
      </c>
      <c r="DXE154" s="64"/>
      <c r="DXF154" s="64"/>
      <c r="DXG154" s="64"/>
      <c r="DXH154" s="64"/>
      <c r="DXI154" s="64"/>
      <c r="DXJ154" s="64"/>
      <c r="DXK154" s="65"/>
      <c r="DXL154" s="65"/>
      <c r="DXM154" s="65"/>
      <c r="DXN154" s="65"/>
      <c r="DXO154" s="65"/>
      <c r="DXP154" s="65"/>
      <c r="DXQ154" s="65"/>
      <c r="DXR154" s="65"/>
      <c r="DXS154" s="65"/>
      <c r="DXT154" s="65"/>
      <c r="DXU154" s="65"/>
      <c r="DXV154" s="65"/>
      <c r="DXW154" s="65"/>
      <c r="DXX154" s="65"/>
      <c r="DXY154" s="65"/>
      <c r="DXZ154" s="65"/>
      <c r="DYA154" s="65"/>
      <c r="DYB154" s="65"/>
      <c r="DYC154" s="65"/>
      <c r="DYD154" s="65"/>
      <c r="DYE154" s="65"/>
      <c r="DYF154" s="65"/>
      <c r="DYG154" s="65"/>
      <c r="DYH154" s="65"/>
      <c r="DYI154" s="65"/>
      <c r="DYJ154" s="65"/>
      <c r="DYK154" s="65"/>
      <c r="DYL154" s="65"/>
      <c r="DYM154" s="65"/>
      <c r="DYN154" s="65"/>
      <c r="DYO154" s="65"/>
      <c r="DYP154" s="65"/>
      <c r="DYQ154" s="65"/>
      <c r="DYR154" s="65"/>
      <c r="DYS154" s="65"/>
      <c r="DYT154" s="65"/>
      <c r="DYU154" s="65"/>
      <c r="DYV154" s="65"/>
      <c r="DYW154" s="65"/>
      <c r="DYX154" s="65"/>
      <c r="DYY154" s="65"/>
      <c r="DYZ154" s="65"/>
      <c r="DZA154" s="65"/>
      <c r="DZB154" s="65"/>
      <c r="DZC154" s="29"/>
      <c r="DZD154" s="29"/>
      <c r="DZE154" s="29"/>
      <c r="DZF154" s="29"/>
      <c r="DZG154" s="29"/>
      <c r="DZH154" s="29"/>
      <c r="DZI154" s="29"/>
      <c r="DZJ154" s="29"/>
      <c r="DZK154" s="29"/>
      <c r="DZL154" s="29"/>
      <c r="DZM154" s="63">
        <v>45478</v>
      </c>
      <c r="DZN154" s="64" t="s">
        <v>429</v>
      </c>
      <c r="DZO154" s="64" t="s">
        <v>430</v>
      </c>
      <c r="DZP154" s="64" t="s">
        <v>107</v>
      </c>
      <c r="DZQ154" s="64"/>
      <c r="DZR154" s="64"/>
      <c r="DZS154" s="64"/>
      <c r="DZT154" s="64"/>
      <c r="DZU154" s="64"/>
      <c r="DZV154" s="64"/>
      <c r="DZW154" s="65"/>
      <c r="DZX154" s="65"/>
      <c r="DZY154" s="65"/>
      <c r="DZZ154" s="65"/>
      <c r="EAA154" s="65"/>
      <c r="EAB154" s="65"/>
      <c r="EAC154" s="65"/>
      <c r="EAD154" s="65"/>
      <c r="EAE154" s="65"/>
      <c r="EAF154" s="65"/>
      <c r="EAG154" s="65"/>
      <c r="EAH154" s="65"/>
      <c r="EAI154" s="65"/>
      <c r="EAJ154" s="65"/>
      <c r="EAK154" s="65"/>
      <c r="EAL154" s="65"/>
      <c r="EAM154" s="65"/>
      <c r="EAN154" s="65"/>
      <c r="EAO154" s="65"/>
      <c r="EAP154" s="65"/>
      <c r="EAQ154" s="65"/>
      <c r="EAR154" s="65"/>
      <c r="EAS154" s="65"/>
      <c r="EAT154" s="65"/>
      <c r="EAU154" s="65"/>
      <c r="EAV154" s="65"/>
      <c r="EAW154" s="65"/>
      <c r="EAX154" s="65"/>
      <c r="EAY154" s="65"/>
      <c r="EAZ154" s="65"/>
      <c r="EBA154" s="65"/>
      <c r="EBB154" s="65"/>
      <c r="EBC154" s="65"/>
      <c r="EBD154" s="65"/>
      <c r="EBE154" s="65"/>
      <c r="EBF154" s="65"/>
      <c r="EBG154" s="65"/>
      <c r="EBH154" s="65"/>
      <c r="EBI154" s="65"/>
      <c r="EBJ154" s="65"/>
      <c r="EBK154" s="65"/>
      <c r="EBL154" s="65"/>
      <c r="EBM154" s="65"/>
      <c r="EBN154" s="65"/>
      <c r="EBO154" s="29"/>
      <c r="EBP154" s="29"/>
      <c r="EBQ154" s="29"/>
      <c r="EBR154" s="29"/>
      <c r="EBS154" s="29"/>
      <c r="EBT154" s="29"/>
      <c r="EBU154" s="29"/>
      <c r="EBV154" s="29"/>
      <c r="EBW154" s="29"/>
      <c r="EBX154" s="29"/>
      <c r="EBY154" s="63">
        <v>45478</v>
      </c>
      <c r="EBZ154" s="64" t="s">
        <v>429</v>
      </c>
      <c r="ECA154" s="64" t="s">
        <v>430</v>
      </c>
      <c r="ECB154" s="64" t="s">
        <v>107</v>
      </c>
      <c r="ECC154" s="64"/>
      <c r="ECD154" s="64"/>
      <c r="ECE154" s="64"/>
      <c r="ECF154" s="64"/>
      <c r="ECG154" s="64"/>
      <c r="ECH154" s="64"/>
      <c r="ECI154" s="65"/>
      <c r="ECJ154" s="65"/>
      <c r="ECK154" s="65"/>
      <c r="ECL154" s="65"/>
      <c r="ECM154" s="65"/>
      <c r="ECN154" s="65"/>
      <c r="ECO154" s="65"/>
      <c r="ECP154" s="65"/>
      <c r="ECQ154" s="65"/>
      <c r="ECR154" s="65"/>
      <c r="ECS154" s="65"/>
      <c r="ECT154" s="65"/>
      <c r="ECU154" s="65"/>
      <c r="ECV154" s="65"/>
      <c r="ECW154" s="65"/>
      <c r="ECX154" s="65"/>
      <c r="ECY154" s="65"/>
      <c r="ECZ154" s="65"/>
      <c r="EDA154" s="65"/>
      <c r="EDB154" s="65"/>
      <c r="EDC154" s="65"/>
      <c r="EDD154" s="65"/>
      <c r="EDE154" s="65"/>
      <c r="EDF154" s="65"/>
      <c r="EDG154" s="65"/>
      <c r="EDH154" s="65"/>
      <c r="EDI154" s="65"/>
      <c r="EDJ154" s="65"/>
      <c r="EDK154" s="65"/>
      <c r="EDL154" s="65"/>
      <c r="EDM154" s="65"/>
      <c r="EDN154" s="65"/>
      <c r="EDO154" s="65"/>
      <c r="EDP154" s="65"/>
      <c r="EDQ154" s="65"/>
      <c r="EDR154" s="65"/>
      <c r="EDS154" s="65"/>
      <c r="EDT154" s="65"/>
      <c r="EDU154" s="65"/>
      <c r="EDV154" s="65"/>
      <c r="EDW154" s="65"/>
      <c r="EDX154" s="65"/>
      <c r="EDY154" s="65"/>
      <c r="EDZ154" s="65"/>
      <c r="EEA154" s="29"/>
      <c r="EEB154" s="29"/>
      <c r="EEC154" s="29"/>
      <c r="EED154" s="29"/>
      <c r="EEE154" s="29"/>
      <c r="EEF154" s="29"/>
      <c r="EEG154" s="29"/>
      <c r="EEH154" s="29"/>
      <c r="EEI154" s="29"/>
      <c r="EEJ154" s="29"/>
      <c r="EEK154" s="63">
        <v>45478</v>
      </c>
      <c r="EEL154" s="64" t="s">
        <v>429</v>
      </c>
      <c r="EEM154" s="64" t="s">
        <v>430</v>
      </c>
      <c r="EEN154" s="64" t="s">
        <v>107</v>
      </c>
      <c r="EEO154" s="64"/>
      <c r="EEP154" s="64"/>
      <c r="EEQ154" s="64"/>
      <c r="EER154" s="64"/>
      <c r="EES154" s="64"/>
      <c r="EET154" s="64"/>
      <c r="EEU154" s="65"/>
      <c r="EEV154" s="65"/>
      <c r="EEW154" s="65"/>
      <c r="EEX154" s="65"/>
      <c r="EEY154" s="65"/>
      <c r="EEZ154" s="65"/>
      <c r="EFA154" s="65"/>
      <c r="EFB154" s="65"/>
      <c r="EFC154" s="65"/>
      <c r="EFD154" s="65"/>
      <c r="EFE154" s="65"/>
      <c r="EFF154" s="65"/>
      <c r="EFG154" s="65"/>
      <c r="EFH154" s="65"/>
      <c r="EFI154" s="65"/>
      <c r="EFJ154" s="65"/>
      <c r="EFK154" s="65"/>
      <c r="EFL154" s="65"/>
      <c r="EFM154" s="65"/>
      <c r="EFN154" s="65"/>
      <c r="EFO154" s="65"/>
      <c r="EFP154" s="65"/>
      <c r="EFQ154" s="65"/>
      <c r="EFR154" s="65"/>
      <c r="EFS154" s="65"/>
      <c r="EFT154" s="65"/>
      <c r="EFU154" s="65"/>
      <c r="EFV154" s="65"/>
      <c r="EFW154" s="65"/>
      <c r="EFX154" s="65"/>
      <c r="EFY154" s="65"/>
      <c r="EFZ154" s="65"/>
      <c r="EGA154" s="65"/>
      <c r="EGB154" s="65"/>
      <c r="EGC154" s="65"/>
      <c r="EGD154" s="65"/>
      <c r="EGE154" s="65"/>
      <c r="EGF154" s="65"/>
      <c r="EGG154" s="65"/>
      <c r="EGH154" s="65"/>
      <c r="EGI154" s="65"/>
      <c r="EGJ154" s="65"/>
      <c r="EGK154" s="65"/>
      <c r="EGL154" s="65"/>
      <c r="EGM154" s="29"/>
      <c r="EGN154" s="29"/>
      <c r="EGO154" s="29"/>
      <c r="EGP154" s="29"/>
      <c r="EGQ154" s="29"/>
      <c r="EGR154" s="29"/>
      <c r="EGS154" s="29"/>
      <c r="EGT154" s="29"/>
      <c r="EGU154" s="29"/>
      <c r="EGV154" s="29"/>
      <c r="EGW154" s="63">
        <v>45478</v>
      </c>
      <c r="EGX154" s="64" t="s">
        <v>429</v>
      </c>
      <c r="EGY154" s="64" t="s">
        <v>430</v>
      </c>
      <c r="EGZ154" s="64" t="s">
        <v>107</v>
      </c>
      <c r="EHA154" s="64"/>
      <c r="EHB154" s="64"/>
      <c r="EHC154" s="64"/>
      <c r="EHD154" s="64"/>
      <c r="EHE154" s="64"/>
      <c r="EHF154" s="64"/>
      <c r="EHG154" s="65"/>
      <c r="EHH154" s="65"/>
      <c r="EHI154" s="65"/>
      <c r="EHJ154" s="65"/>
      <c r="EHK154" s="65"/>
      <c r="EHL154" s="65"/>
      <c r="EHM154" s="65"/>
      <c r="EHN154" s="65"/>
      <c r="EHO154" s="65"/>
      <c r="EHP154" s="65"/>
      <c r="EHQ154" s="65"/>
      <c r="EHR154" s="65"/>
      <c r="EHS154" s="65"/>
      <c r="EHT154" s="65"/>
      <c r="EHU154" s="65"/>
      <c r="EHV154" s="65"/>
      <c r="EHW154" s="65"/>
      <c r="EHX154" s="65"/>
      <c r="EHY154" s="65"/>
      <c r="EHZ154" s="65"/>
      <c r="EIA154" s="65"/>
      <c r="EIB154" s="65"/>
      <c r="EIC154" s="65"/>
      <c r="EID154" s="65"/>
      <c r="EIE154" s="65"/>
      <c r="EIF154" s="65"/>
      <c r="EIG154" s="65"/>
      <c r="EIH154" s="65"/>
      <c r="EII154" s="65"/>
      <c r="EIJ154" s="65"/>
      <c r="EIK154" s="65"/>
      <c r="EIL154" s="65"/>
      <c r="EIM154" s="65"/>
      <c r="EIN154" s="65"/>
      <c r="EIO154" s="65"/>
      <c r="EIP154" s="65"/>
      <c r="EIQ154" s="65"/>
      <c r="EIR154" s="65"/>
      <c r="EIS154" s="65"/>
      <c r="EIT154" s="65"/>
      <c r="EIU154" s="65"/>
      <c r="EIV154" s="65"/>
      <c r="EIW154" s="65"/>
      <c r="EIX154" s="65"/>
      <c r="EIY154" s="29"/>
      <c r="EIZ154" s="29"/>
      <c r="EJA154" s="29"/>
      <c r="EJB154" s="29"/>
      <c r="EJC154" s="29"/>
      <c r="EJD154" s="29"/>
      <c r="EJE154" s="29"/>
      <c r="EJF154" s="29"/>
      <c r="EJG154" s="29"/>
      <c r="EJH154" s="29"/>
      <c r="EJI154" s="63">
        <v>45478</v>
      </c>
      <c r="EJJ154" s="64" t="s">
        <v>429</v>
      </c>
      <c r="EJK154" s="64" t="s">
        <v>430</v>
      </c>
      <c r="EJL154" s="64" t="s">
        <v>107</v>
      </c>
      <c r="EJM154" s="64"/>
      <c r="EJN154" s="64"/>
      <c r="EJO154" s="64"/>
      <c r="EJP154" s="64"/>
      <c r="EJQ154" s="64"/>
      <c r="EJR154" s="64"/>
      <c r="EJS154" s="65"/>
      <c r="EJT154" s="65"/>
      <c r="EJU154" s="65"/>
      <c r="EJV154" s="65"/>
      <c r="EJW154" s="65"/>
      <c r="EJX154" s="65"/>
      <c r="EJY154" s="65"/>
      <c r="EJZ154" s="65"/>
      <c r="EKA154" s="65"/>
      <c r="EKB154" s="65"/>
      <c r="EKC154" s="65"/>
      <c r="EKD154" s="65"/>
      <c r="EKE154" s="65"/>
      <c r="EKF154" s="65"/>
      <c r="EKG154" s="65"/>
      <c r="EKH154" s="65"/>
      <c r="EKI154" s="65"/>
      <c r="EKJ154" s="65"/>
      <c r="EKK154" s="65"/>
      <c r="EKL154" s="65"/>
      <c r="EKM154" s="65"/>
      <c r="EKN154" s="65"/>
      <c r="EKO154" s="65"/>
      <c r="EKP154" s="65"/>
      <c r="EKQ154" s="65"/>
      <c r="EKR154" s="65"/>
      <c r="EKS154" s="65"/>
      <c r="EKT154" s="65"/>
      <c r="EKU154" s="65"/>
      <c r="EKV154" s="65"/>
      <c r="EKW154" s="65"/>
      <c r="EKX154" s="65"/>
      <c r="EKY154" s="65"/>
      <c r="EKZ154" s="65"/>
      <c r="ELA154" s="65"/>
      <c r="ELB154" s="65"/>
      <c r="ELC154" s="65"/>
      <c r="ELD154" s="65"/>
      <c r="ELE154" s="65"/>
      <c r="ELF154" s="65"/>
      <c r="ELG154" s="65"/>
      <c r="ELH154" s="65"/>
      <c r="ELI154" s="65"/>
      <c r="ELJ154" s="65"/>
      <c r="ELK154" s="29"/>
      <c r="ELL154" s="29"/>
      <c r="ELM154" s="29"/>
      <c r="ELN154" s="29"/>
      <c r="ELO154" s="29"/>
      <c r="ELP154" s="29"/>
      <c r="ELQ154" s="29"/>
      <c r="ELR154" s="29"/>
      <c r="ELS154" s="29"/>
      <c r="ELT154" s="29"/>
      <c r="ELU154" s="63">
        <v>45478</v>
      </c>
      <c r="ELV154" s="64" t="s">
        <v>429</v>
      </c>
      <c r="ELW154" s="64" t="s">
        <v>430</v>
      </c>
      <c r="ELX154" s="64" t="s">
        <v>107</v>
      </c>
      <c r="ELY154" s="64"/>
      <c r="ELZ154" s="64"/>
      <c r="EMA154" s="64"/>
      <c r="EMB154" s="64"/>
      <c r="EMC154" s="64"/>
      <c r="EMD154" s="64"/>
      <c r="EME154" s="65"/>
      <c r="EMF154" s="65"/>
      <c r="EMG154" s="65"/>
      <c r="EMH154" s="65"/>
      <c r="EMI154" s="65"/>
      <c r="EMJ154" s="65"/>
      <c r="EMK154" s="65"/>
      <c r="EML154" s="65"/>
      <c r="EMM154" s="65"/>
      <c r="EMN154" s="65"/>
      <c r="EMO154" s="65"/>
      <c r="EMP154" s="65"/>
      <c r="EMQ154" s="65"/>
      <c r="EMR154" s="65"/>
      <c r="EMS154" s="65"/>
      <c r="EMT154" s="65"/>
      <c r="EMU154" s="65"/>
      <c r="EMV154" s="65"/>
      <c r="EMW154" s="65"/>
      <c r="EMX154" s="65"/>
      <c r="EMY154" s="65"/>
      <c r="EMZ154" s="65"/>
      <c r="ENA154" s="65"/>
      <c r="ENB154" s="65"/>
      <c r="ENC154" s="65"/>
      <c r="END154" s="65"/>
      <c r="ENE154" s="65"/>
      <c r="ENF154" s="65"/>
      <c r="ENG154" s="65"/>
      <c r="ENH154" s="65"/>
      <c r="ENI154" s="65"/>
      <c r="ENJ154" s="65"/>
      <c r="ENK154" s="65"/>
      <c r="ENL154" s="65"/>
      <c r="ENM154" s="65"/>
      <c r="ENN154" s="65"/>
      <c r="ENO154" s="65"/>
      <c r="ENP154" s="65"/>
      <c r="ENQ154" s="65"/>
      <c r="ENR154" s="65"/>
      <c r="ENS154" s="65"/>
      <c r="ENT154" s="65"/>
      <c r="ENU154" s="65"/>
      <c r="ENV154" s="65"/>
      <c r="ENW154" s="29"/>
      <c r="ENX154" s="29"/>
      <c r="ENY154" s="29"/>
      <c r="ENZ154" s="29"/>
      <c r="EOA154" s="29"/>
      <c r="EOB154" s="29"/>
      <c r="EOC154" s="29"/>
      <c r="EOD154" s="29"/>
      <c r="EOE154" s="29"/>
      <c r="EOF154" s="29"/>
      <c r="EOG154" s="63">
        <v>45478</v>
      </c>
      <c r="EOH154" s="64" t="s">
        <v>429</v>
      </c>
      <c r="EOI154" s="64" t="s">
        <v>430</v>
      </c>
      <c r="EOJ154" s="64" t="s">
        <v>107</v>
      </c>
      <c r="EOK154" s="64"/>
      <c r="EOL154" s="64"/>
      <c r="EOM154" s="64"/>
      <c r="EON154" s="64"/>
      <c r="EOO154" s="64"/>
      <c r="EOP154" s="64"/>
      <c r="EOQ154" s="65"/>
      <c r="EOR154" s="65"/>
      <c r="EOS154" s="65"/>
      <c r="EOT154" s="65"/>
      <c r="EOU154" s="65"/>
      <c r="EOV154" s="65"/>
      <c r="EOW154" s="65"/>
      <c r="EOX154" s="65"/>
      <c r="EOY154" s="65"/>
      <c r="EOZ154" s="65"/>
      <c r="EPA154" s="65"/>
      <c r="EPB154" s="65"/>
      <c r="EPC154" s="65"/>
      <c r="EPD154" s="65"/>
      <c r="EPE154" s="65"/>
      <c r="EPF154" s="65"/>
      <c r="EPG154" s="65"/>
      <c r="EPH154" s="65"/>
      <c r="EPI154" s="65"/>
      <c r="EPJ154" s="65"/>
      <c r="EPK154" s="65"/>
      <c r="EPL154" s="65"/>
      <c r="EPM154" s="65"/>
      <c r="EPN154" s="65"/>
      <c r="EPO154" s="65"/>
      <c r="EPP154" s="65"/>
      <c r="EPQ154" s="65"/>
      <c r="EPR154" s="65"/>
      <c r="EPS154" s="65"/>
      <c r="EPT154" s="65"/>
      <c r="EPU154" s="65"/>
      <c r="EPV154" s="65"/>
      <c r="EPW154" s="65"/>
      <c r="EPX154" s="65"/>
      <c r="EPY154" s="65"/>
      <c r="EPZ154" s="65"/>
      <c r="EQA154" s="65"/>
      <c r="EQB154" s="65"/>
      <c r="EQC154" s="65"/>
      <c r="EQD154" s="65"/>
      <c r="EQE154" s="65"/>
      <c r="EQF154" s="65"/>
      <c r="EQG154" s="65"/>
      <c r="EQH154" s="65"/>
      <c r="EQI154" s="29"/>
      <c r="EQJ154" s="29"/>
      <c r="EQK154" s="29"/>
      <c r="EQL154" s="29"/>
      <c r="EQM154" s="29"/>
      <c r="EQN154" s="29"/>
      <c r="EQO154" s="29"/>
      <c r="EQP154" s="29"/>
      <c r="EQQ154" s="29"/>
      <c r="EQR154" s="29"/>
      <c r="EQS154" s="63">
        <v>45478</v>
      </c>
      <c r="EQT154" s="64" t="s">
        <v>429</v>
      </c>
      <c r="EQU154" s="64" t="s">
        <v>430</v>
      </c>
      <c r="EQV154" s="64" t="s">
        <v>107</v>
      </c>
      <c r="EQW154" s="64"/>
      <c r="EQX154" s="64"/>
      <c r="EQY154" s="64"/>
      <c r="EQZ154" s="64"/>
      <c r="ERA154" s="64"/>
      <c r="ERB154" s="64"/>
      <c r="ERC154" s="65"/>
      <c r="ERD154" s="65"/>
      <c r="ERE154" s="65"/>
      <c r="ERF154" s="65"/>
      <c r="ERG154" s="65"/>
      <c r="ERH154" s="65"/>
      <c r="ERI154" s="65"/>
      <c r="ERJ154" s="65"/>
      <c r="ERK154" s="65"/>
      <c r="ERL154" s="65"/>
      <c r="ERM154" s="65"/>
      <c r="ERN154" s="65"/>
      <c r="ERO154" s="65"/>
      <c r="ERP154" s="65"/>
      <c r="ERQ154" s="65"/>
      <c r="ERR154" s="65"/>
      <c r="ERS154" s="65"/>
      <c r="ERT154" s="65"/>
      <c r="ERU154" s="65"/>
      <c r="ERV154" s="65"/>
      <c r="ERW154" s="65"/>
      <c r="ERX154" s="65"/>
      <c r="ERY154" s="65"/>
      <c r="ERZ154" s="65"/>
      <c r="ESA154" s="65"/>
      <c r="ESB154" s="65"/>
      <c r="ESC154" s="65"/>
      <c r="ESD154" s="65"/>
      <c r="ESE154" s="65"/>
      <c r="ESF154" s="65"/>
      <c r="ESG154" s="65"/>
      <c r="ESH154" s="65"/>
      <c r="ESI154" s="65"/>
      <c r="ESJ154" s="65"/>
      <c r="ESK154" s="65"/>
      <c r="ESL154" s="65"/>
      <c r="ESM154" s="65"/>
      <c r="ESN154" s="65"/>
      <c r="ESO154" s="65"/>
      <c r="ESP154" s="65"/>
      <c r="ESQ154" s="65"/>
      <c r="ESR154" s="65"/>
      <c r="ESS154" s="65"/>
      <c r="EST154" s="65"/>
      <c r="ESU154" s="29"/>
      <c r="ESV154" s="29"/>
      <c r="ESW154" s="29"/>
      <c r="ESX154" s="29"/>
      <c r="ESY154" s="29"/>
      <c r="ESZ154" s="29"/>
      <c r="ETA154" s="29"/>
      <c r="ETB154" s="29"/>
      <c r="ETC154" s="29"/>
      <c r="ETD154" s="29"/>
      <c r="ETE154" s="63">
        <v>45478</v>
      </c>
      <c r="ETF154" s="64" t="s">
        <v>429</v>
      </c>
      <c r="ETG154" s="64" t="s">
        <v>430</v>
      </c>
      <c r="ETH154" s="64" t="s">
        <v>107</v>
      </c>
      <c r="ETI154" s="64"/>
      <c r="ETJ154" s="64"/>
      <c r="ETK154" s="64"/>
      <c r="ETL154" s="64"/>
      <c r="ETM154" s="64"/>
      <c r="ETN154" s="64"/>
      <c r="ETO154" s="65"/>
      <c r="ETP154" s="65"/>
      <c r="ETQ154" s="65"/>
      <c r="ETR154" s="65"/>
      <c r="ETS154" s="65"/>
      <c r="ETT154" s="65"/>
      <c r="ETU154" s="65"/>
      <c r="ETV154" s="65"/>
      <c r="ETW154" s="65"/>
      <c r="ETX154" s="65"/>
      <c r="ETY154" s="65"/>
      <c r="ETZ154" s="65"/>
      <c r="EUA154" s="65"/>
      <c r="EUB154" s="65"/>
      <c r="EUC154" s="65"/>
      <c r="EUD154" s="65"/>
      <c r="EUE154" s="65"/>
      <c r="EUF154" s="65"/>
      <c r="EUG154" s="65"/>
      <c r="EUH154" s="65"/>
      <c r="EUI154" s="65"/>
      <c r="EUJ154" s="65"/>
      <c r="EUK154" s="65"/>
      <c r="EUL154" s="65"/>
      <c r="EUM154" s="65"/>
      <c r="EUN154" s="65"/>
      <c r="EUO154" s="65"/>
      <c r="EUP154" s="65"/>
      <c r="EUQ154" s="65"/>
      <c r="EUR154" s="65"/>
      <c r="EUS154" s="65"/>
      <c r="EUT154" s="65"/>
      <c r="EUU154" s="65"/>
      <c r="EUV154" s="65"/>
      <c r="EUW154" s="65"/>
      <c r="EUX154" s="65"/>
      <c r="EUY154" s="65"/>
      <c r="EUZ154" s="65"/>
      <c r="EVA154" s="65"/>
      <c r="EVB154" s="65"/>
      <c r="EVC154" s="65"/>
      <c r="EVD154" s="65"/>
      <c r="EVE154" s="65"/>
      <c r="EVF154" s="65"/>
      <c r="EVG154" s="29"/>
      <c r="EVH154" s="29"/>
      <c r="EVI154" s="29"/>
      <c r="EVJ154" s="29"/>
      <c r="EVK154" s="29"/>
      <c r="EVL154" s="29"/>
      <c r="EVM154" s="29"/>
      <c r="EVN154" s="29"/>
      <c r="EVO154" s="29"/>
      <c r="EVP154" s="29"/>
      <c r="EVQ154" s="63">
        <v>45478</v>
      </c>
      <c r="EVR154" s="64" t="s">
        <v>429</v>
      </c>
      <c r="EVS154" s="64" t="s">
        <v>430</v>
      </c>
      <c r="EVT154" s="64" t="s">
        <v>107</v>
      </c>
      <c r="EVU154" s="64"/>
      <c r="EVV154" s="64"/>
      <c r="EVW154" s="64"/>
      <c r="EVX154" s="64"/>
      <c r="EVY154" s="64"/>
      <c r="EVZ154" s="64"/>
      <c r="EWA154" s="65"/>
      <c r="EWB154" s="65"/>
      <c r="EWC154" s="65"/>
      <c r="EWD154" s="65"/>
      <c r="EWE154" s="65"/>
      <c r="EWF154" s="65"/>
      <c r="EWG154" s="65"/>
      <c r="EWH154" s="65"/>
      <c r="EWI154" s="65"/>
      <c r="EWJ154" s="65"/>
      <c r="EWK154" s="65"/>
      <c r="EWL154" s="65"/>
      <c r="EWM154" s="65"/>
      <c r="EWN154" s="65"/>
      <c r="EWO154" s="65"/>
      <c r="EWP154" s="65"/>
      <c r="EWQ154" s="65"/>
      <c r="EWR154" s="65"/>
      <c r="EWS154" s="65"/>
      <c r="EWT154" s="65"/>
      <c r="EWU154" s="65"/>
      <c r="EWV154" s="65"/>
      <c r="EWW154" s="65"/>
      <c r="EWX154" s="65"/>
      <c r="EWY154" s="65"/>
      <c r="EWZ154" s="65"/>
      <c r="EXA154" s="65"/>
      <c r="EXB154" s="65"/>
      <c r="EXC154" s="65"/>
      <c r="EXD154" s="65"/>
      <c r="EXE154" s="65"/>
      <c r="EXF154" s="65"/>
      <c r="EXG154" s="65"/>
      <c r="EXH154" s="65"/>
      <c r="EXI154" s="65"/>
      <c r="EXJ154" s="65"/>
      <c r="EXK154" s="65"/>
      <c r="EXL154" s="65"/>
      <c r="EXM154" s="65"/>
      <c r="EXN154" s="65"/>
      <c r="EXO154" s="65"/>
      <c r="EXP154" s="65"/>
      <c r="EXQ154" s="65"/>
      <c r="EXR154" s="65"/>
      <c r="EXS154" s="29"/>
      <c r="EXT154" s="29"/>
      <c r="EXU154" s="29"/>
      <c r="EXV154" s="29"/>
      <c r="EXW154" s="29"/>
      <c r="EXX154" s="29"/>
      <c r="EXY154" s="29"/>
      <c r="EXZ154" s="29"/>
      <c r="EYA154" s="29"/>
      <c r="EYB154" s="29"/>
      <c r="EYC154" s="63">
        <v>45478</v>
      </c>
      <c r="EYD154" s="64" t="s">
        <v>429</v>
      </c>
      <c r="EYE154" s="64" t="s">
        <v>430</v>
      </c>
      <c r="EYF154" s="64" t="s">
        <v>107</v>
      </c>
      <c r="EYG154" s="64"/>
      <c r="EYH154" s="64"/>
      <c r="EYI154" s="64"/>
      <c r="EYJ154" s="64"/>
      <c r="EYK154" s="64"/>
      <c r="EYL154" s="64"/>
      <c r="EYM154" s="65"/>
      <c r="EYN154" s="65"/>
      <c r="EYO154" s="65"/>
      <c r="EYP154" s="65"/>
      <c r="EYQ154" s="65"/>
      <c r="EYR154" s="65"/>
      <c r="EYS154" s="65"/>
      <c r="EYT154" s="65"/>
      <c r="EYU154" s="65"/>
      <c r="EYV154" s="65"/>
      <c r="EYW154" s="65"/>
      <c r="EYX154" s="65"/>
      <c r="EYY154" s="65"/>
      <c r="EYZ154" s="65"/>
      <c r="EZA154" s="65"/>
      <c r="EZB154" s="65"/>
      <c r="EZC154" s="65"/>
      <c r="EZD154" s="65"/>
      <c r="EZE154" s="65"/>
      <c r="EZF154" s="65"/>
      <c r="EZG154" s="65"/>
      <c r="EZH154" s="65"/>
      <c r="EZI154" s="65"/>
      <c r="EZJ154" s="65"/>
      <c r="EZK154" s="65"/>
      <c r="EZL154" s="65"/>
      <c r="EZM154" s="65"/>
      <c r="EZN154" s="65"/>
      <c r="EZO154" s="65"/>
      <c r="EZP154" s="65"/>
      <c r="EZQ154" s="65"/>
      <c r="EZR154" s="65"/>
      <c r="EZS154" s="65"/>
      <c r="EZT154" s="65"/>
      <c r="EZU154" s="65"/>
      <c r="EZV154" s="65"/>
      <c r="EZW154" s="65"/>
      <c r="EZX154" s="65"/>
      <c r="EZY154" s="65"/>
      <c r="EZZ154" s="65"/>
      <c r="FAA154" s="65"/>
      <c r="FAB154" s="65"/>
      <c r="FAC154" s="65"/>
      <c r="FAD154" s="65"/>
      <c r="FAE154" s="29"/>
      <c r="FAF154" s="29"/>
      <c r="FAG154" s="29"/>
      <c r="FAH154" s="29"/>
      <c r="FAI154" s="29"/>
      <c r="FAJ154" s="29"/>
      <c r="FAK154" s="29"/>
      <c r="FAL154" s="29"/>
      <c r="FAM154" s="29"/>
      <c r="FAN154" s="29"/>
      <c r="FAO154" s="63">
        <v>45478</v>
      </c>
      <c r="FAP154" s="64" t="s">
        <v>429</v>
      </c>
      <c r="FAQ154" s="64" t="s">
        <v>430</v>
      </c>
      <c r="FAR154" s="64" t="s">
        <v>107</v>
      </c>
      <c r="FAS154" s="64"/>
      <c r="FAT154" s="64"/>
      <c r="FAU154" s="64"/>
      <c r="FAV154" s="64"/>
      <c r="FAW154" s="64"/>
      <c r="FAX154" s="64"/>
      <c r="FAY154" s="65"/>
      <c r="FAZ154" s="65"/>
      <c r="FBA154" s="65"/>
      <c r="FBB154" s="65"/>
      <c r="FBC154" s="65"/>
      <c r="FBD154" s="65"/>
      <c r="FBE154" s="65"/>
      <c r="FBF154" s="65"/>
      <c r="FBG154" s="65"/>
      <c r="FBH154" s="65"/>
      <c r="FBI154" s="65"/>
      <c r="FBJ154" s="65"/>
      <c r="FBK154" s="65"/>
      <c r="FBL154" s="65"/>
      <c r="FBM154" s="65"/>
      <c r="FBN154" s="65"/>
      <c r="FBO154" s="65"/>
      <c r="FBP154" s="65"/>
      <c r="FBQ154" s="65"/>
      <c r="FBR154" s="65"/>
      <c r="FBS154" s="65"/>
      <c r="FBT154" s="65"/>
      <c r="FBU154" s="65"/>
      <c r="FBV154" s="65"/>
      <c r="FBW154" s="65"/>
      <c r="FBX154" s="65"/>
      <c r="FBY154" s="65"/>
      <c r="FBZ154" s="65"/>
      <c r="FCA154" s="65"/>
      <c r="FCB154" s="65"/>
      <c r="FCC154" s="65"/>
      <c r="FCD154" s="65"/>
      <c r="FCE154" s="65"/>
      <c r="FCF154" s="65"/>
      <c r="FCG154" s="65"/>
      <c r="FCH154" s="65"/>
      <c r="FCI154" s="65"/>
      <c r="FCJ154" s="65"/>
      <c r="FCK154" s="65"/>
      <c r="FCL154" s="65"/>
      <c r="FCM154" s="65"/>
      <c r="FCN154" s="65"/>
      <c r="FCO154" s="65"/>
      <c r="FCP154" s="65"/>
      <c r="FCQ154" s="29"/>
      <c r="FCR154" s="29"/>
      <c r="FCS154" s="29"/>
      <c r="FCT154" s="29"/>
      <c r="FCU154" s="29"/>
      <c r="FCV154" s="29"/>
      <c r="FCW154" s="29"/>
      <c r="FCX154" s="29"/>
      <c r="FCY154" s="29"/>
      <c r="FCZ154" s="29"/>
      <c r="FDA154" s="63">
        <v>45478</v>
      </c>
      <c r="FDB154" s="64" t="s">
        <v>429</v>
      </c>
      <c r="FDC154" s="64" t="s">
        <v>430</v>
      </c>
      <c r="FDD154" s="64" t="s">
        <v>107</v>
      </c>
      <c r="FDE154" s="64"/>
      <c r="FDF154" s="64"/>
      <c r="FDG154" s="64"/>
      <c r="FDH154" s="64"/>
      <c r="FDI154" s="64"/>
      <c r="FDJ154" s="64"/>
      <c r="FDK154" s="65"/>
      <c r="FDL154" s="65"/>
      <c r="FDM154" s="65"/>
      <c r="FDN154" s="65"/>
      <c r="FDO154" s="65"/>
      <c r="FDP154" s="65"/>
      <c r="FDQ154" s="65"/>
      <c r="FDR154" s="65"/>
      <c r="FDS154" s="65"/>
      <c r="FDT154" s="65"/>
      <c r="FDU154" s="65"/>
      <c r="FDV154" s="65"/>
      <c r="FDW154" s="65"/>
      <c r="FDX154" s="65"/>
      <c r="FDY154" s="65"/>
      <c r="FDZ154" s="65"/>
      <c r="FEA154" s="65"/>
      <c r="FEB154" s="65"/>
      <c r="FEC154" s="65"/>
      <c r="FED154" s="65"/>
      <c r="FEE154" s="65"/>
      <c r="FEF154" s="65"/>
      <c r="FEG154" s="65"/>
      <c r="FEH154" s="65"/>
      <c r="FEI154" s="65"/>
      <c r="FEJ154" s="65"/>
      <c r="FEK154" s="65"/>
      <c r="FEL154" s="65"/>
      <c r="FEM154" s="65"/>
      <c r="FEN154" s="65"/>
      <c r="FEO154" s="65"/>
      <c r="FEP154" s="65"/>
      <c r="FEQ154" s="65"/>
      <c r="FER154" s="65"/>
      <c r="FES154" s="65"/>
      <c r="FET154" s="65"/>
      <c r="FEU154" s="65"/>
      <c r="FEV154" s="65"/>
      <c r="FEW154" s="65"/>
      <c r="FEX154" s="65"/>
      <c r="FEY154" s="65"/>
      <c r="FEZ154" s="65"/>
      <c r="FFA154" s="65"/>
      <c r="FFB154" s="65"/>
      <c r="FFC154" s="29"/>
      <c r="FFD154" s="29"/>
      <c r="FFE154" s="29"/>
      <c r="FFF154" s="29"/>
      <c r="FFG154" s="29"/>
      <c r="FFH154" s="29"/>
      <c r="FFI154" s="29"/>
      <c r="FFJ154" s="29"/>
      <c r="FFK154" s="29"/>
      <c r="FFL154" s="29"/>
      <c r="FFM154" s="63">
        <v>45478</v>
      </c>
      <c r="FFN154" s="64" t="s">
        <v>429</v>
      </c>
      <c r="FFO154" s="64" t="s">
        <v>430</v>
      </c>
      <c r="FFP154" s="64" t="s">
        <v>107</v>
      </c>
      <c r="FFQ154" s="64"/>
      <c r="FFR154" s="64"/>
      <c r="FFS154" s="64"/>
      <c r="FFT154" s="64"/>
      <c r="FFU154" s="64"/>
      <c r="FFV154" s="64"/>
      <c r="FFW154" s="65"/>
      <c r="FFX154" s="65"/>
      <c r="FFY154" s="65"/>
      <c r="FFZ154" s="65"/>
      <c r="FGA154" s="65"/>
      <c r="FGB154" s="65"/>
      <c r="FGC154" s="65"/>
      <c r="FGD154" s="65"/>
      <c r="FGE154" s="65"/>
      <c r="FGF154" s="65"/>
      <c r="FGG154" s="65"/>
      <c r="FGH154" s="65"/>
      <c r="FGI154" s="65"/>
      <c r="FGJ154" s="65"/>
      <c r="FGK154" s="65"/>
      <c r="FGL154" s="65"/>
      <c r="FGM154" s="65"/>
      <c r="FGN154" s="65"/>
      <c r="FGO154" s="65"/>
      <c r="FGP154" s="65"/>
      <c r="FGQ154" s="65"/>
      <c r="FGR154" s="65"/>
      <c r="FGS154" s="65"/>
      <c r="FGT154" s="65"/>
      <c r="FGU154" s="65"/>
      <c r="FGV154" s="65"/>
      <c r="FGW154" s="65"/>
      <c r="FGX154" s="65"/>
      <c r="FGY154" s="65"/>
      <c r="FGZ154" s="65"/>
      <c r="FHA154" s="65"/>
      <c r="FHB154" s="65"/>
      <c r="FHC154" s="65"/>
      <c r="FHD154" s="65"/>
      <c r="FHE154" s="65"/>
      <c r="FHF154" s="65"/>
      <c r="FHG154" s="65"/>
      <c r="FHH154" s="65"/>
      <c r="FHI154" s="65"/>
      <c r="FHJ154" s="65"/>
      <c r="FHK154" s="65"/>
      <c r="FHL154" s="65"/>
      <c r="FHM154" s="65"/>
      <c r="FHN154" s="65"/>
      <c r="FHO154" s="29"/>
      <c r="FHP154" s="29"/>
      <c r="FHQ154" s="29"/>
      <c r="FHR154" s="29"/>
      <c r="FHS154" s="29"/>
      <c r="FHT154" s="29"/>
      <c r="FHU154" s="29"/>
      <c r="FHV154" s="29"/>
      <c r="FHW154" s="29"/>
      <c r="FHX154" s="29"/>
      <c r="FHY154" s="63">
        <v>45478</v>
      </c>
      <c r="FHZ154" s="64" t="s">
        <v>429</v>
      </c>
      <c r="FIA154" s="64" t="s">
        <v>430</v>
      </c>
      <c r="FIB154" s="64" t="s">
        <v>107</v>
      </c>
      <c r="FIC154" s="64"/>
      <c r="FID154" s="64"/>
      <c r="FIE154" s="64"/>
      <c r="FIF154" s="64"/>
      <c r="FIG154" s="64"/>
      <c r="FIH154" s="64"/>
      <c r="FII154" s="65"/>
      <c r="FIJ154" s="65"/>
      <c r="FIK154" s="65"/>
      <c r="FIL154" s="65"/>
      <c r="FIM154" s="65"/>
      <c r="FIN154" s="65"/>
      <c r="FIO154" s="65"/>
      <c r="FIP154" s="65"/>
      <c r="FIQ154" s="65"/>
      <c r="FIR154" s="65"/>
      <c r="FIS154" s="65"/>
      <c r="FIT154" s="65"/>
      <c r="FIU154" s="65"/>
      <c r="FIV154" s="65"/>
      <c r="FIW154" s="65"/>
      <c r="FIX154" s="65"/>
      <c r="FIY154" s="65"/>
      <c r="FIZ154" s="65"/>
      <c r="FJA154" s="65"/>
      <c r="FJB154" s="65"/>
      <c r="FJC154" s="65"/>
      <c r="FJD154" s="65"/>
      <c r="FJE154" s="65"/>
      <c r="FJF154" s="65"/>
      <c r="FJG154" s="65"/>
      <c r="FJH154" s="65"/>
      <c r="FJI154" s="65"/>
      <c r="FJJ154" s="65"/>
      <c r="FJK154" s="65"/>
      <c r="FJL154" s="65"/>
      <c r="FJM154" s="65"/>
      <c r="FJN154" s="65"/>
      <c r="FJO154" s="65"/>
      <c r="FJP154" s="65"/>
      <c r="FJQ154" s="65"/>
      <c r="FJR154" s="65"/>
      <c r="FJS154" s="65"/>
      <c r="FJT154" s="65"/>
      <c r="FJU154" s="65"/>
      <c r="FJV154" s="65"/>
      <c r="FJW154" s="65"/>
      <c r="FJX154" s="65"/>
      <c r="FJY154" s="65"/>
      <c r="FJZ154" s="65"/>
      <c r="FKA154" s="29"/>
      <c r="FKB154" s="29"/>
      <c r="FKC154" s="29"/>
      <c r="FKD154" s="29"/>
      <c r="FKE154" s="29"/>
      <c r="FKF154" s="29"/>
      <c r="FKG154" s="29"/>
      <c r="FKH154" s="29"/>
      <c r="FKI154" s="29"/>
      <c r="FKJ154" s="29"/>
      <c r="FKK154" s="63">
        <v>45478</v>
      </c>
      <c r="FKL154" s="64" t="s">
        <v>429</v>
      </c>
      <c r="FKM154" s="64" t="s">
        <v>430</v>
      </c>
      <c r="FKN154" s="64" t="s">
        <v>107</v>
      </c>
      <c r="FKO154" s="64"/>
      <c r="FKP154" s="64"/>
      <c r="FKQ154" s="64"/>
      <c r="FKR154" s="64"/>
      <c r="FKS154" s="64"/>
      <c r="FKT154" s="64"/>
      <c r="FKU154" s="65"/>
      <c r="FKV154" s="65"/>
      <c r="FKW154" s="65"/>
      <c r="FKX154" s="65"/>
      <c r="FKY154" s="65"/>
      <c r="FKZ154" s="65"/>
      <c r="FLA154" s="65"/>
      <c r="FLB154" s="65"/>
      <c r="FLC154" s="65"/>
      <c r="FLD154" s="65"/>
      <c r="FLE154" s="65"/>
      <c r="FLF154" s="65"/>
      <c r="FLG154" s="65"/>
      <c r="FLH154" s="65"/>
      <c r="FLI154" s="65"/>
      <c r="FLJ154" s="65"/>
      <c r="FLK154" s="65"/>
      <c r="FLL154" s="65"/>
      <c r="FLM154" s="65"/>
      <c r="FLN154" s="65"/>
      <c r="FLO154" s="65"/>
      <c r="FLP154" s="65"/>
      <c r="FLQ154" s="65"/>
      <c r="FLR154" s="65"/>
      <c r="FLS154" s="65"/>
      <c r="FLT154" s="65"/>
      <c r="FLU154" s="65"/>
      <c r="FLV154" s="65"/>
      <c r="FLW154" s="65"/>
      <c r="FLX154" s="65"/>
      <c r="FLY154" s="65"/>
      <c r="FLZ154" s="65"/>
      <c r="FMA154" s="65"/>
      <c r="FMB154" s="65"/>
      <c r="FMC154" s="65"/>
      <c r="FMD154" s="65"/>
      <c r="FME154" s="65"/>
      <c r="FMF154" s="65"/>
      <c r="FMG154" s="65"/>
      <c r="FMH154" s="65"/>
      <c r="FMI154" s="65"/>
      <c r="FMJ154" s="65"/>
      <c r="FMK154" s="65"/>
      <c r="FML154" s="65"/>
      <c r="FMM154" s="29"/>
      <c r="FMN154" s="29"/>
      <c r="FMO154" s="29"/>
      <c r="FMP154" s="29"/>
      <c r="FMQ154" s="29"/>
      <c r="FMR154" s="29"/>
      <c r="FMS154" s="29"/>
      <c r="FMT154" s="29"/>
      <c r="FMU154" s="29"/>
      <c r="FMV154" s="29"/>
      <c r="FMW154" s="63">
        <v>45478</v>
      </c>
      <c r="FMX154" s="64" t="s">
        <v>429</v>
      </c>
      <c r="FMY154" s="64" t="s">
        <v>430</v>
      </c>
      <c r="FMZ154" s="64" t="s">
        <v>107</v>
      </c>
      <c r="FNA154" s="64"/>
      <c r="FNB154" s="64"/>
      <c r="FNC154" s="64"/>
      <c r="FND154" s="64"/>
      <c r="FNE154" s="64"/>
      <c r="FNF154" s="64"/>
      <c r="FNG154" s="65"/>
      <c r="FNH154" s="65"/>
      <c r="FNI154" s="65"/>
      <c r="FNJ154" s="65"/>
      <c r="FNK154" s="65"/>
      <c r="FNL154" s="65"/>
      <c r="FNM154" s="65"/>
      <c r="FNN154" s="65"/>
      <c r="FNO154" s="65"/>
      <c r="FNP154" s="65"/>
      <c r="FNQ154" s="65"/>
      <c r="FNR154" s="65"/>
      <c r="FNS154" s="65"/>
      <c r="FNT154" s="65"/>
      <c r="FNU154" s="65"/>
      <c r="FNV154" s="65"/>
      <c r="FNW154" s="65"/>
      <c r="FNX154" s="65"/>
      <c r="FNY154" s="65"/>
      <c r="FNZ154" s="65"/>
      <c r="FOA154" s="65"/>
      <c r="FOB154" s="65"/>
      <c r="FOC154" s="65"/>
      <c r="FOD154" s="65"/>
      <c r="FOE154" s="65"/>
      <c r="FOF154" s="65"/>
      <c r="FOG154" s="65"/>
      <c r="FOH154" s="65"/>
      <c r="FOI154" s="65"/>
      <c r="FOJ154" s="65"/>
      <c r="FOK154" s="65"/>
      <c r="FOL154" s="65"/>
      <c r="FOM154" s="65"/>
      <c r="FON154" s="65"/>
      <c r="FOO154" s="65"/>
      <c r="FOP154" s="65"/>
      <c r="FOQ154" s="65"/>
      <c r="FOR154" s="65"/>
      <c r="FOS154" s="65"/>
      <c r="FOT154" s="65"/>
      <c r="FOU154" s="65"/>
      <c r="FOV154" s="65"/>
      <c r="FOW154" s="65"/>
      <c r="FOX154" s="65"/>
      <c r="FOY154" s="29"/>
      <c r="FOZ154" s="29"/>
      <c r="FPA154" s="29"/>
      <c r="FPB154" s="29"/>
      <c r="FPC154" s="29"/>
      <c r="FPD154" s="29"/>
      <c r="FPE154" s="29"/>
      <c r="FPF154" s="29"/>
      <c r="FPG154" s="29"/>
      <c r="FPH154" s="29"/>
      <c r="FPI154" s="63">
        <v>45478</v>
      </c>
      <c r="FPJ154" s="64" t="s">
        <v>429</v>
      </c>
      <c r="FPK154" s="64" t="s">
        <v>430</v>
      </c>
      <c r="FPL154" s="64" t="s">
        <v>107</v>
      </c>
      <c r="FPM154" s="64"/>
      <c r="FPN154" s="64"/>
      <c r="FPO154" s="64"/>
      <c r="FPP154" s="64"/>
      <c r="FPQ154" s="64"/>
      <c r="FPR154" s="64"/>
      <c r="FPS154" s="65"/>
      <c r="FPT154" s="65"/>
      <c r="FPU154" s="65"/>
      <c r="FPV154" s="65"/>
      <c r="FPW154" s="65"/>
      <c r="FPX154" s="65"/>
      <c r="FPY154" s="65"/>
      <c r="FPZ154" s="65"/>
      <c r="FQA154" s="65"/>
      <c r="FQB154" s="65"/>
      <c r="FQC154" s="65"/>
      <c r="FQD154" s="65"/>
      <c r="FQE154" s="65"/>
      <c r="FQF154" s="65"/>
      <c r="FQG154" s="65"/>
      <c r="FQH154" s="65"/>
      <c r="FQI154" s="65"/>
      <c r="FQJ154" s="65"/>
      <c r="FQK154" s="65"/>
      <c r="FQL154" s="65"/>
      <c r="FQM154" s="65"/>
      <c r="FQN154" s="65"/>
      <c r="FQO154" s="65"/>
      <c r="FQP154" s="65"/>
      <c r="FQQ154" s="65"/>
      <c r="FQR154" s="65"/>
      <c r="FQS154" s="65"/>
      <c r="FQT154" s="65"/>
      <c r="FQU154" s="65"/>
      <c r="FQV154" s="65"/>
      <c r="FQW154" s="65"/>
      <c r="FQX154" s="65"/>
      <c r="FQY154" s="65"/>
      <c r="FQZ154" s="65"/>
      <c r="FRA154" s="65"/>
      <c r="FRB154" s="65"/>
      <c r="FRC154" s="65"/>
      <c r="FRD154" s="65"/>
      <c r="FRE154" s="65"/>
      <c r="FRF154" s="65"/>
      <c r="FRG154" s="65"/>
      <c r="FRH154" s="65"/>
      <c r="FRI154" s="65"/>
      <c r="FRJ154" s="65"/>
      <c r="FRK154" s="29"/>
      <c r="FRL154" s="29"/>
      <c r="FRM154" s="29"/>
      <c r="FRN154" s="29"/>
      <c r="FRO154" s="29"/>
      <c r="FRP154" s="29"/>
      <c r="FRQ154" s="29"/>
      <c r="FRR154" s="29"/>
      <c r="FRS154" s="29"/>
      <c r="FRT154" s="29"/>
      <c r="FRU154" s="63">
        <v>45478</v>
      </c>
      <c r="FRV154" s="64" t="s">
        <v>429</v>
      </c>
      <c r="FRW154" s="64" t="s">
        <v>430</v>
      </c>
      <c r="FRX154" s="64" t="s">
        <v>107</v>
      </c>
      <c r="FRY154" s="64"/>
      <c r="FRZ154" s="64"/>
      <c r="FSA154" s="64"/>
      <c r="FSB154" s="64"/>
      <c r="FSC154" s="64"/>
      <c r="FSD154" s="64"/>
      <c r="FSE154" s="65"/>
      <c r="FSF154" s="65"/>
      <c r="FSG154" s="65"/>
      <c r="FSH154" s="65"/>
      <c r="FSI154" s="65"/>
      <c r="FSJ154" s="65"/>
      <c r="FSK154" s="65"/>
      <c r="FSL154" s="65"/>
      <c r="FSM154" s="65"/>
      <c r="FSN154" s="65"/>
      <c r="FSO154" s="65"/>
      <c r="FSP154" s="65"/>
      <c r="FSQ154" s="65"/>
      <c r="FSR154" s="65"/>
      <c r="FSS154" s="65"/>
      <c r="FST154" s="65"/>
      <c r="FSU154" s="65"/>
      <c r="FSV154" s="65"/>
      <c r="FSW154" s="65"/>
      <c r="FSX154" s="65"/>
      <c r="FSY154" s="65"/>
      <c r="FSZ154" s="65"/>
      <c r="FTA154" s="65"/>
      <c r="FTB154" s="65"/>
      <c r="FTC154" s="65"/>
      <c r="FTD154" s="65"/>
      <c r="FTE154" s="65"/>
      <c r="FTF154" s="65"/>
      <c r="FTG154" s="65"/>
      <c r="FTH154" s="65"/>
      <c r="FTI154" s="65"/>
      <c r="FTJ154" s="65"/>
      <c r="FTK154" s="65"/>
      <c r="FTL154" s="65"/>
      <c r="FTM154" s="65"/>
      <c r="FTN154" s="65"/>
      <c r="FTO154" s="65"/>
      <c r="FTP154" s="65"/>
      <c r="FTQ154" s="65"/>
      <c r="FTR154" s="65"/>
      <c r="FTS154" s="65"/>
      <c r="FTT154" s="65"/>
      <c r="FTU154" s="65"/>
      <c r="FTV154" s="65"/>
      <c r="FTW154" s="29"/>
      <c r="FTX154" s="29"/>
      <c r="FTY154" s="29"/>
      <c r="FTZ154" s="29"/>
      <c r="FUA154" s="29"/>
      <c r="FUB154" s="29"/>
      <c r="FUC154" s="29"/>
      <c r="FUD154" s="29"/>
      <c r="FUE154" s="29"/>
      <c r="FUF154" s="29"/>
      <c r="FUG154" s="63">
        <v>45478</v>
      </c>
      <c r="FUH154" s="64" t="s">
        <v>429</v>
      </c>
      <c r="FUI154" s="64" t="s">
        <v>430</v>
      </c>
      <c r="FUJ154" s="64" t="s">
        <v>107</v>
      </c>
      <c r="FUK154" s="64"/>
      <c r="FUL154" s="64"/>
      <c r="FUM154" s="64"/>
      <c r="FUN154" s="64"/>
      <c r="FUO154" s="64"/>
      <c r="FUP154" s="64"/>
      <c r="FUQ154" s="65"/>
      <c r="FUR154" s="65"/>
      <c r="FUS154" s="65"/>
      <c r="FUT154" s="65"/>
      <c r="FUU154" s="65"/>
      <c r="FUV154" s="65"/>
      <c r="FUW154" s="65"/>
      <c r="FUX154" s="65"/>
      <c r="FUY154" s="65"/>
      <c r="FUZ154" s="65"/>
      <c r="FVA154" s="65"/>
      <c r="FVB154" s="65"/>
      <c r="FVC154" s="65"/>
      <c r="FVD154" s="65"/>
      <c r="FVE154" s="65"/>
      <c r="FVF154" s="65"/>
      <c r="FVG154" s="65"/>
      <c r="FVH154" s="65"/>
      <c r="FVI154" s="65"/>
      <c r="FVJ154" s="65"/>
      <c r="FVK154" s="65"/>
      <c r="FVL154" s="65"/>
      <c r="FVM154" s="65"/>
      <c r="FVN154" s="65"/>
      <c r="FVO154" s="65"/>
      <c r="FVP154" s="65"/>
      <c r="FVQ154" s="65"/>
      <c r="FVR154" s="65"/>
      <c r="FVS154" s="65"/>
      <c r="FVT154" s="65"/>
      <c r="FVU154" s="65"/>
      <c r="FVV154" s="65"/>
      <c r="FVW154" s="65"/>
      <c r="FVX154" s="65"/>
      <c r="FVY154" s="65"/>
      <c r="FVZ154" s="65"/>
      <c r="FWA154" s="65"/>
      <c r="FWB154" s="65"/>
      <c r="FWC154" s="65"/>
      <c r="FWD154" s="65"/>
      <c r="FWE154" s="65"/>
      <c r="FWF154" s="65"/>
      <c r="FWG154" s="65"/>
      <c r="FWH154" s="65"/>
      <c r="FWI154" s="29"/>
      <c r="FWJ154" s="29"/>
      <c r="FWK154" s="29"/>
      <c r="FWL154" s="29"/>
      <c r="FWM154" s="29"/>
      <c r="FWN154" s="29"/>
      <c r="FWO154" s="29"/>
      <c r="FWP154" s="29"/>
      <c r="FWQ154" s="29"/>
      <c r="FWR154" s="29"/>
      <c r="FWS154" s="63">
        <v>45478</v>
      </c>
      <c r="FWT154" s="64" t="s">
        <v>429</v>
      </c>
      <c r="FWU154" s="64" t="s">
        <v>430</v>
      </c>
      <c r="FWV154" s="64" t="s">
        <v>107</v>
      </c>
      <c r="FWW154" s="64"/>
      <c r="FWX154" s="64"/>
      <c r="FWY154" s="64"/>
      <c r="FWZ154" s="64"/>
      <c r="FXA154" s="64"/>
      <c r="FXB154" s="64"/>
      <c r="FXC154" s="65"/>
      <c r="FXD154" s="65"/>
      <c r="FXE154" s="65"/>
      <c r="FXF154" s="65"/>
      <c r="FXG154" s="65"/>
      <c r="FXH154" s="65"/>
      <c r="FXI154" s="65"/>
      <c r="FXJ154" s="65"/>
      <c r="FXK154" s="65"/>
      <c r="FXL154" s="65"/>
      <c r="FXM154" s="65"/>
      <c r="FXN154" s="65"/>
      <c r="FXO154" s="65"/>
      <c r="FXP154" s="65"/>
      <c r="FXQ154" s="65"/>
      <c r="FXR154" s="65"/>
      <c r="FXS154" s="65"/>
      <c r="FXT154" s="65"/>
      <c r="FXU154" s="65"/>
      <c r="FXV154" s="65"/>
      <c r="FXW154" s="65"/>
      <c r="FXX154" s="65"/>
      <c r="FXY154" s="65"/>
      <c r="FXZ154" s="65"/>
      <c r="FYA154" s="65"/>
      <c r="FYB154" s="65"/>
      <c r="FYC154" s="65"/>
      <c r="FYD154" s="65"/>
      <c r="FYE154" s="65"/>
      <c r="FYF154" s="65"/>
      <c r="FYG154" s="65"/>
      <c r="FYH154" s="65"/>
      <c r="FYI154" s="65"/>
      <c r="FYJ154" s="65"/>
      <c r="FYK154" s="65"/>
      <c r="FYL154" s="65"/>
      <c r="FYM154" s="65"/>
      <c r="FYN154" s="65"/>
      <c r="FYO154" s="65"/>
      <c r="FYP154" s="65"/>
      <c r="FYQ154" s="65"/>
      <c r="FYR154" s="65"/>
      <c r="FYS154" s="65"/>
      <c r="FYT154" s="65"/>
      <c r="FYU154" s="29"/>
      <c r="FYV154" s="29"/>
      <c r="FYW154" s="29"/>
      <c r="FYX154" s="29"/>
      <c r="FYY154" s="29"/>
      <c r="FYZ154" s="29"/>
      <c r="FZA154" s="29"/>
      <c r="FZB154" s="29"/>
      <c r="FZC154" s="29"/>
      <c r="FZD154" s="29"/>
      <c r="FZE154" s="63">
        <v>45478</v>
      </c>
      <c r="FZF154" s="64" t="s">
        <v>429</v>
      </c>
      <c r="FZG154" s="64" t="s">
        <v>430</v>
      </c>
      <c r="FZH154" s="64" t="s">
        <v>107</v>
      </c>
      <c r="FZI154" s="64"/>
      <c r="FZJ154" s="64"/>
      <c r="FZK154" s="64"/>
      <c r="FZL154" s="64"/>
      <c r="FZM154" s="64"/>
      <c r="FZN154" s="64"/>
      <c r="FZO154" s="65"/>
      <c r="FZP154" s="65"/>
      <c r="FZQ154" s="65"/>
      <c r="FZR154" s="65"/>
      <c r="FZS154" s="65"/>
      <c r="FZT154" s="65"/>
      <c r="FZU154" s="65"/>
      <c r="FZV154" s="65"/>
      <c r="FZW154" s="65"/>
      <c r="FZX154" s="65"/>
      <c r="FZY154" s="65"/>
      <c r="FZZ154" s="65"/>
      <c r="GAA154" s="65"/>
      <c r="GAB154" s="65"/>
      <c r="GAC154" s="65"/>
      <c r="GAD154" s="65"/>
      <c r="GAE154" s="65"/>
      <c r="GAF154" s="65"/>
      <c r="GAG154" s="65"/>
      <c r="GAH154" s="65"/>
      <c r="GAI154" s="65"/>
      <c r="GAJ154" s="65"/>
      <c r="GAK154" s="65"/>
      <c r="GAL154" s="65"/>
      <c r="GAM154" s="65"/>
      <c r="GAN154" s="65"/>
      <c r="GAO154" s="65"/>
      <c r="GAP154" s="65"/>
      <c r="GAQ154" s="65"/>
      <c r="GAR154" s="65"/>
      <c r="GAS154" s="65"/>
      <c r="GAT154" s="65"/>
      <c r="GAU154" s="65"/>
      <c r="GAV154" s="65"/>
      <c r="GAW154" s="65"/>
      <c r="GAX154" s="65"/>
      <c r="GAY154" s="65"/>
      <c r="GAZ154" s="65"/>
      <c r="GBA154" s="65"/>
      <c r="GBB154" s="65"/>
      <c r="GBC154" s="65"/>
      <c r="GBD154" s="65"/>
      <c r="GBE154" s="65"/>
      <c r="GBF154" s="65"/>
      <c r="GBG154" s="29"/>
      <c r="GBH154" s="29"/>
      <c r="GBI154" s="29"/>
      <c r="GBJ154" s="29"/>
      <c r="GBK154" s="29"/>
      <c r="GBL154" s="29"/>
      <c r="GBM154" s="29"/>
      <c r="GBN154" s="29"/>
      <c r="GBO154" s="29"/>
      <c r="GBP154" s="29"/>
      <c r="GBQ154" s="63">
        <v>45478</v>
      </c>
      <c r="GBR154" s="64" t="s">
        <v>429</v>
      </c>
      <c r="GBS154" s="64" t="s">
        <v>430</v>
      </c>
      <c r="GBT154" s="64" t="s">
        <v>107</v>
      </c>
      <c r="GBU154" s="64"/>
      <c r="GBV154" s="64"/>
      <c r="GBW154" s="64"/>
      <c r="GBX154" s="64"/>
      <c r="GBY154" s="64"/>
      <c r="GBZ154" s="64"/>
      <c r="GCA154" s="65"/>
      <c r="GCB154" s="65"/>
      <c r="GCC154" s="65"/>
      <c r="GCD154" s="65"/>
      <c r="GCE154" s="65"/>
      <c r="GCF154" s="65"/>
      <c r="GCG154" s="65"/>
      <c r="GCH154" s="65"/>
      <c r="GCI154" s="65"/>
      <c r="GCJ154" s="65"/>
      <c r="GCK154" s="65"/>
      <c r="GCL154" s="65"/>
      <c r="GCM154" s="65"/>
      <c r="GCN154" s="65"/>
      <c r="GCO154" s="65"/>
      <c r="GCP154" s="65"/>
      <c r="GCQ154" s="65"/>
      <c r="GCR154" s="65"/>
      <c r="GCS154" s="65"/>
      <c r="GCT154" s="65"/>
      <c r="GCU154" s="65"/>
      <c r="GCV154" s="65"/>
      <c r="GCW154" s="65"/>
      <c r="GCX154" s="65"/>
      <c r="GCY154" s="65"/>
      <c r="GCZ154" s="65"/>
      <c r="GDA154" s="65"/>
      <c r="GDB154" s="65"/>
      <c r="GDC154" s="65"/>
      <c r="GDD154" s="65"/>
      <c r="GDE154" s="65"/>
      <c r="GDF154" s="65"/>
      <c r="GDG154" s="65"/>
      <c r="GDH154" s="65"/>
      <c r="GDI154" s="65"/>
      <c r="GDJ154" s="65"/>
      <c r="GDK154" s="65"/>
      <c r="GDL154" s="65"/>
      <c r="GDM154" s="65"/>
      <c r="GDN154" s="65"/>
      <c r="GDO154" s="65"/>
      <c r="GDP154" s="65"/>
      <c r="GDQ154" s="65"/>
      <c r="GDR154" s="65"/>
      <c r="GDS154" s="29"/>
      <c r="GDT154" s="29"/>
      <c r="GDU154" s="29"/>
      <c r="GDV154" s="29"/>
      <c r="GDW154" s="29"/>
      <c r="GDX154" s="29"/>
      <c r="GDY154" s="29"/>
      <c r="GDZ154" s="29"/>
      <c r="GEA154" s="29"/>
      <c r="GEB154" s="29"/>
      <c r="GEC154" s="63">
        <v>45478</v>
      </c>
      <c r="GED154" s="64" t="s">
        <v>429</v>
      </c>
      <c r="GEE154" s="64" t="s">
        <v>430</v>
      </c>
      <c r="GEF154" s="64" t="s">
        <v>107</v>
      </c>
      <c r="GEG154" s="64"/>
      <c r="GEH154" s="64"/>
      <c r="GEI154" s="64"/>
      <c r="GEJ154" s="64"/>
      <c r="GEK154" s="64"/>
      <c r="GEL154" s="64"/>
      <c r="GEM154" s="65"/>
      <c r="GEN154" s="65"/>
      <c r="GEO154" s="65"/>
      <c r="GEP154" s="65"/>
      <c r="GEQ154" s="65"/>
      <c r="GER154" s="65"/>
      <c r="GES154" s="65"/>
      <c r="GET154" s="65"/>
      <c r="GEU154" s="65"/>
      <c r="GEV154" s="65"/>
      <c r="GEW154" s="65"/>
      <c r="GEX154" s="65"/>
      <c r="GEY154" s="65"/>
      <c r="GEZ154" s="65"/>
      <c r="GFA154" s="65"/>
      <c r="GFB154" s="65"/>
      <c r="GFC154" s="65"/>
      <c r="GFD154" s="65"/>
      <c r="GFE154" s="65"/>
      <c r="GFF154" s="65"/>
      <c r="GFG154" s="65"/>
      <c r="GFH154" s="65"/>
      <c r="GFI154" s="65"/>
      <c r="GFJ154" s="65"/>
      <c r="GFK154" s="65"/>
      <c r="GFL154" s="65"/>
      <c r="GFM154" s="65"/>
      <c r="GFN154" s="65"/>
      <c r="GFO154" s="65"/>
      <c r="GFP154" s="65"/>
      <c r="GFQ154" s="65"/>
      <c r="GFR154" s="65"/>
      <c r="GFS154" s="65"/>
      <c r="GFT154" s="65"/>
      <c r="GFU154" s="65"/>
      <c r="GFV154" s="65"/>
      <c r="GFW154" s="65"/>
      <c r="GFX154" s="65"/>
      <c r="GFY154" s="65"/>
      <c r="GFZ154" s="65"/>
      <c r="GGA154" s="65"/>
      <c r="GGB154" s="65"/>
      <c r="GGC154" s="65"/>
      <c r="GGD154" s="65"/>
      <c r="GGE154" s="29"/>
      <c r="GGF154" s="29"/>
      <c r="GGG154" s="29"/>
      <c r="GGH154" s="29"/>
      <c r="GGI154" s="29"/>
      <c r="GGJ154" s="29"/>
      <c r="GGK154" s="29"/>
      <c r="GGL154" s="29"/>
      <c r="GGM154" s="29"/>
      <c r="GGN154" s="29"/>
      <c r="GGO154" s="63">
        <v>45478</v>
      </c>
      <c r="GGP154" s="64" t="s">
        <v>429</v>
      </c>
      <c r="GGQ154" s="64" t="s">
        <v>430</v>
      </c>
      <c r="GGR154" s="64" t="s">
        <v>107</v>
      </c>
      <c r="GGS154" s="64"/>
      <c r="GGT154" s="64"/>
      <c r="GGU154" s="64"/>
      <c r="GGV154" s="64"/>
      <c r="GGW154" s="64"/>
      <c r="GGX154" s="64"/>
      <c r="GGY154" s="65"/>
      <c r="GGZ154" s="65"/>
      <c r="GHA154" s="65"/>
      <c r="GHB154" s="65"/>
      <c r="GHC154" s="65"/>
      <c r="GHD154" s="65"/>
      <c r="GHE154" s="65"/>
      <c r="GHF154" s="65"/>
      <c r="GHG154" s="65"/>
      <c r="GHH154" s="65"/>
      <c r="GHI154" s="65"/>
      <c r="GHJ154" s="65"/>
      <c r="GHK154" s="65"/>
      <c r="GHL154" s="65"/>
      <c r="GHM154" s="65"/>
      <c r="GHN154" s="65"/>
      <c r="GHO154" s="65"/>
      <c r="GHP154" s="65"/>
      <c r="GHQ154" s="65"/>
      <c r="GHR154" s="65"/>
      <c r="GHS154" s="65"/>
      <c r="GHT154" s="65"/>
      <c r="GHU154" s="65"/>
      <c r="GHV154" s="65"/>
      <c r="GHW154" s="65"/>
      <c r="GHX154" s="65"/>
      <c r="GHY154" s="65"/>
      <c r="GHZ154" s="65"/>
      <c r="GIA154" s="65"/>
      <c r="GIB154" s="65"/>
      <c r="GIC154" s="65"/>
      <c r="GID154" s="65"/>
      <c r="GIE154" s="65"/>
      <c r="GIF154" s="65"/>
      <c r="GIG154" s="65"/>
      <c r="GIH154" s="65"/>
      <c r="GII154" s="65"/>
      <c r="GIJ154" s="65"/>
      <c r="GIK154" s="65"/>
      <c r="GIL154" s="65"/>
      <c r="GIM154" s="65"/>
      <c r="GIN154" s="65"/>
      <c r="GIO154" s="65"/>
      <c r="GIP154" s="65"/>
      <c r="GIQ154" s="29"/>
      <c r="GIR154" s="29"/>
      <c r="GIS154" s="29"/>
      <c r="GIT154" s="29"/>
      <c r="GIU154" s="29"/>
      <c r="GIV154" s="29"/>
      <c r="GIW154" s="29"/>
      <c r="GIX154" s="29"/>
      <c r="GIY154" s="29"/>
      <c r="GIZ154" s="29"/>
      <c r="GJA154" s="63">
        <v>45478</v>
      </c>
      <c r="GJB154" s="64" t="s">
        <v>429</v>
      </c>
      <c r="GJC154" s="64" t="s">
        <v>430</v>
      </c>
      <c r="GJD154" s="64" t="s">
        <v>107</v>
      </c>
      <c r="GJE154" s="64"/>
      <c r="GJF154" s="64"/>
      <c r="GJG154" s="64"/>
      <c r="GJH154" s="64"/>
      <c r="GJI154" s="64"/>
      <c r="GJJ154" s="64"/>
      <c r="GJK154" s="65"/>
      <c r="GJL154" s="65"/>
      <c r="GJM154" s="65"/>
      <c r="GJN154" s="65"/>
      <c r="GJO154" s="65"/>
      <c r="GJP154" s="65"/>
      <c r="GJQ154" s="65"/>
      <c r="GJR154" s="65"/>
      <c r="GJS154" s="65"/>
      <c r="GJT154" s="65"/>
      <c r="GJU154" s="65"/>
      <c r="GJV154" s="65"/>
      <c r="GJW154" s="65"/>
      <c r="GJX154" s="65"/>
      <c r="GJY154" s="65"/>
      <c r="GJZ154" s="65"/>
      <c r="GKA154" s="65"/>
      <c r="GKB154" s="65"/>
      <c r="GKC154" s="65"/>
      <c r="GKD154" s="65"/>
      <c r="GKE154" s="65"/>
      <c r="GKF154" s="65"/>
      <c r="GKG154" s="65"/>
      <c r="GKH154" s="65"/>
      <c r="GKI154" s="65"/>
      <c r="GKJ154" s="65"/>
      <c r="GKK154" s="65"/>
      <c r="GKL154" s="65"/>
      <c r="GKM154" s="65"/>
      <c r="GKN154" s="65"/>
      <c r="GKO154" s="65"/>
      <c r="GKP154" s="65"/>
      <c r="GKQ154" s="65"/>
      <c r="GKR154" s="65"/>
      <c r="GKS154" s="65"/>
      <c r="GKT154" s="65"/>
      <c r="GKU154" s="65"/>
      <c r="GKV154" s="65"/>
      <c r="GKW154" s="65"/>
      <c r="GKX154" s="65"/>
      <c r="GKY154" s="65"/>
      <c r="GKZ154" s="65"/>
      <c r="GLA154" s="65"/>
      <c r="GLB154" s="65"/>
      <c r="GLC154" s="29"/>
      <c r="GLD154" s="29"/>
      <c r="GLE154" s="29"/>
      <c r="GLF154" s="29"/>
      <c r="GLG154" s="29"/>
      <c r="GLH154" s="29"/>
      <c r="GLI154" s="29"/>
      <c r="GLJ154" s="29"/>
      <c r="GLK154" s="29"/>
      <c r="GLL154" s="29"/>
      <c r="GLM154" s="63">
        <v>45478</v>
      </c>
      <c r="GLN154" s="64" t="s">
        <v>429</v>
      </c>
      <c r="GLO154" s="64" t="s">
        <v>430</v>
      </c>
      <c r="GLP154" s="64" t="s">
        <v>107</v>
      </c>
      <c r="GLQ154" s="64"/>
      <c r="GLR154" s="64"/>
      <c r="GLS154" s="64"/>
      <c r="GLT154" s="64"/>
      <c r="GLU154" s="64"/>
      <c r="GLV154" s="64"/>
      <c r="GLW154" s="65"/>
      <c r="GLX154" s="65"/>
      <c r="GLY154" s="65"/>
      <c r="GLZ154" s="65"/>
      <c r="GMA154" s="65"/>
      <c r="GMB154" s="65"/>
      <c r="GMC154" s="65"/>
      <c r="GMD154" s="65"/>
      <c r="GME154" s="65"/>
      <c r="GMF154" s="65"/>
      <c r="GMG154" s="65"/>
      <c r="GMH154" s="65"/>
      <c r="GMI154" s="65"/>
      <c r="GMJ154" s="65"/>
      <c r="GMK154" s="65"/>
      <c r="GML154" s="65"/>
      <c r="GMM154" s="65"/>
      <c r="GMN154" s="65"/>
      <c r="GMO154" s="65"/>
      <c r="GMP154" s="65"/>
      <c r="GMQ154" s="65"/>
      <c r="GMR154" s="65"/>
      <c r="GMS154" s="65"/>
      <c r="GMT154" s="65"/>
      <c r="GMU154" s="65"/>
      <c r="GMV154" s="65"/>
      <c r="GMW154" s="65"/>
      <c r="GMX154" s="65"/>
      <c r="GMY154" s="65"/>
      <c r="GMZ154" s="65"/>
      <c r="GNA154" s="65"/>
      <c r="GNB154" s="65"/>
      <c r="GNC154" s="65"/>
      <c r="GND154" s="65"/>
      <c r="GNE154" s="65"/>
      <c r="GNF154" s="65"/>
      <c r="GNG154" s="65"/>
      <c r="GNH154" s="65"/>
      <c r="GNI154" s="65"/>
      <c r="GNJ154" s="65"/>
      <c r="GNK154" s="65"/>
      <c r="GNL154" s="65"/>
      <c r="GNM154" s="65"/>
      <c r="GNN154" s="65"/>
      <c r="GNO154" s="29"/>
      <c r="GNP154" s="29"/>
      <c r="GNQ154" s="29"/>
      <c r="GNR154" s="29"/>
      <c r="GNS154" s="29"/>
      <c r="GNT154" s="29"/>
      <c r="GNU154" s="29"/>
      <c r="GNV154" s="29"/>
      <c r="GNW154" s="29"/>
      <c r="GNX154" s="29"/>
      <c r="GNY154" s="63">
        <v>45478</v>
      </c>
      <c r="GNZ154" s="64" t="s">
        <v>429</v>
      </c>
      <c r="GOA154" s="64" t="s">
        <v>430</v>
      </c>
      <c r="GOB154" s="64" t="s">
        <v>107</v>
      </c>
      <c r="GOC154" s="64"/>
      <c r="GOD154" s="64"/>
      <c r="GOE154" s="64"/>
      <c r="GOF154" s="64"/>
      <c r="GOG154" s="64"/>
      <c r="GOH154" s="64"/>
      <c r="GOI154" s="65"/>
      <c r="GOJ154" s="65"/>
      <c r="GOK154" s="65"/>
      <c r="GOL154" s="65"/>
      <c r="GOM154" s="65"/>
      <c r="GON154" s="65"/>
      <c r="GOO154" s="65"/>
      <c r="GOP154" s="65"/>
      <c r="GOQ154" s="65"/>
      <c r="GOR154" s="65"/>
      <c r="GOS154" s="65"/>
      <c r="GOT154" s="65"/>
      <c r="GOU154" s="65"/>
      <c r="GOV154" s="65"/>
      <c r="GOW154" s="65"/>
      <c r="GOX154" s="65"/>
      <c r="GOY154" s="65"/>
      <c r="GOZ154" s="65"/>
      <c r="GPA154" s="65"/>
      <c r="GPB154" s="65"/>
      <c r="GPC154" s="65"/>
      <c r="GPD154" s="65"/>
      <c r="GPE154" s="65"/>
      <c r="GPF154" s="65"/>
      <c r="GPG154" s="65"/>
      <c r="GPH154" s="65"/>
      <c r="GPI154" s="65"/>
      <c r="GPJ154" s="65"/>
      <c r="GPK154" s="65"/>
      <c r="GPL154" s="65"/>
      <c r="GPM154" s="65"/>
      <c r="GPN154" s="65"/>
      <c r="GPO154" s="65"/>
      <c r="GPP154" s="65"/>
      <c r="GPQ154" s="65"/>
      <c r="GPR154" s="65"/>
      <c r="GPS154" s="65"/>
      <c r="GPT154" s="65"/>
      <c r="GPU154" s="65"/>
      <c r="GPV154" s="65"/>
      <c r="GPW154" s="65"/>
      <c r="GPX154" s="65"/>
      <c r="GPY154" s="65"/>
      <c r="GPZ154" s="65"/>
      <c r="GQA154" s="29"/>
      <c r="GQB154" s="29"/>
      <c r="GQC154" s="29"/>
      <c r="GQD154" s="29"/>
      <c r="GQE154" s="29"/>
      <c r="GQF154" s="29"/>
      <c r="GQG154" s="29"/>
      <c r="GQH154" s="29"/>
      <c r="GQI154" s="29"/>
      <c r="GQJ154" s="29"/>
      <c r="GQK154" s="63">
        <v>45478</v>
      </c>
      <c r="GQL154" s="64" t="s">
        <v>429</v>
      </c>
      <c r="GQM154" s="64" t="s">
        <v>430</v>
      </c>
      <c r="GQN154" s="64" t="s">
        <v>107</v>
      </c>
      <c r="GQO154" s="64"/>
      <c r="GQP154" s="64"/>
      <c r="GQQ154" s="64"/>
      <c r="GQR154" s="64"/>
      <c r="GQS154" s="64"/>
      <c r="GQT154" s="64"/>
      <c r="GQU154" s="65"/>
      <c r="GQV154" s="65"/>
      <c r="GQW154" s="65"/>
      <c r="GQX154" s="65"/>
      <c r="GQY154" s="65"/>
      <c r="GQZ154" s="65"/>
      <c r="GRA154" s="65"/>
      <c r="GRB154" s="65"/>
      <c r="GRC154" s="65"/>
      <c r="GRD154" s="65"/>
      <c r="GRE154" s="65"/>
      <c r="GRF154" s="65"/>
      <c r="GRG154" s="65"/>
      <c r="GRH154" s="65"/>
      <c r="GRI154" s="65"/>
      <c r="GRJ154" s="65"/>
      <c r="GRK154" s="65"/>
      <c r="GRL154" s="65"/>
      <c r="GRM154" s="65"/>
      <c r="GRN154" s="65"/>
      <c r="GRO154" s="65"/>
      <c r="GRP154" s="65"/>
      <c r="GRQ154" s="65"/>
      <c r="GRR154" s="65"/>
      <c r="GRS154" s="65"/>
      <c r="GRT154" s="65"/>
      <c r="GRU154" s="65"/>
      <c r="GRV154" s="65"/>
      <c r="GRW154" s="65"/>
      <c r="GRX154" s="65"/>
      <c r="GRY154" s="65"/>
      <c r="GRZ154" s="65"/>
      <c r="GSA154" s="65"/>
      <c r="GSB154" s="65"/>
      <c r="GSC154" s="65"/>
      <c r="GSD154" s="65"/>
      <c r="GSE154" s="65"/>
      <c r="GSF154" s="65"/>
      <c r="GSG154" s="65"/>
      <c r="GSH154" s="65"/>
      <c r="GSI154" s="65"/>
      <c r="GSJ154" s="65"/>
      <c r="GSK154" s="65"/>
      <c r="GSL154" s="65"/>
      <c r="GSM154" s="29"/>
      <c r="GSN154" s="29"/>
      <c r="GSO154" s="29"/>
      <c r="GSP154" s="29"/>
      <c r="GSQ154" s="29"/>
      <c r="GSR154" s="29"/>
      <c r="GSS154" s="29"/>
      <c r="GST154" s="29"/>
      <c r="GSU154" s="29"/>
      <c r="GSV154" s="29"/>
      <c r="GSW154" s="63">
        <v>45478</v>
      </c>
      <c r="GSX154" s="64" t="s">
        <v>429</v>
      </c>
      <c r="GSY154" s="64" t="s">
        <v>430</v>
      </c>
      <c r="GSZ154" s="64" t="s">
        <v>107</v>
      </c>
      <c r="GTA154" s="64"/>
      <c r="GTB154" s="64"/>
      <c r="GTC154" s="64"/>
      <c r="GTD154" s="64"/>
      <c r="GTE154" s="64"/>
      <c r="GTF154" s="64"/>
      <c r="GTG154" s="65"/>
      <c r="GTH154" s="65"/>
      <c r="GTI154" s="65"/>
      <c r="GTJ154" s="65"/>
      <c r="GTK154" s="65"/>
      <c r="GTL154" s="65"/>
      <c r="GTM154" s="65"/>
      <c r="GTN154" s="65"/>
      <c r="GTO154" s="65"/>
      <c r="GTP154" s="65"/>
      <c r="GTQ154" s="65"/>
      <c r="GTR154" s="65"/>
      <c r="GTS154" s="65"/>
      <c r="GTT154" s="65"/>
      <c r="GTU154" s="65"/>
      <c r="GTV154" s="65"/>
      <c r="GTW154" s="65"/>
      <c r="GTX154" s="65"/>
      <c r="GTY154" s="65"/>
      <c r="GTZ154" s="65"/>
      <c r="GUA154" s="65"/>
      <c r="GUB154" s="65"/>
      <c r="GUC154" s="65"/>
      <c r="GUD154" s="65"/>
      <c r="GUE154" s="65"/>
      <c r="GUF154" s="65"/>
      <c r="GUG154" s="65"/>
      <c r="GUH154" s="65"/>
      <c r="GUI154" s="65"/>
      <c r="GUJ154" s="65"/>
      <c r="GUK154" s="65"/>
      <c r="GUL154" s="65"/>
      <c r="GUM154" s="65"/>
      <c r="GUN154" s="65"/>
      <c r="GUO154" s="65"/>
      <c r="GUP154" s="65"/>
      <c r="GUQ154" s="65"/>
      <c r="GUR154" s="65"/>
      <c r="GUS154" s="65"/>
      <c r="GUT154" s="65"/>
      <c r="GUU154" s="65"/>
      <c r="GUV154" s="65"/>
      <c r="GUW154" s="65"/>
      <c r="GUX154" s="65"/>
      <c r="GUY154" s="29"/>
      <c r="GUZ154" s="29"/>
      <c r="GVA154" s="29"/>
      <c r="GVB154" s="29"/>
      <c r="GVC154" s="29"/>
      <c r="GVD154" s="29"/>
      <c r="GVE154" s="29"/>
      <c r="GVF154" s="29"/>
      <c r="GVG154" s="29"/>
      <c r="GVH154" s="29"/>
      <c r="GVI154" s="63">
        <v>45478</v>
      </c>
      <c r="GVJ154" s="64" t="s">
        <v>429</v>
      </c>
      <c r="GVK154" s="64" t="s">
        <v>430</v>
      </c>
      <c r="GVL154" s="64" t="s">
        <v>107</v>
      </c>
      <c r="GVM154" s="64"/>
      <c r="GVN154" s="64"/>
      <c r="GVO154" s="64"/>
      <c r="GVP154" s="64"/>
      <c r="GVQ154" s="64"/>
      <c r="GVR154" s="64"/>
      <c r="GVS154" s="65"/>
      <c r="GVT154" s="65"/>
      <c r="GVU154" s="65"/>
      <c r="GVV154" s="65"/>
      <c r="GVW154" s="65"/>
      <c r="GVX154" s="65"/>
      <c r="GVY154" s="65"/>
      <c r="GVZ154" s="65"/>
      <c r="GWA154" s="65"/>
      <c r="GWB154" s="65"/>
      <c r="GWC154" s="65"/>
      <c r="GWD154" s="65"/>
      <c r="GWE154" s="65"/>
      <c r="GWF154" s="65"/>
      <c r="GWG154" s="65"/>
      <c r="GWH154" s="65"/>
      <c r="GWI154" s="65"/>
      <c r="GWJ154" s="65"/>
      <c r="GWK154" s="65"/>
      <c r="GWL154" s="65"/>
      <c r="GWM154" s="65"/>
      <c r="GWN154" s="65"/>
      <c r="GWO154" s="65"/>
      <c r="GWP154" s="65"/>
      <c r="GWQ154" s="65"/>
      <c r="GWR154" s="65"/>
      <c r="GWS154" s="65"/>
      <c r="GWT154" s="65"/>
      <c r="GWU154" s="65"/>
      <c r="GWV154" s="65"/>
      <c r="GWW154" s="65"/>
      <c r="GWX154" s="65"/>
      <c r="GWY154" s="65"/>
      <c r="GWZ154" s="65"/>
      <c r="GXA154" s="65"/>
      <c r="GXB154" s="65"/>
      <c r="GXC154" s="65"/>
      <c r="GXD154" s="65"/>
      <c r="GXE154" s="65"/>
      <c r="GXF154" s="65"/>
      <c r="GXG154" s="65"/>
      <c r="GXH154" s="65"/>
      <c r="GXI154" s="65"/>
      <c r="GXJ154" s="65"/>
      <c r="GXK154" s="29"/>
      <c r="GXL154" s="29"/>
      <c r="GXM154" s="29"/>
      <c r="GXN154" s="29"/>
      <c r="GXO154" s="29"/>
      <c r="GXP154" s="29"/>
      <c r="GXQ154" s="29"/>
      <c r="GXR154" s="29"/>
      <c r="GXS154" s="29"/>
      <c r="GXT154" s="29"/>
      <c r="GXU154" s="63">
        <v>45478</v>
      </c>
      <c r="GXV154" s="64" t="s">
        <v>429</v>
      </c>
      <c r="GXW154" s="64" t="s">
        <v>430</v>
      </c>
      <c r="GXX154" s="64" t="s">
        <v>107</v>
      </c>
      <c r="GXY154" s="64"/>
      <c r="GXZ154" s="64"/>
      <c r="GYA154" s="64"/>
      <c r="GYB154" s="64"/>
      <c r="GYC154" s="64"/>
      <c r="GYD154" s="64"/>
      <c r="GYE154" s="65"/>
      <c r="GYF154" s="65"/>
      <c r="GYG154" s="65"/>
      <c r="GYH154" s="65"/>
      <c r="GYI154" s="65"/>
      <c r="GYJ154" s="65"/>
      <c r="GYK154" s="65"/>
      <c r="GYL154" s="65"/>
      <c r="GYM154" s="65"/>
      <c r="GYN154" s="65"/>
      <c r="GYO154" s="65"/>
      <c r="GYP154" s="65"/>
      <c r="GYQ154" s="65"/>
      <c r="GYR154" s="65"/>
      <c r="GYS154" s="65"/>
      <c r="GYT154" s="65"/>
      <c r="GYU154" s="65"/>
      <c r="GYV154" s="65"/>
      <c r="GYW154" s="65"/>
      <c r="GYX154" s="65"/>
      <c r="GYY154" s="65"/>
      <c r="GYZ154" s="65"/>
      <c r="GZA154" s="65"/>
      <c r="GZB154" s="65"/>
      <c r="GZC154" s="65"/>
      <c r="GZD154" s="65"/>
      <c r="GZE154" s="65"/>
      <c r="GZF154" s="65"/>
      <c r="GZG154" s="65"/>
      <c r="GZH154" s="65"/>
      <c r="GZI154" s="65"/>
      <c r="GZJ154" s="65"/>
      <c r="GZK154" s="65"/>
      <c r="GZL154" s="65"/>
      <c r="GZM154" s="65"/>
      <c r="GZN154" s="65"/>
      <c r="GZO154" s="65"/>
      <c r="GZP154" s="65"/>
      <c r="GZQ154" s="65"/>
      <c r="GZR154" s="65"/>
      <c r="GZS154" s="65"/>
      <c r="GZT154" s="65"/>
      <c r="GZU154" s="65"/>
      <c r="GZV154" s="65"/>
      <c r="GZW154" s="29"/>
      <c r="GZX154" s="29"/>
      <c r="GZY154" s="29"/>
      <c r="GZZ154" s="29"/>
      <c r="HAA154" s="29"/>
      <c r="HAB154" s="29"/>
      <c r="HAC154" s="29"/>
      <c r="HAD154" s="29"/>
      <c r="HAE154" s="29"/>
      <c r="HAF154" s="29"/>
      <c r="HAG154" s="63">
        <v>45478</v>
      </c>
      <c r="HAH154" s="64" t="s">
        <v>429</v>
      </c>
      <c r="HAI154" s="64" t="s">
        <v>430</v>
      </c>
      <c r="HAJ154" s="64" t="s">
        <v>107</v>
      </c>
      <c r="HAK154" s="64"/>
      <c r="HAL154" s="64"/>
      <c r="HAM154" s="64"/>
      <c r="HAN154" s="64"/>
      <c r="HAO154" s="64"/>
      <c r="HAP154" s="64"/>
      <c r="HAQ154" s="65"/>
      <c r="HAR154" s="65"/>
      <c r="HAS154" s="65"/>
      <c r="HAT154" s="65"/>
      <c r="HAU154" s="65"/>
      <c r="HAV154" s="65"/>
      <c r="HAW154" s="65"/>
      <c r="HAX154" s="65"/>
      <c r="HAY154" s="65"/>
      <c r="HAZ154" s="65"/>
      <c r="HBA154" s="65"/>
      <c r="HBB154" s="65"/>
      <c r="HBC154" s="65"/>
      <c r="HBD154" s="65"/>
      <c r="HBE154" s="65"/>
      <c r="HBF154" s="65"/>
      <c r="HBG154" s="65"/>
      <c r="HBH154" s="65"/>
      <c r="HBI154" s="65"/>
      <c r="HBJ154" s="65"/>
      <c r="HBK154" s="65"/>
      <c r="HBL154" s="65"/>
      <c r="HBM154" s="65"/>
      <c r="HBN154" s="65"/>
      <c r="HBO154" s="65"/>
      <c r="HBP154" s="65"/>
      <c r="HBQ154" s="65"/>
      <c r="HBR154" s="65"/>
      <c r="HBS154" s="65"/>
      <c r="HBT154" s="65"/>
      <c r="HBU154" s="65"/>
      <c r="HBV154" s="65"/>
      <c r="HBW154" s="65"/>
      <c r="HBX154" s="65"/>
      <c r="HBY154" s="65"/>
      <c r="HBZ154" s="65"/>
      <c r="HCA154" s="65"/>
      <c r="HCB154" s="65"/>
      <c r="HCC154" s="65"/>
      <c r="HCD154" s="65"/>
      <c r="HCE154" s="65"/>
      <c r="HCF154" s="65"/>
      <c r="HCG154" s="65"/>
      <c r="HCH154" s="65"/>
      <c r="HCI154" s="29"/>
      <c r="HCJ154" s="29"/>
      <c r="HCK154" s="29"/>
      <c r="HCL154" s="29"/>
      <c r="HCM154" s="29"/>
      <c r="HCN154" s="29"/>
      <c r="HCO154" s="29"/>
      <c r="HCP154" s="29"/>
      <c r="HCQ154" s="29"/>
      <c r="HCR154" s="29"/>
      <c r="HCS154" s="63">
        <v>45478</v>
      </c>
      <c r="HCT154" s="64" t="s">
        <v>429</v>
      </c>
      <c r="HCU154" s="64" t="s">
        <v>430</v>
      </c>
      <c r="HCV154" s="64" t="s">
        <v>107</v>
      </c>
      <c r="HCW154" s="64"/>
      <c r="HCX154" s="64"/>
      <c r="HCY154" s="64"/>
      <c r="HCZ154" s="64"/>
      <c r="HDA154" s="64"/>
      <c r="HDB154" s="64"/>
      <c r="HDC154" s="65"/>
      <c r="HDD154" s="65"/>
      <c r="HDE154" s="65"/>
      <c r="HDF154" s="65"/>
      <c r="HDG154" s="65"/>
      <c r="HDH154" s="65"/>
      <c r="HDI154" s="65"/>
      <c r="HDJ154" s="65"/>
      <c r="HDK154" s="65"/>
      <c r="HDL154" s="65"/>
      <c r="HDM154" s="65"/>
      <c r="HDN154" s="65"/>
      <c r="HDO154" s="65"/>
      <c r="HDP154" s="65"/>
      <c r="HDQ154" s="65"/>
      <c r="HDR154" s="65"/>
      <c r="HDS154" s="65"/>
      <c r="HDT154" s="65"/>
      <c r="HDU154" s="65"/>
      <c r="HDV154" s="65"/>
      <c r="HDW154" s="65"/>
      <c r="HDX154" s="65"/>
      <c r="HDY154" s="65"/>
      <c r="HDZ154" s="65"/>
      <c r="HEA154" s="65"/>
      <c r="HEB154" s="65"/>
      <c r="HEC154" s="65"/>
      <c r="HED154" s="65"/>
      <c r="HEE154" s="65"/>
      <c r="HEF154" s="65"/>
      <c r="HEG154" s="65"/>
      <c r="HEH154" s="65"/>
      <c r="HEI154" s="65"/>
      <c r="HEJ154" s="65"/>
      <c r="HEK154" s="65"/>
      <c r="HEL154" s="65"/>
      <c r="HEM154" s="65"/>
      <c r="HEN154" s="65"/>
      <c r="HEO154" s="65"/>
      <c r="HEP154" s="65"/>
      <c r="HEQ154" s="65"/>
      <c r="HER154" s="65"/>
      <c r="HES154" s="65"/>
      <c r="HET154" s="65"/>
      <c r="HEU154" s="29"/>
      <c r="HEV154" s="29"/>
      <c r="HEW154" s="29"/>
      <c r="HEX154" s="29"/>
      <c r="HEY154" s="29"/>
      <c r="HEZ154" s="29"/>
      <c r="HFA154" s="29"/>
      <c r="HFB154" s="29"/>
      <c r="HFC154" s="29"/>
      <c r="HFD154" s="29"/>
      <c r="HFE154" s="63">
        <v>45478</v>
      </c>
      <c r="HFF154" s="64" t="s">
        <v>429</v>
      </c>
      <c r="HFG154" s="64" t="s">
        <v>430</v>
      </c>
      <c r="HFH154" s="64" t="s">
        <v>107</v>
      </c>
      <c r="HFI154" s="64"/>
      <c r="HFJ154" s="64"/>
      <c r="HFK154" s="64"/>
      <c r="HFL154" s="64"/>
      <c r="HFM154" s="64"/>
      <c r="HFN154" s="64"/>
      <c r="HFO154" s="65"/>
      <c r="HFP154" s="65"/>
      <c r="HFQ154" s="65"/>
      <c r="HFR154" s="65"/>
      <c r="HFS154" s="65"/>
      <c r="HFT154" s="65"/>
      <c r="HFU154" s="65"/>
      <c r="HFV154" s="65"/>
      <c r="HFW154" s="65"/>
      <c r="HFX154" s="65"/>
      <c r="HFY154" s="65"/>
      <c r="HFZ154" s="65"/>
      <c r="HGA154" s="65"/>
      <c r="HGB154" s="65"/>
      <c r="HGC154" s="65"/>
      <c r="HGD154" s="65"/>
      <c r="HGE154" s="65"/>
      <c r="HGF154" s="65"/>
      <c r="HGG154" s="65"/>
      <c r="HGH154" s="65"/>
      <c r="HGI154" s="65"/>
      <c r="HGJ154" s="65"/>
      <c r="HGK154" s="65"/>
      <c r="HGL154" s="65"/>
      <c r="HGM154" s="65"/>
      <c r="HGN154" s="65"/>
      <c r="HGO154" s="65"/>
      <c r="HGP154" s="65"/>
      <c r="HGQ154" s="65"/>
      <c r="HGR154" s="65"/>
      <c r="HGS154" s="65"/>
      <c r="HGT154" s="65"/>
      <c r="HGU154" s="65"/>
      <c r="HGV154" s="65"/>
      <c r="HGW154" s="65"/>
      <c r="HGX154" s="65"/>
      <c r="HGY154" s="65"/>
      <c r="HGZ154" s="65"/>
      <c r="HHA154" s="65"/>
      <c r="HHB154" s="65"/>
      <c r="HHC154" s="65"/>
      <c r="HHD154" s="65"/>
      <c r="HHE154" s="65"/>
      <c r="HHF154" s="65"/>
      <c r="HHG154" s="29"/>
      <c r="HHH154" s="29"/>
      <c r="HHI154" s="29"/>
      <c r="HHJ154" s="29"/>
      <c r="HHK154" s="29"/>
      <c r="HHL154" s="29"/>
      <c r="HHM154" s="29"/>
      <c r="HHN154" s="29"/>
      <c r="HHO154" s="29"/>
      <c r="HHP154" s="29"/>
      <c r="HHQ154" s="63">
        <v>45478</v>
      </c>
      <c r="HHR154" s="64" t="s">
        <v>429</v>
      </c>
      <c r="HHS154" s="64" t="s">
        <v>430</v>
      </c>
      <c r="HHT154" s="64" t="s">
        <v>107</v>
      </c>
      <c r="HHU154" s="64"/>
      <c r="HHV154" s="64"/>
      <c r="HHW154" s="64"/>
      <c r="HHX154" s="64"/>
      <c r="HHY154" s="64"/>
      <c r="HHZ154" s="64"/>
      <c r="HIA154" s="65"/>
      <c r="HIB154" s="65"/>
      <c r="HIC154" s="65"/>
      <c r="HID154" s="65"/>
      <c r="HIE154" s="65"/>
      <c r="HIF154" s="65"/>
      <c r="HIG154" s="65"/>
      <c r="HIH154" s="65"/>
      <c r="HII154" s="65"/>
      <c r="HIJ154" s="65"/>
      <c r="HIK154" s="65"/>
      <c r="HIL154" s="65"/>
      <c r="HIM154" s="65"/>
      <c r="HIN154" s="65"/>
      <c r="HIO154" s="65"/>
      <c r="HIP154" s="65"/>
      <c r="HIQ154" s="65"/>
      <c r="HIR154" s="65"/>
      <c r="HIS154" s="65"/>
      <c r="HIT154" s="65"/>
      <c r="HIU154" s="65"/>
      <c r="HIV154" s="65"/>
      <c r="HIW154" s="65"/>
      <c r="HIX154" s="65"/>
      <c r="HIY154" s="65"/>
      <c r="HIZ154" s="65"/>
      <c r="HJA154" s="65"/>
      <c r="HJB154" s="65"/>
      <c r="HJC154" s="65"/>
      <c r="HJD154" s="65"/>
      <c r="HJE154" s="65"/>
      <c r="HJF154" s="65"/>
      <c r="HJG154" s="65"/>
      <c r="HJH154" s="65"/>
      <c r="HJI154" s="65"/>
      <c r="HJJ154" s="65"/>
      <c r="HJK154" s="65"/>
      <c r="HJL154" s="65"/>
      <c r="HJM154" s="65"/>
      <c r="HJN154" s="65"/>
      <c r="HJO154" s="65"/>
      <c r="HJP154" s="65"/>
      <c r="HJQ154" s="65"/>
      <c r="HJR154" s="65"/>
      <c r="HJS154" s="29"/>
      <c r="HJT154" s="29"/>
      <c r="HJU154" s="29"/>
      <c r="HJV154" s="29"/>
      <c r="HJW154" s="29"/>
      <c r="HJX154" s="29"/>
      <c r="HJY154" s="29"/>
      <c r="HJZ154" s="29"/>
      <c r="HKA154" s="29"/>
      <c r="HKB154" s="29"/>
      <c r="HKC154" s="63">
        <v>45478</v>
      </c>
      <c r="HKD154" s="64" t="s">
        <v>429</v>
      </c>
      <c r="HKE154" s="64" t="s">
        <v>430</v>
      </c>
      <c r="HKF154" s="64" t="s">
        <v>107</v>
      </c>
      <c r="HKG154" s="64"/>
      <c r="HKH154" s="64"/>
      <c r="HKI154" s="64"/>
      <c r="HKJ154" s="64"/>
      <c r="HKK154" s="64"/>
      <c r="HKL154" s="64"/>
      <c r="HKM154" s="65"/>
      <c r="HKN154" s="65"/>
      <c r="HKO154" s="65"/>
      <c r="HKP154" s="65"/>
      <c r="HKQ154" s="65"/>
      <c r="HKR154" s="65"/>
      <c r="HKS154" s="65"/>
      <c r="HKT154" s="65"/>
      <c r="HKU154" s="65"/>
      <c r="HKV154" s="65"/>
      <c r="HKW154" s="65"/>
      <c r="HKX154" s="65"/>
      <c r="HKY154" s="65"/>
      <c r="HKZ154" s="65"/>
      <c r="HLA154" s="65"/>
      <c r="HLB154" s="65"/>
      <c r="HLC154" s="65"/>
      <c r="HLD154" s="65"/>
      <c r="HLE154" s="65"/>
      <c r="HLF154" s="65"/>
      <c r="HLG154" s="65"/>
      <c r="HLH154" s="65"/>
      <c r="HLI154" s="65"/>
      <c r="HLJ154" s="65"/>
      <c r="HLK154" s="65"/>
      <c r="HLL154" s="65"/>
      <c r="HLM154" s="65"/>
      <c r="HLN154" s="65"/>
      <c r="HLO154" s="65"/>
      <c r="HLP154" s="65"/>
      <c r="HLQ154" s="65"/>
      <c r="HLR154" s="65"/>
      <c r="HLS154" s="65"/>
      <c r="HLT154" s="65"/>
      <c r="HLU154" s="65"/>
      <c r="HLV154" s="65"/>
      <c r="HLW154" s="65"/>
      <c r="HLX154" s="65"/>
      <c r="HLY154" s="65"/>
      <c r="HLZ154" s="65"/>
      <c r="HMA154" s="65"/>
      <c r="HMB154" s="65"/>
      <c r="HMC154" s="65"/>
      <c r="HMD154" s="65"/>
      <c r="HME154" s="29"/>
      <c r="HMF154" s="29"/>
      <c r="HMG154" s="29"/>
      <c r="HMH154" s="29"/>
      <c r="HMI154" s="29"/>
      <c r="HMJ154" s="29"/>
      <c r="HMK154" s="29"/>
      <c r="HML154" s="29"/>
      <c r="HMM154" s="29"/>
      <c r="HMN154" s="29"/>
      <c r="HMO154" s="63">
        <v>45478</v>
      </c>
      <c r="HMP154" s="64" t="s">
        <v>429</v>
      </c>
      <c r="HMQ154" s="64" t="s">
        <v>430</v>
      </c>
      <c r="HMR154" s="64" t="s">
        <v>107</v>
      </c>
      <c r="HMS154" s="64"/>
      <c r="HMT154" s="64"/>
      <c r="HMU154" s="64"/>
      <c r="HMV154" s="64"/>
      <c r="HMW154" s="64"/>
      <c r="HMX154" s="64"/>
      <c r="HMY154" s="65"/>
      <c r="HMZ154" s="65"/>
      <c r="HNA154" s="65"/>
      <c r="HNB154" s="65"/>
      <c r="HNC154" s="65"/>
      <c r="HND154" s="65"/>
      <c r="HNE154" s="65"/>
      <c r="HNF154" s="65"/>
      <c r="HNG154" s="65"/>
      <c r="HNH154" s="65"/>
      <c r="HNI154" s="65"/>
      <c r="HNJ154" s="65"/>
      <c r="HNK154" s="65"/>
      <c r="HNL154" s="65"/>
      <c r="HNM154" s="65"/>
      <c r="HNN154" s="65"/>
      <c r="HNO154" s="65"/>
      <c r="HNP154" s="65"/>
      <c r="HNQ154" s="65"/>
      <c r="HNR154" s="65"/>
      <c r="HNS154" s="65"/>
      <c r="HNT154" s="65"/>
      <c r="HNU154" s="65"/>
      <c r="HNV154" s="65"/>
      <c r="HNW154" s="65"/>
      <c r="HNX154" s="65"/>
      <c r="HNY154" s="65"/>
      <c r="HNZ154" s="65"/>
      <c r="HOA154" s="65"/>
      <c r="HOB154" s="65"/>
      <c r="HOC154" s="65"/>
      <c r="HOD154" s="65"/>
      <c r="HOE154" s="65"/>
      <c r="HOF154" s="65"/>
      <c r="HOG154" s="65"/>
      <c r="HOH154" s="65"/>
      <c r="HOI154" s="65"/>
      <c r="HOJ154" s="65"/>
      <c r="HOK154" s="65"/>
      <c r="HOL154" s="65"/>
      <c r="HOM154" s="65"/>
      <c r="HON154" s="65"/>
      <c r="HOO154" s="65"/>
      <c r="HOP154" s="65"/>
      <c r="HOQ154" s="29"/>
      <c r="HOR154" s="29"/>
      <c r="HOS154" s="29"/>
      <c r="HOT154" s="29"/>
      <c r="HOU154" s="29"/>
      <c r="HOV154" s="29"/>
      <c r="HOW154" s="29"/>
      <c r="HOX154" s="29"/>
      <c r="HOY154" s="29"/>
      <c r="HOZ154" s="29"/>
      <c r="HPA154" s="63">
        <v>45478</v>
      </c>
      <c r="HPB154" s="64" t="s">
        <v>429</v>
      </c>
      <c r="HPC154" s="64" t="s">
        <v>430</v>
      </c>
      <c r="HPD154" s="64" t="s">
        <v>107</v>
      </c>
      <c r="HPE154" s="64"/>
      <c r="HPF154" s="64"/>
      <c r="HPG154" s="64"/>
      <c r="HPH154" s="64"/>
      <c r="HPI154" s="64"/>
      <c r="HPJ154" s="64"/>
      <c r="HPK154" s="65"/>
      <c r="HPL154" s="65"/>
      <c r="HPM154" s="65"/>
      <c r="HPN154" s="65"/>
      <c r="HPO154" s="65"/>
      <c r="HPP154" s="65"/>
      <c r="HPQ154" s="65"/>
      <c r="HPR154" s="65"/>
      <c r="HPS154" s="65"/>
      <c r="HPT154" s="65"/>
      <c r="HPU154" s="65"/>
      <c r="HPV154" s="65"/>
      <c r="HPW154" s="65"/>
      <c r="HPX154" s="65"/>
      <c r="HPY154" s="65"/>
      <c r="HPZ154" s="65"/>
      <c r="HQA154" s="65"/>
      <c r="HQB154" s="65"/>
      <c r="HQC154" s="65"/>
      <c r="HQD154" s="65"/>
      <c r="HQE154" s="65"/>
      <c r="HQF154" s="65"/>
      <c r="HQG154" s="65"/>
      <c r="HQH154" s="65"/>
      <c r="HQI154" s="65"/>
      <c r="HQJ154" s="65"/>
      <c r="HQK154" s="65"/>
      <c r="HQL154" s="65"/>
      <c r="HQM154" s="65"/>
      <c r="HQN154" s="65"/>
      <c r="HQO154" s="65"/>
      <c r="HQP154" s="65"/>
      <c r="HQQ154" s="65"/>
      <c r="HQR154" s="65"/>
      <c r="HQS154" s="65"/>
      <c r="HQT154" s="65"/>
      <c r="HQU154" s="65"/>
      <c r="HQV154" s="65"/>
      <c r="HQW154" s="65"/>
      <c r="HQX154" s="65"/>
      <c r="HQY154" s="65"/>
      <c r="HQZ154" s="65"/>
      <c r="HRA154" s="65"/>
      <c r="HRB154" s="65"/>
      <c r="HRC154" s="29"/>
      <c r="HRD154" s="29"/>
      <c r="HRE154" s="29"/>
      <c r="HRF154" s="29"/>
      <c r="HRG154" s="29"/>
      <c r="HRH154" s="29"/>
      <c r="HRI154" s="29"/>
      <c r="HRJ154" s="29"/>
      <c r="HRK154" s="29"/>
      <c r="HRL154" s="29"/>
      <c r="HRM154" s="63">
        <v>45478</v>
      </c>
      <c r="HRN154" s="64" t="s">
        <v>429</v>
      </c>
      <c r="HRO154" s="64" t="s">
        <v>430</v>
      </c>
      <c r="HRP154" s="64" t="s">
        <v>107</v>
      </c>
      <c r="HRQ154" s="64"/>
      <c r="HRR154" s="64"/>
      <c r="HRS154" s="64"/>
      <c r="HRT154" s="64"/>
      <c r="HRU154" s="64"/>
      <c r="HRV154" s="64"/>
      <c r="HRW154" s="65"/>
      <c r="HRX154" s="65"/>
      <c r="HRY154" s="65"/>
      <c r="HRZ154" s="65"/>
      <c r="HSA154" s="65"/>
      <c r="HSB154" s="65"/>
      <c r="HSC154" s="65"/>
      <c r="HSD154" s="65"/>
      <c r="HSE154" s="65"/>
      <c r="HSF154" s="65"/>
      <c r="HSG154" s="65"/>
      <c r="HSH154" s="65"/>
      <c r="HSI154" s="65"/>
      <c r="HSJ154" s="65"/>
      <c r="HSK154" s="65"/>
      <c r="HSL154" s="65"/>
      <c r="HSM154" s="65"/>
      <c r="HSN154" s="65"/>
      <c r="HSO154" s="65"/>
      <c r="HSP154" s="65"/>
      <c r="HSQ154" s="65"/>
      <c r="HSR154" s="65"/>
      <c r="HSS154" s="65"/>
      <c r="HST154" s="65"/>
      <c r="HSU154" s="65"/>
      <c r="HSV154" s="65"/>
      <c r="HSW154" s="65"/>
      <c r="HSX154" s="65"/>
      <c r="HSY154" s="65"/>
      <c r="HSZ154" s="65"/>
      <c r="HTA154" s="65"/>
      <c r="HTB154" s="65"/>
      <c r="HTC154" s="65"/>
      <c r="HTD154" s="65"/>
      <c r="HTE154" s="65"/>
      <c r="HTF154" s="65"/>
      <c r="HTG154" s="65"/>
      <c r="HTH154" s="65"/>
      <c r="HTI154" s="65"/>
      <c r="HTJ154" s="65"/>
      <c r="HTK154" s="65"/>
      <c r="HTL154" s="65"/>
      <c r="HTM154" s="65"/>
      <c r="HTN154" s="65"/>
      <c r="HTO154" s="29"/>
      <c r="HTP154" s="29"/>
      <c r="HTQ154" s="29"/>
      <c r="HTR154" s="29"/>
      <c r="HTS154" s="29"/>
      <c r="HTT154" s="29"/>
      <c r="HTU154" s="29"/>
      <c r="HTV154" s="29"/>
      <c r="HTW154" s="29"/>
      <c r="HTX154" s="29"/>
      <c r="HTY154" s="63">
        <v>45478</v>
      </c>
      <c r="HTZ154" s="64" t="s">
        <v>429</v>
      </c>
      <c r="HUA154" s="64" t="s">
        <v>430</v>
      </c>
      <c r="HUB154" s="64" t="s">
        <v>107</v>
      </c>
      <c r="HUC154" s="64"/>
      <c r="HUD154" s="64"/>
      <c r="HUE154" s="64"/>
      <c r="HUF154" s="64"/>
      <c r="HUG154" s="64"/>
      <c r="HUH154" s="64"/>
      <c r="HUI154" s="65"/>
      <c r="HUJ154" s="65"/>
      <c r="HUK154" s="65"/>
      <c r="HUL154" s="65"/>
      <c r="HUM154" s="65"/>
      <c r="HUN154" s="65"/>
      <c r="HUO154" s="65"/>
      <c r="HUP154" s="65"/>
      <c r="HUQ154" s="65"/>
      <c r="HUR154" s="65"/>
      <c r="HUS154" s="65"/>
      <c r="HUT154" s="65"/>
      <c r="HUU154" s="65"/>
      <c r="HUV154" s="65"/>
      <c r="HUW154" s="65"/>
      <c r="HUX154" s="65"/>
      <c r="HUY154" s="65"/>
      <c r="HUZ154" s="65"/>
      <c r="HVA154" s="65"/>
      <c r="HVB154" s="65"/>
      <c r="HVC154" s="65"/>
      <c r="HVD154" s="65"/>
      <c r="HVE154" s="65"/>
      <c r="HVF154" s="65"/>
      <c r="HVG154" s="65"/>
      <c r="HVH154" s="65"/>
      <c r="HVI154" s="65"/>
      <c r="HVJ154" s="65"/>
      <c r="HVK154" s="65"/>
      <c r="HVL154" s="65"/>
      <c r="HVM154" s="65"/>
      <c r="HVN154" s="65"/>
      <c r="HVO154" s="65"/>
      <c r="HVP154" s="65"/>
      <c r="HVQ154" s="65"/>
      <c r="HVR154" s="65"/>
      <c r="HVS154" s="65"/>
      <c r="HVT154" s="65"/>
      <c r="HVU154" s="65"/>
      <c r="HVV154" s="65"/>
      <c r="HVW154" s="65"/>
      <c r="HVX154" s="65"/>
      <c r="HVY154" s="65"/>
      <c r="HVZ154" s="65"/>
      <c r="HWA154" s="29"/>
      <c r="HWB154" s="29"/>
      <c r="HWC154" s="29"/>
      <c r="HWD154" s="29"/>
      <c r="HWE154" s="29"/>
      <c r="HWF154" s="29"/>
      <c r="HWG154" s="29"/>
      <c r="HWH154" s="29"/>
      <c r="HWI154" s="29"/>
      <c r="HWJ154" s="29"/>
      <c r="HWK154" s="63">
        <v>45478</v>
      </c>
      <c r="HWL154" s="64" t="s">
        <v>429</v>
      </c>
      <c r="HWM154" s="64" t="s">
        <v>430</v>
      </c>
      <c r="HWN154" s="64" t="s">
        <v>107</v>
      </c>
      <c r="HWO154" s="64"/>
      <c r="HWP154" s="64"/>
      <c r="HWQ154" s="64"/>
      <c r="HWR154" s="64"/>
      <c r="HWS154" s="64"/>
      <c r="HWT154" s="64"/>
      <c r="HWU154" s="65"/>
      <c r="HWV154" s="65"/>
      <c r="HWW154" s="65"/>
      <c r="HWX154" s="65"/>
      <c r="HWY154" s="65"/>
      <c r="HWZ154" s="65"/>
      <c r="HXA154" s="65"/>
      <c r="HXB154" s="65"/>
      <c r="HXC154" s="65"/>
      <c r="HXD154" s="65"/>
      <c r="HXE154" s="65"/>
      <c r="HXF154" s="65"/>
      <c r="HXG154" s="65"/>
      <c r="HXH154" s="65"/>
      <c r="HXI154" s="65"/>
      <c r="HXJ154" s="65"/>
      <c r="HXK154" s="65"/>
      <c r="HXL154" s="65"/>
      <c r="HXM154" s="65"/>
      <c r="HXN154" s="65"/>
      <c r="HXO154" s="65"/>
      <c r="HXP154" s="65"/>
      <c r="HXQ154" s="65"/>
      <c r="HXR154" s="65"/>
      <c r="HXS154" s="65"/>
      <c r="HXT154" s="65"/>
      <c r="HXU154" s="65"/>
      <c r="HXV154" s="65"/>
      <c r="HXW154" s="65"/>
      <c r="HXX154" s="65"/>
      <c r="HXY154" s="65"/>
      <c r="HXZ154" s="65"/>
      <c r="HYA154" s="65"/>
      <c r="HYB154" s="65"/>
      <c r="HYC154" s="65"/>
      <c r="HYD154" s="65"/>
      <c r="HYE154" s="65"/>
      <c r="HYF154" s="65"/>
      <c r="HYG154" s="65"/>
      <c r="HYH154" s="65"/>
      <c r="HYI154" s="65"/>
      <c r="HYJ154" s="65"/>
      <c r="HYK154" s="65"/>
      <c r="HYL154" s="65"/>
      <c r="HYM154" s="29"/>
      <c r="HYN154" s="29"/>
      <c r="HYO154" s="29"/>
      <c r="HYP154" s="29"/>
      <c r="HYQ154" s="29"/>
      <c r="HYR154" s="29"/>
      <c r="HYS154" s="29"/>
      <c r="HYT154" s="29"/>
      <c r="HYU154" s="29"/>
      <c r="HYV154" s="29"/>
      <c r="HYW154" s="63">
        <v>45478</v>
      </c>
      <c r="HYX154" s="64" t="s">
        <v>429</v>
      </c>
      <c r="HYY154" s="64" t="s">
        <v>430</v>
      </c>
      <c r="HYZ154" s="64" t="s">
        <v>107</v>
      </c>
      <c r="HZA154" s="64"/>
      <c r="HZB154" s="64"/>
      <c r="HZC154" s="64"/>
      <c r="HZD154" s="64"/>
      <c r="HZE154" s="64"/>
      <c r="HZF154" s="64"/>
      <c r="HZG154" s="65"/>
      <c r="HZH154" s="65"/>
      <c r="HZI154" s="65"/>
      <c r="HZJ154" s="65"/>
      <c r="HZK154" s="65"/>
      <c r="HZL154" s="65"/>
      <c r="HZM154" s="65"/>
      <c r="HZN154" s="65"/>
      <c r="HZO154" s="65"/>
      <c r="HZP154" s="65"/>
      <c r="HZQ154" s="65"/>
      <c r="HZR154" s="65"/>
      <c r="HZS154" s="65"/>
      <c r="HZT154" s="65"/>
      <c r="HZU154" s="65"/>
      <c r="HZV154" s="65"/>
      <c r="HZW154" s="65"/>
      <c r="HZX154" s="65"/>
      <c r="HZY154" s="65"/>
      <c r="HZZ154" s="65"/>
      <c r="IAA154" s="65"/>
      <c r="IAB154" s="65"/>
      <c r="IAC154" s="65"/>
      <c r="IAD154" s="65"/>
      <c r="IAE154" s="65"/>
      <c r="IAF154" s="65"/>
      <c r="IAG154" s="65"/>
      <c r="IAH154" s="65"/>
      <c r="IAI154" s="65"/>
      <c r="IAJ154" s="65"/>
      <c r="IAK154" s="65"/>
      <c r="IAL154" s="65"/>
      <c r="IAM154" s="65"/>
      <c r="IAN154" s="65"/>
      <c r="IAO154" s="65"/>
      <c r="IAP154" s="65"/>
      <c r="IAQ154" s="65"/>
      <c r="IAR154" s="65"/>
      <c r="IAS154" s="65"/>
      <c r="IAT154" s="65"/>
      <c r="IAU154" s="65"/>
      <c r="IAV154" s="65"/>
      <c r="IAW154" s="65"/>
      <c r="IAX154" s="65"/>
      <c r="IAY154" s="29"/>
      <c r="IAZ154" s="29"/>
      <c r="IBA154" s="29"/>
      <c r="IBB154" s="29"/>
      <c r="IBC154" s="29"/>
      <c r="IBD154" s="29"/>
      <c r="IBE154" s="29"/>
      <c r="IBF154" s="29"/>
      <c r="IBG154" s="29"/>
      <c r="IBH154" s="29"/>
      <c r="IBI154" s="63">
        <v>45478</v>
      </c>
      <c r="IBJ154" s="64" t="s">
        <v>429</v>
      </c>
      <c r="IBK154" s="64" t="s">
        <v>430</v>
      </c>
      <c r="IBL154" s="64" t="s">
        <v>107</v>
      </c>
      <c r="IBM154" s="64"/>
      <c r="IBN154" s="64"/>
      <c r="IBO154" s="64"/>
      <c r="IBP154" s="64"/>
      <c r="IBQ154" s="64"/>
      <c r="IBR154" s="64"/>
      <c r="IBS154" s="65"/>
      <c r="IBT154" s="65"/>
      <c r="IBU154" s="65"/>
      <c r="IBV154" s="65"/>
      <c r="IBW154" s="65"/>
      <c r="IBX154" s="65"/>
      <c r="IBY154" s="65"/>
      <c r="IBZ154" s="65"/>
      <c r="ICA154" s="65"/>
      <c r="ICB154" s="65"/>
      <c r="ICC154" s="65"/>
      <c r="ICD154" s="65"/>
      <c r="ICE154" s="65"/>
      <c r="ICF154" s="65"/>
      <c r="ICG154" s="65"/>
      <c r="ICH154" s="65"/>
      <c r="ICI154" s="65"/>
      <c r="ICJ154" s="65"/>
      <c r="ICK154" s="65"/>
      <c r="ICL154" s="65"/>
      <c r="ICM154" s="65"/>
      <c r="ICN154" s="65"/>
      <c r="ICO154" s="65"/>
      <c r="ICP154" s="65"/>
      <c r="ICQ154" s="65"/>
      <c r="ICR154" s="65"/>
      <c r="ICS154" s="65"/>
      <c r="ICT154" s="65"/>
      <c r="ICU154" s="65"/>
      <c r="ICV154" s="65"/>
      <c r="ICW154" s="65"/>
      <c r="ICX154" s="65"/>
      <c r="ICY154" s="65"/>
      <c r="ICZ154" s="65"/>
      <c r="IDA154" s="65"/>
      <c r="IDB154" s="65"/>
      <c r="IDC154" s="65"/>
      <c r="IDD154" s="65"/>
      <c r="IDE154" s="65"/>
      <c r="IDF154" s="65"/>
      <c r="IDG154" s="65"/>
      <c r="IDH154" s="65"/>
      <c r="IDI154" s="65"/>
      <c r="IDJ154" s="65"/>
      <c r="IDK154" s="29"/>
      <c r="IDL154" s="29"/>
      <c r="IDM154" s="29"/>
      <c r="IDN154" s="29"/>
      <c r="IDO154" s="29"/>
      <c r="IDP154" s="29"/>
      <c r="IDQ154" s="29"/>
      <c r="IDR154" s="29"/>
      <c r="IDS154" s="29"/>
      <c r="IDT154" s="29"/>
      <c r="IDU154" s="63">
        <v>45478</v>
      </c>
      <c r="IDV154" s="64" t="s">
        <v>429</v>
      </c>
      <c r="IDW154" s="64" t="s">
        <v>430</v>
      </c>
      <c r="IDX154" s="64" t="s">
        <v>107</v>
      </c>
      <c r="IDY154" s="64"/>
      <c r="IDZ154" s="64"/>
      <c r="IEA154" s="64"/>
      <c r="IEB154" s="64"/>
      <c r="IEC154" s="64"/>
      <c r="IED154" s="64"/>
      <c r="IEE154" s="65"/>
      <c r="IEF154" s="65"/>
      <c r="IEG154" s="65"/>
      <c r="IEH154" s="65"/>
      <c r="IEI154" s="65"/>
      <c r="IEJ154" s="65"/>
      <c r="IEK154" s="65"/>
      <c r="IEL154" s="65"/>
      <c r="IEM154" s="65"/>
      <c r="IEN154" s="65"/>
      <c r="IEO154" s="65"/>
      <c r="IEP154" s="65"/>
      <c r="IEQ154" s="65"/>
      <c r="IER154" s="65"/>
      <c r="IES154" s="65"/>
      <c r="IET154" s="65"/>
      <c r="IEU154" s="65"/>
      <c r="IEV154" s="65"/>
      <c r="IEW154" s="65"/>
      <c r="IEX154" s="65"/>
      <c r="IEY154" s="65"/>
      <c r="IEZ154" s="65"/>
      <c r="IFA154" s="65"/>
      <c r="IFB154" s="65"/>
      <c r="IFC154" s="65"/>
      <c r="IFD154" s="65"/>
      <c r="IFE154" s="65"/>
      <c r="IFF154" s="65"/>
      <c r="IFG154" s="65"/>
      <c r="IFH154" s="65"/>
      <c r="IFI154" s="65"/>
      <c r="IFJ154" s="65"/>
      <c r="IFK154" s="65"/>
      <c r="IFL154" s="65"/>
      <c r="IFM154" s="65"/>
      <c r="IFN154" s="65"/>
      <c r="IFO154" s="65"/>
      <c r="IFP154" s="65"/>
      <c r="IFQ154" s="65"/>
      <c r="IFR154" s="65"/>
      <c r="IFS154" s="65"/>
      <c r="IFT154" s="65"/>
      <c r="IFU154" s="65"/>
      <c r="IFV154" s="65"/>
      <c r="IFW154" s="29"/>
      <c r="IFX154" s="29"/>
      <c r="IFY154" s="29"/>
      <c r="IFZ154" s="29"/>
      <c r="IGA154" s="29"/>
      <c r="IGB154" s="29"/>
      <c r="IGC154" s="29"/>
      <c r="IGD154" s="29"/>
      <c r="IGE154" s="29"/>
      <c r="IGF154" s="29"/>
      <c r="IGG154" s="63">
        <v>45478</v>
      </c>
      <c r="IGH154" s="64" t="s">
        <v>429</v>
      </c>
      <c r="IGI154" s="64" t="s">
        <v>430</v>
      </c>
      <c r="IGJ154" s="64" t="s">
        <v>107</v>
      </c>
      <c r="IGK154" s="64"/>
      <c r="IGL154" s="64"/>
      <c r="IGM154" s="64"/>
      <c r="IGN154" s="64"/>
      <c r="IGO154" s="64"/>
      <c r="IGP154" s="64"/>
      <c r="IGQ154" s="65"/>
      <c r="IGR154" s="65"/>
      <c r="IGS154" s="65"/>
      <c r="IGT154" s="65"/>
      <c r="IGU154" s="65"/>
      <c r="IGV154" s="65"/>
      <c r="IGW154" s="65"/>
      <c r="IGX154" s="65"/>
      <c r="IGY154" s="65"/>
      <c r="IGZ154" s="65"/>
      <c r="IHA154" s="65"/>
      <c r="IHB154" s="65"/>
      <c r="IHC154" s="65"/>
      <c r="IHD154" s="65"/>
      <c r="IHE154" s="65"/>
      <c r="IHF154" s="65"/>
      <c r="IHG154" s="65"/>
      <c r="IHH154" s="65"/>
      <c r="IHI154" s="65"/>
      <c r="IHJ154" s="65"/>
      <c r="IHK154" s="65"/>
      <c r="IHL154" s="65"/>
      <c r="IHM154" s="65"/>
      <c r="IHN154" s="65"/>
      <c r="IHO154" s="65"/>
      <c r="IHP154" s="65"/>
      <c r="IHQ154" s="65"/>
      <c r="IHR154" s="65"/>
      <c r="IHS154" s="65"/>
      <c r="IHT154" s="65"/>
      <c r="IHU154" s="65"/>
      <c r="IHV154" s="65"/>
      <c r="IHW154" s="65"/>
      <c r="IHX154" s="65"/>
      <c r="IHY154" s="65"/>
      <c r="IHZ154" s="65"/>
      <c r="IIA154" s="65"/>
      <c r="IIB154" s="65"/>
      <c r="IIC154" s="65"/>
      <c r="IID154" s="65"/>
      <c r="IIE154" s="65"/>
      <c r="IIF154" s="65"/>
      <c r="IIG154" s="65"/>
      <c r="IIH154" s="65"/>
      <c r="III154" s="29"/>
      <c r="IIJ154" s="29"/>
      <c r="IIK154" s="29"/>
      <c r="IIL154" s="29"/>
      <c r="IIM154" s="29"/>
      <c r="IIN154" s="29"/>
      <c r="IIO154" s="29"/>
      <c r="IIP154" s="29"/>
      <c r="IIQ154" s="29"/>
      <c r="IIR154" s="29"/>
      <c r="IIS154" s="63">
        <v>45478</v>
      </c>
      <c r="IIT154" s="64" t="s">
        <v>429</v>
      </c>
      <c r="IIU154" s="64" t="s">
        <v>430</v>
      </c>
      <c r="IIV154" s="64" t="s">
        <v>107</v>
      </c>
      <c r="IIW154" s="64"/>
      <c r="IIX154" s="64"/>
      <c r="IIY154" s="64"/>
      <c r="IIZ154" s="64"/>
      <c r="IJA154" s="64"/>
      <c r="IJB154" s="64"/>
      <c r="IJC154" s="65"/>
      <c r="IJD154" s="65"/>
      <c r="IJE154" s="65"/>
      <c r="IJF154" s="65"/>
      <c r="IJG154" s="65"/>
      <c r="IJH154" s="65"/>
      <c r="IJI154" s="65"/>
      <c r="IJJ154" s="65"/>
      <c r="IJK154" s="65"/>
      <c r="IJL154" s="65"/>
      <c r="IJM154" s="65"/>
      <c r="IJN154" s="65"/>
      <c r="IJO154" s="65"/>
      <c r="IJP154" s="65"/>
      <c r="IJQ154" s="65"/>
      <c r="IJR154" s="65"/>
      <c r="IJS154" s="65"/>
      <c r="IJT154" s="65"/>
      <c r="IJU154" s="65"/>
      <c r="IJV154" s="65"/>
      <c r="IJW154" s="65"/>
      <c r="IJX154" s="65"/>
      <c r="IJY154" s="65"/>
      <c r="IJZ154" s="65"/>
      <c r="IKA154" s="65"/>
      <c r="IKB154" s="65"/>
      <c r="IKC154" s="65"/>
      <c r="IKD154" s="65"/>
      <c r="IKE154" s="65"/>
      <c r="IKF154" s="65"/>
      <c r="IKG154" s="65"/>
      <c r="IKH154" s="65"/>
      <c r="IKI154" s="65"/>
      <c r="IKJ154" s="65"/>
      <c r="IKK154" s="65"/>
      <c r="IKL154" s="65"/>
      <c r="IKM154" s="65"/>
      <c r="IKN154" s="65"/>
      <c r="IKO154" s="65"/>
      <c r="IKP154" s="65"/>
      <c r="IKQ154" s="65"/>
      <c r="IKR154" s="65"/>
      <c r="IKS154" s="65"/>
      <c r="IKT154" s="65"/>
      <c r="IKU154" s="29"/>
      <c r="IKV154" s="29"/>
      <c r="IKW154" s="29"/>
      <c r="IKX154" s="29"/>
      <c r="IKY154" s="29"/>
      <c r="IKZ154" s="29"/>
      <c r="ILA154" s="29"/>
      <c r="ILB154" s="29"/>
      <c r="ILC154" s="29"/>
      <c r="ILD154" s="29"/>
      <c r="ILE154" s="63">
        <v>45478</v>
      </c>
      <c r="ILF154" s="64" t="s">
        <v>429</v>
      </c>
      <c r="ILG154" s="64" t="s">
        <v>430</v>
      </c>
      <c r="ILH154" s="64" t="s">
        <v>107</v>
      </c>
      <c r="ILI154" s="64"/>
      <c r="ILJ154" s="64"/>
      <c r="ILK154" s="64"/>
      <c r="ILL154" s="64"/>
      <c r="ILM154" s="64"/>
      <c r="ILN154" s="64"/>
      <c r="ILO154" s="65"/>
      <c r="ILP154" s="65"/>
      <c r="ILQ154" s="65"/>
      <c r="ILR154" s="65"/>
      <c r="ILS154" s="65"/>
      <c r="ILT154" s="65"/>
      <c r="ILU154" s="65"/>
      <c r="ILV154" s="65"/>
      <c r="ILW154" s="65"/>
      <c r="ILX154" s="65"/>
      <c r="ILY154" s="65"/>
      <c r="ILZ154" s="65"/>
      <c r="IMA154" s="65"/>
      <c r="IMB154" s="65"/>
      <c r="IMC154" s="65"/>
      <c r="IMD154" s="65"/>
      <c r="IME154" s="65"/>
      <c r="IMF154" s="65"/>
      <c r="IMG154" s="65"/>
      <c r="IMH154" s="65"/>
      <c r="IMI154" s="65"/>
      <c r="IMJ154" s="65"/>
      <c r="IMK154" s="65"/>
      <c r="IML154" s="65"/>
      <c r="IMM154" s="65"/>
      <c r="IMN154" s="65"/>
      <c r="IMO154" s="65"/>
      <c r="IMP154" s="65"/>
      <c r="IMQ154" s="65"/>
      <c r="IMR154" s="65"/>
      <c r="IMS154" s="65"/>
      <c r="IMT154" s="65"/>
      <c r="IMU154" s="65"/>
      <c r="IMV154" s="65"/>
      <c r="IMW154" s="65"/>
      <c r="IMX154" s="65"/>
      <c r="IMY154" s="65"/>
      <c r="IMZ154" s="65"/>
      <c r="INA154" s="65"/>
      <c r="INB154" s="65"/>
      <c r="INC154" s="65"/>
      <c r="IND154" s="65"/>
      <c r="INE154" s="65"/>
      <c r="INF154" s="65"/>
      <c r="ING154" s="29"/>
      <c r="INH154" s="29"/>
      <c r="INI154" s="29"/>
      <c r="INJ154" s="29"/>
      <c r="INK154" s="29"/>
      <c r="INL154" s="29"/>
      <c r="INM154" s="29"/>
      <c r="INN154" s="29"/>
      <c r="INO154" s="29"/>
      <c r="INP154" s="29"/>
      <c r="INQ154" s="63">
        <v>45478</v>
      </c>
      <c r="INR154" s="64" t="s">
        <v>429</v>
      </c>
      <c r="INS154" s="64" t="s">
        <v>430</v>
      </c>
      <c r="INT154" s="64" t="s">
        <v>107</v>
      </c>
      <c r="INU154" s="64"/>
      <c r="INV154" s="64"/>
      <c r="INW154" s="64"/>
      <c r="INX154" s="64"/>
      <c r="INY154" s="64"/>
      <c r="INZ154" s="64"/>
      <c r="IOA154" s="65"/>
      <c r="IOB154" s="65"/>
      <c r="IOC154" s="65"/>
      <c r="IOD154" s="65"/>
      <c r="IOE154" s="65"/>
      <c r="IOF154" s="65"/>
      <c r="IOG154" s="65"/>
      <c r="IOH154" s="65"/>
      <c r="IOI154" s="65"/>
      <c r="IOJ154" s="65"/>
      <c r="IOK154" s="65"/>
      <c r="IOL154" s="65"/>
      <c r="IOM154" s="65"/>
      <c r="ION154" s="65"/>
      <c r="IOO154" s="65"/>
      <c r="IOP154" s="65"/>
      <c r="IOQ154" s="65"/>
      <c r="IOR154" s="65"/>
      <c r="IOS154" s="65"/>
      <c r="IOT154" s="65"/>
      <c r="IOU154" s="65"/>
      <c r="IOV154" s="65"/>
      <c r="IOW154" s="65"/>
      <c r="IOX154" s="65"/>
      <c r="IOY154" s="65"/>
      <c r="IOZ154" s="65"/>
      <c r="IPA154" s="65"/>
      <c r="IPB154" s="65"/>
      <c r="IPC154" s="65"/>
      <c r="IPD154" s="65"/>
      <c r="IPE154" s="65"/>
      <c r="IPF154" s="65"/>
      <c r="IPG154" s="65"/>
      <c r="IPH154" s="65"/>
      <c r="IPI154" s="65"/>
      <c r="IPJ154" s="65"/>
      <c r="IPK154" s="65"/>
      <c r="IPL154" s="65"/>
      <c r="IPM154" s="65"/>
      <c r="IPN154" s="65"/>
      <c r="IPO154" s="65"/>
      <c r="IPP154" s="65"/>
      <c r="IPQ154" s="65"/>
      <c r="IPR154" s="65"/>
      <c r="IPS154" s="29"/>
      <c r="IPT154" s="29"/>
      <c r="IPU154" s="29"/>
      <c r="IPV154" s="29"/>
      <c r="IPW154" s="29"/>
      <c r="IPX154" s="29"/>
      <c r="IPY154" s="29"/>
      <c r="IPZ154" s="29"/>
      <c r="IQA154" s="29"/>
      <c r="IQB154" s="29"/>
      <c r="IQC154" s="63">
        <v>45478</v>
      </c>
      <c r="IQD154" s="64" t="s">
        <v>429</v>
      </c>
      <c r="IQE154" s="64" t="s">
        <v>430</v>
      </c>
      <c r="IQF154" s="64" t="s">
        <v>107</v>
      </c>
      <c r="IQG154" s="64"/>
      <c r="IQH154" s="64"/>
      <c r="IQI154" s="64"/>
      <c r="IQJ154" s="64"/>
      <c r="IQK154" s="64"/>
      <c r="IQL154" s="64"/>
      <c r="IQM154" s="65"/>
      <c r="IQN154" s="65"/>
      <c r="IQO154" s="65"/>
      <c r="IQP154" s="65"/>
      <c r="IQQ154" s="65"/>
      <c r="IQR154" s="65"/>
      <c r="IQS154" s="65"/>
      <c r="IQT154" s="65"/>
      <c r="IQU154" s="65"/>
      <c r="IQV154" s="65"/>
      <c r="IQW154" s="65"/>
      <c r="IQX154" s="65"/>
      <c r="IQY154" s="65"/>
      <c r="IQZ154" s="65"/>
      <c r="IRA154" s="65"/>
      <c r="IRB154" s="65"/>
      <c r="IRC154" s="65"/>
      <c r="IRD154" s="65"/>
      <c r="IRE154" s="65"/>
      <c r="IRF154" s="65"/>
      <c r="IRG154" s="65"/>
      <c r="IRH154" s="65"/>
      <c r="IRI154" s="65"/>
      <c r="IRJ154" s="65"/>
      <c r="IRK154" s="65"/>
      <c r="IRL154" s="65"/>
      <c r="IRM154" s="65"/>
      <c r="IRN154" s="65"/>
      <c r="IRO154" s="65"/>
      <c r="IRP154" s="65"/>
      <c r="IRQ154" s="65"/>
      <c r="IRR154" s="65"/>
      <c r="IRS154" s="65"/>
      <c r="IRT154" s="65"/>
      <c r="IRU154" s="65"/>
      <c r="IRV154" s="65"/>
      <c r="IRW154" s="65"/>
      <c r="IRX154" s="65"/>
      <c r="IRY154" s="65"/>
      <c r="IRZ154" s="65"/>
      <c r="ISA154" s="65"/>
      <c r="ISB154" s="65"/>
      <c r="ISC154" s="65"/>
      <c r="ISD154" s="65"/>
      <c r="ISE154" s="29"/>
      <c r="ISF154" s="29"/>
      <c r="ISG154" s="29"/>
      <c r="ISH154" s="29"/>
      <c r="ISI154" s="29"/>
      <c r="ISJ154" s="29"/>
      <c r="ISK154" s="29"/>
      <c r="ISL154" s="29"/>
      <c r="ISM154" s="29"/>
      <c r="ISN154" s="29"/>
      <c r="ISO154" s="63">
        <v>45478</v>
      </c>
      <c r="ISP154" s="64" t="s">
        <v>429</v>
      </c>
      <c r="ISQ154" s="64" t="s">
        <v>430</v>
      </c>
      <c r="ISR154" s="64" t="s">
        <v>107</v>
      </c>
      <c r="ISS154" s="64"/>
      <c r="IST154" s="64"/>
      <c r="ISU154" s="64"/>
      <c r="ISV154" s="64"/>
      <c r="ISW154" s="64"/>
      <c r="ISX154" s="64"/>
      <c r="ISY154" s="65"/>
      <c r="ISZ154" s="65"/>
      <c r="ITA154" s="65"/>
      <c r="ITB154" s="65"/>
      <c r="ITC154" s="65"/>
      <c r="ITD154" s="65"/>
      <c r="ITE154" s="65"/>
      <c r="ITF154" s="65"/>
      <c r="ITG154" s="65"/>
      <c r="ITH154" s="65"/>
      <c r="ITI154" s="65"/>
      <c r="ITJ154" s="65"/>
      <c r="ITK154" s="65"/>
      <c r="ITL154" s="65"/>
      <c r="ITM154" s="65"/>
      <c r="ITN154" s="65"/>
      <c r="ITO154" s="65"/>
      <c r="ITP154" s="65"/>
      <c r="ITQ154" s="65"/>
      <c r="ITR154" s="65"/>
      <c r="ITS154" s="65"/>
      <c r="ITT154" s="65"/>
      <c r="ITU154" s="65"/>
      <c r="ITV154" s="65"/>
      <c r="ITW154" s="65"/>
      <c r="ITX154" s="65"/>
      <c r="ITY154" s="65"/>
      <c r="ITZ154" s="65"/>
      <c r="IUA154" s="65"/>
      <c r="IUB154" s="65"/>
      <c r="IUC154" s="65"/>
      <c r="IUD154" s="65"/>
      <c r="IUE154" s="65"/>
      <c r="IUF154" s="65"/>
      <c r="IUG154" s="65"/>
      <c r="IUH154" s="65"/>
      <c r="IUI154" s="65"/>
      <c r="IUJ154" s="65"/>
      <c r="IUK154" s="65"/>
      <c r="IUL154" s="65"/>
      <c r="IUM154" s="65"/>
      <c r="IUN154" s="65"/>
      <c r="IUO154" s="65"/>
      <c r="IUP154" s="65"/>
      <c r="IUQ154" s="29"/>
      <c r="IUR154" s="29"/>
      <c r="IUS154" s="29"/>
      <c r="IUT154" s="29"/>
      <c r="IUU154" s="29"/>
      <c r="IUV154" s="29"/>
      <c r="IUW154" s="29"/>
      <c r="IUX154" s="29"/>
      <c r="IUY154" s="29"/>
      <c r="IUZ154" s="29"/>
      <c r="IVA154" s="63">
        <v>45478</v>
      </c>
      <c r="IVB154" s="64" t="s">
        <v>429</v>
      </c>
      <c r="IVC154" s="64" t="s">
        <v>430</v>
      </c>
      <c r="IVD154" s="64" t="s">
        <v>107</v>
      </c>
      <c r="IVE154" s="64"/>
      <c r="IVF154" s="64"/>
      <c r="IVG154" s="64"/>
      <c r="IVH154" s="64"/>
      <c r="IVI154" s="64"/>
      <c r="IVJ154" s="64"/>
      <c r="IVK154" s="65"/>
      <c r="IVL154" s="65"/>
      <c r="IVM154" s="65"/>
      <c r="IVN154" s="65"/>
      <c r="IVO154" s="65"/>
      <c r="IVP154" s="65"/>
      <c r="IVQ154" s="65"/>
      <c r="IVR154" s="65"/>
      <c r="IVS154" s="65"/>
      <c r="IVT154" s="65"/>
      <c r="IVU154" s="65"/>
      <c r="IVV154" s="65"/>
      <c r="IVW154" s="65"/>
      <c r="IVX154" s="65"/>
      <c r="IVY154" s="65"/>
      <c r="IVZ154" s="65"/>
      <c r="IWA154" s="65"/>
      <c r="IWB154" s="65"/>
      <c r="IWC154" s="65"/>
      <c r="IWD154" s="65"/>
      <c r="IWE154" s="65"/>
      <c r="IWF154" s="65"/>
      <c r="IWG154" s="65"/>
      <c r="IWH154" s="65"/>
      <c r="IWI154" s="65"/>
      <c r="IWJ154" s="65"/>
      <c r="IWK154" s="65"/>
      <c r="IWL154" s="65"/>
      <c r="IWM154" s="65"/>
      <c r="IWN154" s="65"/>
      <c r="IWO154" s="65"/>
      <c r="IWP154" s="65"/>
      <c r="IWQ154" s="65"/>
      <c r="IWR154" s="65"/>
      <c r="IWS154" s="65"/>
      <c r="IWT154" s="65"/>
      <c r="IWU154" s="65"/>
      <c r="IWV154" s="65"/>
      <c r="IWW154" s="65"/>
      <c r="IWX154" s="65"/>
      <c r="IWY154" s="65"/>
      <c r="IWZ154" s="65"/>
      <c r="IXA154" s="65"/>
      <c r="IXB154" s="65"/>
      <c r="IXC154" s="29"/>
      <c r="IXD154" s="29"/>
      <c r="IXE154" s="29"/>
      <c r="IXF154" s="29"/>
      <c r="IXG154" s="29"/>
      <c r="IXH154" s="29"/>
      <c r="IXI154" s="29"/>
      <c r="IXJ154" s="29"/>
      <c r="IXK154" s="29"/>
      <c r="IXL154" s="29"/>
      <c r="IXM154" s="63">
        <v>45478</v>
      </c>
      <c r="IXN154" s="64" t="s">
        <v>429</v>
      </c>
      <c r="IXO154" s="64" t="s">
        <v>430</v>
      </c>
      <c r="IXP154" s="64" t="s">
        <v>107</v>
      </c>
      <c r="IXQ154" s="64"/>
      <c r="IXR154" s="64"/>
      <c r="IXS154" s="64"/>
      <c r="IXT154" s="64"/>
      <c r="IXU154" s="64"/>
      <c r="IXV154" s="64"/>
      <c r="IXW154" s="65"/>
      <c r="IXX154" s="65"/>
      <c r="IXY154" s="65"/>
      <c r="IXZ154" s="65"/>
      <c r="IYA154" s="65"/>
      <c r="IYB154" s="65"/>
      <c r="IYC154" s="65"/>
      <c r="IYD154" s="65"/>
      <c r="IYE154" s="65"/>
      <c r="IYF154" s="65"/>
      <c r="IYG154" s="65"/>
      <c r="IYH154" s="65"/>
      <c r="IYI154" s="65"/>
      <c r="IYJ154" s="65"/>
      <c r="IYK154" s="65"/>
      <c r="IYL154" s="65"/>
      <c r="IYM154" s="65"/>
      <c r="IYN154" s="65"/>
      <c r="IYO154" s="65"/>
      <c r="IYP154" s="65"/>
      <c r="IYQ154" s="65"/>
      <c r="IYR154" s="65"/>
      <c r="IYS154" s="65"/>
      <c r="IYT154" s="65"/>
      <c r="IYU154" s="65"/>
      <c r="IYV154" s="65"/>
      <c r="IYW154" s="65"/>
      <c r="IYX154" s="65"/>
      <c r="IYY154" s="65"/>
      <c r="IYZ154" s="65"/>
      <c r="IZA154" s="65"/>
      <c r="IZB154" s="65"/>
      <c r="IZC154" s="65"/>
      <c r="IZD154" s="65"/>
      <c r="IZE154" s="65"/>
      <c r="IZF154" s="65"/>
      <c r="IZG154" s="65"/>
      <c r="IZH154" s="65"/>
      <c r="IZI154" s="65"/>
      <c r="IZJ154" s="65"/>
      <c r="IZK154" s="65"/>
      <c r="IZL154" s="65"/>
      <c r="IZM154" s="65"/>
      <c r="IZN154" s="65"/>
      <c r="IZO154" s="29"/>
      <c r="IZP154" s="29"/>
      <c r="IZQ154" s="29"/>
      <c r="IZR154" s="29"/>
      <c r="IZS154" s="29"/>
      <c r="IZT154" s="29"/>
      <c r="IZU154" s="29"/>
      <c r="IZV154" s="29"/>
      <c r="IZW154" s="29"/>
      <c r="IZX154" s="29"/>
      <c r="IZY154" s="63">
        <v>45478</v>
      </c>
      <c r="IZZ154" s="64" t="s">
        <v>429</v>
      </c>
      <c r="JAA154" s="64" t="s">
        <v>430</v>
      </c>
      <c r="JAB154" s="64" t="s">
        <v>107</v>
      </c>
      <c r="JAC154" s="64"/>
      <c r="JAD154" s="64"/>
      <c r="JAE154" s="64"/>
      <c r="JAF154" s="64"/>
      <c r="JAG154" s="64"/>
      <c r="JAH154" s="64"/>
      <c r="JAI154" s="65"/>
      <c r="JAJ154" s="65"/>
      <c r="JAK154" s="65"/>
      <c r="JAL154" s="65"/>
      <c r="JAM154" s="65"/>
      <c r="JAN154" s="65"/>
      <c r="JAO154" s="65"/>
      <c r="JAP154" s="65"/>
      <c r="JAQ154" s="65"/>
      <c r="JAR154" s="65"/>
      <c r="JAS154" s="65"/>
      <c r="JAT154" s="65"/>
      <c r="JAU154" s="65"/>
      <c r="JAV154" s="65"/>
      <c r="JAW154" s="65"/>
      <c r="JAX154" s="65"/>
      <c r="JAY154" s="65"/>
      <c r="JAZ154" s="65"/>
      <c r="JBA154" s="65"/>
      <c r="JBB154" s="65"/>
      <c r="JBC154" s="65"/>
      <c r="JBD154" s="65"/>
      <c r="JBE154" s="65"/>
      <c r="JBF154" s="65"/>
      <c r="JBG154" s="65"/>
      <c r="JBH154" s="65"/>
      <c r="JBI154" s="65"/>
      <c r="JBJ154" s="65"/>
      <c r="JBK154" s="65"/>
      <c r="JBL154" s="65"/>
      <c r="JBM154" s="65"/>
      <c r="JBN154" s="65"/>
      <c r="JBO154" s="65"/>
      <c r="JBP154" s="65"/>
      <c r="JBQ154" s="65"/>
      <c r="JBR154" s="65"/>
      <c r="JBS154" s="65"/>
      <c r="JBT154" s="65"/>
      <c r="JBU154" s="65"/>
      <c r="JBV154" s="65"/>
      <c r="JBW154" s="65"/>
      <c r="JBX154" s="65"/>
      <c r="JBY154" s="65"/>
      <c r="JBZ154" s="65"/>
      <c r="JCA154" s="29"/>
      <c r="JCB154" s="29"/>
      <c r="JCC154" s="29"/>
      <c r="JCD154" s="29"/>
      <c r="JCE154" s="29"/>
      <c r="JCF154" s="29"/>
      <c r="JCG154" s="29"/>
      <c r="JCH154" s="29"/>
      <c r="JCI154" s="29"/>
      <c r="JCJ154" s="29"/>
      <c r="JCK154" s="63">
        <v>45478</v>
      </c>
      <c r="JCL154" s="64" t="s">
        <v>429</v>
      </c>
      <c r="JCM154" s="64" t="s">
        <v>430</v>
      </c>
      <c r="JCN154" s="64" t="s">
        <v>107</v>
      </c>
      <c r="JCO154" s="64"/>
      <c r="JCP154" s="64"/>
      <c r="JCQ154" s="64"/>
      <c r="JCR154" s="64"/>
      <c r="JCS154" s="64"/>
      <c r="JCT154" s="64"/>
      <c r="JCU154" s="65"/>
      <c r="JCV154" s="65"/>
      <c r="JCW154" s="65"/>
      <c r="JCX154" s="65"/>
      <c r="JCY154" s="65"/>
      <c r="JCZ154" s="65"/>
      <c r="JDA154" s="65"/>
      <c r="JDB154" s="65"/>
      <c r="JDC154" s="65"/>
      <c r="JDD154" s="65"/>
      <c r="JDE154" s="65"/>
      <c r="JDF154" s="65"/>
      <c r="JDG154" s="65"/>
      <c r="JDH154" s="65"/>
      <c r="JDI154" s="65"/>
      <c r="JDJ154" s="65"/>
      <c r="JDK154" s="65"/>
      <c r="JDL154" s="65"/>
      <c r="JDM154" s="65"/>
      <c r="JDN154" s="65"/>
      <c r="JDO154" s="65"/>
      <c r="JDP154" s="65"/>
      <c r="JDQ154" s="65"/>
      <c r="JDR154" s="65"/>
      <c r="JDS154" s="65"/>
      <c r="JDT154" s="65"/>
      <c r="JDU154" s="65"/>
      <c r="JDV154" s="65"/>
      <c r="JDW154" s="65"/>
      <c r="JDX154" s="65"/>
      <c r="JDY154" s="65"/>
      <c r="JDZ154" s="65"/>
      <c r="JEA154" s="65"/>
      <c r="JEB154" s="65"/>
      <c r="JEC154" s="65"/>
      <c r="JED154" s="65"/>
      <c r="JEE154" s="65"/>
      <c r="JEF154" s="65"/>
      <c r="JEG154" s="65"/>
      <c r="JEH154" s="65"/>
      <c r="JEI154" s="65"/>
      <c r="JEJ154" s="65"/>
      <c r="JEK154" s="65"/>
      <c r="JEL154" s="65"/>
      <c r="JEM154" s="29"/>
      <c r="JEN154" s="29"/>
      <c r="JEO154" s="29"/>
      <c r="JEP154" s="29"/>
      <c r="JEQ154" s="29"/>
      <c r="JER154" s="29"/>
      <c r="JES154" s="29"/>
      <c r="JET154" s="29"/>
      <c r="JEU154" s="29"/>
      <c r="JEV154" s="29"/>
      <c r="JEW154" s="63">
        <v>45478</v>
      </c>
      <c r="JEX154" s="64" t="s">
        <v>429</v>
      </c>
      <c r="JEY154" s="64" t="s">
        <v>430</v>
      </c>
      <c r="JEZ154" s="64" t="s">
        <v>107</v>
      </c>
      <c r="JFA154" s="64"/>
      <c r="JFB154" s="64"/>
      <c r="JFC154" s="64"/>
      <c r="JFD154" s="64"/>
      <c r="JFE154" s="64"/>
      <c r="JFF154" s="64"/>
      <c r="JFG154" s="65"/>
      <c r="JFH154" s="65"/>
      <c r="JFI154" s="65"/>
      <c r="JFJ154" s="65"/>
      <c r="JFK154" s="65"/>
      <c r="JFL154" s="65"/>
      <c r="JFM154" s="65"/>
      <c r="JFN154" s="65"/>
      <c r="JFO154" s="65"/>
      <c r="JFP154" s="65"/>
      <c r="JFQ154" s="65"/>
      <c r="JFR154" s="65"/>
      <c r="JFS154" s="65"/>
      <c r="JFT154" s="65"/>
      <c r="JFU154" s="65"/>
      <c r="JFV154" s="65"/>
      <c r="JFW154" s="65"/>
      <c r="JFX154" s="65"/>
      <c r="JFY154" s="65"/>
      <c r="JFZ154" s="65"/>
      <c r="JGA154" s="65"/>
      <c r="JGB154" s="65"/>
      <c r="JGC154" s="65"/>
      <c r="JGD154" s="65"/>
      <c r="JGE154" s="65"/>
      <c r="JGF154" s="65"/>
      <c r="JGG154" s="65"/>
      <c r="JGH154" s="65"/>
      <c r="JGI154" s="65"/>
      <c r="JGJ154" s="65"/>
      <c r="JGK154" s="65"/>
      <c r="JGL154" s="65"/>
      <c r="JGM154" s="65"/>
      <c r="JGN154" s="65"/>
      <c r="JGO154" s="65"/>
      <c r="JGP154" s="65"/>
      <c r="JGQ154" s="65"/>
      <c r="JGR154" s="65"/>
      <c r="JGS154" s="65"/>
      <c r="JGT154" s="65"/>
      <c r="JGU154" s="65"/>
      <c r="JGV154" s="65"/>
      <c r="JGW154" s="65"/>
      <c r="JGX154" s="65"/>
      <c r="JGY154" s="29"/>
      <c r="JGZ154" s="29"/>
      <c r="JHA154" s="29"/>
      <c r="JHB154" s="29"/>
      <c r="JHC154" s="29"/>
      <c r="JHD154" s="29"/>
      <c r="JHE154" s="29"/>
      <c r="JHF154" s="29"/>
      <c r="JHG154" s="29"/>
      <c r="JHH154" s="29"/>
      <c r="JHI154" s="63">
        <v>45478</v>
      </c>
      <c r="JHJ154" s="64" t="s">
        <v>429</v>
      </c>
      <c r="JHK154" s="64" t="s">
        <v>430</v>
      </c>
      <c r="JHL154" s="64" t="s">
        <v>107</v>
      </c>
      <c r="JHM154" s="64"/>
      <c r="JHN154" s="64"/>
      <c r="JHO154" s="64"/>
      <c r="JHP154" s="64"/>
      <c r="JHQ154" s="64"/>
      <c r="JHR154" s="64"/>
      <c r="JHS154" s="65"/>
      <c r="JHT154" s="65"/>
      <c r="JHU154" s="65"/>
      <c r="JHV154" s="65"/>
      <c r="JHW154" s="65"/>
      <c r="JHX154" s="65"/>
      <c r="JHY154" s="65"/>
      <c r="JHZ154" s="65"/>
      <c r="JIA154" s="65"/>
      <c r="JIB154" s="65"/>
      <c r="JIC154" s="65"/>
      <c r="JID154" s="65"/>
      <c r="JIE154" s="65"/>
      <c r="JIF154" s="65"/>
      <c r="JIG154" s="65"/>
      <c r="JIH154" s="65"/>
      <c r="JII154" s="65"/>
      <c r="JIJ154" s="65"/>
      <c r="JIK154" s="65"/>
      <c r="JIL154" s="65"/>
      <c r="JIM154" s="65"/>
      <c r="JIN154" s="65"/>
      <c r="JIO154" s="65"/>
      <c r="JIP154" s="65"/>
      <c r="JIQ154" s="65"/>
      <c r="JIR154" s="65"/>
      <c r="JIS154" s="65"/>
      <c r="JIT154" s="65"/>
      <c r="JIU154" s="65"/>
      <c r="JIV154" s="65"/>
      <c r="JIW154" s="65"/>
      <c r="JIX154" s="65"/>
      <c r="JIY154" s="65"/>
      <c r="JIZ154" s="65"/>
      <c r="JJA154" s="65"/>
      <c r="JJB154" s="65"/>
      <c r="JJC154" s="65"/>
      <c r="JJD154" s="65"/>
      <c r="JJE154" s="65"/>
      <c r="JJF154" s="65"/>
      <c r="JJG154" s="65"/>
      <c r="JJH154" s="65"/>
      <c r="JJI154" s="65"/>
      <c r="JJJ154" s="65"/>
      <c r="JJK154" s="29"/>
      <c r="JJL154" s="29"/>
      <c r="JJM154" s="29"/>
      <c r="JJN154" s="29"/>
      <c r="JJO154" s="29"/>
      <c r="JJP154" s="29"/>
      <c r="JJQ154" s="29"/>
      <c r="JJR154" s="29"/>
      <c r="JJS154" s="29"/>
      <c r="JJT154" s="29"/>
      <c r="JJU154" s="63">
        <v>45478</v>
      </c>
      <c r="JJV154" s="64" t="s">
        <v>429</v>
      </c>
      <c r="JJW154" s="64" t="s">
        <v>430</v>
      </c>
      <c r="JJX154" s="64" t="s">
        <v>107</v>
      </c>
      <c r="JJY154" s="64"/>
      <c r="JJZ154" s="64"/>
      <c r="JKA154" s="64"/>
      <c r="JKB154" s="64"/>
      <c r="JKC154" s="64"/>
      <c r="JKD154" s="64"/>
      <c r="JKE154" s="65"/>
      <c r="JKF154" s="65"/>
      <c r="JKG154" s="65"/>
      <c r="JKH154" s="65"/>
      <c r="JKI154" s="65"/>
      <c r="JKJ154" s="65"/>
      <c r="JKK154" s="65"/>
      <c r="JKL154" s="65"/>
      <c r="JKM154" s="65"/>
      <c r="JKN154" s="65"/>
      <c r="JKO154" s="65"/>
      <c r="JKP154" s="65"/>
      <c r="JKQ154" s="65"/>
      <c r="JKR154" s="65"/>
      <c r="JKS154" s="65"/>
      <c r="JKT154" s="65"/>
      <c r="JKU154" s="65"/>
      <c r="JKV154" s="65"/>
      <c r="JKW154" s="65"/>
      <c r="JKX154" s="65"/>
      <c r="JKY154" s="65"/>
      <c r="JKZ154" s="65"/>
      <c r="JLA154" s="65"/>
      <c r="JLB154" s="65"/>
      <c r="JLC154" s="65"/>
      <c r="JLD154" s="65"/>
      <c r="JLE154" s="65"/>
      <c r="JLF154" s="65"/>
      <c r="JLG154" s="65"/>
      <c r="JLH154" s="65"/>
      <c r="JLI154" s="65"/>
      <c r="JLJ154" s="65"/>
      <c r="JLK154" s="65"/>
      <c r="JLL154" s="65"/>
      <c r="JLM154" s="65"/>
      <c r="JLN154" s="65"/>
      <c r="JLO154" s="65"/>
      <c r="JLP154" s="65"/>
      <c r="JLQ154" s="65"/>
      <c r="JLR154" s="65"/>
      <c r="JLS154" s="65"/>
      <c r="JLT154" s="65"/>
      <c r="JLU154" s="65"/>
      <c r="JLV154" s="65"/>
      <c r="JLW154" s="29"/>
      <c r="JLX154" s="29"/>
      <c r="JLY154" s="29"/>
      <c r="JLZ154" s="29"/>
      <c r="JMA154" s="29"/>
      <c r="JMB154" s="29"/>
      <c r="JMC154" s="29"/>
      <c r="JMD154" s="29"/>
      <c r="JME154" s="29"/>
      <c r="JMF154" s="29"/>
      <c r="JMG154" s="63">
        <v>45478</v>
      </c>
      <c r="JMH154" s="64" t="s">
        <v>429</v>
      </c>
      <c r="JMI154" s="64" t="s">
        <v>430</v>
      </c>
      <c r="JMJ154" s="64" t="s">
        <v>107</v>
      </c>
      <c r="JMK154" s="64"/>
      <c r="JML154" s="64"/>
      <c r="JMM154" s="64"/>
      <c r="JMN154" s="64"/>
      <c r="JMO154" s="64"/>
      <c r="JMP154" s="64"/>
      <c r="JMQ154" s="65"/>
      <c r="JMR154" s="65"/>
      <c r="JMS154" s="65"/>
      <c r="JMT154" s="65"/>
      <c r="JMU154" s="65"/>
      <c r="JMV154" s="65"/>
      <c r="JMW154" s="65"/>
      <c r="JMX154" s="65"/>
      <c r="JMY154" s="65"/>
      <c r="JMZ154" s="65"/>
      <c r="JNA154" s="65"/>
      <c r="JNB154" s="65"/>
      <c r="JNC154" s="65"/>
      <c r="JND154" s="65"/>
      <c r="JNE154" s="65"/>
      <c r="JNF154" s="65"/>
      <c r="JNG154" s="65"/>
      <c r="JNH154" s="65"/>
      <c r="JNI154" s="65"/>
      <c r="JNJ154" s="65"/>
      <c r="JNK154" s="65"/>
      <c r="JNL154" s="65"/>
      <c r="JNM154" s="65"/>
      <c r="JNN154" s="65"/>
      <c r="JNO154" s="65"/>
      <c r="JNP154" s="65"/>
      <c r="JNQ154" s="65"/>
      <c r="JNR154" s="65"/>
      <c r="JNS154" s="65"/>
      <c r="JNT154" s="65"/>
      <c r="JNU154" s="65"/>
      <c r="JNV154" s="65"/>
      <c r="JNW154" s="65"/>
      <c r="JNX154" s="65"/>
      <c r="JNY154" s="65"/>
      <c r="JNZ154" s="65"/>
      <c r="JOA154" s="65"/>
      <c r="JOB154" s="65"/>
      <c r="JOC154" s="65"/>
      <c r="JOD154" s="65"/>
      <c r="JOE154" s="65"/>
      <c r="JOF154" s="65"/>
      <c r="JOG154" s="65"/>
      <c r="JOH154" s="65"/>
      <c r="JOI154" s="29"/>
      <c r="JOJ154" s="29"/>
      <c r="JOK154" s="29"/>
      <c r="JOL154" s="29"/>
      <c r="JOM154" s="29"/>
      <c r="JON154" s="29"/>
      <c r="JOO154" s="29"/>
      <c r="JOP154" s="29"/>
      <c r="JOQ154" s="29"/>
      <c r="JOR154" s="29"/>
      <c r="JOS154" s="63">
        <v>45478</v>
      </c>
      <c r="JOT154" s="64" t="s">
        <v>429</v>
      </c>
      <c r="JOU154" s="64" t="s">
        <v>430</v>
      </c>
      <c r="JOV154" s="64" t="s">
        <v>107</v>
      </c>
      <c r="JOW154" s="64"/>
      <c r="JOX154" s="64"/>
      <c r="JOY154" s="64"/>
      <c r="JOZ154" s="64"/>
      <c r="JPA154" s="64"/>
      <c r="JPB154" s="64"/>
      <c r="JPC154" s="65"/>
      <c r="JPD154" s="65"/>
      <c r="JPE154" s="65"/>
      <c r="JPF154" s="65"/>
      <c r="JPG154" s="65"/>
      <c r="JPH154" s="65"/>
      <c r="JPI154" s="65"/>
      <c r="JPJ154" s="65"/>
      <c r="JPK154" s="65"/>
      <c r="JPL154" s="65"/>
      <c r="JPM154" s="65"/>
      <c r="JPN154" s="65"/>
      <c r="JPO154" s="65"/>
      <c r="JPP154" s="65"/>
      <c r="JPQ154" s="65"/>
      <c r="JPR154" s="65"/>
      <c r="JPS154" s="65"/>
      <c r="JPT154" s="65"/>
      <c r="JPU154" s="65"/>
      <c r="JPV154" s="65"/>
      <c r="JPW154" s="65"/>
      <c r="JPX154" s="65"/>
      <c r="JPY154" s="65"/>
      <c r="JPZ154" s="65"/>
      <c r="JQA154" s="65"/>
      <c r="JQB154" s="65"/>
      <c r="JQC154" s="65"/>
      <c r="JQD154" s="65"/>
      <c r="JQE154" s="65"/>
      <c r="JQF154" s="65"/>
      <c r="JQG154" s="65"/>
      <c r="JQH154" s="65"/>
      <c r="JQI154" s="65"/>
      <c r="JQJ154" s="65"/>
      <c r="JQK154" s="65"/>
      <c r="JQL154" s="65"/>
      <c r="JQM154" s="65"/>
      <c r="JQN154" s="65"/>
      <c r="JQO154" s="65"/>
      <c r="JQP154" s="65"/>
      <c r="JQQ154" s="65"/>
      <c r="JQR154" s="65"/>
      <c r="JQS154" s="65"/>
      <c r="JQT154" s="65"/>
      <c r="JQU154" s="29"/>
      <c r="JQV154" s="29"/>
      <c r="JQW154" s="29"/>
      <c r="JQX154" s="29"/>
      <c r="JQY154" s="29"/>
      <c r="JQZ154" s="29"/>
      <c r="JRA154" s="29"/>
      <c r="JRB154" s="29"/>
      <c r="JRC154" s="29"/>
      <c r="JRD154" s="29"/>
      <c r="JRE154" s="63">
        <v>45478</v>
      </c>
      <c r="JRF154" s="64" t="s">
        <v>429</v>
      </c>
      <c r="JRG154" s="64" t="s">
        <v>430</v>
      </c>
      <c r="JRH154" s="64" t="s">
        <v>107</v>
      </c>
      <c r="JRI154" s="64"/>
      <c r="JRJ154" s="64"/>
      <c r="JRK154" s="64"/>
      <c r="JRL154" s="64"/>
      <c r="JRM154" s="64"/>
      <c r="JRN154" s="64"/>
      <c r="JRO154" s="65"/>
      <c r="JRP154" s="65"/>
      <c r="JRQ154" s="65"/>
      <c r="JRR154" s="65"/>
      <c r="JRS154" s="65"/>
      <c r="JRT154" s="65"/>
      <c r="JRU154" s="65"/>
      <c r="JRV154" s="65"/>
      <c r="JRW154" s="65"/>
      <c r="JRX154" s="65"/>
      <c r="JRY154" s="65"/>
      <c r="JRZ154" s="65"/>
      <c r="JSA154" s="65"/>
      <c r="JSB154" s="65"/>
      <c r="JSC154" s="65"/>
      <c r="JSD154" s="65"/>
      <c r="JSE154" s="65"/>
      <c r="JSF154" s="65"/>
      <c r="JSG154" s="65"/>
      <c r="JSH154" s="65"/>
      <c r="JSI154" s="65"/>
      <c r="JSJ154" s="65"/>
      <c r="JSK154" s="65"/>
      <c r="JSL154" s="65"/>
      <c r="JSM154" s="65"/>
      <c r="JSN154" s="65"/>
      <c r="JSO154" s="65"/>
      <c r="JSP154" s="65"/>
      <c r="JSQ154" s="65"/>
      <c r="JSR154" s="65"/>
      <c r="JSS154" s="65"/>
      <c r="JST154" s="65"/>
      <c r="JSU154" s="65"/>
      <c r="JSV154" s="65"/>
      <c r="JSW154" s="65"/>
      <c r="JSX154" s="65"/>
      <c r="JSY154" s="65"/>
      <c r="JSZ154" s="65"/>
      <c r="JTA154" s="65"/>
      <c r="JTB154" s="65"/>
      <c r="JTC154" s="65"/>
      <c r="JTD154" s="65"/>
      <c r="JTE154" s="65"/>
      <c r="JTF154" s="65"/>
      <c r="JTG154" s="29"/>
      <c r="JTH154" s="29"/>
      <c r="JTI154" s="29"/>
      <c r="JTJ154" s="29"/>
      <c r="JTK154" s="29"/>
      <c r="JTL154" s="29"/>
      <c r="JTM154" s="29"/>
      <c r="JTN154" s="29"/>
      <c r="JTO154" s="29"/>
      <c r="JTP154" s="29"/>
      <c r="JTQ154" s="63">
        <v>45478</v>
      </c>
      <c r="JTR154" s="64" t="s">
        <v>429</v>
      </c>
      <c r="JTS154" s="64" t="s">
        <v>430</v>
      </c>
      <c r="JTT154" s="64" t="s">
        <v>107</v>
      </c>
      <c r="JTU154" s="64"/>
      <c r="JTV154" s="64"/>
      <c r="JTW154" s="64"/>
      <c r="JTX154" s="64"/>
      <c r="JTY154" s="64"/>
      <c r="JTZ154" s="64"/>
      <c r="JUA154" s="65"/>
      <c r="JUB154" s="65"/>
      <c r="JUC154" s="65"/>
      <c r="JUD154" s="65"/>
      <c r="JUE154" s="65"/>
      <c r="JUF154" s="65"/>
      <c r="JUG154" s="65"/>
      <c r="JUH154" s="65"/>
      <c r="JUI154" s="65"/>
      <c r="JUJ154" s="65"/>
      <c r="JUK154" s="65"/>
      <c r="JUL154" s="65"/>
      <c r="JUM154" s="65"/>
      <c r="JUN154" s="65"/>
      <c r="JUO154" s="65"/>
      <c r="JUP154" s="65"/>
      <c r="JUQ154" s="65"/>
      <c r="JUR154" s="65"/>
      <c r="JUS154" s="65"/>
      <c r="JUT154" s="65"/>
      <c r="JUU154" s="65"/>
      <c r="JUV154" s="65"/>
      <c r="JUW154" s="65"/>
      <c r="JUX154" s="65"/>
      <c r="JUY154" s="65"/>
      <c r="JUZ154" s="65"/>
      <c r="JVA154" s="65"/>
      <c r="JVB154" s="65"/>
      <c r="JVC154" s="65"/>
      <c r="JVD154" s="65"/>
      <c r="JVE154" s="65"/>
      <c r="JVF154" s="65"/>
      <c r="JVG154" s="65"/>
      <c r="JVH154" s="65"/>
      <c r="JVI154" s="65"/>
      <c r="JVJ154" s="65"/>
      <c r="JVK154" s="65"/>
      <c r="JVL154" s="65"/>
      <c r="JVM154" s="65"/>
      <c r="JVN154" s="65"/>
      <c r="JVO154" s="65"/>
      <c r="JVP154" s="65"/>
      <c r="JVQ154" s="65"/>
      <c r="JVR154" s="65"/>
      <c r="JVS154" s="29"/>
      <c r="JVT154" s="29"/>
      <c r="JVU154" s="29"/>
      <c r="JVV154" s="29"/>
      <c r="JVW154" s="29"/>
      <c r="JVX154" s="29"/>
      <c r="JVY154" s="29"/>
      <c r="JVZ154" s="29"/>
      <c r="JWA154" s="29"/>
      <c r="JWB154" s="29"/>
      <c r="JWC154" s="63">
        <v>45478</v>
      </c>
      <c r="JWD154" s="64" t="s">
        <v>429</v>
      </c>
      <c r="JWE154" s="64" t="s">
        <v>430</v>
      </c>
      <c r="JWF154" s="64" t="s">
        <v>107</v>
      </c>
      <c r="JWG154" s="64"/>
      <c r="JWH154" s="64"/>
      <c r="JWI154" s="64"/>
      <c r="JWJ154" s="64"/>
      <c r="JWK154" s="64"/>
      <c r="JWL154" s="64"/>
      <c r="JWM154" s="65"/>
      <c r="JWN154" s="65"/>
      <c r="JWO154" s="65"/>
      <c r="JWP154" s="65"/>
      <c r="JWQ154" s="65"/>
      <c r="JWR154" s="65"/>
      <c r="JWS154" s="65"/>
      <c r="JWT154" s="65"/>
      <c r="JWU154" s="65"/>
      <c r="JWV154" s="65"/>
      <c r="JWW154" s="65"/>
      <c r="JWX154" s="65"/>
      <c r="JWY154" s="65"/>
      <c r="JWZ154" s="65"/>
      <c r="JXA154" s="65"/>
      <c r="JXB154" s="65"/>
      <c r="JXC154" s="65"/>
      <c r="JXD154" s="65"/>
      <c r="JXE154" s="65"/>
      <c r="JXF154" s="65"/>
      <c r="JXG154" s="65"/>
      <c r="JXH154" s="65"/>
      <c r="JXI154" s="65"/>
      <c r="JXJ154" s="65"/>
      <c r="JXK154" s="65"/>
      <c r="JXL154" s="65"/>
      <c r="JXM154" s="65"/>
      <c r="JXN154" s="65"/>
      <c r="JXO154" s="65"/>
      <c r="JXP154" s="65"/>
      <c r="JXQ154" s="65"/>
      <c r="JXR154" s="65"/>
      <c r="JXS154" s="65"/>
      <c r="JXT154" s="65"/>
      <c r="JXU154" s="65"/>
      <c r="JXV154" s="65"/>
      <c r="JXW154" s="65"/>
      <c r="JXX154" s="65"/>
      <c r="JXY154" s="65"/>
      <c r="JXZ154" s="65"/>
      <c r="JYA154" s="65"/>
      <c r="JYB154" s="65"/>
      <c r="JYC154" s="65"/>
      <c r="JYD154" s="65"/>
      <c r="JYE154" s="29"/>
      <c r="JYF154" s="29"/>
      <c r="JYG154" s="29"/>
      <c r="JYH154" s="29"/>
      <c r="JYI154" s="29"/>
      <c r="JYJ154" s="29"/>
      <c r="JYK154" s="29"/>
      <c r="JYL154" s="29"/>
      <c r="JYM154" s="29"/>
      <c r="JYN154" s="29"/>
      <c r="JYO154" s="63">
        <v>45478</v>
      </c>
      <c r="JYP154" s="64" t="s">
        <v>429</v>
      </c>
      <c r="JYQ154" s="64" t="s">
        <v>430</v>
      </c>
      <c r="JYR154" s="64" t="s">
        <v>107</v>
      </c>
      <c r="JYS154" s="64"/>
      <c r="JYT154" s="64"/>
      <c r="JYU154" s="64"/>
      <c r="JYV154" s="64"/>
      <c r="JYW154" s="64"/>
      <c r="JYX154" s="64"/>
      <c r="JYY154" s="65"/>
      <c r="JYZ154" s="65"/>
      <c r="JZA154" s="65"/>
      <c r="JZB154" s="65"/>
      <c r="JZC154" s="65"/>
      <c r="JZD154" s="65"/>
      <c r="JZE154" s="65"/>
      <c r="JZF154" s="65"/>
      <c r="JZG154" s="65"/>
      <c r="JZH154" s="65"/>
      <c r="JZI154" s="65"/>
      <c r="JZJ154" s="65"/>
      <c r="JZK154" s="65"/>
      <c r="JZL154" s="65"/>
      <c r="JZM154" s="65"/>
      <c r="JZN154" s="65"/>
      <c r="JZO154" s="65"/>
      <c r="JZP154" s="65"/>
      <c r="JZQ154" s="65"/>
      <c r="JZR154" s="65"/>
      <c r="JZS154" s="65"/>
      <c r="JZT154" s="65"/>
      <c r="JZU154" s="65"/>
      <c r="JZV154" s="65"/>
      <c r="JZW154" s="65"/>
      <c r="JZX154" s="65"/>
      <c r="JZY154" s="65"/>
      <c r="JZZ154" s="65"/>
      <c r="KAA154" s="65"/>
      <c r="KAB154" s="65"/>
      <c r="KAC154" s="65"/>
      <c r="KAD154" s="65"/>
      <c r="KAE154" s="65"/>
      <c r="KAF154" s="65"/>
      <c r="KAG154" s="65"/>
      <c r="KAH154" s="65"/>
      <c r="KAI154" s="65"/>
      <c r="KAJ154" s="65"/>
      <c r="KAK154" s="65"/>
      <c r="KAL154" s="65"/>
      <c r="KAM154" s="65"/>
      <c r="KAN154" s="65"/>
      <c r="KAO154" s="65"/>
      <c r="KAP154" s="65"/>
      <c r="KAQ154" s="29"/>
      <c r="KAR154" s="29"/>
      <c r="KAS154" s="29"/>
      <c r="KAT154" s="29"/>
      <c r="KAU154" s="29"/>
      <c r="KAV154" s="29"/>
      <c r="KAW154" s="29"/>
      <c r="KAX154" s="29"/>
      <c r="KAY154" s="29"/>
      <c r="KAZ154" s="29"/>
      <c r="KBA154" s="63">
        <v>45478</v>
      </c>
      <c r="KBB154" s="64" t="s">
        <v>429</v>
      </c>
      <c r="KBC154" s="64" t="s">
        <v>430</v>
      </c>
      <c r="KBD154" s="64" t="s">
        <v>107</v>
      </c>
      <c r="KBE154" s="64"/>
      <c r="KBF154" s="64"/>
      <c r="KBG154" s="64"/>
      <c r="KBH154" s="64"/>
      <c r="KBI154" s="64"/>
      <c r="KBJ154" s="64"/>
      <c r="KBK154" s="65"/>
      <c r="KBL154" s="65"/>
      <c r="KBM154" s="65"/>
      <c r="KBN154" s="65"/>
      <c r="KBO154" s="65"/>
      <c r="KBP154" s="65"/>
      <c r="KBQ154" s="65"/>
      <c r="KBR154" s="65"/>
      <c r="KBS154" s="65"/>
      <c r="KBT154" s="65"/>
      <c r="KBU154" s="65"/>
      <c r="KBV154" s="65"/>
      <c r="KBW154" s="65"/>
      <c r="KBX154" s="65"/>
      <c r="KBY154" s="65"/>
      <c r="KBZ154" s="65"/>
      <c r="KCA154" s="65"/>
      <c r="KCB154" s="65"/>
      <c r="KCC154" s="65"/>
      <c r="KCD154" s="65"/>
      <c r="KCE154" s="65"/>
      <c r="KCF154" s="65"/>
      <c r="KCG154" s="65"/>
      <c r="KCH154" s="65"/>
      <c r="KCI154" s="65"/>
      <c r="KCJ154" s="65"/>
      <c r="KCK154" s="65"/>
      <c r="KCL154" s="65"/>
      <c r="KCM154" s="65"/>
      <c r="KCN154" s="65"/>
      <c r="KCO154" s="65"/>
      <c r="KCP154" s="65"/>
      <c r="KCQ154" s="65"/>
      <c r="KCR154" s="65"/>
      <c r="KCS154" s="65"/>
      <c r="KCT154" s="65"/>
      <c r="KCU154" s="65"/>
      <c r="KCV154" s="65"/>
      <c r="KCW154" s="65"/>
      <c r="KCX154" s="65"/>
      <c r="KCY154" s="65"/>
      <c r="KCZ154" s="65"/>
      <c r="KDA154" s="65"/>
      <c r="KDB154" s="65"/>
      <c r="KDC154" s="29"/>
      <c r="KDD154" s="29"/>
      <c r="KDE154" s="29"/>
      <c r="KDF154" s="29"/>
      <c r="KDG154" s="29"/>
      <c r="KDH154" s="29"/>
      <c r="KDI154" s="29"/>
      <c r="KDJ154" s="29"/>
      <c r="KDK154" s="29"/>
      <c r="KDL154" s="29"/>
      <c r="KDM154" s="63">
        <v>45478</v>
      </c>
      <c r="KDN154" s="64" t="s">
        <v>429</v>
      </c>
      <c r="KDO154" s="64" t="s">
        <v>430</v>
      </c>
      <c r="KDP154" s="64" t="s">
        <v>107</v>
      </c>
      <c r="KDQ154" s="64"/>
      <c r="KDR154" s="64"/>
      <c r="KDS154" s="64"/>
      <c r="KDT154" s="64"/>
      <c r="KDU154" s="64"/>
      <c r="KDV154" s="64"/>
      <c r="KDW154" s="65"/>
      <c r="KDX154" s="65"/>
      <c r="KDY154" s="65"/>
      <c r="KDZ154" s="65"/>
      <c r="KEA154" s="65"/>
      <c r="KEB154" s="65"/>
      <c r="KEC154" s="65"/>
      <c r="KED154" s="65"/>
      <c r="KEE154" s="65"/>
      <c r="KEF154" s="65"/>
      <c r="KEG154" s="65"/>
      <c r="KEH154" s="65"/>
      <c r="KEI154" s="65"/>
      <c r="KEJ154" s="65"/>
      <c r="KEK154" s="65"/>
      <c r="KEL154" s="65"/>
      <c r="KEM154" s="65"/>
      <c r="KEN154" s="65"/>
      <c r="KEO154" s="65"/>
      <c r="KEP154" s="65"/>
      <c r="KEQ154" s="65"/>
      <c r="KER154" s="65"/>
      <c r="KES154" s="65"/>
      <c r="KET154" s="65"/>
      <c r="KEU154" s="65"/>
      <c r="KEV154" s="65"/>
      <c r="KEW154" s="65"/>
      <c r="KEX154" s="65"/>
      <c r="KEY154" s="65"/>
      <c r="KEZ154" s="65"/>
      <c r="KFA154" s="65"/>
      <c r="KFB154" s="65"/>
      <c r="KFC154" s="65"/>
      <c r="KFD154" s="65"/>
      <c r="KFE154" s="65"/>
      <c r="KFF154" s="65"/>
      <c r="KFG154" s="65"/>
      <c r="KFH154" s="65"/>
      <c r="KFI154" s="65"/>
      <c r="KFJ154" s="65"/>
      <c r="KFK154" s="65"/>
      <c r="KFL154" s="65"/>
      <c r="KFM154" s="65"/>
      <c r="KFN154" s="65"/>
      <c r="KFO154" s="29"/>
      <c r="KFP154" s="29"/>
      <c r="KFQ154" s="29"/>
      <c r="KFR154" s="29"/>
      <c r="KFS154" s="29"/>
      <c r="KFT154" s="29"/>
      <c r="KFU154" s="29"/>
      <c r="KFV154" s="29"/>
      <c r="KFW154" s="29"/>
      <c r="KFX154" s="29"/>
      <c r="KFY154" s="63">
        <v>45478</v>
      </c>
      <c r="KFZ154" s="64" t="s">
        <v>429</v>
      </c>
      <c r="KGA154" s="64" t="s">
        <v>430</v>
      </c>
      <c r="KGB154" s="64" t="s">
        <v>107</v>
      </c>
      <c r="KGC154" s="64"/>
      <c r="KGD154" s="64"/>
      <c r="KGE154" s="64"/>
      <c r="KGF154" s="64"/>
      <c r="KGG154" s="64"/>
      <c r="KGH154" s="64"/>
      <c r="KGI154" s="65"/>
      <c r="KGJ154" s="65"/>
      <c r="KGK154" s="65"/>
      <c r="KGL154" s="65"/>
      <c r="KGM154" s="65"/>
      <c r="KGN154" s="65"/>
      <c r="KGO154" s="65"/>
      <c r="KGP154" s="65"/>
      <c r="KGQ154" s="65"/>
      <c r="KGR154" s="65"/>
      <c r="KGS154" s="65"/>
      <c r="KGT154" s="65"/>
      <c r="KGU154" s="65"/>
      <c r="KGV154" s="65"/>
      <c r="KGW154" s="65"/>
      <c r="KGX154" s="65"/>
      <c r="KGY154" s="65"/>
      <c r="KGZ154" s="65"/>
      <c r="KHA154" s="65"/>
      <c r="KHB154" s="65"/>
      <c r="KHC154" s="65"/>
      <c r="KHD154" s="65"/>
      <c r="KHE154" s="65"/>
      <c r="KHF154" s="65"/>
      <c r="KHG154" s="65"/>
      <c r="KHH154" s="65"/>
      <c r="KHI154" s="65"/>
      <c r="KHJ154" s="65"/>
      <c r="KHK154" s="65"/>
      <c r="KHL154" s="65"/>
      <c r="KHM154" s="65"/>
      <c r="KHN154" s="65"/>
      <c r="KHO154" s="65"/>
      <c r="KHP154" s="65"/>
      <c r="KHQ154" s="65"/>
      <c r="KHR154" s="65"/>
      <c r="KHS154" s="65"/>
      <c r="KHT154" s="65"/>
      <c r="KHU154" s="65"/>
      <c r="KHV154" s="65"/>
      <c r="KHW154" s="65"/>
      <c r="KHX154" s="65"/>
      <c r="KHY154" s="65"/>
      <c r="KHZ154" s="65"/>
      <c r="KIA154" s="29"/>
      <c r="KIB154" s="29"/>
      <c r="KIC154" s="29"/>
      <c r="KID154" s="29"/>
      <c r="KIE154" s="29"/>
      <c r="KIF154" s="29"/>
      <c r="KIG154" s="29"/>
      <c r="KIH154" s="29"/>
      <c r="KII154" s="29"/>
      <c r="KIJ154" s="29"/>
      <c r="KIK154" s="63">
        <v>45478</v>
      </c>
      <c r="KIL154" s="64" t="s">
        <v>429</v>
      </c>
      <c r="KIM154" s="64" t="s">
        <v>430</v>
      </c>
      <c r="KIN154" s="64" t="s">
        <v>107</v>
      </c>
      <c r="KIO154" s="64"/>
      <c r="KIP154" s="64"/>
      <c r="KIQ154" s="64"/>
      <c r="KIR154" s="64"/>
      <c r="KIS154" s="64"/>
      <c r="KIT154" s="64"/>
      <c r="KIU154" s="65"/>
      <c r="KIV154" s="65"/>
      <c r="KIW154" s="65"/>
      <c r="KIX154" s="65"/>
      <c r="KIY154" s="65"/>
      <c r="KIZ154" s="65"/>
      <c r="KJA154" s="65"/>
      <c r="KJB154" s="65"/>
      <c r="KJC154" s="65"/>
      <c r="KJD154" s="65"/>
      <c r="KJE154" s="65"/>
      <c r="KJF154" s="65"/>
      <c r="KJG154" s="65"/>
      <c r="KJH154" s="65"/>
      <c r="KJI154" s="65"/>
      <c r="KJJ154" s="65"/>
      <c r="KJK154" s="65"/>
      <c r="KJL154" s="65"/>
      <c r="KJM154" s="65"/>
      <c r="KJN154" s="65"/>
      <c r="KJO154" s="65"/>
      <c r="KJP154" s="65"/>
      <c r="KJQ154" s="65"/>
      <c r="KJR154" s="65"/>
      <c r="KJS154" s="65"/>
      <c r="KJT154" s="65"/>
      <c r="KJU154" s="65"/>
      <c r="KJV154" s="65"/>
      <c r="KJW154" s="65"/>
      <c r="KJX154" s="65"/>
      <c r="KJY154" s="65"/>
      <c r="KJZ154" s="65"/>
      <c r="KKA154" s="65"/>
      <c r="KKB154" s="65"/>
      <c r="KKC154" s="65"/>
      <c r="KKD154" s="65"/>
      <c r="KKE154" s="65"/>
      <c r="KKF154" s="65"/>
      <c r="KKG154" s="65"/>
      <c r="KKH154" s="65"/>
      <c r="KKI154" s="65"/>
      <c r="KKJ154" s="65"/>
      <c r="KKK154" s="65"/>
      <c r="KKL154" s="65"/>
      <c r="KKM154" s="29"/>
      <c r="KKN154" s="29"/>
      <c r="KKO154" s="29"/>
      <c r="KKP154" s="29"/>
      <c r="KKQ154" s="29"/>
      <c r="KKR154" s="29"/>
      <c r="KKS154" s="29"/>
      <c r="KKT154" s="29"/>
      <c r="KKU154" s="29"/>
      <c r="KKV154" s="29"/>
      <c r="KKW154" s="63">
        <v>45478</v>
      </c>
      <c r="KKX154" s="64" t="s">
        <v>429</v>
      </c>
      <c r="KKY154" s="64" t="s">
        <v>430</v>
      </c>
      <c r="KKZ154" s="64" t="s">
        <v>107</v>
      </c>
      <c r="KLA154" s="64"/>
      <c r="KLB154" s="64"/>
      <c r="KLC154" s="64"/>
      <c r="KLD154" s="64"/>
      <c r="KLE154" s="64"/>
      <c r="KLF154" s="64"/>
      <c r="KLG154" s="65"/>
      <c r="KLH154" s="65"/>
      <c r="KLI154" s="65"/>
      <c r="KLJ154" s="65"/>
      <c r="KLK154" s="65"/>
      <c r="KLL154" s="65"/>
      <c r="KLM154" s="65"/>
      <c r="KLN154" s="65"/>
      <c r="KLO154" s="65"/>
      <c r="KLP154" s="65"/>
      <c r="KLQ154" s="65"/>
      <c r="KLR154" s="65"/>
      <c r="KLS154" s="65"/>
      <c r="KLT154" s="65"/>
      <c r="KLU154" s="65"/>
      <c r="KLV154" s="65"/>
      <c r="KLW154" s="65"/>
      <c r="KLX154" s="65"/>
      <c r="KLY154" s="65"/>
      <c r="KLZ154" s="65"/>
      <c r="KMA154" s="65"/>
      <c r="KMB154" s="65"/>
      <c r="KMC154" s="65"/>
      <c r="KMD154" s="65"/>
      <c r="KME154" s="65"/>
      <c r="KMF154" s="65"/>
      <c r="KMG154" s="65"/>
      <c r="KMH154" s="65"/>
      <c r="KMI154" s="65"/>
      <c r="KMJ154" s="65"/>
      <c r="KMK154" s="65"/>
      <c r="KML154" s="65"/>
      <c r="KMM154" s="65"/>
      <c r="KMN154" s="65"/>
      <c r="KMO154" s="65"/>
      <c r="KMP154" s="65"/>
      <c r="KMQ154" s="65"/>
      <c r="KMR154" s="65"/>
      <c r="KMS154" s="65"/>
      <c r="KMT154" s="65"/>
      <c r="KMU154" s="65"/>
      <c r="KMV154" s="65"/>
      <c r="KMW154" s="65"/>
      <c r="KMX154" s="65"/>
      <c r="KMY154" s="29"/>
      <c r="KMZ154" s="29"/>
      <c r="KNA154" s="29"/>
      <c r="KNB154" s="29"/>
      <c r="KNC154" s="29"/>
      <c r="KND154" s="29"/>
      <c r="KNE154" s="29"/>
      <c r="KNF154" s="29"/>
      <c r="KNG154" s="29"/>
      <c r="KNH154" s="29"/>
      <c r="KNI154" s="63">
        <v>45478</v>
      </c>
      <c r="KNJ154" s="64" t="s">
        <v>429</v>
      </c>
      <c r="KNK154" s="64" t="s">
        <v>430</v>
      </c>
      <c r="KNL154" s="64" t="s">
        <v>107</v>
      </c>
      <c r="KNM154" s="64"/>
      <c r="KNN154" s="64"/>
      <c r="KNO154" s="64"/>
      <c r="KNP154" s="64"/>
      <c r="KNQ154" s="64"/>
      <c r="KNR154" s="64"/>
      <c r="KNS154" s="65"/>
      <c r="KNT154" s="65"/>
      <c r="KNU154" s="65"/>
      <c r="KNV154" s="65"/>
      <c r="KNW154" s="65"/>
      <c r="KNX154" s="65"/>
      <c r="KNY154" s="65"/>
      <c r="KNZ154" s="65"/>
      <c r="KOA154" s="65"/>
      <c r="KOB154" s="65"/>
      <c r="KOC154" s="65"/>
      <c r="KOD154" s="65"/>
      <c r="KOE154" s="65"/>
      <c r="KOF154" s="65"/>
      <c r="KOG154" s="65"/>
      <c r="KOH154" s="65"/>
      <c r="KOI154" s="65"/>
      <c r="KOJ154" s="65"/>
      <c r="KOK154" s="65"/>
      <c r="KOL154" s="65"/>
      <c r="KOM154" s="65"/>
      <c r="KON154" s="65"/>
      <c r="KOO154" s="65"/>
      <c r="KOP154" s="65"/>
      <c r="KOQ154" s="65"/>
      <c r="KOR154" s="65"/>
      <c r="KOS154" s="65"/>
      <c r="KOT154" s="65"/>
      <c r="KOU154" s="65"/>
      <c r="KOV154" s="65"/>
      <c r="KOW154" s="65"/>
      <c r="KOX154" s="65"/>
      <c r="KOY154" s="65"/>
      <c r="KOZ154" s="65"/>
      <c r="KPA154" s="65"/>
      <c r="KPB154" s="65"/>
      <c r="KPC154" s="65"/>
      <c r="KPD154" s="65"/>
      <c r="KPE154" s="65"/>
      <c r="KPF154" s="65"/>
      <c r="KPG154" s="65"/>
      <c r="KPH154" s="65"/>
      <c r="KPI154" s="65"/>
      <c r="KPJ154" s="65"/>
      <c r="KPK154" s="29"/>
      <c r="KPL154" s="29"/>
      <c r="KPM154" s="29"/>
      <c r="KPN154" s="29"/>
      <c r="KPO154" s="29"/>
      <c r="KPP154" s="29"/>
      <c r="KPQ154" s="29"/>
      <c r="KPR154" s="29"/>
      <c r="KPS154" s="29"/>
      <c r="KPT154" s="29"/>
      <c r="KPU154" s="63">
        <v>45478</v>
      </c>
      <c r="KPV154" s="64" t="s">
        <v>429</v>
      </c>
      <c r="KPW154" s="64" t="s">
        <v>430</v>
      </c>
      <c r="KPX154" s="64" t="s">
        <v>107</v>
      </c>
      <c r="KPY154" s="64"/>
      <c r="KPZ154" s="64"/>
      <c r="KQA154" s="64"/>
      <c r="KQB154" s="64"/>
      <c r="KQC154" s="64"/>
      <c r="KQD154" s="64"/>
      <c r="KQE154" s="65"/>
      <c r="KQF154" s="65"/>
      <c r="KQG154" s="65"/>
      <c r="KQH154" s="65"/>
      <c r="KQI154" s="65"/>
      <c r="KQJ154" s="65"/>
      <c r="KQK154" s="65"/>
      <c r="KQL154" s="65"/>
      <c r="KQM154" s="65"/>
      <c r="KQN154" s="65"/>
      <c r="KQO154" s="65"/>
      <c r="KQP154" s="65"/>
      <c r="KQQ154" s="65"/>
      <c r="KQR154" s="65"/>
      <c r="KQS154" s="65"/>
      <c r="KQT154" s="65"/>
      <c r="KQU154" s="65"/>
      <c r="KQV154" s="65"/>
      <c r="KQW154" s="65"/>
      <c r="KQX154" s="65"/>
      <c r="KQY154" s="65"/>
      <c r="KQZ154" s="65"/>
      <c r="KRA154" s="65"/>
      <c r="KRB154" s="65"/>
      <c r="KRC154" s="65"/>
      <c r="KRD154" s="65"/>
      <c r="KRE154" s="65"/>
      <c r="KRF154" s="65"/>
      <c r="KRG154" s="65"/>
      <c r="KRH154" s="65"/>
      <c r="KRI154" s="65"/>
      <c r="KRJ154" s="65"/>
      <c r="KRK154" s="65"/>
      <c r="KRL154" s="65"/>
      <c r="KRM154" s="65"/>
      <c r="KRN154" s="65"/>
      <c r="KRO154" s="65"/>
      <c r="KRP154" s="65"/>
      <c r="KRQ154" s="65"/>
      <c r="KRR154" s="65"/>
      <c r="KRS154" s="65"/>
      <c r="KRT154" s="65"/>
      <c r="KRU154" s="65"/>
      <c r="KRV154" s="65"/>
      <c r="KRW154" s="29"/>
      <c r="KRX154" s="29"/>
      <c r="KRY154" s="29"/>
      <c r="KRZ154" s="29"/>
      <c r="KSA154" s="29"/>
      <c r="KSB154" s="29"/>
      <c r="KSC154" s="29"/>
      <c r="KSD154" s="29"/>
      <c r="KSE154" s="29"/>
      <c r="KSF154" s="29"/>
      <c r="KSG154" s="63">
        <v>45478</v>
      </c>
      <c r="KSH154" s="64" t="s">
        <v>429</v>
      </c>
      <c r="KSI154" s="64" t="s">
        <v>430</v>
      </c>
      <c r="KSJ154" s="64" t="s">
        <v>107</v>
      </c>
      <c r="KSK154" s="64"/>
      <c r="KSL154" s="64"/>
      <c r="KSM154" s="64"/>
      <c r="KSN154" s="64"/>
      <c r="KSO154" s="64"/>
      <c r="KSP154" s="64"/>
      <c r="KSQ154" s="65"/>
      <c r="KSR154" s="65"/>
      <c r="KSS154" s="65"/>
      <c r="KST154" s="65"/>
      <c r="KSU154" s="65"/>
      <c r="KSV154" s="65"/>
      <c r="KSW154" s="65"/>
      <c r="KSX154" s="65"/>
      <c r="KSY154" s="65"/>
      <c r="KSZ154" s="65"/>
      <c r="KTA154" s="65"/>
      <c r="KTB154" s="65"/>
      <c r="KTC154" s="65"/>
      <c r="KTD154" s="65"/>
      <c r="KTE154" s="65"/>
      <c r="KTF154" s="65"/>
      <c r="KTG154" s="65"/>
      <c r="KTH154" s="65"/>
      <c r="KTI154" s="65"/>
      <c r="KTJ154" s="65"/>
      <c r="KTK154" s="65"/>
      <c r="KTL154" s="65"/>
      <c r="KTM154" s="65"/>
      <c r="KTN154" s="65"/>
      <c r="KTO154" s="65"/>
      <c r="KTP154" s="65"/>
      <c r="KTQ154" s="65"/>
      <c r="KTR154" s="65"/>
      <c r="KTS154" s="65"/>
      <c r="KTT154" s="65"/>
      <c r="KTU154" s="65"/>
      <c r="KTV154" s="65"/>
      <c r="KTW154" s="65"/>
      <c r="KTX154" s="65"/>
      <c r="KTY154" s="65"/>
      <c r="KTZ154" s="65"/>
      <c r="KUA154" s="65"/>
      <c r="KUB154" s="65"/>
      <c r="KUC154" s="65"/>
      <c r="KUD154" s="65"/>
      <c r="KUE154" s="65"/>
      <c r="KUF154" s="65"/>
      <c r="KUG154" s="65"/>
      <c r="KUH154" s="65"/>
      <c r="KUI154" s="29"/>
      <c r="KUJ154" s="29"/>
      <c r="KUK154" s="29"/>
      <c r="KUL154" s="29"/>
      <c r="KUM154" s="29"/>
      <c r="KUN154" s="29"/>
      <c r="KUO154" s="29"/>
      <c r="KUP154" s="29"/>
      <c r="KUQ154" s="29"/>
      <c r="KUR154" s="29"/>
      <c r="KUS154" s="63">
        <v>45478</v>
      </c>
      <c r="KUT154" s="64" t="s">
        <v>429</v>
      </c>
      <c r="KUU154" s="64" t="s">
        <v>430</v>
      </c>
      <c r="KUV154" s="64" t="s">
        <v>107</v>
      </c>
      <c r="KUW154" s="64"/>
      <c r="KUX154" s="64"/>
      <c r="KUY154" s="64"/>
      <c r="KUZ154" s="64"/>
      <c r="KVA154" s="64"/>
      <c r="KVB154" s="64"/>
      <c r="KVC154" s="65"/>
      <c r="KVD154" s="65"/>
      <c r="KVE154" s="65"/>
      <c r="KVF154" s="65"/>
      <c r="KVG154" s="65"/>
      <c r="KVH154" s="65"/>
      <c r="KVI154" s="65"/>
      <c r="KVJ154" s="65"/>
      <c r="KVK154" s="65"/>
      <c r="KVL154" s="65"/>
      <c r="KVM154" s="65"/>
      <c r="KVN154" s="65"/>
      <c r="KVO154" s="65"/>
      <c r="KVP154" s="65"/>
      <c r="KVQ154" s="65"/>
      <c r="KVR154" s="65"/>
      <c r="KVS154" s="65"/>
      <c r="KVT154" s="65"/>
      <c r="KVU154" s="65"/>
      <c r="KVV154" s="65"/>
      <c r="KVW154" s="65"/>
      <c r="KVX154" s="65"/>
      <c r="KVY154" s="65"/>
      <c r="KVZ154" s="65"/>
      <c r="KWA154" s="65"/>
      <c r="KWB154" s="65"/>
      <c r="KWC154" s="65"/>
      <c r="KWD154" s="65"/>
      <c r="KWE154" s="65"/>
      <c r="KWF154" s="65"/>
      <c r="KWG154" s="65"/>
      <c r="KWH154" s="65"/>
      <c r="KWI154" s="65"/>
      <c r="KWJ154" s="65"/>
      <c r="KWK154" s="65"/>
      <c r="KWL154" s="65"/>
      <c r="KWM154" s="65"/>
      <c r="KWN154" s="65"/>
      <c r="KWO154" s="65"/>
      <c r="KWP154" s="65"/>
      <c r="KWQ154" s="65"/>
      <c r="KWR154" s="65"/>
      <c r="KWS154" s="65"/>
      <c r="KWT154" s="65"/>
      <c r="KWU154" s="29"/>
      <c r="KWV154" s="29"/>
      <c r="KWW154" s="29"/>
      <c r="KWX154" s="29"/>
      <c r="KWY154" s="29"/>
      <c r="KWZ154" s="29"/>
      <c r="KXA154" s="29"/>
      <c r="KXB154" s="29"/>
      <c r="KXC154" s="29"/>
      <c r="KXD154" s="29"/>
      <c r="KXE154" s="63">
        <v>45478</v>
      </c>
      <c r="KXF154" s="64" t="s">
        <v>429</v>
      </c>
      <c r="KXG154" s="64" t="s">
        <v>430</v>
      </c>
      <c r="KXH154" s="64" t="s">
        <v>107</v>
      </c>
      <c r="KXI154" s="64"/>
      <c r="KXJ154" s="64"/>
      <c r="KXK154" s="64"/>
      <c r="KXL154" s="64"/>
      <c r="KXM154" s="64"/>
      <c r="KXN154" s="64"/>
      <c r="KXO154" s="65"/>
      <c r="KXP154" s="65"/>
      <c r="KXQ154" s="65"/>
      <c r="KXR154" s="65"/>
      <c r="KXS154" s="65"/>
      <c r="KXT154" s="65"/>
      <c r="KXU154" s="65"/>
      <c r="KXV154" s="65"/>
      <c r="KXW154" s="65"/>
      <c r="KXX154" s="65"/>
      <c r="KXY154" s="65"/>
      <c r="KXZ154" s="65"/>
      <c r="KYA154" s="65"/>
      <c r="KYB154" s="65"/>
      <c r="KYC154" s="65"/>
      <c r="KYD154" s="65"/>
      <c r="KYE154" s="65"/>
      <c r="KYF154" s="65"/>
      <c r="KYG154" s="65"/>
      <c r="KYH154" s="65"/>
      <c r="KYI154" s="65"/>
      <c r="KYJ154" s="65"/>
      <c r="KYK154" s="65"/>
      <c r="KYL154" s="65"/>
      <c r="KYM154" s="65"/>
      <c r="KYN154" s="65"/>
      <c r="KYO154" s="65"/>
      <c r="KYP154" s="65"/>
      <c r="KYQ154" s="65"/>
      <c r="KYR154" s="65"/>
      <c r="KYS154" s="65"/>
      <c r="KYT154" s="65"/>
      <c r="KYU154" s="65"/>
      <c r="KYV154" s="65"/>
      <c r="KYW154" s="65"/>
      <c r="KYX154" s="65"/>
      <c r="KYY154" s="65"/>
      <c r="KYZ154" s="65"/>
      <c r="KZA154" s="65"/>
      <c r="KZB154" s="65"/>
      <c r="KZC154" s="65"/>
      <c r="KZD154" s="65"/>
      <c r="KZE154" s="65"/>
      <c r="KZF154" s="65"/>
      <c r="KZG154" s="29"/>
      <c r="KZH154" s="29"/>
      <c r="KZI154" s="29"/>
      <c r="KZJ154" s="29"/>
      <c r="KZK154" s="29"/>
      <c r="KZL154" s="29"/>
      <c r="KZM154" s="29"/>
      <c r="KZN154" s="29"/>
      <c r="KZO154" s="29"/>
      <c r="KZP154" s="29"/>
      <c r="KZQ154" s="63">
        <v>45478</v>
      </c>
      <c r="KZR154" s="64" t="s">
        <v>429</v>
      </c>
      <c r="KZS154" s="64" t="s">
        <v>430</v>
      </c>
      <c r="KZT154" s="64" t="s">
        <v>107</v>
      </c>
      <c r="KZU154" s="64"/>
      <c r="KZV154" s="64"/>
      <c r="KZW154" s="64"/>
      <c r="KZX154" s="64"/>
      <c r="KZY154" s="64"/>
      <c r="KZZ154" s="64"/>
      <c r="LAA154" s="65"/>
      <c r="LAB154" s="65"/>
      <c r="LAC154" s="65"/>
      <c r="LAD154" s="65"/>
      <c r="LAE154" s="65"/>
      <c r="LAF154" s="65"/>
      <c r="LAG154" s="65"/>
      <c r="LAH154" s="65"/>
      <c r="LAI154" s="65"/>
      <c r="LAJ154" s="65"/>
      <c r="LAK154" s="65"/>
      <c r="LAL154" s="65"/>
      <c r="LAM154" s="65"/>
      <c r="LAN154" s="65"/>
      <c r="LAO154" s="65"/>
      <c r="LAP154" s="65"/>
      <c r="LAQ154" s="65"/>
      <c r="LAR154" s="65"/>
      <c r="LAS154" s="65"/>
      <c r="LAT154" s="65"/>
      <c r="LAU154" s="65"/>
      <c r="LAV154" s="65"/>
      <c r="LAW154" s="65"/>
      <c r="LAX154" s="65"/>
      <c r="LAY154" s="65"/>
      <c r="LAZ154" s="65"/>
      <c r="LBA154" s="65"/>
      <c r="LBB154" s="65"/>
      <c r="LBC154" s="65"/>
      <c r="LBD154" s="65"/>
      <c r="LBE154" s="65"/>
      <c r="LBF154" s="65"/>
      <c r="LBG154" s="65"/>
      <c r="LBH154" s="65"/>
      <c r="LBI154" s="65"/>
      <c r="LBJ154" s="65"/>
      <c r="LBK154" s="65"/>
      <c r="LBL154" s="65"/>
      <c r="LBM154" s="65"/>
      <c r="LBN154" s="65"/>
      <c r="LBO154" s="65"/>
      <c r="LBP154" s="65"/>
      <c r="LBQ154" s="65"/>
      <c r="LBR154" s="65"/>
      <c r="LBS154" s="29"/>
      <c r="LBT154" s="29"/>
      <c r="LBU154" s="29"/>
      <c r="LBV154" s="29"/>
      <c r="LBW154" s="29"/>
      <c r="LBX154" s="29"/>
      <c r="LBY154" s="29"/>
      <c r="LBZ154" s="29"/>
      <c r="LCA154" s="29"/>
      <c r="LCB154" s="29"/>
      <c r="LCC154" s="63">
        <v>45478</v>
      </c>
      <c r="LCD154" s="64" t="s">
        <v>429</v>
      </c>
      <c r="LCE154" s="64" t="s">
        <v>430</v>
      </c>
      <c r="LCF154" s="64" t="s">
        <v>107</v>
      </c>
      <c r="LCG154" s="64"/>
      <c r="LCH154" s="64"/>
      <c r="LCI154" s="64"/>
      <c r="LCJ154" s="64"/>
      <c r="LCK154" s="64"/>
      <c r="LCL154" s="64"/>
      <c r="LCM154" s="65"/>
      <c r="LCN154" s="65"/>
      <c r="LCO154" s="65"/>
      <c r="LCP154" s="65"/>
      <c r="LCQ154" s="65"/>
      <c r="LCR154" s="65"/>
      <c r="LCS154" s="65"/>
      <c r="LCT154" s="65"/>
      <c r="LCU154" s="65"/>
      <c r="LCV154" s="65"/>
      <c r="LCW154" s="65"/>
      <c r="LCX154" s="65"/>
      <c r="LCY154" s="65"/>
      <c r="LCZ154" s="65"/>
      <c r="LDA154" s="65"/>
      <c r="LDB154" s="65"/>
      <c r="LDC154" s="65"/>
      <c r="LDD154" s="65"/>
      <c r="LDE154" s="65"/>
      <c r="LDF154" s="65"/>
      <c r="LDG154" s="65"/>
      <c r="LDH154" s="65"/>
      <c r="LDI154" s="65"/>
      <c r="LDJ154" s="65"/>
      <c r="LDK154" s="65"/>
      <c r="LDL154" s="65"/>
      <c r="LDM154" s="65"/>
      <c r="LDN154" s="65"/>
      <c r="LDO154" s="65"/>
      <c r="LDP154" s="65"/>
      <c r="LDQ154" s="65"/>
      <c r="LDR154" s="65"/>
      <c r="LDS154" s="65"/>
      <c r="LDT154" s="65"/>
      <c r="LDU154" s="65"/>
      <c r="LDV154" s="65"/>
      <c r="LDW154" s="65"/>
      <c r="LDX154" s="65"/>
      <c r="LDY154" s="65"/>
      <c r="LDZ154" s="65"/>
      <c r="LEA154" s="65"/>
      <c r="LEB154" s="65"/>
      <c r="LEC154" s="65"/>
      <c r="LED154" s="65"/>
      <c r="LEE154" s="29"/>
      <c r="LEF154" s="29"/>
      <c r="LEG154" s="29"/>
      <c r="LEH154" s="29"/>
      <c r="LEI154" s="29"/>
      <c r="LEJ154" s="29"/>
      <c r="LEK154" s="29"/>
      <c r="LEL154" s="29"/>
      <c r="LEM154" s="29"/>
      <c r="LEN154" s="29"/>
      <c r="LEO154" s="63">
        <v>45478</v>
      </c>
      <c r="LEP154" s="64" t="s">
        <v>429</v>
      </c>
      <c r="LEQ154" s="64" t="s">
        <v>430</v>
      </c>
      <c r="LER154" s="64" t="s">
        <v>107</v>
      </c>
      <c r="LES154" s="64"/>
      <c r="LET154" s="64"/>
      <c r="LEU154" s="64"/>
      <c r="LEV154" s="64"/>
      <c r="LEW154" s="64"/>
      <c r="LEX154" s="64"/>
      <c r="LEY154" s="65"/>
      <c r="LEZ154" s="65"/>
      <c r="LFA154" s="65"/>
      <c r="LFB154" s="65"/>
      <c r="LFC154" s="65"/>
      <c r="LFD154" s="65"/>
      <c r="LFE154" s="65"/>
      <c r="LFF154" s="65"/>
      <c r="LFG154" s="65"/>
      <c r="LFH154" s="65"/>
      <c r="LFI154" s="65"/>
      <c r="LFJ154" s="65"/>
      <c r="LFK154" s="65"/>
      <c r="LFL154" s="65"/>
      <c r="LFM154" s="65"/>
      <c r="LFN154" s="65"/>
      <c r="LFO154" s="65"/>
      <c r="LFP154" s="65"/>
      <c r="LFQ154" s="65"/>
      <c r="LFR154" s="65"/>
      <c r="LFS154" s="65"/>
      <c r="LFT154" s="65"/>
      <c r="LFU154" s="65"/>
      <c r="LFV154" s="65"/>
      <c r="LFW154" s="65"/>
      <c r="LFX154" s="65"/>
      <c r="LFY154" s="65"/>
      <c r="LFZ154" s="65"/>
      <c r="LGA154" s="65"/>
      <c r="LGB154" s="65"/>
      <c r="LGC154" s="65"/>
      <c r="LGD154" s="65"/>
      <c r="LGE154" s="65"/>
      <c r="LGF154" s="65"/>
      <c r="LGG154" s="65"/>
      <c r="LGH154" s="65"/>
      <c r="LGI154" s="65"/>
      <c r="LGJ154" s="65"/>
      <c r="LGK154" s="65"/>
      <c r="LGL154" s="65"/>
      <c r="LGM154" s="65"/>
      <c r="LGN154" s="65"/>
      <c r="LGO154" s="65"/>
      <c r="LGP154" s="65"/>
      <c r="LGQ154" s="29"/>
      <c r="LGR154" s="29"/>
      <c r="LGS154" s="29"/>
      <c r="LGT154" s="29"/>
      <c r="LGU154" s="29"/>
      <c r="LGV154" s="29"/>
      <c r="LGW154" s="29"/>
      <c r="LGX154" s="29"/>
      <c r="LGY154" s="29"/>
      <c r="LGZ154" s="29"/>
      <c r="LHA154" s="63">
        <v>45478</v>
      </c>
      <c r="LHB154" s="64" t="s">
        <v>429</v>
      </c>
      <c r="LHC154" s="64" t="s">
        <v>430</v>
      </c>
      <c r="LHD154" s="64" t="s">
        <v>107</v>
      </c>
      <c r="LHE154" s="64"/>
      <c r="LHF154" s="64"/>
      <c r="LHG154" s="64"/>
      <c r="LHH154" s="64"/>
      <c r="LHI154" s="64"/>
      <c r="LHJ154" s="64"/>
      <c r="LHK154" s="65"/>
      <c r="LHL154" s="65"/>
      <c r="LHM154" s="65"/>
      <c r="LHN154" s="65"/>
      <c r="LHO154" s="65"/>
      <c r="LHP154" s="65"/>
      <c r="LHQ154" s="65"/>
      <c r="LHR154" s="65"/>
      <c r="LHS154" s="65"/>
      <c r="LHT154" s="65"/>
      <c r="LHU154" s="65"/>
      <c r="LHV154" s="65"/>
      <c r="LHW154" s="65"/>
      <c r="LHX154" s="65"/>
      <c r="LHY154" s="65"/>
      <c r="LHZ154" s="65"/>
      <c r="LIA154" s="65"/>
      <c r="LIB154" s="65"/>
      <c r="LIC154" s="65"/>
      <c r="LID154" s="65"/>
      <c r="LIE154" s="65"/>
      <c r="LIF154" s="65"/>
      <c r="LIG154" s="65"/>
      <c r="LIH154" s="65"/>
      <c r="LII154" s="65"/>
      <c r="LIJ154" s="65"/>
      <c r="LIK154" s="65"/>
      <c r="LIL154" s="65"/>
      <c r="LIM154" s="65"/>
      <c r="LIN154" s="65"/>
      <c r="LIO154" s="65"/>
      <c r="LIP154" s="65"/>
      <c r="LIQ154" s="65"/>
      <c r="LIR154" s="65"/>
      <c r="LIS154" s="65"/>
      <c r="LIT154" s="65"/>
      <c r="LIU154" s="65"/>
      <c r="LIV154" s="65"/>
      <c r="LIW154" s="65"/>
      <c r="LIX154" s="65"/>
      <c r="LIY154" s="65"/>
      <c r="LIZ154" s="65"/>
      <c r="LJA154" s="65"/>
      <c r="LJB154" s="65"/>
      <c r="LJC154" s="29"/>
      <c r="LJD154" s="29"/>
      <c r="LJE154" s="29"/>
      <c r="LJF154" s="29"/>
      <c r="LJG154" s="29"/>
      <c r="LJH154" s="29"/>
      <c r="LJI154" s="29"/>
      <c r="LJJ154" s="29"/>
      <c r="LJK154" s="29"/>
      <c r="LJL154" s="29"/>
      <c r="LJM154" s="63">
        <v>45478</v>
      </c>
      <c r="LJN154" s="64" t="s">
        <v>429</v>
      </c>
      <c r="LJO154" s="64" t="s">
        <v>430</v>
      </c>
      <c r="LJP154" s="64" t="s">
        <v>107</v>
      </c>
      <c r="LJQ154" s="64"/>
      <c r="LJR154" s="64"/>
      <c r="LJS154" s="64"/>
      <c r="LJT154" s="64"/>
      <c r="LJU154" s="64"/>
      <c r="LJV154" s="64"/>
      <c r="LJW154" s="65"/>
      <c r="LJX154" s="65"/>
      <c r="LJY154" s="65"/>
      <c r="LJZ154" s="65"/>
      <c r="LKA154" s="65"/>
      <c r="LKB154" s="65"/>
      <c r="LKC154" s="65"/>
      <c r="LKD154" s="65"/>
      <c r="LKE154" s="65"/>
      <c r="LKF154" s="65"/>
      <c r="LKG154" s="65"/>
      <c r="LKH154" s="65"/>
      <c r="LKI154" s="65"/>
      <c r="LKJ154" s="65"/>
      <c r="LKK154" s="65"/>
      <c r="LKL154" s="65"/>
      <c r="LKM154" s="65"/>
      <c r="LKN154" s="65"/>
      <c r="LKO154" s="65"/>
      <c r="LKP154" s="65"/>
      <c r="LKQ154" s="65"/>
      <c r="LKR154" s="65"/>
      <c r="LKS154" s="65"/>
      <c r="LKT154" s="65"/>
      <c r="LKU154" s="65"/>
      <c r="LKV154" s="65"/>
      <c r="LKW154" s="65"/>
      <c r="LKX154" s="65"/>
      <c r="LKY154" s="65"/>
      <c r="LKZ154" s="65"/>
      <c r="LLA154" s="65"/>
      <c r="LLB154" s="65"/>
      <c r="LLC154" s="65"/>
      <c r="LLD154" s="65"/>
      <c r="LLE154" s="65"/>
      <c r="LLF154" s="65"/>
      <c r="LLG154" s="65"/>
      <c r="LLH154" s="65"/>
      <c r="LLI154" s="65"/>
      <c r="LLJ154" s="65"/>
      <c r="LLK154" s="65"/>
      <c r="LLL154" s="65"/>
      <c r="LLM154" s="65"/>
      <c r="LLN154" s="65"/>
      <c r="LLO154" s="29"/>
      <c r="LLP154" s="29"/>
      <c r="LLQ154" s="29"/>
      <c r="LLR154" s="29"/>
      <c r="LLS154" s="29"/>
      <c r="LLT154" s="29"/>
      <c r="LLU154" s="29"/>
      <c r="LLV154" s="29"/>
      <c r="LLW154" s="29"/>
      <c r="LLX154" s="29"/>
      <c r="LLY154" s="63">
        <v>45478</v>
      </c>
      <c r="LLZ154" s="64" t="s">
        <v>429</v>
      </c>
      <c r="LMA154" s="64" t="s">
        <v>430</v>
      </c>
      <c r="LMB154" s="64" t="s">
        <v>107</v>
      </c>
      <c r="LMC154" s="64"/>
      <c r="LMD154" s="64"/>
      <c r="LME154" s="64"/>
      <c r="LMF154" s="64"/>
      <c r="LMG154" s="64"/>
      <c r="LMH154" s="64"/>
      <c r="LMI154" s="65"/>
      <c r="LMJ154" s="65"/>
      <c r="LMK154" s="65"/>
      <c r="LML154" s="65"/>
      <c r="LMM154" s="65"/>
      <c r="LMN154" s="65"/>
      <c r="LMO154" s="65"/>
      <c r="LMP154" s="65"/>
      <c r="LMQ154" s="65"/>
      <c r="LMR154" s="65"/>
      <c r="LMS154" s="65"/>
      <c r="LMT154" s="65"/>
      <c r="LMU154" s="65"/>
      <c r="LMV154" s="65"/>
      <c r="LMW154" s="65"/>
      <c r="LMX154" s="65"/>
      <c r="LMY154" s="65"/>
      <c r="LMZ154" s="65"/>
      <c r="LNA154" s="65"/>
      <c r="LNB154" s="65"/>
      <c r="LNC154" s="65"/>
      <c r="LND154" s="65"/>
      <c r="LNE154" s="65"/>
      <c r="LNF154" s="65"/>
      <c r="LNG154" s="65"/>
      <c r="LNH154" s="65"/>
      <c r="LNI154" s="65"/>
      <c r="LNJ154" s="65"/>
      <c r="LNK154" s="65"/>
      <c r="LNL154" s="65"/>
      <c r="LNM154" s="65"/>
      <c r="LNN154" s="65"/>
      <c r="LNO154" s="65"/>
      <c r="LNP154" s="65"/>
      <c r="LNQ154" s="65"/>
      <c r="LNR154" s="65"/>
      <c r="LNS154" s="65"/>
      <c r="LNT154" s="65"/>
      <c r="LNU154" s="65"/>
      <c r="LNV154" s="65"/>
      <c r="LNW154" s="65"/>
      <c r="LNX154" s="65"/>
      <c r="LNY154" s="65"/>
      <c r="LNZ154" s="65"/>
      <c r="LOA154" s="29"/>
      <c r="LOB154" s="29"/>
      <c r="LOC154" s="29"/>
      <c r="LOD154" s="29"/>
      <c r="LOE154" s="29"/>
      <c r="LOF154" s="29"/>
      <c r="LOG154" s="29"/>
      <c r="LOH154" s="29"/>
      <c r="LOI154" s="29"/>
      <c r="LOJ154" s="29"/>
      <c r="LOK154" s="63">
        <v>45478</v>
      </c>
      <c r="LOL154" s="64" t="s">
        <v>429</v>
      </c>
      <c r="LOM154" s="64" t="s">
        <v>430</v>
      </c>
      <c r="LON154" s="64" t="s">
        <v>107</v>
      </c>
      <c r="LOO154" s="64"/>
      <c r="LOP154" s="64"/>
      <c r="LOQ154" s="64"/>
      <c r="LOR154" s="64"/>
      <c r="LOS154" s="64"/>
      <c r="LOT154" s="64"/>
      <c r="LOU154" s="65"/>
      <c r="LOV154" s="65"/>
      <c r="LOW154" s="65"/>
      <c r="LOX154" s="65"/>
      <c r="LOY154" s="65"/>
      <c r="LOZ154" s="65"/>
      <c r="LPA154" s="65"/>
      <c r="LPB154" s="65"/>
      <c r="LPC154" s="65"/>
      <c r="LPD154" s="65"/>
      <c r="LPE154" s="65"/>
      <c r="LPF154" s="65"/>
      <c r="LPG154" s="65"/>
      <c r="LPH154" s="65"/>
      <c r="LPI154" s="65"/>
      <c r="LPJ154" s="65"/>
      <c r="LPK154" s="65"/>
      <c r="LPL154" s="65"/>
      <c r="LPM154" s="65"/>
      <c r="LPN154" s="65"/>
      <c r="LPO154" s="65"/>
      <c r="LPP154" s="65"/>
      <c r="LPQ154" s="65"/>
      <c r="LPR154" s="65"/>
      <c r="LPS154" s="65"/>
      <c r="LPT154" s="65"/>
      <c r="LPU154" s="65"/>
      <c r="LPV154" s="65"/>
      <c r="LPW154" s="65"/>
      <c r="LPX154" s="65"/>
      <c r="LPY154" s="65"/>
      <c r="LPZ154" s="65"/>
      <c r="LQA154" s="65"/>
      <c r="LQB154" s="65"/>
      <c r="LQC154" s="65"/>
      <c r="LQD154" s="65"/>
      <c r="LQE154" s="65"/>
      <c r="LQF154" s="65"/>
      <c r="LQG154" s="65"/>
      <c r="LQH154" s="65"/>
      <c r="LQI154" s="65"/>
      <c r="LQJ154" s="65"/>
      <c r="LQK154" s="65"/>
      <c r="LQL154" s="65"/>
      <c r="LQM154" s="29"/>
      <c r="LQN154" s="29"/>
      <c r="LQO154" s="29"/>
      <c r="LQP154" s="29"/>
      <c r="LQQ154" s="29"/>
      <c r="LQR154" s="29"/>
      <c r="LQS154" s="29"/>
      <c r="LQT154" s="29"/>
      <c r="LQU154" s="29"/>
      <c r="LQV154" s="29"/>
      <c r="LQW154" s="63">
        <v>45478</v>
      </c>
      <c r="LQX154" s="64" t="s">
        <v>429</v>
      </c>
      <c r="LQY154" s="64" t="s">
        <v>430</v>
      </c>
      <c r="LQZ154" s="64" t="s">
        <v>107</v>
      </c>
      <c r="LRA154" s="64"/>
      <c r="LRB154" s="64"/>
      <c r="LRC154" s="64"/>
      <c r="LRD154" s="64"/>
      <c r="LRE154" s="64"/>
      <c r="LRF154" s="64"/>
      <c r="LRG154" s="65"/>
      <c r="LRH154" s="65"/>
      <c r="LRI154" s="65"/>
      <c r="LRJ154" s="65"/>
      <c r="LRK154" s="65"/>
      <c r="LRL154" s="65"/>
      <c r="LRM154" s="65"/>
      <c r="LRN154" s="65"/>
      <c r="LRO154" s="65"/>
      <c r="LRP154" s="65"/>
      <c r="LRQ154" s="65"/>
      <c r="LRR154" s="65"/>
      <c r="LRS154" s="65"/>
      <c r="LRT154" s="65"/>
      <c r="LRU154" s="65"/>
      <c r="LRV154" s="65"/>
      <c r="LRW154" s="65"/>
      <c r="LRX154" s="65"/>
      <c r="LRY154" s="65"/>
      <c r="LRZ154" s="65"/>
      <c r="LSA154" s="65"/>
      <c r="LSB154" s="65"/>
      <c r="LSC154" s="65"/>
      <c r="LSD154" s="65"/>
      <c r="LSE154" s="65"/>
      <c r="LSF154" s="65"/>
      <c r="LSG154" s="65"/>
      <c r="LSH154" s="65"/>
      <c r="LSI154" s="65"/>
      <c r="LSJ154" s="65"/>
      <c r="LSK154" s="65"/>
      <c r="LSL154" s="65"/>
      <c r="LSM154" s="65"/>
      <c r="LSN154" s="65"/>
      <c r="LSO154" s="65"/>
      <c r="LSP154" s="65"/>
      <c r="LSQ154" s="65"/>
      <c r="LSR154" s="65"/>
      <c r="LSS154" s="65"/>
      <c r="LST154" s="65"/>
      <c r="LSU154" s="65"/>
      <c r="LSV154" s="65"/>
      <c r="LSW154" s="65"/>
      <c r="LSX154" s="65"/>
      <c r="LSY154" s="29"/>
      <c r="LSZ154" s="29"/>
      <c r="LTA154" s="29"/>
      <c r="LTB154" s="29"/>
      <c r="LTC154" s="29"/>
      <c r="LTD154" s="29"/>
      <c r="LTE154" s="29"/>
      <c r="LTF154" s="29"/>
      <c r="LTG154" s="29"/>
      <c r="LTH154" s="29"/>
      <c r="LTI154" s="63">
        <v>45478</v>
      </c>
      <c r="LTJ154" s="64" t="s">
        <v>429</v>
      </c>
      <c r="LTK154" s="64" t="s">
        <v>430</v>
      </c>
      <c r="LTL154" s="64" t="s">
        <v>107</v>
      </c>
      <c r="LTM154" s="64"/>
      <c r="LTN154" s="64"/>
      <c r="LTO154" s="64"/>
      <c r="LTP154" s="64"/>
      <c r="LTQ154" s="64"/>
      <c r="LTR154" s="64"/>
      <c r="LTS154" s="65"/>
      <c r="LTT154" s="65"/>
      <c r="LTU154" s="65"/>
      <c r="LTV154" s="65"/>
      <c r="LTW154" s="65"/>
      <c r="LTX154" s="65"/>
      <c r="LTY154" s="65"/>
      <c r="LTZ154" s="65"/>
      <c r="LUA154" s="65"/>
      <c r="LUB154" s="65"/>
      <c r="LUC154" s="65"/>
      <c r="LUD154" s="65"/>
      <c r="LUE154" s="65"/>
      <c r="LUF154" s="65"/>
      <c r="LUG154" s="65"/>
      <c r="LUH154" s="65"/>
      <c r="LUI154" s="65"/>
      <c r="LUJ154" s="65"/>
      <c r="LUK154" s="65"/>
      <c r="LUL154" s="65"/>
      <c r="LUM154" s="65"/>
      <c r="LUN154" s="65"/>
      <c r="LUO154" s="65"/>
      <c r="LUP154" s="65"/>
      <c r="LUQ154" s="65"/>
      <c r="LUR154" s="65"/>
      <c r="LUS154" s="65"/>
      <c r="LUT154" s="65"/>
      <c r="LUU154" s="65"/>
      <c r="LUV154" s="65"/>
      <c r="LUW154" s="65"/>
      <c r="LUX154" s="65"/>
      <c r="LUY154" s="65"/>
      <c r="LUZ154" s="65"/>
      <c r="LVA154" s="65"/>
      <c r="LVB154" s="65"/>
      <c r="LVC154" s="65"/>
      <c r="LVD154" s="65"/>
      <c r="LVE154" s="65"/>
      <c r="LVF154" s="65"/>
      <c r="LVG154" s="65"/>
      <c r="LVH154" s="65"/>
      <c r="LVI154" s="65"/>
      <c r="LVJ154" s="65"/>
      <c r="LVK154" s="29"/>
      <c r="LVL154" s="29"/>
      <c r="LVM154" s="29"/>
      <c r="LVN154" s="29"/>
      <c r="LVO154" s="29"/>
      <c r="LVP154" s="29"/>
      <c r="LVQ154" s="29"/>
      <c r="LVR154" s="29"/>
      <c r="LVS154" s="29"/>
      <c r="LVT154" s="29"/>
      <c r="LVU154" s="63">
        <v>45478</v>
      </c>
      <c r="LVV154" s="64" t="s">
        <v>429</v>
      </c>
      <c r="LVW154" s="64" t="s">
        <v>430</v>
      </c>
      <c r="LVX154" s="64" t="s">
        <v>107</v>
      </c>
      <c r="LVY154" s="64"/>
      <c r="LVZ154" s="64"/>
      <c r="LWA154" s="64"/>
      <c r="LWB154" s="64"/>
      <c r="LWC154" s="64"/>
      <c r="LWD154" s="64"/>
      <c r="LWE154" s="65"/>
      <c r="LWF154" s="65"/>
      <c r="LWG154" s="65"/>
      <c r="LWH154" s="65"/>
      <c r="LWI154" s="65"/>
      <c r="LWJ154" s="65"/>
      <c r="LWK154" s="65"/>
      <c r="LWL154" s="65"/>
      <c r="LWM154" s="65"/>
      <c r="LWN154" s="65"/>
      <c r="LWO154" s="65"/>
      <c r="LWP154" s="65"/>
      <c r="LWQ154" s="65"/>
      <c r="LWR154" s="65"/>
      <c r="LWS154" s="65"/>
      <c r="LWT154" s="65"/>
      <c r="LWU154" s="65"/>
      <c r="LWV154" s="65"/>
      <c r="LWW154" s="65"/>
      <c r="LWX154" s="65"/>
      <c r="LWY154" s="65"/>
      <c r="LWZ154" s="65"/>
      <c r="LXA154" s="65"/>
      <c r="LXB154" s="65"/>
      <c r="LXC154" s="65"/>
      <c r="LXD154" s="65"/>
      <c r="LXE154" s="65"/>
      <c r="LXF154" s="65"/>
      <c r="LXG154" s="65"/>
      <c r="LXH154" s="65"/>
      <c r="LXI154" s="65"/>
      <c r="LXJ154" s="65"/>
      <c r="LXK154" s="65"/>
      <c r="LXL154" s="65"/>
      <c r="LXM154" s="65"/>
      <c r="LXN154" s="65"/>
      <c r="LXO154" s="65"/>
      <c r="LXP154" s="65"/>
      <c r="LXQ154" s="65"/>
      <c r="LXR154" s="65"/>
      <c r="LXS154" s="65"/>
      <c r="LXT154" s="65"/>
      <c r="LXU154" s="65"/>
      <c r="LXV154" s="65"/>
      <c r="LXW154" s="29"/>
      <c r="LXX154" s="29"/>
      <c r="LXY154" s="29"/>
      <c r="LXZ154" s="29"/>
      <c r="LYA154" s="29"/>
      <c r="LYB154" s="29"/>
      <c r="LYC154" s="29"/>
      <c r="LYD154" s="29"/>
      <c r="LYE154" s="29"/>
      <c r="LYF154" s="29"/>
      <c r="LYG154" s="63">
        <v>45478</v>
      </c>
      <c r="LYH154" s="64" t="s">
        <v>429</v>
      </c>
      <c r="LYI154" s="64" t="s">
        <v>430</v>
      </c>
      <c r="LYJ154" s="64" t="s">
        <v>107</v>
      </c>
      <c r="LYK154" s="64"/>
      <c r="LYL154" s="64"/>
      <c r="LYM154" s="64"/>
      <c r="LYN154" s="64"/>
      <c r="LYO154" s="64"/>
      <c r="LYP154" s="64"/>
      <c r="LYQ154" s="65"/>
      <c r="LYR154" s="65"/>
      <c r="LYS154" s="65"/>
      <c r="LYT154" s="65"/>
      <c r="LYU154" s="65"/>
      <c r="LYV154" s="65"/>
      <c r="LYW154" s="65"/>
      <c r="LYX154" s="65"/>
      <c r="LYY154" s="65"/>
      <c r="LYZ154" s="65"/>
      <c r="LZA154" s="65"/>
      <c r="LZB154" s="65"/>
      <c r="LZC154" s="65"/>
      <c r="LZD154" s="65"/>
      <c r="LZE154" s="65"/>
      <c r="LZF154" s="65"/>
      <c r="LZG154" s="65"/>
      <c r="LZH154" s="65"/>
      <c r="LZI154" s="65"/>
      <c r="LZJ154" s="65"/>
      <c r="LZK154" s="65"/>
      <c r="LZL154" s="65"/>
      <c r="LZM154" s="65"/>
      <c r="LZN154" s="65"/>
      <c r="LZO154" s="65"/>
      <c r="LZP154" s="65"/>
      <c r="LZQ154" s="65"/>
      <c r="LZR154" s="65"/>
      <c r="LZS154" s="65"/>
      <c r="LZT154" s="65"/>
      <c r="LZU154" s="65"/>
      <c r="LZV154" s="65"/>
      <c r="LZW154" s="65"/>
      <c r="LZX154" s="65"/>
      <c r="LZY154" s="65"/>
      <c r="LZZ154" s="65"/>
      <c r="MAA154" s="65"/>
      <c r="MAB154" s="65"/>
      <c r="MAC154" s="65"/>
      <c r="MAD154" s="65"/>
      <c r="MAE154" s="65"/>
      <c r="MAF154" s="65"/>
      <c r="MAG154" s="65"/>
      <c r="MAH154" s="65"/>
      <c r="MAI154" s="29"/>
      <c r="MAJ154" s="29"/>
      <c r="MAK154" s="29"/>
      <c r="MAL154" s="29"/>
      <c r="MAM154" s="29"/>
      <c r="MAN154" s="29"/>
      <c r="MAO154" s="29"/>
      <c r="MAP154" s="29"/>
      <c r="MAQ154" s="29"/>
      <c r="MAR154" s="29"/>
      <c r="MAS154" s="63">
        <v>45478</v>
      </c>
      <c r="MAT154" s="64" t="s">
        <v>429</v>
      </c>
      <c r="MAU154" s="64" t="s">
        <v>430</v>
      </c>
      <c r="MAV154" s="64" t="s">
        <v>107</v>
      </c>
      <c r="MAW154" s="64"/>
      <c r="MAX154" s="64"/>
      <c r="MAY154" s="64"/>
      <c r="MAZ154" s="64"/>
      <c r="MBA154" s="64"/>
      <c r="MBB154" s="64"/>
      <c r="MBC154" s="65"/>
      <c r="MBD154" s="65"/>
      <c r="MBE154" s="65"/>
      <c r="MBF154" s="65"/>
      <c r="MBG154" s="65"/>
      <c r="MBH154" s="65"/>
      <c r="MBI154" s="65"/>
      <c r="MBJ154" s="65"/>
      <c r="MBK154" s="65"/>
      <c r="MBL154" s="65"/>
      <c r="MBM154" s="65"/>
      <c r="MBN154" s="65"/>
      <c r="MBO154" s="65"/>
      <c r="MBP154" s="65"/>
      <c r="MBQ154" s="65"/>
      <c r="MBR154" s="65"/>
      <c r="MBS154" s="65"/>
      <c r="MBT154" s="65"/>
      <c r="MBU154" s="65"/>
      <c r="MBV154" s="65"/>
      <c r="MBW154" s="65"/>
      <c r="MBX154" s="65"/>
      <c r="MBY154" s="65"/>
      <c r="MBZ154" s="65"/>
      <c r="MCA154" s="65"/>
      <c r="MCB154" s="65"/>
      <c r="MCC154" s="65"/>
      <c r="MCD154" s="65"/>
      <c r="MCE154" s="65"/>
      <c r="MCF154" s="65"/>
      <c r="MCG154" s="65"/>
      <c r="MCH154" s="65"/>
      <c r="MCI154" s="65"/>
      <c r="MCJ154" s="65"/>
      <c r="MCK154" s="65"/>
      <c r="MCL154" s="65"/>
      <c r="MCM154" s="65"/>
      <c r="MCN154" s="65"/>
      <c r="MCO154" s="65"/>
      <c r="MCP154" s="65"/>
      <c r="MCQ154" s="65"/>
      <c r="MCR154" s="65"/>
      <c r="MCS154" s="65"/>
      <c r="MCT154" s="65"/>
      <c r="MCU154" s="29"/>
      <c r="MCV154" s="29"/>
      <c r="MCW154" s="29"/>
      <c r="MCX154" s="29"/>
      <c r="MCY154" s="29"/>
      <c r="MCZ154" s="29"/>
      <c r="MDA154" s="29"/>
      <c r="MDB154" s="29"/>
      <c r="MDC154" s="29"/>
      <c r="MDD154" s="29"/>
      <c r="MDE154" s="63">
        <v>45478</v>
      </c>
      <c r="MDF154" s="64" t="s">
        <v>429</v>
      </c>
      <c r="MDG154" s="64" t="s">
        <v>430</v>
      </c>
      <c r="MDH154" s="64" t="s">
        <v>107</v>
      </c>
      <c r="MDI154" s="64"/>
      <c r="MDJ154" s="64"/>
      <c r="MDK154" s="64"/>
      <c r="MDL154" s="64"/>
      <c r="MDM154" s="64"/>
      <c r="MDN154" s="64"/>
      <c r="MDO154" s="65"/>
      <c r="MDP154" s="65"/>
      <c r="MDQ154" s="65"/>
      <c r="MDR154" s="65"/>
      <c r="MDS154" s="65"/>
      <c r="MDT154" s="65"/>
      <c r="MDU154" s="65"/>
      <c r="MDV154" s="65"/>
      <c r="MDW154" s="65"/>
      <c r="MDX154" s="65"/>
      <c r="MDY154" s="65"/>
      <c r="MDZ154" s="65"/>
      <c r="MEA154" s="65"/>
      <c r="MEB154" s="65"/>
      <c r="MEC154" s="65"/>
      <c r="MED154" s="65"/>
      <c r="MEE154" s="65"/>
      <c r="MEF154" s="65"/>
      <c r="MEG154" s="65"/>
      <c r="MEH154" s="65"/>
      <c r="MEI154" s="65"/>
      <c r="MEJ154" s="65"/>
      <c r="MEK154" s="65"/>
      <c r="MEL154" s="65"/>
      <c r="MEM154" s="65"/>
      <c r="MEN154" s="65"/>
      <c r="MEO154" s="65"/>
      <c r="MEP154" s="65"/>
      <c r="MEQ154" s="65"/>
      <c r="MER154" s="65"/>
      <c r="MES154" s="65"/>
      <c r="MET154" s="65"/>
      <c r="MEU154" s="65"/>
      <c r="MEV154" s="65"/>
      <c r="MEW154" s="65"/>
      <c r="MEX154" s="65"/>
      <c r="MEY154" s="65"/>
      <c r="MEZ154" s="65"/>
      <c r="MFA154" s="65"/>
      <c r="MFB154" s="65"/>
      <c r="MFC154" s="65"/>
      <c r="MFD154" s="65"/>
      <c r="MFE154" s="65"/>
      <c r="MFF154" s="65"/>
      <c r="MFG154" s="29"/>
      <c r="MFH154" s="29"/>
      <c r="MFI154" s="29"/>
      <c r="MFJ154" s="29"/>
      <c r="MFK154" s="29"/>
      <c r="MFL154" s="29"/>
      <c r="MFM154" s="29"/>
      <c r="MFN154" s="29"/>
      <c r="MFO154" s="29"/>
      <c r="MFP154" s="29"/>
      <c r="MFQ154" s="63">
        <v>45478</v>
      </c>
      <c r="MFR154" s="64" t="s">
        <v>429</v>
      </c>
      <c r="MFS154" s="64" t="s">
        <v>430</v>
      </c>
      <c r="MFT154" s="64" t="s">
        <v>107</v>
      </c>
      <c r="MFU154" s="64"/>
      <c r="MFV154" s="64"/>
      <c r="MFW154" s="64"/>
      <c r="MFX154" s="64"/>
      <c r="MFY154" s="64"/>
      <c r="MFZ154" s="64"/>
      <c r="MGA154" s="65"/>
      <c r="MGB154" s="65"/>
      <c r="MGC154" s="65"/>
      <c r="MGD154" s="65"/>
      <c r="MGE154" s="65"/>
      <c r="MGF154" s="65"/>
      <c r="MGG154" s="65"/>
      <c r="MGH154" s="65"/>
      <c r="MGI154" s="65"/>
      <c r="MGJ154" s="65"/>
      <c r="MGK154" s="65"/>
      <c r="MGL154" s="65"/>
      <c r="MGM154" s="65"/>
      <c r="MGN154" s="65"/>
      <c r="MGO154" s="65"/>
      <c r="MGP154" s="65"/>
      <c r="MGQ154" s="65"/>
      <c r="MGR154" s="65"/>
      <c r="MGS154" s="65"/>
      <c r="MGT154" s="65"/>
      <c r="MGU154" s="65"/>
      <c r="MGV154" s="65"/>
      <c r="MGW154" s="65"/>
      <c r="MGX154" s="65"/>
      <c r="MGY154" s="65"/>
      <c r="MGZ154" s="65"/>
      <c r="MHA154" s="65"/>
      <c r="MHB154" s="65"/>
      <c r="MHC154" s="65"/>
      <c r="MHD154" s="65"/>
      <c r="MHE154" s="65"/>
      <c r="MHF154" s="65"/>
      <c r="MHG154" s="65"/>
      <c r="MHH154" s="65"/>
      <c r="MHI154" s="65"/>
      <c r="MHJ154" s="65"/>
      <c r="MHK154" s="65"/>
      <c r="MHL154" s="65"/>
      <c r="MHM154" s="65"/>
      <c r="MHN154" s="65"/>
      <c r="MHO154" s="65"/>
      <c r="MHP154" s="65"/>
      <c r="MHQ154" s="65"/>
      <c r="MHR154" s="65"/>
      <c r="MHS154" s="29"/>
      <c r="MHT154" s="29"/>
      <c r="MHU154" s="29"/>
      <c r="MHV154" s="29"/>
      <c r="MHW154" s="29"/>
      <c r="MHX154" s="29"/>
      <c r="MHY154" s="29"/>
      <c r="MHZ154" s="29"/>
      <c r="MIA154" s="29"/>
      <c r="MIB154" s="29"/>
      <c r="MIC154" s="63">
        <v>45478</v>
      </c>
      <c r="MID154" s="64" t="s">
        <v>429</v>
      </c>
      <c r="MIE154" s="64" t="s">
        <v>430</v>
      </c>
      <c r="MIF154" s="64" t="s">
        <v>107</v>
      </c>
      <c r="MIG154" s="64"/>
      <c r="MIH154" s="64"/>
      <c r="MII154" s="64"/>
      <c r="MIJ154" s="64"/>
      <c r="MIK154" s="64"/>
      <c r="MIL154" s="64"/>
      <c r="MIM154" s="65"/>
      <c r="MIN154" s="65"/>
      <c r="MIO154" s="65"/>
      <c r="MIP154" s="65"/>
      <c r="MIQ154" s="65"/>
      <c r="MIR154" s="65"/>
      <c r="MIS154" s="65"/>
      <c r="MIT154" s="65"/>
      <c r="MIU154" s="65"/>
      <c r="MIV154" s="65"/>
      <c r="MIW154" s="65"/>
      <c r="MIX154" s="65"/>
      <c r="MIY154" s="65"/>
      <c r="MIZ154" s="65"/>
      <c r="MJA154" s="65"/>
      <c r="MJB154" s="65"/>
      <c r="MJC154" s="65"/>
      <c r="MJD154" s="65"/>
      <c r="MJE154" s="65"/>
      <c r="MJF154" s="65"/>
      <c r="MJG154" s="65"/>
      <c r="MJH154" s="65"/>
      <c r="MJI154" s="65"/>
      <c r="MJJ154" s="65"/>
      <c r="MJK154" s="65"/>
      <c r="MJL154" s="65"/>
      <c r="MJM154" s="65"/>
      <c r="MJN154" s="65"/>
      <c r="MJO154" s="65"/>
      <c r="MJP154" s="65"/>
      <c r="MJQ154" s="65"/>
      <c r="MJR154" s="65"/>
      <c r="MJS154" s="65"/>
      <c r="MJT154" s="65"/>
      <c r="MJU154" s="65"/>
      <c r="MJV154" s="65"/>
      <c r="MJW154" s="65"/>
      <c r="MJX154" s="65"/>
      <c r="MJY154" s="65"/>
      <c r="MJZ154" s="65"/>
      <c r="MKA154" s="65"/>
      <c r="MKB154" s="65"/>
      <c r="MKC154" s="65"/>
      <c r="MKD154" s="65"/>
      <c r="MKE154" s="29"/>
      <c r="MKF154" s="29"/>
      <c r="MKG154" s="29"/>
      <c r="MKH154" s="29"/>
      <c r="MKI154" s="29"/>
      <c r="MKJ154" s="29"/>
      <c r="MKK154" s="29"/>
      <c r="MKL154" s="29"/>
      <c r="MKM154" s="29"/>
      <c r="MKN154" s="29"/>
      <c r="MKO154" s="63">
        <v>45478</v>
      </c>
      <c r="MKP154" s="64" t="s">
        <v>429</v>
      </c>
      <c r="MKQ154" s="64" t="s">
        <v>430</v>
      </c>
      <c r="MKR154" s="64" t="s">
        <v>107</v>
      </c>
      <c r="MKS154" s="64"/>
      <c r="MKT154" s="64"/>
      <c r="MKU154" s="64"/>
      <c r="MKV154" s="64"/>
      <c r="MKW154" s="64"/>
      <c r="MKX154" s="64"/>
      <c r="MKY154" s="65"/>
      <c r="MKZ154" s="65"/>
      <c r="MLA154" s="65"/>
      <c r="MLB154" s="65"/>
      <c r="MLC154" s="65"/>
      <c r="MLD154" s="65"/>
      <c r="MLE154" s="65"/>
      <c r="MLF154" s="65"/>
      <c r="MLG154" s="65"/>
      <c r="MLH154" s="65"/>
      <c r="MLI154" s="65"/>
      <c r="MLJ154" s="65"/>
      <c r="MLK154" s="65"/>
      <c r="MLL154" s="65"/>
      <c r="MLM154" s="65"/>
      <c r="MLN154" s="65"/>
      <c r="MLO154" s="65"/>
      <c r="MLP154" s="65"/>
      <c r="MLQ154" s="65"/>
      <c r="MLR154" s="65"/>
      <c r="MLS154" s="65"/>
      <c r="MLT154" s="65"/>
      <c r="MLU154" s="65"/>
      <c r="MLV154" s="65"/>
      <c r="MLW154" s="65"/>
      <c r="MLX154" s="65"/>
      <c r="MLY154" s="65"/>
      <c r="MLZ154" s="65"/>
      <c r="MMA154" s="65"/>
      <c r="MMB154" s="65"/>
      <c r="MMC154" s="65"/>
      <c r="MMD154" s="65"/>
      <c r="MME154" s="65"/>
      <c r="MMF154" s="65"/>
      <c r="MMG154" s="65"/>
      <c r="MMH154" s="65"/>
      <c r="MMI154" s="65"/>
      <c r="MMJ154" s="65"/>
      <c r="MMK154" s="65"/>
      <c r="MML154" s="65"/>
      <c r="MMM154" s="65"/>
      <c r="MMN154" s="65"/>
      <c r="MMO154" s="65"/>
      <c r="MMP154" s="65"/>
      <c r="MMQ154" s="29"/>
      <c r="MMR154" s="29"/>
      <c r="MMS154" s="29"/>
      <c r="MMT154" s="29"/>
      <c r="MMU154" s="29"/>
      <c r="MMV154" s="29"/>
      <c r="MMW154" s="29"/>
      <c r="MMX154" s="29"/>
      <c r="MMY154" s="29"/>
      <c r="MMZ154" s="29"/>
      <c r="MNA154" s="63">
        <v>45478</v>
      </c>
      <c r="MNB154" s="64" t="s">
        <v>429</v>
      </c>
      <c r="MNC154" s="64" t="s">
        <v>430</v>
      </c>
      <c r="MND154" s="64" t="s">
        <v>107</v>
      </c>
      <c r="MNE154" s="64"/>
      <c r="MNF154" s="64"/>
      <c r="MNG154" s="64"/>
      <c r="MNH154" s="64"/>
      <c r="MNI154" s="64"/>
      <c r="MNJ154" s="64"/>
      <c r="MNK154" s="65"/>
      <c r="MNL154" s="65"/>
      <c r="MNM154" s="65"/>
      <c r="MNN154" s="65"/>
      <c r="MNO154" s="65"/>
      <c r="MNP154" s="65"/>
      <c r="MNQ154" s="65"/>
      <c r="MNR154" s="65"/>
      <c r="MNS154" s="65"/>
      <c r="MNT154" s="65"/>
      <c r="MNU154" s="65"/>
      <c r="MNV154" s="65"/>
      <c r="MNW154" s="65"/>
      <c r="MNX154" s="65"/>
      <c r="MNY154" s="65"/>
      <c r="MNZ154" s="65"/>
      <c r="MOA154" s="65"/>
      <c r="MOB154" s="65"/>
      <c r="MOC154" s="65"/>
      <c r="MOD154" s="65"/>
      <c r="MOE154" s="65"/>
      <c r="MOF154" s="65"/>
      <c r="MOG154" s="65"/>
      <c r="MOH154" s="65"/>
      <c r="MOI154" s="65"/>
      <c r="MOJ154" s="65"/>
      <c r="MOK154" s="65"/>
      <c r="MOL154" s="65"/>
      <c r="MOM154" s="65"/>
      <c r="MON154" s="65"/>
      <c r="MOO154" s="65"/>
      <c r="MOP154" s="65"/>
      <c r="MOQ154" s="65"/>
      <c r="MOR154" s="65"/>
      <c r="MOS154" s="65"/>
      <c r="MOT154" s="65"/>
      <c r="MOU154" s="65"/>
      <c r="MOV154" s="65"/>
      <c r="MOW154" s="65"/>
      <c r="MOX154" s="65"/>
      <c r="MOY154" s="65"/>
      <c r="MOZ154" s="65"/>
      <c r="MPA154" s="65"/>
      <c r="MPB154" s="65"/>
      <c r="MPC154" s="29"/>
      <c r="MPD154" s="29"/>
      <c r="MPE154" s="29"/>
      <c r="MPF154" s="29"/>
      <c r="MPG154" s="29"/>
      <c r="MPH154" s="29"/>
      <c r="MPI154" s="29"/>
      <c r="MPJ154" s="29"/>
      <c r="MPK154" s="29"/>
      <c r="MPL154" s="29"/>
      <c r="MPM154" s="63">
        <v>45478</v>
      </c>
      <c r="MPN154" s="64" t="s">
        <v>429</v>
      </c>
      <c r="MPO154" s="64" t="s">
        <v>430</v>
      </c>
      <c r="MPP154" s="64" t="s">
        <v>107</v>
      </c>
      <c r="MPQ154" s="64"/>
      <c r="MPR154" s="64"/>
      <c r="MPS154" s="64"/>
      <c r="MPT154" s="64"/>
      <c r="MPU154" s="64"/>
      <c r="MPV154" s="64"/>
      <c r="MPW154" s="65"/>
      <c r="MPX154" s="65"/>
      <c r="MPY154" s="65"/>
      <c r="MPZ154" s="65"/>
      <c r="MQA154" s="65"/>
      <c r="MQB154" s="65"/>
      <c r="MQC154" s="65"/>
      <c r="MQD154" s="65"/>
      <c r="MQE154" s="65"/>
      <c r="MQF154" s="65"/>
      <c r="MQG154" s="65"/>
      <c r="MQH154" s="65"/>
      <c r="MQI154" s="65"/>
      <c r="MQJ154" s="65"/>
      <c r="MQK154" s="65"/>
      <c r="MQL154" s="65"/>
      <c r="MQM154" s="65"/>
      <c r="MQN154" s="65"/>
      <c r="MQO154" s="65"/>
      <c r="MQP154" s="65"/>
      <c r="MQQ154" s="65"/>
      <c r="MQR154" s="65"/>
      <c r="MQS154" s="65"/>
      <c r="MQT154" s="65"/>
      <c r="MQU154" s="65"/>
      <c r="MQV154" s="65"/>
      <c r="MQW154" s="65"/>
      <c r="MQX154" s="65"/>
      <c r="MQY154" s="65"/>
      <c r="MQZ154" s="65"/>
      <c r="MRA154" s="65"/>
      <c r="MRB154" s="65"/>
      <c r="MRC154" s="65"/>
      <c r="MRD154" s="65"/>
      <c r="MRE154" s="65"/>
      <c r="MRF154" s="65"/>
      <c r="MRG154" s="65"/>
      <c r="MRH154" s="65"/>
      <c r="MRI154" s="65"/>
      <c r="MRJ154" s="65"/>
      <c r="MRK154" s="65"/>
      <c r="MRL154" s="65"/>
      <c r="MRM154" s="65"/>
      <c r="MRN154" s="65"/>
      <c r="MRO154" s="29"/>
      <c r="MRP154" s="29"/>
      <c r="MRQ154" s="29"/>
      <c r="MRR154" s="29"/>
      <c r="MRS154" s="29"/>
      <c r="MRT154" s="29"/>
      <c r="MRU154" s="29"/>
      <c r="MRV154" s="29"/>
      <c r="MRW154" s="29"/>
      <c r="MRX154" s="29"/>
      <c r="MRY154" s="63">
        <v>45478</v>
      </c>
      <c r="MRZ154" s="64" t="s">
        <v>429</v>
      </c>
      <c r="MSA154" s="64" t="s">
        <v>430</v>
      </c>
      <c r="MSB154" s="64" t="s">
        <v>107</v>
      </c>
      <c r="MSC154" s="64"/>
      <c r="MSD154" s="64"/>
      <c r="MSE154" s="64"/>
      <c r="MSF154" s="64"/>
      <c r="MSG154" s="64"/>
      <c r="MSH154" s="64"/>
      <c r="MSI154" s="65"/>
      <c r="MSJ154" s="65"/>
      <c r="MSK154" s="65"/>
      <c r="MSL154" s="65"/>
      <c r="MSM154" s="65"/>
      <c r="MSN154" s="65"/>
      <c r="MSO154" s="65"/>
      <c r="MSP154" s="65"/>
      <c r="MSQ154" s="65"/>
      <c r="MSR154" s="65"/>
      <c r="MSS154" s="65"/>
      <c r="MST154" s="65"/>
      <c r="MSU154" s="65"/>
      <c r="MSV154" s="65"/>
      <c r="MSW154" s="65"/>
      <c r="MSX154" s="65"/>
      <c r="MSY154" s="65"/>
      <c r="MSZ154" s="65"/>
      <c r="MTA154" s="65"/>
      <c r="MTB154" s="65"/>
      <c r="MTC154" s="65"/>
      <c r="MTD154" s="65"/>
      <c r="MTE154" s="65"/>
      <c r="MTF154" s="65"/>
      <c r="MTG154" s="65"/>
      <c r="MTH154" s="65"/>
      <c r="MTI154" s="65"/>
      <c r="MTJ154" s="65"/>
      <c r="MTK154" s="65"/>
      <c r="MTL154" s="65"/>
      <c r="MTM154" s="65"/>
      <c r="MTN154" s="65"/>
      <c r="MTO154" s="65"/>
      <c r="MTP154" s="65"/>
      <c r="MTQ154" s="65"/>
      <c r="MTR154" s="65"/>
      <c r="MTS154" s="65"/>
      <c r="MTT154" s="65"/>
      <c r="MTU154" s="65"/>
      <c r="MTV154" s="65"/>
      <c r="MTW154" s="65"/>
      <c r="MTX154" s="65"/>
      <c r="MTY154" s="65"/>
      <c r="MTZ154" s="65"/>
      <c r="MUA154" s="29"/>
      <c r="MUB154" s="29"/>
      <c r="MUC154" s="29"/>
      <c r="MUD154" s="29"/>
      <c r="MUE154" s="29"/>
      <c r="MUF154" s="29"/>
      <c r="MUG154" s="29"/>
      <c r="MUH154" s="29"/>
      <c r="MUI154" s="29"/>
      <c r="MUJ154" s="29"/>
      <c r="MUK154" s="63">
        <v>45478</v>
      </c>
      <c r="MUL154" s="64" t="s">
        <v>429</v>
      </c>
      <c r="MUM154" s="64" t="s">
        <v>430</v>
      </c>
      <c r="MUN154" s="64" t="s">
        <v>107</v>
      </c>
      <c r="MUO154" s="64"/>
      <c r="MUP154" s="64"/>
      <c r="MUQ154" s="64"/>
      <c r="MUR154" s="64"/>
      <c r="MUS154" s="64"/>
      <c r="MUT154" s="64"/>
      <c r="MUU154" s="65"/>
      <c r="MUV154" s="65"/>
      <c r="MUW154" s="65"/>
      <c r="MUX154" s="65"/>
      <c r="MUY154" s="65"/>
      <c r="MUZ154" s="65"/>
      <c r="MVA154" s="65"/>
      <c r="MVB154" s="65"/>
      <c r="MVC154" s="65"/>
      <c r="MVD154" s="65"/>
      <c r="MVE154" s="65"/>
      <c r="MVF154" s="65"/>
      <c r="MVG154" s="65"/>
      <c r="MVH154" s="65"/>
      <c r="MVI154" s="65"/>
      <c r="MVJ154" s="65"/>
      <c r="MVK154" s="65"/>
      <c r="MVL154" s="65"/>
      <c r="MVM154" s="65"/>
      <c r="MVN154" s="65"/>
      <c r="MVO154" s="65"/>
      <c r="MVP154" s="65"/>
      <c r="MVQ154" s="65"/>
      <c r="MVR154" s="65"/>
      <c r="MVS154" s="65"/>
      <c r="MVT154" s="65"/>
      <c r="MVU154" s="65"/>
      <c r="MVV154" s="65"/>
      <c r="MVW154" s="65"/>
      <c r="MVX154" s="65"/>
      <c r="MVY154" s="65"/>
      <c r="MVZ154" s="65"/>
      <c r="MWA154" s="65"/>
      <c r="MWB154" s="65"/>
      <c r="MWC154" s="65"/>
      <c r="MWD154" s="65"/>
      <c r="MWE154" s="65"/>
      <c r="MWF154" s="65"/>
      <c r="MWG154" s="65"/>
      <c r="MWH154" s="65"/>
      <c r="MWI154" s="65"/>
      <c r="MWJ154" s="65"/>
      <c r="MWK154" s="65"/>
      <c r="MWL154" s="65"/>
      <c r="MWM154" s="29"/>
      <c r="MWN154" s="29"/>
      <c r="MWO154" s="29"/>
      <c r="MWP154" s="29"/>
      <c r="MWQ154" s="29"/>
      <c r="MWR154" s="29"/>
      <c r="MWS154" s="29"/>
      <c r="MWT154" s="29"/>
      <c r="MWU154" s="29"/>
      <c r="MWV154" s="29"/>
      <c r="MWW154" s="63">
        <v>45478</v>
      </c>
      <c r="MWX154" s="64" t="s">
        <v>429</v>
      </c>
      <c r="MWY154" s="64" t="s">
        <v>430</v>
      </c>
      <c r="MWZ154" s="64" t="s">
        <v>107</v>
      </c>
      <c r="MXA154" s="64"/>
      <c r="MXB154" s="64"/>
      <c r="MXC154" s="64"/>
      <c r="MXD154" s="64"/>
      <c r="MXE154" s="64"/>
      <c r="MXF154" s="64"/>
      <c r="MXG154" s="65"/>
      <c r="MXH154" s="65"/>
      <c r="MXI154" s="65"/>
      <c r="MXJ154" s="65"/>
      <c r="MXK154" s="65"/>
      <c r="MXL154" s="65"/>
      <c r="MXM154" s="65"/>
      <c r="MXN154" s="65"/>
      <c r="MXO154" s="65"/>
      <c r="MXP154" s="65"/>
      <c r="MXQ154" s="65"/>
      <c r="MXR154" s="65"/>
      <c r="MXS154" s="65"/>
      <c r="MXT154" s="65"/>
      <c r="MXU154" s="65"/>
      <c r="MXV154" s="65"/>
      <c r="MXW154" s="65"/>
      <c r="MXX154" s="65"/>
      <c r="MXY154" s="65"/>
      <c r="MXZ154" s="65"/>
      <c r="MYA154" s="65"/>
      <c r="MYB154" s="65"/>
      <c r="MYC154" s="65"/>
      <c r="MYD154" s="65"/>
      <c r="MYE154" s="65"/>
      <c r="MYF154" s="65"/>
      <c r="MYG154" s="65"/>
      <c r="MYH154" s="65"/>
      <c r="MYI154" s="65"/>
      <c r="MYJ154" s="65"/>
      <c r="MYK154" s="65"/>
      <c r="MYL154" s="65"/>
      <c r="MYM154" s="65"/>
      <c r="MYN154" s="65"/>
      <c r="MYO154" s="65"/>
      <c r="MYP154" s="65"/>
      <c r="MYQ154" s="65"/>
      <c r="MYR154" s="65"/>
      <c r="MYS154" s="65"/>
      <c r="MYT154" s="65"/>
      <c r="MYU154" s="65"/>
      <c r="MYV154" s="65"/>
      <c r="MYW154" s="65"/>
      <c r="MYX154" s="65"/>
      <c r="MYY154" s="29"/>
      <c r="MYZ154" s="29"/>
      <c r="MZA154" s="29"/>
      <c r="MZB154" s="29"/>
      <c r="MZC154" s="29"/>
      <c r="MZD154" s="29"/>
      <c r="MZE154" s="29"/>
      <c r="MZF154" s="29"/>
      <c r="MZG154" s="29"/>
      <c r="MZH154" s="29"/>
      <c r="MZI154" s="63">
        <v>45478</v>
      </c>
      <c r="MZJ154" s="64" t="s">
        <v>429</v>
      </c>
      <c r="MZK154" s="64" t="s">
        <v>430</v>
      </c>
      <c r="MZL154" s="64" t="s">
        <v>107</v>
      </c>
      <c r="MZM154" s="64"/>
      <c r="MZN154" s="64"/>
      <c r="MZO154" s="64"/>
      <c r="MZP154" s="64"/>
      <c r="MZQ154" s="64"/>
      <c r="MZR154" s="64"/>
      <c r="MZS154" s="65"/>
      <c r="MZT154" s="65"/>
      <c r="MZU154" s="65"/>
      <c r="MZV154" s="65"/>
      <c r="MZW154" s="65"/>
      <c r="MZX154" s="65"/>
      <c r="MZY154" s="65"/>
      <c r="MZZ154" s="65"/>
      <c r="NAA154" s="65"/>
      <c r="NAB154" s="65"/>
      <c r="NAC154" s="65"/>
      <c r="NAD154" s="65"/>
      <c r="NAE154" s="65"/>
      <c r="NAF154" s="65"/>
      <c r="NAG154" s="65"/>
      <c r="NAH154" s="65"/>
      <c r="NAI154" s="65"/>
      <c r="NAJ154" s="65"/>
      <c r="NAK154" s="65"/>
      <c r="NAL154" s="65"/>
      <c r="NAM154" s="65"/>
      <c r="NAN154" s="65"/>
      <c r="NAO154" s="65"/>
      <c r="NAP154" s="65"/>
      <c r="NAQ154" s="65"/>
      <c r="NAR154" s="65"/>
      <c r="NAS154" s="65"/>
      <c r="NAT154" s="65"/>
      <c r="NAU154" s="65"/>
      <c r="NAV154" s="65"/>
      <c r="NAW154" s="65"/>
      <c r="NAX154" s="65"/>
      <c r="NAY154" s="65"/>
      <c r="NAZ154" s="65"/>
      <c r="NBA154" s="65"/>
      <c r="NBB154" s="65"/>
      <c r="NBC154" s="65"/>
      <c r="NBD154" s="65"/>
      <c r="NBE154" s="65"/>
      <c r="NBF154" s="65"/>
      <c r="NBG154" s="65"/>
      <c r="NBH154" s="65"/>
      <c r="NBI154" s="65"/>
      <c r="NBJ154" s="65"/>
      <c r="NBK154" s="29"/>
      <c r="NBL154" s="29"/>
      <c r="NBM154" s="29"/>
      <c r="NBN154" s="29"/>
      <c r="NBO154" s="29"/>
      <c r="NBP154" s="29"/>
      <c r="NBQ154" s="29"/>
      <c r="NBR154" s="29"/>
      <c r="NBS154" s="29"/>
      <c r="NBT154" s="29"/>
      <c r="NBU154" s="63">
        <v>45478</v>
      </c>
      <c r="NBV154" s="64" t="s">
        <v>429</v>
      </c>
      <c r="NBW154" s="64" t="s">
        <v>430</v>
      </c>
      <c r="NBX154" s="64" t="s">
        <v>107</v>
      </c>
      <c r="NBY154" s="64"/>
      <c r="NBZ154" s="64"/>
      <c r="NCA154" s="64"/>
      <c r="NCB154" s="64"/>
      <c r="NCC154" s="64"/>
      <c r="NCD154" s="64"/>
      <c r="NCE154" s="65"/>
      <c r="NCF154" s="65"/>
      <c r="NCG154" s="65"/>
      <c r="NCH154" s="65"/>
      <c r="NCI154" s="65"/>
      <c r="NCJ154" s="65"/>
      <c r="NCK154" s="65"/>
      <c r="NCL154" s="65"/>
      <c r="NCM154" s="65"/>
      <c r="NCN154" s="65"/>
      <c r="NCO154" s="65"/>
      <c r="NCP154" s="65"/>
      <c r="NCQ154" s="65"/>
      <c r="NCR154" s="65"/>
      <c r="NCS154" s="65"/>
      <c r="NCT154" s="65"/>
      <c r="NCU154" s="65"/>
      <c r="NCV154" s="65"/>
      <c r="NCW154" s="65"/>
      <c r="NCX154" s="65"/>
      <c r="NCY154" s="65"/>
      <c r="NCZ154" s="65"/>
      <c r="NDA154" s="65"/>
      <c r="NDB154" s="65"/>
      <c r="NDC154" s="65"/>
      <c r="NDD154" s="65"/>
      <c r="NDE154" s="65"/>
      <c r="NDF154" s="65"/>
      <c r="NDG154" s="65"/>
      <c r="NDH154" s="65"/>
      <c r="NDI154" s="65"/>
      <c r="NDJ154" s="65"/>
      <c r="NDK154" s="65"/>
      <c r="NDL154" s="65"/>
      <c r="NDM154" s="65"/>
      <c r="NDN154" s="65"/>
      <c r="NDO154" s="65"/>
      <c r="NDP154" s="65"/>
      <c r="NDQ154" s="65"/>
      <c r="NDR154" s="65"/>
      <c r="NDS154" s="65"/>
      <c r="NDT154" s="65"/>
      <c r="NDU154" s="65"/>
      <c r="NDV154" s="65"/>
      <c r="NDW154" s="29"/>
      <c r="NDX154" s="29"/>
      <c r="NDY154" s="29"/>
      <c r="NDZ154" s="29"/>
      <c r="NEA154" s="29"/>
      <c r="NEB154" s="29"/>
      <c r="NEC154" s="29"/>
      <c r="NED154" s="29"/>
      <c r="NEE154" s="29"/>
      <c r="NEF154" s="29"/>
      <c r="NEG154" s="63">
        <v>45478</v>
      </c>
      <c r="NEH154" s="64" t="s">
        <v>429</v>
      </c>
      <c r="NEI154" s="64" t="s">
        <v>430</v>
      </c>
      <c r="NEJ154" s="64" t="s">
        <v>107</v>
      </c>
      <c r="NEK154" s="64"/>
      <c r="NEL154" s="64"/>
      <c r="NEM154" s="64"/>
      <c r="NEN154" s="64"/>
      <c r="NEO154" s="64"/>
      <c r="NEP154" s="64"/>
      <c r="NEQ154" s="65"/>
      <c r="NER154" s="65"/>
      <c r="NES154" s="65"/>
      <c r="NET154" s="65"/>
      <c r="NEU154" s="65"/>
      <c r="NEV154" s="65"/>
      <c r="NEW154" s="65"/>
      <c r="NEX154" s="65"/>
      <c r="NEY154" s="65"/>
      <c r="NEZ154" s="65"/>
      <c r="NFA154" s="65"/>
      <c r="NFB154" s="65"/>
      <c r="NFC154" s="65"/>
      <c r="NFD154" s="65"/>
      <c r="NFE154" s="65"/>
      <c r="NFF154" s="65"/>
      <c r="NFG154" s="65"/>
      <c r="NFH154" s="65"/>
      <c r="NFI154" s="65"/>
      <c r="NFJ154" s="65"/>
      <c r="NFK154" s="65"/>
      <c r="NFL154" s="65"/>
      <c r="NFM154" s="65"/>
      <c r="NFN154" s="65"/>
      <c r="NFO154" s="65"/>
      <c r="NFP154" s="65"/>
      <c r="NFQ154" s="65"/>
      <c r="NFR154" s="65"/>
      <c r="NFS154" s="65"/>
      <c r="NFT154" s="65"/>
      <c r="NFU154" s="65"/>
      <c r="NFV154" s="65"/>
      <c r="NFW154" s="65"/>
      <c r="NFX154" s="65"/>
      <c r="NFY154" s="65"/>
      <c r="NFZ154" s="65"/>
      <c r="NGA154" s="65"/>
      <c r="NGB154" s="65"/>
      <c r="NGC154" s="65"/>
      <c r="NGD154" s="65"/>
      <c r="NGE154" s="65"/>
      <c r="NGF154" s="65"/>
      <c r="NGG154" s="65"/>
      <c r="NGH154" s="65"/>
      <c r="NGI154" s="29"/>
      <c r="NGJ154" s="29"/>
      <c r="NGK154" s="29"/>
      <c r="NGL154" s="29"/>
      <c r="NGM154" s="29"/>
      <c r="NGN154" s="29"/>
      <c r="NGO154" s="29"/>
      <c r="NGP154" s="29"/>
      <c r="NGQ154" s="29"/>
      <c r="NGR154" s="29"/>
      <c r="NGS154" s="63">
        <v>45478</v>
      </c>
      <c r="NGT154" s="64" t="s">
        <v>429</v>
      </c>
      <c r="NGU154" s="64" t="s">
        <v>430</v>
      </c>
      <c r="NGV154" s="64" t="s">
        <v>107</v>
      </c>
      <c r="NGW154" s="64"/>
      <c r="NGX154" s="64"/>
      <c r="NGY154" s="64"/>
      <c r="NGZ154" s="64"/>
      <c r="NHA154" s="64"/>
      <c r="NHB154" s="64"/>
      <c r="NHC154" s="65"/>
      <c r="NHD154" s="65"/>
      <c r="NHE154" s="65"/>
      <c r="NHF154" s="65"/>
      <c r="NHG154" s="65"/>
      <c r="NHH154" s="65"/>
      <c r="NHI154" s="65"/>
      <c r="NHJ154" s="65"/>
      <c r="NHK154" s="65"/>
      <c r="NHL154" s="65"/>
      <c r="NHM154" s="65"/>
      <c r="NHN154" s="65"/>
      <c r="NHO154" s="65"/>
      <c r="NHP154" s="65"/>
      <c r="NHQ154" s="65"/>
      <c r="NHR154" s="65"/>
      <c r="NHS154" s="65"/>
      <c r="NHT154" s="65"/>
      <c r="NHU154" s="65"/>
      <c r="NHV154" s="65"/>
      <c r="NHW154" s="65"/>
      <c r="NHX154" s="65"/>
      <c r="NHY154" s="65"/>
      <c r="NHZ154" s="65"/>
      <c r="NIA154" s="65"/>
      <c r="NIB154" s="65"/>
      <c r="NIC154" s="65"/>
      <c r="NID154" s="65"/>
      <c r="NIE154" s="65"/>
      <c r="NIF154" s="65"/>
      <c r="NIG154" s="65"/>
      <c r="NIH154" s="65"/>
      <c r="NII154" s="65"/>
      <c r="NIJ154" s="65"/>
      <c r="NIK154" s="65"/>
      <c r="NIL154" s="65"/>
      <c r="NIM154" s="65"/>
      <c r="NIN154" s="65"/>
      <c r="NIO154" s="65"/>
      <c r="NIP154" s="65"/>
      <c r="NIQ154" s="65"/>
      <c r="NIR154" s="65"/>
      <c r="NIS154" s="65"/>
      <c r="NIT154" s="65"/>
      <c r="NIU154" s="29"/>
      <c r="NIV154" s="29"/>
      <c r="NIW154" s="29"/>
      <c r="NIX154" s="29"/>
      <c r="NIY154" s="29"/>
      <c r="NIZ154" s="29"/>
      <c r="NJA154" s="29"/>
      <c r="NJB154" s="29"/>
      <c r="NJC154" s="29"/>
      <c r="NJD154" s="29"/>
      <c r="NJE154" s="63">
        <v>45478</v>
      </c>
      <c r="NJF154" s="64" t="s">
        <v>429</v>
      </c>
      <c r="NJG154" s="64" t="s">
        <v>430</v>
      </c>
      <c r="NJH154" s="64" t="s">
        <v>107</v>
      </c>
      <c r="NJI154" s="64"/>
      <c r="NJJ154" s="64"/>
      <c r="NJK154" s="64"/>
      <c r="NJL154" s="64"/>
      <c r="NJM154" s="64"/>
      <c r="NJN154" s="64"/>
      <c r="NJO154" s="65"/>
      <c r="NJP154" s="65"/>
      <c r="NJQ154" s="65"/>
      <c r="NJR154" s="65"/>
      <c r="NJS154" s="65"/>
      <c r="NJT154" s="65"/>
      <c r="NJU154" s="65"/>
      <c r="NJV154" s="65"/>
      <c r="NJW154" s="65"/>
      <c r="NJX154" s="65"/>
      <c r="NJY154" s="65"/>
      <c r="NJZ154" s="65"/>
      <c r="NKA154" s="65"/>
      <c r="NKB154" s="65"/>
      <c r="NKC154" s="65"/>
      <c r="NKD154" s="65"/>
      <c r="NKE154" s="65"/>
      <c r="NKF154" s="65"/>
      <c r="NKG154" s="65"/>
      <c r="NKH154" s="65"/>
      <c r="NKI154" s="65"/>
      <c r="NKJ154" s="65"/>
      <c r="NKK154" s="65"/>
      <c r="NKL154" s="65"/>
      <c r="NKM154" s="65"/>
      <c r="NKN154" s="65"/>
      <c r="NKO154" s="65"/>
      <c r="NKP154" s="65"/>
      <c r="NKQ154" s="65"/>
      <c r="NKR154" s="65"/>
      <c r="NKS154" s="65"/>
      <c r="NKT154" s="65"/>
      <c r="NKU154" s="65"/>
      <c r="NKV154" s="65"/>
      <c r="NKW154" s="65"/>
      <c r="NKX154" s="65"/>
      <c r="NKY154" s="65"/>
      <c r="NKZ154" s="65"/>
      <c r="NLA154" s="65"/>
      <c r="NLB154" s="65"/>
      <c r="NLC154" s="65"/>
      <c r="NLD154" s="65"/>
      <c r="NLE154" s="65"/>
      <c r="NLF154" s="65"/>
      <c r="NLG154" s="29"/>
      <c r="NLH154" s="29"/>
      <c r="NLI154" s="29"/>
      <c r="NLJ154" s="29"/>
      <c r="NLK154" s="29"/>
      <c r="NLL154" s="29"/>
      <c r="NLM154" s="29"/>
      <c r="NLN154" s="29"/>
      <c r="NLO154" s="29"/>
      <c r="NLP154" s="29"/>
      <c r="NLQ154" s="63">
        <v>45478</v>
      </c>
      <c r="NLR154" s="64" t="s">
        <v>429</v>
      </c>
      <c r="NLS154" s="64" t="s">
        <v>430</v>
      </c>
      <c r="NLT154" s="64" t="s">
        <v>107</v>
      </c>
      <c r="NLU154" s="64"/>
      <c r="NLV154" s="64"/>
      <c r="NLW154" s="64"/>
      <c r="NLX154" s="64"/>
      <c r="NLY154" s="64"/>
      <c r="NLZ154" s="64"/>
      <c r="NMA154" s="65"/>
      <c r="NMB154" s="65"/>
      <c r="NMC154" s="65"/>
      <c r="NMD154" s="65"/>
      <c r="NME154" s="65"/>
      <c r="NMF154" s="65"/>
      <c r="NMG154" s="65"/>
      <c r="NMH154" s="65"/>
      <c r="NMI154" s="65"/>
      <c r="NMJ154" s="65"/>
      <c r="NMK154" s="65"/>
      <c r="NML154" s="65"/>
      <c r="NMM154" s="65"/>
      <c r="NMN154" s="65"/>
      <c r="NMO154" s="65"/>
      <c r="NMP154" s="65"/>
      <c r="NMQ154" s="65"/>
      <c r="NMR154" s="65"/>
      <c r="NMS154" s="65"/>
      <c r="NMT154" s="65"/>
      <c r="NMU154" s="65"/>
      <c r="NMV154" s="65"/>
      <c r="NMW154" s="65"/>
      <c r="NMX154" s="65"/>
      <c r="NMY154" s="65"/>
      <c r="NMZ154" s="65"/>
      <c r="NNA154" s="65"/>
      <c r="NNB154" s="65"/>
      <c r="NNC154" s="65"/>
      <c r="NND154" s="65"/>
      <c r="NNE154" s="65"/>
      <c r="NNF154" s="65"/>
      <c r="NNG154" s="65"/>
      <c r="NNH154" s="65"/>
      <c r="NNI154" s="65"/>
      <c r="NNJ154" s="65"/>
      <c r="NNK154" s="65"/>
      <c r="NNL154" s="65"/>
      <c r="NNM154" s="65"/>
      <c r="NNN154" s="65"/>
      <c r="NNO154" s="65"/>
      <c r="NNP154" s="65"/>
      <c r="NNQ154" s="65"/>
      <c r="NNR154" s="65"/>
      <c r="NNS154" s="29"/>
      <c r="NNT154" s="29"/>
      <c r="NNU154" s="29"/>
      <c r="NNV154" s="29"/>
      <c r="NNW154" s="29"/>
      <c r="NNX154" s="29"/>
      <c r="NNY154" s="29"/>
      <c r="NNZ154" s="29"/>
      <c r="NOA154" s="29"/>
      <c r="NOB154" s="29"/>
      <c r="NOC154" s="63">
        <v>45478</v>
      </c>
      <c r="NOD154" s="64" t="s">
        <v>429</v>
      </c>
      <c r="NOE154" s="64" t="s">
        <v>430</v>
      </c>
      <c r="NOF154" s="64" t="s">
        <v>107</v>
      </c>
      <c r="NOG154" s="64"/>
      <c r="NOH154" s="64"/>
      <c r="NOI154" s="64"/>
      <c r="NOJ154" s="64"/>
      <c r="NOK154" s="64"/>
      <c r="NOL154" s="64"/>
      <c r="NOM154" s="65"/>
      <c r="NON154" s="65"/>
      <c r="NOO154" s="65"/>
      <c r="NOP154" s="65"/>
      <c r="NOQ154" s="65"/>
      <c r="NOR154" s="65"/>
      <c r="NOS154" s="65"/>
      <c r="NOT154" s="65"/>
      <c r="NOU154" s="65"/>
      <c r="NOV154" s="65"/>
      <c r="NOW154" s="65"/>
      <c r="NOX154" s="65"/>
      <c r="NOY154" s="65"/>
      <c r="NOZ154" s="65"/>
      <c r="NPA154" s="65"/>
      <c r="NPB154" s="65"/>
      <c r="NPC154" s="65"/>
      <c r="NPD154" s="65"/>
      <c r="NPE154" s="65"/>
      <c r="NPF154" s="65"/>
      <c r="NPG154" s="65"/>
      <c r="NPH154" s="65"/>
      <c r="NPI154" s="65"/>
      <c r="NPJ154" s="65"/>
      <c r="NPK154" s="65"/>
      <c r="NPL154" s="65"/>
      <c r="NPM154" s="65"/>
      <c r="NPN154" s="65"/>
      <c r="NPO154" s="65"/>
      <c r="NPP154" s="65"/>
      <c r="NPQ154" s="65"/>
      <c r="NPR154" s="65"/>
      <c r="NPS154" s="65"/>
      <c r="NPT154" s="65"/>
      <c r="NPU154" s="65"/>
      <c r="NPV154" s="65"/>
      <c r="NPW154" s="65"/>
      <c r="NPX154" s="65"/>
      <c r="NPY154" s="65"/>
      <c r="NPZ154" s="65"/>
      <c r="NQA154" s="65"/>
      <c r="NQB154" s="65"/>
      <c r="NQC154" s="65"/>
      <c r="NQD154" s="65"/>
      <c r="NQE154" s="29"/>
      <c r="NQF154" s="29"/>
      <c r="NQG154" s="29"/>
      <c r="NQH154" s="29"/>
      <c r="NQI154" s="29"/>
      <c r="NQJ154" s="29"/>
      <c r="NQK154" s="29"/>
      <c r="NQL154" s="29"/>
      <c r="NQM154" s="29"/>
      <c r="NQN154" s="29"/>
      <c r="NQO154" s="63">
        <v>45478</v>
      </c>
      <c r="NQP154" s="64" t="s">
        <v>429</v>
      </c>
      <c r="NQQ154" s="64" t="s">
        <v>430</v>
      </c>
      <c r="NQR154" s="64" t="s">
        <v>107</v>
      </c>
      <c r="NQS154" s="64"/>
      <c r="NQT154" s="64"/>
      <c r="NQU154" s="64"/>
      <c r="NQV154" s="64"/>
      <c r="NQW154" s="64"/>
      <c r="NQX154" s="64"/>
      <c r="NQY154" s="65"/>
      <c r="NQZ154" s="65"/>
      <c r="NRA154" s="65"/>
      <c r="NRB154" s="65"/>
      <c r="NRC154" s="65"/>
      <c r="NRD154" s="65"/>
      <c r="NRE154" s="65"/>
      <c r="NRF154" s="65"/>
      <c r="NRG154" s="65"/>
      <c r="NRH154" s="65"/>
      <c r="NRI154" s="65"/>
      <c r="NRJ154" s="65"/>
      <c r="NRK154" s="65"/>
      <c r="NRL154" s="65"/>
      <c r="NRM154" s="65"/>
      <c r="NRN154" s="65"/>
      <c r="NRO154" s="65"/>
      <c r="NRP154" s="65"/>
      <c r="NRQ154" s="65"/>
      <c r="NRR154" s="65"/>
      <c r="NRS154" s="65"/>
      <c r="NRT154" s="65"/>
      <c r="NRU154" s="65"/>
      <c r="NRV154" s="65"/>
      <c r="NRW154" s="65"/>
      <c r="NRX154" s="65"/>
      <c r="NRY154" s="65"/>
      <c r="NRZ154" s="65"/>
      <c r="NSA154" s="65"/>
      <c r="NSB154" s="65"/>
      <c r="NSC154" s="65"/>
      <c r="NSD154" s="65"/>
      <c r="NSE154" s="65"/>
      <c r="NSF154" s="65"/>
      <c r="NSG154" s="65"/>
      <c r="NSH154" s="65"/>
      <c r="NSI154" s="65"/>
      <c r="NSJ154" s="65"/>
      <c r="NSK154" s="65"/>
      <c r="NSL154" s="65"/>
      <c r="NSM154" s="65"/>
      <c r="NSN154" s="65"/>
      <c r="NSO154" s="65"/>
      <c r="NSP154" s="65"/>
      <c r="NSQ154" s="29"/>
      <c r="NSR154" s="29"/>
      <c r="NSS154" s="29"/>
      <c r="NST154" s="29"/>
      <c r="NSU154" s="29"/>
      <c r="NSV154" s="29"/>
      <c r="NSW154" s="29"/>
      <c r="NSX154" s="29"/>
      <c r="NSY154" s="29"/>
      <c r="NSZ154" s="29"/>
      <c r="NTA154" s="63">
        <v>45478</v>
      </c>
      <c r="NTB154" s="64" t="s">
        <v>429</v>
      </c>
      <c r="NTC154" s="64" t="s">
        <v>430</v>
      </c>
      <c r="NTD154" s="64" t="s">
        <v>107</v>
      </c>
      <c r="NTE154" s="64"/>
      <c r="NTF154" s="64"/>
      <c r="NTG154" s="64"/>
      <c r="NTH154" s="64"/>
      <c r="NTI154" s="64"/>
      <c r="NTJ154" s="64"/>
      <c r="NTK154" s="65"/>
      <c r="NTL154" s="65"/>
      <c r="NTM154" s="65"/>
      <c r="NTN154" s="65"/>
      <c r="NTO154" s="65"/>
      <c r="NTP154" s="65"/>
      <c r="NTQ154" s="65"/>
      <c r="NTR154" s="65"/>
      <c r="NTS154" s="65"/>
      <c r="NTT154" s="65"/>
      <c r="NTU154" s="65"/>
      <c r="NTV154" s="65"/>
      <c r="NTW154" s="65"/>
      <c r="NTX154" s="65"/>
      <c r="NTY154" s="65"/>
      <c r="NTZ154" s="65"/>
      <c r="NUA154" s="65"/>
      <c r="NUB154" s="65"/>
      <c r="NUC154" s="65"/>
      <c r="NUD154" s="65"/>
      <c r="NUE154" s="65"/>
      <c r="NUF154" s="65"/>
      <c r="NUG154" s="65"/>
      <c r="NUH154" s="65"/>
      <c r="NUI154" s="65"/>
      <c r="NUJ154" s="65"/>
      <c r="NUK154" s="65"/>
      <c r="NUL154" s="65"/>
      <c r="NUM154" s="65"/>
      <c r="NUN154" s="65"/>
      <c r="NUO154" s="65"/>
      <c r="NUP154" s="65"/>
      <c r="NUQ154" s="65"/>
      <c r="NUR154" s="65"/>
      <c r="NUS154" s="65"/>
      <c r="NUT154" s="65"/>
      <c r="NUU154" s="65"/>
      <c r="NUV154" s="65"/>
      <c r="NUW154" s="65"/>
      <c r="NUX154" s="65"/>
      <c r="NUY154" s="65"/>
      <c r="NUZ154" s="65"/>
      <c r="NVA154" s="65"/>
      <c r="NVB154" s="65"/>
      <c r="NVC154" s="29"/>
      <c r="NVD154" s="29"/>
      <c r="NVE154" s="29"/>
      <c r="NVF154" s="29"/>
      <c r="NVG154" s="29"/>
      <c r="NVH154" s="29"/>
      <c r="NVI154" s="29"/>
      <c r="NVJ154" s="29"/>
      <c r="NVK154" s="29"/>
      <c r="NVL154" s="29"/>
      <c r="NVM154" s="63">
        <v>45478</v>
      </c>
      <c r="NVN154" s="64" t="s">
        <v>429</v>
      </c>
      <c r="NVO154" s="64" t="s">
        <v>430</v>
      </c>
      <c r="NVP154" s="64" t="s">
        <v>107</v>
      </c>
      <c r="NVQ154" s="64"/>
      <c r="NVR154" s="64"/>
      <c r="NVS154" s="64"/>
      <c r="NVT154" s="64"/>
      <c r="NVU154" s="64"/>
      <c r="NVV154" s="64"/>
      <c r="NVW154" s="65"/>
      <c r="NVX154" s="65"/>
      <c r="NVY154" s="65"/>
      <c r="NVZ154" s="65"/>
      <c r="NWA154" s="65"/>
      <c r="NWB154" s="65"/>
      <c r="NWC154" s="65"/>
      <c r="NWD154" s="65"/>
      <c r="NWE154" s="65"/>
      <c r="NWF154" s="65"/>
      <c r="NWG154" s="65"/>
      <c r="NWH154" s="65"/>
      <c r="NWI154" s="65"/>
      <c r="NWJ154" s="65"/>
      <c r="NWK154" s="65"/>
      <c r="NWL154" s="65"/>
      <c r="NWM154" s="65"/>
      <c r="NWN154" s="65"/>
      <c r="NWO154" s="65"/>
      <c r="NWP154" s="65"/>
      <c r="NWQ154" s="65"/>
      <c r="NWR154" s="65"/>
      <c r="NWS154" s="65"/>
      <c r="NWT154" s="65"/>
      <c r="NWU154" s="65"/>
      <c r="NWV154" s="65"/>
      <c r="NWW154" s="65"/>
      <c r="NWX154" s="65"/>
      <c r="NWY154" s="65"/>
      <c r="NWZ154" s="65"/>
      <c r="NXA154" s="65"/>
      <c r="NXB154" s="65"/>
      <c r="NXC154" s="65"/>
      <c r="NXD154" s="65"/>
      <c r="NXE154" s="65"/>
      <c r="NXF154" s="65"/>
      <c r="NXG154" s="65"/>
      <c r="NXH154" s="65"/>
      <c r="NXI154" s="65"/>
      <c r="NXJ154" s="65"/>
      <c r="NXK154" s="65"/>
      <c r="NXL154" s="65"/>
      <c r="NXM154" s="65"/>
      <c r="NXN154" s="65"/>
      <c r="NXO154" s="29"/>
      <c r="NXP154" s="29"/>
      <c r="NXQ154" s="29"/>
      <c r="NXR154" s="29"/>
      <c r="NXS154" s="29"/>
      <c r="NXT154" s="29"/>
      <c r="NXU154" s="29"/>
      <c r="NXV154" s="29"/>
      <c r="NXW154" s="29"/>
      <c r="NXX154" s="29"/>
      <c r="NXY154" s="63">
        <v>45478</v>
      </c>
      <c r="NXZ154" s="64" t="s">
        <v>429</v>
      </c>
      <c r="NYA154" s="64" t="s">
        <v>430</v>
      </c>
      <c r="NYB154" s="64" t="s">
        <v>107</v>
      </c>
      <c r="NYC154" s="64"/>
      <c r="NYD154" s="64"/>
      <c r="NYE154" s="64"/>
      <c r="NYF154" s="64"/>
      <c r="NYG154" s="64"/>
      <c r="NYH154" s="64"/>
      <c r="NYI154" s="65"/>
      <c r="NYJ154" s="65"/>
      <c r="NYK154" s="65"/>
      <c r="NYL154" s="65"/>
      <c r="NYM154" s="65"/>
      <c r="NYN154" s="65"/>
      <c r="NYO154" s="65"/>
      <c r="NYP154" s="65"/>
      <c r="NYQ154" s="65"/>
      <c r="NYR154" s="65"/>
      <c r="NYS154" s="65"/>
      <c r="NYT154" s="65"/>
      <c r="NYU154" s="65"/>
      <c r="NYV154" s="65"/>
      <c r="NYW154" s="65"/>
      <c r="NYX154" s="65"/>
      <c r="NYY154" s="65"/>
      <c r="NYZ154" s="65"/>
      <c r="NZA154" s="65"/>
      <c r="NZB154" s="65"/>
      <c r="NZC154" s="65"/>
      <c r="NZD154" s="65"/>
      <c r="NZE154" s="65"/>
      <c r="NZF154" s="65"/>
      <c r="NZG154" s="65"/>
      <c r="NZH154" s="65"/>
      <c r="NZI154" s="65"/>
      <c r="NZJ154" s="65"/>
      <c r="NZK154" s="65"/>
      <c r="NZL154" s="65"/>
      <c r="NZM154" s="65"/>
      <c r="NZN154" s="65"/>
      <c r="NZO154" s="65"/>
      <c r="NZP154" s="65"/>
      <c r="NZQ154" s="65"/>
      <c r="NZR154" s="65"/>
      <c r="NZS154" s="65"/>
      <c r="NZT154" s="65"/>
      <c r="NZU154" s="65"/>
      <c r="NZV154" s="65"/>
      <c r="NZW154" s="65"/>
      <c r="NZX154" s="65"/>
      <c r="NZY154" s="65"/>
      <c r="NZZ154" s="65"/>
      <c r="OAA154" s="29"/>
      <c r="OAB154" s="29"/>
      <c r="OAC154" s="29"/>
      <c r="OAD154" s="29"/>
      <c r="OAE154" s="29"/>
      <c r="OAF154" s="29"/>
      <c r="OAG154" s="29"/>
      <c r="OAH154" s="29"/>
      <c r="OAI154" s="29"/>
      <c r="OAJ154" s="29"/>
      <c r="OAK154" s="63">
        <v>45478</v>
      </c>
      <c r="OAL154" s="64" t="s">
        <v>429</v>
      </c>
      <c r="OAM154" s="64" t="s">
        <v>430</v>
      </c>
      <c r="OAN154" s="64" t="s">
        <v>107</v>
      </c>
      <c r="OAO154" s="64"/>
      <c r="OAP154" s="64"/>
      <c r="OAQ154" s="64"/>
      <c r="OAR154" s="64"/>
      <c r="OAS154" s="64"/>
      <c r="OAT154" s="64"/>
      <c r="OAU154" s="65"/>
      <c r="OAV154" s="65"/>
      <c r="OAW154" s="65"/>
      <c r="OAX154" s="65"/>
      <c r="OAY154" s="65"/>
      <c r="OAZ154" s="65"/>
      <c r="OBA154" s="65"/>
      <c r="OBB154" s="65"/>
      <c r="OBC154" s="65"/>
      <c r="OBD154" s="65"/>
      <c r="OBE154" s="65"/>
      <c r="OBF154" s="65"/>
      <c r="OBG154" s="65"/>
      <c r="OBH154" s="65"/>
      <c r="OBI154" s="65"/>
      <c r="OBJ154" s="65"/>
      <c r="OBK154" s="65"/>
      <c r="OBL154" s="65"/>
      <c r="OBM154" s="65"/>
      <c r="OBN154" s="65"/>
      <c r="OBO154" s="65"/>
      <c r="OBP154" s="65"/>
      <c r="OBQ154" s="65"/>
      <c r="OBR154" s="65"/>
      <c r="OBS154" s="65"/>
      <c r="OBT154" s="65"/>
      <c r="OBU154" s="65"/>
      <c r="OBV154" s="65"/>
      <c r="OBW154" s="65"/>
      <c r="OBX154" s="65"/>
      <c r="OBY154" s="65"/>
      <c r="OBZ154" s="65"/>
      <c r="OCA154" s="65"/>
      <c r="OCB154" s="65"/>
      <c r="OCC154" s="65"/>
      <c r="OCD154" s="65"/>
      <c r="OCE154" s="65"/>
      <c r="OCF154" s="65"/>
      <c r="OCG154" s="65"/>
      <c r="OCH154" s="65"/>
      <c r="OCI154" s="65"/>
      <c r="OCJ154" s="65"/>
      <c r="OCK154" s="65"/>
      <c r="OCL154" s="65"/>
      <c r="OCM154" s="29"/>
      <c r="OCN154" s="29"/>
      <c r="OCO154" s="29"/>
      <c r="OCP154" s="29"/>
      <c r="OCQ154" s="29"/>
      <c r="OCR154" s="29"/>
      <c r="OCS154" s="29"/>
      <c r="OCT154" s="29"/>
      <c r="OCU154" s="29"/>
      <c r="OCV154" s="29"/>
      <c r="OCW154" s="63">
        <v>45478</v>
      </c>
      <c r="OCX154" s="64" t="s">
        <v>429</v>
      </c>
      <c r="OCY154" s="64" t="s">
        <v>430</v>
      </c>
      <c r="OCZ154" s="64" t="s">
        <v>107</v>
      </c>
      <c r="ODA154" s="64"/>
      <c r="ODB154" s="64"/>
      <c r="ODC154" s="64"/>
      <c r="ODD154" s="64"/>
      <c r="ODE154" s="64"/>
      <c r="ODF154" s="64"/>
      <c r="ODG154" s="65"/>
      <c r="ODH154" s="65"/>
      <c r="ODI154" s="65"/>
      <c r="ODJ154" s="65"/>
      <c r="ODK154" s="65"/>
      <c r="ODL154" s="65"/>
      <c r="ODM154" s="65"/>
      <c r="ODN154" s="65"/>
      <c r="ODO154" s="65"/>
      <c r="ODP154" s="65"/>
      <c r="ODQ154" s="65"/>
      <c r="ODR154" s="65"/>
      <c r="ODS154" s="65"/>
      <c r="ODT154" s="65"/>
      <c r="ODU154" s="65"/>
      <c r="ODV154" s="65"/>
      <c r="ODW154" s="65"/>
      <c r="ODX154" s="65"/>
      <c r="ODY154" s="65"/>
      <c r="ODZ154" s="65"/>
      <c r="OEA154" s="65"/>
      <c r="OEB154" s="65"/>
      <c r="OEC154" s="65"/>
      <c r="OED154" s="65"/>
      <c r="OEE154" s="65"/>
      <c r="OEF154" s="65"/>
      <c r="OEG154" s="65"/>
      <c r="OEH154" s="65"/>
      <c r="OEI154" s="65"/>
      <c r="OEJ154" s="65"/>
      <c r="OEK154" s="65"/>
      <c r="OEL154" s="65"/>
      <c r="OEM154" s="65"/>
      <c r="OEN154" s="65"/>
      <c r="OEO154" s="65"/>
      <c r="OEP154" s="65"/>
      <c r="OEQ154" s="65"/>
      <c r="OER154" s="65"/>
      <c r="OES154" s="65"/>
      <c r="OET154" s="65"/>
      <c r="OEU154" s="65"/>
      <c r="OEV154" s="65"/>
      <c r="OEW154" s="65"/>
      <c r="OEX154" s="65"/>
      <c r="OEY154" s="29"/>
      <c r="OEZ154" s="29"/>
      <c r="OFA154" s="29"/>
      <c r="OFB154" s="29"/>
      <c r="OFC154" s="29"/>
      <c r="OFD154" s="29"/>
      <c r="OFE154" s="29"/>
      <c r="OFF154" s="29"/>
      <c r="OFG154" s="29"/>
      <c r="OFH154" s="29"/>
      <c r="OFI154" s="63">
        <v>45478</v>
      </c>
      <c r="OFJ154" s="64" t="s">
        <v>429</v>
      </c>
      <c r="OFK154" s="64" t="s">
        <v>430</v>
      </c>
      <c r="OFL154" s="64" t="s">
        <v>107</v>
      </c>
      <c r="OFM154" s="64"/>
      <c r="OFN154" s="64"/>
      <c r="OFO154" s="64"/>
      <c r="OFP154" s="64"/>
      <c r="OFQ154" s="64"/>
      <c r="OFR154" s="64"/>
      <c r="OFS154" s="65"/>
      <c r="OFT154" s="65"/>
      <c r="OFU154" s="65"/>
      <c r="OFV154" s="65"/>
      <c r="OFW154" s="65"/>
      <c r="OFX154" s="65"/>
      <c r="OFY154" s="65"/>
      <c r="OFZ154" s="65"/>
      <c r="OGA154" s="65"/>
      <c r="OGB154" s="65"/>
      <c r="OGC154" s="65"/>
      <c r="OGD154" s="65"/>
      <c r="OGE154" s="65"/>
      <c r="OGF154" s="65"/>
      <c r="OGG154" s="65"/>
      <c r="OGH154" s="65"/>
      <c r="OGI154" s="65"/>
      <c r="OGJ154" s="65"/>
      <c r="OGK154" s="65"/>
      <c r="OGL154" s="65"/>
      <c r="OGM154" s="65"/>
      <c r="OGN154" s="65"/>
      <c r="OGO154" s="65"/>
      <c r="OGP154" s="65"/>
      <c r="OGQ154" s="65"/>
      <c r="OGR154" s="65"/>
      <c r="OGS154" s="65"/>
      <c r="OGT154" s="65"/>
      <c r="OGU154" s="65"/>
      <c r="OGV154" s="65"/>
      <c r="OGW154" s="65"/>
      <c r="OGX154" s="65"/>
      <c r="OGY154" s="65"/>
      <c r="OGZ154" s="65"/>
      <c r="OHA154" s="65"/>
      <c r="OHB154" s="65"/>
      <c r="OHC154" s="65"/>
      <c r="OHD154" s="65"/>
      <c r="OHE154" s="65"/>
      <c r="OHF154" s="65"/>
      <c r="OHG154" s="65"/>
      <c r="OHH154" s="65"/>
      <c r="OHI154" s="65"/>
      <c r="OHJ154" s="65"/>
      <c r="OHK154" s="29"/>
      <c r="OHL154" s="29"/>
      <c r="OHM154" s="29"/>
      <c r="OHN154" s="29"/>
      <c r="OHO154" s="29"/>
      <c r="OHP154" s="29"/>
      <c r="OHQ154" s="29"/>
      <c r="OHR154" s="29"/>
      <c r="OHS154" s="29"/>
      <c r="OHT154" s="29"/>
      <c r="OHU154" s="63">
        <v>45478</v>
      </c>
      <c r="OHV154" s="64" t="s">
        <v>429</v>
      </c>
      <c r="OHW154" s="64" t="s">
        <v>430</v>
      </c>
      <c r="OHX154" s="64" t="s">
        <v>107</v>
      </c>
      <c r="OHY154" s="64"/>
      <c r="OHZ154" s="64"/>
      <c r="OIA154" s="64"/>
      <c r="OIB154" s="64"/>
      <c r="OIC154" s="64"/>
      <c r="OID154" s="64"/>
      <c r="OIE154" s="65"/>
      <c r="OIF154" s="65"/>
      <c r="OIG154" s="65"/>
      <c r="OIH154" s="65"/>
      <c r="OII154" s="65"/>
      <c r="OIJ154" s="65"/>
      <c r="OIK154" s="65"/>
      <c r="OIL154" s="65"/>
      <c r="OIM154" s="65"/>
      <c r="OIN154" s="65"/>
      <c r="OIO154" s="65"/>
      <c r="OIP154" s="65"/>
      <c r="OIQ154" s="65"/>
      <c r="OIR154" s="65"/>
      <c r="OIS154" s="65"/>
      <c r="OIT154" s="65"/>
      <c r="OIU154" s="65"/>
      <c r="OIV154" s="65"/>
      <c r="OIW154" s="65"/>
      <c r="OIX154" s="65"/>
      <c r="OIY154" s="65"/>
      <c r="OIZ154" s="65"/>
      <c r="OJA154" s="65"/>
      <c r="OJB154" s="65"/>
      <c r="OJC154" s="65"/>
      <c r="OJD154" s="65"/>
      <c r="OJE154" s="65"/>
      <c r="OJF154" s="65"/>
      <c r="OJG154" s="65"/>
      <c r="OJH154" s="65"/>
      <c r="OJI154" s="65"/>
      <c r="OJJ154" s="65"/>
      <c r="OJK154" s="65"/>
      <c r="OJL154" s="65"/>
      <c r="OJM154" s="65"/>
      <c r="OJN154" s="65"/>
      <c r="OJO154" s="65"/>
      <c r="OJP154" s="65"/>
      <c r="OJQ154" s="65"/>
      <c r="OJR154" s="65"/>
      <c r="OJS154" s="65"/>
      <c r="OJT154" s="65"/>
      <c r="OJU154" s="65"/>
      <c r="OJV154" s="65"/>
      <c r="OJW154" s="29"/>
      <c r="OJX154" s="29"/>
      <c r="OJY154" s="29"/>
      <c r="OJZ154" s="29"/>
      <c r="OKA154" s="29"/>
      <c r="OKB154" s="29"/>
      <c r="OKC154" s="29"/>
      <c r="OKD154" s="29"/>
      <c r="OKE154" s="29"/>
      <c r="OKF154" s="29"/>
      <c r="OKG154" s="63">
        <v>45478</v>
      </c>
      <c r="OKH154" s="64" t="s">
        <v>429</v>
      </c>
      <c r="OKI154" s="64" t="s">
        <v>430</v>
      </c>
      <c r="OKJ154" s="64" t="s">
        <v>107</v>
      </c>
      <c r="OKK154" s="64"/>
      <c r="OKL154" s="64"/>
      <c r="OKM154" s="64"/>
      <c r="OKN154" s="64"/>
      <c r="OKO154" s="64"/>
      <c r="OKP154" s="64"/>
      <c r="OKQ154" s="65"/>
      <c r="OKR154" s="65"/>
      <c r="OKS154" s="65"/>
      <c r="OKT154" s="65"/>
      <c r="OKU154" s="65"/>
      <c r="OKV154" s="65"/>
      <c r="OKW154" s="65"/>
      <c r="OKX154" s="65"/>
      <c r="OKY154" s="65"/>
      <c r="OKZ154" s="65"/>
      <c r="OLA154" s="65"/>
      <c r="OLB154" s="65"/>
      <c r="OLC154" s="65"/>
      <c r="OLD154" s="65"/>
      <c r="OLE154" s="65"/>
      <c r="OLF154" s="65"/>
      <c r="OLG154" s="65"/>
      <c r="OLH154" s="65"/>
      <c r="OLI154" s="65"/>
      <c r="OLJ154" s="65"/>
      <c r="OLK154" s="65"/>
      <c r="OLL154" s="65"/>
      <c r="OLM154" s="65"/>
      <c r="OLN154" s="65"/>
      <c r="OLO154" s="65"/>
      <c r="OLP154" s="65"/>
      <c r="OLQ154" s="65"/>
      <c r="OLR154" s="65"/>
      <c r="OLS154" s="65"/>
      <c r="OLT154" s="65"/>
      <c r="OLU154" s="65"/>
      <c r="OLV154" s="65"/>
      <c r="OLW154" s="65"/>
      <c r="OLX154" s="65"/>
      <c r="OLY154" s="65"/>
      <c r="OLZ154" s="65"/>
      <c r="OMA154" s="65"/>
      <c r="OMB154" s="65"/>
      <c r="OMC154" s="65"/>
      <c r="OMD154" s="65"/>
      <c r="OME154" s="65"/>
      <c r="OMF154" s="65"/>
      <c r="OMG154" s="65"/>
      <c r="OMH154" s="65"/>
      <c r="OMI154" s="29"/>
      <c r="OMJ154" s="29"/>
      <c r="OMK154" s="29"/>
      <c r="OML154" s="29"/>
      <c r="OMM154" s="29"/>
      <c r="OMN154" s="29"/>
      <c r="OMO154" s="29"/>
      <c r="OMP154" s="29"/>
      <c r="OMQ154" s="29"/>
      <c r="OMR154" s="29"/>
      <c r="OMS154" s="63">
        <v>45478</v>
      </c>
      <c r="OMT154" s="64" t="s">
        <v>429</v>
      </c>
      <c r="OMU154" s="64" t="s">
        <v>430</v>
      </c>
      <c r="OMV154" s="64" t="s">
        <v>107</v>
      </c>
      <c r="OMW154" s="64"/>
      <c r="OMX154" s="64"/>
      <c r="OMY154" s="64"/>
      <c r="OMZ154" s="64"/>
      <c r="ONA154" s="64"/>
      <c r="ONB154" s="64"/>
      <c r="ONC154" s="65"/>
      <c r="OND154" s="65"/>
      <c r="ONE154" s="65"/>
      <c r="ONF154" s="65"/>
      <c r="ONG154" s="65"/>
      <c r="ONH154" s="65"/>
      <c r="ONI154" s="65"/>
      <c r="ONJ154" s="65"/>
      <c r="ONK154" s="65"/>
      <c r="ONL154" s="65"/>
      <c r="ONM154" s="65"/>
      <c r="ONN154" s="65"/>
      <c r="ONO154" s="65"/>
      <c r="ONP154" s="65"/>
      <c r="ONQ154" s="65"/>
      <c r="ONR154" s="65"/>
      <c r="ONS154" s="65"/>
      <c r="ONT154" s="65"/>
      <c r="ONU154" s="65"/>
      <c r="ONV154" s="65"/>
      <c r="ONW154" s="65"/>
      <c r="ONX154" s="65"/>
      <c r="ONY154" s="65"/>
      <c r="ONZ154" s="65"/>
      <c r="OOA154" s="65"/>
      <c r="OOB154" s="65"/>
      <c r="OOC154" s="65"/>
      <c r="OOD154" s="65"/>
      <c r="OOE154" s="65"/>
      <c r="OOF154" s="65"/>
      <c r="OOG154" s="65"/>
      <c r="OOH154" s="65"/>
      <c r="OOI154" s="65"/>
      <c r="OOJ154" s="65"/>
      <c r="OOK154" s="65"/>
      <c r="OOL154" s="65"/>
      <c r="OOM154" s="65"/>
      <c r="OON154" s="65"/>
      <c r="OOO154" s="65"/>
      <c r="OOP154" s="65"/>
      <c r="OOQ154" s="65"/>
      <c r="OOR154" s="65"/>
      <c r="OOS154" s="65"/>
      <c r="OOT154" s="65"/>
      <c r="OOU154" s="29"/>
      <c r="OOV154" s="29"/>
      <c r="OOW154" s="29"/>
      <c r="OOX154" s="29"/>
      <c r="OOY154" s="29"/>
      <c r="OOZ154" s="29"/>
      <c r="OPA154" s="29"/>
      <c r="OPB154" s="29"/>
      <c r="OPC154" s="29"/>
      <c r="OPD154" s="29"/>
      <c r="OPE154" s="63">
        <v>45478</v>
      </c>
      <c r="OPF154" s="64" t="s">
        <v>429</v>
      </c>
      <c r="OPG154" s="64" t="s">
        <v>430</v>
      </c>
      <c r="OPH154" s="64" t="s">
        <v>107</v>
      </c>
      <c r="OPI154" s="64"/>
      <c r="OPJ154" s="64"/>
      <c r="OPK154" s="64"/>
      <c r="OPL154" s="64"/>
      <c r="OPM154" s="64"/>
      <c r="OPN154" s="64"/>
      <c r="OPO154" s="65"/>
      <c r="OPP154" s="65"/>
      <c r="OPQ154" s="65"/>
      <c r="OPR154" s="65"/>
      <c r="OPS154" s="65"/>
      <c r="OPT154" s="65"/>
      <c r="OPU154" s="65"/>
      <c r="OPV154" s="65"/>
      <c r="OPW154" s="65"/>
      <c r="OPX154" s="65"/>
      <c r="OPY154" s="65"/>
      <c r="OPZ154" s="65"/>
      <c r="OQA154" s="65"/>
      <c r="OQB154" s="65"/>
      <c r="OQC154" s="65"/>
      <c r="OQD154" s="65"/>
      <c r="OQE154" s="65"/>
      <c r="OQF154" s="65"/>
      <c r="OQG154" s="65"/>
      <c r="OQH154" s="65"/>
      <c r="OQI154" s="65"/>
      <c r="OQJ154" s="65"/>
      <c r="OQK154" s="65"/>
      <c r="OQL154" s="65"/>
      <c r="OQM154" s="65"/>
      <c r="OQN154" s="65"/>
      <c r="OQO154" s="65"/>
      <c r="OQP154" s="65"/>
      <c r="OQQ154" s="65"/>
      <c r="OQR154" s="65"/>
      <c r="OQS154" s="65"/>
      <c r="OQT154" s="65"/>
      <c r="OQU154" s="65"/>
      <c r="OQV154" s="65"/>
      <c r="OQW154" s="65"/>
      <c r="OQX154" s="65"/>
      <c r="OQY154" s="65"/>
      <c r="OQZ154" s="65"/>
      <c r="ORA154" s="65"/>
      <c r="ORB154" s="65"/>
      <c r="ORC154" s="65"/>
      <c r="ORD154" s="65"/>
      <c r="ORE154" s="65"/>
      <c r="ORF154" s="65"/>
      <c r="ORG154" s="29"/>
      <c r="ORH154" s="29"/>
      <c r="ORI154" s="29"/>
      <c r="ORJ154" s="29"/>
      <c r="ORK154" s="29"/>
      <c r="ORL154" s="29"/>
      <c r="ORM154" s="29"/>
      <c r="ORN154" s="29"/>
      <c r="ORO154" s="29"/>
      <c r="ORP154" s="29"/>
      <c r="ORQ154" s="63">
        <v>45478</v>
      </c>
      <c r="ORR154" s="64" t="s">
        <v>429</v>
      </c>
      <c r="ORS154" s="64" t="s">
        <v>430</v>
      </c>
      <c r="ORT154" s="64" t="s">
        <v>107</v>
      </c>
      <c r="ORU154" s="64"/>
      <c r="ORV154" s="64"/>
      <c r="ORW154" s="64"/>
      <c r="ORX154" s="64"/>
      <c r="ORY154" s="64"/>
      <c r="ORZ154" s="64"/>
      <c r="OSA154" s="65"/>
      <c r="OSB154" s="65"/>
      <c r="OSC154" s="65"/>
      <c r="OSD154" s="65"/>
      <c r="OSE154" s="65"/>
      <c r="OSF154" s="65"/>
      <c r="OSG154" s="65"/>
      <c r="OSH154" s="65"/>
      <c r="OSI154" s="65"/>
      <c r="OSJ154" s="65"/>
      <c r="OSK154" s="65"/>
      <c r="OSL154" s="65"/>
      <c r="OSM154" s="65"/>
      <c r="OSN154" s="65"/>
      <c r="OSO154" s="65"/>
      <c r="OSP154" s="65"/>
      <c r="OSQ154" s="65"/>
      <c r="OSR154" s="65"/>
      <c r="OSS154" s="65"/>
      <c r="OST154" s="65"/>
      <c r="OSU154" s="65"/>
      <c r="OSV154" s="65"/>
      <c r="OSW154" s="65"/>
      <c r="OSX154" s="65"/>
      <c r="OSY154" s="65"/>
      <c r="OSZ154" s="65"/>
      <c r="OTA154" s="65"/>
      <c r="OTB154" s="65"/>
      <c r="OTC154" s="65"/>
      <c r="OTD154" s="65"/>
      <c r="OTE154" s="65"/>
      <c r="OTF154" s="65"/>
      <c r="OTG154" s="65"/>
      <c r="OTH154" s="65"/>
      <c r="OTI154" s="65"/>
      <c r="OTJ154" s="65"/>
      <c r="OTK154" s="65"/>
      <c r="OTL154" s="65"/>
      <c r="OTM154" s="65"/>
      <c r="OTN154" s="65"/>
      <c r="OTO154" s="65"/>
      <c r="OTP154" s="65"/>
      <c r="OTQ154" s="65"/>
      <c r="OTR154" s="65"/>
      <c r="OTS154" s="29"/>
      <c r="OTT154" s="29"/>
      <c r="OTU154" s="29"/>
      <c r="OTV154" s="29"/>
      <c r="OTW154" s="29"/>
      <c r="OTX154" s="29"/>
      <c r="OTY154" s="29"/>
      <c r="OTZ154" s="29"/>
      <c r="OUA154" s="29"/>
      <c r="OUB154" s="29"/>
      <c r="OUC154" s="63">
        <v>45478</v>
      </c>
      <c r="OUD154" s="64" t="s">
        <v>429</v>
      </c>
      <c r="OUE154" s="64" t="s">
        <v>430</v>
      </c>
      <c r="OUF154" s="64" t="s">
        <v>107</v>
      </c>
      <c r="OUG154" s="64"/>
      <c r="OUH154" s="64"/>
      <c r="OUI154" s="64"/>
      <c r="OUJ154" s="64"/>
      <c r="OUK154" s="64"/>
      <c r="OUL154" s="64"/>
      <c r="OUM154" s="65"/>
      <c r="OUN154" s="65"/>
      <c r="OUO154" s="65"/>
      <c r="OUP154" s="65"/>
      <c r="OUQ154" s="65"/>
      <c r="OUR154" s="65"/>
      <c r="OUS154" s="65"/>
      <c r="OUT154" s="65"/>
      <c r="OUU154" s="65"/>
      <c r="OUV154" s="65"/>
      <c r="OUW154" s="65"/>
      <c r="OUX154" s="65"/>
      <c r="OUY154" s="65"/>
      <c r="OUZ154" s="65"/>
      <c r="OVA154" s="65"/>
      <c r="OVB154" s="65"/>
      <c r="OVC154" s="65"/>
      <c r="OVD154" s="65"/>
      <c r="OVE154" s="65"/>
      <c r="OVF154" s="65"/>
      <c r="OVG154" s="65"/>
      <c r="OVH154" s="65"/>
      <c r="OVI154" s="65"/>
      <c r="OVJ154" s="65"/>
      <c r="OVK154" s="65"/>
      <c r="OVL154" s="65"/>
      <c r="OVM154" s="65"/>
      <c r="OVN154" s="65"/>
      <c r="OVO154" s="65"/>
      <c r="OVP154" s="65"/>
      <c r="OVQ154" s="65"/>
      <c r="OVR154" s="65"/>
      <c r="OVS154" s="65"/>
      <c r="OVT154" s="65"/>
      <c r="OVU154" s="65"/>
      <c r="OVV154" s="65"/>
      <c r="OVW154" s="65"/>
      <c r="OVX154" s="65"/>
      <c r="OVY154" s="65"/>
      <c r="OVZ154" s="65"/>
      <c r="OWA154" s="65"/>
      <c r="OWB154" s="65"/>
      <c r="OWC154" s="65"/>
      <c r="OWD154" s="65"/>
      <c r="OWE154" s="29"/>
      <c r="OWF154" s="29"/>
      <c r="OWG154" s="29"/>
      <c r="OWH154" s="29"/>
      <c r="OWI154" s="29"/>
      <c r="OWJ154" s="29"/>
      <c r="OWK154" s="29"/>
      <c r="OWL154" s="29"/>
      <c r="OWM154" s="29"/>
      <c r="OWN154" s="29"/>
      <c r="OWO154" s="63">
        <v>45478</v>
      </c>
      <c r="OWP154" s="64" t="s">
        <v>429</v>
      </c>
      <c r="OWQ154" s="64" t="s">
        <v>430</v>
      </c>
      <c r="OWR154" s="64" t="s">
        <v>107</v>
      </c>
      <c r="OWS154" s="64"/>
      <c r="OWT154" s="64"/>
      <c r="OWU154" s="64"/>
      <c r="OWV154" s="64"/>
      <c r="OWW154" s="64"/>
      <c r="OWX154" s="64"/>
      <c r="OWY154" s="65"/>
      <c r="OWZ154" s="65"/>
      <c r="OXA154" s="65"/>
      <c r="OXB154" s="65"/>
      <c r="OXC154" s="65"/>
      <c r="OXD154" s="65"/>
      <c r="OXE154" s="65"/>
      <c r="OXF154" s="65"/>
      <c r="OXG154" s="65"/>
      <c r="OXH154" s="65"/>
      <c r="OXI154" s="65"/>
      <c r="OXJ154" s="65"/>
      <c r="OXK154" s="65"/>
      <c r="OXL154" s="65"/>
      <c r="OXM154" s="65"/>
      <c r="OXN154" s="65"/>
      <c r="OXO154" s="65"/>
      <c r="OXP154" s="65"/>
      <c r="OXQ154" s="65"/>
      <c r="OXR154" s="65"/>
      <c r="OXS154" s="65"/>
      <c r="OXT154" s="65"/>
      <c r="OXU154" s="65"/>
      <c r="OXV154" s="65"/>
      <c r="OXW154" s="65"/>
      <c r="OXX154" s="65"/>
      <c r="OXY154" s="65"/>
      <c r="OXZ154" s="65"/>
      <c r="OYA154" s="65"/>
      <c r="OYB154" s="65"/>
      <c r="OYC154" s="65"/>
      <c r="OYD154" s="65"/>
      <c r="OYE154" s="65"/>
      <c r="OYF154" s="65"/>
      <c r="OYG154" s="65"/>
      <c r="OYH154" s="65"/>
      <c r="OYI154" s="65"/>
      <c r="OYJ154" s="65"/>
      <c r="OYK154" s="65"/>
      <c r="OYL154" s="65"/>
      <c r="OYM154" s="65"/>
      <c r="OYN154" s="65"/>
      <c r="OYO154" s="65"/>
      <c r="OYP154" s="65"/>
      <c r="OYQ154" s="29"/>
      <c r="OYR154" s="29"/>
      <c r="OYS154" s="29"/>
      <c r="OYT154" s="29"/>
      <c r="OYU154" s="29"/>
      <c r="OYV154" s="29"/>
      <c r="OYW154" s="29"/>
      <c r="OYX154" s="29"/>
      <c r="OYY154" s="29"/>
      <c r="OYZ154" s="29"/>
      <c r="OZA154" s="63">
        <v>45478</v>
      </c>
      <c r="OZB154" s="64" t="s">
        <v>429</v>
      </c>
      <c r="OZC154" s="64" t="s">
        <v>430</v>
      </c>
      <c r="OZD154" s="64" t="s">
        <v>107</v>
      </c>
      <c r="OZE154" s="64"/>
      <c r="OZF154" s="64"/>
      <c r="OZG154" s="64"/>
      <c r="OZH154" s="64"/>
      <c r="OZI154" s="64"/>
      <c r="OZJ154" s="64"/>
      <c r="OZK154" s="65"/>
      <c r="OZL154" s="65"/>
      <c r="OZM154" s="65"/>
      <c r="OZN154" s="65"/>
      <c r="OZO154" s="65"/>
      <c r="OZP154" s="65"/>
      <c r="OZQ154" s="65"/>
      <c r="OZR154" s="65"/>
      <c r="OZS154" s="65"/>
      <c r="OZT154" s="65"/>
      <c r="OZU154" s="65"/>
      <c r="OZV154" s="65"/>
      <c r="OZW154" s="65"/>
      <c r="OZX154" s="65"/>
      <c r="OZY154" s="65"/>
      <c r="OZZ154" s="65"/>
      <c r="PAA154" s="65"/>
      <c r="PAB154" s="65"/>
      <c r="PAC154" s="65"/>
      <c r="PAD154" s="65"/>
      <c r="PAE154" s="65"/>
      <c r="PAF154" s="65"/>
      <c r="PAG154" s="65"/>
      <c r="PAH154" s="65"/>
      <c r="PAI154" s="65"/>
      <c r="PAJ154" s="65"/>
      <c r="PAK154" s="65"/>
      <c r="PAL154" s="65"/>
      <c r="PAM154" s="65"/>
      <c r="PAN154" s="65"/>
      <c r="PAO154" s="65"/>
      <c r="PAP154" s="65"/>
      <c r="PAQ154" s="65"/>
      <c r="PAR154" s="65"/>
      <c r="PAS154" s="65"/>
      <c r="PAT154" s="65"/>
      <c r="PAU154" s="65"/>
      <c r="PAV154" s="65"/>
      <c r="PAW154" s="65"/>
      <c r="PAX154" s="65"/>
      <c r="PAY154" s="65"/>
      <c r="PAZ154" s="65"/>
      <c r="PBA154" s="65"/>
      <c r="PBB154" s="65"/>
      <c r="PBC154" s="29"/>
      <c r="PBD154" s="29"/>
      <c r="PBE154" s="29"/>
      <c r="PBF154" s="29"/>
      <c r="PBG154" s="29"/>
      <c r="PBH154" s="29"/>
      <c r="PBI154" s="29"/>
      <c r="PBJ154" s="29"/>
      <c r="PBK154" s="29"/>
      <c r="PBL154" s="29"/>
      <c r="PBM154" s="63">
        <v>45478</v>
      </c>
      <c r="PBN154" s="64" t="s">
        <v>429</v>
      </c>
      <c r="PBO154" s="64" t="s">
        <v>430</v>
      </c>
      <c r="PBP154" s="64" t="s">
        <v>107</v>
      </c>
      <c r="PBQ154" s="64"/>
      <c r="PBR154" s="64"/>
      <c r="PBS154" s="64"/>
      <c r="PBT154" s="64"/>
      <c r="PBU154" s="64"/>
      <c r="PBV154" s="64"/>
      <c r="PBW154" s="65"/>
      <c r="PBX154" s="65"/>
      <c r="PBY154" s="65"/>
      <c r="PBZ154" s="65"/>
      <c r="PCA154" s="65"/>
      <c r="PCB154" s="65"/>
      <c r="PCC154" s="65"/>
      <c r="PCD154" s="65"/>
      <c r="PCE154" s="65"/>
      <c r="PCF154" s="65"/>
      <c r="PCG154" s="65"/>
      <c r="PCH154" s="65"/>
      <c r="PCI154" s="65"/>
      <c r="PCJ154" s="65"/>
      <c r="PCK154" s="65"/>
      <c r="PCL154" s="65"/>
      <c r="PCM154" s="65"/>
      <c r="PCN154" s="65"/>
      <c r="PCO154" s="65"/>
      <c r="PCP154" s="65"/>
      <c r="PCQ154" s="65"/>
      <c r="PCR154" s="65"/>
      <c r="PCS154" s="65"/>
      <c r="PCT154" s="65"/>
      <c r="PCU154" s="65"/>
      <c r="PCV154" s="65"/>
      <c r="PCW154" s="65"/>
      <c r="PCX154" s="65"/>
      <c r="PCY154" s="65"/>
      <c r="PCZ154" s="65"/>
      <c r="PDA154" s="65"/>
      <c r="PDB154" s="65"/>
      <c r="PDC154" s="65"/>
      <c r="PDD154" s="65"/>
      <c r="PDE154" s="65"/>
      <c r="PDF154" s="65"/>
      <c r="PDG154" s="65"/>
      <c r="PDH154" s="65"/>
      <c r="PDI154" s="65"/>
      <c r="PDJ154" s="65"/>
      <c r="PDK154" s="65"/>
      <c r="PDL154" s="65"/>
      <c r="PDM154" s="65"/>
      <c r="PDN154" s="65"/>
      <c r="PDO154" s="29"/>
      <c r="PDP154" s="29"/>
      <c r="PDQ154" s="29"/>
      <c r="PDR154" s="29"/>
      <c r="PDS154" s="29"/>
      <c r="PDT154" s="29"/>
      <c r="PDU154" s="29"/>
      <c r="PDV154" s="29"/>
      <c r="PDW154" s="29"/>
      <c r="PDX154" s="29"/>
      <c r="PDY154" s="63">
        <v>45478</v>
      </c>
      <c r="PDZ154" s="64" t="s">
        <v>429</v>
      </c>
      <c r="PEA154" s="64" t="s">
        <v>430</v>
      </c>
      <c r="PEB154" s="64" t="s">
        <v>107</v>
      </c>
      <c r="PEC154" s="64"/>
      <c r="PED154" s="64"/>
      <c r="PEE154" s="64"/>
      <c r="PEF154" s="64"/>
      <c r="PEG154" s="64"/>
      <c r="PEH154" s="64"/>
      <c r="PEI154" s="65"/>
      <c r="PEJ154" s="65"/>
      <c r="PEK154" s="65"/>
      <c r="PEL154" s="65"/>
      <c r="PEM154" s="65"/>
      <c r="PEN154" s="65"/>
      <c r="PEO154" s="65"/>
      <c r="PEP154" s="65"/>
      <c r="PEQ154" s="65"/>
      <c r="PER154" s="65"/>
      <c r="PES154" s="65"/>
      <c r="PET154" s="65"/>
      <c r="PEU154" s="65"/>
      <c r="PEV154" s="65"/>
      <c r="PEW154" s="65"/>
      <c r="PEX154" s="65"/>
      <c r="PEY154" s="65"/>
      <c r="PEZ154" s="65"/>
      <c r="PFA154" s="65"/>
      <c r="PFB154" s="65"/>
      <c r="PFC154" s="65"/>
      <c r="PFD154" s="65"/>
      <c r="PFE154" s="65"/>
      <c r="PFF154" s="65"/>
      <c r="PFG154" s="65"/>
      <c r="PFH154" s="65"/>
      <c r="PFI154" s="65"/>
      <c r="PFJ154" s="65"/>
      <c r="PFK154" s="65"/>
      <c r="PFL154" s="65"/>
      <c r="PFM154" s="65"/>
      <c r="PFN154" s="65"/>
      <c r="PFO154" s="65"/>
      <c r="PFP154" s="65"/>
      <c r="PFQ154" s="65"/>
      <c r="PFR154" s="65"/>
      <c r="PFS154" s="65"/>
      <c r="PFT154" s="65"/>
      <c r="PFU154" s="65"/>
      <c r="PFV154" s="65"/>
      <c r="PFW154" s="65"/>
      <c r="PFX154" s="65"/>
      <c r="PFY154" s="65"/>
      <c r="PFZ154" s="65"/>
      <c r="PGA154" s="29"/>
      <c r="PGB154" s="29"/>
      <c r="PGC154" s="29"/>
      <c r="PGD154" s="29"/>
      <c r="PGE154" s="29"/>
      <c r="PGF154" s="29"/>
      <c r="PGG154" s="29"/>
      <c r="PGH154" s="29"/>
      <c r="PGI154" s="29"/>
      <c r="PGJ154" s="29"/>
      <c r="PGK154" s="63">
        <v>45478</v>
      </c>
      <c r="PGL154" s="64" t="s">
        <v>429</v>
      </c>
      <c r="PGM154" s="64" t="s">
        <v>430</v>
      </c>
      <c r="PGN154" s="64" t="s">
        <v>107</v>
      </c>
      <c r="PGO154" s="64"/>
      <c r="PGP154" s="64"/>
      <c r="PGQ154" s="64"/>
      <c r="PGR154" s="64"/>
      <c r="PGS154" s="64"/>
      <c r="PGT154" s="64"/>
      <c r="PGU154" s="65"/>
      <c r="PGV154" s="65"/>
      <c r="PGW154" s="65"/>
      <c r="PGX154" s="65"/>
      <c r="PGY154" s="65"/>
      <c r="PGZ154" s="65"/>
      <c r="PHA154" s="65"/>
      <c r="PHB154" s="65"/>
      <c r="PHC154" s="65"/>
      <c r="PHD154" s="65"/>
      <c r="PHE154" s="65"/>
      <c r="PHF154" s="65"/>
      <c r="PHG154" s="65"/>
      <c r="PHH154" s="65"/>
      <c r="PHI154" s="65"/>
      <c r="PHJ154" s="65"/>
      <c r="PHK154" s="65"/>
      <c r="PHL154" s="65"/>
      <c r="PHM154" s="65"/>
      <c r="PHN154" s="65"/>
      <c r="PHO154" s="65"/>
      <c r="PHP154" s="65"/>
      <c r="PHQ154" s="65"/>
      <c r="PHR154" s="65"/>
      <c r="PHS154" s="65"/>
      <c r="PHT154" s="65"/>
      <c r="PHU154" s="65"/>
      <c r="PHV154" s="65"/>
      <c r="PHW154" s="65"/>
      <c r="PHX154" s="65"/>
      <c r="PHY154" s="65"/>
      <c r="PHZ154" s="65"/>
      <c r="PIA154" s="65"/>
      <c r="PIB154" s="65"/>
      <c r="PIC154" s="65"/>
      <c r="PID154" s="65"/>
      <c r="PIE154" s="65"/>
      <c r="PIF154" s="65"/>
      <c r="PIG154" s="65"/>
      <c r="PIH154" s="65"/>
      <c r="PII154" s="65"/>
      <c r="PIJ154" s="65"/>
      <c r="PIK154" s="65"/>
      <c r="PIL154" s="65"/>
      <c r="PIM154" s="29"/>
      <c r="PIN154" s="29"/>
      <c r="PIO154" s="29"/>
      <c r="PIP154" s="29"/>
      <c r="PIQ154" s="29"/>
      <c r="PIR154" s="29"/>
      <c r="PIS154" s="29"/>
      <c r="PIT154" s="29"/>
      <c r="PIU154" s="29"/>
      <c r="PIV154" s="29"/>
      <c r="PIW154" s="63">
        <v>45478</v>
      </c>
      <c r="PIX154" s="64" t="s">
        <v>429</v>
      </c>
      <c r="PIY154" s="64" t="s">
        <v>430</v>
      </c>
      <c r="PIZ154" s="64" t="s">
        <v>107</v>
      </c>
      <c r="PJA154" s="64"/>
      <c r="PJB154" s="64"/>
      <c r="PJC154" s="64"/>
      <c r="PJD154" s="64"/>
      <c r="PJE154" s="64"/>
      <c r="PJF154" s="64"/>
      <c r="PJG154" s="65"/>
      <c r="PJH154" s="65"/>
      <c r="PJI154" s="65"/>
      <c r="PJJ154" s="65"/>
      <c r="PJK154" s="65"/>
      <c r="PJL154" s="65"/>
      <c r="PJM154" s="65"/>
      <c r="PJN154" s="65"/>
      <c r="PJO154" s="65"/>
      <c r="PJP154" s="65"/>
      <c r="PJQ154" s="65"/>
      <c r="PJR154" s="65"/>
      <c r="PJS154" s="65"/>
      <c r="PJT154" s="65"/>
      <c r="PJU154" s="65"/>
      <c r="PJV154" s="65"/>
      <c r="PJW154" s="65"/>
      <c r="PJX154" s="65"/>
      <c r="PJY154" s="65"/>
      <c r="PJZ154" s="65"/>
      <c r="PKA154" s="65"/>
      <c r="PKB154" s="65"/>
      <c r="PKC154" s="65"/>
      <c r="PKD154" s="65"/>
      <c r="PKE154" s="65"/>
      <c r="PKF154" s="65"/>
      <c r="PKG154" s="65"/>
      <c r="PKH154" s="65"/>
      <c r="PKI154" s="65"/>
      <c r="PKJ154" s="65"/>
      <c r="PKK154" s="65"/>
      <c r="PKL154" s="65"/>
      <c r="PKM154" s="65"/>
      <c r="PKN154" s="65"/>
      <c r="PKO154" s="65"/>
      <c r="PKP154" s="65"/>
      <c r="PKQ154" s="65"/>
      <c r="PKR154" s="65"/>
      <c r="PKS154" s="65"/>
      <c r="PKT154" s="65"/>
      <c r="PKU154" s="65"/>
      <c r="PKV154" s="65"/>
      <c r="PKW154" s="65"/>
      <c r="PKX154" s="65"/>
      <c r="PKY154" s="29"/>
      <c r="PKZ154" s="29"/>
      <c r="PLA154" s="29"/>
      <c r="PLB154" s="29"/>
      <c r="PLC154" s="29"/>
      <c r="PLD154" s="29"/>
      <c r="PLE154" s="29"/>
      <c r="PLF154" s="29"/>
      <c r="PLG154" s="29"/>
      <c r="PLH154" s="29"/>
      <c r="PLI154" s="63">
        <v>45478</v>
      </c>
      <c r="PLJ154" s="64" t="s">
        <v>429</v>
      </c>
      <c r="PLK154" s="64" t="s">
        <v>430</v>
      </c>
      <c r="PLL154" s="64" t="s">
        <v>107</v>
      </c>
      <c r="PLM154" s="64"/>
      <c r="PLN154" s="64"/>
      <c r="PLO154" s="64"/>
      <c r="PLP154" s="64"/>
      <c r="PLQ154" s="64"/>
      <c r="PLR154" s="64"/>
      <c r="PLS154" s="65"/>
      <c r="PLT154" s="65"/>
      <c r="PLU154" s="65"/>
      <c r="PLV154" s="65"/>
      <c r="PLW154" s="65"/>
      <c r="PLX154" s="65"/>
      <c r="PLY154" s="65"/>
      <c r="PLZ154" s="65"/>
      <c r="PMA154" s="65"/>
      <c r="PMB154" s="65"/>
      <c r="PMC154" s="65"/>
      <c r="PMD154" s="65"/>
      <c r="PME154" s="65"/>
      <c r="PMF154" s="65"/>
      <c r="PMG154" s="65"/>
      <c r="PMH154" s="65"/>
      <c r="PMI154" s="65"/>
      <c r="PMJ154" s="65"/>
      <c r="PMK154" s="65"/>
      <c r="PML154" s="65"/>
      <c r="PMM154" s="65"/>
      <c r="PMN154" s="65"/>
      <c r="PMO154" s="65"/>
      <c r="PMP154" s="65"/>
      <c r="PMQ154" s="65"/>
      <c r="PMR154" s="65"/>
      <c r="PMS154" s="65"/>
      <c r="PMT154" s="65"/>
      <c r="PMU154" s="65"/>
      <c r="PMV154" s="65"/>
      <c r="PMW154" s="65"/>
      <c r="PMX154" s="65"/>
      <c r="PMY154" s="65"/>
      <c r="PMZ154" s="65"/>
      <c r="PNA154" s="65"/>
      <c r="PNB154" s="65"/>
      <c r="PNC154" s="65"/>
      <c r="PND154" s="65"/>
      <c r="PNE154" s="65"/>
      <c r="PNF154" s="65"/>
      <c r="PNG154" s="65"/>
      <c r="PNH154" s="65"/>
      <c r="PNI154" s="65"/>
      <c r="PNJ154" s="65"/>
      <c r="PNK154" s="29"/>
      <c r="PNL154" s="29"/>
      <c r="PNM154" s="29"/>
      <c r="PNN154" s="29"/>
      <c r="PNO154" s="29"/>
      <c r="PNP154" s="29"/>
      <c r="PNQ154" s="29"/>
      <c r="PNR154" s="29"/>
      <c r="PNS154" s="29"/>
      <c r="PNT154" s="29"/>
      <c r="PNU154" s="63">
        <v>45478</v>
      </c>
      <c r="PNV154" s="64" t="s">
        <v>429</v>
      </c>
      <c r="PNW154" s="64" t="s">
        <v>430</v>
      </c>
      <c r="PNX154" s="64" t="s">
        <v>107</v>
      </c>
      <c r="PNY154" s="64"/>
      <c r="PNZ154" s="64"/>
      <c r="POA154" s="64"/>
      <c r="POB154" s="64"/>
      <c r="POC154" s="64"/>
      <c r="POD154" s="64"/>
      <c r="POE154" s="65"/>
      <c r="POF154" s="65"/>
      <c r="POG154" s="65"/>
      <c r="POH154" s="65"/>
      <c r="POI154" s="65"/>
      <c r="POJ154" s="65"/>
      <c r="POK154" s="65"/>
      <c r="POL154" s="65"/>
      <c r="POM154" s="65"/>
      <c r="PON154" s="65"/>
      <c r="POO154" s="65"/>
      <c r="POP154" s="65"/>
      <c r="POQ154" s="65"/>
      <c r="POR154" s="65"/>
      <c r="POS154" s="65"/>
      <c r="POT154" s="65"/>
      <c r="POU154" s="65"/>
      <c r="POV154" s="65"/>
      <c r="POW154" s="65"/>
      <c r="POX154" s="65"/>
      <c r="POY154" s="65"/>
      <c r="POZ154" s="65"/>
      <c r="PPA154" s="65"/>
      <c r="PPB154" s="65"/>
      <c r="PPC154" s="65"/>
      <c r="PPD154" s="65"/>
      <c r="PPE154" s="65"/>
      <c r="PPF154" s="65"/>
      <c r="PPG154" s="65"/>
      <c r="PPH154" s="65"/>
      <c r="PPI154" s="65"/>
      <c r="PPJ154" s="65"/>
      <c r="PPK154" s="65"/>
      <c r="PPL154" s="65"/>
      <c r="PPM154" s="65"/>
      <c r="PPN154" s="65"/>
      <c r="PPO154" s="65"/>
      <c r="PPP154" s="65"/>
      <c r="PPQ154" s="65"/>
      <c r="PPR154" s="65"/>
      <c r="PPS154" s="65"/>
      <c r="PPT154" s="65"/>
      <c r="PPU154" s="65"/>
      <c r="PPV154" s="65"/>
      <c r="PPW154" s="29"/>
      <c r="PPX154" s="29"/>
      <c r="PPY154" s="29"/>
      <c r="PPZ154" s="29"/>
      <c r="PQA154" s="29"/>
      <c r="PQB154" s="29"/>
      <c r="PQC154" s="29"/>
      <c r="PQD154" s="29"/>
      <c r="PQE154" s="29"/>
      <c r="PQF154" s="29"/>
      <c r="PQG154" s="63">
        <v>45478</v>
      </c>
      <c r="PQH154" s="64" t="s">
        <v>429</v>
      </c>
      <c r="PQI154" s="64" t="s">
        <v>430</v>
      </c>
      <c r="PQJ154" s="64" t="s">
        <v>107</v>
      </c>
      <c r="PQK154" s="64"/>
      <c r="PQL154" s="64"/>
      <c r="PQM154" s="64"/>
      <c r="PQN154" s="64"/>
      <c r="PQO154" s="64"/>
      <c r="PQP154" s="64"/>
      <c r="PQQ154" s="65"/>
      <c r="PQR154" s="65"/>
      <c r="PQS154" s="65"/>
      <c r="PQT154" s="65"/>
      <c r="PQU154" s="65"/>
      <c r="PQV154" s="65"/>
      <c r="PQW154" s="65"/>
      <c r="PQX154" s="65"/>
      <c r="PQY154" s="65"/>
      <c r="PQZ154" s="65"/>
      <c r="PRA154" s="65"/>
      <c r="PRB154" s="65"/>
      <c r="PRC154" s="65"/>
      <c r="PRD154" s="65"/>
      <c r="PRE154" s="65"/>
      <c r="PRF154" s="65"/>
      <c r="PRG154" s="65"/>
      <c r="PRH154" s="65"/>
      <c r="PRI154" s="65"/>
      <c r="PRJ154" s="65"/>
      <c r="PRK154" s="65"/>
      <c r="PRL154" s="65"/>
      <c r="PRM154" s="65"/>
      <c r="PRN154" s="65"/>
      <c r="PRO154" s="65"/>
      <c r="PRP154" s="65"/>
      <c r="PRQ154" s="65"/>
      <c r="PRR154" s="65"/>
      <c r="PRS154" s="65"/>
      <c r="PRT154" s="65"/>
      <c r="PRU154" s="65"/>
      <c r="PRV154" s="65"/>
      <c r="PRW154" s="65"/>
      <c r="PRX154" s="65"/>
      <c r="PRY154" s="65"/>
      <c r="PRZ154" s="65"/>
      <c r="PSA154" s="65"/>
      <c r="PSB154" s="65"/>
      <c r="PSC154" s="65"/>
      <c r="PSD154" s="65"/>
      <c r="PSE154" s="65"/>
      <c r="PSF154" s="65"/>
      <c r="PSG154" s="65"/>
      <c r="PSH154" s="65"/>
      <c r="PSI154" s="29"/>
      <c r="PSJ154" s="29"/>
      <c r="PSK154" s="29"/>
      <c r="PSL154" s="29"/>
      <c r="PSM154" s="29"/>
      <c r="PSN154" s="29"/>
      <c r="PSO154" s="29"/>
      <c r="PSP154" s="29"/>
      <c r="PSQ154" s="29"/>
      <c r="PSR154" s="29"/>
      <c r="PSS154" s="63">
        <v>45478</v>
      </c>
      <c r="PST154" s="64" t="s">
        <v>429</v>
      </c>
      <c r="PSU154" s="64" t="s">
        <v>430</v>
      </c>
      <c r="PSV154" s="64" t="s">
        <v>107</v>
      </c>
      <c r="PSW154" s="64"/>
      <c r="PSX154" s="64"/>
      <c r="PSY154" s="64"/>
      <c r="PSZ154" s="64"/>
      <c r="PTA154" s="64"/>
      <c r="PTB154" s="64"/>
      <c r="PTC154" s="65"/>
      <c r="PTD154" s="65"/>
      <c r="PTE154" s="65"/>
      <c r="PTF154" s="65"/>
      <c r="PTG154" s="65"/>
      <c r="PTH154" s="65"/>
      <c r="PTI154" s="65"/>
      <c r="PTJ154" s="65"/>
      <c r="PTK154" s="65"/>
      <c r="PTL154" s="65"/>
      <c r="PTM154" s="65"/>
      <c r="PTN154" s="65"/>
      <c r="PTO154" s="65"/>
      <c r="PTP154" s="65"/>
      <c r="PTQ154" s="65"/>
      <c r="PTR154" s="65"/>
      <c r="PTS154" s="65"/>
      <c r="PTT154" s="65"/>
      <c r="PTU154" s="65"/>
      <c r="PTV154" s="65"/>
      <c r="PTW154" s="65"/>
      <c r="PTX154" s="65"/>
      <c r="PTY154" s="65"/>
      <c r="PTZ154" s="65"/>
      <c r="PUA154" s="65"/>
      <c r="PUB154" s="65"/>
      <c r="PUC154" s="65"/>
      <c r="PUD154" s="65"/>
      <c r="PUE154" s="65"/>
      <c r="PUF154" s="65"/>
      <c r="PUG154" s="65"/>
      <c r="PUH154" s="65"/>
      <c r="PUI154" s="65"/>
      <c r="PUJ154" s="65"/>
      <c r="PUK154" s="65"/>
      <c r="PUL154" s="65"/>
      <c r="PUM154" s="65"/>
      <c r="PUN154" s="65"/>
      <c r="PUO154" s="65"/>
      <c r="PUP154" s="65"/>
      <c r="PUQ154" s="65"/>
      <c r="PUR154" s="65"/>
      <c r="PUS154" s="65"/>
      <c r="PUT154" s="65"/>
      <c r="PUU154" s="29"/>
      <c r="PUV154" s="29"/>
      <c r="PUW154" s="29"/>
      <c r="PUX154" s="29"/>
      <c r="PUY154" s="29"/>
      <c r="PUZ154" s="29"/>
      <c r="PVA154" s="29"/>
      <c r="PVB154" s="29"/>
      <c r="PVC154" s="29"/>
      <c r="PVD154" s="29"/>
      <c r="PVE154" s="63">
        <v>45478</v>
      </c>
      <c r="PVF154" s="64" t="s">
        <v>429</v>
      </c>
      <c r="PVG154" s="64" t="s">
        <v>430</v>
      </c>
      <c r="PVH154" s="64" t="s">
        <v>107</v>
      </c>
      <c r="PVI154" s="64"/>
      <c r="PVJ154" s="64"/>
      <c r="PVK154" s="64"/>
      <c r="PVL154" s="64"/>
      <c r="PVM154" s="64"/>
      <c r="PVN154" s="64"/>
      <c r="PVO154" s="65"/>
      <c r="PVP154" s="65"/>
      <c r="PVQ154" s="65"/>
      <c r="PVR154" s="65"/>
      <c r="PVS154" s="65"/>
      <c r="PVT154" s="65"/>
      <c r="PVU154" s="65"/>
      <c r="PVV154" s="65"/>
      <c r="PVW154" s="65"/>
      <c r="PVX154" s="65"/>
      <c r="PVY154" s="65"/>
      <c r="PVZ154" s="65"/>
      <c r="PWA154" s="65"/>
      <c r="PWB154" s="65"/>
      <c r="PWC154" s="65"/>
      <c r="PWD154" s="65"/>
      <c r="PWE154" s="65"/>
      <c r="PWF154" s="65"/>
      <c r="PWG154" s="65"/>
      <c r="PWH154" s="65"/>
      <c r="PWI154" s="65"/>
      <c r="PWJ154" s="65"/>
      <c r="PWK154" s="65"/>
      <c r="PWL154" s="65"/>
      <c r="PWM154" s="65"/>
      <c r="PWN154" s="65"/>
      <c r="PWO154" s="65"/>
      <c r="PWP154" s="65"/>
      <c r="PWQ154" s="65"/>
      <c r="PWR154" s="65"/>
      <c r="PWS154" s="65"/>
      <c r="PWT154" s="65"/>
      <c r="PWU154" s="65"/>
      <c r="PWV154" s="65"/>
      <c r="PWW154" s="65"/>
      <c r="PWX154" s="65"/>
      <c r="PWY154" s="65"/>
      <c r="PWZ154" s="65"/>
      <c r="PXA154" s="65"/>
      <c r="PXB154" s="65"/>
      <c r="PXC154" s="65"/>
      <c r="PXD154" s="65"/>
      <c r="PXE154" s="65"/>
      <c r="PXF154" s="65"/>
      <c r="PXG154" s="29"/>
      <c r="PXH154" s="29"/>
      <c r="PXI154" s="29"/>
      <c r="PXJ154" s="29"/>
      <c r="PXK154" s="29"/>
      <c r="PXL154" s="29"/>
      <c r="PXM154" s="29"/>
      <c r="PXN154" s="29"/>
      <c r="PXO154" s="29"/>
      <c r="PXP154" s="29"/>
      <c r="PXQ154" s="63">
        <v>45478</v>
      </c>
      <c r="PXR154" s="64" t="s">
        <v>429</v>
      </c>
      <c r="PXS154" s="64" t="s">
        <v>430</v>
      </c>
      <c r="PXT154" s="64" t="s">
        <v>107</v>
      </c>
      <c r="PXU154" s="64"/>
      <c r="PXV154" s="64"/>
      <c r="PXW154" s="64"/>
      <c r="PXX154" s="64"/>
      <c r="PXY154" s="64"/>
      <c r="PXZ154" s="64"/>
      <c r="PYA154" s="65"/>
      <c r="PYB154" s="65"/>
      <c r="PYC154" s="65"/>
      <c r="PYD154" s="65"/>
      <c r="PYE154" s="65"/>
      <c r="PYF154" s="65"/>
      <c r="PYG154" s="65"/>
      <c r="PYH154" s="65"/>
      <c r="PYI154" s="65"/>
      <c r="PYJ154" s="65"/>
      <c r="PYK154" s="65"/>
      <c r="PYL154" s="65"/>
      <c r="PYM154" s="65"/>
      <c r="PYN154" s="65"/>
      <c r="PYO154" s="65"/>
      <c r="PYP154" s="65"/>
      <c r="PYQ154" s="65"/>
      <c r="PYR154" s="65"/>
      <c r="PYS154" s="65"/>
      <c r="PYT154" s="65"/>
      <c r="PYU154" s="65"/>
      <c r="PYV154" s="65"/>
      <c r="PYW154" s="65"/>
      <c r="PYX154" s="65"/>
      <c r="PYY154" s="65"/>
      <c r="PYZ154" s="65"/>
      <c r="PZA154" s="65"/>
      <c r="PZB154" s="65"/>
      <c r="PZC154" s="65"/>
      <c r="PZD154" s="65"/>
      <c r="PZE154" s="65"/>
      <c r="PZF154" s="65"/>
      <c r="PZG154" s="65"/>
      <c r="PZH154" s="65"/>
      <c r="PZI154" s="65"/>
      <c r="PZJ154" s="65"/>
      <c r="PZK154" s="65"/>
      <c r="PZL154" s="65"/>
      <c r="PZM154" s="65"/>
      <c r="PZN154" s="65"/>
      <c r="PZO154" s="65"/>
      <c r="PZP154" s="65"/>
      <c r="PZQ154" s="65"/>
      <c r="PZR154" s="65"/>
      <c r="PZS154" s="29"/>
      <c r="PZT154" s="29"/>
      <c r="PZU154" s="29"/>
      <c r="PZV154" s="29"/>
      <c r="PZW154" s="29"/>
      <c r="PZX154" s="29"/>
      <c r="PZY154" s="29"/>
      <c r="PZZ154" s="29"/>
      <c r="QAA154" s="29"/>
      <c r="QAB154" s="29"/>
      <c r="QAC154" s="63">
        <v>45478</v>
      </c>
      <c r="QAD154" s="64" t="s">
        <v>429</v>
      </c>
      <c r="QAE154" s="64" t="s">
        <v>430</v>
      </c>
      <c r="QAF154" s="64" t="s">
        <v>107</v>
      </c>
      <c r="QAG154" s="64"/>
      <c r="QAH154" s="64"/>
      <c r="QAI154" s="64"/>
      <c r="QAJ154" s="64"/>
      <c r="QAK154" s="64"/>
      <c r="QAL154" s="64"/>
      <c r="QAM154" s="65"/>
      <c r="QAN154" s="65"/>
      <c r="QAO154" s="65"/>
      <c r="QAP154" s="65"/>
      <c r="QAQ154" s="65"/>
      <c r="QAR154" s="65"/>
      <c r="QAS154" s="65"/>
      <c r="QAT154" s="65"/>
      <c r="QAU154" s="65"/>
      <c r="QAV154" s="65"/>
      <c r="QAW154" s="65"/>
      <c r="QAX154" s="65"/>
      <c r="QAY154" s="65"/>
      <c r="QAZ154" s="65"/>
      <c r="QBA154" s="65"/>
      <c r="QBB154" s="65"/>
      <c r="QBC154" s="65"/>
      <c r="QBD154" s="65"/>
      <c r="QBE154" s="65"/>
      <c r="QBF154" s="65"/>
      <c r="QBG154" s="65"/>
      <c r="QBH154" s="65"/>
      <c r="QBI154" s="65"/>
      <c r="QBJ154" s="65"/>
      <c r="QBK154" s="65"/>
      <c r="QBL154" s="65"/>
      <c r="QBM154" s="65"/>
      <c r="QBN154" s="65"/>
      <c r="QBO154" s="65"/>
      <c r="QBP154" s="65"/>
      <c r="QBQ154" s="65"/>
      <c r="QBR154" s="65"/>
      <c r="QBS154" s="65"/>
      <c r="QBT154" s="65"/>
      <c r="QBU154" s="65"/>
      <c r="QBV154" s="65"/>
      <c r="QBW154" s="65"/>
      <c r="QBX154" s="65"/>
      <c r="QBY154" s="65"/>
      <c r="QBZ154" s="65"/>
      <c r="QCA154" s="65"/>
      <c r="QCB154" s="65"/>
      <c r="QCC154" s="65"/>
      <c r="QCD154" s="65"/>
      <c r="QCE154" s="29"/>
      <c r="QCF154" s="29"/>
      <c r="QCG154" s="29"/>
      <c r="QCH154" s="29"/>
      <c r="QCI154" s="29"/>
      <c r="QCJ154" s="29"/>
      <c r="QCK154" s="29"/>
      <c r="QCL154" s="29"/>
      <c r="QCM154" s="29"/>
      <c r="QCN154" s="29"/>
      <c r="QCO154" s="63">
        <v>45478</v>
      </c>
      <c r="QCP154" s="64" t="s">
        <v>429</v>
      </c>
      <c r="QCQ154" s="64" t="s">
        <v>430</v>
      </c>
      <c r="QCR154" s="64" t="s">
        <v>107</v>
      </c>
      <c r="QCS154" s="64"/>
      <c r="QCT154" s="64"/>
      <c r="QCU154" s="64"/>
      <c r="QCV154" s="64"/>
      <c r="QCW154" s="64"/>
      <c r="QCX154" s="64"/>
      <c r="QCY154" s="65"/>
      <c r="QCZ154" s="65"/>
      <c r="QDA154" s="65"/>
      <c r="QDB154" s="65"/>
      <c r="QDC154" s="65"/>
      <c r="QDD154" s="65"/>
      <c r="QDE154" s="65"/>
      <c r="QDF154" s="65"/>
      <c r="QDG154" s="65"/>
      <c r="QDH154" s="65"/>
      <c r="QDI154" s="65"/>
      <c r="QDJ154" s="65"/>
      <c r="QDK154" s="65"/>
      <c r="QDL154" s="65"/>
      <c r="QDM154" s="65"/>
      <c r="QDN154" s="65"/>
      <c r="QDO154" s="65"/>
      <c r="QDP154" s="65"/>
      <c r="QDQ154" s="65"/>
      <c r="QDR154" s="65"/>
      <c r="QDS154" s="65"/>
      <c r="QDT154" s="65"/>
      <c r="QDU154" s="65"/>
      <c r="QDV154" s="65"/>
      <c r="QDW154" s="65"/>
      <c r="QDX154" s="65"/>
      <c r="QDY154" s="65"/>
      <c r="QDZ154" s="65"/>
      <c r="QEA154" s="65"/>
      <c r="QEB154" s="65"/>
      <c r="QEC154" s="65"/>
      <c r="QED154" s="65"/>
      <c r="QEE154" s="65"/>
      <c r="QEF154" s="65"/>
      <c r="QEG154" s="65"/>
      <c r="QEH154" s="65"/>
      <c r="QEI154" s="65"/>
      <c r="QEJ154" s="65"/>
      <c r="QEK154" s="65"/>
      <c r="QEL154" s="65"/>
      <c r="QEM154" s="65"/>
      <c r="QEN154" s="65"/>
      <c r="QEO154" s="65"/>
      <c r="QEP154" s="65"/>
      <c r="QEQ154" s="29"/>
      <c r="QER154" s="29"/>
      <c r="QES154" s="29"/>
      <c r="QET154" s="29"/>
      <c r="QEU154" s="29"/>
      <c r="QEV154" s="29"/>
      <c r="QEW154" s="29"/>
      <c r="QEX154" s="29"/>
      <c r="QEY154" s="29"/>
      <c r="QEZ154" s="29"/>
      <c r="QFA154" s="63">
        <v>45478</v>
      </c>
      <c r="QFB154" s="64" t="s">
        <v>429</v>
      </c>
      <c r="QFC154" s="64" t="s">
        <v>430</v>
      </c>
      <c r="QFD154" s="64" t="s">
        <v>107</v>
      </c>
      <c r="QFE154" s="64"/>
      <c r="QFF154" s="64"/>
      <c r="QFG154" s="64"/>
      <c r="QFH154" s="64"/>
      <c r="QFI154" s="64"/>
      <c r="QFJ154" s="64"/>
      <c r="QFK154" s="65"/>
      <c r="QFL154" s="65"/>
      <c r="QFM154" s="65"/>
      <c r="QFN154" s="65"/>
      <c r="QFO154" s="65"/>
      <c r="QFP154" s="65"/>
      <c r="QFQ154" s="65"/>
      <c r="QFR154" s="65"/>
      <c r="QFS154" s="65"/>
      <c r="QFT154" s="65"/>
      <c r="QFU154" s="65"/>
      <c r="QFV154" s="65"/>
      <c r="QFW154" s="65"/>
      <c r="QFX154" s="65"/>
      <c r="QFY154" s="65"/>
      <c r="QFZ154" s="65"/>
      <c r="QGA154" s="65"/>
      <c r="QGB154" s="65"/>
      <c r="QGC154" s="65"/>
      <c r="QGD154" s="65"/>
      <c r="QGE154" s="65"/>
      <c r="QGF154" s="65"/>
      <c r="QGG154" s="65"/>
      <c r="QGH154" s="65"/>
      <c r="QGI154" s="65"/>
      <c r="QGJ154" s="65"/>
      <c r="QGK154" s="65"/>
      <c r="QGL154" s="65"/>
      <c r="QGM154" s="65"/>
      <c r="QGN154" s="65"/>
      <c r="QGO154" s="65"/>
      <c r="QGP154" s="65"/>
      <c r="QGQ154" s="65"/>
      <c r="QGR154" s="65"/>
      <c r="QGS154" s="65"/>
      <c r="QGT154" s="65"/>
      <c r="QGU154" s="65"/>
      <c r="QGV154" s="65"/>
      <c r="QGW154" s="65"/>
      <c r="QGX154" s="65"/>
      <c r="QGY154" s="65"/>
      <c r="QGZ154" s="65"/>
      <c r="QHA154" s="65"/>
      <c r="QHB154" s="65"/>
      <c r="QHC154" s="29"/>
      <c r="QHD154" s="29"/>
      <c r="QHE154" s="29"/>
      <c r="QHF154" s="29"/>
      <c r="QHG154" s="29"/>
      <c r="QHH154" s="29"/>
      <c r="QHI154" s="29"/>
      <c r="QHJ154" s="29"/>
      <c r="QHK154" s="29"/>
      <c r="QHL154" s="29"/>
      <c r="QHM154" s="63">
        <v>45478</v>
      </c>
      <c r="QHN154" s="64" t="s">
        <v>429</v>
      </c>
      <c r="QHO154" s="64" t="s">
        <v>430</v>
      </c>
      <c r="QHP154" s="64" t="s">
        <v>107</v>
      </c>
      <c r="QHQ154" s="64"/>
      <c r="QHR154" s="64"/>
      <c r="QHS154" s="64"/>
      <c r="QHT154" s="64"/>
      <c r="QHU154" s="64"/>
      <c r="QHV154" s="64"/>
      <c r="QHW154" s="65"/>
      <c r="QHX154" s="65"/>
      <c r="QHY154" s="65"/>
      <c r="QHZ154" s="65"/>
      <c r="QIA154" s="65"/>
      <c r="QIB154" s="65"/>
      <c r="QIC154" s="65"/>
      <c r="QID154" s="65"/>
      <c r="QIE154" s="65"/>
      <c r="QIF154" s="65"/>
      <c r="QIG154" s="65"/>
      <c r="QIH154" s="65"/>
      <c r="QII154" s="65"/>
      <c r="QIJ154" s="65"/>
      <c r="QIK154" s="65"/>
      <c r="QIL154" s="65"/>
      <c r="QIM154" s="65"/>
      <c r="QIN154" s="65"/>
      <c r="QIO154" s="65"/>
      <c r="QIP154" s="65"/>
      <c r="QIQ154" s="65"/>
      <c r="QIR154" s="65"/>
      <c r="QIS154" s="65"/>
      <c r="QIT154" s="65"/>
      <c r="QIU154" s="65"/>
      <c r="QIV154" s="65"/>
      <c r="QIW154" s="65"/>
      <c r="QIX154" s="65"/>
      <c r="QIY154" s="65"/>
      <c r="QIZ154" s="65"/>
      <c r="QJA154" s="65"/>
      <c r="QJB154" s="65"/>
      <c r="QJC154" s="65"/>
      <c r="QJD154" s="65"/>
      <c r="QJE154" s="65"/>
      <c r="QJF154" s="65"/>
      <c r="QJG154" s="65"/>
      <c r="QJH154" s="65"/>
      <c r="QJI154" s="65"/>
      <c r="QJJ154" s="65"/>
      <c r="QJK154" s="65"/>
      <c r="QJL154" s="65"/>
      <c r="QJM154" s="65"/>
      <c r="QJN154" s="65"/>
      <c r="QJO154" s="29"/>
      <c r="QJP154" s="29"/>
      <c r="QJQ154" s="29"/>
      <c r="QJR154" s="29"/>
      <c r="QJS154" s="29"/>
      <c r="QJT154" s="29"/>
      <c r="QJU154" s="29"/>
      <c r="QJV154" s="29"/>
      <c r="QJW154" s="29"/>
      <c r="QJX154" s="29"/>
      <c r="QJY154" s="63">
        <v>45478</v>
      </c>
      <c r="QJZ154" s="64" t="s">
        <v>429</v>
      </c>
      <c r="QKA154" s="64" t="s">
        <v>430</v>
      </c>
      <c r="QKB154" s="64" t="s">
        <v>107</v>
      </c>
      <c r="QKC154" s="64"/>
      <c r="QKD154" s="64"/>
      <c r="QKE154" s="64"/>
      <c r="QKF154" s="64"/>
      <c r="QKG154" s="64"/>
      <c r="QKH154" s="64"/>
      <c r="QKI154" s="65"/>
      <c r="QKJ154" s="65"/>
      <c r="QKK154" s="65"/>
      <c r="QKL154" s="65"/>
      <c r="QKM154" s="65"/>
      <c r="QKN154" s="65"/>
      <c r="QKO154" s="65"/>
      <c r="QKP154" s="65"/>
      <c r="QKQ154" s="65"/>
      <c r="QKR154" s="65"/>
      <c r="QKS154" s="65"/>
      <c r="QKT154" s="65"/>
      <c r="QKU154" s="65"/>
      <c r="QKV154" s="65"/>
      <c r="QKW154" s="65"/>
      <c r="QKX154" s="65"/>
      <c r="QKY154" s="65"/>
      <c r="QKZ154" s="65"/>
      <c r="QLA154" s="65"/>
      <c r="QLB154" s="65"/>
      <c r="QLC154" s="65"/>
      <c r="QLD154" s="65"/>
      <c r="QLE154" s="65"/>
      <c r="QLF154" s="65"/>
      <c r="QLG154" s="65"/>
      <c r="QLH154" s="65"/>
      <c r="QLI154" s="65"/>
      <c r="QLJ154" s="65"/>
      <c r="QLK154" s="65"/>
      <c r="QLL154" s="65"/>
      <c r="QLM154" s="65"/>
      <c r="QLN154" s="65"/>
      <c r="QLO154" s="65"/>
      <c r="QLP154" s="65"/>
      <c r="QLQ154" s="65"/>
      <c r="QLR154" s="65"/>
      <c r="QLS154" s="65"/>
      <c r="QLT154" s="65"/>
      <c r="QLU154" s="65"/>
      <c r="QLV154" s="65"/>
      <c r="QLW154" s="65"/>
      <c r="QLX154" s="65"/>
      <c r="QLY154" s="65"/>
      <c r="QLZ154" s="65"/>
      <c r="QMA154" s="29"/>
      <c r="QMB154" s="29"/>
      <c r="QMC154" s="29"/>
      <c r="QMD154" s="29"/>
      <c r="QME154" s="29"/>
      <c r="QMF154" s="29"/>
      <c r="QMG154" s="29"/>
      <c r="QMH154" s="29"/>
      <c r="QMI154" s="29"/>
      <c r="QMJ154" s="29"/>
      <c r="QMK154" s="63">
        <v>45478</v>
      </c>
      <c r="QML154" s="64" t="s">
        <v>429</v>
      </c>
      <c r="QMM154" s="64" t="s">
        <v>430</v>
      </c>
      <c r="QMN154" s="64" t="s">
        <v>107</v>
      </c>
      <c r="QMO154" s="64"/>
      <c r="QMP154" s="64"/>
      <c r="QMQ154" s="64"/>
      <c r="QMR154" s="64"/>
      <c r="QMS154" s="64"/>
      <c r="QMT154" s="64"/>
      <c r="QMU154" s="65"/>
      <c r="QMV154" s="65"/>
      <c r="QMW154" s="65"/>
      <c r="QMX154" s="65"/>
      <c r="QMY154" s="65"/>
      <c r="QMZ154" s="65"/>
      <c r="QNA154" s="65"/>
      <c r="QNB154" s="65"/>
      <c r="QNC154" s="65"/>
      <c r="QND154" s="65"/>
      <c r="QNE154" s="65"/>
      <c r="QNF154" s="65"/>
      <c r="QNG154" s="65"/>
      <c r="QNH154" s="65"/>
      <c r="QNI154" s="65"/>
      <c r="QNJ154" s="65"/>
      <c r="QNK154" s="65"/>
      <c r="QNL154" s="65"/>
      <c r="QNM154" s="65"/>
      <c r="QNN154" s="65"/>
      <c r="QNO154" s="65"/>
      <c r="QNP154" s="65"/>
      <c r="QNQ154" s="65"/>
      <c r="QNR154" s="65"/>
      <c r="QNS154" s="65"/>
      <c r="QNT154" s="65"/>
      <c r="QNU154" s="65"/>
      <c r="QNV154" s="65"/>
      <c r="QNW154" s="65"/>
      <c r="QNX154" s="65"/>
      <c r="QNY154" s="65"/>
      <c r="QNZ154" s="65"/>
      <c r="QOA154" s="65"/>
      <c r="QOB154" s="65"/>
      <c r="QOC154" s="65"/>
      <c r="QOD154" s="65"/>
      <c r="QOE154" s="65"/>
      <c r="QOF154" s="65"/>
      <c r="QOG154" s="65"/>
      <c r="QOH154" s="65"/>
      <c r="QOI154" s="65"/>
      <c r="QOJ154" s="65"/>
      <c r="QOK154" s="65"/>
      <c r="QOL154" s="65"/>
      <c r="QOM154" s="29"/>
      <c r="QON154" s="29"/>
      <c r="QOO154" s="29"/>
      <c r="QOP154" s="29"/>
      <c r="QOQ154" s="29"/>
      <c r="QOR154" s="29"/>
      <c r="QOS154" s="29"/>
      <c r="QOT154" s="29"/>
      <c r="QOU154" s="29"/>
      <c r="QOV154" s="29"/>
      <c r="QOW154" s="63">
        <v>45478</v>
      </c>
      <c r="QOX154" s="64" t="s">
        <v>429</v>
      </c>
      <c r="QOY154" s="64" t="s">
        <v>430</v>
      </c>
      <c r="QOZ154" s="64" t="s">
        <v>107</v>
      </c>
      <c r="QPA154" s="64"/>
      <c r="QPB154" s="64"/>
      <c r="QPC154" s="64"/>
      <c r="QPD154" s="64"/>
      <c r="QPE154" s="64"/>
      <c r="QPF154" s="64"/>
      <c r="QPG154" s="65"/>
      <c r="QPH154" s="65"/>
      <c r="QPI154" s="65"/>
      <c r="QPJ154" s="65"/>
      <c r="QPK154" s="65"/>
      <c r="QPL154" s="65"/>
      <c r="QPM154" s="65"/>
      <c r="QPN154" s="65"/>
      <c r="QPO154" s="65"/>
      <c r="QPP154" s="65"/>
      <c r="QPQ154" s="65"/>
      <c r="QPR154" s="65"/>
      <c r="QPS154" s="65"/>
      <c r="QPT154" s="65"/>
      <c r="QPU154" s="65"/>
      <c r="QPV154" s="65"/>
      <c r="QPW154" s="65"/>
      <c r="QPX154" s="65"/>
      <c r="QPY154" s="65"/>
      <c r="QPZ154" s="65"/>
      <c r="QQA154" s="65"/>
      <c r="QQB154" s="65"/>
      <c r="QQC154" s="65"/>
      <c r="QQD154" s="65"/>
      <c r="QQE154" s="65"/>
      <c r="QQF154" s="65"/>
      <c r="QQG154" s="65"/>
      <c r="QQH154" s="65"/>
      <c r="QQI154" s="65"/>
      <c r="QQJ154" s="65"/>
      <c r="QQK154" s="65"/>
      <c r="QQL154" s="65"/>
      <c r="QQM154" s="65"/>
      <c r="QQN154" s="65"/>
      <c r="QQO154" s="65"/>
      <c r="QQP154" s="65"/>
      <c r="QQQ154" s="65"/>
      <c r="QQR154" s="65"/>
      <c r="QQS154" s="65"/>
      <c r="QQT154" s="65"/>
      <c r="QQU154" s="65"/>
      <c r="QQV154" s="65"/>
      <c r="QQW154" s="65"/>
      <c r="QQX154" s="65"/>
      <c r="QQY154" s="29"/>
      <c r="QQZ154" s="29"/>
      <c r="QRA154" s="29"/>
      <c r="QRB154" s="29"/>
      <c r="QRC154" s="29"/>
      <c r="QRD154" s="29"/>
      <c r="QRE154" s="29"/>
      <c r="QRF154" s="29"/>
      <c r="QRG154" s="29"/>
      <c r="QRH154" s="29"/>
      <c r="QRI154" s="63">
        <v>45478</v>
      </c>
      <c r="QRJ154" s="64" t="s">
        <v>429</v>
      </c>
      <c r="QRK154" s="64" t="s">
        <v>430</v>
      </c>
      <c r="QRL154" s="64" t="s">
        <v>107</v>
      </c>
      <c r="QRM154" s="64"/>
      <c r="QRN154" s="64"/>
      <c r="QRO154" s="64"/>
      <c r="QRP154" s="64"/>
      <c r="QRQ154" s="64"/>
      <c r="QRR154" s="64"/>
      <c r="QRS154" s="65"/>
      <c r="QRT154" s="65"/>
      <c r="QRU154" s="65"/>
      <c r="QRV154" s="65"/>
      <c r="QRW154" s="65"/>
      <c r="QRX154" s="65"/>
      <c r="QRY154" s="65"/>
      <c r="QRZ154" s="65"/>
      <c r="QSA154" s="65"/>
      <c r="QSB154" s="65"/>
      <c r="QSC154" s="65"/>
      <c r="QSD154" s="65"/>
      <c r="QSE154" s="65"/>
      <c r="QSF154" s="65"/>
      <c r="QSG154" s="65"/>
      <c r="QSH154" s="65"/>
      <c r="QSI154" s="65"/>
      <c r="QSJ154" s="65"/>
      <c r="QSK154" s="65"/>
      <c r="QSL154" s="65"/>
      <c r="QSM154" s="65"/>
      <c r="QSN154" s="65"/>
      <c r="QSO154" s="65"/>
      <c r="QSP154" s="65"/>
      <c r="QSQ154" s="65"/>
      <c r="QSR154" s="65"/>
      <c r="QSS154" s="65"/>
      <c r="QST154" s="65"/>
      <c r="QSU154" s="65"/>
      <c r="QSV154" s="65"/>
      <c r="QSW154" s="65"/>
      <c r="QSX154" s="65"/>
      <c r="QSY154" s="65"/>
      <c r="QSZ154" s="65"/>
      <c r="QTA154" s="65"/>
      <c r="QTB154" s="65"/>
      <c r="QTC154" s="65"/>
      <c r="QTD154" s="65"/>
      <c r="QTE154" s="65"/>
      <c r="QTF154" s="65"/>
      <c r="QTG154" s="65"/>
      <c r="QTH154" s="65"/>
      <c r="QTI154" s="65"/>
      <c r="QTJ154" s="65"/>
      <c r="QTK154" s="29"/>
      <c r="QTL154" s="29"/>
      <c r="QTM154" s="29"/>
      <c r="QTN154" s="29"/>
      <c r="QTO154" s="29"/>
      <c r="QTP154" s="29"/>
      <c r="QTQ154" s="29"/>
      <c r="QTR154" s="29"/>
      <c r="QTS154" s="29"/>
      <c r="QTT154" s="29"/>
      <c r="QTU154" s="63">
        <v>45478</v>
      </c>
      <c r="QTV154" s="64" t="s">
        <v>429</v>
      </c>
      <c r="QTW154" s="64" t="s">
        <v>430</v>
      </c>
      <c r="QTX154" s="64" t="s">
        <v>107</v>
      </c>
      <c r="QTY154" s="64"/>
      <c r="QTZ154" s="64"/>
      <c r="QUA154" s="64"/>
      <c r="QUB154" s="64"/>
      <c r="QUC154" s="64"/>
      <c r="QUD154" s="64"/>
      <c r="QUE154" s="65"/>
      <c r="QUF154" s="65"/>
      <c r="QUG154" s="65"/>
      <c r="QUH154" s="65"/>
      <c r="QUI154" s="65"/>
      <c r="QUJ154" s="65"/>
      <c r="QUK154" s="65"/>
      <c r="QUL154" s="65"/>
      <c r="QUM154" s="65"/>
      <c r="QUN154" s="65"/>
      <c r="QUO154" s="65"/>
      <c r="QUP154" s="65"/>
      <c r="QUQ154" s="65"/>
      <c r="QUR154" s="65"/>
      <c r="QUS154" s="65"/>
      <c r="QUT154" s="65"/>
      <c r="QUU154" s="65"/>
      <c r="QUV154" s="65"/>
      <c r="QUW154" s="65"/>
      <c r="QUX154" s="65"/>
      <c r="QUY154" s="65"/>
      <c r="QUZ154" s="65"/>
      <c r="QVA154" s="65"/>
      <c r="QVB154" s="65"/>
      <c r="QVC154" s="65"/>
      <c r="QVD154" s="65"/>
      <c r="QVE154" s="65"/>
      <c r="QVF154" s="65"/>
      <c r="QVG154" s="65"/>
      <c r="QVH154" s="65"/>
      <c r="QVI154" s="65"/>
      <c r="QVJ154" s="65"/>
      <c r="QVK154" s="65"/>
      <c r="QVL154" s="65"/>
      <c r="QVM154" s="65"/>
      <c r="QVN154" s="65"/>
      <c r="QVO154" s="65"/>
      <c r="QVP154" s="65"/>
      <c r="QVQ154" s="65"/>
      <c r="QVR154" s="65"/>
      <c r="QVS154" s="65"/>
      <c r="QVT154" s="65"/>
      <c r="QVU154" s="65"/>
      <c r="QVV154" s="65"/>
      <c r="QVW154" s="29"/>
      <c r="QVX154" s="29"/>
      <c r="QVY154" s="29"/>
      <c r="QVZ154" s="29"/>
      <c r="QWA154" s="29"/>
      <c r="QWB154" s="29"/>
      <c r="QWC154" s="29"/>
      <c r="QWD154" s="29"/>
      <c r="QWE154" s="29"/>
      <c r="QWF154" s="29"/>
      <c r="QWG154" s="63">
        <v>45478</v>
      </c>
      <c r="QWH154" s="64" t="s">
        <v>429</v>
      </c>
      <c r="QWI154" s="64" t="s">
        <v>430</v>
      </c>
      <c r="QWJ154" s="64" t="s">
        <v>107</v>
      </c>
      <c r="QWK154" s="64"/>
      <c r="QWL154" s="64"/>
      <c r="QWM154" s="64"/>
      <c r="QWN154" s="64"/>
      <c r="QWO154" s="64"/>
      <c r="QWP154" s="64"/>
      <c r="QWQ154" s="65"/>
      <c r="QWR154" s="65"/>
      <c r="QWS154" s="65"/>
      <c r="QWT154" s="65"/>
      <c r="QWU154" s="65"/>
      <c r="QWV154" s="65"/>
      <c r="QWW154" s="65"/>
      <c r="QWX154" s="65"/>
      <c r="QWY154" s="65"/>
      <c r="QWZ154" s="65"/>
      <c r="QXA154" s="65"/>
      <c r="QXB154" s="65"/>
      <c r="QXC154" s="65"/>
      <c r="QXD154" s="65"/>
      <c r="QXE154" s="65"/>
      <c r="QXF154" s="65"/>
      <c r="QXG154" s="65"/>
      <c r="QXH154" s="65"/>
      <c r="QXI154" s="65"/>
      <c r="QXJ154" s="65"/>
      <c r="QXK154" s="65"/>
      <c r="QXL154" s="65"/>
      <c r="QXM154" s="65"/>
      <c r="QXN154" s="65"/>
      <c r="QXO154" s="65"/>
      <c r="QXP154" s="65"/>
      <c r="QXQ154" s="65"/>
      <c r="QXR154" s="65"/>
      <c r="QXS154" s="65"/>
      <c r="QXT154" s="65"/>
      <c r="QXU154" s="65"/>
      <c r="QXV154" s="65"/>
      <c r="QXW154" s="65"/>
      <c r="QXX154" s="65"/>
      <c r="QXY154" s="65"/>
      <c r="QXZ154" s="65"/>
      <c r="QYA154" s="65"/>
      <c r="QYB154" s="65"/>
      <c r="QYC154" s="65"/>
      <c r="QYD154" s="65"/>
      <c r="QYE154" s="65"/>
      <c r="QYF154" s="65"/>
      <c r="QYG154" s="65"/>
      <c r="QYH154" s="65"/>
      <c r="QYI154" s="29"/>
      <c r="QYJ154" s="29"/>
      <c r="QYK154" s="29"/>
      <c r="QYL154" s="29"/>
      <c r="QYM154" s="29"/>
      <c r="QYN154" s="29"/>
      <c r="QYO154" s="29"/>
      <c r="QYP154" s="29"/>
      <c r="QYQ154" s="29"/>
      <c r="QYR154" s="29"/>
      <c r="QYS154" s="63">
        <v>45478</v>
      </c>
      <c r="QYT154" s="64" t="s">
        <v>429</v>
      </c>
      <c r="QYU154" s="64" t="s">
        <v>430</v>
      </c>
      <c r="QYV154" s="64" t="s">
        <v>107</v>
      </c>
      <c r="QYW154" s="64"/>
      <c r="QYX154" s="64"/>
      <c r="QYY154" s="64"/>
      <c r="QYZ154" s="64"/>
      <c r="QZA154" s="64"/>
      <c r="QZB154" s="64"/>
      <c r="QZC154" s="65"/>
      <c r="QZD154" s="65"/>
      <c r="QZE154" s="65"/>
      <c r="QZF154" s="65"/>
      <c r="QZG154" s="65"/>
      <c r="QZH154" s="65"/>
      <c r="QZI154" s="65"/>
      <c r="QZJ154" s="65"/>
      <c r="QZK154" s="65"/>
      <c r="QZL154" s="65"/>
      <c r="QZM154" s="65"/>
      <c r="QZN154" s="65"/>
      <c r="QZO154" s="65"/>
      <c r="QZP154" s="65"/>
      <c r="QZQ154" s="65"/>
      <c r="QZR154" s="65"/>
      <c r="QZS154" s="65"/>
      <c r="QZT154" s="65"/>
      <c r="QZU154" s="65"/>
      <c r="QZV154" s="65"/>
      <c r="QZW154" s="65"/>
      <c r="QZX154" s="65"/>
      <c r="QZY154" s="65"/>
      <c r="QZZ154" s="65"/>
      <c r="RAA154" s="65"/>
      <c r="RAB154" s="65"/>
      <c r="RAC154" s="65"/>
      <c r="RAD154" s="65"/>
      <c r="RAE154" s="65"/>
      <c r="RAF154" s="65"/>
      <c r="RAG154" s="65"/>
      <c r="RAH154" s="65"/>
      <c r="RAI154" s="65"/>
      <c r="RAJ154" s="65"/>
      <c r="RAK154" s="65"/>
      <c r="RAL154" s="65"/>
      <c r="RAM154" s="65"/>
      <c r="RAN154" s="65"/>
      <c r="RAO154" s="65"/>
      <c r="RAP154" s="65"/>
      <c r="RAQ154" s="65"/>
      <c r="RAR154" s="65"/>
      <c r="RAS154" s="65"/>
      <c r="RAT154" s="65"/>
      <c r="RAU154" s="29"/>
      <c r="RAV154" s="29"/>
      <c r="RAW154" s="29"/>
      <c r="RAX154" s="29"/>
      <c r="RAY154" s="29"/>
      <c r="RAZ154" s="29"/>
      <c r="RBA154" s="29"/>
      <c r="RBB154" s="29"/>
      <c r="RBC154" s="29"/>
      <c r="RBD154" s="29"/>
      <c r="RBE154" s="63">
        <v>45478</v>
      </c>
      <c r="RBF154" s="64" t="s">
        <v>429</v>
      </c>
      <c r="RBG154" s="64" t="s">
        <v>430</v>
      </c>
      <c r="RBH154" s="64" t="s">
        <v>107</v>
      </c>
      <c r="RBI154" s="64"/>
      <c r="RBJ154" s="64"/>
      <c r="RBK154" s="64"/>
      <c r="RBL154" s="64"/>
      <c r="RBM154" s="64"/>
      <c r="RBN154" s="64"/>
      <c r="RBO154" s="65"/>
      <c r="RBP154" s="65"/>
      <c r="RBQ154" s="65"/>
      <c r="RBR154" s="65"/>
      <c r="RBS154" s="65"/>
      <c r="RBT154" s="65"/>
      <c r="RBU154" s="65"/>
      <c r="RBV154" s="65"/>
      <c r="RBW154" s="65"/>
      <c r="RBX154" s="65"/>
      <c r="RBY154" s="65"/>
      <c r="RBZ154" s="65"/>
      <c r="RCA154" s="65"/>
      <c r="RCB154" s="65"/>
      <c r="RCC154" s="65"/>
      <c r="RCD154" s="65"/>
      <c r="RCE154" s="65"/>
      <c r="RCF154" s="65"/>
      <c r="RCG154" s="65"/>
      <c r="RCH154" s="65"/>
      <c r="RCI154" s="65"/>
      <c r="RCJ154" s="65"/>
      <c r="RCK154" s="65"/>
      <c r="RCL154" s="65"/>
      <c r="RCM154" s="65"/>
      <c r="RCN154" s="65"/>
      <c r="RCO154" s="65"/>
      <c r="RCP154" s="65"/>
      <c r="RCQ154" s="65"/>
      <c r="RCR154" s="65"/>
      <c r="RCS154" s="65"/>
      <c r="RCT154" s="65"/>
      <c r="RCU154" s="65"/>
      <c r="RCV154" s="65"/>
      <c r="RCW154" s="65"/>
      <c r="RCX154" s="65"/>
      <c r="RCY154" s="65"/>
      <c r="RCZ154" s="65"/>
      <c r="RDA154" s="65"/>
      <c r="RDB154" s="65"/>
      <c r="RDC154" s="65"/>
      <c r="RDD154" s="65"/>
      <c r="RDE154" s="65"/>
      <c r="RDF154" s="65"/>
      <c r="RDG154" s="29"/>
      <c r="RDH154" s="29"/>
      <c r="RDI154" s="29"/>
      <c r="RDJ154" s="29"/>
      <c r="RDK154" s="29"/>
      <c r="RDL154" s="29"/>
      <c r="RDM154" s="29"/>
      <c r="RDN154" s="29"/>
      <c r="RDO154" s="29"/>
      <c r="RDP154" s="29"/>
      <c r="RDQ154" s="63">
        <v>45478</v>
      </c>
      <c r="RDR154" s="64" t="s">
        <v>429</v>
      </c>
      <c r="RDS154" s="64" t="s">
        <v>430</v>
      </c>
      <c r="RDT154" s="64" t="s">
        <v>107</v>
      </c>
      <c r="RDU154" s="64"/>
      <c r="RDV154" s="64"/>
      <c r="RDW154" s="64"/>
      <c r="RDX154" s="64"/>
      <c r="RDY154" s="64"/>
      <c r="RDZ154" s="64"/>
      <c r="REA154" s="65"/>
      <c r="REB154" s="65"/>
      <c r="REC154" s="65"/>
      <c r="RED154" s="65"/>
      <c r="REE154" s="65"/>
      <c r="REF154" s="65"/>
      <c r="REG154" s="65"/>
      <c r="REH154" s="65"/>
      <c r="REI154" s="65"/>
      <c r="REJ154" s="65"/>
      <c r="REK154" s="65"/>
      <c r="REL154" s="65"/>
      <c r="REM154" s="65"/>
      <c r="REN154" s="65"/>
      <c r="REO154" s="65"/>
      <c r="REP154" s="65"/>
      <c r="REQ154" s="65"/>
      <c r="RER154" s="65"/>
      <c r="RES154" s="65"/>
      <c r="RET154" s="65"/>
      <c r="REU154" s="65"/>
      <c r="REV154" s="65"/>
      <c r="REW154" s="65"/>
      <c r="REX154" s="65"/>
      <c r="REY154" s="65"/>
      <c r="REZ154" s="65"/>
      <c r="RFA154" s="65"/>
      <c r="RFB154" s="65"/>
      <c r="RFC154" s="65"/>
      <c r="RFD154" s="65"/>
      <c r="RFE154" s="65"/>
      <c r="RFF154" s="65"/>
      <c r="RFG154" s="65"/>
      <c r="RFH154" s="65"/>
      <c r="RFI154" s="65"/>
      <c r="RFJ154" s="65"/>
      <c r="RFK154" s="65"/>
      <c r="RFL154" s="65"/>
      <c r="RFM154" s="65"/>
      <c r="RFN154" s="65"/>
      <c r="RFO154" s="65"/>
      <c r="RFP154" s="65"/>
      <c r="RFQ154" s="65"/>
      <c r="RFR154" s="65"/>
      <c r="RFS154" s="29"/>
      <c r="RFT154" s="29"/>
      <c r="RFU154" s="29"/>
      <c r="RFV154" s="29"/>
      <c r="RFW154" s="29"/>
      <c r="RFX154" s="29"/>
      <c r="RFY154" s="29"/>
      <c r="RFZ154" s="29"/>
      <c r="RGA154" s="29"/>
      <c r="RGB154" s="29"/>
      <c r="RGC154" s="63">
        <v>45478</v>
      </c>
      <c r="RGD154" s="64" t="s">
        <v>429</v>
      </c>
      <c r="RGE154" s="64" t="s">
        <v>430</v>
      </c>
      <c r="RGF154" s="64" t="s">
        <v>107</v>
      </c>
      <c r="RGG154" s="64"/>
      <c r="RGH154" s="64"/>
      <c r="RGI154" s="64"/>
      <c r="RGJ154" s="64"/>
      <c r="RGK154" s="64"/>
      <c r="RGL154" s="64"/>
      <c r="RGM154" s="65"/>
      <c r="RGN154" s="65"/>
      <c r="RGO154" s="65"/>
      <c r="RGP154" s="65"/>
      <c r="RGQ154" s="65"/>
      <c r="RGR154" s="65"/>
      <c r="RGS154" s="65"/>
      <c r="RGT154" s="65"/>
      <c r="RGU154" s="65"/>
      <c r="RGV154" s="65"/>
      <c r="RGW154" s="65"/>
      <c r="RGX154" s="65"/>
      <c r="RGY154" s="65"/>
      <c r="RGZ154" s="65"/>
      <c r="RHA154" s="65"/>
      <c r="RHB154" s="65"/>
      <c r="RHC154" s="65"/>
      <c r="RHD154" s="65"/>
      <c r="RHE154" s="65"/>
      <c r="RHF154" s="65"/>
      <c r="RHG154" s="65"/>
      <c r="RHH154" s="65"/>
      <c r="RHI154" s="65"/>
      <c r="RHJ154" s="65"/>
      <c r="RHK154" s="65"/>
      <c r="RHL154" s="65"/>
      <c r="RHM154" s="65"/>
      <c r="RHN154" s="65"/>
      <c r="RHO154" s="65"/>
      <c r="RHP154" s="65"/>
      <c r="RHQ154" s="65"/>
      <c r="RHR154" s="65"/>
      <c r="RHS154" s="65"/>
      <c r="RHT154" s="65"/>
      <c r="RHU154" s="65"/>
      <c r="RHV154" s="65"/>
      <c r="RHW154" s="65"/>
      <c r="RHX154" s="65"/>
      <c r="RHY154" s="65"/>
      <c r="RHZ154" s="65"/>
      <c r="RIA154" s="65"/>
      <c r="RIB154" s="65"/>
      <c r="RIC154" s="65"/>
      <c r="RID154" s="65"/>
      <c r="RIE154" s="29"/>
      <c r="RIF154" s="29"/>
      <c r="RIG154" s="29"/>
      <c r="RIH154" s="29"/>
      <c r="RII154" s="29"/>
      <c r="RIJ154" s="29"/>
      <c r="RIK154" s="29"/>
      <c r="RIL154" s="29"/>
      <c r="RIM154" s="29"/>
      <c r="RIN154" s="29"/>
      <c r="RIO154" s="63">
        <v>45478</v>
      </c>
      <c r="RIP154" s="64" t="s">
        <v>429</v>
      </c>
      <c r="RIQ154" s="64" t="s">
        <v>430</v>
      </c>
      <c r="RIR154" s="64" t="s">
        <v>107</v>
      </c>
      <c r="RIS154" s="64"/>
      <c r="RIT154" s="64"/>
      <c r="RIU154" s="64"/>
      <c r="RIV154" s="64"/>
      <c r="RIW154" s="64"/>
      <c r="RIX154" s="64"/>
      <c r="RIY154" s="65"/>
      <c r="RIZ154" s="65"/>
      <c r="RJA154" s="65"/>
      <c r="RJB154" s="65"/>
      <c r="RJC154" s="65"/>
      <c r="RJD154" s="65"/>
      <c r="RJE154" s="65"/>
      <c r="RJF154" s="65"/>
      <c r="RJG154" s="65"/>
      <c r="RJH154" s="65"/>
      <c r="RJI154" s="65"/>
      <c r="RJJ154" s="65"/>
      <c r="RJK154" s="65"/>
      <c r="RJL154" s="65"/>
      <c r="RJM154" s="65"/>
      <c r="RJN154" s="65"/>
      <c r="RJO154" s="65"/>
      <c r="RJP154" s="65"/>
      <c r="RJQ154" s="65"/>
      <c r="RJR154" s="65"/>
      <c r="RJS154" s="65"/>
      <c r="RJT154" s="65"/>
      <c r="RJU154" s="65"/>
      <c r="RJV154" s="65"/>
      <c r="RJW154" s="65"/>
      <c r="RJX154" s="65"/>
      <c r="RJY154" s="65"/>
      <c r="RJZ154" s="65"/>
      <c r="RKA154" s="65"/>
      <c r="RKB154" s="65"/>
      <c r="RKC154" s="65"/>
      <c r="RKD154" s="65"/>
      <c r="RKE154" s="65"/>
      <c r="RKF154" s="65"/>
      <c r="RKG154" s="65"/>
      <c r="RKH154" s="65"/>
      <c r="RKI154" s="65"/>
      <c r="RKJ154" s="65"/>
      <c r="RKK154" s="65"/>
      <c r="RKL154" s="65"/>
      <c r="RKM154" s="65"/>
      <c r="RKN154" s="65"/>
      <c r="RKO154" s="65"/>
      <c r="RKP154" s="65"/>
      <c r="RKQ154" s="29"/>
      <c r="RKR154" s="29"/>
      <c r="RKS154" s="29"/>
      <c r="RKT154" s="29"/>
      <c r="RKU154" s="29"/>
      <c r="RKV154" s="29"/>
      <c r="RKW154" s="29"/>
      <c r="RKX154" s="29"/>
      <c r="RKY154" s="29"/>
      <c r="RKZ154" s="29"/>
      <c r="RLA154" s="63">
        <v>45478</v>
      </c>
      <c r="RLB154" s="64" t="s">
        <v>429</v>
      </c>
      <c r="RLC154" s="64" t="s">
        <v>430</v>
      </c>
      <c r="RLD154" s="64" t="s">
        <v>107</v>
      </c>
      <c r="RLE154" s="64"/>
      <c r="RLF154" s="64"/>
      <c r="RLG154" s="64"/>
      <c r="RLH154" s="64"/>
      <c r="RLI154" s="64"/>
      <c r="RLJ154" s="64"/>
      <c r="RLK154" s="65"/>
      <c r="RLL154" s="65"/>
      <c r="RLM154" s="65"/>
      <c r="RLN154" s="65"/>
      <c r="RLO154" s="65"/>
      <c r="RLP154" s="65"/>
      <c r="RLQ154" s="65"/>
      <c r="RLR154" s="65"/>
      <c r="RLS154" s="65"/>
      <c r="RLT154" s="65"/>
      <c r="RLU154" s="65"/>
      <c r="RLV154" s="65"/>
      <c r="RLW154" s="65"/>
      <c r="RLX154" s="65"/>
      <c r="RLY154" s="65"/>
      <c r="RLZ154" s="65"/>
      <c r="RMA154" s="65"/>
      <c r="RMB154" s="65"/>
      <c r="RMC154" s="65"/>
      <c r="RMD154" s="65"/>
      <c r="RME154" s="65"/>
      <c r="RMF154" s="65"/>
      <c r="RMG154" s="65"/>
      <c r="RMH154" s="65"/>
      <c r="RMI154" s="65"/>
      <c r="RMJ154" s="65"/>
      <c r="RMK154" s="65"/>
      <c r="RML154" s="65"/>
      <c r="RMM154" s="65"/>
      <c r="RMN154" s="65"/>
      <c r="RMO154" s="65"/>
      <c r="RMP154" s="65"/>
      <c r="RMQ154" s="65"/>
      <c r="RMR154" s="65"/>
      <c r="RMS154" s="65"/>
      <c r="RMT154" s="65"/>
      <c r="RMU154" s="65"/>
      <c r="RMV154" s="65"/>
      <c r="RMW154" s="65"/>
      <c r="RMX154" s="65"/>
      <c r="RMY154" s="65"/>
      <c r="RMZ154" s="65"/>
      <c r="RNA154" s="65"/>
      <c r="RNB154" s="65"/>
      <c r="RNC154" s="29"/>
      <c r="RND154" s="29"/>
      <c r="RNE154" s="29"/>
      <c r="RNF154" s="29"/>
      <c r="RNG154" s="29"/>
      <c r="RNH154" s="29"/>
      <c r="RNI154" s="29"/>
      <c r="RNJ154" s="29"/>
      <c r="RNK154" s="29"/>
      <c r="RNL154" s="29"/>
      <c r="RNM154" s="63">
        <v>45478</v>
      </c>
      <c r="RNN154" s="64" t="s">
        <v>429</v>
      </c>
      <c r="RNO154" s="64" t="s">
        <v>430</v>
      </c>
      <c r="RNP154" s="64" t="s">
        <v>107</v>
      </c>
      <c r="RNQ154" s="64"/>
      <c r="RNR154" s="64"/>
      <c r="RNS154" s="64"/>
      <c r="RNT154" s="64"/>
      <c r="RNU154" s="64"/>
      <c r="RNV154" s="64"/>
      <c r="RNW154" s="65"/>
      <c r="RNX154" s="65"/>
      <c r="RNY154" s="65"/>
      <c r="RNZ154" s="65"/>
      <c r="ROA154" s="65"/>
      <c r="ROB154" s="65"/>
      <c r="ROC154" s="65"/>
      <c r="ROD154" s="65"/>
      <c r="ROE154" s="65"/>
      <c r="ROF154" s="65"/>
      <c r="ROG154" s="65"/>
      <c r="ROH154" s="65"/>
      <c r="ROI154" s="65"/>
      <c r="ROJ154" s="65"/>
      <c r="ROK154" s="65"/>
      <c r="ROL154" s="65"/>
      <c r="ROM154" s="65"/>
      <c r="RON154" s="65"/>
      <c r="ROO154" s="65"/>
      <c r="ROP154" s="65"/>
      <c r="ROQ154" s="65"/>
      <c r="ROR154" s="65"/>
      <c r="ROS154" s="65"/>
      <c r="ROT154" s="65"/>
      <c r="ROU154" s="65"/>
      <c r="ROV154" s="65"/>
      <c r="ROW154" s="65"/>
      <c r="ROX154" s="65"/>
      <c r="ROY154" s="65"/>
      <c r="ROZ154" s="65"/>
      <c r="RPA154" s="65"/>
      <c r="RPB154" s="65"/>
      <c r="RPC154" s="65"/>
      <c r="RPD154" s="65"/>
      <c r="RPE154" s="65"/>
      <c r="RPF154" s="65"/>
      <c r="RPG154" s="65"/>
      <c r="RPH154" s="65"/>
      <c r="RPI154" s="65"/>
      <c r="RPJ154" s="65"/>
      <c r="RPK154" s="65"/>
      <c r="RPL154" s="65"/>
      <c r="RPM154" s="65"/>
      <c r="RPN154" s="65"/>
      <c r="RPO154" s="29"/>
      <c r="RPP154" s="29"/>
      <c r="RPQ154" s="29"/>
      <c r="RPR154" s="29"/>
      <c r="RPS154" s="29"/>
      <c r="RPT154" s="29"/>
      <c r="RPU154" s="29"/>
      <c r="RPV154" s="29"/>
      <c r="RPW154" s="29"/>
      <c r="RPX154" s="29"/>
      <c r="RPY154" s="63">
        <v>45478</v>
      </c>
      <c r="RPZ154" s="64" t="s">
        <v>429</v>
      </c>
      <c r="RQA154" s="64" t="s">
        <v>430</v>
      </c>
      <c r="RQB154" s="64" t="s">
        <v>107</v>
      </c>
      <c r="RQC154" s="64"/>
      <c r="RQD154" s="64"/>
      <c r="RQE154" s="64"/>
      <c r="RQF154" s="64"/>
      <c r="RQG154" s="64"/>
      <c r="RQH154" s="64"/>
      <c r="RQI154" s="65"/>
      <c r="RQJ154" s="65"/>
      <c r="RQK154" s="65"/>
      <c r="RQL154" s="65"/>
      <c r="RQM154" s="65"/>
      <c r="RQN154" s="65"/>
      <c r="RQO154" s="65"/>
      <c r="RQP154" s="65"/>
      <c r="RQQ154" s="65"/>
      <c r="RQR154" s="65"/>
      <c r="RQS154" s="65"/>
      <c r="RQT154" s="65"/>
      <c r="RQU154" s="65"/>
      <c r="RQV154" s="65"/>
      <c r="RQW154" s="65"/>
      <c r="RQX154" s="65"/>
      <c r="RQY154" s="65"/>
      <c r="RQZ154" s="65"/>
      <c r="RRA154" s="65"/>
      <c r="RRB154" s="65"/>
      <c r="RRC154" s="65"/>
      <c r="RRD154" s="65"/>
      <c r="RRE154" s="65"/>
      <c r="RRF154" s="65"/>
      <c r="RRG154" s="65"/>
      <c r="RRH154" s="65"/>
      <c r="RRI154" s="65"/>
      <c r="RRJ154" s="65"/>
      <c r="RRK154" s="65"/>
      <c r="RRL154" s="65"/>
      <c r="RRM154" s="65"/>
      <c r="RRN154" s="65"/>
      <c r="RRO154" s="65"/>
      <c r="RRP154" s="65"/>
      <c r="RRQ154" s="65"/>
      <c r="RRR154" s="65"/>
      <c r="RRS154" s="65"/>
      <c r="RRT154" s="65"/>
      <c r="RRU154" s="65"/>
      <c r="RRV154" s="65"/>
      <c r="RRW154" s="65"/>
      <c r="RRX154" s="65"/>
      <c r="RRY154" s="65"/>
      <c r="RRZ154" s="65"/>
      <c r="RSA154" s="29"/>
      <c r="RSB154" s="29"/>
      <c r="RSC154" s="29"/>
      <c r="RSD154" s="29"/>
      <c r="RSE154" s="29"/>
      <c r="RSF154" s="29"/>
      <c r="RSG154" s="29"/>
      <c r="RSH154" s="29"/>
      <c r="RSI154" s="29"/>
      <c r="RSJ154" s="29"/>
      <c r="RSK154" s="63">
        <v>45478</v>
      </c>
      <c r="RSL154" s="64" t="s">
        <v>429</v>
      </c>
      <c r="RSM154" s="64" t="s">
        <v>430</v>
      </c>
      <c r="RSN154" s="64" t="s">
        <v>107</v>
      </c>
      <c r="RSO154" s="64"/>
      <c r="RSP154" s="64"/>
      <c r="RSQ154" s="64"/>
      <c r="RSR154" s="64"/>
      <c r="RSS154" s="64"/>
      <c r="RST154" s="64"/>
      <c r="RSU154" s="65"/>
      <c r="RSV154" s="65"/>
      <c r="RSW154" s="65"/>
      <c r="RSX154" s="65"/>
      <c r="RSY154" s="65"/>
      <c r="RSZ154" s="65"/>
      <c r="RTA154" s="65"/>
      <c r="RTB154" s="65"/>
      <c r="RTC154" s="65"/>
      <c r="RTD154" s="65"/>
      <c r="RTE154" s="65"/>
      <c r="RTF154" s="65"/>
      <c r="RTG154" s="65"/>
      <c r="RTH154" s="65"/>
      <c r="RTI154" s="65"/>
      <c r="RTJ154" s="65"/>
      <c r="RTK154" s="65"/>
      <c r="RTL154" s="65"/>
      <c r="RTM154" s="65"/>
      <c r="RTN154" s="65"/>
      <c r="RTO154" s="65"/>
      <c r="RTP154" s="65"/>
      <c r="RTQ154" s="65"/>
      <c r="RTR154" s="65"/>
      <c r="RTS154" s="65"/>
      <c r="RTT154" s="65"/>
      <c r="RTU154" s="65"/>
      <c r="RTV154" s="65"/>
      <c r="RTW154" s="65"/>
      <c r="RTX154" s="65"/>
      <c r="RTY154" s="65"/>
      <c r="RTZ154" s="65"/>
      <c r="RUA154" s="65"/>
      <c r="RUB154" s="65"/>
      <c r="RUC154" s="65"/>
      <c r="RUD154" s="65"/>
      <c r="RUE154" s="65"/>
      <c r="RUF154" s="65"/>
      <c r="RUG154" s="65"/>
      <c r="RUH154" s="65"/>
      <c r="RUI154" s="65"/>
      <c r="RUJ154" s="65"/>
      <c r="RUK154" s="65"/>
      <c r="RUL154" s="65"/>
      <c r="RUM154" s="29"/>
      <c r="RUN154" s="29"/>
      <c r="RUO154" s="29"/>
      <c r="RUP154" s="29"/>
      <c r="RUQ154" s="29"/>
      <c r="RUR154" s="29"/>
      <c r="RUS154" s="29"/>
      <c r="RUT154" s="29"/>
      <c r="RUU154" s="29"/>
      <c r="RUV154" s="29"/>
      <c r="RUW154" s="63">
        <v>45478</v>
      </c>
      <c r="RUX154" s="64" t="s">
        <v>429</v>
      </c>
      <c r="RUY154" s="64" t="s">
        <v>430</v>
      </c>
      <c r="RUZ154" s="64" t="s">
        <v>107</v>
      </c>
      <c r="RVA154" s="64"/>
      <c r="RVB154" s="64"/>
      <c r="RVC154" s="64"/>
      <c r="RVD154" s="64"/>
      <c r="RVE154" s="64"/>
      <c r="RVF154" s="64"/>
      <c r="RVG154" s="65"/>
      <c r="RVH154" s="65"/>
      <c r="RVI154" s="65"/>
      <c r="RVJ154" s="65"/>
      <c r="RVK154" s="65"/>
      <c r="RVL154" s="65"/>
      <c r="RVM154" s="65"/>
      <c r="RVN154" s="65"/>
      <c r="RVO154" s="65"/>
      <c r="RVP154" s="65"/>
      <c r="RVQ154" s="65"/>
      <c r="RVR154" s="65"/>
      <c r="RVS154" s="65"/>
      <c r="RVT154" s="65"/>
      <c r="RVU154" s="65"/>
      <c r="RVV154" s="65"/>
      <c r="RVW154" s="65"/>
      <c r="RVX154" s="65"/>
      <c r="RVY154" s="65"/>
      <c r="RVZ154" s="65"/>
      <c r="RWA154" s="65"/>
      <c r="RWB154" s="65"/>
      <c r="RWC154" s="65"/>
      <c r="RWD154" s="65"/>
      <c r="RWE154" s="65"/>
      <c r="RWF154" s="65"/>
      <c r="RWG154" s="65"/>
      <c r="RWH154" s="65"/>
      <c r="RWI154" s="65"/>
      <c r="RWJ154" s="65"/>
      <c r="RWK154" s="65"/>
      <c r="RWL154" s="65"/>
      <c r="RWM154" s="65"/>
      <c r="RWN154" s="65"/>
      <c r="RWO154" s="65"/>
      <c r="RWP154" s="65"/>
      <c r="RWQ154" s="65"/>
      <c r="RWR154" s="65"/>
      <c r="RWS154" s="65"/>
      <c r="RWT154" s="65"/>
      <c r="RWU154" s="65"/>
      <c r="RWV154" s="65"/>
      <c r="RWW154" s="65"/>
      <c r="RWX154" s="65"/>
      <c r="RWY154" s="29"/>
      <c r="RWZ154" s="29"/>
      <c r="RXA154" s="29"/>
      <c r="RXB154" s="29"/>
      <c r="RXC154" s="29"/>
      <c r="RXD154" s="29"/>
      <c r="RXE154" s="29"/>
      <c r="RXF154" s="29"/>
      <c r="RXG154" s="29"/>
      <c r="RXH154" s="29"/>
      <c r="RXI154" s="63">
        <v>45478</v>
      </c>
      <c r="RXJ154" s="64" t="s">
        <v>429</v>
      </c>
      <c r="RXK154" s="64" t="s">
        <v>430</v>
      </c>
      <c r="RXL154" s="64" t="s">
        <v>107</v>
      </c>
      <c r="RXM154" s="64"/>
      <c r="RXN154" s="64"/>
      <c r="RXO154" s="64"/>
      <c r="RXP154" s="64"/>
      <c r="RXQ154" s="64"/>
      <c r="RXR154" s="64"/>
      <c r="RXS154" s="65"/>
      <c r="RXT154" s="65"/>
      <c r="RXU154" s="65"/>
      <c r="RXV154" s="65"/>
      <c r="RXW154" s="65"/>
      <c r="RXX154" s="65"/>
      <c r="RXY154" s="65"/>
      <c r="RXZ154" s="65"/>
      <c r="RYA154" s="65"/>
      <c r="RYB154" s="65"/>
      <c r="RYC154" s="65"/>
      <c r="RYD154" s="65"/>
      <c r="RYE154" s="65"/>
      <c r="RYF154" s="65"/>
      <c r="RYG154" s="65"/>
      <c r="RYH154" s="65"/>
      <c r="RYI154" s="65"/>
      <c r="RYJ154" s="65"/>
      <c r="RYK154" s="65"/>
      <c r="RYL154" s="65"/>
      <c r="RYM154" s="65"/>
      <c r="RYN154" s="65"/>
      <c r="RYO154" s="65"/>
      <c r="RYP154" s="65"/>
      <c r="RYQ154" s="65"/>
      <c r="RYR154" s="65"/>
      <c r="RYS154" s="65"/>
      <c r="RYT154" s="65"/>
      <c r="RYU154" s="65"/>
      <c r="RYV154" s="65"/>
      <c r="RYW154" s="65"/>
      <c r="RYX154" s="65"/>
      <c r="RYY154" s="65"/>
      <c r="RYZ154" s="65"/>
      <c r="RZA154" s="65"/>
      <c r="RZB154" s="65"/>
      <c r="RZC154" s="65"/>
      <c r="RZD154" s="65"/>
      <c r="RZE154" s="65"/>
      <c r="RZF154" s="65"/>
      <c r="RZG154" s="65"/>
      <c r="RZH154" s="65"/>
      <c r="RZI154" s="65"/>
      <c r="RZJ154" s="65"/>
      <c r="RZK154" s="29"/>
      <c r="RZL154" s="29"/>
      <c r="RZM154" s="29"/>
      <c r="RZN154" s="29"/>
      <c r="RZO154" s="29"/>
      <c r="RZP154" s="29"/>
      <c r="RZQ154" s="29"/>
      <c r="RZR154" s="29"/>
      <c r="RZS154" s="29"/>
      <c r="RZT154" s="29"/>
      <c r="RZU154" s="63">
        <v>45478</v>
      </c>
      <c r="RZV154" s="64" t="s">
        <v>429</v>
      </c>
      <c r="RZW154" s="64" t="s">
        <v>430</v>
      </c>
      <c r="RZX154" s="64" t="s">
        <v>107</v>
      </c>
      <c r="RZY154" s="64"/>
      <c r="RZZ154" s="64"/>
      <c r="SAA154" s="64"/>
      <c r="SAB154" s="64"/>
      <c r="SAC154" s="64"/>
      <c r="SAD154" s="64"/>
      <c r="SAE154" s="65"/>
      <c r="SAF154" s="65"/>
      <c r="SAG154" s="65"/>
      <c r="SAH154" s="65"/>
      <c r="SAI154" s="65"/>
      <c r="SAJ154" s="65"/>
      <c r="SAK154" s="65"/>
      <c r="SAL154" s="65"/>
      <c r="SAM154" s="65"/>
      <c r="SAN154" s="65"/>
      <c r="SAO154" s="65"/>
      <c r="SAP154" s="65"/>
      <c r="SAQ154" s="65"/>
      <c r="SAR154" s="65"/>
      <c r="SAS154" s="65"/>
      <c r="SAT154" s="65"/>
      <c r="SAU154" s="65"/>
      <c r="SAV154" s="65"/>
      <c r="SAW154" s="65"/>
      <c r="SAX154" s="65"/>
      <c r="SAY154" s="65"/>
      <c r="SAZ154" s="65"/>
      <c r="SBA154" s="65"/>
      <c r="SBB154" s="65"/>
      <c r="SBC154" s="65"/>
      <c r="SBD154" s="65"/>
      <c r="SBE154" s="65"/>
      <c r="SBF154" s="65"/>
      <c r="SBG154" s="65"/>
      <c r="SBH154" s="65"/>
      <c r="SBI154" s="65"/>
      <c r="SBJ154" s="65"/>
      <c r="SBK154" s="65"/>
      <c r="SBL154" s="65"/>
      <c r="SBM154" s="65"/>
      <c r="SBN154" s="65"/>
      <c r="SBO154" s="65"/>
      <c r="SBP154" s="65"/>
      <c r="SBQ154" s="65"/>
      <c r="SBR154" s="65"/>
      <c r="SBS154" s="65"/>
      <c r="SBT154" s="65"/>
      <c r="SBU154" s="65"/>
      <c r="SBV154" s="65"/>
      <c r="SBW154" s="29"/>
      <c r="SBX154" s="29"/>
      <c r="SBY154" s="29"/>
      <c r="SBZ154" s="29"/>
      <c r="SCA154" s="29"/>
      <c r="SCB154" s="29"/>
      <c r="SCC154" s="29"/>
      <c r="SCD154" s="29"/>
      <c r="SCE154" s="29"/>
      <c r="SCF154" s="29"/>
      <c r="SCG154" s="63">
        <v>45478</v>
      </c>
      <c r="SCH154" s="64" t="s">
        <v>429</v>
      </c>
      <c r="SCI154" s="64" t="s">
        <v>430</v>
      </c>
      <c r="SCJ154" s="64" t="s">
        <v>107</v>
      </c>
      <c r="SCK154" s="64"/>
      <c r="SCL154" s="64"/>
      <c r="SCM154" s="64"/>
      <c r="SCN154" s="64"/>
      <c r="SCO154" s="64"/>
      <c r="SCP154" s="64"/>
      <c r="SCQ154" s="65"/>
      <c r="SCR154" s="65"/>
      <c r="SCS154" s="65"/>
      <c r="SCT154" s="65"/>
      <c r="SCU154" s="65"/>
      <c r="SCV154" s="65"/>
      <c r="SCW154" s="65"/>
      <c r="SCX154" s="65"/>
      <c r="SCY154" s="65"/>
      <c r="SCZ154" s="65"/>
      <c r="SDA154" s="65"/>
      <c r="SDB154" s="65"/>
      <c r="SDC154" s="65"/>
      <c r="SDD154" s="65"/>
      <c r="SDE154" s="65"/>
      <c r="SDF154" s="65"/>
      <c r="SDG154" s="65"/>
      <c r="SDH154" s="65"/>
      <c r="SDI154" s="65"/>
      <c r="SDJ154" s="65"/>
      <c r="SDK154" s="65"/>
      <c r="SDL154" s="65"/>
      <c r="SDM154" s="65"/>
      <c r="SDN154" s="65"/>
      <c r="SDO154" s="65"/>
      <c r="SDP154" s="65"/>
      <c r="SDQ154" s="65"/>
      <c r="SDR154" s="65"/>
      <c r="SDS154" s="65"/>
      <c r="SDT154" s="65"/>
      <c r="SDU154" s="65"/>
      <c r="SDV154" s="65"/>
      <c r="SDW154" s="65"/>
      <c r="SDX154" s="65"/>
      <c r="SDY154" s="65"/>
      <c r="SDZ154" s="65"/>
      <c r="SEA154" s="65"/>
      <c r="SEB154" s="65"/>
      <c r="SEC154" s="65"/>
      <c r="SED154" s="65"/>
      <c r="SEE154" s="65"/>
      <c r="SEF154" s="65"/>
      <c r="SEG154" s="65"/>
      <c r="SEH154" s="65"/>
      <c r="SEI154" s="29"/>
      <c r="SEJ154" s="29"/>
      <c r="SEK154" s="29"/>
      <c r="SEL154" s="29"/>
      <c r="SEM154" s="29"/>
      <c r="SEN154" s="29"/>
      <c r="SEO154" s="29"/>
      <c r="SEP154" s="29"/>
      <c r="SEQ154" s="29"/>
      <c r="SER154" s="29"/>
      <c r="SES154" s="63">
        <v>45478</v>
      </c>
      <c r="SET154" s="64" t="s">
        <v>429</v>
      </c>
      <c r="SEU154" s="64" t="s">
        <v>430</v>
      </c>
      <c r="SEV154" s="64" t="s">
        <v>107</v>
      </c>
      <c r="SEW154" s="64"/>
      <c r="SEX154" s="64"/>
      <c r="SEY154" s="64"/>
      <c r="SEZ154" s="64"/>
      <c r="SFA154" s="64"/>
      <c r="SFB154" s="64"/>
      <c r="SFC154" s="65"/>
      <c r="SFD154" s="65"/>
      <c r="SFE154" s="65"/>
      <c r="SFF154" s="65"/>
      <c r="SFG154" s="65"/>
      <c r="SFH154" s="65"/>
      <c r="SFI154" s="65"/>
      <c r="SFJ154" s="65"/>
      <c r="SFK154" s="65"/>
      <c r="SFL154" s="65"/>
      <c r="SFM154" s="65"/>
      <c r="SFN154" s="65"/>
      <c r="SFO154" s="65"/>
      <c r="SFP154" s="65"/>
      <c r="SFQ154" s="65"/>
      <c r="SFR154" s="65"/>
      <c r="SFS154" s="65"/>
      <c r="SFT154" s="65"/>
      <c r="SFU154" s="65"/>
      <c r="SFV154" s="65"/>
      <c r="SFW154" s="65"/>
      <c r="SFX154" s="65"/>
      <c r="SFY154" s="65"/>
      <c r="SFZ154" s="65"/>
      <c r="SGA154" s="65"/>
      <c r="SGB154" s="65"/>
      <c r="SGC154" s="65"/>
      <c r="SGD154" s="65"/>
      <c r="SGE154" s="65"/>
      <c r="SGF154" s="65"/>
      <c r="SGG154" s="65"/>
      <c r="SGH154" s="65"/>
      <c r="SGI154" s="65"/>
      <c r="SGJ154" s="65"/>
      <c r="SGK154" s="65"/>
      <c r="SGL154" s="65"/>
      <c r="SGM154" s="65"/>
      <c r="SGN154" s="65"/>
      <c r="SGO154" s="65"/>
      <c r="SGP154" s="65"/>
      <c r="SGQ154" s="65"/>
      <c r="SGR154" s="65"/>
      <c r="SGS154" s="65"/>
      <c r="SGT154" s="65"/>
      <c r="SGU154" s="29"/>
      <c r="SGV154" s="29"/>
      <c r="SGW154" s="29"/>
      <c r="SGX154" s="29"/>
      <c r="SGY154" s="29"/>
      <c r="SGZ154" s="29"/>
      <c r="SHA154" s="29"/>
      <c r="SHB154" s="29"/>
      <c r="SHC154" s="29"/>
      <c r="SHD154" s="29"/>
      <c r="SHE154" s="63">
        <v>45478</v>
      </c>
      <c r="SHF154" s="64" t="s">
        <v>429</v>
      </c>
      <c r="SHG154" s="64" t="s">
        <v>430</v>
      </c>
      <c r="SHH154" s="64" t="s">
        <v>107</v>
      </c>
      <c r="SHI154" s="64"/>
      <c r="SHJ154" s="64"/>
      <c r="SHK154" s="64"/>
      <c r="SHL154" s="64"/>
      <c r="SHM154" s="64"/>
      <c r="SHN154" s="64"/>
      <c r="SHO154" s="65"/>
      <c r="SHP154" s="65"/>
      <c r="SHQ154" s="65"/>
      <c r="SHR154" s="65"/>
      <c r="SHS154" s="65"/>
      <c r="SHT154" s="65"/>
      <c r="SHU154" s="65"/>
      <c r="SHV154" s="65"/>
      <c r="SHW154" s="65"/>
      <c r="SHX154" s="65"/>
      <c r="SHY154" s="65"/>
      <c r="SHZ154" s="65"/>
      <c r="SIA154" s="65"/>
      <c r="SIB154" s="65"/>
      <c r="SIC154" s="65"/>
      <c r="SID154" s="65"/>
      <c r="SIE154" s="65"/>
      <c r="SIF154" s="65"/>
      <c r="SIG154" s="65"/>
      <c r="SIH154" s="65"/>
      <c r="SII154" s="65"/>
      <c r="SIJ154" s="65"/>
      <c r="SIK154" s="65"/>
      <c r="SIL154" s="65"/>
      <c r="SIM154" s="65"/>
      <c r="SIN154" s="65"/>
      <c r="SIO154" s="65"/>
      <c r="SIP154" s="65"/>
      <c r="SIQ154" s="65"/>
      <c r="SIR154" s="65"/>
      <c r="SIS154" s="65"/>
      <c r="SIT154" s="65"/>
      <c r="SIU154" s="65"/>
      <c r="SIV154" s="65"/>
      <c r="SIW154" s="65"/>
      <c r="SIX154" s="65"/>
      <c r="SIY154" s="65"/>
      <c r="SIZ154" s="65"/>
      <c r="SJA154" s="65"/>
      <c r="SJB154" s="65"/>
      <c r="SJC154" s="65"/>
      <c r="SJD154" s="65"/>
      <c r="SJE154" s="65"/>
      <c r="SJF154" s="65"/>
      <c r="SJG154" s="29"/>
      <c r="SJH154" s="29"/>
      <c r="SJI154" s="29"/>
      <c r="SJJ154" s="29"/>
      <c r="SJK154" s="29"/>
      <c r="SJL154" s="29"/>
      <c r="SJM154" s="29"/>
      <c r="SJN154" s="29"/>
      <c r="SJO154" s="29"/>
      <c r="SJP154" s="29"/>
      <c r="SJQ154" s="63">
        <v>45478</v>
      </c>
      <c r="SJR154" s="64" t="s">
        <v>429</v>
      </c>
      <c r="SJS154" s="64" t="s">
        <v>430</v>
      </c>
      <c r="SJT154" s="64" t="s">
        <v>107</v>
      </c>
      <c r="SJU154" s="64"/>
      <c r="SJV154" s="64"/>
      <c r="SJW154" s="64"/>
      <c r="SJX154" s="64"/>
      <c r="SJY154" s="64"/>
      <c r="SJZ154" s="64"/>
      <c r="SKA154" s="65"/>
      <c r="SKB154" s="65"/>
      <c r="SKC154" s="65"/>
      <c r="SKD154" s="65"/>
      <c r="SKE154" s="65"/>
      <c r="SKF154" s="65"/>
      <c r="SKG154" s="65"/>
      <c r="SKH154" s="65"/>
      <c r="SKI154" s="65"/>
      <c r="SKJ154" s="65"/>
      <c r="SKK154" s="65"/>
      <c r="SKL154" s="65"/>
      <c r="SKM154" s="65"/>
      <c r="SKN154" s="65"/>
      <c r="SKO154" s="65"/>
      <c r="SKP154" s="65"/>
      <c r="SKQ154" s="65"/>
      <c r="SKR154" s="65"/>
      <c r="SKS154" s="65"/>
      <c r="SKT154" s="65"/>
      <c r="SKU154" s="65"/>
      <c r="SKV154" s="65"/>
      <c r="SKW154" s="65"/>
      <c r="SKX154" s="65"/>
      <c r="SKY154" s="65"/>
      <c r="SKZ154" s="65"/>
      <c r="SLA154" s="65"/>
      <c r="SLB154" s="65"/>
      <c r="SLC154" s="65"/>
      <c r="SLD154" s="65"/>
      <c r="SLE154" s="65"/>
      <c r="SLF154" s="65"/>
      <c r="SLG154" s="65"/>
      <c r="SLH154" s="65"/>
      <c r="SLI154" s="65"/>
      <c r="SLJ154" s="65"/>
      <c r="SLK154" s="65"/>
      <c r="SLL154" s="65"/>
      <c r="SLM154" s="65"/>
      <c r="SLN154" s="65"/>
      <c r="SLO154" s="65"/>
      <c r="SLP154" s="65"/>
      <c r="SLQ154" s="65"/>
      <c r="SLR154" s="65"/>
      <c r="SLS154" s="29"/>
      <c r="SLT154" s="29"/>
      <c r="SLU154" s="29"/>
      <c r="SLV154" s="29"/>
      <c r="SLW154" s="29"/>
      <c r="SLX154" s="29"/>
      <c r="SLY154" s="29"/>
      <c r="SLZ154" s="29"/>
      <c r="SMA154" s="29"/>
      <c r="SMB154" s="29"/>
      <c r="SMC154" s="63">
        <v>45478</v>
      </c>
      <c r="SMD154" s="64" t="s">
        <v>429</v>
      </c>
      <c r="SME154" s="64" t="s">
        <v>430</v>
      </c>
      <c r="SMF154" s="64" t="s">
        <v>107</v>
      </c>
      <c r="SMG154" s="64"/>
      <c r="SMH154" s="64"/>
      <c r="SMI154" s="64"/>
      <c r="SMJ154" s="64"/>
      <c r="SMK154" s="64"/>
      <c r="SML154" s="64"/>
      <c r="SMM154" s="65"/>
      <c r="SMN154" s="65"/>
      <c r="SMO154" s="65"/>
      <c r="SMP154" s="65"/>
      <c r="SMQ154" s="65"/>
      <c r="SMR154" s="65"/>
      <c r="SMS154" s="65"/>
      <c r="SMT154" s="65"/>
      <c r="SMU154" s="65"/>
      <c r="SMV154" s="65"/>
      <c r="SMW154" s="65"/>
      <c r="SMX154" s="65"/>
      <c r="SMY154" s="65"/>
      <c r="SMZ154" s="65"/>
      <c r="SNA154" s="65"/>
      <c r="SNB154" s="65"/>
      <c r="SNC154" s="65"/>
      <c r="SND154" s="65"/>
      <c r="SNE154" s="65"/>
      <c r="SNF154" s="65"/>
      <c r="SNG154" s="65"/>
      <c r="SNH154" s="65"/>
      <c r="SNI154" s="65"/>
      <c r="SNJ154" s="65"/>
      <c r="SNK154" s="65"/>
      <c r="SNL154" s="65"/>
      <c r="SNM154" s="65"/>
      <c r="SNN154" s="65"/>
      <c r="SNO154" s="65"/>
      <c r="SNP154" s="65"/>
      <c r="SNQ154" s="65"/>
      <c r="SNR154" s="65"/>
      <c r="SNS154" s="65"/>
      <c r="SNT154" s="65"/>
      <c r="SNU154" s="65"/>
      <c r="SNV154" s="65"/>
      <c r="SNW154" s="65"/>
      <c r="SNX154" s="65"/>
      <c r="SNY154" s="65"/>
      <c r="SNZ154" s="65"/>
      <c r="SOA154" s="65"/>
      <c r="SOB154" s="65"/>
      <c r="SOC154" s="65"/>
      <c r="SOD154" s="65"/>
      <c r="SOE154" s="29"/>
      <c r="SOF154" s="29"/>
      <c r="SOG154" s="29"/>
      <c r="SOH154" s="29"/>
      <c r="SOI154" s="29"/>
      <c r="SOJ154" s="29"/>
      <c r="SOK154" s="29"/>
      <c r="SOL154" s="29"/>
      <c r="SOM154" s="29"/>
      <c r="SON154" s="29"/>
      <c r="SOO154" s="63">
        <v>45478</v>
      </c>
      <c r="SOP154" s="64" t="s">
        <v>429</v>
      </c>
      <c r="SOQ154" s="64" t="s">
        <v>430</v>
      </c>
      <c r="SOR154" s="64" t="s">
        <v>107</v>
      </c>
      <c r="SOS154" s="64"/>
      <c r="SOT154" s="64"/>
      <c r="SOU154" s="64"/>
      <c r="SOV154" s="64"/>
      <c r="SOW154" s="64"/>
      <c r="SOX154" s="64"/>
      <c r="SOY154" s="65"/>
      <c r="SOZ154" s="65"/>
      <c r="SPA154" s="65"/>
      <c r="SPB154" s="65"/>
      <c r="SPC154" s="65"/>
      <c r="SPD154" s="65"/>
      <c r="SPE154" s="65"/>
      <c r="SPF154" s="65"/>
      <c r="SPG154" s="65"/>
      <c r="SPH154" s="65"/>
      <c r="SPI154" s="65"/>
      <c r="SPJ154" s="65"/>
      <c r="SPK154" s="65"/>
      <c r="SPL154" s="65"/>
      <c r="SPM154" s="65"/>
      <c r="SPN154" s="65"/>
      <c r="SPO154" s="65"/>
      <c r="SPP154" s="65"/>
      <c r="SPQ154" s="65"/>
      <c r="SPR154" s="65"/>
      <c r="SPS154" s="65"/>
      <c r="SPT154" s="65"/>
      <c r="SPU154" s="65"/>
      <c r="SPV154" s="65"/>
      <c r="SPW154" s="65"/>
      <c r="SPX154" s="65"/>
      <c r="SPY154" s="65"/>
      <c r="SPZ154" s="65"/>
      <c r="SQA154" s="65"/>
      <c r="SQB154" s="65"/>
      <c r="SQC154" s="65"/>
      <c r="SQD154" s="65"/>
      <c r="SQE154" s="65"/>
      <c r="SQF154" s="65"/>
      <c r="SQG154" s="65"/>
      <c r="SQH154" s="65"/>
      <c r="SQI154" s="65"/>
      <c r="SQJ154" s="65"/>
      <c r="SQK154" s="65"/>
      <c r="SQL154" s="65"/>
      <c r="SQM154" s="65"/>
      <c r="SQN154" s="65"/>
      <c r="SQO154" s="65"/>
      <c r="SQP154" s="65"/>
      <c r="SQQ154" s="29"/>
      <c r="SQR154" s="29"/>
      <c r="SQS154" s="29"/>
      <c r="SQT154" s="29"/>
      <c r="SQU154" s="29"/>
      <c r="SQV154" s="29"/>
      <c r="SQW154" s="29"/>
      <c r="SQX154" s="29"/>
      <c r="SQY154" s="29"/>
      <c r="SQZ154" s="29"/>
      <c r="SRA154" s="63">
        <v>45478</v>
      </c>
      <c r="SRB154" s="64" t="s">
        <v>429</v>
      </c>
      <c r="SRC154" s="64" t="s">
        <v>430</v>
      </c>
      <c r="SRD154" s="64" t="s">
        <v>107</v>
      </c>
      <c r="SRE154" s="64"/>
      <c r="SRF154" s="64"/>
      <c r="SRG154" s="64"/>
      <c r="SRH154" s="64"/>
      <c r="SRI154" s="64"/>
      <c r="SRJ154" s="64"/>
      <c r="SRK154" s="65"/>
      <c r="SRL154" s="65"/>
      <c r="SRM154" s="65"/>
      <c r="SRN154" s="65"/>
      <c r="SRO154" s="65"/>
      <c r="SRP154" s="65"/>
      <c r="SRQ154" s="65"/>
      <c r="SRR154" s="65"/>
      <c r="SRS154" s="65"/>
      <c r="SRT154" s="65"/>
      <c r="SRU154" s="65"/>
      <c r="SRV154" s="65"/>
      <c r="SRW154" s="65"/>
      <c r="SRX154" s="65"/>
      <c r="SRY154" s="65"/>
      <c r="SRZ154" s="65"/>
      <c r="SSA154" s="65"/>
      <c r="SSB154" s="65"/>
      <c r="SSC154" s="65"/>
      <c r="SSD154" s="65"/>
      <c r="SSE154" s="65"/>
      <c r="SSF154" s="65"/>
      <c r="SSG154" s="65"/>
      <c r="SSH154" s="65"/>
      <c r="SSI154" s="65"/>
      <c r="SSJ154" s="65"/>
      <c r="SSK154" s="65"/>
      <c r="SSL154" s="65"/>
      <c r="SSM154" s="65"/>
      <c r="SSN154" s="65"/>
      <c r="SSO154" s="65"/>
      <c r="SSP154" s="65"/>
      <c r="SSQ154" s="65"/>
      <c r="SSR154" s="65"/>
      <c r="SSS154" s="65"/>
      <c r="SST154" s="65"/>
      <c r="SSU154" s="65"/>
      <c r="SSV154" s="65"/>
      <c r="SSW154" s="65"/>
      <c r="SSX154" s="65"/>
      <c r="SSY154" s="65"/>
      <c r="SSZ154" s="65"/>
      <c r="STA154" s="65"/>
      <c r="STB154" s="65"/>
      <c r="STC154" s="29"/>
      <c r="STD154" s="29"/>
      <c r="STE154" s="29"/>
      <c r="STF154" s="29"/>
      <c r="STG154" s="29"/>
      <c r="STH154" s="29"/>
      <c r="STI154" s="29"/>
      <c r="STJ154" s="29"/>
      <c r="STK154" s="29"/>
      <c r="STL154" s="29"/>
      <c r="STM154" s="63">
        <v>45478</v>
      </c>
      <c r="STN154" s="64" t="s">
        <v>429</v>
      </c>
      <c r="STO154" s="64" t="s">
        <v>430</v>
      </c>
      <c r="STP154" s="64" t="s">
        <v>107</v>
      </c>
      <c r="STQ154" s="64"/>
      <c r="STR154" s="64"/>
      <c r="STS154" s="64"/>
      <c r="STT154" s="64"/>
      <c r="STU154" s="64"/>
      <c r="STV154" s="64"/>
      <c r="STW154" s="65"/>
      <c r="STX154" s="65"/>
      <c r="STY154" s="65"/>
      <c r="STZ154" s="65"/>
      <c r="SUA154" s="65"/>
      <c r="SUB154" s="65"/>
      <c r="SUC154" s="65"/>
      <c r="SUD154" s="65"/>
      <c r="SUE154" s="65"/>
      <c r="SUF154" s="65"/>
      <c r="SUG154" s="65"/>
      <c r="SUH154" s="65"/>
      <c r="SUI154" s="65"/>
      <c r="SUJ154" s="65"/>
      <c r="SUK154" s="65"/>
      <c r="SUL154" s="65"/>
      <c r="SUM154" s="65"/>
      <c r="SUN154" s="65"/>
      <c r="SUO154" s="65"/>
      <c r="SUP154" s="65"/>
      <c r="SUQ154" s="65"/>
      <c r="SUR154" s="65"/>
      <c r="SUS154" s="65"/>
      <c r="SUT154" s="65"/>
      <c r="SUU154" s="65"/>
      <c r="SUV154" s="65"/>
      <c r="SUW154" s="65"/>
      <c r="SUX154" s="65"/>
      <c r="SUY154" s="65"/>
      <c r="SUZ154" s="65"/>
      <c r="SVA154" s="65"/>
      <c r="SVB154" s="65"/>
      <c r="SVC154" s="65"/>
      <c r="SVD154" s="65"/>
      <c r="SVE154" s="65"/>
      <c r="SVF154" s="65"/>
      <c r="SVG154" s="65"/>
      <c r="SVH154" s="65"/>
      <c r="SVI154" s="65"/>
      <c r="SVJ154" s="65"/>
      <c r="SVK154" s="65"/>
      <c r="SVL154" s="65"/>
      <c r="SVM154" s="65"/>
      <c r="SVN154" s="65"/>
      <c r="SVO154" s="29"/>
      <c r="SVP154" s="29"/>
      <c r="SVQ154" s="29"/>
      <c r="SVR154" s="29"/>
      <c r="SVS154" s="29"/>
      <c r="SVT154" s="29"/>
      <c r="SVU154" s="29"/>
      <c r="SVV154" s="29"/>
      <c r="SVW154" s="29"/>
      <c r="SVX154" s="29"/>
      <c r="SVY154" s="63">
        <v>45478</v>
      </c>
      <c r="SVZ154" s="64" t="s">
        <v>429</v>
      </c>
      <c r="SWA154" s="64" t="s">
        <v>430</v>
      </c>
      <c r="SWB154" s="64" t="s">
        <v>107</v>
      </c>
      <c r="SWC154" s="64"/>
      <c r="SWD154" s="64"/>
      <c r="SWE154" s="64"/>
      <c r="SWF154" s="64"/>
      <c r="SWG154" s="64"/>
      <c r="SWH154" s="64"/>
      <c r="SWI154" s="65"/>
      <c r="SWJ154" s="65"/>
      <c r="SWK154" s="65"/>
      <c r="SWL154" s="65"/>
      <c r="SWM154" s="65"/>
      <c r="SWN154" s="65"/>
      <c r="SWO154" s="65"/>
      <c r="SWP154" s="65"/>
      <c r="SWQ154" s="65"/>
      <c r="SWR154" s="65"/>
      <c r="SWS154" s="65"/>
      <c r="SWT154" s="65"/>
      <c r="SWU154" s="65"/>
      <c r="SWV154" s="65"/>
      <c r="SWW154" s="65"/>
      <c r="SWX154" s="65"/>
      <c r="SWY154" s="65"/>
      <c r="SWZ154" s="65"/>
      <c r="SXA154" s="65"/>
      <c r="SXB154" s="65"/>
      <c r="SXC154" s="65"/>
      <c r="SXD154" s="65"/>
      <c r="SXE154" s="65"/>
      <c r="SXF154" s="65"/>
      <c r="SXG154" s="65"/>
      <c r="SXH154" s="65"/>
      <c r="SXI154" s="65"/>
      <c r="SXJ154" s="65"/>
      <c r="SXK154" s="65"/>
      <c r="SXL154" s="65"/>
      <c r="SXM154" s="65"/>
      <c r="SXN154" s="65"/>
      <c r="SXO154" s="65"/>
      <c r="SXP154" s="65"/>
      <c r="SXQ154" s="65"/>
      <c r="SXR154" s="65"/>
      <c r="SXS154" s="65"/>
      <c r="SXT154" s="65"/>
      <c r="SXU154" s="65"/>
      <c r="SXV154" s="65"/>
      <c r="SXW154" s="65"/>
      <c r="SXX154" s="65"/>
      <c r="SXY154" s="65"/>
      <c r="SXZ154" s="65"/>
      <c r="SYA154" s="29"/>
      <c r="SYB154" s="29"/>
      <c r="SYC154" s="29"/>
      <c r="SYD154" s="29"/>
      <c r="SYE154" s="29"/>
      <c r="SYF154" s="29"/>
      <c r="SYG154" s="29"/>
      <c r="SYH154" s="29"/>
      <c r="SYI154" s="29"/>
      <c r="SYJ154" s="29"/>
      <c r="SYK154" s="63">
        <v>45478</v>
      </c>
      <c r="SYL154" s="64" t="s">
        <v>429</v>
      </c>
      <c r="SYM154" s="64" t="s">
        <v>430</v>
      </c>
      <c r="SYN154" s="64" t="s">
        <v>107</v>
      </c>
      <c r="SYO154" s="64"/>
      <c r="SYP154" s="64"/>
      <c r="SYQ154" s="64"/>
      <c r="SYR154" s="64"/>
      <c r="SYS154" s="64"/>
      <c r="SYT154" s="64"/>
      <c r="SYU154" s="65"/>
      <c r="SYV154" s="65"/>
      <c r="SYW154" s="65"/>
      <c r="SYX154" s="65"/>
      <c r="SYY154" s="65"/>
      <c r="SYZ154" s="65"/>
      <c r="SZA154" s="65"/>
      <c r="SZB154" s="65"/>
      <c r="SZC154" s="65"/>
      <c r="SZD154" s="65"/>
      <c r="SZE154" s="65"/>
      <c r="SZF154" s="65"/>
      <c r="SZG154" s="65"/>
      <c r="SZH154" s="65"/>
      <c r="SZI154" s="65"/>
      <c r="SZJ154" s="65"/>
      <c r="SZK154" s="65"/>
      <c r="SZL154" s="65"/>
      <c r="SZM154" s="65"/>
      <c r="SZN154" s="65"/>
      <c r="SZO154" s="65"/>
      <c r="SZP154" s="65"/>
      <c r="SZQ154" s="65"/>
      <c r="SZR154" s="65"/>
      <c r="SZS154" s="65"/>
      <c r="SZT154" s="65"/>
      <c r="SZU154" s="65"/>
      <c r="SZV154" s="65"/>
      <c r="SZW154" s="65"/>
      <c r="SZX154" s="65"/>
      <c r="SZY154" s="65"/>
      <c r="SZZ154" s="65"/>
      <c r="TAA154" s="65"/>
      <c r="TAB154" s="65"/>
      <c r="TAC154" s="65"/>
      <c r="TAD154" s="65"/>
      <c r="TAE154" s="65"/>
      <c r="TAF154" s="65"/>
      <c r="TAG154" s="65"/>
      <c r="TAH154" s="65"/>
      <c r="TAI154" s="65"/>
      <c r="TAJ154" s="65"/>
      <c r="TAK154" s="65"/>
      <c r="TAL154" s="65"/>
      <c r="TAM154" s="29"/>
      <c r="TAN154" s="29"/>
      <c r="TAO154" s="29"/>
      <c r="TAP154" s="29"/>
      <c r="TAQ154" s="29"/>
      <c r="TAR154" s="29"/>
      <c r="TAS154" s="29"/>
      <c r="TAT154" s="29"/>
      <c r="TAU154" s="29"/>
      <c r="TAV154" s="29"/>
      <c r="TAW154" s="63">
        <v>45478</v>
      </c>
      <c r="TAX154" s="64" t="s">
        <v>429</v>
      </c>
      <c r="TAY154" s="64" t="s">
        <v>430</v>
      </c>
      <c r="TAZ154" s="64" t="s">
        <v>107</v>
      </c>
      <c r="TBA154" s="64"/>
      <c r="TBB154" s="64"/>
      <c r="TBC154" s="64"/>
      <c r="TBD154" s="64"/>
      <c r="TBE154" s="64"/>
      <c r="TBF154" s="64"/>
      <c r="TBG154" s="65"/>
      <c r="TBH154" s="65"/>
      <c r="TBI154" s="65"/>
      <c r="TBJ154" s="65"/>
      <c r="TBK154" s="65"/>
      <c r="TBL154" s="65"/>
      <c r="TBM154" s="65"/>
      <c r="TBN154" s="65"/>
      <c r="TBO154" s="65"/>
      <c r="TBP154" s="65"/>
      <c r="TBQ154" s="65"/>
      <c r="TBR154" s="65"/>
      <c r="TBS154" s="65"/>
      <c r="TBT154" s="65"/>
      <c r="TBU154" s="65"/>
      <c r="TBV154" s="65"/>
      <c r="TBW154" s="65"/>
      <c r="TBX154" s="65"/>
      <c r="TBY154" s="65"/>
      <c r="TBZ154" s="65"/>
      <c r="TCA154" s="65"/>
      <c r="TCB154" s="65"/>
      <c r="TCC154" s="65"/>
      <c r="TCD154" s="65"/>
      <c r="TCE154" s="65"/>
      <c r="TCF154" s="65"/>
      <c r="TCG154" s="65"/>
      <c r="TCH154" s="65"/>
      <c r="TCI154" s="65"/>
      <c r="TCJ154" s="65"/>
      <c r="TCK154" s="65"/>
      <c r="TCL154" s="65"/>
      <c r="TCM154" s="65"/>
      <c r="TCN154" s="65"/>
      <c r="TCO154" s="65"/>
      <c r="TCP154" s="65"/>
      <c r="TCQ154" s="65"/>
      <c r="TCR154" s="65"/>
      <c r="TCS154" s="65"/>
      <c r="TCT154" s="65"/>
      <c r="TCU154" s="65"/>
      <c r="TCV154" s="65"/>
      <c r="TCW154" s="65"/>
      <c r="TCX154" s="65"/>
      <c r="TCY154" s="29"/>
      <c r="TCZ154" s="29"/>
      <c r="TDA154" s="29"/>
      <c r="TDB154" s="29"/>
      <c r="TDC154" s="29"/>
      <c r="TDD154" s="29"/>
      <c r="TDE154" s="29"/>
      <c r="TDF154" s="29"/>
      <c r="TDG154" s="29"/>
      <c r="TDH154" s="29"/>
      <c r="TDI154" s="63">
        <v>45478</v>
      </c>
      <c r="TDJ154" s="64" t="s">
        <v>429</v>
      </c>
      <c r="TDK154" s="64" t="s">
        <v>430</v>
      </c>
      <c r="TDL154" s="64" t="s">
        <v>107</v>
      </c>
      <c r="TDM154" s="64"/>
      <c r="TDN154" s="64"/>
      <c r="TDO154" s="64"/>
      <c r="TDP154" s="64"/>
      <c r="TDQ154" s="64"/>
      <c r="TDR154" s="64"/>
      <c r="TDS154" s="65"/>
      <c r="TDT154" s="65"/>
      <c r="TDU154" s="65"/>
      <c r="TDV154" s="65"/>
      <c r="TDW154" s="65"/>
      <c r="TDX154" s="65"/>
      <c r="TDY154" s="65"/>
      <c r="TDZ154" s="65"/>
      <c r="TEA154" s="65"/>
      <c r="TEB154" s="65"/>
      <c r="TEC154" s="65"/>
      <c r="TED154" s="65"/>
      <c r="TEE154" s="65"/>
      <c r="TEF154" s="65"/>
      <c r="TEG154" s="65"/>
      <c r="TEH154" s="65"/>
      <c r="TEI154" s="65"/>
      <c r="TEJ154" s="65"/>
      <c r="TEK154" s="65"/>
      <c r="TEL154" s="65"/>
      <c r="TEM154" s="65"/>
      <c r="TEN154" s="65"/>
      <c r="TEO154" s="65"/>
      <c r="TEP154" s="65"/>
      <c r="TEQ154" s="65"/>
      <c r="TER154" s="65"/>
      <c r="TES154" s="65"/>
      <c r="TET154" s="65"/>
      <c r="TEU154" s="65"/>
      <c r="TEV154" s="65"/>
      <c r="TEW154" s="65"/>
      <c r="TEX154" s="65"/>
      <c r="TEY154" s="65"/>
      <c r="TEZ154" s="65"/>
      <c r="TFA154" s="65"/>
      <c r="TFB154" s="65"/>
      <c r="TFC154" s="65"/>
      <c r="TFD154" s="65"/>
      <c r="TFE154" s="65"/>
      <c r="TFF154" s="65"/>
      <c r="TFG154" s="65"/>
      <c r="TFH154" s="65"/>
      <c r="TFI154" s="65"/>
      <c r="TFJ154" s="65"/>
      <c r="TFK154" s="29"/>
      <c r="TFL154" s="29"/>
      <c r="TFM154" s="29"/>
      <c r="TFN154" s="29"/>
      <c r="TFO154" s="29"/>
      <c r="TFP154" s="29"/>
      <c r="TFQ154" s="29"/>
      <c r="TFR154" s="29"/>
      <c r="TFS154" s="29"/>
      <c r="TFT154" s="29"/>
      <c r="TFU154" s="63">
        <v>45478</v>
      </c>
      <c r="TFV154" s="64" t="s">
        <v>429</v>
      </c>
      <c r="TFW154" s="64" t="s">
        <v>430</v>
      </c>
      <c r="TFX154" s="64" t="s">
        <v>107</v>
      </c>
      <c r="TFY154" s="64"/>
      <c r="TFZ154" s="64"/>
      <c r="TGA154" s="64"/>
      <c r="TGB154" s="64"/>
      <c r="TGC154" s="64"/>
      <c r="TGD154" s="64"/>
      <c r="TGE154" s="65"/>
      <c r="TGF154" s="65"/>
      <c r="TGG154" s="65"/>
      <c r="TGH154" s="65"/>
      <c r="TGI154" s="65"/>
      <c r="TGJ154" s="65"/>
      <c r="TGK154" s="65"/>
      <c r="TGL154" s="65"/>
      <c r="TGM154" s="65"/>
      <c r="TGN154" s="65"/>
      <c r="TGO154" s="65"/>
      <c r="TGP154" s="65"/>
      <c r="TGQ154" s="65"/>
      <c r="TGR154" s="65"/>
      <c r="TGS154" s="65"/>
      <c r="TGT154" s="65"/>
      <c r="TGU154" s="65"/>
      <c r="TGV154" s="65"/>
      <c r="TGW154" s="65"/>
      <c r="TGX154" s="65"/>
      <c r="TGY154" s="65"/>
      <c r="TGZ154" s="65"/>
      <c r="THA154" s="65"/>
      <c r="THB154" s="65"/>
      <c r="THC154" s="65"/>
      <c r="THD154" s="65"/>
      <c r="THE154" s="65"/>
      <c r="THF154" s="65"/>
      <c r="THG154" s="65"/>
      <c r="THH154" s="65"/>
      <c r="THI154" s="65"/>
      <c r="THJ154" s="65"/>
      <c r="THK154" s="65"/>
      <c r="THL154" s="65"/>
      <c r="THM154" s="65"/>
      <c r="THN154" s="65"/>
      <c r="THO154" s="65"/>
      <c r="THP154" s="65"/>
      <c r="THQ154" s="65"/>
      <c r="THR154" s="65"/>
      <c r="THS154" s="65"/>
      <c r="THT154" s="65"/>
      <c r="THU154" s="65"/>
      <c r="THV154" s="65"/>
      <c r="THW154" s="29"/>
      <c r="THX154" s="29"/>
      <c r="THY154" s="29"/>
      <c r="THZ154" s="29"/>
      <c r="TIA154" s="29"/>
      <c r="TIB154" s="29"/>
      <c r="TIC154" s="29"/>
      <c r="TID154" s="29"/>
      <c r="TIE154" s="29"/>
      <c r="TIF154" s="29"/>
      <c r="TIG154" s="63">
        <v>45478</v>
      </c>
      <c r="TIH154" s="64" t="s">
        <v>429</v>
      </c>
      <c r="TII154" s="64" t="s">
        <v>430</v>
      </c>
      <c r="TIJ154" s="64" t="s">
        <v>107</v>
      </c>
      <c r="TIK154" s="64"/>
      <c r="TIL154" s="64"/>
      <c r="TIM154" s="64"/>
      <c r="TIN154" s="64"/>
      <c r="TIO154" s="64"/>
      <c r="TIP154" s="64"/>
      <c r="TIQ154" s="65"/>
      <c r="TIR154" s="65"/>
      <c r="TIS154" s="65"/>
      <c r="TIT154" s="65"/>
      <c r="TIU154" s="65"/>
      <c r="TIV154" s="65"/>
      <c r="TIW154" s="65"/>
      <c r="TIX154" s="65"/>
      <c r="TIY154" s="65"/>
      <c r="TIZ154" s="65"/>
      <c r="TJA154" s="65"/>
      <c r="TJB154" s="65"/>
      <c r="TJC154" s="65"/>
      <c r="TJD154" s="65"/>
      <c r="TJE154" s="65"/>
      <c r="TJF154" s="65"/>
      <c r="TJG154" s="65"/>
      <c r="TJH154" s="65"/>
      <c r="TJI154" s="65"/>
      <c r="TJJ154" s="65"/>
      <c r="TJK154" s="65"/>
      <c r="TJL154" s="65"/>
      <c r="TJM154" s="65"/>
      <c r="TJN154" s="65"/>
      <c r="TJO154" s="65"/>
      <c r="TJP154" s="65"/>
      <c r="TJQ154" s="65"/>
      <c r="TJR154" s="65"/>
      <c r="TJS154" s="65"/>
      <c r="TJT154" s="65"/>
      <c r="TJU154" s="65"/>
      <c r="TJV154" s="65"/>
      <c r="TJW154" s="65"/>
      <c r="TJX154" s="65"/>
      <c r="TJY154" s="65"/>
      <c r="TJZ154" s="65"/>
      <c r="TKA154" s="65"/>
      <c r="TKB154" s="65"/>
      <c r="TKC154" s="65"/>
      <c r="TKD154" s="65"/>
      <c r="TKE154" s="65"/>
      <c r="TKF154" s="65"/>
      <c r="TKG154" s="65"/>
      <c r="TKH154" s="65"/>
      <c r="TKI154" s="29"/>
      <c r="TKJ154" s="29"/>
      <c r="TKK154" s="29"/>
      <c r="TKL154" s="29"/>
      <c r="TKM154" s="29"/>
      <c r="TKN154" s="29"/>
      <c r="TKO154" s="29"/>
      <c r="TKP154" s="29"/>
      <c r="TKQ154" s="29"/>
      <c r="TKR154" s="29"/>
      <c r="TKS154" s="63">
        <v>45478</v>
      </c>
      <c r="TKT154" s="64" t="s">
        <v>429</v>
      </c>
      <c r="TKU154" s="64" t="s">
        <v>430</v>
      </c>
      <c r="TKV154" s="64" t="s">
        <v>107</v>
      </c>
      <c r="TKW154" s="64"/>
      <c r="TKX154" s="64"/>
      <c r="TKY154" s="64"/>
      <c r="TKZ154" s="64"/>
      <c r="TLA154" s="64"/>
      <c r="TLB154" s="64"/>
      <c r="TLC154" s="65"/>
      <c r="TLD154" s="65"/>
      <c r="TLE154" s="65"/>
      <c r="TLF154" s="65"/>
      <c r="TLG154" s="65"/>
      <c r="TLH154" s="65"/>
      <c r="TLI154" s="65"/>
      <c r="TLJ154" s="65"/>
      <c r="TLK154" s="65"/>
      <c r="TLL154" s="65"/>
      <c r="TLM154" s="65"/>
      <c r="TLN154" s="65"/>
      <c r="TLO154" s="65"/>
      <c r="TLP154" s="65"/>
      <c r="TLQ154" s="65"/>
      <c r="TLR154" s="65"/>
      <c r="TLS154" s="65"/>
      <c r="TLT154" s="65"/>
      <c r="TLU154" s="65"/>
      <c r="TLV154" s="65"/>
      <c r="TLW154" s="65"/>
      <c r="TLX154" s="65"/>
      <c r="TLY154" s="65"/>
      <c r="TLZ154" s="65"/>
      <c r="TMA154" s="65"/>
      <c r="TMB154" s="65"/>
      <c r="TMC154" s="65"/>
      <c r="TMD154" s="65"/>
      <c r="TME154" s="65"/>
      <c r="TMF154" s="65"/>
      <c r="TMG154" s="65"/>
      <c r="TMH154" s="65"/>
      <c r="TMI154" s="65"/>
      <c r="TMJ154" s="65"/>
      <c r="TMK154" s="65"/>
      <c r="TML154" s="65"/>
      <c r="TMM154" s="65"/>
      <c r="TMN154" s="65"/>
      <c r="TMO154" s="65"/>
      <c r="TMP154" s="65"/>
      <c r="TMQ154" s="65"/>
      <c r="TMR154" s="65"/>
      <c r="TMS154" s="65"/>
      <c r="TMT154" s="65"/>
      <c r="TMU154" s="29"/>
      <c r="TMV154" s="29"/>
      <c r="TMW154" s="29"/>
      <c r="TMX154" s="29"/>
      <c r="TMY154" s="29"/>
      <c r="TMZ154" s="29"/>
      <c r="TNA154" s="29"/>
      <c r="TNB154" s="29"/>
      <c r="TNC154" s="29"/>
      <c r="TND154" s="29"/>
      <c r="TNE154" s="63">
        <v>45478</v>
      </c>
      <c r="TNF154" s="64" t="s">
        <v>429</v>
      </c>
      <c r="TNG154" s="64" t="s">
        <v>430</v>
      </c>
      <c r="TNH154" s="64" t="s">
        <v>107</v>
      </c>
      <c r="TNI154" s="64"/>
      <c r="TNJ154" s="64"/>
      <c r="TNK154" s="64"/>
      <c r="TNL154" s="64"/>
      <c r="TNM154" s="64"/>
      <c r="TNN154" s="64"/>
      <c r="TNO154" s="65"/>
      <c r="TNP154" s="65"/>
      <c r="TNQ154" s="65"/>
      <c r="TNR154" s="65"/>
      <c r="TNS154" s="65"/>
      <c r="TNT154" s="65"/>
      <c r="TNU154" s="65"/>
      <c r="TNV154" s="65"/>
      <c r="TNW154" s="65"/>
      <c r="TNX154" s="65"/>
      <c r="TNY154" s="65"/>
      <c r="TNZ154" s="65"/>
      <c r="TOA154" s="65"/>
      <c r="TOB154" s="65"/>
      <c r="TOC154" s="65"/>
      <c r="TOD154" s="65"/>
      <c r="TOE154" s="65"/>
      <c r="TOF154" s="65"/>
      <c r="TOG154" s="65"/>
      <c r="TOH154" s="65"/>
      <c r="TOI154" s="65"/>
      <c r="TOJ154" s="65"/>
      <c r="TOK154" s="65"/>
      <c r="TOL154" s="65"/>
      <c r="TOM154" s="65"/>
      <c r="TON154" s="65"/>
      <c r="TOO154" s="65"/>
      <c r="TOP154" s="65"/>
      <c r="TOQ154" s="65"/>
      <c r="TOR154" s="65"/>
      <c r="TOS154" s="65"/>
      <c r="TOT154" s="65"/>
      <c r="TOU154" s="65"/>
      <c r="TOV154" s="65"/>
      <c r="TOW154" s="65"/>
      <c r="TOX154" s="65"/>
      <c r="TOY154" s="65"/>
      <c r="TOZ154" s="65"/>
      <c r="TPA154" s="65"/>
      <c r="TPB154" s="65"/>
      <c r="TPC154" s="65"/>
      <c r="TPD154" s="65"/>
      <c r="TPE154" s="65"/>
      <c r="TPF154" s="65"/>
      <c r="TPG154" s="29"/>
      <c r="TPH154" s="29"/>
      <c r="TPI154" s="29"/>
      <c r="TPJ154" s="29"/>
      <c r="TPK154" s="29"/>
      <c r="TPL154" s="29"/>
      <c r="TPM154" s="29"/>
      <c r="TPN154" s="29"/>
      <c r="TPO154" s="29"/>
      <c r="TPP154" s="29"/>
      <c r="TPQ154" s="63">
        <v>45478</v>
      </c>
      <c r="TPR154" s="64" t="s">
        <v>429</v>
      </c>
      <c r="TPS154" s="64" t="s">
        <v>430</v>
      </c>
      <c r="TPT154" s="64" t="s">
        <v>107</v>
      </c>
      <c r="TPU154" s="64"/>
      <c r="TPV154" s="64"/>
      <c r="TPW154" s="64"/>
      <c r="TPX154" s="64"/>
      <c r="TPY154" s="64"/>
      <c r="TPZ154" s="64"/>
      <c r="TQA154" s="65"/>
      <c r="TQB154" s="65"/>
      <c r="TQC154" s="65"/>
      <c r="TQD154" s="65"/>
      <c r="TQE154" s="65"/>
      <c r="TQF154" s="65"/>
      <c r="TQG154" s="65"/>
      <c r="TQH154" s="65"/>
      <c r="TQI154" s="65"/>
      <c r="TQJ154" s="65"/>
      <c r="TQK154" s="65"/>
      <c r="TQL154" s="65"/>
      <c r="TQM154" s="65"/>
      <c r="TQN154" s="65"/>
      <c r="TQO154" s="65"/>
      <c r="TQP154" s="65"/>
      <c r="TQQ154" s="65"/>
      <c r="TQR154" s="65"/>
      <c r="TQS154" s="65"/>
      <c r="TQT154" s="65"/>
      <c r="TQU154" s="65"/>
      <c r="TQV154" s="65"/>
      <c r="TQW154" s="65"/>
      <c r="TQX154" s="65"/>
      <c r="TQY154" s="65"/>
      <c r="TQZ154" s="65"/>
      <c r="TRA154" s="65"/>
      <c r="TRB154" s="65"/>
      <c r="TRC154" s="65"/>
      <c r="TRD154" s="65"/>
      <c r="TRE154" s="65"/>
      <c r="TRF154" s="65"/>
      <c r="TRG154" s="65"/>
      <c r="TRH154" s="65"/>
      <c r="TRI154" s="65"/>
      <c r="TRJ154" s="65"/>
      <c r="TRK154" s="65"/>
      <c r="TRL154" s="65"/>
      <c r="TRM154" s="65"/>
      <c r="TRN154" s="65"/>
      <c r="TRO154" s="65"/>
      <c r="TRP154" s="65"/>
      <c r="TRQ154" s="65"/>
      <c r="TRR154" s="65"/>
      <c r="TRS154" s="29"/>
      <c r="TRT154" s="29"/>
      <c r="TRU154" s="29"/>
      <c r="TRV154" s="29"/>
      <c r="TRW154" s="29"/>
      <c r="TRX154" s="29"/>
      <c r="TRY154" s="29"/>
      <c r="TRZ154" s="29"/>
      <c r="TSA154" s="29"/>
      <c r="TSB154" s="29"/>
      <c r="TSC154" s="63">
        <v>45478</v>
      </c>
      <c r="TSD154" s="64" t="s">
        <v>429</v>
      </c>
      <c r="TSE154" s="64" t="s">
        <v>430</v>
      </c>
      <c r="TSF154" s="64" t="s">
        <v>107</v>
      </c>
      <c r="TSG154" s="64"/>
      <c r="TSH154" s="64"/>
      <c r="TSI154" s="64"/>
      <c r="TSJ154" s="64"/>
      <c r="TSK154" s="64"/>
      <c r="TSL154" s="64"/>
      <c r="TSM154" s="65"/>
      <c r="TSN154" s="65"/>
      <c r="TSO154" s="65"/>
      <c r="TSP154" s="65"/>
      <c r="TSQ154" s="65"/>
      <c r="TSR154" s="65"/>
      <c r="TSS154" s="65"/>
      <c r="TST154" s="65"/>
      <c r="TSU154" s="65"/>
      <c r="TSV154" s="65"/>
      <c r="TSW154" s="65"/>
      <c r="TSX154" s="65"/>
      <c r="TSY154" s="65"/>
      <c r="TSZ154" s="65"/>
      <c r="TTA154" s="65"/>
      <c r="TTB154" s="65"/>
      <c r="TTC154" s="65"/>
      <c r="TTD154" s="65"/>
      <c r="TTE154" s="65"/>
      <c r="TTF154" s="65"/>
      <c r="TTG154" s="65"/>
      <c r="TTH154" s="65"/>
      <c r="TTI154" s="65"/>
      <c r="TTJ154" s="65"/>
      <c r="TTK154" s="65"/>
      <c r="TTL154" s="65"/>
      <c r="TTM154" s="65"/>
      <c r="TTN154" s="65"/>
      <c r="TTO154" s="65"/>
      <c r="TTP154" s="65"/>
      <c r="TTQ154" s="65"/>
      <c r="TTR154" s="65"/>
      <c r="TTS154" s="65"/>
      <c r="TTT154" s="65"/>
      <c r="TTU154" s="65"/>
      <c r="TTV154" s="65"/>
      <c r="TTW154" s="65"/>
      <c r="TTX154" s="65"/>
      <c r="TTY154" s="65"/>
      <c r="TTZ154" s="65"/>
      <c r="TUA154" s="65"/>
      <c r="TUB154" s="65"/>
      <c r="TUC154" s="65"/>
      <c r="TUD154" s="65"/>
      <c r="TUE154" s="29"/>
      <c r="TUF154" s="29"/>
      <c r="TUG154" s="29"/>
      <c r="TUH154" s="29"/>
      <c r="TUI154" s="29"/>
      <c r="TUJ154" s="29"/>
      <c r="TUK154" s="29"/>
      <c r="TUL154" s="29"/>
      <c r="TUM154" s="29"/>
      <c r="TUN154" s="29"/>
      <c r="TUO154" s="63">
        <v>45478</v>
      </c>
      <c r="TUP154" s="64" t="s">
        <v>429</v>
      </c>
      <c r="TUQ154" s="64" t="s">
        <v>430</v>
      </c>
      <c r="TUR154" s="64" t="s">
        <v>107</v>
      </c>
      <c r="TUS154" s="64"/>
      <c r="TUT154" s="64"/>
      <c r="TUU154" s="64"/>
      <c r="TUV154" s="64"/>
      <c r="TUW154" s="64"/>
      <c r="TUX154" s="64"/>
      <c r="TUY154" s="65"/>
      <c r="TUZ154" s="65"/>
      <c r="TVA154" s="65"/>
      <c r="TVB154" s="65"/>
      <c r="TVC154" s="65"/>
      <c r="TVD154" s="65"/>
      <c r="TVE154" s="65"/>
      <c r="TVF154" s="65"/>
      <c r="TVG154" s="65"/>
      <c r="TVH154" s="65"/>
      <c r="TVI154" s="65"/>
      <c r="TVJ154" s="65"/>
      <c r="TVK154" s="65"/>
      <c r="TVL154" s="65"/>
      <c r="TVM154" s="65"/>
      <c r="TVN154" s="65"/>
      <c r="TVO154" s="65"/>
      <c r="TVP154" s="65"/>
      <c r="TVQ154" s="65"/>
      <c r="TVR154" s="65"/>
      <c r="TVS154" s="65"/>
      <c r="TVT154" s="65"/>
      <c r="TVU154" s="65"/>
      <c r="TVV154" s="65"/>
      <c r="TVW154" s="65"/>
      <c r="TVX154" s="65"/>
      <c r="TVY154" s="65"/>
      <c r="TVZ154" s="65"/>
      <c r="TWA154" s="65"/>
      <c r="TWB154" s="65"/>
      <c r="TWC154" s="65"/>
      <c r="TWD154" s="65"/>
      <c r="TWE154" s="65"/>
      <c r="TWF154" s="65"/>
      <c r="TWG154" s="65"/>
      <c r="TWH154" s="65"/>
      <c r="TWI154" s="65"/>
      <c r="TWJ154" s="65"/>
      <c r="TWK154" s="65"/>
      <c r="TWL154" s="65"/>
      <c r="TWM154" s="65"/>
      <c r="TWN154" s="65"/>
      <c r="TWO154" s="65"/>
      <c r="TWP154" s="65"/>
      <c r="TWQ154" s="29"/>
      <c r="TWR154" s="29"/>
      <c r="TWS154" s="29"/>
      <c r="TWT154" s="29"/>
      <c r="TWU154" s="29"/>
      <c r="TWV154" s="29"/>
      <c r="TWW154" s="29"/>
      <c r="TWX154" s="29"/>
      <c r="TWY154" s="29"/>
      <c r="TWZ154" s="29"/>
      <c r="TXA154" s="63">
        <v>45478</v>
      </c>
      <c r="TXB154" s="64" t="s">
        <v>429</v>
      </c>
      <c r="TXC154" s="64" t="s">
        <v>430</v>
      </c>
      <c r="TXD154" s="64" t="s">
        <v>107</v>
      </c>
      <c r="TXE154" s="64"/>
      <c r="TXF154" s="64"/>
      <c r="TXG154" s="64"/>
      <c r="TXH154" s="64"/>
      <c r="TXI154" s="64"/>
      <c r="TXJ154" s="64"/>
      <c r="TXK154" s="65"/>
      <c r="TXL154" s="65"/>
      <c r="TXM154" s="65"/>
      <c r="TXN154" s="65"/>
      <c r="TXO154" s="65"/>
      <c r="TXP154" s="65"/>
      <c r="TXQ154" s="65"/>
      <c r="TXR154" s="65"/>
      <c r="TXS154" s="65"/>
      <c r="TXT154" s="65"/>
      <c r="TXU154" s="65"/>
      <c r="TXV154" s="65"/>
      <c r="TXW154" s="65"/>
      <c r="TXX154" s="65"/>
      <c r="TXY154" s="65"/>
      <c r="TXZ154" s="65"/>
      <c r="TYA154" s="65"/>
      <c r="TYB154" s="65"/>
      <c r="TYC154" s="65"/>
      <c r="TYD154" s="65"/>
      <c r="TYE154" s="65"/>
      <c r="TYF154" s="65"/>
      <c r="TYG154" s="65"/>
      <c r="TYH154" s="65"/>
      <c r="TYI154" s="65"/>
      <c r="TYJ154" s="65"/>
      <c r="TYK154" s="65"/>
      <c r="TYL154" s="65"/>
      <c r="TYM154" s="65"/>
      <c r="TYN154" s="65"/>
      <c r="TYO154" s="65"/>
      <c r="TYP154" s="65"/>
      <c r="TYQ154" s="65"/>
      <c r="TYR154" s="65"/>
      <c r="TYS154" s="65"/>
      <c r="TYT154" s="65"/>
      <c r="TYU154" s="65"/>
      <c r="TYV154" s="65"/>
      <c r="TYW154" s="65"/>
      <c r="TYX154" s="65"/>
      <c r="TYY154" s="65"/>
      <c r="TYZ154" s="65"/>
      <c r="TZA154" s="65"/>
      <c r="TZB154" s="65"/>
      <c r="TZC154" s="29"/>
      <c r="TZD154" s="29"/>
      <c r="TZE154" s="29"/>
      <c r="TZF154" s="29"/>
      <c r="TZG154" s="29"/>
      <c r="TZH154" s="29"/>
      <c r="TZI154" s="29"/>
      <c r="TZJ154" s="29"/>
      <c r="TZK154" s="29"/>
      <c r="TZL154" s="29"/>
      <c r="TZM154" s="63">
        <v>45478</v>
      </c>
      <c r="TZN154" s="64" t="s">
        <v>429</v>
      </c>
      <c r="TZO154" s="64" t="s">
        <v>430</v>
      </c>
      <c r="TZP154" s="64" t="s">
        <v>107</v>
      </c>
      <c r="TZQ154" s="64"/>
      <c r="TZR154" s="64"/>
      <c r="TZS154" s="64"/>
      <c r="TZT154" s="64"/>
      <c r="TZU154" s="64"/>
      <c r="TZV154" s="64"/>
      <c r="TZW154" s="65"/>
      <c r="TZX154" s="65"/>
      <c r="TZY154" s="65"/>
      <c r="TZZ154" s="65"/>
      <c r="UAA154" s="65"/>
      <c r="UAB154" s="65"/>
      <c r="UAC154" s="65"/>
      <c r="UAD154" s="65"/>
      <c r="UAE154" s="65"/>
      <c r="UAF154" s="65"/>
      <c r="UAG154" s="65"/>
      <c r="UAH154" s="65"/>
      <c r="UAI154" s="65"/>
      <c r="UAJ154" s="65"/>
      <c r="UAK154" s="65"/>
      <c r="UAL154" s="65"/>
      <c r="UAM154" s="65"/>
      <c r="UAN154" s="65"/>
      <c r="UAO154" s="65"/>
      <c r="UAP154" s="65"/>
      <c r="UAQ154" s="65"/>
      <c r="UAR154" s="65"/>
      <c r="UAS154" s="65"/>
      <c r="UAT154" s="65"/>
      <c r="UAU154" s="65"/>
      <c r="UAV154" s="65"/>
      <c r="UAW154" s="65"/>
      <c r="UAX154" s="65"/>
      <c r="UAY154" s="65"/>
      <c r="UAZ154" s="65"/>
      <c r="UBA154" s="65"/>
      <c r="UBB154" s="65"/>
      <c r="UBC154" s="65"/>
      <c r="UBD154" s="65"/>
      <c r="UBE154" s="65"/>
      <c r="UBF154" s="65"/>
      <c r="UBG154" s="65"/>
      <c r="UBH154" s="65"/>
      <c r="UBI154" s="65"/>
      <c r="UBJ154" s="65"/>
      <c r="UBK154" s="65"/>
      <c r="UBL154" s="65"/>
      <c r="UBM154" s="65"/>
      <c r="UBN154" s="65"/>
      <c r="UBO154" s="29"/>
      <c r="UBP154" s="29"/>
      <c r="UBQ154" s="29"/>
      <c r="UBR154" s="29"/>
      <c r="UBS154" s="29"/>
      <c r="UBT154" s="29"/>
      <c r="UBU154" s="29"/>
      <c r="UBV154" s="29"/>
      <c r="UBW154" s="29"/>
      <c r="UBX154" s="29"/>
      <c r="UBY154" s="63">
        <v>45478</v>
      </c>
      <c r="UBZ154" s="64" t="s">
        <v>429</v>
      </c>
      <c r="UCA154" s="64" t="s">
        <v>430</v>
      </c>
      <c r="UCB154" s="64" t="s">
        <v>107</v>
      </c>
      <c r="UCC154" s="64"/>
      <c r="UCD154" s="64"/>
      <c r="UCE154" s="64"/>
      <c r="UCF154" s="64"/>
      <c r="UCG154" s="64"/>
      <c r="UCH154" s="64"/>
      <c r="UCI154" s="65"/>
      <c r="UCJ154" s="65"/>
      <c r="UCK154" s="65"/>
      <c r="UCL154" s="65"/>
      <c r="UCM154" s="65"/>
      <c r="UCN154" s="65"/>
      <c r="UCO154" s="65"/>
      <c r="UCP154" s="65"/>
      <c r="UCQ154" s="65"/>
      <c r="UCR154" s="65"/>
      <c r="UCS154" s="65"/>
      <c r="UCT154" s="65"/>
      <c r="UCU154" s="65"/>
      <c r="UCV154" s="65"/>
      <c r="UCW154" s="65"/>
      <c r="UCX154" s="65"/>
      <c r="UCY154" s="65"/>
      <c r="UCZ154" s="65"/>
      <c r="UDA154" s="65"/>
      <c r="UDB154" s="65"/>
      <c r="UDC154" s="65"/>
      <c r="UDD154" s="65"/>
      <c r="UDE154" s="65"/>
      <c r="UDF154" s="65"/>
      <c r="UDG154" s="65"/>
      <c r="UDH154" s="65"/>
      <c r="UDI154" s="65"/>
      <c r="UDJ154" s="65"/>
      <c r="UDK154" s="65"/>
      <c r="UDL154" s="65"/>
      <c r="UDM154" s="65"/>
      <c r="UDN154" s="65"/>
      <c r="UDO154" s="65"/>
      <c r="UDP154" s="65"/>
      <c r="UDQ154" s="65"/>
      <c r="UDR154" s="65"/>
      <c r="UDS154" s="65"/>
      <c r="UDT154" s="65"/>
      <c r="UDU154" s="65"/>
      <c r="UDV154" s="65"/>
      <c r="UDW154" s="65"/>
      <c r="UDX154" s="65"/>
      <c r="UDY154" s="65"/>
      <c r="UDZ154" s="65"/>
      <c r="UEA154" s="29"/>
      <c r="UEB154" s="29"/>
      <c r="UEC154" s="29"/>
      <c r="UED154" s="29"/>
      <c r="UEE154" s="29"/>
      <c r="UEF154" s="29"/>
      <c r="UEG154" s="29"/>
      <c r="UEH154" s="29"/>
      <c r="UEI154" s="29"/>
      <c r="UEJ154" s="29"/>
      <c r="UEK154" s="63">
        <v>45478</v>
      </c>
      <c r="UEL154" s="64" t="s">
        <v>429</v>
      </c>
      <c r="UEM154" s="64" t="s">
        <v>430</v>
      </c>
      <c r="UEN154" s="64" t="s">
        <v>107</v>
      </c>
      <c r="UEO154" s="64"/>
      <c r="UEP154" s="64"/>
      <c r="UEQ154" s="64"/>
      <c r="UER154" s="64"/>
      <c r="UES154" s="64"/>
      <c r="UET154" s="64"/>
      <c r="UEU154" s="65"/>
      <c r="UEV154" s="65"/>
      <c r="UEW154" s="65"/>
      <c r="UEX154" s="65"/>
      <c r="UEY154" s="65"/>
      <c r="UEZ154" s="65"/>
      <c r="UFA154" s="65"/>
      <c r="UFB154" s="65"/>
      <c r="UFC154" s="65"/>
      <c r="UFD154" s="65"/>
      <c r="UFE154" s="65"/>
      <c r="UFF154" s="65"/>
      <c r="UFG154" s="65"/>
      <c r="UFH154" s="65"/>
      <c r="UFI154" s="65"/>
      <c r="UFJ154" s="65"/>
      <c r="UFK154" s="65"/>
      <c r="UFL154" s="65"/>
      <c r="UFM154" s="65"/>
      <c r="UFN154" s="65"/>
      <c r="UFO154" s="65"/>
      <c r="UFP154" s="65"/>
      <c r="UFQ154" s="65"/>
      <c r="UFR154" s="65"/>
      <c r="UFS154" s="65"/>
      <c r="UFT154" s="65"/>
      <c r="UFU154" s="65"/>
      <c r="UFV154" s="65"/>
      <c r="UFW154" s="65"/>
      <c r="UFX154" s="65"/>
      <c r="UFY154" s="65"/>
      <c r="UFZ154" s="65"/>
      <c r="UGA154" s="65"/>
      <c r="UGB154" s="65"/>
      <c r="UGC154" s="65"/>
      <c r="UGD154" s="65"/>
      <c r="UGE154" s="65"/>
      <c r="UGF154" s="65"/>
      <c r="UGG154" s="65"/>
      <c r="UGH154" s="65"/>
      <c r="UGI154" s="65"/>
      <c r="UGJ154" s="65"/>
      <c r="UGK154" s="65"/>
      <c r="UGL154" s="65"/>
      <c r="UGM154" s="29"/>
      <c r="UGN154" s="29"/>
      <c r="UGO154" s="29"/>
      <c r="UGP154" s="29"/>
      <c r="UGQ154" s="29"/>
      <c r="UGR154" s="29"/>
      <c r="UGS154" s="29"/>
      <c r="UGT154" s="29"/>
      <c r="UGU154" s="29"/>
      <c r="UGV154" s="29"/>
      <c r="UGW154" s="63">
        <v>45478</v>
      </c>
      <c r="UGX154" s="64" t="s">
        <v>429</v>
      </c>
      <c r="UGY154" s="64" t="s">
        <v>430</v>
      </c>
      <c r="UGZ154" s="64" t="s">
        <v>107</v>
      </c>
      <c r="UHA154" s="64"/>
      <c r="UHB154" s="64"/>
      <c r="UHC154" s="64"/>
      <c r="UHD154" s="64"/>
      <c r="UHE154" s="64"/>
      <c r="UHF154" s="64"/>
      <c r="UHG154" s="65"/>
      <c r="UHH154" s="65"/>
      <c r="UHI154" s="65"/>
      <c r="UHJ154" s="65"/>
      <c r="UHK154" s="65"/>
      <c r="UHL154" s="65"/>
      <c r="UHM154" s="65"/>
      <c r="UHN154" s="65"/>
      <c r="UHO154" s="65"/>
      <c r="UHP154" s="65"/>
      <c r="UHQ154" s="65"/>
      <c r="UHR154" s="65"/>
      <c r="UHS154" s="65"/>
      <c r="UHT154" s="65"/>
      <c r="UHU154" s="65"/>
      <c r="UHV154" s="65"/>
      <c r="UHW154" s="65"/>
      <c r="UHX154" s="65"/>
      <c r="UHY154" s="65"/>
      <c r="UHZ154" s="65"/>
      <c r="UIA154" s="65"/>
      <c r="UIB154" s="65"/>
      <c r="UIC154" s="65"/>
      <c r="UID154" s="65"/>
      <c r="UIE154" s="65"/>
      <c r="UIF154" s="65"/>
      <c r="UIG154" s="65"/>
      <c r="UIH154" s="65"/>
      <c r="UII154" s="65"/>
      <c r="UIJ154" s="65"/>
      <c r="UIK154" s="65"/>
      <c r="UIL154" s="65"/>
      <c r="UIM154" s="65"/>
      <c r="UIN154" s="65"/>
      <c r="UIO154" s="65"/>
      <c r="UIP154" s="65"/>
      <c r="UIQ154" s="65"/>
      <c r="UIR154" s="65"/>
      <c r="UIS154" s="65"/>
      <c r="UIT154" s="65"/>
      <c r="UIU154" s="65"/>
      <c r="UIV154" s="65"/>
      <c r="UIW154" s="65"/>
      <c r="UIX154" s="65"/>
      <c r="UIY154" s="29"/>
      <c r="UIZ154" s="29"/>
      <c r="UJA154" s="29"/>
      <c r="UJB154" s="29"/>
      <c r="UJC154" s="29"/>
      <c r="UJD154" s="29"/>
      <c r="UJE154" s="29"/>
      <c r="UJF154" s="29"/>
      <c r="UJG154" s="29"/>
      <c r="UJH154" s="29"/>
      <c r="UJI154" s="63">
        <v>45478</v>
      </c>
      <c r="UJJ154" s="64" t="s">
        <v>429</v>
      </c>
      <c r="UJK154" s="64" t="s">
        <v>430</v>
      </c>
      <c r="UJL154" s="64" t="s">
        <v>107</v>
      </c>
      <c r="UJM154" s="64"/>
      <c r="UJN154" s="64"/>
      <c r="UJO154" s="64"/>
      <c r="UJP154" s="64"/>
      <c r="UJQ154" s="64"/>
      <c r="UJR154" s="64"/>
      <c r="UJS154" s="65"/>
      <c r="UJT154" s="65"/>
      <c r="UJU154" s="65"/>
      <c r="UJV154" s="65"/>
      <c r="UJW154" s="65"/>
      <c r="UJX154" s="65"/>
      <c r="UJY154" s="65"/>
      <c r="UJZ154" s="65"/>
      <c r="UKA154" s="65"/>
      <c r="UKB154" s="65"/>
      <c r="UKC154" s="65"/>
      <c r="UKD154" s="65"/>
      <c r="UKE154" s="65"/>
      <c r="UKF154" s="65"/>
      <c r="UKG154" s="65"/>
      <c r="UKH154" s="65"/>
      <c r="UKI154" s="65"/>
      <c r="UKJ154" s="65"/>
      <c r="UKK154" s="65"/>
      <c r="UKL154" s="65"/>
      <c r="UKM154" s="65"/>
      <c r="UKN154" s="65"/>
      <c r="UKO154" s="65"/>
      <c r="UKP154" s="65"/>
      <c r="UKQ154" s="65"/>
      <c r="UKR154" s="65"/>
      <c r="UKS154" s="65"/>
      <c r="UKT154" s="65"/>
      <c r="UKU154" s="65"/>
      <c r="UKV154" s="65"/>
      <c r="UKW154" s="65"/>
      <c r="UKX154" s="65"/>
      <c r="UKY154" s="65"/>
      <c r="UKZ154" s="65"/>
      <c r="ULA154" s="65"/>
      <c r="ULB154" s="65"/>
      <c r="ULC154" s="65"/>
      <c r="ULD154" s="65"/>
      <c r="ULE154" s="65"/>
      <c r="ULF154" s="65"/>
      <c r="ULG154" s="65"/>
      <c r="ULH154" s="65"/>
      <c r="ULI154" s="65"/>
      <c r="ULJ154" s="65"/>
      <c r="ULK154" s="29"/>
      <c r="ULL154" s="29"/>
      <c r="ULM154" s="29"/>
      <c r="ULN154" s="29"/>
      <c r="ULO154" s="29"/>
      <c r="ULP154" s="29"/>
      <c r="ULQ154" s="29"/>
      <c r="ULR154" s="29"/>
      <c r="ULS154" s="29"/>
      <c r="ULT154" s="29"/>
      <c r="ULU154" s="63">
        <v>45478</v>
      </c>
      <c r="ULV154" s="64" t="s">
        <v>429</v>
      </c>
      <c r="ULW154" s="64" t="s">
        <v>430</v>
      </c>
      <c r="ULX154" s="64" t="s">
        <v>107</v>
      </c>
      <c r="ULY154" s="64"/>
      <c r="ULZ154" s="64"/>
      <c r="UMA154" s="64"/>
      <c r="UMB154" s="64"/>
      <c r="UMC154" s="64"/>
      <c r="UMD154" s="64"/>
      <c r="UME154" s="65"/>
      <c r="UMF154" s="65"/>
      <c r="UMG154" s="65"/>
      <c r="UMH154" s="65"/>
      <c r="UMI154" s="65"/>
      <c r="UMJ154" s="65"/>
      <c r="UMK154" s="65"/>
      <c r="UML154" s="65"/>
      <c r="UMM154" s="65"/>
      <c r="UMN154" s="65"/>
      <c r="UMO154" s="65"/>
      <c r="UMP154" s="65"/>
      <c r="UMQ154" s="65"/>
      <c r="UMR154" s="65"/>
      <c r="UMS154" s="65"/>
      <c r="UMT154" s="65"/>
      <c r="UMU154" s="65"/>
      <c r="UMV154" s="65"/>
      <c r="UMW154" s="65"/>
      <c r="UMX154" s="65"/>
      <c r="UMY154" s="65"/>
      <c r="UMZ154" s="65"/>
      <c r="UNA154" s="65"/>
      <c r="UNB154" s="65"/>
      <c r="UNC154" s="65"/>
      <c r="UND154" s="65"/>
      <c r="UNE154" s="65"/>
      <c r="UNF154" s="65"/>
      <c r="UNG154" s="65"/>
      <c r="UNH154" s="65"/>
      <c r="UNI154" s="65"/>
      <c r="UNJ154" s="65"/>
      <c r="UNK154" s="65"/>
      <c r="UNL154" s="65"/>
      <c r="UNM154" s="65"/>
      <c r="UNN154" s="65"/>
      <c r="UNO154" s="65"/>
      <c r="UNP154" s="65"/>
      <c r="UNQ154" s="65"/>
      <c r="UNR154" s="65"/>
      <c r="UNS154" s="65"/>
      <c r="UNT154" s="65"/>
      <c r="UNU154" s="65"/>
      <c r="UNV154" s="65"/>
      <c r="UNW154" s="29"/>
      <c r="UNX154" s="29"/>
      <c r="UNY154" s="29"/>
      <c r="UNZ154" s="29"/>
      <c r="UOA154" s="29"/>
      <c r="UOB154" s="29"/>
      <c r="UOC154" s="29"/>
      <c r="UOD154" s="29"/>
      <c r="UOE154" s="29"/>
      <c r="UOF154" s="29"/>
      <c r="UOG154" s="63">
        <v>45478</v>
      </c>
      <c r="UOH154" s="64" t="s">
        <v>429</v>
      </c>
      <c r="UOI154" s="64" t="s">
        <v>430</v>
      </c>
      <c r="UOJ154" s="64" t="s">
        <v>107</v>
      </c>
      <c r="UOK154" s="64"/>
      <c r="UOL154" s="64"/>
      <c r="UOM154" s="64"/>
      <c r="UON154" s="64"/>
      <c r="UOO154" s="64"/>
      <c r="UOP154" s="64"/>
      <c r="UOQ154" s="65"/>
      <c r="UOR154" s="65"/>
      <c r="UOS154" s="65"/>
      <c r="UOT154" s="65"/>
      <c r="UOU154" s="65"/>
      <c r="UOV154" s="65"/>
      <c r="UOW154" s="65"/>
      <c r="UOX154" s="65"/>
      <c r="UOY154" s="65"/>
      <c r="UOZ154" s="65"/>
      <c r="UPA154" s="65"/>
      <c r="UPB154" s="65"/>
      <c r="UPC154" s="65"/>
      <c r="UPD154" s="65"/>
      <c r="UPE154" s="65"/>
      <c r="UPF154" s="65"/>
      <c r="UPG154" s="65"/>
      <c r="UPH154" s="65"/>
      <c r="UPI154" s="65"/>
      <c r="UPJ154" s="65"/>
      <c r="UPK154" s="65"/>
      <c r="UPL154" s="65"/>
      <c r="UPM154" s="65"/>
      <c r="UPN154" s="65"/>
      <c r="UPO154" s="65"/>
      <c r="UPP154" s="65"/>
      <c r="UPQ154" s="65"/>
      <c r="UPR154" s="65"/>
      <c r="UPS154" s="65"/>
      <c r="UPT154" s="65"/>
      <c r="UPU154" s="65"/>
      <c r="UPV154" s="65"/>
      <c r="UPW154" s="65"/>
      <c r="UPX154" s="65"/>
      <c r="UPY154" s="65"/>
      <c r="UPZ154" s="65"/>
      <c r="UQA154" s="65"/>
      <c r="UQB154" s="65"/>
      <c r="UQC154" s="65"/>
      <c r="UQD154" s="65"/>
      <c r="UQE154" s="65"/>
      <c r="UQF154" s="65"/>
      <c r="UQG154" s="65"/>
      <c r="UQH154" s="65"/>
      <c r="UQI154" s="29"/>
      <c r="UQJ154" s="29"/>
      <c r="UQK154" s="29"/>
      <c r="UQL154" s="29"/>
      <c r="UQM154" s="29"/>
      <c r="UQN154" s="29"/>
      <c r="UQO154" s="29"/>
      <c r="UQP154" s="29"/>
      <c r="UQQ154" s="29"/>
      <c r="UQR154" s="29"/>
      <c r="UQS154" s="63">
        <v>45478</v>
      </c>
      <c r="UQT154" s="64" t="s">
        <v>429</v>
      </c>
      <c r="UQU154" s="64" t="s">
        <v>430</v>
      </c>
      <c r="UQV154" s="64" t="s">
        <v>107</v>
      </c>
      <c r="UQW154" s="64"/>
      <c r="UQX154" s="64"/>
      <c r="UQY154" s="64"/>
      <c r="UQZ154" s="64"/>
      <c r="URA154" s="64"/>
      <c r="URB154" s="64"/>
      <c r="URC154" s="65"/>
      <c r="URD154" s="65"/>
      <c r="URE154" s="65"/>
      <c r="URF154" s="65"/>
      <c r="URG154" s="65"/>
      <c r="URH154" s="65"/>
      <c r="URI154" s="65"/>
      <c r="URJ154" s="65"/>
      <c r="URK154" s="65"/>
      <c r="URL154" s="65"/>
      <c r="URM154" s="65"/>
      <c r="URN154" s="65"/>
      <c r="URO154" s="65"/>
      <c r="URP154" s="65"/>
      <c r="URQ154" s="65"/>
      <c r="URR154" s="65"/>
      <c r="URS154" s="65"/>
      <c r="URT154" s="65"/>
      <c r="URU154" s="65"/>
      <c r="URV154" s="65"/>
      <c r="URW154" s="65"/>
      <c r="URX154" s="65"/>
      <c r="URY154" s="65"/>
      <c r="URZ154" s="65"/>
      <c r="USA154" s="65"/>
      <c r="USB154" s="65"/>
      <c r="USC154" s="65"/>
      <c r="USD154" s="65"/>
      <c r="USE154" s="65"/>
      <c r="USF154" s="65"/>
      <c r="USG154" s="65"/>
      <c r="USH154" s="65"/>
      <c r="USI154" s="65"/>
      <c r="USJ154" s="65"/>
      <c r="USK154" s="65"/>
      <c r="USL154" s="65"/>
      <c r="USM154" s="65"/>
      <c r="USN154" s="65"/>
      <c r="USO154" s="65"/>
      <c r="USP154" s="65"/>
      <c r="USQ154" s="65"/>
      <c r="USR154" s="65"/>
      <c r="USS154" s="65"/>
      <c r="UST154" s="65"/>
      <c r="USU154" s="29"/>
      <c r="USV154" s="29"/>
      <c r="USW154" s="29"/>
      <c r="USX154" s="29"/>
      <c r="USY154" s="29"/>
      <c r="USZ154" s="29"/>
      <c r="UTA154" s="29"/>
      <c r="UTB154" s="29"/>
      <c r="UTC154" s="29"/>
      <c r="UTD154" s="29"/>
      <c r="UTE154" s="63">
        <v>45478</v>
      </c>
      <c r="UTF154" s="64" t="s">
        <v>429</v>
      </c>
      <c r="UTG154" s="64" t="s">
        <v>430</v>
      </c>
      <c r="UTH154" s="64" t="s">
        <v>107</v>
      </c>
      <c r="UTI154" s="64"/>
      <c r="UTJ154" s="64"/>
      <c r="UTK154" s="64"/>
      <c r="UTL154" s="64"/>
      <c r="UTM154" s="64"/>
      <c r="UTN154" s="64"/>
      <c r="UTO154" s="65"/>
      <c r="UTP154" s="65"/>
      <c r="UTQ154" s="65"/>
      <c r="UTR154" s="65"/>
      <c r="UTS154" s="65"/>
      <c r="UTT154" s="65"/>
      <c r="UTU154" s="65"/>
      <c r="UTV154" s="65"/>
      <c r="UTW154" s="65"/>
      <c r="UTX154" s="65"/>
      <c r="UTY154" s="65"/>
      <c r="UTZ154" s="65"/>
      <c r="UUA154" s="65"/>
      <c r="UUB154" s="65"/>
      <c r="UUC154" s="65"/>
      <c r="UUD154" s="65"/>
      <c r="UUE154" s="65"/>
      <c r="UUF154" s="65"/>
      <c r="UUG154" s="65"/>
      <c r="UUH154" s="65"/>
      <c r="UUI154" s="65"/>
      <c r="UUJ154" s="65"/>
      <c r="UUK154" s="65"/>
      <c r="UUL154" s="65"/>
      <c r="UUM154" s="65"/>
      <c r="UUN154" s="65"/>
      <c r="UUO154" s="65"/>
      <c r="UUP154" s="65"/>
      <c r="UUQ154" s="65"/>
      <c r="UUR154" s="65"/>
      <c r="UUS154" s="65"/>
      <c r="UUT154" s="65"/>
      <c r="UUU154" s="65"/>
      <c r="UUV154" s="65"/>
      <c r="UUW154" s="65"/>
      <c r="UUX154" s="65"/>
      <c r="UUY154" s="65"/>
      <c r="UUZ154" s="65"/>
      <c r="UVA154" s="65"/>
      <c r="UVB154" s="65"/>
      <c r="UVC154" s="65"/>
      <c r="UVD154" s="65"/>
      <c r="UVE154" s="65"/>
      <c r="UVF154" s="65"/>
      <c r="UVG154" s="29"/>
      <c r="UVH154" s="29"/>
      <c r="UVI154" s="29"/>
      <c r="UVJ154" s="29"/>
      <c r="UVK154" s="29"/>
      <c r="UVL154" s="29"/>
      <c r="UVM154" s="29"/>
      <c r="UVN154" s="29"/>
      <c r="UVO154" s="29"/>
      <c r="UVP154" s="29"/>
      <c r="UVQ154" s="63">
        <v>45478</v>
      </c>
      <c r="UVR154" s="64" t="s">
        <v>429</v>
      </c>
      <c r="UVS154" s="64" t="s">
        <v>430</v>
      </c>
      <c r="UVT154" s="64" t="s">
        <v>107</v>
      </c>
      <c r="UVU154" s="64"/>
      <c r="UVV154" s="64"/>
      <c r="UVW154" s="64"/>
      <c r="UVX154" s="64"/>
      <c r="UVY154" s="64"/>
      <c r="UVZ154" s="64"/>
      <c r="UWA154" s="65"/>
      <c r="UWB154" s="65"/>
      <c r="UWC154" s="65"/>
      <c r="UWD154" s="65"/>
      <c r="UWE154" s="65"/>
      <c r="UWF154" s="65"/>
      <c r="UWG154" s="65"/>
      <c r="UWH154" s="65"/>
      <c r="UWI154" s="65"/>
      <c r="UWJ154" s="65"/>
      <c r="UWK154" s="65"/>
      <c r="UWL154" s="65"/>
      <c r="UWM154" s="65"/>
      <c r="UWN154" s="65"/>
      <c r="UWO154" s="65"/>
      <c r="UWP154" s="65"/>
      <c r="UWQ154" s="65"/>
      <c r="UWR154" s="65"/>
      <c r="UWS154" s="65"/>
      <c r="UWT154" s="65"/>
      <c r="UWU154" s="65"/>
      <c r="UWV154" s="65"/>
      <c r="UWW154" s="65"/>
      <c r="UWX154" s="65"/>
      <c r="UWY154" s="65"/>
      <c r="UWZ154" s="65"/>
      <c r="UXA154" s="65"/>
      <c r="UXB154" s="65"/>
      <c r="UXC154" s="65"/>
      <c r="UXD154" s="65"/>
      <c r="UXE154" s="65"/>
      <c r="UXF154" s="65"/>
      <c r="UXG154" s="65"/>
      <c r="UXH154" s="65"/>
      <c r="UXI154" s="65"/>
      <c r="UXJ154" s="65"/>
      <c r="UXK154" s="65"/>
      <c r="UXL154" s="65"/>
      <c r="UXM154" s="65"/>
      <c r="UXN154" s="65"/>
      <c r="UXO154" s="65"/>
      <c r="UXP154" s="65"/>
      <c r="UXQ154" s="65"/>
      <c r="UXR154" s="65"/>
      <c r="UXS154" s="29"/>
      <c r="UXT154" s="29"/>
      <c r="UXU154" s="29"/>
      <c r="UXV154" s="29"/>
      <c r="UXW154" s="29"/>
      <c r="UXX154" s="29"/>
      <c r="UXY154" s="29"/>
      <c r="UXZ154" s="29"/>
      <c r="UYA154" s="29"/>
      <c r="UYB154" s="29"/>
      <c r="UYC154" s="63">
        <v>45478</v>
      </c>
      <c r="UYD154" s="64" t="s">
        <v>429</v>
      </c>
      <c r="UYE154" s="64" t="s">
        <v>430</v>
      </c>
      <c r="UYF154" s="64" t="s">
        <v>107</v>
      </c>
      <c r="UYG154" s="64"/>
      <c r="UYH154" s="64"/>
      <c r="UYI154" s="64"/>
      <c r="UYJ154" s="64"/>
      <c r="UYK154" s="64"/>
      <c r="UYL154" s="64"/>
      <c r="UYM154" s="65"/>
      <c r="UYN154" s="65"/>
      <c r="UYO154" s="65"/>
      <c r="UYP154" s="65"/>
      <c r="UYQ154" s="65"/>
      <c r="UYR154" s="65"/>
      <c r="UYS154" s="65"/>
      <c r="UYT154" s="65"/>
      <c r="UYU154" s="65"/>
      <c r="UYV154" s="65"/>
      <c r="UYW154" s="65"/>
      <c r="UYX154" s="65"/>
      <c r="UYY154" s="65"/>
      <c r="UYZ154" s="65"/>
      <c r="UZA154" s="65"/>
      <c r="UZB154" s="65"/>
      <c r="UZC154" s="65"/>
      <c r="UZD154" s="65"/>
      <c r="UZE154" s="65"/>
      <c r="UZF154" s="65"/>
      <c r="UZG154" s="65"/>
      <c r="UZH154" s="65"/>
      <c r="UZI154" s="65"/>
      <c r="UZJ154" s="65"/>
      <c r="UZK154" s="65"/>
      <c r="UZL154" s="65"/>
      <c r="UZM154" s="65"/>
      <c r="UZN154" s="65"/>
      <c r="UZO154" s="65"/>
      <c r="UZP154" s="65"/>
      <c r="UZQ154" s="65"/>
      <c r="UZR154" s="65"/>
      <c r="UZS154" s="65"/>
      <c r="UZT154" s="65"/>
      <c r="UZU154" s="65"/>
      <c r="UZV154" s="65"/>
      <c r="UZW154" s="65"/>
      <c r="UZX154" s="65"/>
      <c r="UZY154" s="65"/>
      <c r="UZZ154" s="65"/>
      <c r="VAA154" s="65"/>
      <c r="VAB154" s="65"/>
      <c r="VAC154" s="65"/>
      <c r="VAD154" s="65"/>
      <c r="VAE154" s="29"/>
      <c r="VAF154" s="29"/>
      <c r="VAG154" s="29"/>
      <c r="VAH154" s="29"/>
      <c r="VAI154" s="29"/>
      <c r="VAJ154" s="29"/>
      <c r="VAK154" s="29"/>
      <c r="VAL154" s="29"/>
      <c r="VAM154" s="29"/>
      <c r="VAN154" s="29"/>
      <c r="VAO154" s="63">
        <v>45478</v>
      </c>
      <c r="VAP154" s="64" t="s">
        <v>429</v>
      </c>
      <c r="VAQ154" s="64" t="s">
        <v>430</v>
      </c>
      <c r="VAR154" s="64" t="s">
        <v>107</v>
      </c>
      <c r="VAS154" s="64"/>
      <c r="VAT154" s="64"/>
      <c r="VAU154" s="64"/>
      <c r="VAV154" s="64"/>
      <c r="VAW154" s="64"/>
      <c r="VAX154" s="64"/>
      <c r="VAY154" s="65"/>
      <c r="VAZ154" s="65"/>
      <c r="VBA154" s="65"/>
      <c r="VBB154" s="65"/>
      <c r="VBC154" s="65"/>
      <c r="VBD154" s="65"/>
      <c r="VBE154" s="65"/>
      <c r="VBF154" s="65"/>
      <c r="VBG154" s="65"/>
      <c r="VBH154" s="65"/>
      <c r="VBI154" s="65"/>
      <c r="VBJ154" s="65"/>
      <c r="VBK154" s="65"/>
      <c r="VBL154" s="65"/>
      <c r="VBM154" s="65"/>
      <c r="VBN154" s="65"/>
      <c r="VBO154" s="65"/>
      <c r="VBP154" s="65"/>
      <c r="VBQ154" s="65"/>
      <c r="VBR154" s="65"/>
      <c r="VBS154" s="65"/>
      <c r="VBT154" s="65"/>
      <c r="VBU154" s="65"/>
      <c r="VBV154" s="65"/>
      <c r="VBW154" s="65"/>
      <c r="VBX154" s="65"/>
      <c r="VBY154" s="65"/>
      <c r="VBZ154" s="65"/>
      <c r="VCA154" s="65"/>
      <c r="VCB154" s="65"/>
      <c r="VCC154" s="65"/>
      <c r="VCD154" s="65"/>
      <c r="VCE154" s="65"/>
      <c r="VCF154" s="65"/>
      <c r="VCG154" s="65"/>
      <c r="VCH154" s="65"/>
      <c r="VCI154" s="65"/>
      <c r="VCJ154" s="65"/>
      <c r="VCK154" s="65"/>
      <c r="VCL154" s="65"/>
      <c r="VCM154" s="65"/>
      <c r="VCN154" s="65"/>
      <c r="VCO154" s="65"/>
      <c r="VCP154" s="65"/>
      <c r="VCQ154" s="29"/>
      <c r="VCR154" s="29"/>
      <c r="VCS154" s="29"/>
      <c r="VCT154" s="29"/>
      <c r="VCU154" s="29"/>
      <c r="VCV154" s="29"/>
      <c r="VCW154" s="29"/>
      <c r="VCX154" s="29"/>
      <c r="VCY154" s="29"/>
      <c r="VCZ154" s="29"/>
      <c r="VDA154" s="63">
        <v>45478</v>
      </c>
      <c r="VDB154" s="64" t="s">
        <v>429</v>
      </c>
      <c r="VDC154" s="64" t="s">
        <v>430</v>
      </c>
      <c r="VDD154" s="64" t="s">
        <v>107</v>
      </c>
      <c r="VDE154" s="64"/>
      <c r="VDF154" s="64"/>
      <c r="VDG154" s="64"/>
      <c r="VDH154" s="64"/>
      <c r="VDI154" s="64"/>
      <c r="VDJ154" s="64"/>
      <c r="VDK154" s="65"/>
      <c r="VDL154" s="65"/>
      <c r="VDM154" s="65"/>
      <c r="VDN154" s="65"/>
      <c r="VDO154" s="65"/>
      <c r="VDP154" s="65"/>
      <c r="VDQ154" s="65"/>
      <c r="VDR154" s="65"/>
      <c r="VDS154" s="65"/>
      <c r="VDT154" s="65"/>
      <c r="VDU154" s="65"/>
      <c r="VDV154" s="65"/>
      <c r="VDW154" s="65"/>
      <c r="VDX154" s="65"/>
      <c r="VDY154" s="65"/>
      <c r="VDZ154" s="65"/>
      <c r="VEA154" s="65"/>
      <c r="VEB154" s="65"/>
      <c r="VEC154" s="65"/>
      <c r="VED154" s="65"/>
      <c r="VEE154" s="65"/>
      <c r="VEF154" s="65"/>
      <c r="VEG154" s="65"/>
      <c r="VEH154" s="65"/>
      <c r="VEI154" s="65"/>
      <c r="VEJ154" s="65"/>
      <c r="VEK154" s="65"/>
      <c r="VEL154" s="65"/>
      <c r="VEM154" s="65"/>
      <c r="VEN154" s="65"/>
      <c r="VEO154" s="65"/>
      <c r="VEP154" s="65"/>
      <c r="VEQ154" s="65"/>
      <c r="VER154" s="65"/>
      <c r="VES154" s="65"/>
      <c r="VET154" s="65"/>
      <c r="VEU154" s="65"/>
      <c r="VEV154" s="65"/>
      <c r="VEW154" s="65"/>
      <c r="VEX154" s="65"/>
      <c r="VEY154" s="65"/>
      <c r="VEZ154" s="65"/>
      <c r="VFA154" s="65"/>
      <c r="VFB154" s="65"/>
      <c r="VFC154" s="29"/>
      <c r="VFD154" s="29"/>
      <c r="VFE154" s="29"/>
      <c r="VFF154" s="29"/>
      <c r="VFG154" s="29"/>
      <c r="VFH154" s="29"/>
      <c r="VFI154" s="29"/>
      <c r="VFJ154" s="29"/>
      <c r="VFK154" s="29"/>
      <c r="VFL154" s="29"/>
      <c r="VFM154" s="63">
        <v>45478</v>
      </c>
      <c r="VFN154" s="64" t="s">
        <v>429</v>
      </c>
      <c r="VFO154" s="64" t="s">
        <v>430</v>
      </c>
      <c r="VFP154" s="64" t="s">
        <v>107</v>
      </c>
      <c r="VFQ154" s="64"/>
      <c r="VFR154" s="64"/>
      <c r="VFS154" s="64"/>
      <c r="VFT154" s="64"/>
      <c r="VFU154" s="64"/>
      <c r="VFV154" s="64"/>
      <c r="VFW154" s="65"/>
      <c r="VFX154" s="65"/>
      <c r="VFY154" s="65"/>
      <c r="VFZ154" s="65"/>
      <c r="VGA154" s="65"/>
      <c r="VGB154" s="65"/>
      <c r="VGC154" s="65"/>
      <c r="VGD154" s="65"/>
      <c r="VGE154" s="65"/>
      <c r="VGF154" s="65"/>
      <c r="VGG154" s="65"/>
      <c r="VGH154" s="65"/>
      <c r="VGI154" s="65"/>
      <c r="VGJ154" s="65"/>
      <c r="VGK154" s="65"/>
      <c r="VGL154" s="65"/>
      <c r="VGM154" s="65"/>
      <c r="VGN154" s="65"/>
      <c r="VGO154" s="65"/>
      <c r="VGP154" s="65"/>
      <c r="VGQ154" s="65"/>
      <c r="VGR154" s="65"/>
      <c r="VGS154" s="65"/>
      <c r="VGT154" s="65"/>
      <c r="VGU154" s="65"/>
      <c r="VGV154" s="65"/>
      <c r="VGW154" s="65"/>
      <c r="VGX154" s="65"/>
      <c r="VGY154" s="65"/>
      <c r="VGZ154" s="65"/>
      <c r="VHA154" s="65"/>
      <c r="VHB154" s="65"/>
      <c r="VHC154" s="65"/>
      <c r="VHD154" s="65"/>
      <c r="VHE154" s="65"/>
      <c r="VHF154" s="65"/>
      <c r="VHG154" s="65"/>
      <c r="VHH154" s="65"/>
      <c r="VHI154" s="65"/>
      <c r="VHJ154" s="65"/>
      <c r="VHK154" s="65"/>
      <c r="VHL154" s="65"/>
      <c r="VHM154" s="65"/>
      <c r="VHN154" s="65"/>
      <c r="VHO154" s="29"/>
      <c r="VHP154" s="29"/>
      <c r="VHQ154" s="29"/>
      <c r="VHR154" s="29"/>
      <c r="VHS154" s="29"/>
      <c r="VHT154" s="29"/>
      <c r="VHU154" s="29"/>
      <c r="VHV154" s="29"/>
      <c r="VHW154" s="29"/>
      <c r="VHX154" s="29"/>
      <c r="VHY154" s="63">
        <v>45478</v>
      </c>
      <c r="VHZ154" s="64" t="s">
        <v>429</v>
      </c>
      <c r="VIA154" s="64" t="s">
        <v>430</v>
      </c>
      <c r="VIB154" s="64" t="s">
        <v>107</v>
      </c>
      <c r="VIC154" s="64"/>
      <c r="VID154" s="64"/>
      <c r="VIE154" s="64"/>
      <c r="VIF154" s="64"/>
      <c r="VIG154" s="64"/>
      <c r="VIH154" s="64"/>
      <c r="VII154" s="65"/>
      <c r="VIJ154" s="65"/>
      <c r="VIK154" s="65"/>
      <c r="VIL154" s="65"/>
      <c r="VIM154" s="65"/>
      <c r="VIN154" s="65"/>
      <c r="VIO154" s="65"/>
      <c r="VIP154" s="65"/>
      <c r="VIQ154" s="65"/>
      <c r="VIR154" s="65"/>
      <c r="VIS154" s="65"/>
      <c r="VIT154" s="65"/>
      <c r="VIU154" s="65"/>
      <c r="VIV154" s="65"/>
      <c r="VIW154" s="65"/>
      <c r="VIX154" s="65"/>
      <c r="VIY154" s="65"/>
      <c r="VIZ154" s="65"/>
      <c r="VJA154" s="65"/>
      <c r="VJB154" s="65"/>
      <c r="VJC154" s="65"/>
      <c r="VJD154" s="65"/>
      <c r="VJE154" s="65"/>
      <c r="VJF154" s="65"/>
      <c r="VJG154" s="65"/>
      <c r="VJH154" s="65"/>
      <c r="VJI154" s="65"/>
      <c r="VJJ154" s="65"/>
      <c r="VJK154" s="65"/>
      <c r="VJL154" s="65"/>
      <c r="VJM154" s="65"/>
      <c r="VJN154" s="65"/>
      <c r="VJO154" s="65"/>
      <c r="VJP154" s="65"/>
      <c r="VJQ154" s="65"/>
      <c r="VJR154" s="65"/>
      <c r="VJS154" s="65"/>
      <c r="VJT154" s="65"/>
      <c r="VJU154" s="65"/>
      <c r="VJV154" s="65"/>
      <c r="VJW154" s="65"/>
      <c r="VJX154" s="65"/>
      <c r="VJY154" s="65"/>
      <c r="VJZ154" s="65"/>
      <c r="VKA154" s="29"/>
      <c r="VKB154" s="29"/>
      <c r="VKC154" s="29"/>
      <c r="VKD154" s="29"/>
      <c r="VKE154" s="29"/>
      <c r="VKF154" s="29"/>
      <c r="VKG154" s="29"/>
      <c r="VKH154" s="29"/>
      <c r="VKI154" s="29"/>
      <c r="VKJ154" s="29"/>
      <c r="VKK154" s="63">
        <v>45478</v>
      </c>
      <c r="VKL154" s="64" t="s">
        <v>429</v>
      </c>
      <c r="VKM154" s="64" t="s">
        <v>430</v>
      </c>
      <c r="VKN154" s="64" t="s">
        <v>107</v>
      </c>
      <c r="VKO154" s="64"/>
      <c r="VKP154" s="64"/>
      <c r="VKQ154" s="64"/>
      <c r="VKR154" s="64"/>
      <c r="VKS154" s="64"/>
      <c r="VKT154" s="64"/>
      <c r="VKU154" s="65"/>
      <c r="VKV154" s="65"/>
      <c r="VKW154" s="65"/>
      <c r="VKX154" s="65"/>
      <c r="VKY154" s="65"/>
      <c r="VKZ154" s="65"/>
      <c r="VLA154" s="65"/>
      <c r="VLB154" s="65"/>
      <c r="VLC154" s="65"/>
      <c r="VLD154" s="65"/>
      <c r="VLE154" s="65"/>
      <c r="VLF154" s="65"/>
      <c r="VLG154" s="65"/>
      <c r="VLH154" s="65"/>
      <c r="VLI154" s="65"/>
      <c r="VLJ154" s="65"/>
      <c r="VLK154" s="65"/>
      <c r="VLL154" s="65"/>
      <c r="VLM154" s="65"/>
      <c r="VLN154" s="65"/>
      <c r="VLO154" s="65"/>
      <c r="VLP154" s="65"/>
      <c r="VLQ154" s="65"/>
      <c r="VLR154" s="65"/>
      <c r="VLS154" s="65"/>
      <c r="VLT154" s="65"/>
      <c r="VLU154" s="65"/>
      <c r="VLV154" s="65"/>
      <c r="VLW154" s="65"/>
      <c r="VLX154" s="65"/>
      <c r="VLY154" s="65"/>
      <c r="VLZ154" s="65"/>
      <c r="VMA154" s="65"/>
      <c r="VMB154" s="65"/>
      <c r="VMC154" s="65"/>
      <c r="VMD154" s="65"/>
      <c r="VME154" s="65"/>
      <c r="VMF154" s="65"/>
      <c r="VMG154" s="65"/>
      <c r="VMH154" s="65"/>
      <c r="VMI154" s="65"/>
      <c r="VMJ154" s="65"/>
      <c r="VMK154" s="65"/>
      <c r="VML154" s="65"/>
      <c r="VMM154" s="29"/>
      <c r="VMN154" s="29"/>
      <c r="VMO154" s="29"/>
      <c r="VMP154" s="29"/>
      <c r="VMQ154" s="29"/>
      <c r="VMR154" s="29"/>
      <c r="VMS154" s="29"/>
      <c r="VMT154" s="29"/>
      <c r="VMU154" s="29"/>
      <c r="VMV154" s="29"/>
      <c r="VMW154" s="63">
        <v>45478</v>
      </c>
      <c r="VMX154" s="64" t="s">
        <v>429</v>
      </c>
      <c r="VMY154" s="64" t="s">
        <v>430</v>
      </c>
      <c r="VMZ154" s="64" t="s">
        <v>107</v>
      </c>
      <c r="VNA154" s="64"/>
      <c r="VNB154" s="64"/>
      <c r="VNC154" s="64"/>
      <c r="VND154" s="64"/>
      <c r="VNE154" s="64"/>
      <c r="VNF154" s="64"/>
      <c r="VNG154" s="65"/>
      <c r="VNH154" s="65"/>
      <c r="VNI154" s="65"/>
      <c r="VNJ154" s="65"/>
      <c r="VNK154" s="65"/>
      <c r="VNL154" s="65"/>
      <c r="VNM154" s="65"/>
      <c r="VNN154" s="65"/>
      <c r="VNO154" s="65"/>
      <c r="VNP154" s="65"/>
      <c r="VNQ154" s="65"/>
      <c r="VNR154" s="65"/>
      <c r="VNS154" s="65"/>
      <c r="VNT154" s="65"/>
      <c r="VNU154" s="65"/>
      <c r="VNV154" s="65"/>
      <c r="VNW154" s="65"/>
      <c r="VNX154" s="65"/>
      <c r="VNY154" s="65"/>
      <c r="VNZ154" s="65"/>
      <c r="VOA154" s="65"/>
      <c r="VOB154" s="65"/>
      <c r="VOC154" s="65"/>
      <c r="VOD154" s="65"/>
      <c r="VOE154" s="65"/>
      <c r="VOF154" s="65"/>
      <c r="VOG154" s="65"/>
      <c r="VOH154" s="65"/>
      <c r="VOI154" s="65"/>
      <c r="VOJ154" s="65"/>
      <c r="VOK154" s="65"/>
      <c r="VOL154" s="65"/>
      <c r="VOM154" s="65"/>
      <c r="VON154" s="65"/>
      <c r="VOO154" s="65"/>
      <c r="VOP154" s="65"/>
      <c r="VOQ154" s="65"/>
      <c r="VOR154" s="65"/>
      <c r="VOS154" s="65"/>
      <c r="VOT154" s="65"/>
      <c r="VOU154" s="65"/>
      <c r="VOV154" s="65"/>
      <c r="VOW154" s="65"/>
      <c r="VOX154" s="65"/>
      <c r="VOY154" s="29"/>
      <c r="VOZ154" s="29"/>
      <c r="VPA154" s="29"/>
      <c r="VPB154" s="29"/>
      <c r="VPC154" s="29"/>
      <c r="VPD154" s="29"/>
      <c r="VPE154" s="29"/>
      <c r="VPF154" s="29"/>
      <c r="VPG154" s="29"/>
      <c r="VPH154" s="29"/>
      <c r="VPI154" s="63">
        <v>45478</v>
      </c>
      <c r="VPJ154" s="64" t="s">
        <v>429</v>
      </c>
      <c r="VPK154" s="64" t="s">
        <v>430</v>
      </c>
      <c r="VPL154" s="64" t="s">
        <v>107</v>
      </c>
      <c r="VPM154" s="64"/>
      <c r="VPN154" s="64"/>
      <c r="VPO154" s="64"/>
      <c r="VPP154" s="64"/>
      <c r="VPQ154" s="64"/>
      <c r="VPR154" s="64"/>
      <c r="VPS154" s="65"/>
      <c r="VPT154" s="65"/>
      <c r="VPU154" s="65"/>
      <c r="VPV154" s="65"/>
      <c r="VPW154" s="65"/>
      <c r="VPX154" s="65"/>
      <c r="VPY154" s="65"/>
      <c r="VPZ154" s="65"/>
      <c r="VQA154" s="65"/>
      <c r="VQB154" s="65"/>
      <c r="VQC154" s="65"/>
      <c r="VQD154" s="65"/>
      <c r="VQE154" s="65"/>
      <c r="VQF154" s="65"/>
      <c r="VQG154" s="65"/>
      <c r="VQH154" s="65"/>
      <c r="VQI154" s="65"/>
      <c r="VQJ154" s="65"/>
      <c r="VQK154" s="65"/>
      <c r="VQL154" s="65"/>
      <c r="VQM154" s="65"/>
      <c r="VQN154" s="65"/>
      <c r="VQO154" s="65"/>
      <c r="VQP154" s="65"/>
      <c r="VQQ154" s="65"/>
      <c r="VQR154" s="65"/>
      <c r="VQS154" s="65"/>
      <c r="VQT154" s="65"/>
      <c r="VQU154" s="65"/>
      <c r="VQV154" s="65"/>
      <c r="VQW154" s="65"/>
      <c r="VQX154" s="65"/>
      <c r="VQY154" s="65"/>
      <c r="VQZ154" s="65"/>
      <c r="VRA154" s="65"/>
      <c r="VRB154" s="65"/>
      <c r="VRC154" s="65"/>
      <c r="VRD154" s="65"/>
      <c r="VRE154" s="65"/>
      <c r="VRF154" s="65"/>
      <c r="VRG154" s="65"/>
      <c r="VRH154" s="65"/>
      <c r="VRI154" s="65"/>
      <c r="VRJ154" s="65"/>
      <c r="VRK154" s="29"/>
      <c r="VRL154" s="29"/>
      <c r="VRM154" s="29"/>
      <c r="VRN154" s="29"/>
      <c r="VRO154" s="29"/>
      <c r="VRP154" s="29"/>
      <c r="VRQ154" s="29"/>
      <c r="VRR154" s="29"/>
      <c r="VRS154" s="29"/>
      <c r="VRT154" s="29"/>
      <c r="VRU154" s="63">
        <v>45478</v>
      </c>
      <c r="VRV154" s="64" t="s">
        <v>429</v>
      </c>
      <c r="VRW154" s="64" t="s">
        <v>430</v>
      </c>
      <c r="VRX154" s="64" t="s">
        <v>107</v>
      </c>
      <c r="VRY154" s="64"/>
      <c r="VRZ154" s="64"/>
      <c r="VSA154" s="64"/>
      <c r="VSB154" s="64"/>
      <c r="VSC154" s="64"/>
      <c r="VSD154" s="64"/>
      <c r="VSE154" s="65"/>
      <c r="VSF154" s="65"/>
      <c r="VSG154" s="65"/>
      <c r="VSH154" s="65"/>
      <c r="VSI154" s="65"/>
      <c r="VSJ154" s="65"/>
      <c r="VSK154" s="65"/>
      <c r="VSL154" s="65"/>
      <c r="VSM154" s="65"/>
      <c r="VSN154" s="65"/>
      <c r="VSO154" s="65"/>
      <c r="VSP154" s="65"/>
      <c r="VSQ154" s="65"/>
      <c r="VSR154" s="65"/>
      <c r="VSS154" s="65"/>
      <c r="VST154" s="65"/>
      <c r="VSU154" s="65"/>
      <c r="VSV154" s="65"/>
      <c r="VSW154" s="65"/>
      <c r="VSX154" s="65"/>
      <c r="VSY154" s="65"/>
      <c r="VSZ154" s="65"/>
      <c r="VTA154" s="65"/>
      <c r="VTB154" s="65"/>
      <c r="VTC154" s="65"/>
      <c r="VTD154" s="65"/>
      <c r="VTE154" s="65"/>
      <c r="VTF154" s="65"/>
      <c r="VTG154" s="65"/>
      <c r="VTH154" s="65"/>
      <c r="VTI154" s="65"/>
      <c r="VTJ154" s="65"/>
      <c r="VTK154" s="65"/>
      <c r="VTL154" s="65"/>
      <c r="VTM154" s="65"/>
      <c r="VTN154" s="65"/>
      <c r="VTO154" s="65"/>
      <c r="VTP154" s="65"/>
      <c r="VTQ154" s="65"/>
      <c r="VTR154" s="65"/>
      <c r="VTS154" s="65"/>
      <c r="VTT154" s="65"/>
      <c r="VTU154" s="65"/>
      <c r="VTV154" s="65"/>
      <c r="VTW154" s="29"/>
      <c r="VTX154" s="29"/>
      <c r="VTY154" s="29"/>
      <c r="VTZ154" s="29"/>
      <c r="VUA154" s="29"/>
      <c r="VUB154" s="29"/>
      <c r="VUC154" s="29"/>
      <c r="VUD154" s="29"/>
      <c r="VUE154" s="29"/>
      <c r="VUF154" s="29"/>
      <c r="VUG154" s="63">
        <v>45478</v>
      </c>
      <c r="VUH154" s="64" t="s">
        <v>429</v>
      </c>
      <c r="VUI154" s="64" t="s">
        <v>430</v>
      </c>
      <c r="VUJ154" s="64" t="s">
        <v>107</v>
      </c>
      <c r="VUK154" s="64"/>
      <c r="VUL154" s="64"/>
      <c r="VUM154" s="64"/>
      <c r="VUN154" s="64"/>
      <c r="VUO154" s="64"/>
      <c r="VUP154" s="64"/>
      <c r="VUQ154" s="65"/>
      <c r="VUR154" s="65"/>
      <c r="VUS154" s="65"/>
      <c r="VUT154" s="65"/>
      <c r="VUU154" s="65"/>
      <c r="VUV154" s="65"/>
      <c r="VUW154" s="65"/>
      <c r="VUX154" s="65"/>
      <c r="VUY154" s="65"/>
      <c r="VUZ154" s="65"/>
      <c r="VVA154" s="65"/>
      <c r="VVB154" s="65"/>
      <c r="VVC154" s="65"/>
      <c r="VVD154" s="65"/>
      <c r="VVE154" s="65"/>
      <c r="VVF154" s="65"/>
      <c r="VVG154" s="65"/>
      <c r="VVH154" s="65"/>
      <c r="VVI154" s="65"/>
      <c r="VVJ154" s="65"/>
      <c r="VVK154" s="65"/>
      <c r="VVL154" s="65"/>
      <c r="VVM154" s="65"/>
      <c r="VVN154" s="65"/>
      <c r="VVO154" s="65"/>
      <c r="VVP154" s="65"/>
      <c r="VVQ154" s="65"/>
      <c r="VVR154" s="65"/>
      <c r="VVS154" s="65"/>
      <c r="VVT154" s="65"/>
      <c r="VVU154" s="65"/>
      <c r="VVV154" s="65"/>
      <c r="VVW154" s="65"/>
      <c r="VVX154" s="65"/>
      <c r="VVY154" s="65"/>
      <c r="VVZ154" s="65"/>
      <c r="VWA154" s="65"/>
      <c r="VWB154" s="65"/>
      <c r="VWC154" s="65"/>
      <c r="VWD154" s="65"/>
      <c r="VWE154" s="65"/>
      <c r="VWF154" s="65"/>
      <c r="VWG154" s="65"/>
      <c r="VWH154" s="65"/>
      <c r="VWI154" s="29"/>
      <c r="VWJ154" s="29"/>
      <c r="VWK154" s="29"/>
      <c r="VWL154" s="29"/>
      <c r="VWM154" s="29"/>
      <c r="VWN154" s="29"/>
      <c r="VWO154" s="29"/>
      <c r="VWP154" s="29"/>
      <c r="VWQ154" s="29"/>
      <c r="VWR154" s="29"/>
      <c r="VWS154" s="63">
        <v>45478</v>
      </c>
      <c r="VWT154" s="64" t="s">
        <v>429</v>
      </c>
      <c r="VWU154" s="64" t="s">
        <v>430</v>
      </c>
      <c r="VWV154" s="64" t="s">
        <v>107</v>
      </c>
      <c r="VWW154" s="64"/>
      <c r="VWX154" s="64"/>
      <c r="VWY154" s="64"/>
      <c r="VWZ154" s="64"/>
      <c r="VXA154" s="64"/>
      <c r="VXB154" s="64"/>
      <c r="VXC154" s="65"/>
      <c r="VXD154" s="65"/>
      <c r="VXE154" s="65"/>
      <c r="VXF154" s="65"/>
      <c r="VXG154" s="65"/>
      <c r="VXH154" s="65"/>
      <c r="VXI154" s="65"/>
      <c r="VXJ154" s="65"/>
      <c r="VXK154" s="65"/>
      <c r="VXL154" s="65"/>
      <c r="VXM154" s="65"/>
      <c r="VXN154" s="65"/>
      <c r="VXO154" s="65"/>
      <c r="VXP154" s="65"/>
      <c r="VXQ154" s="65"/>
      <c r="VXR154" s="65"/>
      <c r="VXS154" s="65"/>
      <c r="VXT154" s="65"/>
      <c r="VXU154" s="65"/>
      <c r="VXV154" s="65"/>
      <c r="VXW154" s="65"/>
      <c r="VXX154" s="65"/>
      <c r="VXY154" s="65"/>
      <c r="VXZ154" s="65"/>
      <c r="VYA154" s="65"/>
      <c r="VYB154" s="65"/>
      <c r="VYC154" s="65"/>
      <c r="VYD154" s="65"/>
      <c r="VYE154" s="65"/>
      <c r="VYF154" s="65"/>
      <c r="VYG154" s="65"/>
      <c r="VYH154" s="65"/>
      <c r="VYI154" s="65"/>
      <c r="VYJ154" s="65"/>
      <c r="VYK154" s="65"/>
      <c r="VYL154" s="65"/>
      <c r="VYM154" s="65"/>
      <c r="VYN154" s="65"/>
      <c r="VYO154" s="65"/>
      <c r="VYP154" s="65"/>
      <c r="VYQ154" s="65"/>
      <c r="VYR154" s="65"/>
      <c r="VYS154" s="65"/>
      <c r="VYT154" s="65"/>
      <c r="VYU154" s="29"/>
      <c r="VYV154" s="29"/>
      <c r="VYW154" s="29"/>
      <c r="VYX154" s="29"/>
      <c r="VYY154" s="29"/>
      <c r="VYZ154" s="29"/>
      <c r="VZA154" s="29"/>
      <c r="VZB154" s="29"/>
      <c r="VZC154" s="29"/>
      <c r="VZD154" s="29"/>
      <c r="VZE154" s="63">
        <v>45478</v>
      </c>
      <c r="VZF154" s="64" t="s">
        <v>429</v>
      </c>
      <c r="VZG154" s="64" t="s">
        <v>430</v>
      </c>
      <c r="VZH154" s="64" t="s">
        <v>107</v>
      </c>
      <c r="VZI154" s="64"/>
      <c r="VZJ154" s="64"/>
      <c r="VZK154" s="64"/>
      <c r="VZL154" s="64"/>
      <c r="VZM154" s="64"/>
      <c r="VZN154" s="64"/>
      <c r="VZO154" s="65"/>
      <c r="VZP154" s="65"/>
      <c r="VZQ154" s="65"/>
      <c r="VZR154" s="65"/>
      <c r="VZS154" s="65"/>
      <c r="VZT154" s="65"/>
      <c r="VZU154" s="65"/>
      <c r="VZV154" s="65"/>
      <c r="VZW154" s="65"/>
      <c r="VZX154" s="65"/>
      <c r="VZY154" s="65"/>
      <c r="VZZ154" s="65"/>
      <c r="WAA154" s="65"/>
      <c r="WAB154" s="65"/>
      <c r="WAC154" s="65"/>
      <c r="WAD154" s="65"/>
      <c r="WAE154" s="65"/>
      <c r="WAF154" s="65"/>
      <c r="WAG154" s="65"/>
      <c r="WAH154" s="65"/>
      <c r="WAI154" s="65"/>
      <c r="WAJ154" s="65"/>
      <c r="WAK154" s="65"/>
      <c r="WAL154" s="65"/>
      <c r="WAM154" s="65"/>
      <c r="WAN154" s="65"/>
      <c r="WAO154" s="65"/>
      <c r="WAP154" s="65"/>
      <c r="WAQ154" s="65"/>
      <c r="WAR154" s="65"/>
      <c r="WAS154" s="65"/>
      <c r="WAT154" s="65"/>
      <c r="WAU154" s="65"/>
      <c r="WAV154" s="65"/>
      <c r="WAW154" s="65"/>
      <c r="WAX154" s="65"/>
      <c r="WAY154" s="65"/>
      <c r="WAZ154" s="65"/>
      <c r="WBA154" s="65"/>
      <c r="WBB154" s="65"/>
      <c r="WBC154" s="65"/>
      <c r="WBD154" s="65"/>
      <c r="WBE154" s="65"/>
      <c r="WBF154" s="65"/>
      <c r="WBG154" s="29"/>
      <c r="WBH154" s="29"/>
      <c r="WBI154" s="29"/>
      <c r="WBJ154" s="29"/>
      <c r="WBK154" s="29"/>
      <c r="WBL154" s="29"/>
      <c r="WBM154" s="29"/>
      <c r="WBN154" s="29"/>
      <c r="WBO154" s="29"/>
      <c r="WBP154" s="29"/>
      <c r="WBQ154" s="63">
        <v>45478</v>
      </c>
      <c r="WBR154" s="64" t="s">
        <v>429</v>
      </c>
      <c r="WBS154" s="64" t="s">
        <v>430</v>
      </c>
      <c r="WBT154" s="64" t="s">
        <v>107</v>
      </c>
      <c r="WBU154" s="64"/>
      <c r="WBV154" s="64"/>
      <c r="WBW154" s="64"/>
      <c r="WBX154" s="64"/>
      <c r="WBY154" s="64"/>
      <c r="WBZ154" s="64"/>
      <c r="WCA154" s="65"/>
      <c r="WCB154" s="65"/>
      <c r="WCC154" s="65"/>
      <c r="WCD154" s="65"/>
      <c r="WCE154" s="65"/>
      <c r="WCF154" s="65"/>
      <c r="WCG154" s="65"/>
      <c r="WCH154" s="65"/>
      <c r="WCI154" s="65"/>
      <c r="WCJ154" s="65"/>
      <c r="WCK154" s="65"/>
      <c r="WCL154" s="65"/>
      <c r="WCM154" s="65"/>
      <c r="WCN154" s="65"/>
      <c r="WCO154" s="65"/>
      <c r="WCP154" s="65"/>
      <c r="WCQ154" s="65"/>
      <c r="WCR154" s="65"/>
      <c r="WCS154" s="65"/>
      <c r="WCT154" s="65"/>
      <c r="WCU154" s="65"/>
      <c r="WCV154" s="65"/>
      <c r="WCW154" s="65"/>
      <c r="WCX154" s="65"/>
      <c r="WCY154" s="65"/>
      <c r="WCZ154" s="65"/>
      <c r="WDA154" s="65"/>
      <c r="WDB154" s="65"/>
      <c r="WDC154" s="65"/>
      <c r="WDD154" s="65"/>
      <c r="WDE154" s="65"/>
      <c r="WDF154" s="65"/>
      <c r="WDG154" s="65"/>
      <c r="WDH154" s="65"/>
      <c r="WDI154" s="65"/>
      <c r="WDJ154" s="65"/>
      <c r="WDK154" s="65"/>
      <c r="WDL154" s="65"/>
      <c r="WDM154" s="65"/>
      <c r="WDN154" s="65"/>
      <c r="WDO154" s="65"/>
      <c r="WDP154" s="65"/>
      <c r="WDQ154" s="65"/>
      <c r="WDR154" s="65"/>
      <c r="WDS154" s="29"/>
      <c r="WDT154" s="29"/>
      <c r="WDU154" s="29"/>
      <c r="WDV154" s="29"/>
      <c r="WDW154" s="29"/>
      <c r="WDX154" s="29"/>
      <c r="WDY154" s="29"/>
      <c r="WDZ154" s="29"/>
      <c r="WEA154" s="29"/>
      <c r="WEB154" s="29"/>
      <c r="WEC154" s="63">
        <v>45478</v>
      </c>
      <c r="WED154" s="64" t="s">
        <v>429</v>
      </c>
      <c r="WEE154" s="64" t="s">
        <v>430</v>
      </c>
      <c r="WEF154" s="64" t="s">
        <v>107</v>
      </c>
      <c r="WEG154" s="64"/>
      <c r="WEH154" s="64"/>
      <c r="WEI154" s="64"/>
      <c r="WEJ154" s="64"/>
      <c r="WEK154" s="64"/>
      <c r="WEL154" s="64"/>
      <c r="WEM154" s="65"/>
      <c r="WEN154" s="65"/>
      <c r="WEO154" s="65"/>
      <c r="WEP154" s="65"/>
      <c r="WEQ154" s="65"/>
      <c r="WER154" s="65"/>
      <c r="WES154" s="65"/>
      <c r="WET154" s="65"/>
      <c r="WEU154" s="65"/>
      <c r="WEV154" s="65"/>
      <c r="WEW154" s="65"/>
      <c r="WEX154" s="65"/>
      <c r="WEY154" s="65"/>
      <c r="WEZ154" s="65"/>
      <c r="WFA154" s="65"/>
      <c r="WFB154" s="65"/>
      <c r="WFC154" s="65"/>
      <c r="WFD154" s="65"/>
      <c r="WFE154" s="65"/>
      <c r="WFF154" s="65"/>
      <c r="WFG154" s="65"/>
      <c r="WFH154" s="65"/>
      <c r="WFI154" s="65"/>
      <c r="WFJ154" s="65"/>
      <c r="WFK154" s="65"/>
      <c r="WFL154" s="65"/>
      <c r="WFM154" s="65"/>
      <c r="WFN154" s="65"/>
      <c r="WFO154" s="65"/>
      <c r="WFP154" s="65"/>
      <c r="WFQ154" s="65"/>
      <c r="WFR154" s="65"/>
      <c r="WFS154" s="65"/>
      <c r="WFT154" s="65"/>
      <c r="WFU154" s="65"/>
      <c r="WFV154" s="65"/>
      <c r="WFW154" s="65"/>
      <c r="WFX154" s="65"/>
      <c r="WFY154" s="65"/>
      <c r="WFZ154" s="65"/>
      <c r="WGA154" s="65"/>
      <c r="WGB154" s="65"/>
      <c r="WGC154" s="65"/>
      <c r="WGD154" s="65"/>
      <c r="WGE154" s="29"/>
      <c r="WGF154" s="29"/>
      <c r="WGG154" s="29"/>
      <c r="WGH154" s="29"/>
      <c r="WGI154" s="29"/>
      <c r="WGJ154" s="29"/>
      <c r="WGK154" s="29"/>
      <c r="WGL154" s="29"/>
      <c r="WGM154" s="29"/>
      <c r="WGN154" s="29"/>
      <c r="WGO154" s="63">
        <v>45478</v>
      </c>
      <c r="WGP154" s="64" t="s">
        <v>429</v>
      </c>
      <c r="WGQ154" s="64" t="s">
        <v>430</v>
      </c>
      <c r="WGR154" s="64" t="s">
        <v>107</v>
      </c>
      <c r="WGS154" s="64"/>
      <c r="WGT154" s="64"/>
      <c r="WGU154" s="64"/>
      <c r="WGV154" s="64"/>
      <c r="WGW154" s="64"/>
      <c r="WGX154" s="64"/>
      <c r="WGY154" s="65"/>
      <c r="WGZ154" s="65"/>
      <c r="WHA154" s="65"/>
      <c r="WHB154" s="65"/>
      <c r="WHC154" s="65"/>
      <c r="WHD154" s="65"/>
      <c r="WHE154" s="65"/>
      <c r="WHF154" s="65"/>
      <c r="WHG154" s="65"/>
      <c r="WHH154" s="65"/>
      <c r="WHI154" s="65"/>
      <c r="WHJ154" s="65"/>
      <c r="WHK154" s="65"/>
      <c r="WHL154" s="65"/>
      <c r="WHM154" s="65"/>
      <c r="WHN154" s="65"/>
      <c r="WHO154" s="65"/>
      <c r="WHP154" s="65"/>
      <c r="WHQ154" s="65"/>
      <c r="WHR154" s="65"/>
      <c r="WHS154" s="65"/>
      <c r="WHT154" s="65"/>
      <c r="WHU154" s="65"/>
      <c r="WHV154" s="65"/>
      <c r="WHW154" s="65"/>
      <c r="WHX154" s="65"/>
      <c r="WHY154" s="65"/>
      <c r="WHZ154" s="65"/>
      <c r="WIA154" s="65"/>
      <c r="WIB154" s="65"/>
      <c r="WIC154" s="65"/>
      <c r="WID154" s="65"/>
      <c r="WIE154" s="65"/>
      <c r="WIF154" s="65"/>
      <c r="WIG154" s="65"/>
      <c r="WIH154" s="65"/>
      <c r="WII154" s="65"/>
      <c r="WIJ154" s="65"/>
      <c r="WIK154" s="65"/>
      <c r="WIL154" s="65"/>
      <c r="WIM154" s="65"/>
      <c r="WIN154" s="65"/>
      <c r="WIO154" s="65"/>
      <c r="WIP154" s="65"/>
      <c r="WIQ154" s="29"/>
      <c r="WIR154" s="29"/>
      <c r="WIS154" s="29"/>
      <c r="WIT154" s="29"/>
      <c r="WIU154" s="29"/>
      <c r="WIV154" s="29"/>
      <c r="WIW154" s="29"/>
      <c r="WIX154" s="29"/>
      <c r="WIY154" s="29"/>
      <c r="WIZ154" s="29"/>
      <c r="WJA154" s="63">
        <v>45478</v>
      </c>
      <c r="WJB154" s="64" t="s">
        <v>429</v>
      </c>
      <c r="WJC154" s="64" t="s">
        <v>430</v>
      </c>
      <c r="WJD154" s="64" t="s">
        <v>107</v>
      </c>
      <c r="WJE154" s="64"/>
      <c r="WJF154" s="64"/>
      <c r="WJG154" s="64"/>
      <c r="WJH154" s="64"/>
      <c r="WJI154" s="64"/>
      <c r="WJJ154" s="64"/>
      <c r="WJK154" s="65"/>
      <c r="WJL154" s="65"/>
      <c r="WJM154" s="65"/>
      <c r="WJN154" s="65"/>
      <c r="WJO154" s="65"/>
      <c r="WJP154" s="65"/>
      <c r="WJQ154" s="65"/>
      <c r="WJR154" s="65"/>
      <c r="WJS154" s="65"/>
      <c r="WJT154" s="65"/>
      <c r="WJU154" s="65"/>
      <c r="WJV154" s="65"/>
      <c r="WJW154" s="65"/>
      <c r="WJX154" s="65"/>
      <c r="WJY154" s="65"/>
      <c r="WJZ154" s="65"/>
      <c r="WKA154" s="65"/>
      <c r="WKB154" s="65"/>
      <c r="WKC154" s="65"/>
      <c r="WKD154" s="65"/>
      <c r="WKE154" s="65"/>
      <c r="WKF154" s="65"/>
      <c r="WKG154" s="65"/>
      <c r="WKH154" s="65"/>
      <c r="WKI154" s="65"/>
      <c r="WKJ154" s="65"/>
      <c r="WKK154" s="65"/>
      <c r="WKL154" s="65"/>
      <c r="WKM154" s="65"/>
      <c r="WKN154" s="65"/>
      <c r="WKO154" s="65"/>
      <c r="WKP154" s="65"/>
      <c r="WKQ154" s="65"/>
      <c r="WKR154" s="65"/>
      <c r="WKS154" s="65"/>
      <c r="WKT154" s="65"/>
      <c r="WKU154" s="65"/>
      <c r="WKV154" s="65"/>
      <c r="WKW154" s="65"/>
      <c r="WKX154" s="65"/>
      <c r="WKY154" s="65"/>
      <c r="WKZ154" s="65"/>
      <c r="WLA154" s="65"/>
      <c r="WLB154" s="65"/>
      <c r="WLC154" s="29"/>
      <c r="WLD154" s="29"/>
      <c r="WLE154" s="29"/>
      <c r="WLF154" s="29"/>
      <c r="WLG154" s="29"/>
      <c r="WLH154" s="29"/>
      <c r="WLI154" s="29"/>
      <c r="WLJ154" s="29"/>
      <c r="WLK154" s="29"/>
      <c r="WLL154" s="29"/>
      <c r="WLM154" s="63">
        <v>45478</v>
      </c>
      <c r="WLN154" s="64" t="s">
        <v>429</v>
      </c>
      <c r="WLO154" s="64" t="s">
        <v>430</v>
      </c>
      <c r="WLP154" s="64" t="s">
        <v>107</v>
      </c>
      <c r="WLQ154" s="64"/>
      <c r="WLR154" s="64"/>
      <c r="WLS154" s="64"/>
      <c r="WLT154" s="64"/>
      <c r="WLU154" s="64"/>
      <c r="WLV154" s="64"/>
      <c r="WLW154" s="65"/>
      <c r="WLX154" s="65"/>
      <c r="WLY154" s="65"/>
      <c r="WLZ154" s="65"/>
      <c r="WMA154" s="65"/>
      <c r="WMB154" s="65"/>
      <c r="WMC154" s="65"/>
      <c r="WMD154" s="65"/>
      <c r="WME154" s="65"/>
      <c r="WMF154" s="65"/>
      <c r="WMG154" s="65"/>
      <c r="WMH154" s="65"/>
      <c r="WMI154" s="65"/>
      <c r="WMJ154" s="65"/>
      <c r="WMK154" s="65"/>
      <c r="WML154" s="65"/>
      <c r="WMM154" s="65"/>
      <c r="WMN154" s="65"/>
      <c r="WMO154" s="65"/>
      <c r="WMP154" s="65"/>
      <c r="WMQ154" s="65"/>
      <c r="WMR154" s="65"/>
      <c r="WMS154" s="65"/>
      <c r="WMT154" s="65"/>
      <c r="WMU154" s="65"/>
      <c r="WMV154" s="65"/>
      <c r="WMW154" s="65"/>
      <c r="WMX154" s="65"/>
      <c r="WMY154" s="65"/>
      <c r="WMZ154" s="65"/>
      <c r="WNA154" s="65"/>
      <c r="WNB154" s="65"/>
      <c r="WNC154" s="65"/>
      <c r="WND154" s="65"/>
      <c r="WNE154" s="65"/>
      <c r="WNF154" s="65"/>
      <c r="WNG154" s="65"/>
      <c r="WNH154" s="65"/>
      <c r="WNI154" s="65"/>
      <c r="WNJ154" s="65"/>
      <c r="WNK154" s="65"/>
      <c r="WNL154" s="65"/>
      <c r="WNM154" s="65"/>
      <c r="WNN154" s="65"/>
      <c r="WNO154" s="29"/>
      <c r="WNP154" s="29"/>
      <c r="WNQ154" s="29"/>
      <c r="WNR154" s="29"/>
      <c r="WNS154" s="29"/>
      <c r="WNT154" s="29"/>
      <c r="WNU154" s="29"/>
      <c r="WNV154" s="29"/>
      <c r="WNW154" s="29"/>
      <c r="WNX154" s="29"/>
      <c r="WNY154" s="63">
        <v>45478</v>
      </c>
      <c r="WNZ154" s="64" t="s">
        <v>429</v>
      </c>
      <c r="WOA154" s="64" t="s">
        <v>430</v>
      </c>
      <c r="WOB154" s="64" t="s">
        <v>107</v>
      </c>
      <c r="WOC154" s="64"/>
      <c r="WOD154" s="64"/>
      <c r="WOE154" s="64"/>
      <c r="WOF154" s="64"/>
      <c r="WOG154" s="64"/>
      <c r="WOH154" s="64"/>
      <c r="WOI154" s="65"/>
      <c r="WOJ154" s="65"/>
      <c r="WOK154" s="65"/>
      <c r="WOL154" s="65"/>
      <c r="WOM154" s="65"/>
      <c r="WON154" s="65"/>
      <c r="WOO154" s="65"/>
      <c r="WOP154" s="65"/>
      <c r="WOQ154" s="65"/>
      <c r="WOR154" s="65"/>
      <c r="WOS154" s="65"/>
      <c r="WOT154" s="65"/>
      <c r="WOU154" s="65"/>
      <c r="WOV154" s="65"/>
      <c r="WOW154" s="65"/>
      <c r="WOX154" s="65"/>
      <c r="WOY154" s="65"/>
      <c r="WOZ154" s="65"/>
      <c r="WPA154" s="65"/>
      <c r="WPB154" s="65"/>
      <c r="WPC154" s="65"/>
      <c r="WPD154" s="65"/>
      <c r="WPE154" s="65"/>
      <c r="WPF154" s="65"/>
      <c r="WPG154" s="65"/>
      <c r="WPH154" s="65"/>
      <c r="WPI154" s="65"/>
      <c r="WPJ154" s="65"/>
      <c r="WPK154" s="65"/>
      <c r="WPL154" s="65"/>
      <c r="WPM154" s="65"/>
      <c r="WPN154" s="65"/>
      <c r="WPO154" s="65"/>
      <c r="WPP154" s="65"/>
      <c r="WPQ154" s="65"/>
      <c r="WPR154" s="65"/>
      <c r="WPS154" s="65"/>
      <c r="WPT154" s="65"/>
      <c r="WPU154" s="65"/>
      <c r="WPV154" s="65"/>
      <c r="WPW154" s="65"/>
      <c r="WPX154" s="65"/>
      <c r="WPY154" s="65"/>
      <c r="WPZ154" s="65"/>
      <c r="WQA154" s="29"/>
      <c r="WQB154" s="29"/>
      <c r="WQC154" s="29"/>
      <c r="WQD154" s="29"/>
      <c r="WQE154" s="29"/>
      <c r="WQF154" s="29"/>
      <c r="WQG154" s="29"/>
      <c r="WQH154" s="29"/>
      <c r="WQI154" s="29"/>
      <c r="WQJ154" s="29"/>
      <c r="WQK154" s="63">
        <v>45478</v>
      </c>
      <c r="WQL154" s="64" t="s">
        <v>429</v>
      </c>
      <c r="WQM154" s="64" t="s">
        <v>430</v>
      </c>
      <c r="WQN154" s="64" t="s">
        <v>107</v>
      </c>
      <c r="WQO154" s="64"/>
      <c r="WQP154" s="64"/>
      <c r="WQQ154" s="64"/>
      <c r="WQR154" s="64"/>
      <c r="WQS154" s="64"/>
      <c r="WQT154" s="64"/>
      <c r="WQU154" s="65"/>
      <c r="WQV154" s="65"/>
      <c r="WQW154" s="65"/>
      <c r="WQX154" s="65"/>
      <c r="WQY154" s="65"/>
      <c r="WQZ154" s="65"/>
      <c r="WRA154" s="65"/>
      <c r="WRB154" s="65"/>
      <c r="WRC154" s="65"/>
      <c r="WRD154" s="65"/>
      <c r="WRE154" s="65"/>
      <c r="WRF154" s="65"/>
      <c r="WRG154" s="65"/>
      <c r="WRH154" s="65"/>
      <c r="WRI154" s="65"/>
      <c r="WRJ154" s="65"/>
      <c r="WRK154" s="65"/>
      <c r="WRL154" s="65"/>
      <c r="WRM154" s="65"/>
      <c r="WRN154" s="65"/>
      <c r="WRO154" s="65"/>
      <c r="WRP154" s="65"/>
      <c r="WRQ154" s="65"/>
      <c r="WRR154" s="65"/>
      <c r="WRS154" s="65"/>
      <c r="WRT154" s="65"/>
      <c r="WRU154" s="65"/>
      <c r="WRV154" s="65"/>
      <c r="WRW154" s="65"/>
      <c r="WRX154" s="65"/>
      <c r="WRY154" s="65"/>
      <c r="WRZ154" s="65"/>
      <c r="WSA154" s="65"/>
      <c r="WSB154" s="65"/>
      <c r="WSC154" s="65"/>
      <c r="WSD154" s="65"/>
      <c r="WSE154" s="65"/>
      <c r="WSF154" s="65"/>
      <c r="WSG154" s="65"/>
      <c r="WSH154" s="65"/>
      <c r="WSI154" s="65"/>
      <c r="WSJ154" s="65"/>
      <c r="WSK154" s="65"/>
      <c r="WSL154" s="65"/>
      <c r="WSM154" s="29"/>
      <c r="WSN154" s="29"/>
      <c r="WSO154" s="29"/>
      <c r="WSP154" s="29"/>
      <c r="WSQ154" s="29"/>
      <c r="WSR154" s="29"/>
      <c r="WSS154" s="29"/>
      <c r="WST154" s="29"/>
      <c r="WSU154" s="29"/>
      <c r="WSV154" s="29"/>
      <c r="WSW154" s="63">
        <v>45478</v>
      </c>
      <c r="WSX154" s="64" t="s">
        <v>429</v>
      </c>
      <c r="WSY154" s="64" t="s">
        <v>430</v>
      </c>
      <c r="WSZ154" s="64" t="s">
        <v>107</v>
      </c>
      <c r="WTA154" s="64"/>
      <c r="WTB154" s="64"/>
      <c r="WTC154" s="64"/>
      <c r="WTD154" s="64"/>
      <c r="WTE154" s="64"/>
      <c r="WTF154" s="64"/>
      <c r="WTG154" s="65"/>
      <c r="WTH154" s="65"/>
      <c r="WTI154" s="65"/>
      <c r="WTJ154" s="65"/>
      <c r="WTK154" s="65"/>
      <c r="WTL154" s="65"/>
      <c r="WTM154" s="65"/>
      <c r="WTN154" s="65"/>
      <c r="WTO154" s="65"/>
      <c r="WTP154" s="65"/>
      <c r="WTQ154" s="65"/>
      <c r="WTR154" s="65"/>
      <c r="WTS154" s="65"/>
      <c r="WTT154" s="65"/>
      <c r="WTU154" s="65"/>
      <c r="WTV154" s="65"/>
      <c r="WTW154" s="65"/>
      <c r="WTX154" s="65"/>
      <c r="WTY154" s="65"/>
      <c r="WTZ154" s="65"/>
      <c r="WUA154" s="65"/>
      <c r="WUB154" s="65"/>
      <c r="WUC154" s="65"/>
      <c r="WUD154" s="65"/>
      <c r="WUE154" s="65"/>
      <c r="WUF154" s="65"/>
      <c r="WUG154" s="65"/>
      <c r="WUH154" s="65"/>
      <c r="WUI154" s="65"/>
      <c r="WUJ154" s="65"/>
      <c r="WUK154" s="65"/>
      <c r="WUL154" s="65"/>
      <c r="WUM154" s="65"/>
      <c r="WUN154" s="65"/>
      <c r="WUO154" s="65"/>
      <c r="WUP154" s="65"/>
      <c r="WUQ154" s="65"/>
      <c r="WUR154" s="65"/>
      <c r="WUS154" s="65"/>
      <c r="WUT154" s="65"/>
      <c r="WUU154" s="65"/>
      <c r="WUV154" s="65"/>
      <c r="WUW154" s="65"/>
      <c r="WUX154" s="65"/>
      <c r="WUY154" s="29"/>
      <c r="WUZ154" s="29"/>
      <c r="WVA154" s="29"/>
      <c r="WVB154" s="29"/>
      <c r="WVC154" s="29"/>
      <c r="WVD154" s="29"/>
      <c r="WVE154" s="29"/>
      <c r="WVF154" s="29"/>
      <c r="WVG154" s="29"/>
      <c r="WVH154" s="29"/>
      <c r="WVI154" s="63">
        <v>45478</v>
      </c>
      <c r="WVJ154" s="64" t="s">
        <v>429</v>
      </c>
      <c r="WVK154" s="64" t="s">
        <v>430</v>
      </c>
      <c r="WVL154" s="64" t="s">
        <v>107</v>
      </c>
      <c r="WVM154" s="64"/>
      <c r="WVN154" s="64"/>
      <c r="WVO154" s="64"/>
      <c r="WVP154" s="64"/>
      <c r="WVQ154" s="64"/>
      <c r="WVR154" s="64"/>
      <c r="WVS154" s="65"/>
      <c r="WVT154" s="65"/>
      <c r="WVU154" s="65"/>
      <c r="WVV154" s="65"/>
      <c r="WVW154" s="65"/>
      <c r="WVX154" s="65"/>
      <c r="WVY154" s="65"/>
      <c r="WVZ154" s="65"/>
      <c r="WWA154" s="65"/>
      <c r="WWB154" s="65"/>
      <c r="WWC154" s="65"/>
      <c r="WWD154" s="65"/>
      <c r="WWE154" s="65"/>
      <c r="WWF154" s="65"/>
      <c r="WWG154" s="65"/>
      <c r="WWH154" s="65"/>
      <c r="WWI154" s="65"/>
      <c r="WWJ154" s="65"/>
      <c r="WWK154" s="65"/>
      <c r="WWL154" s="65"/>
      <c r="WWM154" s="65"/>
      <c r="WWN154" s="65"/>
      <c r="WWO154" s="65"/>
      <c r="WWP154" s="65"/>
      <c r="WWQ154" s="65"/>
      <c r="WWR154" s="65"/>
      <c r="WWS154" s="65"/>
      <c r="WWT154" s="65"/>
      <c r="WWU154" s="65"/>
      <c r="WWV154" s="65"/>
      <c r="WWW154" s="65"/>
      <c r="WWX154" s="65"/>
      <c r="WWY154" s="65"/>
      <c r="WWZ154" s="65"/>
      <c r="WXA154" s="65"/>
      <c r="WXB154" s="65"/>
      <c r="WXC154" s="65"/>
      <c r="WXD154" s="65"/>
      <c r="WXE154" s="65"/>
      <c r="WXF154" s="65"/>
      <c r="WXG154" s="65"/>
      <c r="WXH154" s="65"/>
      <c r="WXI154" s="65"/>
      <c r="WXJ154" s="65"/>
      <c r="WXK154" s="29"/>
      <c r="WXL154" s="29"/>
      <c r="WXM154" s="29"/>
      <c r="WXN154" s="29"/>
      <c r="WXO154" s="29"/>
      <c r="WXP154" s="29"/>
      <c r="WXQ154" s="29"/>
      <c r="WXR154" s="29"/>
      <c r="WXS154" s="29"/>
      <c r="WXT154" s="29"/>
      <c r="WXU154" s="63">
        <v>45478</v>
      </c>
      <c r="WXV154" s="64" t="s">
        <v>429</v>
      </c>
      <c r="WXW154" s="64" t="s">
        <v>430</v>
      </c>
      <c r="WXX154" s="64" t="s">
        <v>107</v>
      </c>
      <c r="WXY154" s="64"/>
      <c r="WXZ154" s="64"/>
      <c r="WYA154" s="64"/>
      <c r="WYB154" s="64"/>
      <c r="WYC154" s="64"/>
      <c r="WYD154" s="64"/>
      <c r="WYE154" s="65"/>
      <c r="WYF154" s="65"/>
      <c r="WYG154" s="65"/>
      <c r="WYH154" s="65"/>
      <c r="WYI154" s="65"/>
      <c r="WYJ154" s="65"/>
      <c r="WYK154" s="65"/>
      <c r="WYL154" s="65"/>
      <c r="WYM154" s="65"/>
      <c r="WYN154" s="65"/>
      <c r="WYO154" s="65"/>
      <c r="WYP154" s="65"/>
      <c r="WYQ154" s="65"/>
      <c r="WYR154" s="65"/>
      <c r="WYS154" s="65"/>
      <c r="WYT154" s="65"/>
      <c r="WYU154" s="65"/>
      <c r="WYV154" s="65"/>
      <c r="WYW154" s="65"/>
      <c r="WYX154" s="65"/>
      <c r="WYY154" s="65"/>
      <c r="WYZ154" s="65"/>
      <c r="WZA154" s="65"/>
      <c r="WZB154" s="65"/>
      <c r="WZC154" s="65"/>
      <c r="WZD154" s="65"/>
      <c r="WZE154" s="65"/>
      <c r="WZF154" s="65"/>
      <c r="WZG154" s="65"/>
      <c r="WZH154" s="65"/>
      <c r="WZI154" s="65"/>
      <c r="WZJ154" s="65"/>
      <c r="WZK154" s="65"/>
      <c r="WZL154" s="65"/>
      <c r="WZM154" s="65"/>
      <c r="WZN154" s="65"/>
      <c r="WZO154" s="65"/>
      <c r="WZP154" s="65"/>
      <c r="WZQ154" s="65"/>
      <c r="WZR154" s="65"/>
      <c r="WZS154" s="65"/>
      <c r="WZT154" s="65"/>
      <c r="WZU154" s="65"/>
      <c r="WZV154" s="65"/>
      <c r="WZW154" s="29"/>
      <c r="WZX154" s="29"/>
      <c r="WZY154" s="29"/>
      <c r="WZZ154" s="29"/>
      <c r="XAA154" s="29"/>
      <c r="XAB154" s="29"/>
      <c r="XAC154" s="29"/>
      <c r="XAD154" s="29"/>
      <c r="XAE154" s="29"/>
      <c r="XAF154" s="29"/>
      <c r="XAG154" s="63">
        <v>45478</v>
      </c>
      <c r="XAH154" s="64" t="s">
        <v>429</v>
      </c>
      <c r="XAI154" s="64" t="s">
        <v>430</v>
      </c>
      <c r="XAJ154" s="64" t="s">
        <v>107</v>
      </c>
      <c r="XAK154" s="64"/>
      <c r="XAL154" s="64"/>
      <c r="XAM154" s="64"/>
      <c r="XAN154" s="64"/>
      <c r="XAO154" s="64"/>
      <c r="XAP154" s="64"/>
      <c r="XAQ154" s="65"/>
      <c r="XAR154" s="65"/>
      <c r="XAS154" s="65"/>
      <c r="XAT154" s="65"/>
      <c r="XAU154" s="65"/>
      <c r="XAV154" s="65"/>
      <c r="XAW154" s="65"/>
      <c r="XAX154" s="65"/>
      <c r="XAY154" s="65"/>
      <c r="XAZ154" s="65"/>
      <c r="XBA154" s="65"/>
      <c r="XBB154" s="65"/>
      <c r="XBC154" s="65"/>
      <c r="XBD154" s="65"/>
      <c r="XBE154" s="65"/>
      <c r="XBF154" s="65"/>
      <c r="XBG154" s="65"/>
      <c r="XBH154" s="65"/>
      <c r="XBI154" s="65"/>
      <c r="XBJ154" s="65"/>
      <c r="XBK154" s="65"/>
      <c r="XBL154" s="65"/>
      <c r="XBM154" s="65"/>
      <c r="XBN154" s="65"/>
      <c r="XBO154" s="65"/>
      <c r="XBP154" s="65"/>
      <c r="XBQ154" s="65"/>
      <c r="XBR154" s="65"/>
      <c r="XBS154" s="65"/>
      <c r="XBT154" s="65"/>
      <c r="XBU154" s="65"/>
      <c r="XBV154" s="65"/>
      <c r="XBW154" s="65"/>
      <c r="XBX154" s="65"/>
      <c r="XBY154" s="65"/>
      <c r="XBZ154" s="65"/>
      <c r="XCA154" s="65"/>
      <c r="XCB154" s="65"/>
      <c r="XCC154" s="65"/>
      <c r="XCD154" s="65"/>
      <c r="XCE154" s="65"/>
      <c r="XCF154" s="65"/>
      <c r="XCG154" s="65"/>
      <c r="XCH154" s="65"/>
      <c r="XCI154" s="29"/>
      <c r="XCJ154" s="29"/>
      <c r="XCK154" s="29"/>
      <c r="XCL154" s="29"/>
      <c r="XCM154" s="29"/>
      <c r="XCN154" s="29"/>
      <c r="XCO154" s="29"/>
      <c r="XCP154" s="29"/>
      <c r="XCQ154" s="29"/>
      <c r="XCR154" s="29"/>
      <c r="XCS154" s="63">
        <v>45478</v>
      </c>
      <c r="XCT154" s="64" t="s">
        <v>429</v>
      </c>
      <c r="XCU154" s="64" t="s">
        <v>430</v>
      </c>
      <c r="XCV154" s="64" t="s">
        <v>107</v>
      </c>
      <c r="XCW154" s="64"/>
      <c r="XCX154" s="64"/>
      <c r="XCY154" s="64"/>
      <c r="XCZ154" s="64"/>
      <c r="XDA154" s="64"/>
      <c r="XDB154" s="64"/>
      <c r="XDC154" s="65"/>
      <c r="XDD154" s="65"/>
      <c r="XDE154" s="65"/>
      <c r="XDF154" s="65"/>
      <c r="XDG154" s="65"/>
      <c r="XDH154" s="65"/>
      <c r="XDI154" s="65"/>
      <c r="XDJ154" s="65"/>
      <c r="XDK154" s="65"/>
      <c r="XDL154" s="65"/>
      <c r="XDM154" s="65"/>
      <c r="XDN154" s="65"/>
      <c r="XDO154" s="65"/>
      <c r="XDP154" s="65"/>
      <c r="XDQ154" s="65"/>
      <c r="XDR154" s="65"/>
      <c r="XDS154" s="65"/>
      <c r="XDT154" s="65"/>
      <c r="XDU154" s="65"/>
      <c r="XDV154" s="65"/>
      <c r="XDW154" s="65"/>
      <c r="XDX154" s="65"/>
      <c r="XDY154" s="65"/>
      <c r="XDZ154" s="65"/>
      <c r="XEA154" s="65"/>
      <c r="XEB154" s="65"/>
      <c r="XEC154" s="65"/>
      <c r="XED154" s="65"/>
      <c r="XEE154" s="65"/>
      <c r="XEF154" s="65"/>
      <c r="XEG154" s="65"/>
      <c r="XEH154" s="65"/>
      <c r="XEI154" s="65"/>
      <c r="XEJ154" s="65"/>
      <c r="XEK154" s="65"/>
      <c r="XEL154" s="65"/>
      <c r="XEM154" s="65"/>
      <c r="XEN154" s="65"/>
      <c r="XEO154" s="65"/>
      <c r="XEP154" s="65"/>
      <c r="XEQ154" s="65"/>
      <c r="XER154" s="65"/>
      <c r="XES154" s="65"/>
      <c r="XET154" s="65"/>
      <c r="XEU154" s="29"/>
      <c r="XEV154" s="29"/>
      <c r="XEW154" s="29"/>
      <c r="XEX154" s="29"/>
      <c r="XEY154" s="29"/>
      <c r="XEZ154" s="29"/>
      <c r="XFA154" s="29"/>
      <c r="XFB154" s="29"/>
      <c r="XFC154" s="29"/>
      <c r="XFD154" s="29"/>
    </row>
    <row r="155" spans="1:16384" s="12" customFormat="1" ht="14.4" x14ac:dyDescent="0.25">
      <c r="A155" s="63">
        <v>45479</v>
      </c>
      <c r="B155" s="64" t="s">
        <v>431</v>
      </c>
      <c r="C155" s="64" t="s">
        <v>430</v>
      </c>
      <c r="D155" s="64" t="s">
        <v>107</v>
      </c>
      <c r="E155" s="64"/>
      <c r="F155" s="64"/>
      <c r="G155" s="64"/>
      <c r="H155" s="64"/>
      <c r="I155" s="64"/>
      <c r="J155" s="64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63">
        <v>45479</v>
      </c>
      <c r="BN155" s="64" t="s">
        <v>429</v>
      </c>
      <c r="BO155" s="64" t="s">
        <v>430</v>
      </c>
      <c r="BP155" s="64" t="s">
        <v>107</v>
      </c>
      <c r="BQ155" s="64"/>
      <c r="BR155" s="64"/>
      <c r="BS155" s="64"/>
      <c r="BT155" s="64"/>
      <c r="BU155" s="64"/>
      <c r="BV155" s="64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63">
        <v>45479</v>
      </c>
      <c r="DZ155" s="64" t="s">
        <v>429</v>
      </c>
      <c r="EA155" s="64" t="s">
        <v>430</v>
      </c>
      <c r="EB155" s="64" t="s">
        <v>107</v>
      </c>
      <c r="EC155" s="64"/>
      <c r="ED155" s="64"/>
      <c r="EE155" s="64"/>
      <c r="EF155" s="64"/>
      <c r="EG155" s="64"/>
      <c r="EH155" s="64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63">
        <v>45479</v>
      </c>
      <c r="GL155" s="64" t="s">
        <v>429</v>
      </c>
      <c r="GM155" s="64" t="s">
        <v>430</v>
      </c>
      <c r="GN155" s="64" t="s">
        <v>107</v>
      </c>
      <c r="GO155" s="64"/>
      <c r="GP155" s="64"/>
      <c r="GQ155" s="64"/>
      <c r="GR155" s="64"/>
      <c r="GS155" s="64"/>
      <c r="GT155" s="64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63">
        <v>45479</v>
      </c>
      <c r="IX155" s="64" t="s">
        <v>429</v>
      </c>
      <c r="IY155" s="64" t="s">
        <v>430</v>
      </c>
      <c r="IZ155" s="64" t="s">
        <v>107</v>
      </c>
      <c r="JA155" s="64"/>
      <c r="JB155" s="64"/>
      <c r="JC155" s="64"/>
      <c r="JD155" s="64"/>
      <c r="JE155" s="64"/>
      <c r="JF155" s="64"/>
      <c r="JG155" s="65"/>
      <c r="JH155" s="65"/>
      <c r="JI155" s="65"/>
      <c r="JJ155" s="65"/>
      <c r="JK155" s="65"/>
      <c r="JL155" s="65"/>
      <c r="JM155" s="65"/>
      <c r="JN155" s="65"/>
      <c r="JO155" s="65"/>
      <c r="JP155" s="65"/>
      <c r="JQ155" s="65"/>
      <c r="JR155" s="65"/>
      <c r="JS155" s="65"/>
      <c r="JT155" s="65"/>
      <c r="JU155" s="65"/>
      <c r="JV155" s="65"/>
      <c r="JW155" s="65"/>
      <c r="JX155" s="65"/>
      <c r="JY155" s="65"/>
      <c r="JZ155" s="65"/>
      <c r="KA155" s="65"/>
      <c r="KB155" s="65"/>
      <c r="KC155" s="65"/>
      <c r="KD155" s="65"/>
      <c r="KE155" s="65"/>
      <c r="KF155" s="65"/>
      <c r="KG155" s="65"/>
      <c r="KH155" s="65"/>
      <c r="KI155" s="65"/>
      <c r="KJ155" s="65"/>
      <c r="KK155" s="65"/>
      <c r="KL155" s="65"/>
      <c r="KM155" s="65"/>
      <c r="KN155" s="65"/>
      <c r="KO155" s="65"/>
      <c r="KP155" s="65"/>
      <c r="KQ155" s="65"/>
      <c r="KR155" s="65"/>
      <c r="KS155" s="65"/>
      <c r="KT155" s="65"/>
      <c r="KU155" s="65"/>
      <c r="KV155" s="65"/>
      <c r="KW155" s="65"/>
      <c r="KX155" s="65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63">
        <v>45479</v>
      </c>
      <c r="LJ155" s="64" t="s">
        <v>429</v>
      </c>
      <c r="LK155" s="64" t="s">
        <v>430</v>
      </c>
      <c r="LL155" s="64" t="s">
        <v>107</v>
      </c>
      <c r="LM155" s="64"/>
      <c r="LN155" s="64"/>
      <c r="LO155" s="64"/>
      <c r="LP155" s="64"/>
      <c r="LQ155" s="64"/>
      <c r="LR155" s="64"/>
      <c r="LS155" s="65"/>
      <c r="LT155" s="65"/>
      <c r="LU155" s="65"/>
      <c r="LV155" s="65"/>
      <c r="LW155" s="65"/>
      <c r="LX155" s="65"/>
      <c r="LY155" s="65"/>
      <c r="LZ155" s="65"/>
      <c r="MA155" s="65"/>
      <c r="MB155" s="65"/>
      <c r="MC155" s="65"/>
      <c r="MD155" s="65"/>
      <c r="ME155" s="65"/>
      <c r="MF155" s="65"/>
      <c r="MG155" s="65"/>
      <c r="MH155" s="65"/>
      <c r="MI155" s="65"/>
      <c r="MJ155" s="65"/>
      <c r="MK155" s="65"/>
      <c r="ML155" s="65"/>
      <c r="MM155" s="65"/>
      <c r="MN155" s="65"/>
      <c r="MO155" s="65"/>
      <c r="MP155" s="65"/>
      <c r="MQ155" s="65"/>
      <c r="MR155" s="65"/>
      <c r="MS155" s="65"/>
      <c r="MT155" s="65"/>
      <c r="MU155" s="65"/>
      <c r="MV155" s="65"/>
      <c r="MW155" s="65"/>
      <c r="MX155" s="65"/>
      <c r="MY155" s="65"/>
      <c r="MZ155" s="65"/>
      <c r="NA155" s="65"/>
      <c r="NB155" s="65"/>
      <c r="NC155" s="65"/>
      <c r="ND155" s="65"/>
      <c r="NE155" s="65"/>
      <c r="NF155" s="65"/>
      <c r="NG155" s="65"/>
      <c r="NH155" s="65"/>
      <c r="NI155" s="65"/>
      <c r="NJ155" s="65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63">
        <v>45479</v>
      </c>
      <c r="NV155" s="64" t="s">
        <v>429</v>
      </c>
      <c r="NW155" s="64" t="s">
        <v>430</v>
      </c>
      <c r="NX155" s="64" t="s">
        <v>107</v>
      </c>
      <c r="NY155" s="64"/>
      <c r="NZ155" s="64"/>
      <c r="OA155" s="64"/>
      <c r="OB155" s="64"/>
      <c r="OC155" s="64"/>
      <c r="OD155" s="64"/>
      <c r="OE155" s="65"/>
      <c r="OF155" s="65"/>
      <c r="OG155" s="65"/>
      <c r="OH155" s="65"/>
      <c r="OI155" s="65"/>
      <c r="OJ155" s="65"/>
      <c r="OK155" s="65"/>
      <c r="OL155" s="65"/>
      <c r="OM155" s="65"/>
      <c r="ON155" s="65"/>
      <c r="OO155" s="65"/>
      <c r="OP155" s="65"/>
      <c r="OQ155" s="65"/>
      <c r="OR155" s="65"/>
      <c r="OS155" s="65"/>
      <c r="OT155" s="65"/>
      <c r="OU155" s="65"/>
      <c r="OV155" s="65"/>
      <c r="OW155" s="65"/>
      <c r="OX155" s="65"/>
      <c r="OY155" s="65"/>
      <c r="OZ155" s="65"/>
      <c r="PA155" s="65"/>
      <c r="PB155" s="65"/>
      <c r="PC155" s="65"/>
      <c r="PD155" s="65"/>
      <c r="PE155" s="65"/>
      <c r="PF155" s="65"/>
      <c r="PG155" s="65"/>
      <c r="PH155" s="65"/>
      <c r="PI155" s="65"/>
      <c r="PJ155" s="65"/>
      <c r="PK155" s="65"/>
      <c r="PL155" s="65"/>
      <c r="PM155" s="65"/>
      <c r="PN155" s="65"/>
      <c r="PO155" s="65"/>
      <c r="PP155" s="65"/>
      <c r="PQ155" s="65"/>
      <c r="PR155" s="65"/>
      <c r="PS155" s="65"/>
      <c r="PT155" s="65"/>
      <c r="PU155" s="65"/>
      <c r="PV155" s="65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63">
        <v>45479</v>
      </c>
      <c r="QH155" s="64" t="s">
        <v>429</v>
      </c>
      <c r="QI155" s="64" t="s">
        <v>430</v>
      </c>
      <c r="QJ155" s="64" t="s">
        <v>107</v>
      </c>
      <c r="QK155" s="64"/>
      <c r="QL155" s="64"/>
      <c r="QM155" s="64"/>
      <c r="QN155" s="64"/>
      <c r="QO155" s="64"/>
      <c r="QP155" s="64"/>
      <c r="QQ155" s="65"/>
      <c r="QR155" s="65"/>
      <c r="QS155" s="65"/>
      <c r="QT155" s="65"/>
      <c r="QU155" s="65"/>
      <c r="QV155" s="65"/>
      <c r="QW155" s="65"/>
      <c r="QX155" s="65"/>
      <c r="QY155" s="65"/>
      <c r="QZ155" s="65"/>
      <c r="RA155" s="65"/>
      <c r="RB155" s="65"/>
      <c r="RC155" s="65"/>
      <c r="RD155" s="65"/>
      <c r="RE155" s="65"/>
      <c r="RF155" s="65"/>
      <c r="RG155" s="65"/>
      <c r="RH155" s="65"/>
      <c r="RI155" s="65"/>
      <c r="RJ155" s="65"/>
      <c r="RK155" s="65"/>
      <c r="RL155" s="65"/>
      <c r="RM155" s="65"/>
      <c r="RN155" s="65"/>
      <c r="RO155" s="65"/>
      <c r="RP155" s="65"/>
      <c r="RQ155" s="65"/>
      <c r="RR155" s="65"/>
      <c r="RS155" s="65"/>
      <c r="RT155" s="65"/>
      <c r="RU155" s="65"/>
      <c r="RV155" s="65"/>
      <c r="RW155" s="65"/>
      <c r="RX155" s="65"/>
      <c r="RY155" s="65"/>
      <c r="RZ155" s="65"/>
      <c r="SA155" s="65"/>
      <c r="SB155" s="65"/>
      <c r="SC155" s="65"/>
      <c r="SD155" s="65"/>
      <c r="SE155" s="65"/>
      <c r="SF155" s="65"/>
      <c r="SG155" s="65"/>
      <c r="SH155" s="65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63">
        <v>45479</v>
      </c>
      <c r="ST155" s="64" t="s">
        <v>429</v>
      </c>
      <c r="SU155" s="64" t="s">
        <v>430</v>
      </c>
      <c r="SV155" s="64" t="s">
        <v>107</v>
      </c>
      <c r="SW155" s="64"/>
      <c r="SX155" s="64"/>
      <c r="SY155" s="64"/>
      <c r="SZ155" s="64"/>
      <c r="TA155" s="64"/>
      <c r="TB155" s="64"/>
      <c r="TC155" s="65"/>
      <c r="TD155" s="65"/>
      <c r="TE155" s="65"/>
      <c r="TF155" s="65"/>
      <c r="TG155" s="65"/>
      <c r="TH155" s="65"/>
      <c r="TI155" s="65"/>
      <c r="TJ155" s="65"/>
      <c r="TK155" s="65"/>
      <c r="TL155" s="65"/>
      <c r="TM155" s="65"/>
      <c r="TN155" s="65"/>
      <c r="TO155" s="65"/>
      <c r="TP155" s="65"/>
      <c r="TQ155" s="65"/>
      <c r="TR155" s="65"/>
      <c r="TS155" s="65"/>
      <c r="TT155" s="65"/>
      <c r="TU155" s="65"/>
      <c r="TV155" s="65"/>
      <c r="TW155" s="65"/>
      <c r="TX155" s="65"/>
      <c r="TY155" s="65"/>
      <c r="TZ155" s="65"/>
      <c r="UA155" s="65"/>
      <c r="UB155" s="65"/>
      <c r="UC155" s="65"/>
      <c r="UD155" s="65"/>
      <c r="UE155" s="65"/>
      <c r="UF155" s="65"/>
      <c r="UG155" s="65"/>
      <c r="UH155" s="65"/>
      <c r="UI155" s="65"/>
      <c r="UJ155" s="65"/>
      <c r="UK155" s="65"/>
      <c r="UL155" s="65"/>
      <c r="UM155" s="65"/>
      <c r="UN155" s="65"/>
      <c r="UO155" s="65"/>
      <c r="UP155" s="65"/>
      <c r="UQ155" s="65"/>
      <c r="UR155" s="65"/>
      <c r="US155" s="65"/>
      <c r="UT155" s="65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63">
        <v>45479</v>
      </c>
      <c r="VF155" s="64" t="s">
        <v>429</v>
      </c>
      <c r="VG155" s="64" t="s">
        <v>430</v>
      </c>
      <c r="VH155" s="64" t="s">
        <v>107</v>
      </c>
      <c r="VI155" s="64"/>
      <c r="VJ155" s="64"/>
      <c r="VK155" s="64"/>
      <c r="VL155" s="64"/>
      <c r="VM155" s="64"/>
      <c r="VN155" s="64"/>
      <c r="VO155" s="65"/>
      <c r="VP155" s="65"/>
      <c r="VQ155" s="65"/>
      <c r="VR155" s="65"/>
      <c r="VS155" s="65"/>
      <c r="VT155" s="65"/>
      <c r="VU155" s="65"/>
      <c r="VV155" s="65"/>
      <c r="VW155" s="65"/>
      <c r="VX155" s="65"/>
      <c r="VY155" s="65"/>
      <c r="VZ155" s="65"/>
      <c r="WA155" s="65"/>
      <c r="WB155" s="65"/>
      <c r="WC155" s="65"/>
      <c r="WD155" s="65"/>
      <c r="WE155" s="65"/>
      <c r="WF155" s="65"/>
      <c r="WG155" s="65"/>
      <c r="WH155" s="65"/>
      <c r="WI155" s="65"/>
      <c r="WJ155" s="65"/>
      <c r="WK155" s="65"/>
      <c r="WL155" s="65"/>
      <c r="WM155" s="65"/>
      <c r="WN155" s="65"/>
      <c r="WO155" s="65"/>
      <c r="WP155" s="65"/>
      <c r="WQ155" s="65"/>
      <c r="WR155" s="65"/>
      <c r="WS155" s="65"/>
      <c r="WT155" s="65"/>
      <c r="WU155" s="65"/>
      <c r="WV155" s="65"/>
      <c r="WW155" s="65"/>
      <c r="WX155" s="65"/>
      <c r="WY155" s="65"/>
      <c r="WZ155" s="65"/>
      <c r="XA155" s="65"/>
      <c r="XB155" s="65"/>
      <c r="XC155" s="65"/>
      <c r="XD155" s="65"/>
      <c r="XE155" s="65"/>
      <c r="XF155" s="65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63">
        <v>45479</v>
      </c>
      <c r="XR155" s="64" t="s">
        <v>429</v>
      </c>
      <c r="XS155" s="64" t="s">
        <v>430</v>
      </c>
      <c r="XT155" s="64" t="s">
        <v>107</v>
      </c>
      <c r="XU155" s="64"/>
      <c r="XV155" s="64"/>
      <c r="XW155" s="64"/>
      <c r="XX155" s="64"/>
      <c r="XY155" s="64"/>
      <c r="XZ155" s="64"/>
      <c r="YA155" s="65"/>
      <c r="YB155" s="65"/>
      <c r="YC155" s="65"/>
      <c r="YD155" s="65"/>
      <c r="YE155" s="65"/>
      <c r="YF155" s="65"/>
      <c r="YG155" s="65"/>
      <c r="YH155" s="65"/>
      <c r="YI155" s="65"/>
      <c r="YJ155" s="65"/>
      <c r="YK155" s="65"/>
      <c r="YL155" s="65"/>
      <c r="YM155" s="65"/>
      <c r="YN155" s="65"/>
      <c r="YO155" s="65"/>
      <c r="YP155" s="65"/>
      <c r="YQ155" s="65"/>
      <c r="YR155" s="65"/>
      <c r="YS155" s="65"/>
      <c r="YT155" s="65"/>
      <c r="YU155" s="65"/>
      <c r="YV155" s="65"/>
      <c r="YW155" s="65"/>
      <c r="YX155" s="65"/>
      <c r="YY155" s="65"/>
      <c r="YZ155" s="65"/>
      <c r="ZA155" s="65"/>
      <c r="ZB155" s="65"/>
      <c r="ZC155" s="65"/>
      <c r="ZD155" s="65"/>
      <c r="ZE155" s="65"/>
      <c r="ZF155" s="65"/>
      <c r="ZG155" s="65"/>
      <c r="ZH155" s="65"/>
      <c r="ZI155" s="65"/>
      <c r="ZJ155" s="65"/>
      <c r="ZK155" s="65"/>
      <c r="ZL155" s="65"/>
      <c r="ZM155" s="65"/>
      <c r="ZN155" s="65"/>
      <c r="ZO155" s="65"/>
      <c r="ZP155" s="65"/>
      <c r="ZQ155" s="65"/>
      <c r="ZR155" s="65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63">
        <v>45479</v>
      </c>
      <c r="AAD155" s="64" t="s">
        <v>429</v>
      </c>
      <c r="AAE155" s="64" t="s">
        <v>430</v>
      </c>
      <c r="AAF155" s="64" t="s">
        <v>107</v>
      </c>
      <c r="AAG155" s="64"/>
      <c r="AAH155" s="64"/>
      <c r="AAI155" s="64"/>
      <c r="AAJ155" s="64"/>
      <c r="AAK155" s="64"/>
      <c r="AAL155" s="64"/>
      <c r="AAM155" s="65"/>
      <c r="AAN155" s="65"/>
      <c r="AAO155" s="65"/>
      <c r="AAP155" s="65"/>
      <c r="AAQ155" s="65"/>
      <c r="AAR155" s="65"/>
      <c r="AAS155" s="65"/>
      <c r="AAT155" s="65"/>
      <c r="AAU155" s="65"/>
      <c r="AAV155" s="65"/>
      <c r="AAW155" s="65"/>
      <c r="AAX155" s="65"/>
      <c r="AAY155" s="65"/>
      <c r="AAZ155" s="65"/>
      <c r="ABA155" s="65"/>
      <c r="ABB155" s="65"/>
      <c r="ABC155" s="65"/>
      <c r="ABD155" s="65"/>
      <c r="ABE155" s="65"/>
      <c r="ABF155" s="65"/>
      <c r="ABG155" s="65"/>
      <c r="ABH155" s="65"/>
      <c r="ABI155" s="65"/>
      <c r="ABJ155" s="65"/>
      <c r="ABK155" s="65"/>
      <c r="ABL155" s="65"/>
      <c r="ABM155" s="65"/>
      <c r="ABN155" s="65"/>
      <c r="ABO155" s="65"/>
      <c r="ABP155" s="65"/>
      <c r="ABQ155" s="65"/>
      <c r="ABR155" s="65"/>
      <c r="ABS155" s="65"/>
      <c r="ABT155" s="65"/>
      <c r="ABU155" s="65"/>
      <c r="ABV155" s="65"/>
      <c r="ABW155" s="65"/>
      <c r="ABX155" s="65"/>
      <c r="ABY155" s="65"/>
      <c r="ABZ155" s="65"/>
      <c r="ACA155" s="65"/>
      <c r="ACB155" s="65"/>
      <c r="ACC155" s="65"/>
      <c r="ACD155" s="65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63">
        <v>45479</v>
      </c>
      <c r="ACP155" s="64" t="s">
        <v>429</v>
      </c>
      <c r="ACQ155" s="64" t="s">
        <v>430</v>
      </c>
      <c r="ACR155" s="64" t="s">
        <v>107</v>
      </c>
      <c r="ACS155" s="64"/>
      <c r="ACT155" s="64"/>
      <c r="ACU155" s="64"/>
      <c r="ACV155" s="64"/>
      <c r="ACW155" s="64"/>
      <c r="ACX155" s="64"/>
      <c r="ACY155" s="65"/>
      <c r="ACZ155" s="65"/>
      <c r="ADA155" s="65"/>
      <c r="ADB155" s="65"/>
      <c r="ADC155" s="65"/>
      <c r="ADD155" s="65"/>
      <c r="ADE155" s="65"/>
      <c r="ADF155" s="65"/>
      <c r="ADG155" s="65"/>
      <c r="ADH155" s="65"/>
      <c r="ADI155" s="65"/>
      <c r="ADJ155" s="65"/>
      <c r="ADK155" s="65"/>
      <c r="ADL155" s="65"/>
      <c r="ADM155" s="65"/>
      <c r="ADN155" s="65"/>
      <c r="ADO155" s="65"/>
      <c r="ADP155" s="65"/>
      <c r="ADQ155" s="65"/>
      <c r="ADR155" s="65"/>
      <c r="ADS155" s="65"/>
      <c r="ADT155" s="65"/>
      <c r="ADU155" s="65"/>
      <c r="ADV155" s="65"/>
      <c r="ADW155" s="65"/>
      <c r="ADX155" s="65"/>
      <c r="ADY155" s="65"/>
      <c r="ADZ155" s="65"/>
      <c r="AEA155" s="65"/>
      <c r="AEB155" s="65"/>
      <c r="AEC155" s="65"/>
      <c r="AED155" s="65"/>
      <c r="AEE155" s="65"/>
      <c r="AEF155" s="65"/>
      <c r="AEG155" s="65"/>
      <c r="AEH155" s="65"/>
      <c r="AEI155" s="65"/>
      <c r="AEJ155" s="65"/>
      <c r="AEK155" s="65"/>
      <c r="AEL155" s="65"/>
      <c r="AEM155" s="65"/>
      <c r="AEN155" s="65"/>
      <c r="AEO155" s="65"/>
      <c r="AEP155" s="65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63">
        <v>45479</v>
      </c>
      <c r="AFB155" s="64" t="s">
        <v>429</v>
      </c>
      <c r="AFC155" s="64" t="s">
        <v>430</v>
      </c>
      <c r="AFD155" s="64" t="s">
        <v>107</v>
      </c>
      <c r="AFE155" s="64"/>
      <c r="AFF155" s="64"/>
      <c r="AFG155" s="64"/>
      <c r="AFH155" s="64"/>
      <c r="AFI155" s="64"/>
      <c r="AFJ155" s="64"/>
      <c r="AFK155" s="65"/>
      <c r="AFL155" s="65"/>
      <c r="AFM155" s="65"/>
      <c r="AFN155" s="65"/>
      <c r="AFO155" s="65"/>
      <c r="AFP155" s="65"/>
      <c r="AFQ155" s="65"/>
      <c r="AFR155" s="65"/>
      <c r="AFS155" s="65"/>
      <c r="AFT155" s="65"/>
      <c r="AFU155" s="65"/>
      <c r="AFV155" s="65"/>
      <c r="AFW155" s="65"/>
      <c r="AFX155" s="65"/>
      <c r="AFY155" s="65"/>
      <c r="AFZ155" s="65"/>
      <c r="AGA155" s="65"/>
      <c r="AGB155" s="65"/>
      <c r="AGC155" s="65"/>
      <c r="AGD155" s="65"/>
      <c r="AGE155" s="65"/>
      <c r="AGF155" s="65"/>
      <c r="AGG155" s="65"/>
      <c r="AGH155" s="65"/>
      <c r="AGI155" s="65"/>
      <c r="AGJ155" s="65"/>
      <c r="AGK155" s="65"/>
      <c r="AGL155" s="65"/>
      <c r="AGM155" s="65"/>
      <c r="AGN155" s="65"/>
      <c r="AGO155" s="65"/>
      <c r="AGP155" s="65"/>
      <c r="AGQ155" s="65"/>
      <c r="AGR155" s="65"/>
      <c r="AGS155" s="65"/>
      <c r="AGT155" s="65"/>
      <c r="AGU155" s="65"/>
      <c r="AGV155" s="65"/>
      <c r="AGW155" s="65"/>
      <c r="AGX155" s="65"/>
      <c r="AGY155" s="65"/>
      <c r="AGZ155" s="65"/>
      <c r="AHA155" s="65"/>
      <c r="AHB155" s="65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63">
        <v>45479</v>
      </c>
      <c r="AHN155" s="64" t="s">
        <v>429</v>
      </c>
      <c r="AHO155" s="64" t="s">
        <v>430</v>
      </c>
      <c r="AHP155" s="64" t="s">
        <v>107</v>
      </c>
      <c r="AHQ155" s="64"/>
      <c r="AHR155" s="64"/>
      <c r="AHS155" s="64"/>
      <c r="AHT155" s="64"/>
      <c r="AHU155" s="64"/>
      <c r="AHV155" s="64"/>
      <c r="AHW155" s="65"/>
      <c r="AHX155" s="65"/>
      <c r="AHY155" s="65"/>
      <c r="AHZ155" s="65"/>
      <c r="AIA155" s="65"/>
      <c r="AIB155" s="65"/>
      <c r="AIC155" s="65"/>
      <c r="AID155" s="65"/>
      <c r="AIE155" s="65"/>
      <c r="AIF155" s="65"/>
      <c r="AIG155" s="65"/>
      <c r="AIH155" s="65"/>
      <c r="AII155" s="65"/>
      <c r="AIJ155" s="65"/>
      <c r="AIK155" s="65"/>
      <c r="AIL155" s="65"/>
      <c r="AIM155" s="65"/>
      <c r="AIN155" s="65"/>
      <c r="AIO155" s="65"/>
      <c r="AIP155" s="65"/>
      <c r="AIQ155" s="65"/>
      <c r="AIR155" s="65"/>
      <c r="AIS155" s="65"/>
      <c r="AIT155" s="65"/>
      <c r="AIU155" s="65"/>
      <c r="AIV155" s="65"/>
      <c r="AIW155" s="65"/>
      <c r="AIX155" s="65"/>
      <c r="AIY155" s="65"/>
      <c r="AIZ155" s="65"/>
      <c r="AJA155" s="65"/>
      <c r="AJB155" s="65"/>
      <c r="AJC155" s="65"/>
      <c r="AJD155" s="65"/>
      <c r="AJE155" s="65"/>
      <c r="AJF155" s="65"/>
      <c r="AJG155" s="65"/>
      <c r="AJH155" s="65"/>
      <c r="AJI155" s="65"/>
      <c r="AJJ155" s="65"/>
      <c r="AJK155" s="65"/>
      <c r="AJL155" s="65"/>
      <c r="AJM155" s="65"/>
      <c r="AJN155" s="65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63">
        <v>45479</v>
      </c>
      <c r="AJZ155" s="64" t="s">
        <v>429</v>
      </c>
      <c r="AKA155" s="64" t="s">
        <v>430</v>
      </c>
      <c r="AKB155" s="64" t="s">
        <v>107</v>
      </c>
      <c r="AKC155" s="64"/>
      <c r="AKD155" s="64"/>
      <c r="AKE155" s="64"/>
      <c r="AKF155" s="64"/>
      <c r="AKG155" s="64"/>
      <c r="AKH155" s="64"/>
      <c r="AKI155" s="65"/>
      <c r="AKJ155" s="65"/>
      <c r="AKK155" s="65"/>
      <c r="AKL155" s="65"/>
      <c r="AKM155" s="65"/>
      <c r="AKN155" s="65"/>
      <c r="AKO155" s="65"/>
      <c r="AKP155" s="65"/>
      <c r="AKQ155" s="65"/>
      <c r="AKR155" s="65"/>
      <c r="AKS155" s="65"/>
      <c r="AKT155" s="65"/>
      <c r="AKU155" s="65"/>
      <c r="AKV155" s="65"/>
      <c r="AKW155" s="65"/>
      <c r="AKX155" s="65"/>
      <c r="AKY155" s="65"/>
      <c r="AKZ155" s="65"/>
      <c r="ALA155" s="65"/>
      <c r="ALB155" s="65"/>
      <c r="ALC155" s="65"/>
      <c r="ALD155" s="65"/>
      <c r="ALE155" s="65"/>
      <c r="ALF155" s="65"/>
      <c r="ALG155" s="65"/>
      <c r="ALH155" s="65"/>
      <c r="ALI155" s="65"/>
      <c r="ALJ155" s="65"/>
      <c r="ALK155" s="65"/>
      <c r="ALL155" s="65"/>
      <c r="ALM155" s="65"/>
      <c r="ALN155" s="65"/>
      <c r="ALO155" s="65"/>
      <c r="ALP155" s="65"/>
      <c r="ALQ155" s="65"/>
      <c r="ALR155" s="65"/>
      <c r="ALS155" s="65"/>
      <c r="ALT155" s="65"/>
      <c r="ALU155" s="65"/>
      <c r="ALV155" s="65"/>
      <c r="ALW155" s="65"/>
      <c r="ALX155" s="65"/>
      <c r="ALY155" s="65"/>
      <c r="ALZ155" s="65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  <c r="AMK155" s="63">
        <v>45479</v>
      </c>
      <c r="AML155" s="64" t="s">
        <v>429</v>
      </c>
      <c r="AMM155" s="64" t="s">
        <v>430</v>
      </c>
      <c r="AMN155" s="64" t="s">
        <v>107</v>
      </c>
      <c r="AMO155" s="64"/>
      <c r="AMP155" s="64"/>
      <c r="AMQ155" s="64"/>
      <c r="AMR155" s="64"/>
      <c r="AMS155" s="64"/>
      <c r="AMT155" s="64"/>
      <c r="AMU155" s="65"/>
      <c r="AMV155" s="65"/>
      <c r="AMW155" s="65"/>
      <c r="AMX155" s="65"/>
      <c r="AMY155" s="65"/>
      <c r="AMZ155" s="65"/>
      <c r="ANA155" s="65"/>
      <c r="ANB155" s="65"/>
      <c r="ANC155" s="65"/>
      <c r="AND155" s="65"/>
      <c r="ANE155" s="65"/>
      <c r="ANF155" s="65"/>
      <c r="ANG155" s="65"/>
      <c r="ANH155" s="65"/>
      <c r="ANI155" s="65"/>
      <c r="ANJ155" s="65"/>
      <c r="ANK155" s="65"/>
      <c r="ANL155" s="65"/>
      <c r="ANM155" s="65"/>
      <c r="ANN155" s="65"/>
      <c r="ANO155" s="65"/>
      <c r="ANP155" s="65"/>
      <c r="ANQ155" s="65"/>
      <c r="ANR155" s="65"/>
      <c r="ANS155" s="65"/>
      <c r="ANT155" s="65"/>
      <c r="ANU155" s="65"/>
      <c r="ANV155" s="65"/>
      <c r="ANW155" s="65"/>
      <c r="ANX155" s="65"/>
      <c r="ANY155" s="65"/>
      <c r="ANZ155" s="65"/>
      <c r="AOA155" s="65"/>
      <c r="AOB155" s="65"/>
      <c r="AOC155" s="65"/>
      <c r="AOD155" s="65"/>
      <c r="AOE155" s="65"/>
      <c r="AOF155" s="65"/>
      <c r="AOG155" s="65"/>
      <c r="AOH155" s="65"/>
      <c r="AOI155" s="65"/>
      <c r="AOJ155" s="65"/>
      <c r="AOK155" s="65"/>
      <c r="AOL155" s="65"/>
      <c r="AOM155" s="29"/>
      <c r="AON155" s="29"/>
      <c r="AOO155" s="29"/>
      <c r="AOP155" s="29"/>
      <c r="AOQ155" s="29"/>
      <c r="AOR155" s="29"/>
      <c r="AOS155" s="29"/>
      <c r="AOT155" s="29"/>
      <c r="AOU155" s="29"/>
      <c r="AOV155" s="29"/>
      <c r="AOW155" s="63">
        <v>45479</v>
      </c>
      <c r="AOX155" s="64" t="s">
        <v>429</v>
      </c>
      <c r="AOY155" s="64" t="s">
        <v>430</v>
      </c>
      <c r="AOZ155" s="64" t="s">
        <v>107</v>
      </c>
      <c r="APA155" s="64"/>
      <c r="APB155" s="64"/>
      <c r="APC155" s="64"/>
      <c r="APD155" s="64"/>
      <c r="APE155" s="64"/>
      <c r="APF155" s="64"/>
      <c r="APG155" s="65"/>
      <c r="APH155" s="65"/>
      <c r="API155" s="65"/>
      <c r="APJ155" s="65"/>
      <c r="APK155" s="65"/>
      <c r="APL155" s="65"/>
      <c r="APM155" s="65"/>
      <c r="APN155" s="65"/>
      <c r="APO155" s="65"/>
      <c r="APP155" s="65"/>
      <c r="APQ155" s="65"/>
      <c r="APR155" s="65"/>
      <c r="APS155" s="65"/>
      <c r="APT155" s="65"/>
      <c r="APU155" s="65"/>
      <c r="APV155" s="65"/>
      <c r="APW155" s="65"/>
      <c r="APX155" s="65"/>
      <c r="APY155" s="65"/>
      <c r="APZ155" s="65"/>
      <c r="AQA155" s="65"/>
      <c r="AQB155" s="65"/>
      <c r="AQC155" s="65"/>
      <c r="AQD155" s="65"/>
      <c r="AQE155" s="65"/>
      <c r="AQF155" s="65"/>
      <c r="AQG155" s="65"/>
      <c r="AQH155" s="65"/>
      <c r="AQI155" s="65"/>
      <c r="AQJ155" s="65"/>
      <c r="AQK155" s="65"/>
      <c r="AQL155" s="65"/>
      <c r="AQM155" s="65"/>
      <c r="AQN155" s="65"/>
      <c r="AQO155" s="65"/>
      <c r="AQP155" s="65"/>
      <c r="AQQ155" s="65"/>
      <c r="AQR155" s="65"/>
      <c r="AQS155" s="65"/>
      <c r="AQT155" s="65"/>
      <c r="AQU155" s="65"/>
      <c r="AQV155" s="65"/>
      <c r="AQW155" s="65"/>
      <c r="AQX155" s="65"/>
      <c r="AQY155" s="29"/>
      <c r="AQZ155" s="29"/>
      <c r="ARA155" s="29"/>
      <c r="ARB155" s="29"/>
      <c r="ARC155" s="29"/>
      <c r="ARD155" s="29"/>
      <c r="ARE155" s="29"/>
      <c r="ARF155" s="29"/>
      <c r="ARG155" s="29"/>
      <c r="ARH155" s="29"/>
      <c r="ARI155" s="63">
        <v>45479</v>
      </c>
      <c r="ARJ155" s="64" t="s">
        <v>429</v>
      </c>
      <c r="ARK155" s="64" t="s">
        <v>430</v>
      </c>
      <c r="ARL155" s="64" t="s">
        <v>107</v>
      </c>
      <c r="ARM155" s="64"/>
      <c r="ARN155" s="64"/>
      <c r="ARO155" s="64"/>
      <c r="ARP155" s="64"/>
      <c r="ARQ155" s="64"/>
      <c r="ARR155" s="64"/>
      <c r="ARS155" s="65"/>
      <c r="ART155" s="65"/>
      <c r="ARU155" s="65"/>
      <c r="ARV155" s="65"/>
      <c r="ARW155" s="65"/>
      <c r="ARX155" s="65"/>
      <c r="ARY155" s="65"/>
      <c r="ARZ155" s="65"/>
      <c r="ASA155" s="65"/>
      <c r="ASB155" s="65"/>
      <c r="ASC155" s="65"/>
      <c r="ASD155" s="65"/>
      <c r="ASE155" s="65"/>
      <c r="ASF155" s="65"/>
      <c r="ASG155" s="65"/>
      <c r="ASH155" s="65"/>
      <c r="ASI155" s="65"/>
      <c r="ASJ155" s="65"/>
      <c r="ASK155" s="65"/>
      <c r="ASL155" s="65"/>
      <c r="ASM155" s="65"/>
      <c r="ASN155" s="65"/>
      <c r="ASO155" s="65"/>
      <c r="ASP155" s="65"/>
      <c r="ASQ155" s="65"/>
      <c r="ASR155" s="65"/>
      <c r="ASS155" s="65"/>
      <c r="AST155" s="65"/>
      <c r="ASU155" s="65"/>
      <c r="ASV155" s="65"/>
      <c r="ASW155" s="65"/>
      <c r="ASX155" s="65"/>
      <c r="ASY155" s="65"/>
      <c r="ASZ155" s="65"/>
      <c r="ATA155" s="65"/>
      <c r="ATB155" s="65"/>
      <c r="ATC155" s="65"/>
      <c r="ATD155" s="65"/>
      <c r="ATE155" s="65"/>
      <c r="ATF155" s="65"/>
      <c r="ATG155" s="65"/>
      <c r="ATH155" s="65"/>
      <c r="ATI155" s="65"/>
      <c r="ATJ155" s="65"/>
      <c r="ATK155" s="29"/>
      <c r="ATL155" s="29"/>
      <c r="ATM155" s="29"/>
      <c r="ATN155" s="29"/>
      <c r="ATO155" s="29"/>
      <c r="ATP155" s="29"/>
      <c r="ATQ155" s="29"/>
      <c r="ATR155" s="29"/>
      <c r="ATS155" s="29"/>
      <c r="ATT155" s="29"/>
      <c r="ATU155" s="63">
        <v>45479</v>
      </c>
      <c r="ATV155" s="64" t="s">
        <v>429</v>
      </c>
      <c r="ATW155" s="64" t="s">
        <v>430</v>
      </c>
      <c r="ATX155" s="64" t="s">
        <v>107</v>
      </c>
      <c r="ATY155" s="64"/>
      <c r="ATZ155" s="64"/>
      <c r="AUA155" s="64"/>
      <c r="AUB155" s="64"/>
      <c r="AUC155" s="64"/>
      <c r="AUD155" s="64"/>
      <c r="AUE155" s="65"/>
      <c r="AUF155" s="65"/>
      <c r="AUG155" s="65"/>
      <c r="AUH155" s="65"/>
      <c r="AUI155" s="65"/>
      <c r="AUJ155" s="65"/>
      <c r="AUK155" s="65"/>
      <c r="AUL155" s="65"/>
      <c r="AUM155" s="65"/>
      <c r="AUN155" s="65"/>
      <c r="AUO155" s="65"/>
      <c r="AUP155" s="65"/>
      <c r="AUQ155" s="65"/>
      <c r="AUR155" s="65"/>
      <c r="AUS155" s="65"/>
      <c r="AUT155" s="65"/>
      <c r="AUU155" s="65"/>
      <c r="AUV155" s="65"/>
      <c r="AUW155" s="65"/>
      <c r="AUX155" s="65"/>
      <c r="AUY155" s="65"/>
      <c r="AUZ155" s="65"/>
      <c r="AVA155" s="65"/>
      <c r="AVB155" s="65"/>
      <c r="AVC155" s="65"/>
      <c r="AVD155" s="65"/>
      <c r="AVE155" s="65"/>
      <c r="AVF155" s="65"/>
      <c r="AVG155" s="65"/>
      <c r="AVH155" s="65"/>
      <c r="AVI155" s="65"/>
      <c r="AVJ155" s="65"/>
      <c r="AVK155" s="65"/>
      <c r="AVL155" s="65"/>
      <c r="AVM155" s="65"/>
      <c r="AVN155" s="65"/>
      <c r="AVO155" s="65"/>
      <c r="AVP155" s="65"/>
      <c r="AVQ155" s="65"/>
      <c r="AVR155" s="65"/>
      <c r="AVS155" s="65"/>
      <c r="AVT155" s="65"/>
      <c r="AVU155" s="65"/>
      <c r="AVV155" s="65"/>
      <c r="AVW155" s="29"/>
      <c r="AVX155" s="29"/>
      <c r="AVY155" s="29"/>
      <c r="AVZ155" s="29"/>
      <c r="AWA155" s="29"/>
      <c r="AWB155" s="29"/>
      <c r="AWC155" s="29"/>
      <c r="AWD155" s="29"/>
      <c r="AWE155" s="29"/>
      <c r="AWF155" s="29"/>
      <c r="AWG155" s="63">
        <v>45479</v>
      </c>
      <c r="AWH155" s="64" t="s">
        <v>429</v>
      </c>
      <c r="AWI155" s="64" t="s">
        <v>430</v>
      </c>
      <c r="AWJ155" s="64" t="s">
        <v>107</v>
      </c>
      <c r="AWK155" s="64"/>
      <c r="AWL155" s="64"/>
      <c r="AWM155" s="64"/>
      <c r="AWN155" s="64"/>
      <c r="AWO155" s="64"/>
      <c r="AWP155" s="64"/>
      <c r="AWQ155" s="65"/>
      <c r="AWR155" s="65"/>
      <c r="AWS155" s="65"/>
      <c r="AWT155" s="65"/>
      <c r="AWU155" s="65"/>
      <c r="AWV155" s="65"/>
      <c r="AWW155" s="65"/>
      <c r="AWX155" s="65"/>
      <c r="AWY155" s="65"/>
      <c r="AWZ155" s="65"/>
      <c r="AXA155" s="65"/>
      <c r="AXB155" s="65"/>
      <c r="AXC155" s="65"/>
      <c r="AXD155" s="65"/>
      <c r="AXE155" s="65"/>
      <c r="AXF155" s="65"/>
      <c r="AXG155" s="65"/>
      <c r="AXH155" s="65"/>
      <c r="AXI155" s="65"/>
      <c r="AXJ155" s="65"/>
      <c r="AXK155" s="65"/>
      <c r="AXL155" s="65"/>
      <c r="AXM155" s="65"/>
      <c r="AXN155" s="65"/>
      <c r="AXO155" s="65"/>
      <c r="AXP155" s="65"/>
      <c r="AXQ155" s="65"/>
      <c r="AXR155" s="65"/>
      <c r="AXS155" s="65"/>
      <c r="AXT155" s="65"/>
      <c r="AXU155" s="65"/>
      <c r="AXV155" s="65"/>
      <c r="AXW155" s="65"/>
      <c r="AXX155" s="65"/>
      <c r="AXY155" s="65"/>
      <c r="AXZ155" s="65"/>
      <c r="AYA155" s="65"/>
      <c r="AYB155" s="65"/>
      <c r="AYC155" s="65"/>
      <c r="AYD155" s="65"/>
      <c r="AYE155" s="65"/>
      <c r="AYF155" s="65"/>
      <c r="AYG155" s="65"/>
      <c r="AYH155" s="65"/>
      <c r="AYI155" s="29"/>
      <c r="AYJ155" s="29"/>
      <c r="AYK155" s="29"/>
      <c r="AYL155" s="29"/>
      <c r="AYM155" s="29"/>
      <c r="AYN155" s="29"/>
      <c r="AYO155" s="29"/>
      <c r="AYP155" s="29"/>
      <c r="AYQ155" s="29"/>
      <c r="AYR155" s="29"/>
      <c r="AYS155" s="63">
        <v>45479</v>
      </c>
      <c r="AYT155" s="64" t="s">
        <v>429</v>
      </c>
      <c r="AYU155" s="64" t="s">
        <v>430</v>
      </c>
      <c r="AYV155" s="64" t="s">
        <v>107</v>
      </c>
      <c r="AYW155" s="64"/>
      <c r="AYX155" s="64"/>
      <c r="AYY155" s="64"/>
      <c r="AYZ155" s="64"/>
      <c r="AZA155" s="64"/>
      <c r="AZB155" s="64"/>
      <c r="AZC155" s="65"/>
      <c r="AZD155" s="65"/>
      <c r="AZE155" s="65"/>
      <c r="AZF155" s="65"/>
      <c r="AZG155" s="65"/>
      <c r="AZH155" s="65"/>
      <c r="AZI155" s="65"/>
      <c r="AZJ155" s="65"/>
      <c r="AZK155" s="65"/>
      <c r="AZL155" s="65"/>
      <c r="AZM155" s="65"/>
      <c r="AZN155" s="65"/>
      <c r="AZO155" s="65"/>
      <c r="AZP155" s="65"/>
      <c r="AZQ155" s="65"/>
      <c r="AZR155" s="65"/>
      <c r="AZS155" s="65"/>
      <c r="AZT155" s="65"/>
      <c r="AZU155" s="65"/>
      <c r="AZV155" s="65"/>
      <c r="AZW155" s="65"/>
      <c r="AZX155" s="65"/>
      <c r="AZY155" s="65"/>
      <c r="AZZ155" s="65"/>
      <c r="BAA155" s="65"/>
      <c r="BAB155" s="65"/>
      <c r="BAC155" s="65"/>
      <c r="BAD155" s="65"/>
      <c r="BAE155" s="65"/>
      <c r="BAF155" s="65"/>
      <c r="BAG155" s="65"/>
      <c r="BAH155" s="65"/>
      <c r="BAI155" s="65"/>
      <c r="BAJ155" s="65"/>
      <c r="BAK155" s="65"/>
      <c r="BAL155" s="65"/>
      <c r="BAM155" s="65"/>
      <c r="BAN155" s="65"/>
      <c r="BAO155" s="65"/>
      <c r="BAP155" s="65"/>
      <c r="BAQ155" s="65"/>
      <c r="BAR155" s="65"/>
      <c r="BAS155" s="65"/>
      <c r="BAT155" s="65"/>
      <c r="BAU155" s="29"/>
      <c r="BAV155" s="29"/>
      <c r="BAW155" s="29"/>
      <c r="BAX155" s="29"/>
      <c r="BAY155" s="29"/>
      <c r="BAZ155" s="29"/>
      <c r="BBA155" s="29"/>
      <c r="BBB155" s="29"/>
      <c r="BBC155" s="29"/>
      <c r="BBD155" s="29"/>
      <c r="BBE155" s="63">
        <v>45479</v>
      </c>
      <c r="BBF155" s="64" t="s">
        <v>429</v>
      </c>
      <c r="BBG155" s="64" t="s">
        <v>430</v>
      </c>
      <c r="BBH155" s="64" t="s">
        <v>107</v>
      </c>
      <c r="BBI155" s="64"/>
      <c r="BBJ155" s="64"/>
      <c r="BBK155" s="64"/>
      <c r="BBL155" s="64"/>
      <c r="BBM155" s="64"/>
      <c r="BBN155" s="64"/>
      <c r="BBO155" s="65"/>
      <c r="BBP155" s="65"/>
      <c r="BBQ155" s="65"/>
      <c r="BBR155" s="65"/>
      <c r="BBS155" s="65"/>
      <c r="BBT155" s="65"/>
      <c r="BBU155" s="65"/>
      <c r="BBV155" s="65"/>
      <c r="BBW155" s="65"/>
      <c r="BBX155" s="65"/>
      <c r="BBY155" s="65"/>
      <c r="BBZ155" s="65"/>
      <c r="BCA155" s="65"/>
      <c r="BCB155" s="65"/>
      <c r="BCC155" s="65"/>
      <c r="BCD155" s="65"/>
      <c r="BCE155" s="65"/>
      <c r="BCF155" s="65"/>
      <c r="BCG155" s="65"/>
      <c r="BCH155" s="65"/>
      <c r="BCI155" s="65"/>
      <c r="BCJ155" s="65"/>
      <c r="BCK155" s="65"/>
      <c r="BCL155" s="65"/>
      <c r="BCM155" s="65"/>
      <c r="BCN155" s="65"/>
      <c r="BCO155" s="65"/>
      <c r="BCP155" s="65"/>
      <c r="BCQ155" s="65"/>
      <c r="BCR155" s="65"/>
      <c r="BCS155" s="65"/>
      <c r="BCT155" s="65"/>
      <c r="BCU155" s="65"/>
      <c r="BCV155" s="65"/>
      <c r="BCW155" s="65"/>
      <c r="BCX155" s="65"/>
      <c r="BCY155" s="65"/>
      <c r="BCZ155" s="65"/>
      <c r="BDA155" s="65"/>
      <c r="BDB155" s="65"/>
      <c r="BDC155" s="65"/>
      <c r="BDD155" s="65"/>
      <c r="BDE155" s="65"/>
      <c r="BDF155" s="65"/>
      <c r="BDG155" s="29"/>
      <c r="BDH155" s="29"/>
      <c r="BDI155" s="29"/>
      <c r="BDJ155" s="29"/>
      <c r="BDK155" s="29"/>
      <c r="BDL155" s="29"/>
      <c r="BDM155" s="29"/>
      <c r="BDN155" s="29"/>
      <c r="BDO155" s="29"/>
      <c r="BDP155" s="29"/>
      <c r="BDQ155" s="63">
        <v>45479</v>
      </c>
      <c r="BDR155" s="64" t="s">
        <v>429</v>
      </c>
      <c r="BDS155" s="64" t="s">
        <v>430</v>
      </c>
      <c r="BDT155" s="64" t="s">
        <v>107</v>
      </c>
      <c r="BDU155" s="64"/>
      <c r="BDV155" s="64"/>
      <c r="BDW155" s="64"/>
      <c r="BDX155" s="64"/>
      <c r="BDY155" s="64"/>
      <c r="BDZ155" s="64"/>
      <c r="BEA155" s="65"/>
      <c r="BEB155" s="65"/>
      <c r="BEC155" s="65"/>
      <c r="BED155" s="65"/>
      <c r="BEE155" s="65"/>
      <c r="BEF155" s="65"/>
      <c r="BEG155" s="65"/>
      <c r="BEH155" s="65"/>
      <c r="BEI155" s="65"/>
      <c r="BEJ155" s="65"/>
      <c r="BEK155" s="65"/>
      <c r="BEL155" s="65"/>
      <c r="BEM155" s="65"/>
      <c r="BEN155" s="65"/>
      <c r="BEO155" s="65"/>
      <c r="BEP155" s="65"/>
      <c r="BEQ155" s="65"/>
      <c r="BER155" s="65"/>
      <c r="BES155" s="65"/>
      <c r="BET155" s="65"/>
      <c r="BEU155" s="65"/>
      <c r="BEV155" s="65"/>
      <c r="BEW155" s="65"/>
      <c r="BEX155" s="65"/>
      <c r="BEY155" s="65"/>
      <c r="BEZ155" s="65"/>
      <c r="BFA155" s="65"/>
      <c r="BFB155" s="65"/>
      <c r="BFC155" s="65"/>
      <c r="BFD155" s="65"/>
      <c r="BFE155" s="65"/>
      <c r="BFF155" s="65"/>
      <c r="BFG155" s="65"/>
      <c r="BFH155" s="65"/>
      <c r="BFI155" s="65"/>
      <c r="BFJ155" s="65"/>
      <c r="BFK155" s="65"/>
      <c r="BFL155" s="65"/>
      <c r="BFM155" s="65"/>
      <c r="BFN155" s="65"/>
      <c r="BFO155" s="65"/>
      <c r="BFP155" s="65"/>
      <c r="BFQ155" s="65"/>
      <c r="BFR155" s="65"/>
      <c r="BFS155" s="29"/>
      <c r="BFT155" s="29"/>
      <c r="BFU155" s="29"/>
      <c r="BFV155" s="29"/>
      <c r="BFW155" s="29"/>
      <c r="BFX155" s="29"/>
      <c r="BFY155" s="29"/>
      <c r="BFZ155" s="29"/>
      <c r="BGA155" s="29"/>
      <c r="BGB155" s="29"/>
      <c r="BGC155" s="63">
        <v>45479</v>
      </c>
      <c r="BGD155" s="64" t="s">
        <v>429</v>
      </c>
      <c r="BGE155" s="64" t="s">
        <v>430</v>
      </c>
      <c r="BGF155" s="64" t="s">
        <v>107</v>
      </c>
      <c r="BGG155" s="64"/>
      <c r="BGH155" s="64"/>
      <c r="BGI155" s="64"/>
      <c r="BGJ155" s="64"/>
      <c r="BGK155" s="64"/>
      <c r="BGL155" s="64"/>
      <c r="BGM155" s="65"/>
      <c r="BGN155" s="65"/>
      <c r="BGO155" s="65"/>
      <c r="BGP155" s="65"/>
      <c r="BGQ155" s="65"/>
      <c r="BGR155" s="65"/>
      <c r="BGS155" s="65"/>
      <c r="BGT155" s="65"/>
      <c r="BGU155" s="65"/>
      <c r="BGV155" s="65"/>
      <c r="BGW155" s="65"/>
      <c r="BGX155" s="65"/>
      <c r="BGY155" s="65"/>
      <c r="BGZ155" s="65"/>
      <c r="BHA155" s="65"/>
      <c r="BHB155" s="65"/>
      <c r="BHC155" s="65"/>
      <c r="BHD155" s="65"/>
      <c r="BHE155" s="65"/>
      <c r="BHF155" s="65"/>
      <c r="BHG155" s="65"/>
      <c r="BHH155" s="65"/>
      <c r="BHI155" s="65"/>
      <c r="BHJ155" s="65"/>
      <c r="BHK155" s="65"/>
      <c r="BHL155" s="65"/>
      <c r="BHM155" s="65"/>
      <c r="BHN155" s="65"/>
      <c r="BHO155" s="65"/>
      <c r="BHP155" s="65"/>
      <c r="BHQ155" s="65"/>
      <c r="BHR155" s="65"/>
      <c r="BHS155" s="65"/>
      <c r="BHT155" s="65"/>
      <c r="BHU155" s="65"/>
      <c r="BHV155" s="65"/>
      <c r="BHW155" s="65"/>
      <c r="BHX155" s="65"/>
      <c r="BHY155" s="65"/>
      <c r="BHZ155" s="65"/>
      <c r="BIA155" s="65"/>
      <c r="BIB155" s="65"/>
      <c r="BIC155" s="65"/>
      <c r="BID155" s="65"/>
      <c r="BIE155" s="29"/>
      <c r="BIF155" s="29"/>
      <c r="BIG155" s="29"/>
      <c r="BIH155" s="29"/>
      <c r="BII155" s="29"/>
      <c r="BIJ155" s="29"/>
      <c r="BIK155" s="29"/>
      <c r="BIL155" s="29"/>
      <c r="BIM155" s="29"/>
      <c r="BIN155" s="29"/>
      <c r="BIO155" s="63">
        <v>45479</v>
      </c>
      <c r="BIP155" s="64" t="s">
        <v>429</v>
      </c>
      <c r="BIQ155" s="64" t="s">
        <v>430</v>
      </c>
      <c r="BIR155" s="64" t="s">
        <v>107</v>
      </c>
      <c r="BIS155" s="64"/>
      <c r="BIT155" s="64"/>
      <c r="BIU155" s="64"/>
      <c r="BIV155" s="64"/>
      <c r="BIW155" s="64"/>
      <c r="BIX155" s="64"/>
      <c r="BIY155" s="65"/>
      <c r="BIZ155" s="65"/>
      <c r="BJA155" s="65"/>
      <c r="BJB155" s="65"/>
      <c r="BJC155" s="65"/>
      <c r="BJD155" s="65"/>
      <c r="BJE155" s="65"/>
      <c r="BJF155" s="65"/>
      <c r="BJG155" s="65"/>
      <c r="BJH155" s="65"/>
      <c r="BJI155" s="65"/>
      <c r="BJJ155" s="65"/>
      <c r="BJK155" s="65"/>
      <c r="BJL155" s="65"/>
      <c r="BJM155" s="65"/>
      <c r="BJN155" s="65"/>
      <c r="BJO155" s="65"/>
      <c r="BJP155" s="65"/>
      <c r="BJQ155" s="65"/>
      <c r="BJR155" s="65"/>
      <c r="BJS155" s="65"/>
      <c r="BJT155" s="65"/>
      <c r="BJU155" s="65"/>
      <c r="BJV155" s="65"/>
      <c r="BJW155" s="65"/>
      <c r="BJX155" s="65"/>
      <c r="BJY155" s="65"/>
      <c r="BJZ155" s="65"/>
      <c r="BKA155" s="65"/>
      <c r="BKB155" s="65"/>
      <c r="BKC155" s="65"/>
      <c r="BKD155" s="65"/>
      <c r="BKE155" s="65"/>
      <c r="BKF155" s="65"/>
      <c r="BKG155" s="65"/>
      <c r="BKH155" s="65"/>
      <c r="BKI155" s="65"/>
      <c r="BKJ155" s="65"/>
      <c r="BKK155" s="65"/>
      <c r="BKL155" s="65"/>
      <c r="BKM155" s="65"/>
      <c r="BKN155" s="65"/>
      <c r="BKO155" s="65"/>
      <c r="BKP155" s="65"/>
      <c r="BKQ155" s="29"/>
      <c r="BKR155" s="29"/>
      <c r="BKS155" s="29"/>
      <c r="BKT155" s="29"/>
      <c r="BKU155" s="29"/>
      <c r="BKV155" s="29"/>
      <c r="BKW155" s="29"/>
      <c r="BKX155" s="29"/>
      <c r="BKY155" s="29"/>
      <c r="BKZ155" s="29"/>
      <c r="BLA155" s="63">
        <v>45479</v>
      </c>
      <c r="BLB155" s="64" t="s">
        <v>429</v>
      </c>
      <c r="BLC155" s="64" t="s">
        <v>430</v>
      </c>
      <c r="BLD155" s="64" t="s">
        <v>107</v>
      </c>
      <c r="BLE155" s="64"/>
      <c r="BLF155" s="64"/>
      <c r="BLG155" s="64"/>
      <c r="BLH155" s="64"/>
      <c r="BLI155" s="64"/>
      <c r="BLJ155" s="64"/>
      <c r="BLK155" s="65"/>
      <c r="BLL155" s="65"/>
      <c r="BLM155" s="65"/>
      <c r="BLN155" s="65"/>
      <c r="BLO155" s="65"/>
      <c r="BLP155" s="65"/>
      <c r="BLQ155" s="65"/>
      <c r="BLR155" s="65"/>
      <c r="BLS155" s="65"/>
      <c r="BLT155" s="65"/>
      <c r="BLU155" s="65"/>
      <c r="BLV155" s="65"/>
      <c r="BLW155" s="65"/>
      <c r="BLX155" s="65"/>
      <c r="BLY155" s="65"/>
      <c r="BLZ155" s="65"/>
      <c r="BMA155" s="65"/>
      <c r="BMB155" s="65"/>
      <c r="BMC155" s="65"/>
      <c r="BMD155" s="65"/>
      <c r="BME155" s="65"/>
      <c r="BMF155" s="65"/>
      <c r="BMG155" s="65"/>
      <c r="BMH155" s="65"/>
      <c r="BMI155" s="65"/>
      <c r="BMJ155" s="65"/>
      <c r="BMK155" s="65"/>
      <c r="BML155" s="65"/>
      <c r="BMM155" s="65"/>
      <c r="BMN155" s="65"/>
      <c r="BMO155" s="65"/>
      <c r="BMP155" s="65"/>
      <c r="BMQ155" s="65"/>
      <c r="BMR155" s="65"/>
      <c r="BMS155" s="65"/>
      <c r="BMT155" s="65"/>
      <c r="BMU155" s="65"/>
      <c r="BMV155" s="65"/>
      <c r="BMW155" s="65"/>
      <c r="BMX155" s="65"/>
      <c r="BMY155" s="65"/>
      <c r="BMZ155" s="65"/>
      <c r="BNA155" s="65"/>
      <c r="BNB155" s="65"/>
      <c r="BNC155" s="29"/>
      <c r="BND155" s="29"/>
      <c r="BNE155" s="29"/>
      <c r="BNF155" s="29"/>
      <c r="BNG155" s="29"/>
      <c r="BNH155" s="29"/>
      <c r="BNI155" s="29"/>
      <c r="BNJ155" s="29"/>
      <c r="BNK155" s="29"/>
      <c r="BNL155" s="29"/>
      <c r="BNM155" s="63">
        <v>45479</v>
      </c>
      <c r="BNN155" s="64" t="s">
        <v>429</v>
      </c>
      <c r="BNO155" s="64" t="s">
        <v>430</v>
      </c>
      <c r="BNP155" s="64" t="s">
        <v>107</v>
      </c>
      <c r="BNQ155" s="64"/>
      <c r="BNR155" s="64"/>
      <c r="BNS155" s="64"/>
      <c r="BNT155" s="64"/>
      <c r="BNU155" s="64"/>
      <c r="BNV155" s="64"/>
      <c r="BNW155" s="65"/>
      <c r="BNX155" s="65"/>
      <c r="BNY155" s="65"/>
      <c r="BNZ155" s="65"/>
      <c r="BOA155" s="65"/>
      <c r="BOB155" s="65"/>
      <c r="BOC155" s="65"/>
      <c r="BOD155" s="65"/>
      <c r="BOE155" s="65"/>
      <c r="BOF155" s="65"/>
      <c r="BOG155" s="65"/>
      <c r="BOH155" s="65"/>
      <c r="BOI155" s="65"/>
      <c r="BOJ155" s="65"/>
      <c r="BOK155" s="65"/>
      <c r="BOL155" s="65"/>
      <c r="BOM155" s="65"/>
      <c r="BON155" s="65"/>
      <c r="BOO155" s="65"/>
      <c r="BOP155" s="65"/>
      <c r="BOQ155" s="65"/>
      <c r="BOR155" s="65"/>
      <c r="BOS155" s="65"/>
      <c r="BOT155" s="65"/>
      <c r="BOU155" s="65"/>
      <c r="BOV155" s="65"/>
      <c r="BOW155" s="65"/>
      <c r="BOX155" s="65"/>
      <c r="BOY155" s="65"/>
      <c r="BOZ155" s="65"/>
      <c r="BPA155" s="65"/>
      <c r="BPB155" s="65"/>
      <c r="BPC155" s="65"/>
      <c r="BPD155" s="65"/>
      <c r="BPE155" s="65"/>
      <c r="BPF155" s="65"/>
      <c r="BPG155" s="65"/>
      <c r="BPH155" s="65"/>
      <c r="BPI155" s="65"/>
      <c r="BPJ155" s="65"/>
      <c r="BPK155" s="65"/>
      <c r="BPL155" s="65"/>
      <c r="BPM155" s="65"/>
      <c r="BPN155" s="65"/>
      <c r="BPO155" s="29"/>
      <c r="BPP155" s="29"/>
      <c r="BPQ155" s="29"/>
      <c r="BPR155" s="29"/>
      <c r="BPS155" s="29"/>
      <c r="BPT155" s="29"/>
      <c r="BPU155" s="29"/>
      <c r="BPV155" s="29"/>
      <c r="BPW155" s="29"/>
      <c r="BPX155" s="29"/>
      <c r="BPY155" s="63">
        <v>45479</v>
      </c>
      <c r="BPZ155" s="64" t="s">
        <v>429</v>
      </c>
      <c r="BQA155" s="64" t="s">
        <v>430</v>
      </c>
      <c r="BQB155" s="64" t="s">
        <v>107</v>
      </c>
      <c r="BQC155" s="64"/>
      <c r="BQD155" s="64"/>
      <c r="BQE155" s="64"/>
      <c r="BQF155" s="64"/>
      <c r="BQG155" s="64"/>
      <c r="BQH155" s="64"/>
      <c r="BQI155" s="65"/>
      <c r="BQJ155" s="65"/>
      <c r="BQK155" s="65"/>
      <c r="BQL155" s="65"/>
      <c r="BQM155" s="65"/>
      <c r="BQN155" s="65"/>
      <c r="BQO155" s="65"/>
      <c r="BQP155" s="65"/>
      <c r="BQQ155" s="65"/>
      <c r="BQR155" s="65"/>
      <c r="BQS155" s="65"/>
      <c r="BQT155" s="65"/>
      <c r="BQU155" s="65"/>
      <c r="BQV155" s="65"/>
      <c r="BQW155" s="65"/>
      <c r="BQX155" s="65"/>
      <c r="BQY155" s="65"/>
      <c r="BQZ155" s="65"/>
      <c r="BRA155" s="65"/>
      <c r="BRB155" s="65"/>
      <c r="BRC155" s="65"/>
      <c r="BRD155" s="65"/>
      <c r="BRE155" s="65"/>
      <c r="BRF155" s="65"/>
      <c r="BRG155" s="65"/>
      <c r="BRH155" s="65"/>
      <c r="BRI155" s="65"/>
      <c r="BRJ155" s="65"/>
      <c r="BRK155" s="65"/>
      <c r="BRL155" s="65"/>
      <c r="BRM155" s="65"/>
      <c r="BRN155" s="65"/>
      <c r="BRO155" s="65"/>
      <c r="BRP155" s="65"/>
      <c r="BRQ155" s="65"/>
      <c r="BRR155" s="65"/>
      <c r="BRS155" s="65"/>
      <c r="BRT155" s="65"/>
      <c r="BRU155" s="65"/>
      <c r="BRV155" s="65"/>
      <c r="BRW155" s="65"/>
      <c r="BRX155" s="65"/>
      <c r="BRY155" s="65"/>
      <c r="BRZ155" s="65"/>
      <c r="BSA155" s="29"/>
      <c r="BSB155" s="29"/>
      <c r="BSC155" s="29"/>
      <c r="BSD155" s="29"/>
      <c r="BSE155" s="29"/>
      <c r="BSF155" s="29"/>
      <c r="BSG155" s="29"/>
      <c r="BSH155" s="29"/>
      <c r="BSI155" s="29"/>
      <c r="BSJ155" s="29"/>
      <c r="BSK155" s="63">
        <v>45479</v>
      </c>
      <c r="BSL155" s="64" t="s">
        <v>429</v>
      </c>
      <c r="BSM155" s="64" t="s">
        <v>430</v>
      </c>
      <c r="BSN155" s="64" t="s">
        <v>107</v>
      </c>
      <c r="BSO155" s="64"/>
      <c r="BSP155" s="64"/>
      <c r="BSQ155" s="64"/>
      <c r="BSR155" s="64"/>
      <c r="BSS155" s="64"/>
      <c r="BST155" s="64"/>
      <c r="BSU155" s="65"/>
      <c r="BSV155" s="65"/>
      <c r="BSW155" s="65"/>
      <c r="BSX155" s="65"/>
      <c r="BSY155" s="65"/>
      <c r="BSZ155" s="65"/>
      <c r="BTA155" s="65"/>
      <c r="BTB155" s="65"/>
      <c r="BTC155" s="65"/>
      <c r="BTD155" s="65"/>
      <c r="BTE155" s="65"/>
      <c r="BTF155" s="65"/>
      <c r="BTG155" s="65"/>
      <c r="BTH155" s="65"/>
      <c r="BTI155" s="65"/>
      <c r="BTJ155" s="65"/>
      <c r="BTK155" s="65"/>
      <c r="BTL155" s="65"/>
      <c r="BTM155" s="65"/>
      <c r="BTN155" s="65"/>
      <c r="BTO155" s="65"/>
      <c r="BTP155" s="65"/>
      <c r="BTQ155" s="65"/>
      <c r="BTR155" s="65"/>
      <c r="BTS155" s="65"/>
      <c r="BTT155" s="65"/>
      <c r="BTU155" s="65"/>
      <c r="BTV155" s="65"/>
      <c r="BTW155" s="65"/>
      <c r="BTX155" s="65"/>
      <c r="BTY155" s="65"/>
      <c r="BTZ155" s="65"/>
      <c r="BUA155" s="65"/>
      <c r="BUB155" s="65"/>
      <c r="BUC155" s="65"/>
      <c r="BUD155" s="65"/>
      <c r="BUE155" s="65"/>
      <c r="BUF155" s="65"/>
      <c r="BUG155" s="65"/>
      <c r="BUH155" s="65"/>
      <c r="BUI155" s="65"/>
      <c r="BUJ155" s="65"/>
      <c r="BUK155" s="65"/>
      <c r="BUL155" s="65"/>
      <c r="BUM155" s="29"/>
      <c r="BUN155" s="29"/>
      <c r="BUO155" s="29"/>
      <c r="BUP155" s="29"/>
      <c r="BUQ155" s="29"/>
      <c r="BUR155" s="29"/>
      <c r="BUS155" s="29"/>
      <c r="BUT155" s="29"/>
      <c r="BUU155" s="29"/>
      <c r="BUV155" s="29"/>
      <c r="BUW155" s="63">
        <v>45479</v>
      </c>
      <c r="BUX155" s="64" t="s">
        <v>429</v>
      </c>
      <c r="BUY155" s="64" t="s">
        <v>430</v>
      </c>
      <c r="BUZ155" s="64" t="s">
        <v>107</v>
      </c>
      <c r="BVA155" s="64"/>
      <c r="BVB155" s="64"/>
      <c r="BVC155" s="64"/>
      <c r="BVD155" s="64"/>
      <c r="BVE155" s="64"/>
      <c r="BVF155" s="64"/>
      <c r="BVG155" s="65"/>
      <c r="BVH155" s="65"/>
      <c r="BVI155" s="65"/>
      <c r="BVJ155" s="65"/>
      <c r="BVK155" s="65"/>
      <c r="BVL155" s="65"/>
      <c r="BVM155" s="65"/>
      <c r="BVN155" s="65"/>
      <c r="BVO155" s="65"/>
      <c r="BVP155" s="65"/>
      <c r="BVQ155" s="65"/>
      <c r="BVR155" s="65"/>
      <c r="BVS155" s="65"/>
      <c r="BVT155" s="65"/>
      <c r="BVU155" s="65"/>
      <c r="BVV155" s="65"/>
      <c r="BVW155" s="65"/>
      <c r="BVX155" s="65"/>
      <c r="BVY155" s="65"/>
      <c r="BVZ155" s="65"/>
      <c r="BWA155" s="65"/>
      <c r="BWB155" s="65"/>
      <c r="BWC155" s="65"/>
      <c r="BWD155" s="65"/>
      <c r="BWE155" s="65"/>
      <c r="BWF155" s="65"/>
      <c r="BWG155" s="65"/>
      <c r="BWH155" s="65"/>
      <c r="BWI155" s="65"/>
      <c r="BWJ155" s="65"/>
      <c r="BWK155" s="65"/>
      <c r="BWL155" s="65"/>
      <c r="BWM155" s="65"/>
      <c r="BWN155" s="65"/>
      <c r="BWO155" s="65"/>
      <c r="BWP155" s="65"/>
      <c r="BWQ155" s="65"/>
      <c r="BWR155" s="65"/>
      <c r="BWS155" s="65"/>
      <c r="BWT155" s="65"/>
      <c r="BWU155" s="65"/>
      <c r="BWV155" s="65"/>
      <c r="BWW155" s="65"/>
      <c r="BWX155" s="65"/>
      <c r="BWY155" s="29"/>
      <c r="BWZ155" s="29"/>
      <c r="BXA155" s="29"/>
      <c r="BXB155" s="29"/>
      <c r="BXC155" s="29"/>
      <c r="BXD155" s="29"/>
      <c r="BXE155" s="29"/>
      <c r="BXF155" s="29"/>
      <c r="BXG155" s="29"/>
      <c r="BXH155" s="29"/>
      <c r="BXI155" s="63">
        <v>45479</v>
      </c>
      <c r="BXJ155" s="64" t="s">
        <v>429</v>
      </c>
      <c r="BXK155" s="64" t="s">
        <v>430</v>
      </c>
      <c r="BXL155" s="64" t="s">
        <v>107</v>
      </c>
      <c r="BXM155" s="64"/>
      <c r="BXN155" s="64"/>
      <c r="BXO155" s="64"/>
      <c r="BXP155" s="64"/>
      <c r="BXQ155" s="64"/>
      <c r="BXR155" s="64"/>
      <c r="BXS155" s="65"/>
      <c r="BXT155" s="65"/>
      <c r="BXU155" s="65"/>
      <c r="BXV155" s="65"/>
      <c r="BXW155" s="65"/>
      <c r="BXX155" s="65"/>
      <c r="BXY155" s="65"/>
      <c r="BXZ155" s="65"/>
      <c r="BYA155" s="65"/>
      <c r="BYB155" s="65"/>
      <c r="BYC155" s="65"/>
      <c r="BYD155" s="65"/>
      <c r="BYE155" s="65"/>
      <c r="BYF155" s="65"/>
      <c r="BYG155" s="65"/>
      <c r="BYH155" s="65"/>
      <c r="BYI155" s="65"/>
      <c r="BYJ155" s="65"/>
      <c r="BYK155" s="65"/>
      <c r="BYL155" s="65"/>
      <c r="BYM155" s="65"/>
      <c r="BYN155" s="65"/>
      <c r="BYO155" s="65"/>
      <c r="BYP155" s="65"/>
      <c r="BYQ155" s="65"/>
      <c r="BYR155" s="65"/>
      <c r="BYS155" s="65"/>
      <c r="BYT155" s="65"/>
      <c r="BYU155" s="65"/>
      <c r="BYV155" s="65"/>
      <c r="BYW155" s="65"/>
      <c r="BYX155" s="65"/>
      <c r="BYY155" s="65"/>
      <c r="BYZ155" s="65"/>
      <c r="BZA155" s="65"/>
      <c r="BZB155" s="65"/>
      <c r="BZC155" s="65"/>
      <c r="BZD155" s="65"/>
      <c r="BZE155" s="65"/>
      <c r="BZF155" s="65"/>
      <c r="BZG155" s="65"/>
      <c r="BZH155" s="65"/>
      <c r="BZI155" s="65"/>
      <c r="BZJ155" s="65"/>
      <c r="BZK155" s="29"/>
      <c r="BZL155" s="29"/>
      <c r="BZM155" s="29"/>
      <c r="BZN155" s="29"/>
      <c r="BZO155" s="29"/>
      <c r="BZP155" s="29"/>
      <c r="BZQ155" s="29"/>
      <c r="BZR155" s="29"/>
      <c r="BZS155" s="29"/>
      <c r="BZT155" s="29"/>
      <c r="BZU155" s="63">
        <v>45479</v>
      </c>
      <c r="BZV155" s="64" t="s">
        <v>429</v>
      </c>
      <c r="BZW155" s="64" t="s">
        <v>430</v>
      </c>
      <c r="BZX155" s="64" t="s">
        <v>107</v>
      </c>
      <c r="BZY155" s="64"/>
      <c r="BZZ155" s="64"/>
      <c r="CAA155" s="64"/>
      <c r="CAB155" s="64"/>
      <c r="CAC155" s="64"/>
      <c r="CAD155" s="64"/>
      <c r="CAE155" s="65"/>
      <c r="CAF155" s="65"/>
      <c r="CAG155" s="65"/>
      <c r="CAH155" s="65"/>
      <c r="CAI155" s="65"/>
      <c r="CAJ155" s="65"/>
      <c r="CAK155" s="65"/>
      <c r="CAL155" s="65"/>
      <c r="CAM155" s="65"/>
      <c r="CAN155" s="65"/>
      <c r="CAO155" s="65"/>
      <c r="CAP155" s="65"/>
      <c r="CAQ155" s="65"/>
      <c r="CAR155" s="65"/>
      <c r="CAS155" s="65"/>
      <c r="CAT155" s="65"/>
      <c r="CAU155" s="65"/>
      <c r="CAV155" s="65"/>
      <c r="CAW155" s="65"/>
      <c r="CAX155" s="65"/>
      <c r="CAY155" s="65"/>
      <c r="CAZ155" s="65"/>
      <c r="CBA155" s="65"/>
      <c r="CBB155" s="65"/>
      <c r="CBC155" s="65"/>
      <c r="CBD155" s="65"/>
      <c r="CBE155" s="65"/>
      <c r="CBF155" s="65"/>
      <c r="CBG155" s="65"/>
      <c r="CBH155" s="65"/>
      <c r="CBI155" s="65"/>
      <c r="CBJ155" s="65"/>
      <c r="CBK155" s="65"/>
      <c r="CBL155" s="65"/>
      <c r="CBM155" s="65"/>
      <c r="CBN155" s="65"/>
      <c r="CBO155" s="65"/>
      <c r="CBP155" s="65"/>
      <c r="CBQ155" s="65"/>
      <c r="CBR155" s="65"/>
      <c r="CBS155" s="65"/>
      <c r="CBT155" s="65"/>
      <c r="CBU155" s="65"/>
      <c r="CBV155" s="65"/>
      <c r="CBW155" s="29"/>
      <c r="CBX155" s="29"/>
      <c r="CBY155" s="29"/>
      <c r="CBZ155" s="29"/>
      <c r="CCA155" s="29"/>
      <c r="CCB155" s="29"/>
      <c r="CCC155" s="29"/>
      <c r="CCD155" s="29"/>
      <c r="CCE155" s="29"/>
      <c r="CCF155" s="29"/>
      <c r="CCG155" s="63">
        <v>45479</v>
      </c>
      <c r="CCH155" s="64" t="s">
        <v>429</v>
      </c>
      <c r="CCI155" s="64" t="s">
        <v>430</v>
      </c>
      <c r="CCJ155" s="64" t="s">
        <v>107</v>
      </c>
      <c r="CCK155" s="64"/>
      <c r="CCL155" s="64"/>
      <c r="CCM155" s="64"/>
      <c r="CCN155" s="64"/>
      <c r="CCO155" s="64"/>
      <c r="CCP155" s="64"/>
      <c r="CCQ155" s="65"/>
      <c r="CCR155" s="65"/>
      <c r="CCS155" s="65"/>
      <c r="CCT155" s="65"/>
      <c r="CCU155" s="65"/>
      <c r="CCV155" s="65"/>
      <c r="CCW155" s="65"/>
      <c r="CCX155" s="65"/>
      <c r="CCY155" s="65"/>
      <c r="CCZ155" s="65"/>
      <c r="CDA155" s="65"/>
      <c r="CDB155" s="65"/>
      <c r="CDC155" s="65"/>
      <c r="CDD155" s="65"/>
      <c r="CDE155" s="65"/>
      <c r="CDF155" s="65"/>
      <c r="CDG155" s="65"/>
      <c r="CDH155" s="65"/>
      <c r="CDI155" s="65"/>
      <c r="CDJ155" s="65"/>
      <c r="CDK155" s="65"/>
      <c r="CDL155" s="65"/>
      <c r="CDM155" s="65"/>
      <c r="CDN155" s="65"/>
      <c r="CDO155" s="65"/>
      <c r="CDP155" s="65"/>
      <c r="CDQ155" s="65"/>
      <c r="CDR155" s="65"/>
      <c r="CDS155" s="65"/>
      <c r="CDT155" s="65"/>
      <c r="CDU155" s="65"/>
      <c r="CDV155" s="65"/>
      <c r="CDW155" s="65"/>
      <c r="CDX155" s="65"/>
      <c r="CDY155" s="65"/>
      <c r="CDZ155" s="65"/>
      <c r="CEA155" s="65"/>
      <c r="CEB155" s="65"/>
      <c r="CEC155" s="65"/>
      <c r="CED155" s="65"/>
      <c r="CEE155" s="65"/>
      <c r="CEF155" s="65"/>
      <c r="CEG155" s="65"/>
      <c r="CEH155" s="65"/>
      <c r="CEI155" s="29"/>
      <c r="CEJ155" s="29"/>
      <c r="CEK155" s="29"/>
      <c r="CEL155" s="29"/>
      <c r="CEM155" s="29"/>
      <c r="CEN155" s="29"/>
      <c r="CEO155" s="29"/>
      <c r="CEP155" s="29"/>
      <c r="CEQ155" s="29"/>
      <c r="CER155" s="29"/>
      <c r="CES155" s="63">
        <v>45479</v>
      </c>
      <c r="CET155" s="64" t="s">
        <v>429</v>
      </c>
      <c r="CEU155" s="64" t="s">
        <v>430</v>
      </c>
      <c r="CEV155" s="64" t="s">
        <v>107</v>
      </c>
      <c r="CEW155" s="64"/>
      <c r="CEX155" s="64"/>
      <c r="CEY155" s="64"/>
      <c r="CEZ155" s="64"/>
      <c r="CFA155" s="64"/>
      <c r="CFB155" s="64"/>
      <c r="CFC155" s="65"/>
      <c r="CFD155" s="65"/>
      <c r="CFE155" s="65"/>
      <c r="CFF155" s="65"/>
      <c r="CFG155" s="65"/>
      <c r="CFH155" s="65"/>
      <c r="CFI155" s="65"/>
      <c r="CFJ155" s="65"/>
      <c r="CFK155" s="65"/>
      <c r="CFL155" s="65"/>
      <c r="CFM155" s="65"/>
      <c r="CFN155" s="65"/>
      <c r="CFO155" s="65"/>
      <c r="CFP155" s="65"/>
      <c r="CFQ155" s="65"/>
      <c r="CFR155" s="65"/>
      <c r="CFS155" s="65"/>
      <c r="CFT155" s="65"/>
      <c r="CFU155" s="65"/>
      <c r="CFV155" s="65"/>
      <c r="CFW155" s="65"/>
      <c r="CFX155" s="65"/>
      <c r="CFY155" s="65"/>
      <c r="CFZ155" s="65"/>
      <c r="CGA155" s="65"/>
      <c r="CGB155" s="65"/>
      <c r="CGC155" s="65"/>
      <c r="CGD155" s="65"/>
      <c r="CGE155" s="65"/>
      <c r="CGF155" s="65"/>
      <c r="CGG155" s="65"/>
      <c r="CGH155" s="65"/>
      <c r="CGI155" s="65"/>
      <c r="CGJ155" s="65"/>
      <c r="CGK155" s="65"/>
      <c r="CGL155" s="65"/>
      <c r="CGM155" s="65"/>
      <c r="CGN155" s="65"/>
      <c r="CGO155" s="65"/>
      <c r="CGP155" s="65"/>
      <c r="CGQ155" s="65"/>
      <c r="CGR155" s="65"/>
      <c r="CGS155" s="65"/>
      <c r="CGT155" s="65"/>
      <c r="CGU155" s="29"/>
      <c r="CGV155" s="29"/>
      <c r="CGW155" s="29"/>
      <c r="CGX155" s="29"/>
      <c r="CGY155" s="29"/>
      <c r="CGZ155" s="29"/>
      <c r="CHA155" s="29"/>
      <c r="CHB155" s="29"/>
      <c r="CHC155" s="29"/>
      <c r="CHD155" s="29"/>
      <c r="CHE155" s="63">
        <v>45479</v>
      </c>
      <c r="CHF155" s="64" t="s">
        <v>429</v>
      </c>
      <c r="CHG155" s="64" t="s">
        <v>430</v>
      </c>
      <c r="CHH155" s="64" t="s">
        <v>107</v>
      </c>
      <c r="CHI155" s="64"/>
      <c r="CHJ155" s="64"/>
      <c r="CHK155" s="64"/>
      <c r="CHL155" s="64"/>
      <c r="CHM155" s="64"/>
      <c r="CHN155" s="64"/>
      <c r="CHO155" s="65"/>
      <c r="CHP155" s="65"/>
      <c r="CHQ155" s="65"/>
      <c r="CHR155" s="65"/>
      <c r="CHS155" s="65"/>
      <c r="CHT155" s="65"/>
      <c r="CHU155" s="65"/>
      <c r="CHV155" s="65"/>
      <c r="CHW155" s="65"/>
      <c r="CHX155" s="65"/>
      <c r="CHY155" s="65"/>
      <c r="CHZ155" s="65"/>
      <c r="CIA155" s="65"/>
      <c r="CIB155" s="65"/>
      <c r="CIC155" s="65"/>
      <c r="CID155" s="65"/>
      <c r="CIE155" s="65"/>
      <c r="CIF155" s="65"/>
      <c r="CIG155" s="65"/>
      <c r="CIH155" s="65"/>
      <c r="CII155" s="65"/>
      <c r="CIJ155" s="65"/>
      <c r="CIK155" s="65"/>
      <c r="CIL155" s="65"/>
      <c r="CIM155" s="65"/>
      <c r="CIN155" s="65"/>
      <c r="CIO155" s="65"/>
      <c r="CIP155" s="65"/>
      <c r="CIQ155" s="65"/>
      <c r="CIR155" s="65"/>
      <c r="CIS155" s="65"/>
      <c r="CIT155" s="65"/>
      <c r="CIU155" s="65"/>
      <c r="CIV155" s="65"/>
      <c r="CIW155" s="65"/>
      <c r="CIX155" s="65"/>
      <c r="CIY155" s="65"/>
      <c r="CIZ155" s="65"/>
      <c r="CJA155" s="65"/>
      <c r="CJB155" s="65"/>
      <c r="CJC155" s="65"/>
      <c r="CJD155" s="65"/>
      <c r="CJE155" s="65"/>
      <c r="CJF155" s="65"/>
      <c r="CJG155" s="29"/>
      <c r="CJH155" s="29"/>
      <c r="CJI155" s="29"/>
      <c r="CJJ155" s="29"/>
      <c r="CJK155" s="29"/>
      <c r="CJL155" s="29"/>
      <c r="CJM155" s="29"/>
      <c r="CJN155" s="29"/>
      <c r="CJO155" s="29"/>
      <c r="CJP155" s="29"/>
      <c r="CJQ155" s="63">
        <v>45479</v>
      </c>
      <c r="CJR155" s="64" t="s">
        <v>429</v>
      </c>
      <c r="CJS155" s="64" t="s">
        <v>430</v>
      </c>
      <c r="CJT155" s="64" t="s">
        <v>107</v>
      </c>
      <c r="CJU155" s="64"/>
      <c r="CJV155" s="64"/>
      <c r="CJW155" s="64"/>
      <c r="CJX155" s="64"/>
      <c r="CJY155" s="64"/>
      <c r="CJZ155" s="64"/>
      <c r="CKA155" s="65"/>
      <c r="CKB155" s="65"/>
      <c r="CKC155" s="65"/>
      <c r="CKD155" s="65"/>
      <c r="CKE155" s="65"/>
      <c r="CKF155" s="65"/>
      <c r="CKG155" s="65"/>
      <c r="CKH155" s="65"/>
      <c r="CKI155" s="65"/>
      <c r="CKJ155" s="65"/>
      <c r="CKK155" s="65"/>
      <c r="CKL155" s="65"/>
      <c r="CKM155" s="65"/>
      <c r="CKN155" s="65"/>
      <c r="CKO155" s="65"/>
      <c r="CKP155" s="65"/>
      <c r="CKQ155" s="65"/>
      <c r="CKR155" s="65"/>
      <c r="CKS155" s="65"/>
      <c r="CKT155" s="65"/>
      <c r="CKU155" s="65"/>
      <c r="CKV155" s="65"/>
      <c r="CKW155" s="65"/>
      <c r="CKX155" s="65"/>
      <c r="CKY155" s="65"/>
      <c r="CKZ155" s="65"/>
      <c r="CLA155" s="65"/>
      <c r="CLB155" s="65"/>
      <c r="CLC155" s="65"/>
      <c r="CLD155" s="65"/>
      <c r="CLE155" s="65"/>
      <c r="CLF155" s="65"/>
      <c r="CLG155" s="65"/>
      <c r="CLH155" s="65"/>
      <c r="CLI155" s="65"/>
      <c r="CLJ155" s="65"/>
      <c r="CLK155" s="65"/>
      <c r="CLL155" s="65"/>
      <c r="CLM155" s="65"/>
      <c r="CLN155" s="65"/>
      <c r="CLO155" s="65"/>
      <c r="CLP155" s="65"/>
      <c r="CLQ155" s="65"/>
      <c r="CLR155" s="65"/>
      <c r="CLS155" s="29"/>
      <c r="CLT155" s="29"/>
      <c r="CLU155" s="29"/>
      <c r="CLV155" s="29"/>
      <c r="CLW155" s="29"/>
      <c r="CLX155" s="29"/>
      <c r="CLY155" s="29"/>
      <c r="CLZ155" s="29"/>
      <c r="CMA155" s="29"/>
      <c r="CMB155" s="29"/>
      <c r="CMC155" s="63">
        <v>45479</v>
      </c>
      <c r="CMD155" s="64" t="s">
        <v>429</v>
      </c>
      <c r="CME155" s="64" t="s">
        <v>430</v>
      </c>
      <c r="CMF155" s="64" t="s">
        <v>107</v>
      </c>
      <c r="CMG155" s="64"/>
      <c r="CMH155" s="64"/>
      <c r="CMI155" s="64"/>
      <c r="CMJ155" s="64"/>
      <c r="CMK155" s="64"/>
      <c r="CML155" s="64"/>
      <c r="CMM155" s="65"/>
      <c r="CMN155" s="65"/>
      <c r="CMO155" s="65"/>
      <c r="CMP155" s="65"/>
      <c r="CMQ155" s="65"/>
      <c r="CMR155" s="65"/>
      <c r="CMS155" s="65"/>
      <c r="CMT155" s="65"/>
      <c r="CMU155" s="65"/>
      <c r="CMV155" s="65"/>
      <c r="CMW155" s="65"/>
      <c r="CMX155" s="65"/>
      <c r="CMY155" s="65"/>
      <c r="CMZ155" s="65"/>
      <c r="CNA155" s="65"/>
      <c r="CNB155" s="65"/>
      <c r="CNC155" s="65"/>
      <c r="CND155" s="65"/>
      <c r="CNE155" s="65"/>
      <c r="CNF155" s="65"/>
      <c r="CNG155" s="65"/>
      <c r="CNH155" s="65"/>
      <c r="CNI155" s="65"/>
      <c r="CNJ155" s="65"/>
      <c r="CNK155" s="65"/>
      <c r="CNL155" s="65"/>
      <c r="CNM155" s="65"/>
      <c r="CNN155" s="65"/>
      <c r="CNO155" s="65"/>
      <c r="CNP155" s="65"/>
      <c r="CNQ155" s="65"/>
      <c r="CNR155" s="65"/>
      <c r="CNS155" s="65"/>
      <c r="CNT155" s="65"/>
      <c r="CNU155" s="65"/>
      <c r="CNV155" s="65"/>
      <c r="CNW155" s="65"/>
      <c r="CNX155" s="65"/>
      <c r="CNY155" s="65"/>
      <c r="CNZ155" s="65"/>
      <c r="COA155" s="65"/>
      <c r="COB155" s="65"/>
      <c r="COC155" s="65"/>
      <c r="COD155" s="65"/>
      <c r="COE155" s="29"/>
      <c r="COF155" s="29"/>
      <c r="COG155" s="29"/>
      <c r="COH155" s="29"/>
      <c r="COI155" s="29"/>
      <c r="COJ155" s="29"/>
      <c r="COK155" s="29"/>
      <c r="COL155" s="29"/>
      <c r="COM155" s="29"/>
      <c r="CON155" s="29"/>
      <c r="COO155" s="63">
        <v>45479</v>
      </c>
      <c r="COP155" s="64" t="s">
        <v>429</v>
      </c>
      <c r="COQ155" s="64" t="s">
        <v>430</v>
      </c>
      <c r="COR155" s="64" t="s">
        <v>107</v>
      </c>
      <c r="COS155" s="64"/>
      <c r="COT155" s="64"/>
      <c r="COU155" s="64"/>
      <c r="COV155" s="64"/>
      <c r="COW155" s="64"/>
      <c r="COX155" s="64"/>
      <c r="COY155" s="65"/>
      <c r="COZ155" s="65"/>
      <c r="CPA155" s="65"/>
      <c r="CPB155" s="65"/>
      <c r="CPC155" s="65"/>
      <c r="CPD155" s="65"/>
      <c r="CPE155" s="65"/>
      <c r="CPF155" s="65"/>
      <c r="CPG155" s="65"/>
      <c r="CPH155" s="65"/>
      <c r="CPI155" s="65"/>
      <c r="CPJ155" s="65"/>
      <c r="CPK155" s="65"/>
      <c r="CPL155" s="65"/>
      <c r="CPM155" s="65"/>
      <c r="CPN155" s="65"/>
      <c r="CPO155" s="65"/>
      <c r="CPP155" s="65"/>
      <c r="CPQ155" s="65"/>
      <c r="CPR155" s="65"/>
      <c r="CPS155" s="65"/>
      <c r="CPT155" s="65"/>
      <c r="CPU155" s="65"/>
      <c r="CPV155" s="65"/>
      <c r="CPW155" s="65"/>
      <c r="CPX155" s="65"/>
      <c r="CPY155" s="65"/>
      <c r="CPZ155" s="65"/>
      <c r="CQA155" s="65"/>
      <c r="CQB155" s="65"/>
      <c r="CQC155" s="65"/>
      <c r="CQD155" s="65"/>
      <c r="CQE155" s="65"/>
      <c r="CQF155" s="65"/>
      <c r="CQG155" s="65"/>
      <c r="CQH155" s="65"/>
      <c r="CQI155" s="65"/>
      <c r="CQJ155" s="65"/>
      <c r="CQK155" s="65"/>
      <c r="CQL155" s="65"/>
      <c r="CQM155" s="65"/>
      <c r="CQN155" s="65"/>
      <c r="CQO155" s="65"/>
      <c r="CQP155" s="65"/>
      <c r="CQQ155" s="29"/>
      <c r="CQR155" s="29"/>
      <c r="CQS155" s="29"/>
      <c r="CQT155" s="29"/>
      <c r="CQU155" s="29"/>
      <c r="CQV155" s="29"/>
      <c r="CQW155" s="29"/>
      <c r="CQX155" s="29"/>
      <c r="CQY155" s="29"/>
      <c r="CQZ155" s="29"/>
      <c r="CRA155" s="63">
        <v>45479</v>
      </c>
      <c r="CRB155" s="64" t="s">
        <v>429</v>
      </c>
      <c r="CRC155" s="64" t="s">
        <v>430</v>
      </c>
      <c r="CRD155" s="64" t="s">
        <v>107</v>
      </c>
      <c r="CRE155" s="64"/>
      <c r="CRF155" s="64"/>
      <c r="CRG155" s="64"/>
      <c r="CRH155" s="64"/>
      <c r="CRI155" s="64"/>
      <c r="CRJ155" s="64"/>
      <c r="CRK155" s="65"/>
      <c r="CRL155" s="65"/>
      <c r="CRM155" s="65"/>
      <c r="CRN155" s="65"/>
      <c r="CRO155" s="65"/>
      <c r="CRP155" s="65"/>
      <c r="CRQ155" s="65"/>
      <c r="CRR155" s="65"/>
      <c r="CRS155" s="65"/>
      <c r="CRT155" s="65"/>
      <c r="CRU155" s="65"/>
      <c r="CRV155" s="65"/>
      <c r="CRW155" s="65"/>
      <c r="CRX155" s="65"/>
      <c r="CRY155" s="65"/>
      <c r="CRZ155" s="65"/>
      <c r="CSA155" s="65"/>
      <c r="CSB155" s="65"/>
      <c r="CSC155" s="65"/>
      <c r="CSD155" s="65"/>
      <c r="CSE155" s="65"/>
      <c r="CSF155" s="65"/>
      <c r="CSG155" s="65"/>
      <c r="CSH155" s="65"/>
      <c r="CSI155" s="65"/>
      <c r="CSJ155" s="65"/>
      <c r="CSK155" s="65"/>
      <c r="CSL155" s="65"/>
      <c r="CSM155" s="65"/>
      <c r="CSN155" s="65"/>
      <c r="CSO155" s="65"/>
      <c r="CSP155" s="65"/>
      <c r="CSQ155" s="65"/>
      <c r="CSR155" s="65"/>
      <c r="CSS155" s="65"/>
      <c r="CST155" s="65"/>
      <c r="CSU155" s="65"/>
      <c r="CSV155" s="65"/>
      <c r="CSW155" s="65"/>
      <c r="CSX155" s="65"/>
      <c r="CSY155" s="65"/>
      <c r="CSZ155" s="65"/>
      <c r="CTA155" s="65"/>
      <c r="CTB155" s="65"/>
      <c r="CTC155" s="29"/>
      <c r="CTD155" s="29"/>
      <c r="CTE155" s="29"/>
      <c r="CTF155" s="29"/>
      <c r="CTG155" s="29"/>
      <c r="CTH155" s="29"/>
      <c r="CTI155" s="29"/>
      <c r="CTJ155" s="29"/>
      <c r="CTK155" s="29"/>
      <c r="CTL155" s="29"/>
      <c r="CTM155" s="63">
        <v>45479</v>
      </c>
      <c r="CTN155" s="64" t="s">
        <v>429</v>
      </c>
      <c r="CTO155" s="64" t="s">
        <v>430</v>
      </c>
      <c r="CTP155" s="64" t="s">
        <v>107</v>
      </c>
      <c r="CTQ155" s="64"/>
      <c r="CTR155" s="64"/>
      <c r="CTS155" s="64"/>
      <c r="CTT155" s="64"/>
      <c r="CTU155" s="64"/>
      <c r="CTV155" s="64"/>
      <c r="CTW155" s="65"/>
      <c r="CTX155" s="65"/>
      <c r="CTY155" s="65"/>
      <c r="CTZ155" s="65"/>
      <c r="CUA155" s="65"/>
      <c r="CUB155" s="65"/>
      <c r="CUC155" s="65"/>
      <c r="CUD155" s="65"/>
      <c r="CUE155" s="65"/>
      <c r="CUF155" s="65"/>
      <c r="CUG155" s="65"/>
      <c r="CUH155" s="65"/>
      <c r="CUI155" s="65"/>
      <c r="CUJ155" s="65"/>
      <c r="CUK155" s="65"/>
      <c r="CUL155" s="65"/>
      <c r="CUM155" s="65"/>
      <c r="CUN155" s="65"/>
      <c r="CUO155" s="65"/>
      <c r="CUP155" s="65"/>
      <c r="CUQ155" s="65"/>
      <c r="CUR155" s="65"/>
      <c r="CUS155" s="65"/>
      <c r="CUT155" s="65"/>
      <c r="CUU155" s="65"/>
      <c r="CUV155" s="65"/>
      <c r="CUW155" s="65"/>
      <c r="CUX155" s="65"/>
      <c r="CUY155" s="65"/>
      <c r="CUZ155" s="65"/>
      <c r="CVA155" s="65"/>
      <c r="CVB155" s="65"/>
      <c r="CVC155" s="65"/>
      <c r="CVD155" s="65"/>
      <c r="CVE155" s="65"/>
      <c r="CVF155" s="65"/>
      <c r="CVG155" s="65"/>
      <c r="CVH155" s="65"/>
      <c r="CVI155" s="65"/>
      <c r="CVJ155" s="65"/>
      <c r="CVK155" s="65"/>
      <c r="CVL155" s="65"/>
      <c r="CVM155" s="65"/>
      <c r="CVN155" s="65"/>
      <c r="CVO155" s="29"/>
      <c r="CVP155" s="29"/>
      <c r="CVQ155" s="29"/>
      <c r="CVR155" s="29"/>
      <c r="CVS155" s="29"/>
      <c r="CVT155" s="29"/>
      <c r="CVU155" s="29"/>
      <c r="CVV155" s="29"/>
      <c r="CVW155" s="29"/>
      <c r="CVX155" s="29"/>
      <c r="CVY155" s="63">
        <v>45479</v>
      </c>
      <c r="CVZ155" s="64" t="s">
        <v>429</v>
      </c>
      <c r="CWA155" s="64" t="s">
        <v>430</v>
      </c>
      <c r="CWB155" s="64" t="s">
        <v>107</v>
      </c>
      <c r="CWC155" s="64"/>
      <c r="CWD155" s="64"/>
      <c r="CWE155" s="64"/>
      <c r="CWF155" s="64"/>
      <c r="CWG155" s="64"/>
      <c r="CWH155" s="64"/>
      <c r="CWI155" s="65"/>
      <c r="CWJ155" s="65"/>
      <c r="CWK155" s="65"/>
      <c r="CWL155" s="65"/>
      <c r="CWM155" s="65"/>
      <c r="CWN155" s="65"/>
      <c r="CWO155" s="65"/>
      <c r="CWP155" s="65"/>
      <c r="CWQ155" s="65"/>
      <c r="CWR155" s="65"/>
      <c r="CWS155" s="65"/>
      <c r="CWT155" s="65"/>
      <c r="CWU155" s="65"/>
      <c r="CWV155" s="65"/>
      <c r="CWW155" s="65"/>
      <c r="CWX155" s="65"/>
      <c r="CWY155" s="65"/>
      <c r="CWZ155" s="65"/>
      <c r="CXA155" s="65"/>
      <c r="CXB155" s="65"/>
      <c r="CXC155" s="65"/>
      <c r="CXD155" s="65"/>
      <c r="CXE155" s="65"/>
      <c r="CXF155" s="65"/>
      <c r="CXG155" s="65"/>
      <c r="CXH155" s="65"/>
      <c r="CXI155" s="65"/>
      <c r="CXJ155" s="65"/>
      <c r="CXK155" s="65"/>
      <c r="CXL155" s="65"/>
      <c r="CXM155" s="65"/>
      <c r="CXN155" s="65"/>
      <c r="CXO155" s="65"/>
      <c r="CXP155" s="65"/>
      <c r="CXQ155" s="65"/>
      <c r="CXR155" s="65"/>
      <c r="CXS155" s="65"/>
      <c r="CXT155" s="65"/>
      <c r="CXU155" s="65"/>
      <c r="CXV155" s="65"/>
      <c r="CXW155" s="65"/>
      <c r="CXX155" s="65"/>
      <c r="CXY155" s="65"/>
      <c r="CXZ155" s="65"/>
      <c r="CYA155" s="29"/>
      <c r="CYB155" s="29"/>
      <c r="CYC155" s="29"/>
      <c r="CYD155" s="29"/>
      <c r="CYE155" s="29"/>
      <c r="CYF155" s="29"/>
      <c r="CYG155" s="29"/>
      <c r="CYH155" s="29"/>
      <c r="CYI155" s="29"/>
      <c r="CYJ155" s="29"/>
      <c r="CYK155" s="63">
        <v>45479</v>
      </c>
      <c r="CYL155" s="64" t="s">
        <v>429</v>
      </c>
      <c r="CYM155" s="64" t="s">
        <v>430</v>
      </c>
      <c r="CYN155" s="64" t="s">
        <v>107</v>
      </c>
      <c r="CYO155" s="64"/>
      <c r="CYP155" s="64"/>
      <c r="CYQ155" s="64"/>
      <c r="CYR155" s="64"/>
      <c r="CYS155" s="64"/>
      <c r="CYT155" s="64"/>
      <c r="CYU155" s="65"/>
      <c r="CYV155" s="65"/>
      <c r="CYW155" s="65"/>
      <c r="CYX155" s="65"/>
      <c r="CYY155" s="65"/>
      <c r="CYZ155" s="65"/>
      <c r="CZA155" s="65"/>
      <c r="CZB155" s="65"/>
      <c r="CZC155" s="65"/>
      <c r="CZD155" s="65"/>
      <c r="CZE155" s="65"/>
      <c r="CZF155" s="65"/>
      <c r="CZG155" s="65"/>
      <c r="CZH155" s="65"/>
      <c r="CZI155" s="65"/>
      <c r="CZJ155" s="65"/>
      <c r="CZK155" s="65"/>
      <c r="CZL155" s="65"/>
      <c r="CZM155" s="65"/>
      <c r="CZN155" s="65"/>
      <c r="CZO155" s="65"/>
      <c r="CZP155" s="65"/>
      <c r="CZQ155" s="65"/>
      <c r="CZR155" s="65"/>
      <c r="CZS155" s="65"/>
      <c r="CZT155" s="65"/>
      <c r="CZU155" s="65"/>
      <c r="CZV155" s="65"/>
      <c r="CZW155" s="65"/>
      <c r="CZX155" s="65"/>
      <c r="CZY155" s="65"/>
      <c r="CZZ155" s="65"/>
      <c r="DAA155" s="65"/>
      <c r="DAB155" s="65"/>
      <c r="DAC155" s="65"/>
      <c r="DAD155" s="65"/>
      <c r="DAE155" s="65"/>
      <c r="DAF155" s="65"/>
      <c r="DAG155" s="65"/>
      <c r="DAH155" s="65"/>
      <c r="DAI155" s="65"/>
      <c r="DAJ155" s="65"/>
      <c r="DAK155" s="65"/>
      <c r="DAL155" s="65"/>
      <c r="DAM155" s="29"/>
      <c r="DAN155" s="29"/>
      <c r="DAO155" s="29"/>
      <c r="DAP155" s="29"/>
      <c r="DAQ155" s="29"/>
      <c r="DAR155" s="29"/>
      <c r="DAS155" s="29"/>
      <c r="DAT155" s="29"/>
      <c r="DAU155" s="29"/>
      <c r="DAV155" s="29"/>
      <c r="DAW155" s="63">
        <v>45479</v>
      </c>
      <c r="DAX155" s="64" t="s">
        <v>429</v>
      </c>
      <c r="DAY155" s="64" t="s">
        <v>430</v>
      </c>
      <c r="DAZ155" s="64" t="s">
        <v>107</v>
      </c>
      <c r="DBA155" s="64"/>
      <c r="DBB155" s="64"/>
      <c r="DBC155" s="64"/>
      <c r="DBD155" s="64"/>
      <c r="DBE155" s="64"/>
      <c r="DBF155" s="64"/>
      <c r="DBG155" s="65"/>
      <c r="DBH155" s="65"/>
      <c r="DBI155" s="65"/>
      <c r="DBJ155" s="65"/>
      <c r="DBK155" s="65"/>
      <c r="DBL155" s="65"/>
      <c r="DBM155" s="65"/>
      <c r="DBN155" s="65"/>
      <c r="DBO155" s="65"/>
      <c r="DBP155" s="65"/>
      <c r="DBQ155" s="65"/>
      <c r="DBR155" s="65"/>
      <c r="DBS155" s="65"/>
      <c r="DBT155" s="65"/>
      <c r="DBU155" s="65"/>
      <c r="DBV155" s="65"/>
      <c r="DBW155" s="65"/>
      <c r="DBX155" s="65"/>
      <c r="DBY155" s="65"/>
      <c r="DBZ155" s="65"/>
      <c r="DCA155" s="65"/>
      <c r="DCB155" s="65"/>
      <c r="DCC155" s="65"/>
      <c r="DCD155" s="65"/>
      <c r="DCE155" s="65"/>
      <c r="DCF155" s="65"/>
      <c r="DCG155" s="65"/>
      <c r="DCH155" s="65"/>
      <c r="DCI155" s="65"/>
      <c r="DCJ155" s="65"/>
      <c r="DCK155" s="65"/>
      <c r="DCL155" s="65"/>
      <c r="DCM155" s="65"/>
      <c r="DCN155" s="65"/>
      <c r="DCO155" s="65"/>
      <c r="DCP155" s="65"/>
      <c r="DCQ155" s="65"/>
      <c r="DCR155" s="65"/>
      <c r="DCS155" s="65"/>
      <c r="DCT155" s="65"/>
      <c r="DCU155" s="65"/>
      <c r="DCV155" s="65"/>
      <c r="DCW155" s="65"/>
      <c r="DCX155" s="65"/>
      <c r="DCY155" s="29"/>
      <c r="DCZ155" s="29"/>
      <c r="DDA155" s="29"/>
      <c r="DDB155" s="29"/>
      <c r="DDC155" s="29"/>
      <c r="DDD155" s="29"/>
      <c r="DDE155" s="29"/>
      <c r="DDF155" s="29"/>
      <c r="DDG155" s="29"/>
      <c r="DDH155" s="29"/>
      <c r="DDI155" s="63">
        <v>45479</v>
      </c>
      <c r="DDJ155" s="64" t="s">
        <v>429</v>
      </c>
      <c r="DDK155" s="64" t="s">
        <v>430</v>
      </c>
      <c r="DDL155" s="64" t="s">
        <v>107</v>
      </c>
      <c r="DDM155" s="64"/>
      <c r="DDN155" s="64"/>
      <c r="DDO155" s="64"/>
      <c r="DDP155" s="64"/>
      <c r="DDQ155" s="64"/>
      <c r="DDR155" s="64"/>
      <c r="DDS155" s="65"/>
      <c r="DDT155" s="65"/>
      <c r="DDU155" s="65"/>
      <c r="DDV155" s="65"/>
      <c r="DDW155" s="65"/>
      <c r="DDX155" s="65"/>
      <c r="DDY155" s="65"/>
      <c r="DDZ155" s="65"/>
      <c r="DEA155" s="65"/>
      <c r="DEB155" s="65"/>
      <c r="DEC155" s="65"/>
      <c r="DED155" s="65"/>
      <c r="DEE155" s="65"/>
      <c r="DEF155" s="65"/>
      <c r="DEG155" s="65"/>
      <c r="DEH155" s="65"/>
      <c r="DEI155" s="65"/>
      <c r="DEJ155" s="65"/>
      <c r="DEK155" s="65"/>
      <c r="DEL155" s="65"/>
      <c r="DEM155" s="65"/>
      <c r="DEN155" s="65"/>
      <c r="DEO155" s="65"/>
      <c r="DEP155" s="65"/>
      <c r="DEQ155" s="65"/>
      <c r="DER155" s="65"/>
      <c r="DES155" s="65"/>
      <c r="DET155" s="65"/>
      <c r="DEU155" s="65"/>
      <c r="DEV155" s="65"/>
      <c r="DEW155" s="65"/>
      <c r="DEX155" s="65"/>
      <c r="DEY155" s="65"/>
      <c r="DEZ155" s="65"/>
      <c r="DFA155" s="65"/>
      <c r="DFB155" s="65"/>
      <c r="DFC155" s="65"/>
      <c r="DFD155" s="65"/>
      <c r="DFE155" s="65"/>
      <c r="DFF155" s="65"/>
      <c r="DFG155" s="65"/>
      <c r="DFH155" s="65"/>
      <c r="DFI155" s="65"/>
      <c r="DFJ155" s="65"/>
      <c r="DFK155" s="29"/>
      <c r="DFL155" s="29"/>
      <c r="DFM155" s="29"/>
      <c r="DFN155" s="29"/>
      <c r="DFO155" s="29"/>
      <c r="DFP155" s="29"/>
      <c r="DFQ155" s="29"/>
      <c r="DFR155" s="29"/>
      <c r="DFS155" s="29"/>
      <c r="DFT155" s="29"/>
      <c r="DFU155" s="63">
        <v>45479</v>
      </c>
      <c r="DFV155" s="64" t="s">
        <v>429</v>
      </c>
      <c r="DFW155" s="64" t="s">
        <v>430</v>
      </c>
      <c r="DFX155" s="64" t="s">
        <v>107</v>
      </c>
      <c r="DFY155" s="64"/>
      <c r="DFZ155" s="64"/>
      <c r="DGA155" s="64"/>
      <c r="DGB155" s="64"/>
      <c r="DGC155" s="64"/>
      <c r="DGD155" s="64"/>
      <c r="DGE155" s="65"/>
      <c r="DGF155" s="65"/>
      <c r="DGG155" s="65"/>
      <c r="DGH155" s="65"/>
      <c r="DGI155" s="65"/>
      <c r="DGJ155" s="65"/>
      <c r="DGK155" s="65"/>
      <c r="DGL155" s="65"/>
      <c r="DGM155" s="65"/>
      <c r="DGN155" s="65"/>
      <c r="DGO155" s="65"/>
      <c r="DGP155" s="65"/>
      <c r="DGQ155" s="65"/>
      <c r="DGR155" s="65"/>
      <c r="DGS155" s="65"/>
      <c r="DGT155" s="65"/>
      <c r="DGU155" s="65"/>
      <c r="DGV155" s="65"/>
      <c r="DGW155" s="65"/>
      <c r="DGX155" s="65"/>
      <c r="DGY155" s="65"/>
      <c r="DGZ155" s="65"/>
      <c r="DHA155" s="65"/>
      <c r="DHB155" s="65"/>
      <c r="DHC155" s="65"/>
      <c r="DHD155" s="65"/>
      <c r="DHE155" s="65"/>
      <c r="DHF155" s="65"/>
      <c r="DHG155" s="65"/>
      <c r="DHH155" s="65"/>
      <c r="DHI155" s="65"/>
      <c r="DHJ155" s="65"/>
      <c r="DHK155" s="65"/>
      <c r="DHL155" s="65"/>
      <c r="DHM155" s="65"/>
      <c r="DHN155" s="65"/>
      <c r="DHO155" s="65"/>
      <c r="DHP155" s="65"/>
      <c r="DHQ155" s="65"/>
      <c r="DHR155" s="65"/>
      <c r="DHS155" s="65"/>
      <c r="DHT155" s="65"/>
      <c r="DHU155" s="65"/>
      <c r="DHV155" s="65"/>
      <c r="DHW155" s="29"/>
      <c r="DHX155" s="29"/>
      <c r="DHY155" s="29"/>
      <c r="DHZ155" s="29"/>
      <c r="DIA155" s="29"/>
      <c r="DIB155" s="29"/>
      <c r="DIC155" s="29"/>
      <c r="DID155" s="29"/>
      <c r="DIE155" s="29"/>
      <c r="DIF155" s="29"/>
      <c r="DIG155" s="63">
        <v>45479</v>
      </c>
      <c r="DIH155" s="64" t="s">
        <v>429</v>
      </c>
      <c r="DII155" s="64" t="s">
        <v>430</v>
      </c>
      <c r="DIJ155" s="64" t="s">
        <v>107</v>
      </c>
      <c r="DIK155" s="64"/>
      <c r="DIL155" s="64"/>
      <c r="DIM155" s="64"/>
      <c r="DIN155" s="64"/>
      <c r="DIO155" s="64"/>
      <c r="DIP155" s="64"/>
      <c r="DIQ155" s="65"/>
      <c r="DIR155" s="65"/>
      <c r="DIS155" s="65"/>
      <c r="DIT155" s="65"/>
      <c r="DIU155" s="65"/>
      <c r="DIV155" s="65"/>
      <c r="DIW155" s="65"/>
      <c r="DIX155" s="65"/>
      <c r="DIY155" s="65"/>
      <c r="DIZ155" s="65"/>
      <c r="DJA155" s="65"/>
      <c r="DJB155" s="65"/>
      <c r="DJC155" s="65"/>
      <c r="DJD155" s="65"/>
      <c r="DJE155" s="65"/>
      <c r="DJF155" s="65"/>
      <c r="DJG155" s="65"/>
      <c r="DJH155" s="65"/>
      <c r="DJI155" s="65"/>
      <c r="DJJ155" s="65"/>
      <c r="DJK155" s="65"/>
      <c r="DJL155" s="65"/>
      <c r="DJM155" s="65"/>
      <c r="DJN155" s="65"/>
      <c r="DJO155" s="65"/>
      <c r="DJP155" s="65"/>
      <c r="DJQ155" s="65"/>
      <c r="DJR155" s="65"/>
      <c r="DJS155" s="65"/>
      <c r="DJT155" s="65"/>
      <c r="DJU155" s="65"/>
      <c r="DJV155" s="65"/>
      <c r="DJW155" s="65"/>
      <c r="DJX155" s="65"/>
      <c r="DJY155" s="65"/>
      <c r="DJZ155" s="65"/>
      <c r="DKA155" s="65"/>
      <c r="DKB155" s="65"/>
      <c r="DKC155" s="65"/>
      <c r="DKD155" s="65"/>
      <c r="DKE155" s="65"/>
      <c r="DKF155" s="65"/>
      <c r="DKG155" s="65"/>
      <c r="DKH155" s="65"/>
      <c r="DKI155" s="29"/>
      <c r="DKJ155" s="29"/>
      <c r="DKK155" s="29"/>
      <c r="DKL155" s="29"/>
      <c r="DKM155" s="29"/>
      <c r="DKN155" s="29"/>
      <c r="DKO155" s="29"/>
      <c r="DKP155" s="29"/>
      <c r="DKQ155" s="29"/>
      <c r="DKR155" s="29"/>
      <c r="DKS155" s="63">
        <v>45479</v>
      </c>
      <c r="DKT155" s="64" t="s">
        <v>429</v>
      </c>
      <c r="DKU155" s="64" t="s">
        <v>430</v>
      </c>
      <c r="DKV155" s="64" t="s">
        <v>107</v>
      </c>
      <c r="DKW155" s="64"/>
      <c r="DKX155" s="64"/>
      <c r="DKY155" s="64"/>
      <c r="DKZ155" s="64"/>
      <c r="DLA155" s="64"/>
      <c r="DLB155" s="64"/>
      <c r="DLC155" s="65"/>
      <c r="DLD155" s="65"/>
      <c r="DLE155" s="65"/>
      <c r="DLF155" s="65"/>
      <c r="DLG155" s="65"/>
      <c r="DLH155" s="65"/>
      <c r="DLI155" s="65"/>
      <c r="DLJ155" s="65"/>
      <c r="DLK155" s="65"/>
      <c r="DLL155" s="65"/>
      <c r="DLM155" s="65"/>
      <c r="DLN155" s="65"/>
      <c r="DLO155" s="65"/>
      <c r="DLP155" s="65"/>
      <c r="DLQ155" s="65"/>
      <c r="DLR155" s="65"/>
      <c r="DLS155" s="65"/>
      <c r="DLT155" s="65"/>
      <c r="DLU155" s="65"/>
      <c r="DLV155" s="65"/>
      <c r="DLW155" s="65"/>
      <c r="DLX155" s="65"/>
      <c r="DLY155" s="65"/>
      <c r="DLZ155" s="65"/>
      <c r="DMA155" s="65"/>
      <c r="DMB155" s="65"/>
      <c r="DMC155" s="65"/>
      <c r="DMD155" s="65"/>
      <c r="DME155" s="65"/>
      <c r="DMF155" s="65"/>
      <c r="DMG155" s="65"/>
      <c r="DMH155" s="65"/>
      <c r="DMI155" s="65"/>
      <c r="DMJ155" s="65"/>
      <c r="DMK155" s="65"/>
      <c r="DML155" s="65"/>
      <c r="DMM155" s="65"/>
      <c r="DMN155" s="65"/>
      <c r="DMO155" s="65"/>
      <c r="DMP155" s="65"/>
      <c r="DMQ155" s="65"/>
      <c r="DMR155" s="65"/>
      <c r="DMS155" s="65"/>
      <c r="DMT155" s="65"/>
      <c r="DMU155" s="29"/>
      <c r="DMV155" s="29"/>
      <c r="DMW155" s="29"/>
      <c r="DMX155" s="29"/>
      <c r="DMY155" s="29"/>
      <c r="DMZ155" s="29"/>
      <c r="DNA155" s="29"/>
      <c r="DNB155" s="29"/>
      <c r="DNC155" s="29"/>
      <c r="DND155" s="29"/>
      <c r="DNE155" s="63">
        <v>45479</v>
      </c>
      <c r="DNF155" s="64" t="s">
        <v>429</v>
      </c>
      <c r="DNG155" s="64" t="s">
        <v>430</v>
      </c>
      <c r="DNH155" s="64" t="s">
        <v>107</v>
      </c>
      <c r="DNI155" s="64"/>
      <c r="DNJ155" s="64"/>
      <c r="DNK155" s="64"/>
      <c r="DNL155" s="64"/>
      <c r="DNM155" s="64"/>
      <c r="DNN155" s="64"/>
      <c r="DNO155" s="65"/>
      <c r="DNP155" s="65"/>
      <c r="DNQ155" s="65"/>
      <c r="DNR155" s="65"/>
      <c r="DNS155" s="65"/>
      <c r="DNT155" s="65"/>
      <c r="DNU155" s="65"/>
      <c r="DNV155" s="65"/>
      <c r="DNW155" s="65"/>
      <c r="DNX155" s="65"/>
      <c r="DNY155" s="65"/>
      <c r="DNZ155" s="65"/>
      <c r="DOA155" s="65"/>
      <c r="DOB155" s="65"/>
      <c r="DOC155" s="65"/>
      <c r="DOD155" s="65"/>
      <c r="DOE155" s="65"/>
      <c r="DOF155" s="65"/>
      <c r="DOG155" s="65"/>
      <c r="DOH155" s="65"/>
      <c r="DOI155" s="65"/>
      <c r="DOJ155" s="65"/>
      <c r="DOK155" s="65"/>
      <c r="DOL155" s="65"/>
      <c r="DOM155" s="65"/>
      <c r="DON155" s="65"/>
      <c r="DOO155" s="65"/>
      <c r="DOP155" s="65"/>
      <c r="DOQ155" s="65"/>
      <c r="DOR155" s="65"/>
      <c r="DOS155" s="65"/>
      <c r="DOT155" s="65"/>
      <c r="DOU155" s="65"/>
      <c r="DOV155" s="65"/>
      <c r="DOW155" s="65"/>
      <c r="DOX155" s="65"/>
      <c r="DOY155" s="65"/>
      <c r="DOZ155" s="65"/>
      <c r="DPA155" s="65"/>
      <c r="DPB155" s="65"/>
      <c r="DPC155" s="65"/>
      <c r="DPD155" s="65"/>
      <c r="DPE155" s="65"/>
      <c r="DPF155" s="65"/>
      <c r="DPG155" s="29"/>
      <c r="DPH155" s="29"/>
      <c r="DPI155" s="29"/>
      <c r="DPJ155" s="29"/>
      <c r="DPK155" s="29"/>
      <c r="DPL155" s="29"/>
      <c r="DPM155" s="29"/>
      <c r="DPN155" s="29"/>
      <c r="DPO155" s="29"/>
      <c r="DPP155" s="29"/>
      <c r="DPQ155" s="63">
        <v>45479</v>
      </c>
      <c r="DPR155" s="64" t="s">
        <v>429</v>
      </c>
      <c r="DPS155" s="64" t="s">
        <v>430</v>
      </c>
      <c r="DPT155" s="64" t="s">
        <v>107</v>
      </c>
      <c r="DPU155" s="64"/>
      <c r="DPV155" s="64"/>
      <c r="DPW155" s="64"/>
      <c r="DPX155" s="64"/>
      <c r="DPY155" s="64"/>
      <c r="DPZ155" s="64"/>
      <c r="DQA155" s="65"/>
      <c r="DQB155" s="65"/>
      <c r="DQC155" s="65"/>
      <c r="DQD155" s="65"/>
      <c r="DQE155" s="65"/>
      <c r="DQF155" s="65"/>
      <c r="DQG155" s="65"/>
      <c r="DQH155" s="65"/>
      <c r="DQI155" s="65"/>
      <c r="DQJ155" s="65"/>
      <c r="DQK155" s="65"/>
      <c r="DQL155" s="65"/>
      <c r="DQM155" s="65"/>
      <c r="DQN155" s="65"/>
      <c r="DQO155" s="65"/>
      <c r="DQP155" s="65"/>
      <c r="DQQ155" s="65"/>
      <c r="DQR155" s="65"/>
      <c r="DQS155" s="65"/>
      <c r="DQT155" s="65"/>
      <c r="DQU155" s="65"/>
      <c r="DQV155" s="65"/>
      <c r="DQW155" s="65"/>
      <c r="DQX155" s="65"/>
      <c r="DQY155" s="65"/>
      <c r="DQZ155" s="65"/>
      <c r="DRA155" s="65"/>
      <c r="DRB155" s="65"/>
      <c r="DRC155" s="65"/>
      <c r="DRD155" s="65"/>
      <c r="DRE155" s="65"/>
      <c r="DRF155" s="65"/>
      <c r="DRG155" s="65"/>
      <c r="DRH155" s="65"/>
      <c r="DRI155" s="65"/>
      <c r="DRJ155" s="65"/>
      <c r="DRK155" s="65"/>
      <c r="DRL155" s="65"/>
      <c r="DRM155" s="65"/>
      <c r="DRN155" s="65"/>
      <c r="DRO155" s="65"/>
      <c r="DRP155" s="65"/>
      <c r="DRQ155" s="65"/>
      <c r="DRR155" s="65"/>
      <c r="DRS155" s="29"/>
      <c r="DRT155" s="29"/>
      <c r="DRU155" s="29"/>
      <c r="DRV155" s="29"/>
      <c r="DRW155" s="29"/>
      <c r="DRX155" s="29"/>
      <c r="DRY155" s="29"/>
      <c r="DRZ155" s="29"/>
      <c r="DSA155" s="29"/>
      <c r="DSB155" s="29"/>
      <c r="DSC155" s="63">
        <v>45479</v>
      </c>
      <c r="DSD155" s="64" t="s">
        <v>429</v>
      </c>
      <c r="DSE155" s="64" t="s">
        <v>430</v>
      </c>
      <c r="DSF155" s="64" t="s">
        <v>107</v>
      </c>
      <c r="DSG155" s="64"/>
      <c r="DSH155" s="64"/>
      <c r="DSI155" s="64"/>
      <c r="DSJ155" s="64"/>
      <c r="DSK155" s="64"/>
      <c r="DSL155" s="64"/>
      <c r="DSM155" s="65"/>
      <c r="DSN155" s="65"/>
      <c r="DSO155" s="65"/>
      <c r="DSP155" s="65"/>
      <c r="DSQ155" s="65"/>
      <c r="DSR155" s="65"/>
      <c r="DSS155" s="65"/>
      <c r="DST155" s="65"/>
      <c r="DSU155" s="65"/>
      <c r="DSV155" s="65"/>
      <c r="DSW155" s="65"/>
      <c r="DSX155" s="65"/>
      <c r="DSY155" s="65"/>
      <c r="DSZ155" s="65"/>
      <c r="DTA155" s="65"/>
      <c r="DTB155" s="65"/>
      <c r="DTC155" s="65"/>
      <c r="DTD155" s="65"/>
      <c r="DTE155" s="65"/>
      <c r="DTF155" s="65"/>
      <c r="DTG155" s="65"/>
      <c r="DTH155" s="65"/>
      <c r="DTI155" s="65"/>
      <c r="DTJ155" s="65"/>
      <c r="DTK155" s="65"/>
      <c r="DTL155" s="65"/>
      <c r="DTM155" s="65"/>
      <c r="DTN155" s="65"/>
      <c r="DTO155" s="65"/>
      <c r="DTP155" s="65"/>
      <c r="DTQ155" s="65"/>
      <c r="DTR155" s="65"/>
      <c r="DTS155" s="65"/>
      <c r="DTT155" s="65"/>
      <c r="DTU155" s="65"/>
      <c r="DTV155" s="65"/>
      <c r="DTW155" s="65"/>
      <c r="DTX155" s="65"/>
      <c r="DTY155" s="65"/>
      <c r="DTZ155" s="65"/>
      <c r="DUA155" s="65"/>
      <c r="DUB155" s="65"/>
      <c r="DUC155" s="65"/>
      <c r="DUD155" s="65"/>
      <c r="DUE155" s="29"/>
      <c r="DUF155" s="29"/>
      <c r="DUG155" s="29"/>
      <c r="DUH155" s="29"/>
      <c r="DUI155" s="29"/>
      <c r="DUJ155" s="29"/>
      <c r="DUK155" s="29"/>
      <c r="DUL155" s="29"/>
      <c r="DUM155" s="29"/>
      <c r="DUN155" s="29"/>
      <c r="DUO155" s="63">
        <v>45479</v>
      </c>
      <c r="DUP155" s="64" t="s">
        <v>429</v>
      </c>
      <c r="DUQ155" s="64" t="s">
        <v>430</v>
      </c>
      <c r="DUR155" s="64" t="s">
        <v>107</v>
      </c>
      <c r="DUS155" s="64"/>
      <c r="DUT155" s="64"/>
      <c r="DUU155" s="64"/>
      <c r="DUV155" s="64"/>
      <c r="DUW155" s="64"/>
      <c r="DUX155" s="64"/>
      <c r="DUY155" s="65"/>
      <c r="DUZ155" s="65"/>
      <c r="DVA155" s="65"/>
      <c r="DVB155" s="65"/>
      <c r="DVC155" s="65"/>
      <c r="DVD155" s="65"/>
      <c r="DVE155" s="65"/>
      <c r="DVF155" s="65"/>
      <c r="DVG155" s="65"/>
      <c r="DVH155" s="65"/>
      <c r="DVI155" s="65"/>
      <c r="DVJ155" s="65"/>
      <c r="DVK155" s="65"/>
      <c r="DVL155" s="65"/>
      <c r="DVM155" s="65"/>
      <c r="DVN155" s="65"/>
      <c r="DVO155" s="65"/>
      <c r="DVP155" s="65"/>
      <c r="DVQ155" s="65"/>
      <c r="DVR155" s="65"/>
      <c r="DVS155" s="65"/>
      <c r="DVT155" s="65"/>
      <c r="DVU155" s="65"/>
      <c r="DVV155" s="65"/>
      <c r="DVW155" s="65"/>
      <c r="DVX155" s="65"/>
      <c r="DVY155" s="65"/>
      <c r="DVZ155" s="65"/>
      <c r="DWA155" s="65"/>
      <c r="DWB155" s="65"/>
      <c r="DWC155" s="65"/>
      <c r="DWD155" s="65"/>
      <c r="DWE155" s="65"/>
      <c r="DWF155" s="65"/>
      <c r="DWG155" s="65"/>
      <c r="DWH155" s="65"/>
      <c r="DWI155" s="65"/>
      <c r="DWJ155" s="65"/>
      <c r="DWK155" s="65"/>
      <c r="DWL155" s="65"/>
      <c r="DWM155" s="65"/>
      <c r="DWN155" s="65"/>
      <c r="DWO155" s="65"/>
      <c r="DWP155" s="65"/>
      <c r="DWQ155" s="29"/>
      <c r="DWR155" s="29"/>
      <c r="DWS155" s="29"/>
      <c r="DWT155" s="29"/>
      <c r="DWU155" s="29"/>
      <c r="DWV155" s="29"/>
      <c r="DWW155" s="29"/>
      <c r="DWX155" s="29"/>
      <c r="DWY155" s="29"/>
      <c r="DWZ155" s="29"/>
      <c r="DXA155" s="63">
        <v>45479</v>
      </c>
      <c r="DXB155" s="64" t="s">
        <v>429</v>
      </c>
      <c r="DXC155" s="64" t="s">
        <v>430</v>
      </c>
      <c r="DXD155" s="64" t="s">
        <v>107</v>
      </c>
      <c r="DXE155" s="64"/>
      <c r="DXF155" s="64"/>
      <c r="DXG155" s="64"/>
      <c r="DXH155" s="64"/>
      <c r="DXI155" s="64"/>
      <c r="DXJ155" s="64"/>
      <c r="DXK155" s="65"/>
      <c r="DXL155" s="65"/>
      <c r="DXM155" s="65"/>
      <c r="DXN155" s="65"/>
      <c r="DXO155" s="65"/>
      <c r="DXP155" s="65"/>
      <c r="DXQ155" s="65"/>
      <c r="DXR155" s="65"/>
      <c r="DXS155" s="65"/>
      <c r="DXT155" s="65"/>
      <c r="DXU155" s="65"/>
      <c r="DXV155" s="65"/>
      <c r="DXW155" s="65"/>
      <c r="DXX155" s="65"/>
      <c r="DXY155" s="65"/>
      <c r="DXZ155" s="65"/>
      <c r="DYA155" s="65"/>
      <c r="DYB155" s="65"/>
      <c r="DYC155" s="65"/>
      <c r="DYD155" s="65"/>
      <c r="DYE155" s="65"/>
      <c r="DYF155" s="65"/>
      <c r="DYG155" s="65"/>
      <c r="DYH155" s="65"/>
      <c r="DYI155" s="65"/>
      <c r="DYJ155" s="65"/>
      <c r="DYK155" s="65"/>
      <c r="DYL155" s="65"/>
      <c r="DYM155" s="65"/>
      <c r="DYN155" s="65"/>
      <c r="DYO155" s="65"/>
      <c r="DYP155" s="65"/>
      <c r="DYQ155" s="65"/>
      <c r="DYR155" s="65"/>
      <c r="DYS155" s="65"/>
      <c r="DYT155" s="65"/>
      <c r="DYU155" s="65"/>
      <c r="DYV155" s="65"/>
      <c r="DYW155" s="65"/>
      <c r="DYX155" s="65"/>
      <c r="DYY155" s="65"/>
      <c r="DYZ155" s="65"/>
      <c r="DZA155" s="65"/>
      <c r="DZB155" s="65"/>
      <c r="DZC155" s="29"/>
      <c r="DZD155" s="29"/>
      <c r="DZE155" s="29"/>
      <c r="DZF155" s="29"/>
      <c r="DZG155" s="29"/>
      <c r="DZH155" s="29"/>
      <c r="DZI155" s="29"/>
      <c r="DZJ155" s="29"/>
      <c r="DZK155" s="29"/>
      <c r="DZL155" s="29"/>
      <c r="DZM155" s="63">
        <v>45479</v>
      </c>
      <c r="DZN155" s="64" t="s">
        <v>429</v>
      </c>
      <c r="DZO155" s="64" t="s">
        <v>430</v>
      </c>
      <c r="DZP155" s="64" t="s">
        <v>107</v>
      </c>
      <c r="DZQ155" s="64"/>
      <c r="DZR155" s="64"/>
      <c r="DZS155" s="64"/>
      <c r="DZT155" s="64"/>
      <c r="DZU155" s="64"/>
      <c r="DZV155" s="64"/>
      <c r="DZW155" s="65"/>
      <c r="DZX155" s="65"/>
      <c r="DZY155" s="65"/>
      <c r="DZZ155" s="65"/>
      <c r="EAA155" s="65"/>
      <c r="EAB155" s="65"/>
      <c r="EAC155" s="65"/>
      <c r="EAD155" s="65"/>
      <c r="EAE155" s="65"/>
      <c r="EAF155" s="65"/>
      <c r="EAG155" s="65"/>
      <c r="EAH155" s="65"/>
      <c r="EAI155" s="65"/>
      <c r="EAJ155" s="65"/>
      <c r="EAK155" s="65"/>
      <c r="EAL155" s="65"/>
      <c r="EAM155" s="65"/>
      <c r="EAN155" s="65"/>
      <c r="EAO155" s="65"/>
      <c r="EAP155" s="65"/>
      <c r="EAQ155" s="65"/>
      <c r="EAR155" s="65"/>
      <c r="EAS155" s="65"/>
      <c r="EAT155" s="65"/>
      <c r="EAU155" s="65"/>
      <c r="EAV155" s="65"/>
      <c r="EAW155" s="65"/>
      <c r="EAX155" s="65"/>
      <c r="EAY155" s="65"/>
      <c r="EAZ155" s="65"/>
      <c r="EBA155" s="65"/>
      <c r="EBB155" s="65"/>
      <c r="EBC155" s="65"/>
      <c r="EBD155" s="65"/>
      <c r="EBE155" s="65"/>
      <c r="EBF155" s="65"/>
      <c r="EBG155" s="65"/>
      <c r="EBH155" s="65"/>
      <c r="EBI155" s="65"/>
      <c r="EBJ155" s="65"/>
      <c r="EBK155" s="65"/>
      <c r="EBL155" s="65"/>
      <c r="EBM155" s="65"/>
      <c r="EBN155" s="65"/>
      <c r="EBO155" s="29"/>
      <c r="EBP155" s="29"/>
      <c r="EBQ155" s="29"/>
      <c r="EBR155" s="29"/>
      <c r="EBS155" s="29"/>
      <c r="EBT155" s="29"/>
      <c r="EBU155" s="29"/>
      <c r="EBV155" s="29"/>
      <c r="EBW155" s="29"/>
      <c r="EBX155" s="29"/>
      <c r="EBY155" s="63">
        <v>45479</v>
      </c>
      <c r="EBZ155" s="64" t="s">
        <v>429</v>
      </c>
      <c r="ECA155" s="64" t="s">
        <v>430</v>
      </c>
      <c r="ECB155" s="64" t="s">
        <v>107</v>
      </c>
      <c r="ECC155" s="64"/>
      <c r="ECD155" s="64"/>
      <c r="ECE155" s="64"/>
      <c r="ECF155" s="64"/>
      <c r="ECG155" s="64"/>
      <c r="ECH155" s="64"/>
      <c r="ECI155" s="65"/>
      <c r="ECJ155" s="65"/>
      <c r="ECK155" s="65"/>
      <c r="ECL155" s="65"/>
      <c r="ECM155" s="65"/>
      <c r="ECN155" s="65"/>
      <c r="ECO155" s="65"/>
      <c r="ECP155" s="65"/>
      <c r="ECQ155" s="65"/>
      <c r="ECR155" s="65"/>
      <c r="ECS155" s="65"/>
      <c r="ECT155" s="65"/>
      <c r="ECU155" s="65"/>
      <c r="ECV155" s="65"/>
      <c r="ECW155" s="65"/>
      <c r="ECX155" s="65"/>
      <c r="ECY155" s="65"/>
      <c r="ECZ155" s="65"/>
      <c r="EDA155" s="65"/>
      <c r="EDB155" s="65"/>
      <c r="EDC155" s="65"/>
      <c r="EDD155" s="65"/>
      <c r="EDE155" s="65"/>
      <c r="EDF155" s="65"/>
      <c r="EDG155" s="65"/>
      <c r="EDH155" s="65"/>
      <c r="EDI155" s="65"/>
      <c r="EDJ155" s="65"/>
      <c r="EDK155" s="65"/>
      <c r="EDL155" s="65"/>
      <c r="EDM155" s="65"/>
      <c r="EDN155" s="65"/>
      <c r="EDO155" s="65"/>
      <c r="EDP155" s="65"/>
      <c r="EDQ155" s="65"/>
      <c r="EDR155" s="65"/>
      <c r="EDS155" s="65"/>
      <c r="EDT155" s="65"/>
      <c r="EDU155" s="65"/>
      <c r="EDV155" s="65"/>
      <c r="EDW155" s="65"/>
      <c r="EDX155" s="65"/>
      <c r="EDY155" s="65"/>
      <c r="EDZ155" s="65"/>
      <c r="EEA155" s="29"/>
      <c r="EEB155" s="29"/>
      <c r="EEC155" s="29"/>
      <c r="EED155" s="29"/>
      <c r="EEE155" s="29"/>
      <c r="EEF155" s="29"/>
      <c r="EEG155" s="29"/>
      <c r="EEH155" s="29"/>
      <c r="EEI155" s="29"/>
      <c r="EEJ155" s="29"/>
      <c r="EEK155" s="63">
        <v>45479</v>
      </c>
      <c r="EEL155" s="64" t="s">
        <v>429</v>
      </c>
      <c r="EEM155" s="64" t="s">
        <v>430</v>
      </c>
      <c r="EEN155" s="64" t="s">
        <v>107</v>
      </c>
      <c r="EEO155" s="64"/>
      <c r="EEP155" s="64"/>
      <c r="EEQ155" s="64"/>
      <c r="EER155" s="64"/>
      <c r="EES155" s="64"/>
      <c r="EET155" s="64"/>
      <c r="EEU155" s="65"/>
      <c r="EEV155" s="65"/>
      <c r="EEW155" s="65"/>
      <c r="EEX155" s="65"/>
      <c r="EEY155" s="65"/>
      <c r="EEZ155" s="65"/>
      <c r="EFA155" s="65"/>
      <c r="EFB155" s="65"/>
      <c r="EFC155" s="65"/>
      <c r="EFD155" s="65"/>
      <c r="EFE155" s="65"/>
      <c r="EFF155" s="65"/>
      <c r="EFG155" s="65"/>
      <c r="EFH155" s="65"/>
      <c r="EFI155" s="65"/>
      <c r="EFJ155" s="65"/>
      <c r="EFK155" s="65"/>
      <c r="EFL155" s="65"/>
      <c r="EFM155" s="65"/>
      <c r="EFN155" s="65"/>
      <c r="EFO155" s="65"/>
      <c r="EFP155" s="65"/>
      <c r="EFQ155" s="65"/>
      <c r="EFR155" s="65"/>
      <c r="EFS155" s="65"/>
      <c r="EFT155" s="65"/>
      <c r="EFU155" s="65"/>
      <c r="EFV155" s="65"/>
      <c r="EFW155" s="65"/>
      <c r="EFX155" s="65"/>
      <c r="EFY155" s="65"/>
      <c r="EFZ155" s="65"/>
      <c r="EGA155" s="65"/>
      <c r="EGB155" s="65"/>
      <c r="EGC155" s="65"/>
      <c r="EGD155" s="65"/>
      <c r="EGE155" s="65"/>
      <c r="EGF155" s="65"/>
      <c r="EGG155" s="65"/>
      <c r="EGH155" s="65"/>
      <c r="EGI155" s="65"/>
      <c r="EGJ155" s="65"/>
      <c r="EGK155" s="65"/>
      <c r="EGL155" s="65"/>
      <c r="EGM155" s="29"/>
      <c r="EGN155" s="29"/>
      <c r="EGO155" s="29"/>
      <c r="EGP155" s="29"/>
      <c r="EGQ155" s="29"/>
      <c r="EGR155" s="29"/>
      <c r="EGS155" s="29"/>
      <c r="EGT155" s="29"/>
      <c r="EGU155" s="29"/>
      <c r="EGV155" s="29"/>
      <c r="EGW155" s="63">
        <v>45479</v>
      </c>
      <c r="EGX155" s="64" t="s">
        <v>429</v>
      </c>
      <c r="EGY155" s="64" t="s">
        <v>430</v>
      </c>
      <c r="EGZ155" s="64" t="s">
        <v>107</v>
      </c>
      <c r="EHA155" s="64"/>
      <c r="EHB155" s="64"/>
      <c r="EHC155" s="64"/>
      <c r="EHD155" s="64"/>
      <c r="EHE155" s="64"/>
      <c r="EHF155" s="64"/>
      <c r="EHG155" s="65"/>
      <c r="EHH155" s="65"/>
      <c r="EHI155" s="65"/>
      <c r="EHJ155" s="65"/>
      <c r="EHK155" s="65"/>
      <c r="EHL155" s="65"/>
      <c r="EHM155" s="65"/>
      <c r="EHN155" s="65"/>
      <c r="EHO155" s="65"/>
      <c r="EHP155" s="65"/>
      <c r="EHQ155" s="65"/>
      <c r="EHR155" s="65"/>
      <c r="EHS155" s="65"/>
      <c r="EHT155" s="65"/>
      <c r="EHU155" s="65"/>
      <c r="EHV155" s="65"/>
      <c r="EHW155" s="65"/>
      <c r="EHX155" s="65"/>
      <c r="EHY155" s="65"/>
      <c r="EHZ155" s="65"/>
      <c r="EIA155" s="65"/>
      <c r="EIB155" s="65"/>
      <c r="EIC155" s="65"/>
      <c r="EID155" s="65"/>
      <c r="EIE155" s="65"/>
      <c r="EIF155" s="65"/>
      <c r="EIG155" s="65"/>
      <c r="EIH155" s="65"/>
      <c r="EII155" s="65"/>
      <c r="EIJ155" s="65"/>
      <c r="EIK155" s="65"/>
      <c r="EIL155" s="65"/>
      <c r="EIM155" s="65"/>
      <c r="EIN155" s="65"/>
      <c r="EIO155" s="65"/>
      <c r="EIP155" s="65"/>
      <c r="EIQ155" s="65"/>
      <c r="EIR155" s="65"/>
      <c r="EIS155" s="65"/>
      <c r="EIT155" s="65"/>
      <c r="EIU155" s="65"/>
      <c r="EIV155" s="65"/>
      <c r="EIW155" s="65"/>
      <c r="EIX155" s="65"/>
      <c r="EIY155" s="29"/>
      <c r="EIZ155" s="29"/>
      <c r="EJA155" s="29"/>
      <c r="EJB155" s="29"/>
      <c r="EJC155" s="29"/>
      <c r="EJD155" s="29"/>
      <c r="EJE155" s="29"/>
      <c r="EJF155" s="29"/>
      <c r="EJG155" s="29"/>
      <c r="EJH155" s="29"/>
      <c r="EJI155" s="63">
        <v>45479</v>
      </c>
      <c r="EJJ155" s="64" t="s">
        <v>429</v>
      </c>
      <c r="EJK155" s="64" t="s">
        <v>430</v>
      </c>
      <c r="EJL155" s="64" t="s">
        <v>107</v>
      </c>
      <c r="EJM155" s="64"/>
      <c r="EJN155" s="64"/>
      <c r="EJO155" s="64"/>
      <c r="EJP155" s="64"/>
      <c r="EJQ155" s="64"/>
      <c r="EJR155" s="64"/>
      <c r="EJS155" s="65"/>
      <c r="EJT155" s="65"/>
      <c r="EJU155" s="65"/>
      <c r="EJV155" s="65"/>
      <c r="EJW155" s="65"/>
      <c r="EJX155" s="65"/>
      <c r="EJY155" s="65"/>
      <c r="EJZ155" s="65"/>
      <c r="EKA155" s="65"/>
      <c r="EKB155" s="65"/>
      <c r="EKC155" s="65"/>
      <c r="EKD155" s="65"/>
      <c r="EKE155" s="65"/>
      <c r="EKF155" s="65"/>
      <c r="EKG155" s="65"/>
      <c r="EKH155" s="65"/>
      <c r="EKI155" s="65"/>
      <c r="EKJ155" s="65"/>
      <c r="EKK155" s="65"/>
      <c r="EKL155" s="65"/>
      <c r="EKM155" s="65"/>
      <c r="EKN155" s="65"/>
      <c r="EKO155" s="65"/>
      <c r="EKP155" s="65"/>
      <c r="EKQ155" s="65"/>
      <c r="EKR155" s="65"/>
      <c r="EKS155" s="65"/>
      <c r="EKT155" s="65"/>
      <c r="EKU155" s="65"/>
      <c r="EKV155" s="65"/>
      <c r="EKW155" s="65"/>
      <c r="EKX155" s="65"/>
      <c r="EKY155" s="65"/>
      <c r="EKZ155" s="65"/>
      <c r="ELA155" s="65"/>
      <c r="ELB155" s="65"/>
      <c r="ELC155" s="65"/>
      <c r="ELD155" s="65"/>
      <c r="ELE155" s="65"/>
      <c r="ELF155" s="65"/>
      <c r="ELG155" s="65"/>
      <c r="ELH155" s="65"/>
      <c r="ELI155" s="65"/>
      <c r="ELJ155" s="65"/>
      <c r="ELK155" s="29"/>
      <c r="ELL155" s="29"/>
      <c r="ELM155" s="29"/>
      <c r="ELN155" s="29"/>
      <c r="ELO155" s="29"/>
      <c r="ELP155" s="29"/>
      <c r="ELQ155" s="29"/>
      <c r="ELR155" s="29"/>
      <c r="ELS155" s="29"/>
      <c r="ELT155" s="29"/>
      <c r="ELU155" s="63">
        <v>45479</v>
      </c>
      <c r="ELV155" s="64" t="s">
        <v>429</v>
      </c>
      <c r="ELW155" s="64" t="s">
        <v>430</v>
      </c>
      <c r="ELX155" s="64" t="s">
        <v>107</v>
      </c>
      <c r="ELY155" s="64"/>
      <c r="ELZ155" s="64"/>
      <c r="EMA155" s="64"/>
      <c r="EMB155" s="64"/>
      <c r="EMC155" s="64"/>
      <c r="EMD155" s="64"/>
      <c r="EME155" s="65"/>
      <c r="EMF155" s="65"/>
      <c r="EMG155" s="65"/>
      <c r="EMH155" s="65"/>
      <c r="EMI155" s="65"/>
      <c r="EMJ155" s="65"/>
      <c r="EMK155" s="65"/>
      <c r="EML155" s="65"/>
      <c r="EMM155" s="65"/>
      <c r="EMN155" s="65"/>
      <c r="EMO155" s="65"/>
      <c r="EMP155" s="65"/>
      <c r="EMQ155" s="65"/>
      <c r="EMR155" s="65"/>
      <c r="EMS155" s="65"/>
      <c r="EMT155" s="65"/>
      <c r="EMU155" s="65"/>
      <c r="EMV155" s="65"/>
      <c r="EMW155" s="65"/>
      <c r="EMX155" s="65"/>
      <c r="EMY155" s="65"/>
      <c r="EMZ155" s="65"/>
      <c r="ENA155" s="65"/>
      <c r="ENB155" s="65"/>
      <c r="ENC155" s="65"/>
      <c r="END155" s="65"/>
      <c r="ENE155" s="65"/>
      <c r="ENF155" s="65"/>
      <c r="ENG155" s="65"/>
      <c r="ENH155" s="65"/>
      <c r="ENI155" s="65"/>
      <c r="ENJ155" s="65"/>
      <c r="ENK155" s="65"/>
      <c r="ENL155" s="65"/>
      <c r="ENM155" s="65"/>
      <c r="ENN155" s="65"/>
      <c r="ENO155" s="65"/>
      <c r="ENP155" s="65"/>
      <c r="ENQ155" s="65"/>
      <c r="ENR155" s="65"/>
      <c r="ENS155" s="65"/>
      <c r="ENT155" s="65"/>
      <c r="ENU155" s="65"/>
      <c r="ENV155" s="65"/>
      <c r="ENW155" s="29"/>
      <c r="ENX155" s="29"/>
      <c r="ENY155" s="29"/>
      <c r="ENZ155" s="29"/>
      <c r="EOA155" s="29"/>
      <c r="EOB155" s="29"/>
      <c r="EOC155" s="29"/>
      <c r="EOD155" s="29"/>
      <c r="EOE155" s="29"/>
      <c r="EOF155" s="29"/>
      <c r="EOG155" s="63">
        <v>45479</v>
      </c>
      <c r="EOH155" s="64" t="s">
        <v>429</v>
      </c>
      <c r="EOI155" s="64" t="s">
        <v>430</v>
      </c>
      <c r="EOJ155" s="64" t="s">
        <v>107</v>
      </c>
      <c r="EOK155" s="64"/>
      <c r="EOL155" s="64"/>
      <c r="EOM155" s="64"/>
      <c r="EON155" s="64"/>
      <c r="EOO155" s="64"/>
      <c r="EOP155" s="64"/>
      <c r="EOQ155" s="65"/>
      <c r="EOR155" s="65"/>
      <c r="EOS155" s="65"/>
      <c r="EOT155" s="65"/>
      <c r="EOU155" s="65"/>
      <c r="EOV155" s="65"/>
      <c r="EOW155" s="65"/>
      <c r="EOX155" s="65"/>
      <c r="EOY155" s="65"/>
      <c r="EOZ155" s="65"/>
      <c r="EPA155" s="65"/>
      <c r="EPB155" s="65"/>
      <c r="EPC155" s="65"/>
      <c r="EPD155" s="65"/>
      <c r="EPE155" s="65"/>
      <c r="EPF155" s="65"/>
      <c r="EPG155" s="65"/>
      <c r="EPH155" s="65"/>
      <c r="EPI155" s="65"/>
      <c r="EPJ155" s="65"/>
      <c r="EPK155" s="65"/>
      <c r="EPL155" s="65"/>
      <c r="EPM155" s="65"/>
      <c r="EPN155" s="65"/>
      <c r="EPO155" s="65"/>
      <c r="EPP155" s="65"/>
      <c r="EPQ155" s="65"/>
      <c r="EPR155" s="65"/>
      <c r="EPS155" s="65"/>
      <c r="EPT155" s="65"/>
      <c r="EPU155" s="65"/>
      <c r="EPV155" s="65"/>
      <c r="EPW155" s="65"/>
      <c r="EPX155" s="65"/>
      <c r="EPY155" s="65"/>
      <c r="EPZ155" s="65"/>
      <c r="EQA155" s="65"/>
      <c r="EQB155" s="65"/>
      <c r="EQC155" s="65"/>
      <c r="EQD155" s="65"/>
      <c r="EQE155" s="65"/>
      <c r="EQF155" s="65"/>
      <c r="EQG155" s="65"/>
      <c r="EQH155" s="65"/>
      <c r="EQI155" s="29"/>
      <c r="EQJ155" s="29"/>
      <c r="EQK155" s="29"/>
      <c r="EQL155" s="29"/>
      <c r="EQM155" s="29"/>
      <c r="EQN155" s="29"/>
      <c r="EQO155" s="29"/>
      <c r="EQP155" s="29"/>
      <c r="EQQ155" s="29"/>
      <c r="EQR155" s="29"/>
      <c r="EQS155" s="63">
        <v>45479</v>
      </c>
      <c r="EQT155" s="64" t="s">
        <v>429</v>
      </c>
      <c r="EQU155" s="64" t="s">
        <v>430</v>
      </c>
      <c r="EQV155" s="64" t="s">
        <v>107</v>
      </c>
      <c r="EQW155" s="64"/>
      <c r="EQX155" s="64"/>
      <c r="EQY155" s="64"/>
      <c r="EQZ155" s="64"/>
      <c r="ERA155" s="64"/>
      <c r="ERB155" s="64"/>
      <c r="ERC155" s="65"/>
      <c r="ERD155" s="65"/>
      <c r="ERE155" s="65"/>
      <c r="ERF155" s="65"/>
      <c r="ERG155" s="65"/>
      <c r="ERH155" s="65"/>
      <c r="ERI155" s="65"/>
      <c r="ERJ155" s="65"/>
      <c r="ERK155" s="65"/>
      <c r="ERL155" s="65"/>
      <c r="ERM155" s="65"/>
      <c r="ERN155" s="65"/>
      <c r="ERO155" s="65"/>
      <c r="ERP155" s="65"/>
      <c r="ERQ155" s="65"/>
      <c r="ERR155" s="65"/>
      <c r="ERS155" s="65"/>
      <c r="ERT155" s="65"/>
      <c r="ERU155" s="65"/>
      <c r="ERV155" s="65"/>
      <c r="ERW155" s="65"/>
      <c r="ERX155" s="65"/>
      <c r="ERY155" s="65"/>
      <c r="ERZ155" s="65"/>
      <c r="ESA155" s="65"/>
      <c r="ESB155" s="65"/>
      <c r="ESC155" s="65"/>
      <c r="ESD155" s="65"/>
      <c r="ESE155" s="65"/>
      <c r="ESF155" s="65"/>
      <c r="ESG155" s="65"/>
      <c r="ESH155" s="65"/>
      <c r="ESI155" s="65"/>
      <c r="ESJ155" s="65"/>
      <c r="ESK155" s="65"/>
      <c r="ESL155" s="65"/>
      <c r="ESM155" s="65"/>
      <c r="ESN155" s="65"/>
      <c r="ESO155" s="65"/>
      <c r="ESP155" s="65"/>
      <c r="ESQ155" s="65"/>
      <c r="ESR155" s="65"/>
      <c r="ESS155" s="65"/>
      <c r="EST155" s="65"/>
      <c r="ESU155" s="29"/>
      <c r="ESV155" s="29"/>
      <c r="ESW155" s="29"/>
      <c r="ESX155" s="29"/>
      <c r="ESY155" s="29"/>
      <c r="ESZ155" s="29"/>
      <c r="ETA155" s="29"/>
      <c r="ETB155" s="29"/>
      <c r="ETC155" s="29"/>
      <c r="ETD155" s="29"/>
      <c r="ETE155" s="63">
        <v>45479</v>
      </c>
      <c r="ETF155" s="64" t="s">
        <v>429</v>
      </c>
      <c r="ETG155" s="64" t="s">
        <v>430</v>
      </c>
      <c r="ETH155" s="64" t="s">
        <v>107</v>
      </c>
      <c r="ETI155" s="64"/>
      <c r="ETJ155" s="64"/>
      <c r="ETK155" s="64"/>
      <c r="ETL155" s="64"/>
      <c r="ETM155" s="64"/>
      <c r="ETN155" s="64"/>
      <c r="ETO155" s="65"/>
      <c r="ETP155" s="65"/>
      <c r="ETQ155" s="65"/>
      <c r="ETR155" s="65"/>
      <c r="ETS155" s="65"/>
      <c r="ETT155" s="65"/>
      <c r="ETU155" s="65"/>
      <c r="ETV155" s="65"/>
      <c r="ETW155" s="65"/>
      <c r="ETX155" s="65"/>
      <c r="ETY155" s="65"/>
      <c r="ETZ155" s="65"/>
      <c r="EUA155" s="65"/>
      <c r="EUB155" s="65"/>
      <c r="EUC155" s="65"/>
      <c r="EUD155" s="65"/>
      <c r="EUE155" s="65"/>
      <c r="EUF155" s="65"/>
      <c r="EUG155" s="65"/>
      <c r="EUH155" s="65"/>
      <c r="EUI155" s="65"/>
      <c r="EUJ155" s="65"/>
      <c r="EUK155" s="65"/>
      <c r="EUL155" s="65"/>
      <c r="EUM155" s="65"/>
      <c r="EUN155" s="65"/>
      <c r="EUO155" s="65"/>
      <c r="EUP155" s="65"/>
      <c r="EUQ155" s="65"/>
      <c r="EUR155" s="65"/>
      <c r="EUS155" s="65"/>
      <c r="EUT155" s="65"/>
      <c r="EUU155" s="65"/>
      <c r="EUV155" s="65"/>
      <c r="EUW155" s="65"/>
      <c r="EUX155" s="65"/>
      <c r="EUY155" s="65"/>
      <c r="EUZ155" s="65"/>
      <c r="EVA155" s="65"/>
      <c r="EVB155" s="65"/>
      <c r="EVC155" s="65"/>
      <c r="EVD155" s="65"/>
      <c r="EVE155" s="65"/>
      <c r="EVF155" s="65"/>
      <c r="EVG155" s="29"/>
      <c r="EVH155" s="29"/>
      <c r="EVI155" s="29"/>
      <c r="EVJ155" s="29"/>
      <c r="EVK155" s="29"/>
      <c r="EVL155" s="29"/>
      <c r="EVM155" s="29"/>
      <c r="EVN155" s="29"/>
      <c r="EVO155" s="29"/>
      <c r="EVP155" s="29"/>
      <c r="EVQ155" s="63">
        <v>45479</v>
      </c>
      <c r="EVR155" s="64" t="s">
        <v>429</v>
      </c>
      <c r="EVS155" s="64" t="s">
        <v>430</v>
      </c>
      <c r="EVT155" s="64" t="s">
        <v>107</v>
      </c>
      <c r="EVU155" s="64"/>
      <c r="EVV155" s="64"/>
      <c r="EVW155" s="64"/>
      <c r="EVX155" s="64"/>
      <c r="EVY155" s="64"/>
      <c r="EVZ155" s="64"/>
      <c r="EWA155" s="65"/>
      <c r="EWB155" s="65"/>
      <c r="EWC155" s="65"/>
      <c r="EWD155" s="65"/>
      <c r="EWE155" s="65"/>
      <c r="EWF155" s="65"/>
      <c r="EWG155" s="65"/>
      <c r="EWH155" s="65"/>
      <c r="EWI155" s="65"/>
      <c r="EWJ155" s="65"/>
      <c r="EWK155" s="65"/>
      <c r="EWL155" s="65"/>
      <c r="EWM155" s="65"/>
      <c r="EWN155" s="65"/>
      <c r="EWO155" s="65"/>
      <c r="EWP155" s="65"/>
      <c r="EWQ155" s="65"/>
      <c r="EWR155" s="65"/>
      <c r="EWS155" s="65"/>
      <c r="EWT155" s="65"/>
      <c r="EWU155" s="65"/>
      <c r="EWV155" s="65"/>
      <c r="EWW155" s="65"/>
      <c r="EWX155" s="65"/>
      <c r="EWY155" s="65"/>
      <c r="EWZ155" s="65"/>
      <c r="EXA155" s="65"/>
      <c r="EXB155" s="65"/>
      <c r="EXC155" s="65"/>
      <c r="EXD155" s="65"/>
      <c r="EXE155" s="65"/>
      <c r="EXF155" s="65"/>
      <c r="EXG155" s="65"/>
      <c r="EXH155" s="65"/>
      <c r="EXI155" s="65"/>
      <c r="EXJ155" s="65"/>
      <c r="EXK155" s="65"/>
      <c r="EXL155" s="65"/>
      <c r="EXM155" s="65"/>
      <c r="EXN155" s="65"/>
      <c r="EXO155" s="65"/>
      <c r="EXP155" s="65"/>
      <c r="EXQ155" s="65"/>
      <c r="EXR155" s="65"/>
      <c r="EXS155" s="29"/>
      <c r="EXT155" s="29"/>
      <c r="EXU155" s="29"/>
      <c r="EXV155" s="29"/>
      <c r="EXW155" s="29"/>
      <c r="EXX155" s="29"/>
      <c r="EXY155" s="29"/>
      <c r="EXZ155" s="29"/>
      <c r="EYA155" s="29"/>
      <c r="EYB155" s="29"/>
      <c r="EYC155" s="63">
        <v>45479</v>
      </c>
      <c r="EYD155" s="64" t="s">
        <v>429</v>
      </c>
      <c r="EYE155" s="64" t="s">
        <v>430</v>
      </c>
      <c r="EYF155" s="64" t="s">
        <v>107</v>
      </c>
      <c r="EYG155" s="64"/>
      <c r="EYH155" s="64"/>
      <c r="EYI155" s="64"/>
      <c r="EYJ155" s="64"/>
      <c r="EYK155" s="64"/>
      <c r="EYL155" s="64"/>
      <c r="EYM155" s="65"/>
      <c r="EYN155" s="65"/>
      <c r="EYO155" s="65"/>
      <c r="EYP155" s="65"/>
      <c r="EYQ155" s="65"/>
      <c r="EYR155" s="65"/>
      <c r="EYS155" s="65"/>
      <c r="EYT155" s="65"/>
      <c r="EYU155" s="65"/>
      <c r="EYV155" s="65"/>
      <c r="EYW155" s="65"/>
      <c r="EYX155" s="65"/>
      <c r="EYY155" s="65"/>
      <c r="EYZ155" s="65"/>
      <c r="EZA155" s="65"/>
      <c r="EZB155" s="65"/>
      <c r="EZC155" s="65"/>
      <c r="EZD155" s="65"/>
      <c r="EZE155" s="65"/>
      <c r="EZF155" s="65"/>
      <c r="EZG155" s="65"/>
      <c r="EZH155" s="65"/>
      <c r="EZI155" s="65"/>
      <c r="EZJ155" s="65"/>
      <c r="EZK155" s="65"/>
      <c r="EZL155" s="65"/>
      <c r="EZM155" s="65"/>
      <c r="EZN155" s="65"/>
      <c r="EZO155" s="65"/>
      <c r="EZP155" s="65"/>
      <c r="EZQ155" s="65"/>
      <c r="EZR155" s="65"/>
      <c r="EZS155" s="65"/>
      <c r="EZT155" s="65"/>
      <c r="EZU155" s="65"/>
      <c r="EZV155" s="65"/>
      <c r="EZW155" s="65"/>
      <c r="EZX155" s="65"/>
      <c r="EZY155" s="65"/>
      <c r="EZZ155" s="65"/>
      <c r="FAA155" s="65"/>
      <c r="FAB155" s="65"/>
      <c r="FAC155" s="65"/>
      <c r="FAD155" s="65"/>
      <c r="FAE155" s="29"/>
      <c r="FAF155" s="29"/>
      <c r="FAG155" s="29"/>
      <c r="FAH155" s="29"/>
      <c r="FAI155" s="29"/>
      <c r="FAJ155" s="29"/>
      <c r="FAK155" s="29"/>
      <c r="FAL155" s="29"/>
      <c r="FAM155" s="29"/>
      <c r="FAN155" s="29"/>
      <c r="FAO155" s="63">
        <v>45479</v>
      </c>
      <c r="FAP155" s="64" t="s">
        <v>429</v>
      </c>
      <c r="FAQ155" s="64" t="s">
        <v>430</v>
      </c>
      <c r="FAR155" s="64" t="s">
        <v>107</v>
      </c>
      <c r="FAS155" s="64"/>
      <c r="FAT155" s="64"/>
      <c r="FAU155" s="64"/>
      <c r="FAV155" s="64"/>
      <c r="FAW155" s="64"/>
      <c r="FAX155" s="64"/>
      <c r="FAY155" s="65"/>
      <c r="FAZ155" s="65"/>
      <c r="FBA155" s="65"/>
      <c r="FBB155" s="65"/>
      <c r="FBC155" s="65"/>
      <c r="FBD155" s="65"/>
      <c r="FBE155" s="65"/>
      <c r="FBF155" s="65"/>
      <c r="FBG155" s="65"/>
      <c r="FBH155" s="65"/>
      <c r="FBI155" s="65"/>
      <c r="FBJ155" s="65"/>
      <c r="FBK155" s="65"/>
      <c r="FBL155" s="65"/>
      <c r="FBM155" s="65"/>
      <c r="FBN155" s="65"/>
      <c r="FBO155" s="65"/>
      <c r="FBP155" s="65"/>
      <c r="FBQ155" s="65"/>
      <c r="FBR155" s="65"/>
      <c r="FBS155" s="65"/>
      <c r="FBT155" s="65"/>
      <c r="FBU155" s="65"/>
      <c r="FBV155" s="65"/>
      <c r="FBW155" s="65"/>
      <c r="FBX155" s="65"/>
      <c r="FBY155" s="65"/>
      <c r="FBZ155" s="65"/>
      <c r="FCA155" s="65"/>
      <c r="FCB155" s="65"/>
      <c r="FCC155" s="65"/>
      <c r="FCD155" s="65"/>
      <c r="FCE155" s="65"/>
      <c r="FCF155" s="65"/>
      <c r="FCG155" s="65"/>
      <c r="FCH155" s="65"/>
      <c r="FCI155" s="65"/>
      <c r="FCJ155" s="65"/>
      <c r="FCK155" s="65"/>
      <c r="FCL155" s="65"/>
      <c r="FCM155" s="65"/>
      <c r="FCN155" s="65"/>
      <c r="FCO155" s="65"/>
      <c r="FCP155" s="65"/>
      <c r="FCQ155" s="29"/>
      <c r="FCR155" s="29"/>
      <c r="FCS155" s="29"/>
      <c r="FCT155" s="29"/>
      <c r="FCU155" s="29"/>
      <c r="FCV155" s="29"/>
      <c r="FCW155" s="29"/>
      <c r="FCX155" s="29"/>
      <c r="FCY155" s="29"/>
      <c r="FCZ155" s="29"/>
      <c r="FDA155" s="63">
        <v>45479</v>
      </c>
      <c r="FDB155" s="64" t="s">
        <v>429</v>
      </c>
      <c r="FDC155" s="64" t="s">
        <v>430</v>
      </c>
      <c r="FDD155" s="64" t="s">
        <v>107</v>
      </c>
      <c r="FDE155" s="64"/>
      <c r="FDF155" s="64"/>
      <c r="FDG155" s="64"/>
      <c r="FDH155" s="64"/>
      <c r="FDI155" s="64"/>
      <c r="FDJ155" s="64"/>
      <c r="FDK155" s="65"/>
      <c r="FDL155" s="65"/>
      <c r="FDM155" s="65"/>
      <c r="FDN155" s="65"/>
      <c r="FDO155" s="65"/>
      <c r="FDP155" s="65"/>
      <c r="FDQ155" s="65"/>
      <c r="FDR155" s="65"/>
      <c r="FDS155" s="65"/>
      <c r="FDT155" s="65"/>
      <c r="FDU155" s="65"/>
      <c r="FDV155" s="65"/>
      <c r="FDW155" s="65"/>
      <c r="FDX155" s="65"/>
      <c r="FDY155" s="65"/>
      <c r="FDZ155" s="65"/>
      <c r="FEA155" s="65"/>
      <c r="FEB155" s="65"/>
      <c r="FEC155" s="65"/>
      <c r="FED155" s="65"/>
      <c r="FEE155" s="65"/>
      <c r="FEF155" s="65"/>
      <c r="FEG155" s="65"/>
      <c r="FEH155" s="65"/>
      <c r="FEI155" s="65"/>
      <c r="FEJ155" s="65"/>
      <c r="FEK155" s="65"/>
      <c r="FEL155" s="65"/>
      <c r="FEM155" s="65"/>
      <c r="FEN155" s="65"/>
      <c r="FEO155" s="65"/>
      <c r="FEP155" s="65"/>
      <c r="FEQ155" s="65"/>
      <c r="FER155" s="65"/>
      <c r="FES155" s="65"/>
      <c r="FET155" s="65"/>
      <c r="FEU155" s="65"/>
      <c r="FEV155" s="65"/>
      <c r="FEW155" s="65"/>
      <c r="FEX155" s="65"/>
      <c r="FEY155" s="65"/>
      <c r="FEZ155" s="65"/>
      <c r="FFA155" s="65"/>
      <c r="FFB155" s="65"/>
      <c r="FFC155" s="29"/>
      <c r="FFD155" s="29"/>
      <c r="FFE155" s="29"/>
      <c r="FFF155" s="29"/>
      <c r="FFG155" s="29"/>
      <c r="FFH155" s="29"/>
      <c r="FFI155" s="29"/>
      <c r="FFJ155" s="29"/>
      <c r="FFK155" s="29"/>
      <c r="FFL155" s="29"/>
      <c r="FFM155" s="63">
        <v>45479</v>
      </c>
      <c r="FFN155" s="64" t="s">
        <v>429</v>
      </c>
      <c r="FFO155" s="64" t="s">
        <v>430</v>
      </c>
      <c r="FFP155" s="64" t="s">
        <v>107</v>
      </c>
      <c r="FFQ155" s="64"/>
      <c r="FFR155" s="64"/>
      <c r="FFS155" s="64"/>
      <c r="FFT155" s="64"/>
      <c r="FFU155" s="64"/>
      <c r="FFV155" s="64"/>
      <c r="FFW155" s="65"/>
      <c r="FFX155" s="65"/>
      <c r="FFY155" s="65"/>
      <c r="FFZ155" s="65"/>
      <c r="FGA155" s="65"/>
      <c r="FGB155" s="65"/>
      <c r="FGC155" s="65"/>
      <c r="FGD155" s="65"/>
      <c r="FGE155" s="65"/>
      <c r="FGF155" s="65"/>
      <c r="FGG155" s="65"/>
      <c r="FGH155" s="65"/>
      <c r="FGI155" s="65"/>
      <c r="FGJ155" s="65"/>
      <c r="FGK155" s="65"/>
      <c r="FGL155" s="65"/>
      <c r="FGM155" s="65"/>
      <c r="FGN155" s="65"/>
      <c r="FGO155" s="65"/>
      <c r="FGP155" s="65"/>
      <c r="FGQ155" s="65"/>
      <c r="FGR155" s="65"/>
      <c r="FGS155" s="65"/>
      <c r="FGT155" s="65"/>
      <c r="FGU155" s="65"/>
      <c r="FGV155" s="65"/>
      <c r="FGW155" s="65"/>
      <c r="FGX155" s="65"/>
      <c r="FGY155" s="65"/>
      <c r="FGZ155" s="65"/>
      <c r="FHA155" s="65"/>
      <c r="FHB155" s="65"/>
      <c r="FHC155" s="65"/>
      <c r="FHD155" s="65"/>
      <c r="FHE155" s="65"/>
      <c r="FHF155" s="65"/>
      <c r="FHG155" s="65"/>
      <c r="FHH155" s="65"/>
      <c r="FHI155" s="65"/>
      <c r="FHJ155" s="65"/>
      <c r="FHK155" s="65"/>
      <c r="FHL155" s="65"/>
      <c r="FHM155" s="65"/>
      <c r="FHN155" s="65"/>
      <c r="FHO155" s="29"/>
      <c r="FHP155" s="29"/>
      <c r="FHQ155" s="29"/>
      <c r="FHR155" s="29"/>
      <c r="FHS155" s="29"/>
      <c r="FHT155" s="29"/>
      <c r="FHU155" s="29"/>
      <c r="FHV155" s="29"/>
      <c r="FHW155" s="29"/>
      <c r="FHX155" s="29"/>
      <c r="FHY155" s="63">
        <v>45479</v>
      </c>
      <c r="FHZ155" s="64" t="s">
        <v>429</v>
      </c>
      <c r="FIA155" s="64" t="s">
        <v>430</v>
      </c>
      <c r="FIB155" s="64" t="s">
        <v>107</v>
      </c>
      <c r="FIC155" s="64"/>
      <c r="FID155" s="64"/>
      <c r="FIE155" s="64"/>
      <c r="FIF155" s="64"/>
      <c r="FIG155" s="64"/>
      <c r="FIH155" s="64"/>
      <c r="FII155" s="65"/>
      <c r="FIJ155" s="65"/>
      <c r="FIK155" s="65"/>
      <c r="FIL155" s="65"/>
      <c r="FIM155" s="65"/>
      <c r="FIN155" s="65"/>
      <c r="FIO155" s="65"/>
      <c r="FIP155" s="65"/>
      <c r="FIQ155" s="65"/>
      <c r="FIR155" s="65"/>
      <c r="FIS155" s="65"/>
      <c r="FIT155" s="65"/>
      <c r="FIU155" s="65"/>
      <c r="FIV155" s="65"/>
      <c r="FIW155" s="65"/>
      <c r="FIX155" s="65"/>
      <c r="FIY155" s="65"/>
      <c r="FIZ155" s="65"/>
      <c r="FJA155" s="65"/>
      <c r="FJB155" s="65"/>
      <c r="FJC155" s="65"/>
      <c r="FJD155" s="65"/>
      <c r="FJE155" s="65"/>
      <c r="FJF155" s="65"/>
      <c r="FJG155" s="65"/>
      <c r="FJH155" s="65"/>
      <c r="FJI155" s="65"/>
      <c r="FJJ155" s="65"/>
      <c r="FJK155" s="65"/>
      <c r="FJL155" s="65"/>
      <c r="FJM155" s="65"/>
      <c r="FJN155" s="65"/>
      <c r="FJO155" s="65"/>
      <c r="FJP155" s="65"/>
      <c r="FJQ155" s="65"/>
      <c r="FJR155" s="65"/>
      <c r="FJS155" s="65"/>
      <c r="FJT155" s="65"/>
      <c r="FJU155" s="65"/>
      <c r="FJV155" s="65"/>
      <c r="FJW155" s="65"/>
      <c r="FJX155" s="65"/>
      <c r="FJY155" s="65"/>
      <c r="FJZ155" s="65"/>
      <c r="FKA155" s="29"/>
      <c r="FKB155" s="29"/>
      <c r="FKC155" s="29"/>
      <c r="FKD155" s="29"/>
      <c r="FKE155" s="29"/>
      <c r="FKF155" s="29"/>
      <c r="FKG155" s="29"/>
      <c r="FKH155" s="29"/>
      <c r="FKI155" s="29"/>
      <c r="FKJ155" s="29"/>
      <c r="FKK155" s="63">
        <v>45479</v>
      </c>
      <c r="FKL155" s="64" t="s">
        <v>429</v>
      </c>
      <c r="FKM155" s="64" t="s">
        <v>430</v>
      </c>
      <c r="FKN155" s="64" t="s">
        <v>107</v>
      </c>
      <c r="FKO155" s="64"/>
      <c r="FKP155" s="64"/>
      <c r="FKQ155" s="64"/>
      <c r="FKR155" s="64"/>
      <c r="FKS155" s="64"/>
      <c r="FKT155" s="64"/>
      <c r="FKU155" s="65"/>
      <c r="FKV155" s="65"/>
      <c r="FKW155" s="65"/>
      <c r="FKX155" s="65"/>
      <c r="FKY155" s="65"/>
      <c r="FKZ155" s="65"/>
      <c r="FLA155" s="65"/>
      <c r="FLB155" s="65"/>
      <c r="FLC155" s="65"/>
      <c r="FLD155" s="65"/>
      <c r="FLE155" s="65"/>
      <c r="FLF155" s="65"/>
      <c r="FLG155" s="65"/>
      <c r="FLH155" s="65"/>
      <c r="FLI155" s="65"/>
      <c r="FLJ155" s="65"/>
      <c r="FLK155" s="65"/>
      <c r="FLL155" s="65"/>
      <c r="FLM155" s="65"/>
      <c r="FLN155" s="65"/>
      <c r="FLO155" s="65"/>
      <c r="FLP155" s="65"/>
      <c r="FLQ155" s="65"/>
      <c r="FLR155" s="65"/>
      <c r="FLS155" s="65"/>
      <c r="FLT155" s="65"/>
      <c r="FLU155" s="65"/>
      <c r="FLV155" s="65"/>
      <c r="FLW155" s="65"/>
      <c r="FLX155" s="65"/>
      <c r="FLY155" s="65"/>
      <c r="FLZ155" s="65"/>
      <c r="FMA155" s="65"/>
      <c r="FMB155" s="65"/>
      <c r="FMC155" s="65"/>
      <c r="FMD155" s="65"/>
      <c r="FME155" s="65"/>
      <c r="FMF155" s="65"/>
      <c r="FMG155" s="65"/>
      <c r="FMH155" s="65"/>
      <c r="FMI155" s="65"/>
      <c r="FMJ155" s="65"/>
      <c r="FMK155" s="65"/>
      <c r="FML155" s="65"/>
      <c r="FMM155" s="29"/>
      <c r="FMN155" s="29"/>
      <c r="FMO155" s="29"/>
      <c r="FMP155" s="29"/>
      <c r="FMQ155" s="29"/>
      <c r="FMR155" s="29"/>
      <c r="FMS155" s="29"/>
      <c r="FMT155" s="29"/>
      <c r="FMU155" s="29"/>
      <c r="FMV155" s="29"/>
      <c r="FMW155" s="63">
        <v>45479</v>
      </c>
      <c r="FMX155" s="64" t="s">
        <v>429</v>
      </c>
      <c r="FMY155" s="64" t="s">
        <v>430</v>
      </c>
      <c r="FMZ155" s="64" t="s">
        <v>107</v>
      </c>
      <c r="FNA155" s="64"/>
      <c r="FNB155" s="64"/>
      <c r="FNC155" s="64"/>
      <c r="FND155" s="64"/>
      <c r="FNE155" s="64"/>
      <c r="FNF155" s="64"/>
      <c r="FNG155" s="65"/>
      <c r="FNH155" s="65"/>
      <c r="FNI155" s="65"/>
      <c r="FNJ155" s="65"/>
      <c r="FNK155" s="65"/>
      <c r="FNL155" s="65"/>
      <c r="FNM155" s="65"/>
      <c r="FNN155" s="65"/>
      <c r="FNO155" s="65"/>
      <c r="FNP155" s="65"/>
      <c r="FNQ155" s="65"/>
      <c r="FNR155" s="65"/>
      <c r="FNS155" s="65"/>
      <c r="FNT155" s="65"/>
      <c r="FNU155" s="65"/>
      <c r="FNV155" s="65"/>
      <c r="FNW155" s="65"/>
      <c r="FNX155" s="65"/>
      <c r="FNY155" s="65"/>
      <c r="FNZ155" s="65"/>
      <c r="FOA155" s="65"/>
      <c r="FOB155" s="65"/>
      <c r="FOC155" s="65"/>
      <c r="FOD155" s="65"/>
      <c r="FOE155" s="65"/>
      <c r="FOF155" s="65"/>
      <c r="FOG155" s="65"/>
      <c r="FOH155" s="65"/>
      <c r="FOI155" s="65"/>
      <c r="FOJ155" s="65"/>
      <c r="FOK155" s="65"/>
      <c r="FOL155" s="65"/>
      <c r="FOM155" s="65"/>
      <c r="FON155" s="65"/>
      <c r="FOO155" s="65"/>
      <c r="FOP155" s="65"/>
      <c r="FOQ155" s="65"/>
      <c r="FOR155" s="65"/>
      <c r="FOS155" s="65"/>
      <c r="FOT155" s="65"/>
      <c r="FOU155" s="65"/>
      <c r="FOV155" s="65"/>
      <c r="FOW155" s="65"/>
      <c r="FOX155" s="65"/>
      <c r="FOY155" s="29"/>
      <c r="FOZ155" s="29"/>
      <c r="FPA155" s="29"/>
      <c r="FPB155" s="29"/>
      <c r="FPC155" s="29"/>
      <c r="FPD155" s="29"/>
      <c r="FPE155" s="29"/>
      <c r="FPF155" s="29"/>
      <c r="FPG155" s="29"/>
      <c r="FPH155" s="29"/>
      <c r="FPI155" s="63">
        <v>45479</v>
      </c>
      <c r="FPJ155" s="64" t="s">
        <v>429</v>
      </c>
      <c r="FPK155" s="64" t="s">
        <v>430</v>
      </c>
      <c r="FPL155" s="64" t="s">
        <v>107</v>
      </c>
      <c r="FPM155" s="64"/>
      <c r="FPN155" s="64"/>
      <c r="FPO155" s="64"/>
      <c r="FPP155" s="64"/>
      <c r="FPQ155" s="64"/>
      <c r="FPR155" s="64"/>
      <c r="FPS155" s="65"/>
      <c r="FPT155" s="65"/>
      <c r="FPU155" s="65"/>
      <c r="FPV155" s="65"/>
      <c r="FPW155" s="65"/>
      <c r="FPX155" s="65"/>
      <c r="FPY155" s="65"/>
      <c r="FPZ155" s="65"/>
      <c r="FQA155" s="65"/>
      <c r="FQB155" s="65"/>
      <c r="FQC155" s="65"/>
      <c r="FQD155" s="65"/>
      <c r="FQE155" s="65"/>
      <c r="FQF155" s="65"/>
      <c r="FQG155" s="65"/>
      <c r="FQH155" s="65"/>
      <c r="FQI155" s="65"/>
      <c r="FQJ155" s="65"/>
      <c r="FQK155" s="65"/>
      <c r="FQL155" s="65"/>
      <c r="FQM155" s="65"/>
      <c r="FQN155" s="65"/>
      <c r="FQO155" s="65"/>
      <c r="FQP155" s="65"/>
      <c r="FQQ155" s="65"/>
      <c r="FQR155" s="65"/>
      <c r="FQS155" s="65"/>
      <c r="FQT155" s="65"/>
      <c r="FQU155" s="65"/>
      <c r="FQV155" s="65"/>
      <c r="FQW155" s="65"/>
      <c r="FQX155" s="65"/>
      <c r="FQY155" s="65"/>
      <c r="FQZ155" s="65"/>
      <c r="FRA155" s="65"/>
      <c r="FRB155" s="65"/>
      <c r="FRC155" s="65"/>
      <c r="FRD155" s="65"/>
      <c r="FRE155" s="65"/>
      <c r="FRF155" s="65"/>
      <c r="FRG155" s="65"/>
      <c r="FRH155" s="65"/>
      <c r="FRI155" s="65"/>
      <c r="FRJ155" s="65"/>
      <c r="FRK155" s="29"/>
      <c r="FRL155" s="29"/>
      <c r="FRM155" s="29"/>
      <c r="FRN155" s="29"/>
      <c r="FRO155" s="29"/>
      <c r="FRP155" s="29"/>
      <c r="FRQ155" s="29"/>
      <c r="FRR155" s="29"/>
      <c r="FRS155" s="29"/>
      <c r="FRT155" s="29"/>
      <c r="FRU155" s="63">
        <v>45479</v>
      </c>
      <c r="FRV155" s="64" t="s">
        <v>429</v>
      </c>
      <c r="FRW155" s="64" t="s">
        <v>430</v>
      </c>
      <c r="FRX155" s="64" t="s">
        <v>107</v>
      </c>
      <c r="FRY155" s="64"/>
      <c r="FRZ155" s="64"/>
      <c r="FSA155" s="64"/>
      <c r="FSB155" s="64"/>
      <c r="FSC155" s="64"/>
      <c r="FSD155" s="64"/>
      <c r="FSE155" s="65"/>
      <c r="FSF155" s="65"/>
      <c r="FSG155" s="65"/>
      <c r="FSH155" s="65"/>
      <c r="FSI155" s="65"/>
      <c r="FSJ155" s="65"/>
      <c r="FSK155" s="65"/>
      <c r="FSL155" s="65"/>
      <c r="FSM155" s="65"/>
      <c r="FSN155" s="65"/>
      <c r="FSO155" s="65"/>
      <c r="FSP155" s="65"/>
      <c r="FSQ155" s="65"/>
      <c r="FSR155" s="65"/>
      <c r="FSS155" s="65"/>
      <c r="FST155" s="65"/>
      <c r="FSU155" s="65"/>
      <c r="FSV155" s="65"/>
      <c r="FSW155" s="65"/>
      <c r="FSX155" s="65"/>
      <c r="FSY155" s="65"/>
      <c r="FSZ155" s="65"/>
      <c r="FTA155" s="65"/>
      <c r="FTB155" s="65"/>
      <c r="FTC155" s="65"/>
      <c r="FTD155" s="65"/>
      <c r="FTE155" s="65"/>
      <c r="FTF155" s="65"/>
      <c r="FTG155" s="65"/>
      <c r="FTH155" s="65"/>
      <c r="FTI155" s="65"/>
      <c r="FTJ155" s="65"/>
      <c r="FTK155" s="65"/>
      <c r="FTL155" s="65"/>
      <c r="FTM155" s="65"/>
      <c r="FTN155" s="65"/>
      <c r="FTO155" s="65"/>
      <c r="FTP155" s="65"/>
      <c r="FTQ155" s="65"/>
      <c r="FTR155" s="65"/>
      <c r="FTS155" s="65"/>
      <c r="FTT155" s="65"/>
      <c r="FTU155" s="65"/>
      <c r="FTV155" s="65"/>
      <c r="FTW155" s="29"/>
      <c r="FTX155" s="29"/>
      <c r="FTY155" s="29"/>
      <c r="FTZ155" s="29"/>
      <c r="FUA155" s="29"/>
      <c r="FUB155" s="29"/>
      <c r="FUC155" s="29"/>
      <c r="FUD155" s="29"/>
      <c r="FUE155" s="29"/>
      <c r="FUF155" s="29"/>
      <c r="FUG155" s="63">
        <v>45479</v>
      </c>
      <c r="FUH155" s="64" t="s">
        <v>429</v>
      </c>
      <c r="FUI155" s="64" t="s">
        <v>430</v>
      </c>
      <c r="FUJ155" s="64" t="s">
        <v>107</v>
      </c>
      <c r="FUK155" s="64"/>
      <c r="FUL155" s="64"/>
      <c r="FUM155" s="64"/>
      <c r="FUN155" s="64"/>
      <c r="FUO155" s="64"/>
      <c r="FUP155" s="64"/>
      <c r="FUQ155" s="65"/>
      <c r="FUR155" s="65"/>
      <c r="FUS155" s="65"/>
      <c r="FUT155" s="65"/>
      <c r="FUU155" s="65"/>
      <c r="FUV155" s="65"/>
      <c r="FUW155" s="65"/>
      <c r="FUX155" s="65"/>
      <c r="FUY155" s="65"/>
      <c r="FUZ155" s="65"/>
      <c r="FVA155" s="65"/>
      <c r="FVB155" s="65"/>
      <c r="FVC155" s="65"/>
      <c r="FVD155" s="65"/>
      <c r="FVE155" s="65"/>
      <c r="FVF155" s="65"/>
      <c r="FVG155" s="65"/>
      <c r="FVH155" s="65"/>
      <c r="FVI155" s="65"/>
      <c r="FVJ155" s="65"/>
      <c r="FVK155" s="65"/>
      <c r="FVL155" s="65"/>
      <c r="FVM155" s="65"/>
      <c r="FVN155" s="65"/>
      <c r="FVO155" s="65"/>
      <c r="FVP155" s="65"/>
      <c r="FVQ155" s="65"/>
      <c r="FVR155" s="65"/>
      <c r="FVS155" s="65"/>
      <c r="FVT155" s="65"/>
      <c r="FVU155" s="65"/>
      <c r="FVV155" s="65"/>
      <c r="FVW155" s="65"/>
      <c r="FVX155" s="65"/>
      <c r="FVY155" s="65"/>
      <c r="FVZ155" s="65"/>
      <c r="FWA155" s="65"/>
      <c r="FWB155" s="65"/>
      <c r="FWC155" s="65"/>
      <c r="FWD155" s="65"/>
      <c r="FWE155" s="65"/>
      <c r="FWF155" s="65"/>
      <c r="FWG155" s="65"/>
      <c r="FWH155" s="65"/>
      <c r="FWI155" s="29"/>
      <c r="FWJ155" s="29"/>
      <c r="FWK155" s="29"/>
      <c r="FWL155" s="29"/>
      <c r="FWM155" s="29"/>
      <c r="FWN155" s="29"/>
      <c r="FWO155" s="29"/>
      <c r="FWP155" s="29"/>
      <c r="FWQ155" s="29"/>
      <c r="FWR155" s="29"/>
      <c r="FWS155" s="63">
        <v>45479</v>
      </c>
      <c r="FWT155" s="64" t="s">
        <v>429</v>
      </c>
      <c r="FWU155" s="64" t="s">
        <v>430</v>
      </c>
      <c r="FWV155" s="64" t="s">
        <v>107</v>
      </c>
      <c r="FWW155" s="64"/>
      <c r="FWX155" s="64"/>
      <c r="FWY155" s="64"/>
      <c r="FWZ155" s="64"/>
      <c r="FXA155" s="64"/>
      <c r="FXB155" s="64"/>
      <c r="FXC155" s="65"/>
      <c r="FXD155" s="65"/>
      <c r="FXE155" s="65"/>
      <c r="FXF155" s="65"/>
      <c r="FXG155" s="65"/>
      <c r="FXH155" s="65"/>
      <c r="FXI155" s="65"/>
      <c r="FXJ155" s="65"/>
      <c r="FXK155" s="65"/>
      <c r="FXL155" s="65"/>
      <c r="FXM155" s="65"/>
      <c r="FXN155" s="65"/>
      <c r="FXO155" s="65"/>
      <c r="FXP155" s="65"/>
      <c r="FXQ155" s="65"/>
      <c r="FXR155" s="65"/>
      <c r="FXS155" s="65"/>
      <c r="FXT155" s="65"/>
      <c r="FXU155" s="65"/>
      <c r="FXV155" s="65"/>
      <c r="FXW155" s="65"/>
      <c r="FXX155" s="65"/>
      <c r="FXY155" s="65"/>
      <c r="FXZ155" s="65"/>
      <c r="FYA155" s="65"/>
      <c r="FYB155" s="65"/>
      <c r="FYC155" s="65"/>
      <c r="FYD155" s="65"/>
      <c r="FYE155" s="65"/>
      <c r="FYF155" s="65"/>
      <c r="FYG155" s="65"/>
      <c r="FYH155" s="65"/>
      <c r="FYI155" s="65"/>
      <c r="FYJ155" s="65"/>
      <c r="FYK155" s="65"/>
      <c r="FYL155" s="65"/>
      <c r="FYM155" s="65"/>
      <c r="FYN155" s="65"/>
      <c r="FYO155" s="65"/>
      <c r="FYP155" s="65"/>
      <c r="FYQ155" s="65"/>
      <c r="FYR155" s="65"/>
      <c r="FYS155" s="65"/>
      <c r="FYT155" s="65"/>
      <c r="FYU155" s="29"/>
      <c r="FYV155" s="29"/>
      <c r="FYW155" s="29"/>
      <c r="FYX155" s="29"/>
      <c r="FYY155" s="29"/>
      <c r="FYZ155" s="29"/>
      <c r="FZA155" s="29"/>
      <c r="FZB155" s="29"/>
      <c r="FZC155" s="29"/>
      <c r="FZD155" s="29"/>
      <c r="FZE155" s="63">
        <v>45479</v>
      </c>
      <c r="FZF155" s="64" t="s">
        <v>429</v>
      </c>
      <c r="FZG155" s="64" t="s">
        <v>430</v>
      </c>
      <c r="FZH155" s="64" t="s">
        <v>107</v>
      </c>
      <c r="FZI155" s="64"/>
      <c r="FZJ155" s="64"/>
      <c r="FZK155" s="64"/>
      <c r="FZL155" s="64"/>
      <c r="FZM155" s="64"/>
      <c r="FZN155" s="64"/>
      <c r="FZO155" s="65"/>
      <c r="FZP155" s="65"/>
      <c r="FZQ155" s="65"/>
      <c r="FZR155" s="65"/>
      <c r="FZS155" s="65"/>
      <c r="FZT155" s="65"/>
      <c r="FZU155" s="65"/>
      <c r="FZV155" s="65"/>
      <c r="FZW155" s="65"/>
      <c r="FZX155" s="65"/>
      <c r="FZY155" s="65"/>
      <c r="FZZ155" s="65"/>
      <c r="GAA155" s="65"/>
      <c r="GAB155" s="65"/>
      <c r="GAC155" s="65"/>
      <c r="GAD155" s="65"/>
      <c r="GAE155" s="65"/>
      <c r="GAF155" s="65"/>
      <c r="GAG155" s="65"/>
      <c r="GAH155" s="65"/>
      <c r="GAI155" s="65"/>
      <c r="GAJ155" s="65"/>
      <c r="GAK155" s="65"/>
      <c r="GAL155" s="65"/>
      <c r="GAM155" s="65"/>
      <c r="GAN155" s="65"/>
      <c r="GAO155" s="65"/>
      <c r="GAP155" s="65"/>
      <c r="GAQ155" s="65"/>
      <c r="GAR155" s="65"/>
      <c r="GAS155" s="65"/>
      <c r="GAT155" s="65"/>
      <c r="GAU155" s="65"/>
      <c r="GAV155" s="65"/>
      <c r="GAW155" s="65"/>
      <c r="GAX155" s="65"/>
      <c r="GAY155" s="65"/>
      <c r="GAZ155" s="65"/>
      <c r="GBA155" s="65"/>
      <c r="GBB155" s="65"/>
      <c r="GBC155" s="65"/>
      <c r="GBD155" s="65"/>
      <c r="GBE155" s="65"/>
      <c r="GBF155" s="65"/>
      <c r="GBG155" s="29"/>
      <c r="GBH155" s="29"/>
      <c r="GBI155" s="29"/>
      <c r="GBJ155" s="29"/>
      <c r="GBK155" s="29"/>
      <c r="GBL155" s="29"/>
      <c r="GBM155" s="29"/>
      <c r="GBN155" s="29"/>
      <c r="GBO155" s="29"/>
      <c r="GBP155" s="29"/>
      <c r="GBQ155" s="63">
        <v>45479</v>
      </c>
      <c r="GBR155" s="64" t="s">
        <v>429</v>
      </c>
      <c r="GBS155" s="64" t="s">
        <v>430</v>
      </c>
      <c r="GBT155" s="64" t="s">
        <v>107</v>
      </c>
      <c r="GBU155" s="64"/>
      <c r="GBV155" s="64"/>
      <c r="GBW155" s="64"/>
      <c r="GBX155" s="64"/>
      <c r="GBY155" s="64"/>
      <c r="GBZ155" s="64"/>
      <c r="GCA155" s="65"/>
      <c r="GCB155" s="65"/>
      <c r="GCC155" s="65"/>
      <c r="GCD155" s="65"/>
      <c r="GCE155" s="65"/>
      <c r="GCF155" s="65"/>
      <c r="GCG155" s="65"/>
      <c r="GCH155" s="65"/>
      <c r="GCI155" s="65"/>
      <c r="GCJ155" s="65"/>
      <c r="GCK155" s="65"/>
      <c r="GCL155" s="65"/>
      <c r="GCM155" s="65"/>
      <c r="GCN155" s="65"/>
      <c r="GCO155" s="65"/>
      <c r="GCP155" s="65"/>
      <c r="GCQ155" s="65"/>
      <c r="GCR155" s="65"/>
      <c r="GCS155" s="65"/>
      <c r="GCT155" s="65"/>
      <c r="GCU155" s="65"/>
      <c r="GCV155" s="65"/>
      <c r="GCW155" s="65"/>
      <c r="GCX155" s="65"/>
      <c r="GCY155" s="65"/>
      <c r="GCZ155" s="65"/>
      <c r="GDA155" s="65"/>
      <c r="GDB155" s="65"/>
      <c r="GDC155" s="65"/>
      <c r="GDD155" s="65"/>
      <c r="GDE155" s="65"/>
      <c r="GDF155" s="65"/>
      <c r="GDG155" s="65"/>
      <c r="GDH155" s="65"/>
      <c r="GDI155" s="65"/>
      <c r="GDJ155" s="65"/>
      <c r="GDK155" s="65"/>
      <c r="GDL155" s="65"/>
      <c r="GDM155" s="65"/>
      <c r="GDN155" s="65"/>
      <c r="GDO155" s="65"/>
      <c r="GDP155" s="65"/>
      <c r="GDQ155" s="65"/>
      <c r="GDR155" s="65"/>
      <c r="GDS155" s="29"/>
      <c r="GDT155" s="29"/>
      <c r="GDU155" s="29"/>
      <c r="GDV155" s="29"/>
      <c r="GDW155" s="29"/>
      <c r="GDX155" s="29"/>
      <c r="GDY155" s="29"/>
      <c r="GDZ155" s="29"/>
      <c r="GEA155" s="29"/>
      <c r="GEB155" s="29"/>
      <c r="GEC155" s="63">
        <v>45479</v>
      </c>
      <c r="GED155" s="64" t="s">
        <v>429</v>
      </c>
      <c r="GEE155" s="64" t="s">
        <v>430</v>
      </c>
      <c r="GEF155" s="64" t="s">
        <v>107</v>
      </c>
      <c r="GEG155" s="64"/>
      <c r="GEH155" s="64"/>
      <c r="GEI155" s="64"/>
      <c r="GEJ155" s="64"/>
      <c r="GEK155" s="64"/>
      <c r="GEL155" s="64"/>
      <c r="GEM155" s="65"/>
      <c r="GEN155" s="65"/>
      <c r="GEO155" s="65"/>
      <c r="GEP155" s="65"/>
      <c r="GEQ155" s="65"/>
      <c r="GER155" s="65"/>
      <c r="GES155" s="65"/>
      <c r="GET155" s="65"/>
      <c r="GEU155" s="65"/>
      <c r="GEV155" s="65"/>
      <c r="GEW155" s="65"/>
      <c r="GEX155" s="65"/>
      <c r="GEY155" s="65"/>
      <c r="GEZ155" s="65"/>
      <c r="GFA155" s="65"/>
      <c r="GFB155" s="65"/>
      <c r="GFC155" s="65"/>
      <c r="GFD155" s="65"/>
      <c r="GFE155" s="65"/>
      <c r="GFF155" s="65"/>
      <c r="GFG155" s="65"/>
      <c r="GFH155" s="65"/>
      <c r="GFI155" s="65"/>
      <c r="GFJ155" s="65"/>
      <c r="GFK155" s="65"/>
      <c r="GFL155" s="65"/>
      <c r="GFM155" s="65"/>
      <c r="GFN155" s="65"/>
      <c r="GFO155" s="65"/>
      <c r="GFP155" s="65"/>
      <c r="GFQ155" s="65"/>
      <c r="GFR155" s="65"/>
      <c r="GFS155" s="65"/>
      <c r="GFT155" s="65"/>
      <c r="GFU155" s="65"/>
      <c r="GFV155" s="65"/>
      <c r="GFW155" s="65"/>
      <c r="GFX155" s="65"/>
      <c r="GFY155" s="65"/>
      <c r="GFZ155" s="65"/>
      <c r="GGA155" s="65"/>
      <c r="GGB155" s="65"/>
      <c r="GGC155" s="65"/>
      <c r="GGD155" s="65"/>
      <c r="GGE155" s="29"/>
      <c r="GGF155" s="29"/>
      <c r="GGG155" s="29"/>
      <c r="GGH155" s="29"/>
      <c r="GGI155" s="29"/>
      <c r="GGJ155" s="29"/>
      <c r="GGK155" s="29"/>
      <c r="GGL155" s="29"/>
      <c r="GGM155" s="29"/>
      <c r="GGN155" s="29"/>
      <c r="GGO155" s="63">
        <v>45479</v>
      </c>
      <c r="GGP155" s="64" t="s">
        <v>429</v>
      </c>
      <c r="GGQ155" s="64" t="s">
        <v>430</v>
      </c>
      <c r="GGR155" s="64" t="s">
        <v>107</v>
      </c>
      <c r="GGS155" s="64"/>
      <c r="GGT155" s="64"/>
      <c r="GGU155" s="64"/>
      <c r="GGV155" s="64"/>
      <c r="GGW155" s="64"/>
      <c r="GGX155" s="64"/>
      <c r="GGY155" s="65"/>
      <c r="GGZ155" s="65"/>
      <c r="GHA155" s="65"/>
      <c r="GHB155" s="65"/>
      <c r="GHC155" s="65"/>
      <c r="GHD155" s="65"/>
      <c r="GHE155" s="65"/>
      <c r="GHF155" s="65"/>
      <c r="GHG155" s="65"/>
      <c r="GHH155" s="65"/>
      <c r="GHI155" s="65"/>
      <c r="GHJ155" s="65"/>
      <c r="GHK155" s="65"/>
      <c r="GHL155" s="65"/>
      <c r="GHM155" s="65"/>
      <c r="GHN155" s="65"/>
      <c r="GHO155" s="65"/>
      <c r="GHP155" s="65"/>
      <c r="GHQ155" s="65"/>
      <c r="GHR155" s="65"/>
      <c r="GHS155" s="65"/>
      <c r="GHT155" s="65"/>
      <c r="GHU155" s="65"/>
      <c r="GHV155" s="65"/>
      <c r="GHW155" s="65"/>
      <c r="GHX155" s="65"/>
      <c r="GHY155" s="65"/>
      <c r="GHZ155" s="65"/>
      <c r="GIA155" s="65"/>
      <c r="GIB155" s="65"/>
      <c r="GIC155" s="65"/>
      <c r="GID155" s="65"/>
      <c r="GIE155" s="65"/>
      <c r="GIF155" s="65"/>
      <c r="GIG155" s="65"/>
      <c r="GIH155" s="65"/>
      <c r="GII155" s="65"/>
      <c r="GIJ155" s="65"/>
      <c r="GIK155" s="65"/>
      <c r="GIL155" s="65"/>
      <c r="GIM155" s="65"/>
      <c r="GIN155" s="65"/>
      <c r="GIO155" s="65"/>
      <c r="GIP155" s="65"/>
      <c r="GIQ155" s="29"/>
      <c r="GIR155" s="29"/>
      <c r="GIS155" s="29"/>
      <c r="GIT155" s="29"/>
      <c r="GIU155" s="29"/>
      <c r="GIV155" s="29"/>
      <c r="GIW155" s="29"/>
      <c r="GIX155" s="29"/>
      <c r="GIY155" s="29"/>
      <c r="GIZ155" s="29"/>
      <c r="GJA155" s="63">
        <v>45479</v>
      </c>
      <c r="GJB155" s="64" t="s">
        <v>429</v>
      </c>
      <c r="GJC155" s="64" t="s">
        <v>430</v>
      </c>
      <c r="GJD155" s="64" t="s">
        <v>107</v>
      </c>
      <c r="GJE155" s="64"/>
      <c r="GJF155" s="64"/>
      <c r="GJG155" s="64"/>
      <c r="GJH155" s="64"/>
      <c r="GJI155" s="64"/>
      <c r="GJJ155" s="64"/>
      <c r="GJK155" s="65"/>
      <c r="GJL155" s="65"/>
      <c r="GJM155" s="65"/>
      <c r="GJN155" s="65"/>
      <c r="GJO155" s="65"/>
      <c r="GJP155" s="65"/>
      <c r="GJQ155" s="65"/>
      <c r="GJR155" s="65"/>
      <c r="GJS155" s="65"/>
      <c r="GJT155" s="65"/>
      <c r="GJU155" s="65"/>
      <c r="GJV155" s="65"/>
      <c r="GJW155" s="65"/>
      <c r="GJX155" s="65"/>
      <c r="GJY155" s="65"/>
      <c r="GJZ155" s="65"/>
      <c r="GKA155" s="65"/>
      <c r="GKB155" s="65"/>
      <c r="GKC155" s="65"/>
      <c r="GKD155" s="65"/>
      <c r="GKE155" s="65"/>
      <c r="GKF155" s="65"/>
      <c r="GKG155" s="65"/>
      <c r="GKH155" s="65"/>
      <c r="GKI155" s="65"/>
      <c r="GKJ155" s="65"/>
      <c r="GKK155" s="65"/>
      <c r="GKL155" s="65"/>
      <c r="GKM155" s="65"/>
      <c r="GKN155" s="65"/>
      <c r="GKO155" s="65"/>
      <c r="GKP155" s="65"/>
      <c r="GKQ155" s="65"/>
      <c r="GKR155" s="65"/>
      <c r="GKS155" s="65"/>
      <c r="GKT155" s="65"/>
      <c r="GKU155" s="65"/>
      <c r="GKV155" s="65"/>
      <c r="GKW155" s="65"/>
      <c r="GKX155" s="65"/>
      <c r="GKY155" s="65"/>
      <c r="GKZ155" s="65"/>
      <c r="GLA155" s="65"/>
      <c r="GLB155" s="65"/>
      <c r="GLC155" s="29"/>
      <c r="GLD155" s="29"/>
      <c r="GLE155" s="29"/>
      <c r="GLF155" s="29"/>
      <c r="GLG155" s="29"/>
      <c r="GLH155" s="29"/>
      <c r="GLI155" s="29"/>
      <c r="GLJ155" s="29"/>
      <c r="GLK155" s="29"/>
      <c r="GLL155" s="29"/>
      <c r="GLM155" s="63">
        <v>45479</v>
      </c>
      <c r="GLN155" s="64" t="s">
        <v>429</v>
      </c>
      <c r="GLO155" s="64" t="s">
        <v>430</v>
      </c>
      <c r="GLP155" s="64" t="s">
        <v>107</v>
      </c>
      <c r="GLQ155" s="64"/>
      <c r="GLR155" s="64"/>
      <c r="GLS155" s="64"/>
      <c r="GLT155" s="64"/>
      <c r="GLU155" s="64"/>
      <c r="GLV155" s="64"/>
      <c r="GLW155" s="65"/>
      <c r="GLX155" s="65"/>
      <c r="GLY155" s="65"/>
      <c r="GLZ155" s="65"/>
      <c r="GMA155" s="65"/>
      <c r="GMB155" s="65"/>
      <c r="GMC155" s="65"/>
      <c r="GMD155" s="65"/>
      <c r="GME155" s="65"/>
      <c r="GMF155" s="65"/>
      <c r="GMG155" s="65"/>
      <c r="GMH155" s="65"/>
      <c r="GMI155" s="65"/>
      <c r="GMJ155" s="65"/>
      <c r="GMK155" s="65"/>
      <c r="GML155" s="65"/>
      <c r="GMM155" s="65"/>
      <c r="GMN155" s="65"/>
      <c r="GMO155" s="65"/>
      <c r="GMP155" s="65"/>
      <c r="GMQ155" s="65"/>
      <c r="GMR155" s="65"/>
      <c r="GMS155" s="65"/>
      <c r="GMT155" s="65"/>
      <c r="GMU155" s="65"/>
      <c r="GMV155" s="65"/>
      <c r="GMW155" s="65"/>
      <c r="GMX155" s="65"/>
      <c r="GMY155" s="65"/>
      <c r="GMZ155" s="65"/>
      <c r="GNA155" s="65"/>
      <c r="GNB155" s="65"/>
      <c r="GNC155" s="65"/>
      <c r="GND155" s="65"/>
      <c r="GNE155" s="65"/>
      <c r="GNF155" s="65"/>
      <c r="GNG155" s="65"/>
      <c r="GNH155" s="65"/>
      <c r="GNI155" s="65"/>
      <c r="GNJ155" s="65"/>
      <c r="GNK155" s="65"/>
      <c r="GNL155" s="65"/>
      <c r="GNM155" s="65"/>
      <c r="GNN155" s="65"/>
      <c r="GNO155" s="29"/>
      <c r="GNP155" s="29"/>
      <c r="GNQ155" s="29"/>
      <c r="GNR155" s="29"/>
      <c r="GNS155" s="29"/>
      <c r="GNT155" s="29"/>
      <c r="GNU155" s="29"/>
      <c r="GNV155" s="29"/>
      <c r="GNW155" s="29"/>
      <c r="GNX155" s="29"/>
      <c r="GNY155" s="63">
        <v>45479</v>
      </c>
      <c r="GNZ155" s="64" t="s">
        <v>429</v>
      </c>
      <c r="GOA155" s="64" t="s">
        <v>430</v>
      </c>
      <c r="GOB155" s="64" t="s">
        <v>107</v>
      </c>
      <c r="GOC155" s="64"/>
      <c r="GOD155" s="64"/>
      <c r="GOE155" s="64"/>
      <c r="GOF155" s="64"/>
      <c r="GOG155" s="64"/>
      <c r="GOH155" s="64"/>
      <c r="GOI155" s="65"/>
      <c r="GOJ155" s="65"/>
      <c r="GOK155" s="65"/>
      <c r="GOL155" s="65"/>
      <c r="GOM155" s="65"/>
      <c r="GON155" s="65"/>
      <c r="GOO155" s="65"/>
      <c r="GOP155" s="65"/>
      <c r="GOQ155" s="65"/>
      <c r="GOR155" s="65"/>
      <c r="GOS155" s="65"/>
      <c r="GOT155" s="65"/>
      <c r="GOU155" s="65"/>
      <c r="GOV155" s="65"/>
      <c r="GOW155" s="65"/>
      <c r="GOX155" s="65"/>
      <c r="GOY155" s="65"/>
      <c r="GOZ155" s="65"/>
      <c r="GPA155" s="65"/>
      <c r="GPB155" s="65"/>
      <c r="GPC155" s="65"/>
      <c r="GPD155" s="65"/>
      <c r="GPE155" s="65"/>
      <c r="GPF155" s="65"/>
      <c r="GPG155" s="65"/>
      <c r="GPH155" s="65"/>
      <c r="GPI155" s="65"/>
      <c r="GPJ155" s="65"/>
      <c r="GPK155" s="65"/>
      <c r="GPL155" s="65"/>
      <c r="GPM155" s="65"/>
      <c r="GPN155" s="65"/>
      <c r="GPO155" s="65"/>
      <c r="GPP155" s="65"/>
      <c r="GPQ155" s="65"/>
      <c r="GPR155" s="65"/>
      <c r="GPS155" s="65"/>
      <c r="GPT155" s="65"/>
      <c r="GPU155" s="65"/>
      <c r="GPV155" s="65"/>
      <c r="GPW155" s="65"/>
      <c r="GPX155" s="65"/>
      <c r="GPY155" s="65"/>
      <c r="GPZ155" s="65"/>
      <c r="GQA155" s="29"/>
      <c r="GQB155" s="29"/>
      <c r="GQC155" s="29"/>
      <c r="GQD155" s="29"/>
      <c r="GQE155" s="29"/>
      <c r="GQF155" s="29"/>
      <c r="GQG155" s="29"/>
      <c r="GQH155" s="29"/>
      <c r="GQI155" s="29"/>
      <c r="GQJ155" s="29"/>
      <c r="GQK155" s="63">
        <v>45479</v>
      </c>
      <c r="GQL155" s="64" t="s">
        <v>429</v>
      </c>
      <c r="GQM155" s="64" t="s">
        <v>430</v>
      </c>
      <c r="GQN155" s="64" t="s">
        <v>107</v>
      </c>
      <c r="GQO155" s="64"/>
      <c r="GQP155" s="64"/>
      <c r="GQQ155" s="64"/>
      <c r="GQR155" s="64"/>
      <c r="GQS155" s="64"/>
      <c r="GQT155" s="64"/>
      <c r="GQU155" s="65"/>
      <c r="GQV155" s="65"/>
      <c r="GQW155" s="65"/>
      <c r="GQX155" s="65"/>
      <c r="GQY155" s="65"/>
      <c r="GQZ155" s="65"/>
      <c r="GRA155" s="65"/>
      <c r="GRB155" s="65"/>
      <c r="GRC155" s="65"/>
      <c r="GRD155" s="65"/>
      <c r="GRE155" s="65"/>
      <c r="GRF155" s="65"/>
      <c r="GRG155" s="65"/>
      <c r="GRH155" s="65"/>
      <c r="GRI155" s="65"/>
      <c r="GRJ155" s="65"/>
      <c r="GRK155" s="65"/>
      <c r="GRL155" s="65"/>
      <c r="GRM155" s="65"/>
      <c r="GRN155" s="65"/>
      <c r="GRO155" s="65"/>
      <c r="GRP155" s="65"/>
      <c r="GRQ155" s="65"/>
      <c r="GRR155" s="65"/>
      <c r="GRS155" s="65"/>
      <c r="GRT155" s="65"/>
      <c r="GRU155" s="65"/>
      <c r="GRV155" s="65"/>
      <c r="GRW155" s="65"/>
      <c r="GRX155" s="65"/>
      <c r="GRY155" s="65"/>
      <c r="GRZ155" s="65"/>
      <c r="GSA155" s="65"/>
      <c r="GSB155" s="65"/>
      <c r="GSC155" s="65"/>
      <c r="GSD155" s="65"/>
      <c r="GSE155" s="65"/>
      <c r="GSF155" s="65"/>
      <c r="GSG155" s="65"/>
      <c r="GSH155" s="65"/>
      <c r="GSI155" s="65"/>
      <c r="GSJ155" s="65"/>
      <c r="GSK155" s="65"/>
      <c r="GSL155" s="65"/>
      <c r="GSM155" s="29"/>
      <c r="GSN155" s="29"/>
      <c r="GSO155" s="29"/>
      <c r="GSP155" s="29"/>
      <c r="GSQ155" s="29"/>
      <c r="GSR155" s="29"/>
      <c r="GSS155" s="29"/>
      <c r="GST155" s="29"/>
      <c r="GSU155" s="29"/>
      <c r="GSV155" s="29"/>
      <c r="GSW155" s="63">
        <v>45479</v>
      </c>
      <c r="GSX155" s="64" t="s">
        <v>429</v>
      </c>
      <c r="GSY155" s="64" t="s">
        <v>430</v>
      </c>
      <c r="GSZ155" s="64" t="s">
        <v>107</v>
      </c>
      <c r="GTA155" s="64"/>
      <c r="GTB155" s="64"/>
      <c r="GTC155" s="64"/>
      <c r="GTD155" s="64"/>
      <c r="GTE155" s="64"/>
      <c r="GTF155" s="64"/>
      <c r="GTG155" s="65"/>
      <c r="GTH155" s="65"/>
      <c r="GTI155" s="65"/>
      <c r="GTJ155" s="65"/>
      <c r="GTK155" s="65"/>
      <c r="GTL155" s="65"/>
      <c r="GTM155" s="65"/>
      <c r="GTN155" s="65"/>
      <c r="GTO155" s="65"/>
      <c r="GTP155" s="65"/>
      <c r="GTQ155" s="65"/>
      <c r="GTR155" s="65"/>
      <c r="GTS155" s="65"/>
      <c r="GTT155" s="65"/>
      <c r="GTU155" s="65"/>
      <c r="GTV155" s="65"/>
      <c r="GTW155" s="65"/>
      <c r="GTX155" s="65"/>
      <c r="GTY155" s="65"/>
      <c r="GTZ155" s="65"/>
      <c r="GUA155" s="65"/>
      <c r="GUB155" s="65"/>
      <c r="GUC155" s="65"/>
      <c r="GUD155" s="65"/>
      <c r="GUE155" s="65"/>
      <c r="GUF155" s="65"/>
      <c r="GUG155" s="65"/>
      <c r="GUH155" s="65"/>
      <c r="GUI155" s="65"/>
      <c r="GUJ155" s="65"/>
      <c r="GUK155" s="65"/>
      <c r="GUL155" s="65"/>
      <c r="GUM155" s="65"/>
      <c r="GUN155" s="65"/>
      <c r="GUO155" s="65"/>
      <c r="GUP155" s="65"/>
      <c r="GUQ155" s="65"/>
      <c r="GUR155" s="65"/>
      <c r="GUS155" s="65"/>
      <c r="GUT155" s="65"/>
      <c r="GUU155" s="65"/>
      <c r="GUV155" s="65"/>
      <c r="GUW155" s="65"/>
      <c r="GUX155" s="65"/>
      <c r="GUY155" s="29"/>
      <c r="GUZ155" s="29"/>
      <c r="GVA155" s="29"/>
      <c r="GVB155" s="29"/>
      <c r="GVC155" s="29"/>
      <c r="GVD155" s="29"/>
      <c r="GVE155" s="29"/>
      <c r="GVF155" s="29"/>
      <c r="GVG155" s="29"/>
      <c r="GVH155" s="29"/>
      <c r="GVI155" s="63">
        <v>45479</v>
      </c>
      <c r="GVJ155" s="64" t="s">
        <v>429</v>
      </c>
      <c r="GVK155" s="64" t="s">
        <v>430</v>
      </c>
      <c r="GVL155" s="64" t="s">
        <v>107</v>
      </c>
      <c r="GVM155" s="64"/>
      <c r="GVN155" s="64"/>
      <c r="GVO155" s="64"/>
      <c r="GVP155" s="64"/>
      <c r="GVQ155" s="64"/>
      <c r="GVR155" s="64"/>
      <c r="GVS155" s="65"/>
      <c r="GVT155" s="65"/>
      <c r="GVU155" s="65"/>
      <c r="GVV155" s="65"/>
      <c r="GVW155" s="65"/>
      <c r="GVX155" s="65"/>
      <c r="GVY155" s="65"/>
      <c r="GVZ155" s="65"/>
      <c r="GWA155" s="65"/>
      <c r="GWB155" s="65"/>
      <c r="GWC155" s="65"/>
      <c r="GWD155" s="65"/>
      <c r="GWE155" s="65"/>
      <c r="GWF155" s="65"/>
      <c r="GWG155" s="65"/>
      <c r="GWH155" s="65"/>
      <c r="GWI155" s="65"/>
      <c r="GWJ155" s="65"/>
      <c r="GWK155" s="65"/>
      <c r="GWL155" s="65"/>
      <c r="GWM155" s="65"/>
      <c r="GWN155" s="65"/>
      <c r="GWO155" s="65"/>
      <c r="GWP155" s="65"/>
      <c r="GWQ155" s="65"/>
      <c r="GWR155" s="65"/>
      <c r="GWS155" s="65"/>
      <c r="GWT155" s="65"/>
      <c r="GWU155" s="65"/>
      <c r="GWV155" s="65"/>
      <c r="GWW155" s="65"/>
      <c r="GWX155" s="65"/>
      <c r="GWY155" s="65"/>
      <c r="GWZ155" s="65"/>
      <c r="GXA155" s="65"/>
      <c r="GXB155" s="65"/>
      <c r="GXC155" s="65"/>
      <c r="GXD155" s="65"/>
      <c r="GXE155" s="65"/>
      <c r="GXF155" s="65"/>
      <c r="GXG155" s="65"/>
      <c r="GXH155" s="65"/>
      <c r="GXI155" s="65"/>
      <c r="GXJ155" s="65"/>
      <c r="GXK155" s="29"/>
      <c r="GXL155" s="29"/>
      <c r="GXM155" s="29"/>
      <c r="GXN155" s="29"/>
      <c r="GXO155" s="29"/>
      <c r="GXP155" s="29"/>
      <c r="GXQ155" s="29"/>
      <c r="GXR155" s="29"/>
      <c r="GXS155" s="29"/>
      <c r="GXT155" s="29"/>
      <c r="GXU155" s="63">
        <v>45479</v>
      </c>
      <c r="GXV155" s="64" t="s">
        <v>429</v>
      </c>
      <c r="GXW155" s="64" t="s">
        <v>430</v>
      </c>
      <c r="GXX155" s="64" t="s">
        <v>107</v>
      </c>
      <c r="GXY155" s="64"/>
      <c r="GXZ155" s="64"/>
      <c r="GYA155" s="64"/>
      <c r="GYB155" s="64"/>
      <c r="GYC155" s="64"/>
      <c r="GYD155" s="64"/>
      <c r="GYE155" s="65"/>
      <c r="GYF155" s="65"/>
      <c r="GYG155" s="65"/>
      <c r="GYH155" s="65"/>
      <c r="GYI155" s="65"/>
      <c r="GYJ155" s="65"/>
      <c r="GYK155" s="65"/>
      <c r="GYL155" s="65"/>
      <c r="GYM155" s="65"/>
      <c r="GYN155" s="65"/>
      <c r="GYO155" s="65"/>
      <c r="GYP155" s="65"/>
      <c r="GYQ155" s="65"/>
      <c r="GYR155" s="65"/>
      <c r="GYS155" s="65"/>
      <c r="GYT155" s="65"/>
      <c r="GYU155" s="65"/>
      <c r="GYV155" s="65"/>
      <c r="GYW155" s="65"/>
      <c r="GYX155" s="65"/>
      <c r="GYY155" s="65"/>
      <c r="GYZ155" s="65"/>
      <c r="GZA155" s="65"/>
      <c r="GZB155" s="65"/>
      <c r="GZC155" s="65"/>
      <c r="GZD155" s="65"/>
      <c r="GZE155" s="65"/>
      <c r="GZF155" s="65"/>
      <c r="GZG155" s="65"/>
      <c r="GZH155" s="65"/>
      <c r="GZI155" s="65"/>
      <c r="GZJ155" s="65"/>
      <c r="GZK155" s="65"/>
      <c r="GZL155" s="65"/>
      <c r="GZM155" s="65"/>
      <c r="GZN155" s="65"/>
      <c r="GZO155" s="65"/>
      <c r="GZP155" s="65"/>
      <c r="GZQ155" s="65"/>
      <c r="GZR155" s="65"/>
      <c r="GZS155" s="65"/>
      <c r="GZT155" s="65"/>
      <c r="GZU155" s="65"/>
      <c r="GZV155" s="65"/>
      <c r="GZW155" s="29"/>
      <c r="GZX155" s="29"/>
      <c r="GZY155" s="29"/>
      <c r="GZZ155" s="29"/>
      <c r="HAA155" s="29"/>
      <c r="HAB155" s="29"/>
      <c r="HAC155" s="29"/>
      <c r="HAD155" s="29"/>
      <c r="HAE155" s="29"/>
      <c r="HAF155" s="29"/>
      <c r="HAG155" s="63">
        <v>45479</v>
      </c>
      <c r="HAH155" s="64" t="s">
        <v>429</v>
      </c>
      <c r="HAI155" s="64" t="s">
        <v>430</v>
      </c>
      <c r="HAJ155" s="64" t="s">
        <v>107</v>
      </c>
      <c r="HAK155" s="64"/>
      <c r="HAL155" s="64"/>
      <c r="HAM155" s="64"/>
      <c r="HAN155" s="64"/>
      <c r="HAO155" s="64"/>
      <c r="HAP155" s="64"/>
      <c r="HAQ155" s="65"/>
      <c r="HAR155" s="65"/>
      <c r="HAS155" s="65"/>
      <c r="HAT155" s="65"/>
      <c r="HAU155" s="65"/>
      <c r="HAV155" s="65"/>
      <c r="HAW155" s="65"/>
      <c r="HAX155" s="65"/>
      <c r="HAY155" s="65"/>
      <c r="HAZ155" s="65"/>
      <c r="HBA155" s="65"/>
      <c r="HBB155" s="65"/>
      <c r="HBC155" s="65"/>
      <c r="HBD155" s="65"/>
      <c r="HBE155" s="65"/>
      <c r="HBF155" s="65"/>
      <c r="HBG155" s="65"/>
      <c r="HBH155" s="65"/>
      <c r="HBI155" s="65"/>
      <c r="HBJ155" s="65"/>
      <c r="HBK155" s="65"/>
      <c r="HBL155" s="65"/>
      <c r="HBM155" s="65"/>
      <c r="HBN155" s="65"/>
      <c r="HBO155" s="65"/>
      <c r="HBP155" s="65"/>
      <c r="HBQ155" s="65"/>
      <c r="HBR155" s="65"/>
      <c r="HBS155" s="65"/>
      <c r="HBT155" s="65"/>
      <c r="HBU155" s="65"/>
      <c r="HBV155" s="65"/>
      <c r="HBW155" s="65"/>
      <c r="HBX155" s="65"/>
      <c r="HBY155" s="65"/>
      <c r="HBZ155" s="65"/>
      <c r="HCA155" s="65"/>
      <c r="HCB155" s="65"/>
      <c r="HCC155" s="65"/>
      <c r="HCD155" s="65"/>
      <c r="HCE155" s="65"/>
      <c r="HCF155" s="65"/>
      <c r="HCG155" s="65"/>
      <c r="HCH155" s="65"/>
      <c r="HCI155" s="29"/>
      <c r="HCJ155" s="29"/>
      <c r="HCK155" s="29"/>
      <c r="HCL155" s="29"/>
      <c r="HCM155" s="29"/>
      <c r="HCN155" s="29"/>
      <c r="HCO155" s="29"/>
      <c r="HCP155" s="29"/>
      <c r="HCQ155" s="29"/>
      <c r="HCR155" s="29"/>
      <c r="HCS155" s="63">
        <v>45479</v>
      </c>
      <c r="HCT155" s="64" t="s">
        <v>429</v>
      </c>
      <c r="HCU155" s="64" t="s">
        <v>430</v>
      </c>
      <c r="HCV155" s="64" t="s">
        <v>107</v>
      </c>
      <c r="HCW155" s="64"/>
      <c r="HCX155" s="64"/>
      <c r="HCY155" s="64"/>
      <c r="HCZ155" s="64"/>
      <c r="HDA155" s="64"/>
      <c r="HDB155" s="64"/>
      <c r="HDC155" s="65"/>
      <c r="HDD155" s="65"/>
      <c r="HDE155" s="65"/>
      <c r="HDF155" s="65"/>
      <c r="HDG155" s="65"/>
      <c r="HDH155" s="65"/>
      <c r="HDI155" s="65"/>
      <c r="HDJ155" s="65"/>
      <c r="HDK155" s="65"/>
      <c r="HDL155" s="65"/>
      <c r="HDM155" s="65"/>
      <c r="HDN155" s="65"/>
      <c r="HDO155" s="65"/>
      <c r="HDP155" s="65"/>
      <c r="HDQ155" s="65"/>
      <c r="HDR155" s="65"/>
      <c r="HDS155" s="65"/>
      <c r="HDT155" s="65"/>
      <c r="HDU155" s="65"/>
      <c r="HDV155" s="65"/>
      <c r="HDW155" s="65"/>
      <c r="HDX155" s="65"/>
      <c r="HDY155" s="65"/>
      <c r="HDZ155" s="65"/>
      <c r="HEA155" s="65"/>
      <c r="HEB155" s="65"/>
      <c r="HEC155" s="65"/>
      <c r="HED155" s="65"/>
      <c r="HEE155" s="65"/>
      <c r="HEF155" s="65"/>
      <c r="HEG155" s="65"/>
      <c r="HEH155" s="65"/>
      <c r="HEI155" s="65"/>
      <c r="HEJ155" s="65"/>
      <c r="HEK155" s="65"/>
      <c r="HEL155" s="65"/>
      <c r="HEM155" s="65"/>
      <c r="HEN155" s="65"/>
      <c r="HEO155" s="65"/>
      <c r="HEP155" s="65"/>
      <c r="HEQ155" s="65"/>
      <c r="HER155" s="65"/>
      <c r="HES155" s="65"/>
      <c r="HET155" s="65"/>
      <c r="HEU155" s="29"/>
      <c r="HEV155" s="29"/>
      <c r="HEW155" s="29"/>
      <c r="HEX155" s="29"/>
      <c r="HEY155" s="29"/>
      <c r="HEZ155" s="29"/>
      <c r="HFA155" s="29"/>
      <c r="HFB155" s="29"/>
      <c r="HFC155" s="29"/>
      <c r="HFD155" s="29"/>
      <c r="HFE155" s="63">
        <v>45479</v>
      </c>
      <c r="HFF155" s="64" t="s">
        <v>429</v>
      </c>
      <c r="HFG155" s="64" t="s">
        <v>430</v>
      </c>
      <c r="HFH155" s="64" t="s">
        <v>107</v>
      </c>
      <c r="HFI155" s="64"/>
      <c r="HFJ155" s="64"/>
      <c r="HFK155" s="64"/>
      <c r="HFL155" s="64"/>
      <c r="HFM155" s="64"/>
      <c r="HFN155" s="64"/>
      <c r="HFO155" s="65"/>
      <c r="HFP155" s="65"/>
      <c r="HFQ155" s="65"/>
      <c r="HFR155" s="65"/>
      <c r="HFS155" s="65"/>
      <c r="HFT155" s="65"/>
      <c r="HFU155" s="65"/>
      <c r="HFV155" s="65"/>
      <c r="HFW155" s="65"/>
      <c r="HFX155" s="65"/>
      <c r="HFY155" s="65"/>
      <c r="HFZ155" s="65"/>
      <c r="HGA155" s="65"/>
      <c r="HGB155" s="65"/>
      <c r="HGC155" s="65"/>
      <c r="HGD155" s="65"/>
      <c r="HGE155" s="65"/>
      <c r="HGF155" s="65"/>
      <c r="HGG155" s="65"/>
      <c r="HGH155" s="65"/>
      <c r="HGI155" s="65"/>
      <c r="HGJ155" s="65"/>
      <c r="HGK155" s="65"/>
      <c r="HGL155" s="65"/>
      <c r="HGM155" s="65"/>
      <c r="HGN155" s="65"/>
      <c r="HGO155" s="65"/>
      <c r="HGP155" s="65"/>
      <c r="HGQ155" s="65"/>
      <c r="HGR155" s="65"/>
      <c r="HGS155" s="65"/>
      <c r="HGT155" s="65"/>
      <c r="HGU155" s="65"/>
      <c r="HGV155" s="65"/>
      <c r="HGW155" s="65"/>
      <c r="HGX155" s="65"/>
      <c r="HGY155" s="65"/>
      <c r="HGZ155" s="65"/>
      <c r="HHA155" s="65"/>
      <c r="HHB155" s="65"/>
      <c r="HHC155" s="65"/>
      <c r="HHD155" s="65"/>
      <c r="HHE155" s="65"/>
      <c r="HHF155" s="65"/>
      <c r="HHG155" s="29"/>
      <c r="HHH155" s="29"/>
      <c r="HHI155" s="29"/>
      <c r="HHJ155" s="29"/>
      <c r="HHK155" s="29"/>
      <c r="HHL155" s="29"/>
      <c r="HHM155" s="29"/>
      <c r="HHN155" s="29"/>
      <c r="HHO155" s="29"/>
      <c r="HHP155" s="29"/>
      <c r="HHQ155" s="63">
        <v>45479</v>
      </c>
      <c r="HHR155" s="64" t="s">
        <v>429</v>
      </c>
      <c r="HHS155" s="64" t="s">
        <v>430</v>
      </c>
      <c r="HHT155" s="64" t="s">
        <v>107</v>
      </c>
      <c r="HHU155" s="64"/>
      <c r="HHV155" s="64"/>
      <c r="HHW155" s="64"/>
      <c r="HHX155" s="64"/>
      <c r="HHY155" s="64"/>
      <c r="HHZ155" s="64"/>
      <c r="HIA155" s="65"/>
      <c r="HIB155" s="65"/>
      <c r="HIC155" s="65"/>
      <c r="HID155" s="65"/>
      <c r="HIE155" s="65"/>
      <c r="HIF155" s="65"/>
      <c r="HIG155" s="65"/>
      <c r="HIH155" s="65"/>
      <c r="HII155" s="65"/>
      <c r="HIJ155" s="65"/>
      <c r="HIK155" s="65"/>
      <c r="HIL155" s="65"/>
      <c r="HIM155" s="65"/>
      <c r="HIN155" s="65"/>
      <c r="HIO155" s="65"/>
      <c r="HIP155" s="65"/>
      <c r="HIQ155" s="65"/>
      <c r="HIR155" s="65"/>
      <c r="HIS155" s="65"/>
      <c r="HIT155" s="65"/>
      <c r="HIU155" s="65"/>
      <c r="HIV155" s="65"/>
      <c r="HIW155" s="65"/>
      <c r="HIX155" s="65"/>
      <c r="HIY155" s="65"/>
      <c r="HIZ155" s="65"/>
      <c r="HJA155" s="65"/>
      <c r="HJB155" s="65"/>
      <c r="HJC155" s="65"/>
      <c r="HJD155" s="65"/>
      <c r="HJE155" s="65"/>
      <c r="HJF155" s="65"/>
      <c r="HJG155" s="65"/>
      <c r="HJH155" s="65"/>
      <c r="HJI155" s="65"/>
      <c r="HJJ155" s="65"/>
      <c r="HJK155" s="65"/>
      <c r="HJL155" s="65"/>
      <c r="HJM155" s="65"/>
      <c r="HJN155" s="65"/>
      <c r="HJO155" s="65"/>
      <c r="HJP155" s="65"/>
      <c r="HJQ155" s="65"/>
      <c r="HJR155" s="65"/>
      <c r="HJS155" s="29"/>
      <c r="HJT155" s="29"/>
      <c r="HJU155" s="29"/>
      <c r="HJV155" s="29"/>
      <c r="HJW155" s="29"/>
      <c r="HJX155" s="29"/>
      <c r="HJY155" s="29"/>
      <c r="HJZ155" s="29"/>
      <c r="HKA155" s="29"/>
      <c r="HKB155" s="29"/>
      <c r="HKC155" s="63">
        <v>45479</v>
      </c>
      <c r="HKD155" s="64" t="s">
        <v>429</v>
      </c>
      <c r="HKE155" s="64" t="s">
        <v>430</v>
      </c>
      <c r="HKF155" s="64" t="s">
        <v>107</v>
      </c>
      <c r="HKG155" s="64"/>
      <c r="HKH155" s="64"/>
      <c r="HKI155" s="64"/>
      <c r="HKJ155" s="64"/>
      <c r="HKK155" s="64"/>
      <c r="HKL155" s="64"/>
      <c r="HKM155" s="65"/>
      <c r="HKN155" s="65"/>
      <c r="HKO155" s="65"/>
      <c r="HKP155" s="65"/>
      <c r="HKQ155" s="65"/>
      <c r="HKR155" s="65"/>
      <c r="HKS155" s="65"/>
      <c r="HKT155" s="65"/>
      <c r="HKU155" s="65"/>
      <c r="HKV155" s="65"/>
      <c r="HKW155" s="65"/>
      <c r="HKX155" s="65"/>
      <c r="HKY155" s="65"/>
      <c r="HKZ155" s="65"/>
      <c r="HLA155" s="65"/>
      <c r="HLB155" s="65"/>
      <c r="HLC155" s="65"/>
      <c r="HLD155" s="65"/>
      <c r="HLE155" s="65"/>
      <c r="HLF155" s="65"/>
      <c r="HLG155" s="65"/>
      <c r="HLH155" s="65"/>
      <c r="HLI155" s="65"/>
      <c r="HLJ155" s="65"/>
      <c r="HLK155" s="65"/>
      <c r="HLL155" s="65"/>
      <c r="HLM155" s="65"/>
      <c r="HLN155" s="65"/>
      <c r="HLO155" s="65"/>
      <c r="HLP155" s="65"/>
      <c r="HLQ155" s="65"/>
      <c r="HLR155" s="65"/>
      <c r="HLS155" s="65"/>
      <c r="HLT155" s="65"/>
      <c r="HLU155" s="65"/>
      <c r="HLV155" s="65"/>
      <c r="HLW155" s="65"/>
      <c r="HLX155" s="65"/>
      <c r="HLY155" s="65"/>
      <c r="HLZ155" s="65"/>
      <c r="HMA155" s="65"/>
      <c r="HMB155" s="65"/>
      <c r="HMC155" s="65"/>
      <c r="HMD155" s="65"/>
      <c r="HME155" s="29"/>
      <c r="HMF155" s="29"/>
      <c r="HMG155" s="29"/>
      <c r="HMH155" s="29"/>
      <c r="HMI155" s="29"/>
      <c r="HMJ155" s="29"/>
      <c r="HMK155" s="29"/>
      <c r="HML155" s="29"/>
      <c r="HMM155" s="29"/>
      <c r="HMN155" s="29"/>
      <c r="HMO155" s="63">
        <v>45479</v>
      </c>
      <c r="HMP155" s="64" t="s">
        <v>429</v>
      </c>
      <c r="HMQ155" s="64" t="s">
        <v>430</v>
      </c>
      <c r="HMR155" s="64" t="s">
        <v>107</v>
      </c>
      <c r="HMS155" s="64"/>
      <c r="HMT155" s="64"/>
      <c r="HMU155" s="64"/>
      <c r="HMV155" s="64"/>
      <c r="HMW155" s="64"/>
      <c r="HMX155" s="64"/>
      <c r="HMY155" s="65"/>
      <c r="HMZ155" s="65"/>
      <c r="HNA155" s="65"/>
      <c r="HNB155" s="65"/>
      <c r="HNC155" s="65"/>
      <c r="HND155" s="65"/>
      <c r="HNE155" s="65"/>
      <c r="HNF155" s="65"/>
      <c r="HNG155" s="65"/>
      <c r="HNH155" s="65"/>
      <c r="HNI155" s="65"/>
      <c r="HNJ155" s="65"/>
      <c r="HNK155" s="65"/>
      <c r="HNL155" s="65"/>
      <c r="HNM155" s="65"/>
      <c r="HNN155" s="65"/>
      <c r="HNO155" s="65"/>
      <c r="HNP155" s="65"/>
      <c r="HNQ155" s="65"/>
      <c r="HNR155" s="65"/>
      <c r="HNS155" s="65"/>
      <c r="HNT155" s="65"/>
      <c r="HNU155" s="65"/>
      <c r="HNV155" s="65"/>
      <c r="HNW155" s="65"/>
      <c r="HNX155" s="65"/>
      <c r="HNY155" s="65"/>
      <c r="HNZ155" s="65"/>
      <c r="HOA155" s="65"/>
      <c r="HOB155" s="65"/>
      <c r="HOC155" s="65"/>
      <c r="HOD155" s="65"/>
      <c r="HOE155" s="65"/>
      <c r="HOF155" s="65"/>
      <c r="HOG155" s="65"/>
      <c r="HOH155" s="65"/>
      <c r="HOI155" s="65"/>
      <c r="HOJ155" s="65"/>
      <c r="HOK155" s="65"/>
      <c r="HOL155" s="65"/>
      <c r="HOM155" s="65"/>
      <c r="HON155" s="65"/>
      <c r="HOO155" s="65"/>
      <c r="HOP155" s="65"/>
      <c r="HOQ155" s="29"/>
      <c r="HOR155" s="29"/>
      <c r="HOS155" s="29"/>
      <c r="HOT155" s="29"/>
      <c r="HOU155" s="29"/>
      <c r="HOV155" s="29"/>
      <c r="HOW155" s="29"/>
      <c r="HOX155" s="29"/>
      <c r="HOY155" s="29"/>
      <c r="HOZ155" s="29"/>
      <c r="HPA155" s="63">
        <v>45479</v>
      </c>
      <c r="HPB155" s="64" t="s">
        <v>429</v>
      </c>
      <c r="HPC155" s="64" t="s">
        <v>430</v>
      </c>
      <c r="HPD155" s="64" t="s">
        <v>107</v>
      </c>
      <c r="HPE155" s="64"/>
      <c r="HPF155" s="64"/>
      <c r="HPG155" s="64"/>
      <c r="HPH155" s="64"/>
      <c r="HPI155" s="64"/>
      <c r="HPJ155" s="64"/>
      <c r="HPK155" s="65"/>
      <c r="HPL155" s="65"/>
      <c r="HPM155" s="65"/>
      <c r="HPN155" s="65"/>
      <c r="HPO155" s="65"/>
      <c r="HPP155" s="65"/>
      <c r="HPQ155" s="65"/>
      <c r="HPR155" s="65"/>
      <c r="HPS155" s="65"/>
      <c r="HPT155" s="65"/>
      <c r="HPU155" s="65"/>
      <c r="HPV155" s="65"/>
      <c r="HPW155" s="65"/>
      <c r="HPX155" s="65"/>
      <c r="HPY155" s="65"/>
      <c r="HPZ155" s="65"/>
      <c r="HQA155" s="65"/>
      <c r="HQB155" s="65"/>
      <c r="HQC155" s="65"/>
      <c r="HQD155" s="65"/>
      <c r="HQE155" s="65"/>
      <c r="HQF155" s="65"/>
      <c r="HQG155" s="65"/>
      <c r="HQH155" s="65"/>
      <c r="HQI155" s="65"/>
      <c r="HQJ155" s="65"/>
      <c r="HQK155" s="65"/>
      <c r="HQL155" s="65"/>
      <c r="HQM155" s="65"/>
      <c r="HQN155" s="65"/>
      <c r="HQO155" s="65"/>
      <c r="HQP155" s="65"/>
      <c r="HQQ155" s="65"/>
      <c r="HQR155" s="65"/>
      <c r="HQS155" s="65"/>
      <c r="HQT155" s="65"/>
      <c r="HQU155" s="65"/>
      <c r="HQV155" s="65"/>
      <c r="HQW155" s="65"/>
      <c r="HQX155" s="65"/>
      <c r="HQY155" s="65"/>
      <c r="HQZ155" s="65"/>
      <c r="HRA155" s="65"/>
      <c r="HRB155" s="65"/>
      <c r="HRC155" s="29"/>
      <c r="HRD155" s="29"/>
      <c r="HRE155" s="29"/>
      <c r="HRF155" s="29"/>
      <c r="HRG155" s="29"/>
      <c r="HRH155" s="29"/>
      <c r="HRI155" s="29"/>
      <c r="HRJ155" s="29"/>
      <c r="HRK155" s="29"/>
      <c r="HRL155" s="29"/>
      <c r="HRM155" s="63">
        <v>45479</v>
      </c>
      <c r="HRN155" s="64" t="s">
        <v>429</v>
      </c>
      <c r="HRO155" s="64" t="s">
        <v>430</v>
      </c>
      <c r="HRP155" s="64" t="s">
        <v>107</v>
      </c>
      <c r="HRQ155" s="64"/>
      <c r="HRR155" s="64"/>
      <c r="HRS155" s="64"/>
      <c r="HRT155" s="64"/>
      <c r="HRU155" s="64"/>
      <c r="HRV155" s="64"/>
      <c r="HRW155" s="65"/>
      <c r="HRX155" s="65"/>
      <c r="HRY155" s="65"/>
      <c r="HRZ155" s="65"/>
      <c r="HSA155" s="65"/>
      <c r="HSB155" s="65"/>
      <c r="HSC155" s="65"/>
      <c r="HSD155" s="65"/>
      <c r="HSE155" s="65"/>
      <c r="HSF155" s="65"/>
      <c r="HSG155" s="65"/>
      <c r="HSH155" s="65"/>
      <c r="HSI155" s="65"/>
      <c r="HSJ155" s="65"/>
      <c r="HSK155" s="65"/>
      <c r="HSL155" s="65"/>
      <c r="HSM155" s="65"/>
      <c r="HSN155" s="65"/>
      <c r="HSO155" s="65"/>
      <c r="HSP155" s="65"/>
      <c r="HSQ155" s="65"/>
      <c r="HSR155" s="65"/>
      <c r="HSS155" s="65"/>
      <c r="HST155" s="65"/>
      <c r="HSU155" s="65"/>
      <c r="HSV155" s="65"/>
      <c r="HSW155" s="65"/>
      <c r="HSX155" s="65"/>
      <c r="HSY155" s="65"/>
      <c r="HSZ155" s="65"/>
      <c r="HTA155" s="65"/>
      <c r="HTB155" s="65"/>
      <c r="HTC155" s="65"/>
      <c r="HTD155" s="65"/>
      <c r="HTE155" s="65"/>
      <c r="HTF155" s="65"/>
      <c r="HTG155" s="65"/>
      <c r="HTH155" s="65"/>
      <c r="HTI155" s="65"/>
      <c r="HTJ155" s="65"/>
      <c r="HTK155" s="65"/>
      <c r="HTL155" s="65"/>
      <c r="HTM155" s="65"/>
      <c r="HTN155" s="65"/>
      <c r="HTO155" s="29"/>
      <c r="HTP155" s="29"/>
      <c r="HTQ155" s="29"/>
      <c r="HTR155" s="29"/>
      <c r="HTS155" s="29"/>
      <c r="HTT155" s="29"/>
      <c r="HTU155" s="29"/>
      <c r="HTV155" s="29"/>
      <c r="HTW155" s="29"/>
      <c r="HTX155" s="29"/>
      <c r="HTY155" s="63">
        <v>45479</v>
      </c>
      <c r="HTZ155" s="64" t="s">
        <v>429</v>
      </c>
      <c r="HUA155" s="64" t="s">
        <v>430</v>
      </c>
      <c r="HUB155" s="64" t="s">
        <v>107</v>
      </c>
      <c r="HUC155" s="64"/>
      <c r="HUD155" s="64"/>
      <c r="HUE155" s="64"/>
      <c r="HUF155" s="64"/>
      <c r="HUG155" s="64"/>
      <c r="HUH155" s="64"/>
      <c r="HUI155" s="65"/>
      <c r="HUJ155" s="65"/>
      <c r="HUK155" s="65"/>
      <c r="HUL155" s="65"/>
      <c r="HUM155" s="65"/>
      <c r="HUN155" s="65"/>
      <c r="HUO155" s="65"/>
      <c r="HUP155" s="65"/>
      <c r="HUQ155" s="65"/>
      <c r="HUR155" s="65"/>
      <c r="HUS155" s="65"/>
      <c r="HUT155" s="65"/>
      <c r="HUU155" s="65"/>
      <c r="HUV155" s="65"/>
      <c r="HUW155" s="65"/>
      <c r="HUX155" s="65"/>
      <c r="HUY155" s="65"/>
      <c r="HUZ155" s="65"/>
      <c r="HVA155" s="65"/>
      <c r="HVB155" s="65"/>
      <c r="HVC155" s="65"/>
      <c r="HVD155" s="65"/>
      <c r="HVE155" s="65"/>
      <c r="HVF155" s="65"/>
      <c r="HVG155" s="65"/>
      <c r="HVH155" s="65"/>
      <c r="HVI155" s="65"/>
      <c r="HVJ155" s="65"/>
      <c r="HVK155" s="65"/>
      <c r="HVL155" s="65"/>
      <c r="HVM155" s="65"/>
      <c r="HVN155" s="65"/>
      <c r="HVO155" s="65"/>
      <c r="HVP155" s="65"/>
      <c r="HVQ155" s="65"/>
      <c r="HVR155" s="65"/>
      <c r="HVS155" s="65"/>
      <c r="HVT155" s="65"/>
      <c r="HVU155" s="65"/>
      <c r="HVV155" s="65"/>
      <c r="HVW155" s="65"/>
      <c r="HVX155" s="65"/>
      <c r="HVY155" s="65"/>
      <c r="HVZ155" s="65"/>
      <c r="HWA155" s="29"/>
      <c r="HWB155" s="29"/>
      <c r="HWC155" s="29"/>
      <c r="HWD155" s="29"/>
      <c r="HWE155" s="29"/>
      <c r="HWF155" s="29"/>
      <c r="HWG155" s="29"/>
      <c r="HWH155" s="29"/>
      <c r="HWI155" s="29"/>
      <c r="HWJ155" s="29"/>
      <c r="HWK155" s="63">
        <v>45479</v>
      </c>
      <c r="HWL155" s="64" t="s">
        <v>429</v>
      </c>
      <c r="HWM155" s="64" t="s">
        <v>430</v>
      </c>
      <c r="HWN155" s="64" t="s">
        <v>107</v>
      </c>
      <c r="HWO155" s="64"/>
      <c r="HWP155" s="64"/>
      <c r="HWQ155" s="64"/>
      <c r="HWR155" s="64"/>
      <c r="HWS155" s="64"/>
      <c r="HWT155" s="64"/>
      <c r="HWU155" s="65"/>
      <c r="HWV155" s="65"/>
      <c r="HWW155" s="65"/>
      <c r="HWX155" s="65"/>
      <c r="HWY155" s="65"/>
      <c r="HWZ155" s="65"/>
      <c r="HXA155" s="65"/>
      <c r="HXB155" s="65"/>
      <c r="HXC155" s="65"/>
      <c r="HXD155" s="65"/>
      <c r="HXE155" s="65"/>
      <c r="HXF155" s="65"/>
      <c r="HXG155" s="65"/>
      <c r="HXH155" s="65"/>
      <c r="HXI155" s="65"/>
      <c r="HXJ155" s="65"/>
      <c r="HXK155" s="65"/>
      <c r="HXL155" s="65"/>
      <c r="HXM155" s="65"/>
      <c r="HXN155" s="65"/>
      <c r="HXO155" s="65"/>
      <c r="HXP155" s="65"/>
      <c r="HXQ155" s="65"/>
      <c r="HXR155" s="65"/>
      <c r="HXS155" s="65"/>
      <c r="HXT155" s="65"/>
      <c r="HXU155" s="65"/>
      <c r="HXV155" s="65"/>
      <c r="HXW155" s="65"/>
      <c r="HXX155" s="65"/>
      <c r="HXY155" s="65"/>
      <c r="HXZ155" s="65"/>
      <c r="HYA155" s="65"/>
      <c r="HYB155" s="65"/>
      <c r="HYC155" s="65"/>
      <c r="HYD155" s="65"/>
      <c r="HYE155" s="65"/>
      <c r="HYF155" s="65"/>
      <c r="HYG155" s="65"/>
      <c r="HYH155" s="65"/>
      <c r="HYI155" s="65"/>
      <c r="HYJ155" s="65"/>
      <c r="HYK155" s="65"/>
      <c r="HYL155" s="65"/>
      <c r="HYM155" s="29"/>
      <c r="HYN155" s="29"/>
      <c r="HYO155" s="29"/>
      <c r="HYP155" s="29"/>
      <c r="HYQ155" s="29"/>
      <c r="HYR155" s="29"/>
      <c r="HYS155" s="29"/>
      <c r="HYT155" s="29"/>
      <c r="HYU155" s="29"/>
      <c r="HYV155" s="29"/>
      <c r="HYW155" s="63">
        <v>45479</v>
      </c>
      <c r="HYX155" s="64" t="s">
        <v>429</v>
      </c>
      <c r="HYY155" s="64" t="s">
        <v>430</v>
      </c>
      <c r="HYZ155" s="64" t="s">
        <v>107</v>
      </c>
      <c r="HZA155" s="64"/>
      <c r="HZB155" s="64"/>
      <c r="HZC155" s="64"/>
      <c r="HZD155" s="64"/>
      <c r="HZE155" s="64"/>
      <c r="HZF155" s="64"/>
      <c r="HZG155" s="65"/>
      <c r="HZH155" s="65"/>
      <c r="HZI155" s="65"/>
      <c r="HZJ155" s="65"/>
      <c r="HZK155" s="65"/>
      <c r="HZL155" s="65"/>
      <c r="HZM155" s="65"/>
      <c r="HZN155" s="65"/>
      <c r="HZO155" s="65"/>
      <c r="HZP155" s="65"/>
      <c r="HZQ155" s="65"/>
      <c r="HZR155" s="65"/>
      <c r="HZS155" s="65"/>
      <c r="HZT155" s="65"/>
      <c r="HZU155" s="65"/>
      <c r="HZV155" s="65"/>
      <c r="HZW155" s="65"/>
      <c r="HZX155" s="65"/>
      <c r="HZY155" s="65"/>
      <c r="HZZ155" s="65"/>
      <c r="IAA155" s="65"/>
      <c r="IAB155" s="65"/>
      <c r="IAC155" s="65"/>
      <c r="IAD155" s="65"/>
      <c r="IAE155" s="65"/>
      <c r="IAF155" s="65"/>
      <c r="IAG155" s="65"/>
      <c r="IAH155" s="65"/>
      <c r="IAI155" s="65"/>
      <c r="IAJ155" s="65"/>
      <c r="IAK155" s="65"/>
      <c r="IAL155" s="65"/>
      <c r="IAM155" s="65"/>
      <c r="IAN155" s="65"/>
      <c r="IAO155" s="65"/>
      <c r="IAP155" s="65"/>
      <c r="IAQ155" s="65"/>
      <c r="IAR155" s="65"/>
      <c r="IAS155" s="65"/>
      <c r="IAT155" s="65"/>
      <c r="IAU155" s="65"/>
      <c r="IAV155" s="65"/>
      <c r="IAW155" s="65"/>
      <c r="IAX155" s="65"/>
      <c r="IAY155" s="29"/>
      <c r="IAZ155" s="29"/>
      <c r="IBA155" s="29"/>
      <c r="IBB155" s="29"/>
      <c r="IBC155" s="29"/>
      <c r="IBD155" s="29"/>
      <c r="IBE155" s="29"/>
      <c r="IBF155" s="29"/>
      <c r="IBG155" s="29"/>
      <c r="IBH155" s="29"/>
      <c r="IBI155" s="63">
        <v>45479</v>
      </c>
      <c r="IBJ155" s="64" t="s">
        <v>429</v>
      </c>
      <c r="IBK155" s="64" t="s">
        <v>430</v>
      </c>
      <c r="IBL155" s="64" t="s">
        <v>107</v>
      </c>
      <c r="IBM155" s="64"/>
      <c r="IBN155" s="64"/>
      <c r="IBO155" s="64"/>
      <c r="IBP155" s="64"/>
      <c r="IBQ155" s="64"/>
      <c r="IBR155" s="64"/>
      <c r="IBS155" s="65"/>
      <c r="IBT155" s="65"/>
      <c r="IBU155" s="65"/>
      <c r="IBV155" s="65"/>
      <c r="IBW155" s="65"/>
      <c r="IBX155" s="65"/>
      <c r="IBY155" s="65"/>
      <c r="IBZ155" s="65"/>
      <c r="ICA155" s="65"/>
      <c r="ICB155" s="65"/>
      <c r="ICC155" s="65"/>
      <c r="ICD155" s="65"/>
      <c r="ICE155" s="65"/>
      <c r="ICF155" s="65"/>
      <c r="ICG155" s="65"/>
      <c r="ICH155" s="65"/>
      <c r="ICI155" s="65"/>
      <c r="ICJ155" s="65"/>
      <c r="ICK155" s="65"/>
      <c r="ICL155" s="65"/>
      <c r="ICM155" s="65"/>
      <c r="ICN155" s="65"/>
      <c r="ICO155" s="65"/>
      <c r="ICP155" s="65"/>
      <c r="ICQ155" s="65"/>
      <c r="ICR155" s="65"/>
      <c r="ICS155" s="65"/>
      <c r="ICT155" s="65"/>
      <c r="ICU155" s="65"/>
      <c r="ICV155" s="65"/>
      <c r="ICW155" s="65"/>
      <c r="ICX155" s="65"/>
      <c r="ICY155" s="65"/>
      <c r="ICZ155" s="65"/>
      <c r="IDA155" s="65"/>
      <c r="IDB155" s="65"/>
      <c r="IDC155" s="65"/>
      <c r="IDD155" s="65"/>
      <c r="IDE155" s="65"/>
      <c r="IDF155" s="65"/>
      <c r="IDG155" s="65"/>
      <c r="IDH155" s="65"/>
      <c r="IDI155" s="65"/>
      <c r="IDJ155" s="65"/>
      <c r="IDK155" s="29"/>
      <c r="IDL155" s="29"/>
      <c r="IDM155" s="29"/>
      <c r="IDN155" s="29"/>
      <c r="IDO155" s="29"/>
      <c r="IDP155" s="29"/>
      <c r="IDQ155" s="29"/>
      <c r="IDR155" s="29"/>
      <c r="IDS155" s="29"/>
      <c r="IDT155" s="29"/>
      <c r="IDU155" s="63">
        <v>45479</v>
      </c>
      <c r="IDV155" s="64" t="s">
        <v>429</v>
      </c>
      <c r="IDW155" s="64" t="s">
        <v>430</v>
      </c>
      <c r="IDX155" s="64" t="s">
        <v>107</v>
      </c>
      <c r="IDY155" s="64"/>
      <c r="IDZ155" s="64"/>
      <c r="IEA155" s="64"/>
      <c r="IEB155" s="64"/>
      <c r="IEC155" s="64"/>
      <c r="IED155" s="64"/>
      <c r="IEE155" s="65"/>
      <c r="IEF155" s="65"/>
      <c r="IEG155" s="65"/>
      <c r="IEH155" s="65"/>
      <c r="IEI155" s="65"/>
      <c r="IEJ155" s="65"/>
      <c r="IEK155" s="65"/>
      <c r="IEL155" s="65"/>
      <c r="IEM155" s="65"/>
      <c r="IEN155" s="65"/>
      <c r="IEO155" s="65"/>
      <c r="IEP155" s="65"/>
      <c r="IEQ155" s="65"/>
      <c r="IER155" s="65"/>
      <c r="IES155" s="65"/>
      <c r="IET155" s="65"/>
      <c r="IEU155" s="65"/>
      <c r="IEV155" s="65"/>
      <c r="IEW155" s="65"/>
      <c r="IEX155" s="65"/>
      <c r="IEY155" s="65"/>
      <c r="IEZ155" s="65"/>
      <c r="IFA155" s="65"/>
      <c r="IFB155" s="65"/>
      <c r="IFC155" s="65"/>
      <c r="IFD155" s="65"/>
      <c r="IFE155" s="65"/>
      <c r="IFF155" s="65"/>
      <c r="IFG155" s="65"/>
      <c r="IFH155" s="65"/>
      <c r="IFI155" s="65"/>
      <c r="IFJ155" s="65"/>
      <c r="IFK155" s="65"/>
      <c r="IFL155" s="65"/>
      <c r="IFM155" s="65"/>
      <c r="IFN155" s="65"/>
      <c r="IFO155" s="65"/>
      <c r="IFP155" s="65"/>
      <c r="IFQ155" s="65"/>
      <c r="IFR155" s="65"/>
      <c r="IFS155" s="65"/>
      <c r="IFT155" s="65"/>
      <c r="IFU155" s="65"/>
      <c r="IFV155" s="65"/>
      <c r="IFW155" s="29"/>
      <c r="IFX155" s="29"/>
      <c r="IFY155" s="29"/>
      <c r="IFZ155" s="29"/>
      <c r="IGA155" s="29"/>
      <c r="IGB155" s="29"/>
      <c r="IGC155" s="29"/>
      <c r="IGD155" s="29"/>
      <c r="IGE155" s="29"/>
      <c r="IGF155" s="29"/>
      <c r="IGG155" s="63">
        <v>45479</v>
      </c>
      <c r="IGH155" s="64" t="s">
        <v>429</v>
      </c>
      <c r="IGI155" s="64" t="s">
        <v>430</v>
      </c>
      <c r="IGJ155" s="64" t="s">
        <v>107</v>
      </c>
      <c r="IGK155" s="64"/>
      <c r="IGL155" s="64"/>
      <c r="IGM155" s="64"/>
      <c r="IGN155" s="64"/>
      <c r="IGO155" s="64"/>
      <c r="IGP155" s="64"/>
      <c r="IGQ155" s="65"/>
      <c r="IGR155" s="65"/>
      <c r="IGS155" s="65"/>
      <c r="IGT155" s="65"/>
      <c r="IGU155" s="65"/>
      <c r="IGV155" s="65"/>
      <c r="IGW155" s="65"/>
      <c r="IGX155" s="65"/>
      <c r="IGY155" s="65"/>
      <c r="IGZ155" s="65"/>
      <c r="IHA155" s="65"/>
      <c r="IHB155" s="65"/>
      <c r="IHC155" s="65"/>
      <c r="IHD155" s="65"/>
      <c r="IHE155" s="65"/>
      <c r="IHF155" s="65"/>
      <c r="IHG155" s="65"/>
      <c r="IHH155" s="65"/>
      <c r="IHI155" s="65"/>
      <c r="IHJ155" s="65"/>
      <c r="IHK155" s="65"/>
      <c r="IHL155" s="65"/>
      <c r="IHM155" s="65"/>
      <c r="IHN155" s="65"/>
      <c r="IHO155" s="65"/>
      <c r="IHP155" s="65"/>
      <c r="IHQ155" s="65"/>
      <c r="IHR155" s="65"/>
      <c r="IHS155" s="65"/>
      <c r="IHT155" s="65"/>
      <c r="IHU155" s="65"/>
      <c r="IHV155" s="65"/>
      <c r="IHW155" s="65"/>
      <c r="IHX155" s="65"/>
      <c r="IHY155" s="65"/>
      <c r="IHZ155" s="65"/>
      <c r="IIA155" s="65"/>
      <c r="IIB155" s="65"/>
      <c r="IIC155" s="65"/>
      <c r="IID155" s="65"/>
      <c r="IIE155" s="65"/>
      <c r="IIF155" s="65"/>
      <c r="IIG155" s="65"/>
      <c r="IIH155" s="65"/>
      <c r="III155" s="29"/>
      <c r="IIJ155" s="29"/>
      <c r="IIK155" s="29"/>
      <c r="IIL155" s="29"/>
      <c r="IIM155" s="29"/>
      <c r="IIN155" s="29"/>
      <c r="IIO155" s="29"/>
      <c r="IIP155" s="29"/>
      <c r="IIQ155" s="29"/>
      <c r="IIR155" s="29"/>
      <c r="IIS155" s="63">
        <v>45479</v>
      </c>
      <c r="IIT155" s="64" t="s">
        <v>429</v>
      </c>
      <c r="IIU155" s="64" t="s">
        <v>430</v>
      </c>
      <c r="IIV155" s="64" t="s">
        <v>107</v>
      </c>
      <c r="IIW155" s="64"/>
      <c r="IIX155" s="64"/>
      <c r="IIY155" s="64"/>
      <c r="IIZ155" s="64"/>
      <c r="IJA155" s="64"/>
      <c r="IJB155" s="64"/>
      <c r="IJC155" s="65"/>
      <c r="IJD155" s="65"/>
      <c r="IJE155" s="65"/>
      <c r="IJF155" s="65"/>
      <c r="IJG155" s="65"/>
      <c r="IJH155" s="65"/>
      <c r="IJI155" s="65"/>
      <c r="IJJ155" s="65"/>
      <c r="IJK155" s="65"/>
      <c r="IJL155" s="65"/>
      <c r="IJM155" s="65"/>
      <c r="IJN155" s="65"/>
      <c r="IJO155" s="65"/>
      <c r="IJP155" s="65"/>
      <c r="IJQ155" s="65"/>
      <c r="IJR155" s="65"/>
      <c r="IJS155" s="65"/>
      <c r="IJT155" s="65"/>
      <c r="IJU155" s="65"/>
      <c r="IJV155" s="65"/>
      <c r="IJW155" s="65"/>
      <c r="IJX155" s="65"/>
      <c r="IJY155" s="65"/>
      <c r="IJZ155" s="65"/>
      <c r="IKA155" s="65"/>
      <c r="IKB155" s="65"/>
      <c r="IKC155" s="65"/>
      <c r="IKD155" s="65"/>
      <c r="IKE155" s="65"/>
      <c r="IKF155" s="65"/>
      <c r="IKG155" s="65"/>
      <c r="IKH155" s="65"/>
      <c r="IKI155" s="65"/>
      <c r="IKJ155" s="65"/>
      <c r="IKK155" s="65"/>
      <c r="IKL155" s="65"/>
      <c r="IKM155" s="65"/>
      <c r="IKN155" s="65"/>
      <c r="IKO155" s="65"/>
      <c r="IKP155" s="65"/>
      <c r="IKQ155" s="65"/>
      <c r="IKR155" s="65"/>
      <c r="IKS155" s="65"/>
      <c r="IKT155" s="65"/>
      <c r="IKU155" s="29"/>
      <c r="IKV155" s="29"/>
      <c r="IKW155" s="29"/>
      <c r="IKX155" s="29"/>
      <c r="IKY155" s="29"/>
      <c r="IKZ155" s="29"/>
      <c r="ILA155" s="29"/>
      <c r="ILB155" s="29"/>
      <c r="ILC155" s="29"/>
      <c r="ILD155" s="29"/>
      <c r="ILE155" s="63">
        <v>45479</v>
      </c>
      <c r="ILF155" s="64" t="s">
        <v>429</v>
      </c>
      <c r="ILG155" s="64" t="s">
        <v>430</v>
      </c>
      <c r="ILH155" s="64" t="s">
        <v>107</v>
      </c>
      <c r="ILI155" s="64"/>
      <c r="ILJ155" s="64"/>
      <c r="ILK155" s="64"/>
      <c r="ILL155" s="64"/>
      <c r="ILM155" s="64"/>
      <c r="ILN155" s="64"/>
      <c r="ILO155" s="65"/>
      <c r="ILP155" s="65"/>
      <c r="ILQ155" s="65"/>
      <c r="ILR155" s="65"/>
      <c r="ILS155" s="65"/>
      <c r="ILT155" s="65"/>
      <c r="ILU155" s="65"/>
      <c r="ILV155" s="65"/>
      <c r="ILW155" s="65"/>
      <c r="ILX155" s="65"/>
      <c r="ILY155" s="65"/>
      <c r="ILZ155" s="65"/>
      <c r="IMA155" s="65"/>
      <c r="IMB155" s="65"/>
      <c r="IMC155" s="65"/>
      <c r="IMD155" s="65"/>
      <c r="IME155" s="65"/>
      <c r="IMF155" s="65"/>
      <c r="IMG155" s="65"/>
      <c r="IMH155" s="65"/>
      <c r="IMI155" s="65"/>
      <c r="IMJ155" s="65"/>
      <c r="IMK155" s="65"/>
      <c r="IML155" s="65"/>
      <c r="IMM155" s="65"/>
      <c r="IMN155" s="65"/>
      <c r="IMO155" s="65"/>
      <c r="IMP155" s="65"/>
      <c r="IMQ155" s="65"/>
      <c r="IMR155" s="65"/>
      <c r="IMS155" s="65"/>
      <c r="IMT155" s="65"/>
      <c r="IMU155" s="65"/>
      <c r="IMV155" s="65"/>
      <c r="IMW155" s="65"/>
      <c r="IMX155" s="65"/>
      <c r="IMY155" s="65"/>
      <c r="IMZ155" s="65"/>
      <c r="INA155" s="65"/>
      <c r="INB155" s="65"/>
      <c r="INC155" s="65"/>
      <c r="IND155" s="65"/>
      <c r="INE155" s="65"/>
      <c r="INF155" s="65"/>
      <c r="ING155" s="29"/>
      <c r="INH155" s="29"/>
      <c r="INI155" s="29"/>
      <c r="INJ155" s="29"/>
      <c r="INK155" s="29"/>
      <c r="INL155" s="29"/>
      <c r="INM155" s="29"/>
      <c r="INN155" s="29"/>
      <c r="INO155" s="29"/>
      <c r="INP155" s="29"/>
      <c r="INQ155" s="63">
        <v>45479</v>
      </c>
      <c r="INR155" s="64" t="s">
        <v>429</v>
      </c>
      <c r="INS155" s="64" t="s">
        <v>430</v>
      </c>
      <c r="INT155" s="64" t="s">
        <v>107</v>
      </c>
      <c r="INU155" s="64"/>
      <c r="INV155" s="64"/>
      <c r="INW155" s="64"/>
      <c r="INX155" s="64"/>
      <c r="INY155" s="64"/>
      <c r="INZ155" s="64"/>
      <c r="IOA155" s="65"/>
      <c r="IOB155" s="65"/>
      <c r="IOC155" s="65"/>
      <c r="IOD155" s="65"/>
      <c r="IOE155" s="65"/>
      <c r="IOF155" s="65"/>
      <c r="IOG155" s="65"/>
      <c r="IOH155" s="65"/>
      <c r="IOI155" s="65"/>
      <c r="IOJ155" s="65"/>
      <c r="IOK155" s="65"/>
      <c r="IOL155" s="65"/>
      <c r="IOM155" s="65"/>
      <c r="ION155" s="65"/>
      <c r="IOO155" s="65"/>
      <c r="IOP155" s="65"/>
      <c r="IOQ155" s="65"/>
      <c r="IOR155" s="65"/>
      <c r="IOS155" s="65"/>
      <c r="IOT155" s="65"/>
      <c r="IOU155" s="65"/>
      <c r="IOV155" s="65"/>
      <c r="IOW155" s="65"/>
      <c r="IOX155" s="65"/>
      <c r="IOY155" s="65"/>
      <c r="IOZ155" s="65"/>
      <c r="IPA155" s="65"/>
      <c r="IPB155" s="65"/>
      <c r="IPC155" s="65"/>
      <c r="IPD155" s="65"/>
      <c r="IPE155" s="65"/>
      <c r="IPF155" s="65"/>
      <c r="IPG155" s="65"/>
      <c r="IPH155" s="65"/>
      <c r="IPI155" s="65"/>
      <c r="IPJ155" s="65"/>
      <c r="IPK155" s="65"/>
      <c r="IPL155" s="65"/>
      <c r="IPM155" s="65"/>
      <c r="IPN155" s="65"/>
      <c r="IPO155" s="65"/>
      <c r="IPP155" s="65"/>
      <c r="IPQ155" s="65"/>
      <c r="IPR155" s="65"/>
      <c r="IPS155" s="29"/>
      <c r="IPT155" s="29"/>
      <c r="IPU155" s="29"/>
      <c r="IPV155" s="29"/>
      <c r="IPW155" s="29"/>
      <c r="IPX155" s="29"/>
      <c r="IPY155" s="29"/>
      <c r="IPZ155" s="29"/>
      <c r="IQA155" s="29"/>
      <c r="IQB155" s="29"/>
      <c r="IQC155" s="63">
        <v>45479</v>
      </c>
      <c r="IQD155" s="64" t="s">
        <v>429</v>
      </c>
      <c r="IQE155" s="64" t="s">
        <v>430</v>
      </c>
      <c r="IQF155" s="64" t="s">
        <v>107</v>
      </c>
      <c r="IQG155" s="64"/>
      <c r="IQH155" s="64"/>
      <c r="IQI155" s="64"/>
      <c r="IQJ155" s="64"/>
      <c r="IQK155" s="64"/>
      <c r="IQL155" s="64"/>
      <c r="IQM155" s="65"/>
      <c r="IQN155" s="65"/>
      <c r="IQO155" s="65"/>
      <c r="IQP155" s="65"/>
      <c r="IQQ155" s="65"/>
      <c r="IQR155" s="65"/>
      <c r="IQS155" s="65"/>
      <c r="IQT155" s="65"/>
      <c r="IQU155" s="65"/>
      <c r="IQV155" s="65"/>
      <c r="IQW155" s="65"/>
      <c r="IQX155" s="65"/>
      <c r="IQY155" s="65"/>
      <c r="IQZ155" s="65"/>
      <c r="IRA155" s="65"/>
      <c r="IRB155" s="65"/>
      <c r="IRC155" s="65"/>
      <c r="IRD155" s="65"/>
      <c r="IRE155" s="65"/>
      <c r="IRF155" s="65"/>
      <c r="IRG155" s="65"/>
      <c r="IRH155" s="65"/>
      <c r="IRI155" s="65"/>
      <c r="IRJ155" s="65"/>
      <c r="IRK155" s="65"/>
      <c r="IRL155" s="65"/>
      <c r="IRM155" s="65"/>
      <c r="IRN155" s="65"/>
      <c r="IRO155" s="65"/>
      <c r="IRP155" s="65"/>
      <c r="IRQ155" s="65"/>
      <c r="IRR155" s="65"/>
      <c r="IRS155" s="65"/>
      <c r="IRT155" s="65"/>
      <c r="IRU155" s="65"/>
      <c r="IRV155" s="65"/>
      <c r="IRW155" s="65"/>
      <c r="IRX155" s="65"/>
      <c r="IRY155" s="65"/>
      <c r="IRZ155" s="65"/>
      <c r="ISA155" s="65"/>
      <c r="ISB155" s="65"/>
      <c r="ISC155" s="65"/>
      <c r="ISD155" s="65"/>
      <c r="ISE155" s="29"/>
      <c r="ISF155" s="29"/>
      <c r="ISG155" s="29"/>
      <c r="ISH155" s="29"/>
      <c r="ISI155" s="29"/>
      <c r="ISJ155" s="29"/>
      <c r="ISK155" s="29"/>
      <c r="ISL155" s="29"/>
      <c r="ISM155" s="29"/>
      <c r="ISN155" s="29"/>
      <c r="ISO155" s="63">
        <v>45479</v>
      </c>
      <c r="ISP155" s="64" t="s">
        <v>429</v>
      </c>
      <c r="ISQ155" s="64" t="s">
        <v>430</v>
      </c>
      <c r="ISR155" s="64" t="s">
        <v>107</v>
      </c>
      <c r="ISS155" s="64"/>
      <c r="IST155" s="64"/>
      <c r="ISU155" s="64"/>
      <c r="ISV155" s="64"/>
      <c r="ISW155" s="64"/>
      <c r="ISX155" s="64"/>
      <c r="ISY155" s="65"/>
      <c r="ISZ155" s="65"/>
      <c r="ITA155" s="65"/>
      <c r="ITB155" s="65"/>
      <c r="ITC155" s="65"/>
      <c r="ITD155" s="65"/>
      <c r="ITE155" s="65"/>
      <c r="ITF155" s="65"/>
      <c r="ITG155" s="65"/>
      <c r="ITH155" s="65"/>
      <c r="ITI155" s="65"/>
      <c r="ITJ155" s="65"/>
      <c r="ITK155" s="65"/>
      <c r="ITL155" s="65"/>
      <c r="ITM155" s="65"/>
      <c r="ITN155" s="65"/>
      <c r="ITO155" s="65"/>
      <c r="ITP155" s="65"/>
      <c r="ITQ155" s="65"/>
      <c r="ITR155" s="65"/>
      <c r="ITS155" s="65"/>
      <c r="ITT155" s="65"/>
      <c r="ITU155" s="65"/>
      <c r="ITV155" s="65"/>
      <c r="ITW155" s="65"/>
      <c r="ITX155" s="65"/>
      <c r="ITY155" s="65"/>
      <c r="ITZ155" s="65"/>
      <c r="IUA155" s="65"/>
      <c r="IUB155" s="65"/>
      <c r="IUC155" s="65"/>
      <c r="IUD155" s="65"/>
      <c r="IUE155" s="65"/>
      <c r="IUF155" s="65"/>
      <c r="IUG155" s="65"/>
      <c r="IUH155" s="65"/>
      <c r="IUI155" s="65"/>
      <c r="IUJ155" s="65"/>
      <c r="IUK155" s="65"/>
      <c r="IUL155" s="65"/>
      <c r="IUM155" s="65"/>
      <c r="IUN155" s="65"/>
      <c r="IUO155" s="65"/>
      <c r="IUP155" s="65"/>
      <c r="IUQ155" s="29"/>
      <c r="IUR155" s="29"/>
      <c r="IUS155" s="29"/>
      <c r="IUT155" s="29"/>
      <c r="IUU155" s="29"/>
      <c r="IUV155" s="29"/>
      <c r="IUW155" s="29"/>
      <c r="IUX155" s="29"/>
      <c r="IUY155" s="29"/>
      <c r="IUZ155" s="29"/>
      <c r="IVA155" s="63">
        <v>45479</v>
      </c>
      <c r="IVB155" s="64" t="s">
        <v>429</v>
      </c>
      <c r="IVC155" s="64" t="s">
        <v>430</v>
      </c>
      <c r="IVD155" s="64" t="s">
        <v>107</v>
      </c>
      <c r="IVE155" s="64"/>
      <c r="IVF155" s="64"/>
      <c r="IVG155" s="64"/>
      <c r="IVH155" s="64"/>
      <c r="IVI155" s="64"/>
      <c r="IVJ155" s="64"/>
      <c r="IVK155" s="65"/>
      <c r="IVL155" s="65"/>
      <c r="IVM155" s="65"/>
      <c r="IVN155" s="65"/>
      <c r="IVO155" s="65"/>
      <c r="IVP155" s="65"/>
      <c r="IVQ155" s="65"/>
      <c r="IVR155" s="65"/>
      <c r="IVS155" s="65"/>
      <c r="IVT155" s="65"/>
      <c r="IVU155" s="65"/>
      <c r="IVV155" s="65"/>
      <c r="IVW155" s="65"/>
      <c r="IVX155" s="65"/>
      <c r="IVY155" s="65"/>
      <c r="IVZ155" s="65"/>
      <c r="IWA155" s="65"/>
      <c r="IWB155" s="65"/>
      <c r="IWC155" s="65"/>
      <c r="IWD155" s="65"/>
      <c r="IWE155" s="65"/>
      <c r="IWF155" s="65"/>
      <c r="IWG155" s="65"/>
      <c r="IWH155" s="65"/>
      <c r="IWI155" s="65"/>
      <c r="IWJ155" s="65"/>
      <c r="IWK155" s="65"/>
      <c r="IWL155" s="65"/>
      <c r="IWM155" s="65"/>
      <c r="IWN155" s="65"/>
      <c r="IWO155" s="65"/>
      <c r="IWP155" s="65"/>
      <c r="IWQ155" s="65"/>
      <c r="IWR155" s="65"/>
      <c r="IWS155" s="65"/>
      <c r="IWT155" s="65"/>
      <c r="IWU155" s="65"/>
      <c r="IWV155" s="65"/>
      <c r="IWW155" s="65"/>
      <c r="IWX155" s="65"/>
      <c r="IWY155" s="65"/>
      <c r="IWZ155" s="65"/>
      <c r="IXA155" s="65"/>
      <c r="IXB155" s="65"/>
      <c r="IXC155" s="29"/>
      <c r="IXD155" s="29"/>
      <c r="IXE155" s="29"/>
      <c r="IXF155" s="29"/>
      <c r="IXG155" s="29"/>
      <c r="IXH155" s="29"/>
      <c r="IXI155" s="29"/>
      <c r="IXJ155" s="29"/>
      <c r="IXK155" s="29"/>
      <c r="IXL155" s="29"/>
      <c r="IXM155" s="63">
        <v>45479</v>
      </c>
      <c r="IXN155" s="64" t="s">
        <v>429</v>
      </c>
      <c r="IXO155" s="64" t="s">
        <v>430</v>
      </c>
      <c r="IXP155" s="64" t="s">
        <v>107</v>
      </c>
      <c r="IXQ155" s="64"/>
      <c r="IXR155" s="64"/>
      <c r="IXS155" s="64"/>
      <c r="IXT155" s="64"/>
      <c r="IXU155" s="64"/>
      <c r="IXV155" s="64"/>
      <c r="IXW155" s="65"/>
      <c r="IXX155" s="65"/>
      <c r="IXY155" s="65"/>
      <c r="IXZ155" s="65"/>
      <c r="IYA155" s="65"/>
      <c r="IYB155" s="65"/>
      <c r="IYC155" s="65"/>
      <c r="IYD155" s="65"/>
      <c r="IYE155" s="65"/>
      <c r="IYF155" s="65"/>
      <c r="IYG155" s="65"/>
      <c r="IYH155" s="65"/>
      <c r="IYI155" s="65"/>
      <c r="IYJ155" s="65"/>
      <c r="IYK155" s="65"/>
      <c r="IYL155" s="65"/>
      <c r="IYM155" s="65"/>
      <c r="IYN155" s="65"/>
      <c r="IYO155" s="65"/>
      <c r="IYP155" s="65"/>
      <c r="IYQ155" s="65"/>
      <c r="IYR155" s="65"/>
      <c r="IYS155" s="65"/>
      <c r="IYT155" s="65"/>
      <c r="IYU155" s="65"/>
      <c r="IYV155" s="65"/>
      <c r="IYW155" s="65"/>
      <c r="IYX155" s="65"/>
      <c r="IYY155" s="65"/>
      <c r="IYZ155" s="65"/>
      <c r="IZA155" s="65"/>
      <c r="IZB155" s="65"/>
      <c r="IZC155" s="65"/>
      <c r="IZD155" s="65"/>
      <c r="IZE155" s="65"/>
      <c r="IZF155" s="65"/>
      <c r="IZG155" s="65"/>
      <c r="IZH155" s="65"/>
      <c r="IZI155" s="65"/>
      <c r="IZJ155" s="65"/>
      <c r="IZK155" s="65"/>
      <c r="IZL155" s="65"/>
      <c r="IZM155" s="65"/>
      <c r="IZN155" s="65"/>
      <c r="IZO155" s="29"/>
      <c r="IZP155" s="29"/>
      <c r="IZQ155" s="29"/>
      <c r="IZR155" s="29"/>
      <c r="IZS155" s="29"/>
      <c r="IZT155" s="29"/>
      <c r="IZU155" s="29"/>
      <c r="IZV155" s="29"/>
      <c r="IZW155" s="29"/>
      <c r="IZX155" s="29"/>
      <c r="IZY155" s="63">
        <v>45479</v>
      </c>
      <c r="IZZ155" s="64" t="s">
        <v>429</v>
      </c>
      <c r="JAA155" s="64" t="s">
        <v>430</v>
      </c>
      <c r="JAB155" s="64" t="s">
        <v>107</v>
      </c>
      <c r="JAC155" s="64"/>
      <c r="JAD155" s="64"/>
      <c r="JAE155" s="64"/>
      <c r="JAF155" s="64"/>
      <c r="JAG155" s="64"/>
      <c r="JAH155" s="64"/>
      <c r="JAI155" s="65"/>
      <c r="JAJ155" s="65"/>
      <c r="JAK155" s="65"/>
      <c r="JAL155" s="65"/>
      <c r="JAM155" s="65"/>
      <c r="JAN155" s="65"/>
      <c r="JAO155" s="65"/>
      <c r="JAP155" s="65"/>
      <c r="JAQ155" s="65"/>
      <c r="JAR155" s="65"/>
      <c r="JAS155" s="65"/>
      <c r="JAT155" s="65"/>
      <c r="JAU155" s="65"/>
      <c r="JAV155" s="65"/>
      <c r="JAW155" s="65"/>
      <c r="JAX155" s="65"/>
      <c r="JAY155" s="65"/>
      <c r="JAZ155" s="65"/>
      <c r="JBA155" s="65"/>
      <c r="JBB155" s="65"/>
      <c r="JBC155" s="65"/>
      <c r="JBD155" s="65"/>
      <c r="JBE155" s="65"/>
      <c r="JBF155" s="65"/>
      <c r="JBG155" s="65"/>
      <c r="JBH155" s="65"/>
      <c r="JBI155" s="65"/>
      <c r="JBJ155" s="65"/>
      <c r="JBK155" s="65"/>
      <c r="JBL155" s="65"/>
      <c r="JBM155" s="65"/>
      <c r="JBN155" s="65"/>
      <c r="JBO155" s="65"/>
      <c r="JBP155" s="65"/>
      <c r="JBQ155" s="65"/>
      <c r="JBR155" s="65"/>
      <c r="JBS155" s="65"/>
      <c r="JBT155" s="65"/>
      <c r="JBU155" s="65"/>
      <c r="JBV155" s="65"/>
      <c r="JBW155" s="65"/>
      <c r="JBX155" s="65"/>
      <c r="JBY155" s="65"/>
      <c r="JBZ155" s="65"/>
      <c r="JCA155" s="29"/>
      <c r="JCB155" s="29"/>
      <c r="JCC155" s="29"/>
      <c r="JCD155" s="29"/>
      <c r="JCE155" s="29"/>
      <c r="JCF155" s="29"/>
      <c r="JCG155" s="29"/>
      <c r="JCH155" s="29"/>
      <c r="JCI155" s="29"/>
      <c r="JCJ155" s="29"/>
      <c r="JCK155" s="63">
        <v>45479</v>
      </c>
      <c r="JCL155" s="64" t="s">
        <v>429</v>
      </c>
      <c r="JCM155" s="64" t="s">
        <v>430</v>
      </c>
      <c r="JCN155" s="64" t="s">
        <v>107</v>
      </c>
      <c r="JCO155" s="64"/>
      <c r="JCP155" s="64"/>
      <c r="JCQ155" s="64"/>
      <c r="JCR155" s="64"/>
      <c r="JCS155" s="64"/>
      <c r="JCT155" s="64"/>
      <c r="JCU155" s="65"/>
      <c r="JCV155" s="65"/>
      <c r="JCW155" s="65"/>
      <c r="JCX155" s="65"/>
      <c r="JCY155" s="65"/>
      <c r="JCZ155" s="65"/>
      <c r="JDA155" s="65"/>
      <c r="JDB155" s="65"/>
      <c r="JDC155" s="65"/>
      <c r="JDD155" s="65"/>
      <c r="JDE155" s="65"/>
      <c r="JDF155" s="65"/>
      <c r="JDG155" s="65"/>
      <c r="JDH155" s="65"/>
      <c r="JDI155" s="65"/>
      <c r="JDJ155" s="65"/>
      <c r="JDK155" s="65"/>
      <c r="JDL155" s="65"/>
      <c r="JDM155" s="65"/>
      <c r="JDN155" s="65"/>
      <c r="JDO155" s="65"/>
      <c r="JDP155" s="65"/>
      <c r="JDQ155" s="65"/>
      <c r="JDR155" s="65"/>
      <c r="JDS155" s="65"/>
      <c r="JDT155" s="65"/>
      <c r="JDU155" s="65"/>
      <c r="JDV155" s="65"/>
      <c r="JDW155" s="65"/>
      <c r="JDX155" s="65"/>
      <c r="JDY155" s="65"/>
      <c r="JDZ155" s="65"/>
      <c r="JEA155" s="65"/>
      <c r="JEB155" s="65"/>
      <c r="JEC155" s="65"/>
      <c r="JED155" s="65"/>
      <c r="JEE155" s="65"/>
      <c r="JEF155" s="65"/>
      <c r="JEG155" s="65"/>
      <c r="JEH155" s="65"/>
      <c r="JEI155" s="65"/>
      <c r="JEJ155" s="65"/>
      <c r="JEK155" s="65"/>
      <c r="JEL155" s="65"/>
      <c r="JEM155" s="29"/>
      <c r="JEN155" s="29"/>
      <c r="JEO155" s="29"/>
      <c r="JEP155" s="29"/>
      <c r="JEQ155" s="29"/>
      <c r="JER155" s="29"/>
      <c r="JES155" s="29"/>
      <c r="JET155" s="29"/>
      <c r="JEU155" s="29"/>
      <c r="JEV155" s="29"/>
      <c r="JEW155" s="63">
        <v>45479</v>
      </c>
      <c r="JEX155" s="64" t="s">
        <v>429</v>
      </c>
      <c r="JEY155" s="64" t="s">
        <v>430</v>
      </c>
      <c r="JEZ155" s="64" t="s">
        <v>107</v>
      </c>
      <c r="JFA155" s="64"/>
      <c r="JFB155" s="64"/>
      <c r="JFC155" s="64"/>
      <c r="JFD155" s="64"/>
      <c r="JFE155" s="64"/>
      <c r="JFF155" s="64"/>
      <c r="JFG155" s="65"/>
      <c r="JFH155" s="65"/>
      <c r="JFI155" s="65"/>
      <c r="JFJ155" s="65"/>
      <c r="JFK155" s="65"/>
      <c r="JFL155" s="65"/>
      <c r="JFM155" s="65"/>
      <c r="JFN155" s="65"/>
      <c r="JFO155" s="65"/>
      <c r="JFP155" s="65"/>
      <c r="JFQ155" s="65"/>
      <c r="JFR155" s="65"/>
      <c r="JFS155" s="65"/>
      <c r="JFT155" s="65"/>
      <c r="JFU155" s="65"/>
      <c r="JFV155" s="65"/>
      <c r="JFW155" s="65"/>
      <c r="JFX155" s="65"/>
      <c r="JFY155" s="65"/>
      <c r="JFZ155" s="65"/>
      <c r="JGA155" s="65"/>
      <c r="JGB155" s="65"/>
      <c r="JGC155" s="65"/>
      <c r="JGD155" s="65"/>
      <c r="JGE155" s="65"/>
      <c r="JGF155" s="65"/>
      <c r="JGG155" s="65"/>
      <c r="JGH155" s="65"/>
      <c r="JGI155" s="65"/>
      <c r="JGJ155" s="65"/>
      <c r="JGK155" s="65"/>
      <c r="JGL155" s="65"/>
      <c r="JGM155" s="65"/>
      <c r="JGN155" s="65"/>
      <c r="JGO155" s="65"/>
      <c r="JGP155" s="65"/>
      <c r="JGQ155" s="65"/>
      <c r="JGR155" s="65"/>
      <c r="JGS155" s="65"/>
      <c r="JGT155" s="65"/>
      <c r="JGU155" s="65"/>
      <c r="JGV155" s="65"/>
      <c r="JGW155" s="65"/>
      <c r="JGX155" s="65"/>
      <c r="JGY155" s="29"/>
      <c r="JGZ155" s="29"/>
      <c r="JHA155" s="29"/>
      <c r="JHB155" s="29"/>
      <c r="JHC155" s="29"/>
      <c r="JHD155" s="29"/>
      <c r="JHE155" s="29"/>
      <c r="JHF155" s="29"/>
      <c r="JHG155" s="29"/>
      <c r="JHH155" s="29"/>
      <c r="JHI155" s="63">
        <v>45479</v>
      </c>
      <c r="JHJ155" s="64" t="s">
        <v>429</v>
      </c>
      <c r="JHK155" s="64" t="s">
        <v>430</v>
      </c>
      <c r="JHL155" s="64" t="s">
        <v>107</v>
      </c>
      <c r="JHM155" s="64"/>
      <c r="JHN155" s="64"/>
      <c r="JHO155" s="64"/>
      <c r="JHP155" s="64"/>
      <c r="JHQ155" s="64"/>
      <c r="JHR155" s="64"/>
      <c r="JHS155" s="65"/>
      <c r="JHT155" s="65"/>
      <c r="JHU155" s="65"/>
      <c r="JHV155" s="65"/>
      <c r="JHW155" s="65"/>
      <c r="JHX155" s="65"/>
      <c r="JHY155" s="65"/>
      <c r="JHZ155" s="65"/>
      <c r="JIA155" s="65"/>
      <c r="JIB155" s="65"/>
      <c r="JIC155" s="65"/>
      <c r="JID155" s="65"/>
      <c r="JIE155" s="65"/>
      <c r="JIF155" s="65"/>
      <c r="JIG155" s="65"/>
      <c r="JIH155" s="65"/>
      <c r="JII155" s="65"/>
      <c r="JIJ155" s="65"/>
      <c r="JIK155" s="65"/>
      <c r="JIL155" s="65"/>
      <c r="JIM155" s="65"/>
      <c r="JIN155" s="65"/>
      <c r="JIO155" s="65"/>
      <c r="JIP155" s="65"/>
      <c r="JIQ155" s="65"/>
      <c r="JIR155" s="65"/>
      <c r="JIS155" s="65"/>
      <c r="JIT155" s="65"/>
      <c r="JIU155" s="65"/>
      <c r="JIV155" s="65"/>
      <c r="JIW155" s="65"/>
      <c r="JIX155" s="65"/>
      <c r="JIY155" s="65"/>
      <c r="JIZ155" s="65"/>
      <c r="JJA155" s="65"/>
      <c r="JJB155" s="65"/>
      <c r="JJC155" s="65"/>
      <c r="JJD155" s="65"/>
      <c r="JJE155" s="65"/>
      <c r="JJF155" s="65"/>
      <c r="JJG155" s="65"/>
      <c r="JJH155" s="65"/>
      <c r="JJI155" s="65"/>
      <c r="JJJ155" s="65"/>
      <c r="JJK155" s="29"/>
      <c r="JJL155" s="29"/>
      <c r="JJM155" s="29"/>
      <c r="JJN155" s="29"/>
      <c r="JJO155" s="29"/>
      <c r="JJP155" s="29"/>
      <c r="JJQ155" s="29"/>
      <c r="JJR155" s="29"/>
      <c r="JJS155" s="29"/>
      <c r="JJT155" s="29"/>
      <c r="JJU155" s="63">
        <v>45479</v>
      </c>
      <c r="JJV155" s="64" t="s">
        <v>429</v>
      </c>
      <c r="JJW155" s="64" t="s">
        <v>430</v>
      </c>
      <c r="JJX155" s="64" t="s">
        <v>107</v>
      </c>
      <c r="JJY155" s="64"/>
      <c r="JJZ155" s="64"/>
      <c r="JKA155" s="64"/>
      <c r="JKB155" s="64"/>
      <c r="JKC155" s="64"/>
      <c r="JKD155" s="64"/>
      <c r="JKE155" s="65"/>
      <c r="JKF155" s="65"/>
      <c r="JKG155" s="65"/>
      <c r="JKH155" s="65"/>
      <c r="JKI155" s="65"/>
      <c r="JKJ155" s="65"/>
      <c r="JKK155" s="65"/>
      <c r="JKL155" s="65"/>
      <c r="JKM155" s="65"/>
      <c r="JKN155" s="65"/>
      <c r="JKO155" s="65"/>
      <c r="JKP155" s="65"/>
      <c r="JKQ155" s="65"/>
      <c r="JKR155" s="65"/>
      <c r="JKS155" s="65"/>
      <c r="JKT155" s="65"/>
      <c r="JKU155" s="65"/>
      <c r="JKV155" s="65"/>
      <c r="JKW155" s="65"/>
      <c r="JKX155" s="65"/>
      <c r="JKY155" s="65"/>
      <c r="JKZ155" s="65"/>
      <c r="JLA155" s="65"/>
      <c r="JLB155" s="65"/>
      <c r="JLC155" s="65"/>
      <c r="JLD155" s="65"/>
      <c r="JLE155" s="65"/>
      <c r="JLF155" s="65"/>
      <c r="JLG155" s="65"/>
      <c r="JLH155" s="65"/>
      <c r="JLI155" s="65"/>
      <c r="JLJ155" s="65"/>
      <c r="JLK155" s="65"/>
      <c r="JLL155" s="65"/>
      <c r="JLM155" s="65"/>
      <c r="JLN155" s="65"/>
      <c r="JLO155" s="65"/>
      <c r="JLP155" s="65"/>
      <c r="JLQ155" s="65"/>
      <c r="JLR155" s="65"/>
      <c r="JLS155" s="65"/>
      <c r="JLT155" s="65"/>
      <c r="JLU155" s="65"/>
      <c r="JLV155" s="65"/>
      <c r="JLW155" s="29"/>
      <c r="JLX155" s="29"/>
      <c r="JLY155" s="29"/>
      <c r="JLZ155" s="29"/>
      <c r="JMA155" s="29"/>
      <c r="JMB155" s="29"/>
      <c r="JMC155" s="29"/>
      <c r="JMD155" s="29"/>
      <c r="JME155" s="29"/>
      <c r="JMF155" s="29"/>
      <c r="JMG155" s="63">
        <v>45479</v>
      </c>
      <c r="JMH155" s="64" t="s">
        <v>429</v>
      </c>
      <c r="JMI155" s="64" t="s">
        <v>430</v>
      </c>
      <c r="JMJ155" s="64" t="s">
        <v>107</v>
      </c>
      <c r="JMK155" s="64"/>
      <c r="JML155" s="64"/>
      <c r="JMM155" s="64"/>
      <c r="JMN155" s="64"/>
      <c r="JMO155" s="64"/>
      <c r="JMP155" s="64"/>
      <c r="JMQ155" s="65"/>
      <c r="JMR155" s="65"/>
      <c r="JMS155" s="65"/>
      <c r="JMT155" s="65"/>
      <c r="JMU155" s="65"/>
      <c r="JMV155" s="65"/>
      <c r="JMW155" s="65"/>
      <c r="JMX155" s="65"/>
      <c r="JMY155" s="65"/>
      <c r="JMZ155" s="65"/>
      <c r="JNA155" s="65"/>
      <c r="JNB155" s="65"/>
      <c r="JNC155" s="65"/>
      <c r="JND155" s="65"/>
      <c r="JNE155" s="65"/>
      <c r="JNF155" s="65"/>
      <c r="JNG155" s="65"/>
      <c r="JNH155" s="65"/>
      <c r="JNI155" s="65"/>
      <c r="JNJ155" s="65"/>
      <c r="JNK155" s="65"/>
      <c r="JNL155" s="65"/>
      <c r="JNM155" s="65"/>
      <c r="JNN155" s="65"/>
      <c r="JNO155" s="65"/>
      <c r="JNP155" s="65"/>
      <c r="JNQ155" s="65"/>
      <c r="JNR155" s="65"/>
      <c r="JNS155" s="65"/>
      <c r="JNT155" s="65"/>
      <c r="JNU155" s="65"/>
      <c r="JNV155" s="65"/>
      <c r="JNW155" s="65"/>
      <c r="JNX155" s="65"/>
      <c r="JNY155" s="65"/>
      <c r="JNZ155" s="65"/>
      <c r="JOA155" s="65"/>
      <c r="JOB155" s="65"/>
      <c r="JOC155" s="65"/>
      <c r="JOD155" s="65"/>
      <c r="JOE155" s="65"/>
      <c r="JOF155" s="65"/>
      <c r="JOG155" s="65"/>
      <c r="JOH155" s="65"/>
      <c r="JOI155" s="29"/>
      <c r="JOJ155" s="29"/>
      <c r="JOK155" s="29"/>
      <c r="JOL155" s="29"/>
      <c r="JOM155" s="29"/>
      <c r="JON155" s="29"/>
      <c r="JOO155" s="29"/>
      <c r="JOP155" s="29"/>
      <c r="JOQ155" s="29"/>
      <c r="JOR155" s="29"/>
      <c r="JOS155" s="63">
        <v>45479</v>
      </c>
      <c r="JOT155" s="64" t="s">
        <v>429</v>
      </c>
      <c r="JOU155" s="64" t="s">
        <v>430</v>
      </c>
      <c r="JOV155" s="64" t="s">
        <v>107</v>
      </c>
      <c r="JOW155" s="64"/>
      <c r="JOX155" s="64"/>
      <c r="JOY155" s="64"/>
      <c r="JOZ155" s="64"/>
      <c r="JPA155" s="64"/>
      <c r="JPB155" s="64"/>
      <c r="JPC155" s="65"/>
      <c r="JPD155" s="65"/>
      <c r="JPE155" s="65"/>
      <c r="JPF155" s="65"/>
      <c r="JPG155" s="65"/>
      <c r="JPH155" s="65"/>
      <c r="JPI155" s="65"/>
      <c r="JPJ155" s="65"/>
      <c r="JPK155" s="65"/>
      <c r="JPL155" s="65"/>
      <c r="JPM155" s="65"/>
      <c r="JPN155" s="65"/>
      <c r="JPO155" s="65"/>
      <c r="JPP155" s="65"/>
      <c r="JPQ155" s="65"/>
      <c r="JPR155" s="65"/>
      <c r="JPS155" s="65"/>
      <c r="JPT155" s="65"/>
      <c r="JPU155" s="65"/>
      <c r="JPV155" s="65"/>
      <c r="JPW155" s="65"/>
      <c r="JPX155" s="65"/>
      <c r="JPY155" s="65"/>
      <c r="JPZ155" s="65"/>
      <c r="JQA155" s="65"/>
      <c r="JQB155" s="65"/>
      <c r="JQC155" s="65"/>
      <c r="JQD155" s="65"/>
      <c r="JQE155" s="65"/>
      <c r="JQF155" s="65"/>
      <c r="JQG155" s="65"/>
      <c r="JQH155" s="65"/>
      <c r="JQI155" s="65"/>
      <c r="JQJ155" s="65"/>
      <c r="JQK155" s="65"/>
      <c r="JQL155" s="65"/>
      <c r="JQM155" s="65"/>
      <c r="JQN155" s="65"/>
      <c r="JQO155" s="65"/>
      <c r="JQP155" s="65"/>
      <c r="JQQ155" s="65"/>
      <c r="JQR155" s="65"/>
      <c r="JQS155" s="65"/>
      <c r="JQT155" s="65"/>
      <c r="JQU155" s="29"/>
      <c r="JQV155" s="29"/>
      <c r="JQW155" s="29"/>
      <c r="JQX155" s="29"/>
      <c r="JQY155" s="29"/>
      <c r="JQZ155" s="29"/>
      <c r="JRA155" s="29"/>
      <c r="JRB155" s="29"/>
      <c r="JRC155" s="29"/>
      <c r="JRD155" s="29"/>
      <c r="JRE155" s="63">
        <v>45479</v>
      </c>
      <c r="JRF155" s="64" t="s">
        <v>429</v>
      </c>
      <c r="JRG155" s="64" t="s">
        <v>430</v>
      </c>
      <c r="JRH155" s="64" t="s">
        <v>107</v>
      </c>
      <c r="JRI155" s="64"/>
      <c r="JRJ155" s="64"/>
      <c r="JRK155" s="64"/>
      <c r="JRL155" s="64"/>
      <c r="JRM155" s="64"/>
      <c r="JRN155" s="64"/>
      <c r="JRO155" s="65"/>
      <c r="JRP155" s="65"/>
      <c r="JRQ155" s="65"/>
      <c r="JRR155" s="65"/>
      <c r="JRS155" s="65"/>
      <c r="JRT155" s="65"/>
      <c r="JRU155" s="65"/>
      <c r="JRV155" s="65"/>
      <c r="JRW155" s="65"/>
      <c r="JRX155" s="65"/>
      <c r="JRY155" s="65"/>
      <c r="JRZ155" s="65"/>
      <c r="JSA155" s="65"/>
      <c r="JSB155" s="65"/>
      <c r="JSC155" s="65"/>
      <c r="JSD155" s="65"/>
      <c r="JSE155" s="65"/>
      <c r="JSF155" s="65"/>
      <c r="JSG155" s="65"/>
      <c r="JSH155" s="65"/>
      <c r="JSI155" s="65"/>
      <c r="JSJ155" s="65"/>
      <c r="JSK155" s="65"/>
      <c r="JSL155" s="65"/>
      <c r="JSM155" s="65"/>
      <c r="JSN155" s="65"/>
      <c r="JSO155" s="65"/>
      <c r="JSP155" s="65"/>
      <c r="JSQ155" s="65"/>
      <c r="JSR155" s="65"/>
      <c r="JSS155" s="65"/>
      <c r="JST155" s="65"/>
      <c r="JSU155" s="65"/>
      <c r="JSV155" s="65"/>
      <c r="JSW155" s="65"/>
      <c r="JSX155" s="65"/>
      <c r="JSY155" s="65"/>
      <c r="JSZ155" s="65"/>
      <c r="JTA155" s="65"/>
      <c r="JTB155" s="65"/>
      <c r="JTC155" s="65"/>
      <c r="JTD155" s="65"/>
      <c r="JTE155" s="65"/>
      <c r="JTF155" s="65"/>
      <c r="JTG155" s="29"/>
      <c r="JTH155" s="29"/>
      <c r="JTI155" s="29"/>
      <c r="JTJ155" s="29"/>
      <c r="JTK155" s="29"/>
      <c r="JTL155" s="29"/>
      <c r="JTM155" s="29"/>
      <c r="JTN155" s="29"/>
      <c r="JTO155" s="29"/>
      <c r="JTP155" s="29"/>
      <c r="JTQ155" s="63">
        <v>45479</v>
      </c>
      <c r="JTR155" s="64" t="s">
        <v>429</v>
      </c>
      <c r="JTS155" s="64" t="s">
        <v>430</v>
      </c>
      <c r="JTT155" s="64" t="s">
        <v>107</v>
      </c>
      <c r="JTU155" s="64"/>
      <c r="JTV155" s="64"/>
      <c r="JTW155" s="64"/>
      <c r="JTX155" s="64"/>
      <c r="JTY155" s="64"/>
      <c r="JTZ155" s="64"/>
      <c r="JUA155" s="65"/>
      <c r="JUB155" s="65"/>
      <c r="JUC155" s="65"/>
      <c r="JUD155" s="65"/>
      <c r="JUE155" s="65"/>
      <c r="JUF155" s="65"/>
      <c r="JUG155" s="65"/>
      <c r="JUH155" s="65"/>
      <c r="JUI155" s="65"/>
      <c r="JUJ155" s="65"/>
      <c r="JUK155" s="65"/>
      <c r="JUL155" s="65"/>
      <c r="JUM155" s="65"/>
      <c r="JUN155" s="65"/>
      <c r="JUO155" s="65"/>
      <c r="JUP155" s="65"/>
      <c r="JUQ155" s="65"/>
      <c r="JUR155" s="65"/>
      <c r="JUS155" s="65"/>
      <c r="JUT155" s="65"/>
      <c r="JUU155" s="65"/>
      <c r="JUV155" s="65"/>
      <c r="JUW155" s="65"/>
      <c r="JUX155" s="65"/>
      <c r="JUY155" s="65"/>
      <c r="JUZ155" s="65"/>
      <c r="JVA155" s="65"/>
      <c r="JVB155" s="65"/>
      <c r="JVC155" s="65"/>
      <c r="JVD155" s="65"/>
      <c r="JVE155" s="65"/>
      <c r="JVF155" s="65"/>
      <c r="JVG155" s="65"/>
      <c r="JVH155" s="65"/>
      <c r="JVI155" s="65"/>
      <c r="JVJ155" s="65"/>
      <c r="JVK155" s="65"/>
      <c r="JVL155" s="65"/>
      <c r="JVM155" s="65"/>
      <c r="JVN155" s="65"/>
      <c r="JVO155" s="65"/>
      <c r="JVP155" s="65"/>
      <c r="JVQ155" s="65"/>
      <c r="JVR155" s="65"/>
      <c r="JVS155" s="29"/>
      <c r="JVT155" s="29"/>
      <c r="JVU155" s="29"/>
      <c r="JVV155" s="29"/>
      <c r="JVW155" s="29"/>
      <c r="JVX155" s="29"/>
      <c r="JVY155" s="29"/>
      <c r="JVZ155" s="29"/>
      <c r="JWA155" s="29"/>
      <c r="JWB155" s="29"/>
      <c r="JWC155" s="63">
        <v>45479</v>
      </c>
      <c r="JWD155" s="64" t="s">
        <v>429</v>
      </c>
      <c r="JWE155" s="64" t="s">
        <v>430</v>
      </c>
      <c r="JWF155" s="64" t="s">
        <v>107</v>
      </c>
      <c r="JWG155" s="64"/>
      <c r="JWH155" s="64"/>
      <c r="JWI155" s="64"/>
      <c r="JWJ155" s="64"/>
      <c r="JWK155" s="64"/>
      <c r="JWL155" s="64"/>
      <c r="JWM155" s="65"/>
      <c r="JWN155" s="65"/>
      <c r="JWO155" s="65"/>
      <c r="JWP155" s="65"/>
      <c r="JWQ155" s="65"/>
      <c r="JWR155" s="65"/>
      <c r="JWS155" s="65"/>
      <c r="JWT155" s="65"/>
      <c r="JWU155" s="65"/>
      <c r="JWV155" s="65"/>
      <c r="JWW155" s="65"/>
      <c r="JWX155" s="65"/>
      <c r="JWY155" s="65"/>
      <c r="JWZ155" s="65"/>
      <c r="JXA155" s="65"/>
      <c r="JXB155" s="65"/>
      <c r="JXC155" s="65"/>
      <c r="JXD155" s="65"/>
      <c r="JXE155" s="65"/>
      <c r="JXF155" s="65"/>
      <c r="JXG155" s="65"/>
      <c r="JXH155" s="65"/>
      <c r="JXI155" s="65"/>
      <c r="JXJ155" s="65"/>
      <c r="JXK155" s="65"/>
      <c r="JXL155" s="65"/>
      <c r="JXM155" s="65"/>
      <c r="JXN155" s="65"/>
      <c r="JXO155" s="65"/>
      <c r="JXP155" s="65"/>
      <c r="JXQ155" s="65"/>
      <c r="JXR155" s="65"/>
      <c r="JXS155" s="65"/>
      <c r="JXT155" s="65"/>
      <c r="JXU155" s="65"/>
      <c r="JXV155" s="65"/>
      <c r="JXW155" s="65"/>
      <c r="JXX155" s="65"/>
      <c r="JXY155" s="65"/>
      <c r="JXZ155" s="65"/>
      <c r="JYA155" s="65"/>
      <c r="JYB155" s="65"/>
      <c r="JYC155" s="65"/>
      <c r="JYD155" s="65"/>
      <c r="JYE155" s="29"/>
      <c r="JYF155" s="29"/>
      <c r="JYG155" s="29"/>
      <c r="JYH155" s="29"/>
      <c r="JYI155" s="29"/>
      <c r="JYJ155" s="29"/>
      <c r="JYK155" s="29"/>
      <c r="JYL155" s="29"/>
      <c r="JYM155" s="29"/>
      <c r="JYN155" s="29"/>
      <c r="JYO155" s="63">
        <v>45479</v>
      </c>
      <c r="JYP155" s="64" t="s">
        <v>429</v>
      </c>
      <c r="JYQ155" s="64" t="s">
        <v>430</v>
      </c>
      <c r="JYR155" s="64" t="s">
        <v>107</v>
      </c>
      <c r="JYS155" s="64"/>
      <c r="JYT155" s="64"/>
      <c r="JYU155" s="64"/>
      <c r="JYV155" s="64"/>
      <c r="JYW155" s="64"/>
      <c r="JYX155" s="64"/>
      <c r="JYY155" s="65"/>
      <c r="JYZ155" s="65"/>
      <c r="JZA155" s="65"/>
      <c r="JZB155" s="65"/>
      <c r="JZC155" s="65"/>
      <c r="JZD155" s="65"/>
      <c r="JZE155" s="65"/>
      <c r="JZF155" s="65"/>
      <c r="JZG155" s="65"/>
      <c r="JZH155" s="65"/>
      <c r="JZI155" s="65"/>
      <c r="JZJ155" s="65"/>
      <c r="JZK155" s="65"/>
      <c r="JZL155" s="65"/>
      <c r="JZM155" s="65"/>
      <c r="JZN155" s="65"/>
      <c r="JZO155" s="65"/>
      <c r="JZP155" s="65"/>
      <c r="JZQ155" s="65"/>
      <c r="JZR155" s="65"/>
      <c r="JZS155" s="65"/>
      <c r="JZT155" s="65"/>
      <c r="JZU155" s="65"/>
      <c r="JZV155" s="65"/>
      <c r="JZW155" s="65"/>
      <c r="JZX155" s="65"/>
      <c r="JZY155" s="65"/>
      <c r="JZZ155" s="65"/>
      <c r="KAA155" s="65"/>
      <c r="KAB155" s="65"/>
      <c r="KAC155" s="65"/>
      <c r="KAD155" s="65"/>
      <c r="KAE155" s="65"/>
      <c r="KAF155" s="65"/>
      <c r="KAG155" s="65"/>
      <c r="KAH155" s="65"/>
      <c r="KAI155" s="65"/>
      <c r="KAJ155" s="65"/>
      <c r="KAK155" s="65"/>
      <c r="KAL155" s="65"/>
      <c r="KAM155" s="65"/>
      <c r="KAN155" s="65"/>
      <c r="KAO155" s="65"/>
      <c r="KAP155" s="65"/>
      <c r="KAQ155" s="29"/>
      <c r="KAR155" s="29"/>
      <c r="KAS155" s="29"/>
      <c r="KAT155" s="29"/>
      <c r="KAU155" s="29"/>
      <c r="KAV155" s="29"/>
      <c r="KAW155" s="29"/>
      <c r="KAX155" s="29"/>
      <c r="KAY155" s="29"/>
      <c r="KAZ155" s="29"/>
      <c r="KBA155" s="63">
        <v>45479</v>
      </c>
      <c r="KBB155" s="64" t="s">
        <v>429</v>
      </c>
      <c r="KBC155" s="64" t="s">
        <v>430</v>
      </c>
      <c r="KBD155" s="64" t="s">
        <v>107</v>
      </c>
      <c r="KBE155" s="64"/>
      <c r="KBF155" s="64"/>
      <c r="KBG155" s="64"/>
      <c r="KBH155" s="64"/>
      <c r="KBI155" s="64"/>
      <c r="KBJ155" s="64"/>
      <c r="KBK155" s="65"/>
      <c r="KBL155" s="65"/>
      <c r="KBM155" s="65"/>
      <c r="KBN155" s="65"/>
      <c r="KBO155" s="65"/>
      <c r="KBP155" s="65"/>
      <c r="KBQ155" s="65"/>
      <c r="KBR155" s="65"/>
      <c r="KBS155" s="65"/>
      <c r="KBT155" s="65"/>
      <c r="KBU155" s="65"/>
      <c r="KBV155" s="65"/>
      <c r="KBW155" s="65"/>
      <c r="KBX155" s="65"/>
      <c r="KBY155" s="65"/>
      <c r="KBZ155" s="65"/>
      <c r="KCA155" s="65"/>
      <c r="KCB155" s="65"/>
      <c r="KCC155" s="65"/>
      <c r="KCD155" s="65"/>
      <c r="KCE155" s="65"/>
      <c r="KCF155" s="65"/>
      <c r="KCG155" s="65"/>
      <c r="KCH155" s="65"/>
      <c r="KCI155" s="65"/>
      <c r="KCJ155" s="65"/>
      <c r="KCK155" s="65"/>
      <c r="KCL155" s="65"/>
      <c r="KCM155" s="65"/>
      <c r="KCN155" s="65"/>
      <c r="KCO155" s="65"/>
      <c r="KCP155" s="65"/>
      <c r="KCQ155" s="65"/>
      <c r="KCR155" s="65"/>
      <c r="KCS155" s="65"/>
      <c r="KCT155" s="65"/>
      <c r="KCU155" s="65"/>
      <c r="KCV155" s="65"/>
      <c r="KCW155" s="65"/>
      <c r="KCX155" s="65"/>
      <c r="KCY155" s="65"/>
      <c r="KCZ155" s="65"/>
      <c r="KDA155" s="65"/>
      <c r="KDB155" s="65"/>
      <c r="KDC155" s="29"/>
      <c r="KDD155" s="29"/>
      <c r="KDE155" s="29"/>
      <c r="KDF155" s="29"/>
      <c r="KDG155" s="29"/>
      <c r="KDH155" s="29"/>
      <c r="KDI155" s="29"/>
      <c r="KDJ155" s="29"/>
      <c r="KDK155" s="29"/>
      <c r="KDL155" s="29"/>
      <c r="KDM155" s="63">
        <v>45479</v>
      </c>
      <c r="KDN155" s="64" t="s">
        <v>429</v>
      </c>
      <c r="KDO155" s="64" t="s">
        <v>430</v>
      </c>
      <c r="KDP155" s="64" t="s">
        <v>107</v>
      </c>
      <c r="KDQ155" s="64"/>
      <c r="KDR155" s="64"/>
      <c r="KDS155" s="64"/>
      <c r="KDT155" s="64"/>
      <c r="KDU155" s="64"/>
      <c r="KDV155" s="64"/>
      <c r="KDW155" s="65"/>
      <c r="KDX155" s="65"/>
      <c r="KDY155" s="65"/>
      <c r="KDZ155" s="65"/>
      <c r="KEA155" s="65"/>
      <c r="KEB155" s="65"/>
      <c r="KEC155" s="65"/>
      <c r="KED155" s="65"/>
      <c r="KEE155" s="65"/>
      <c r="KEF155" s="65"/>
      <c r="KEG155" s="65"/>
      <c r="KEH155" s="65"/>
      <c r="KEI155" s="65"/>
      <c r="KEJ155" s="65"/>
      <c r="KEK155" s="65"/>
      <c r="KEL155" s="65"/>
      <c r="KEM155" s="65"/>
      <c r="KEN155" s="65"/>
      <c r="KEO155" s="65"/>
      <c r="KEP155" s="65"/>
      <c r="KEQ155" s="65"/>
      <c r="KER155" s="65"/>
      <c r="KES155" s="65"/>
      <c r="KET155" s="65"/>
      <c r="KEU155" s="65"/>
      <c r="KEV155" s="65"/>
      <c r="KEW155" s="65"/>
      <c r="KEX155" s="65"/>
      <c r="KEY155" s="65"/>
      <c r="KEZ155" s="65"/>
      <c r="KFA155" s="65"/>
      <c r="KFB155" s="65"/>
      <c r="KFC155" s="65"/>
      <c r="KFD155" s="65"/>
      <c r="KFE155" s="65"/>
      <c r="KFF155" s="65"/>
      <c r="KFG155" s="65"/>
      <c r="KFH155" s="65"/>
      <c r="KFI155" s="65"/>
      <c r="KFJ155" s="65"/>
      <c r="KFK155" s="65"/>
      <c r="KFL155" s="65"/>
      <c r="KFM155" s="65"/>
      <c r="KFN155" s="65"/>
      <c r="KFO155" s="29"/>
      <c r="KFP155" s="29"/>
      <c r="KFQ155" s="29"/>
      <c r="KFR155" s="29"/>
      <c r="KFS155" s="29"/>
      <c r="KFT155" s="29"/>
      <c r="KFU155" s="29"/>
      <c r="KFV155" s="29"/>
      <c r="KFW155" s="29"/>
      <c r="KFX155" s="29"/>
      <c r="KFY155" s="63">
        <v>45479</v>
      </c>
      <c r="KFZ155" s="64" t="s">
        <v>429</v>
      </c>
      <c r="KGA155" s="64" t="s">
        <v>430</v>
      </c>
      <c r="KGB155" s="64" t="s">
        <v>107</v>
      </c>
      <c r="KGC155" s="64"/>
      <c r="KGD155" s="64"/>
      <c r="KGE155" s="64"/>
      <c r="KGF155" s="64"/>
      <c r="KGG155" s="64"/>
      <c r="KGH155" s="64"/>
      <c r="KGI155" s="65"/>
      <c r="KGJ155" s="65"/>
      <c r="KGK155" s="65"/>
      <c r="KGL155" s="65"/>
      <c r="KGM155" s="65"/>
      <c r="KGN155" s="65"/>
      <c r="KGO155" s="65"/>
      <c r="KGP155" s="65"/>
      <c r="KGQ155" s="65"/>
      <c r="KGR155" s="65"/>
      <c r="KGS155" s="65"/>
      <c r="KGT155" s="65"/>
      <c r="KGU155" s="65"/>
      <c r="KGV155" s="65"/>
      <c r="KGW155" s="65"/>
      <c r="KGX155" s="65"/>
      <c r="KGY155" s="65"/>
      <c r="KGZ155" s="65"/>
      <c r="KHA155" s="65"/>
      <c r="KHB155" s="65"/>
      <c r="KHC155" s="65"/>
      <c r="KHD155" s="65"/>
      <c r="KHE155" s="65"/>
      <c r="KHF155" s="65"/>
      <c r="KHG155" s="65"/>
      <c r="KHH155" s="65"/>
      <c r="KHI155" s="65"/>
      <c r="KHJ155" s="65"/>
      <c r="KHK155" s="65"/>
      <c r="KHL155" s="65"/>
      <c r="KHM155" s="65"/>
      <c r="KHN155" s="65"/>
      <c r="KHO155" s="65"/>
      <c r="KHP155" s="65"/>
      <c r="KHQ155" s="65"/>
      <c r="KHR155" s="65"/>
      <c r="KHS155" s="65"/>
      <c r="KHT155" s="65"/>
      <c r="KHU155" s="65"/>
      <c r="KHV155" s="65"/>
      <c r="KHW155" s="65"/>
      <c r="KHX155" s="65"/>
      <c r="KHY155" s="65"/>
      <c r="KHZ155" s="65"/>
      <c r="KIA155" s="29"/>
      <c r="KIB155" s="29"/>
      <c r="KIC155" s="29"/>
      <c r="KID155" s="29"/>
      <c r="KIE155" s="29"/>
      <c r="KIF155" s="29"/>
      <c r="KIG155" s="29"/>
      <c r="KIH155" s="29"/>
      <c r="KII155" s="29"/>
      <c r="KIJ155" s="29"/>
      <c r="KIK155" s="63">
        <v>45479</v>
      </c>
      <c r="KIL155" s="64" t="s">
        <v>429</v>
      </c>
      <c r="KIM155" s="64" t="s">
        <v>430</v>
      </c>
      <c r="KIN155" s="64" t="s">
        <v>107</v>
      </c>
      <c r="KIO155" s="64"/>
      <c r="KIP155" s="64"/>
      <c r="KIQ155" s="64"/>
      <c r="KIR155" s="64"/>
      <c r="KIS155" s="64"/>
      <c r="KIT155" s="64"/>
      <c r="KIU155" s="65"/>
      <c r="KIV155" s="65"/>
      <c r="KIW155" s="65"/>
      <c r="KIX155" s="65"/>
      <c r="KIY155" s="65"/>
      <c r="KIZ155" s="65"/>
      <c r="KJA155" s="65"/>
      <c r="KJB155" s="65"/>
      <c r="KJC155" s="65"/>
      <c r="KJD155" s="65"/>
      <c r="KJE155" s="65"/>
      <c r="KJF155" s="65"/>
      <c r="KJG155" s="65"/>
      <c r="KJH155" s="65"/>
      <c r="KJI155" s="65"/>
      <c r="KJJ155" s="65"/>
      <c r="KJK155" s="65"/>
      <c r="KJL155" s="65"/>
      <c r="KJM155" s="65"/>
      <c r="KJN155" s="65"/>
      <c r="KJO155" s="65"/>
      <c r="KJP155" s="65"/>
      <c r="KJQ155" s="65"/>
      <c r="KJR155" s="65"/>
      <c r="KJS155" s="65"/>
      <c r="KJT155" s="65"/>
      <c r="KJU155" s="65"/>
      <c r="KJV155" s="65"/>
      <c r="KJW155" s="65"/>
      <c r="KJX155" s="65"/>
      <c r="KJY155" s="65"/>
      <c r="KJZ155" s="65"/>
      <c r="KKA155" s="65"/>
      <c r="KKB155" s="65"/>
      <c r="KKC155" s="65"/>
      <c r="KKD155" s="65"/>
      <c r="KKE155" s="65"/>
      <c r="KKF155" s="65"/>
      <c r="KKG155" s="65"/>
      <c r="KKH155" s="65"/>
      <c r="KKI155" s="65"/>
      <c r="KKJ155" s="65"/>
      <c r="KKK155" s="65"/>
      <c r="KKL155" s="65"/>
      <c r="KKM155" s="29"/>
      <c r="KKN155" s="29"/>
      <c r="KKO155" s="29"/>
      <c r="KKP155" s="29"/>
      <c r="KKQ155" s="29"/>
      <c r="KKR155" s="29"/>
      <c r="KKS155" s="29"/>
      <c r="KKT155" s="29"/>
      <c r="KKU155" s="29"/>
      <c r="KKV155" s="29"/>
      <c r="KKW155" s="63">
        <v>45479</v>
      </c>
      <c r="KKX155" s="64" t="s">
        <v>429</v>
      </c>
      <c r="KKY155" s="64" t="s">
        <v>430</v>
      </c>
      <c r="KKZ155" s="64" t="s">
        <v>107</v>
      </c>
      <c r="KLA155" s="64"/>
      <c r="KLB155" s="64"/>
      <c r="KLC155" s="64"/>
      <c r="KLD155" s="64"/>
      <c r="KLE155" s="64"/>
      <c r="KLF155" s="64"/>
      <c r="KLG155" s="65"/>
      <c r="KLH155" s="65"/>
      <c r="KLI155" s="65"/>
      <c r="KLJ155" s="65"/>
      <c r="KLK155" s="65"/>
      <c r="KLL155" s="65"/>
      <c r="KLM155" s="65"/>
      <c r="KLN155" s="65"/>
      <c r="KLO155" s="65"/>
      <c r="KLP155" s="65"/>
      <c r="KLQ155" s="65"/>
      <c r="KLR155" s="65"/>
      <c r="KLS155" s="65"/>
      <c r="KLT155" s="65"/>
      <c r="KLU155" s="65"/>
      <c r="KLV155" s="65"/>
      <c r="KLW155" s="65"/>
      <c r="KLX155" s="65"/>
      <c r="KLY155" s="65"/>
      <c r="KLZ155" s="65"/>
      <c r="KMA155" s="65"/>
      <c r="KMB155" s="65"/>
      <c r="KMC155" s="65"/>
      <c r="KMD155" s="65"/>
      <c r="KME155" s="65"/>
      <c r="KMF155" s="65"/>
      <c r="KMG155" s="65"/>
      <c r="KMH155" s="65"/>
      <c r="KMI155" s="65"/>
      <c r="KMJ155" s="65"/>
      <c r="KMK155" s="65"/>
      <c r="KML155" s="65"/>
      <c r="KMM155" s="65"/>
      <c r="KMN155" s="65"/>
      <c r="KMO155" s="65"/>
      <c r="KMP155" s="65"/>
      <c r="KMQ155" s="65"/>
      <c r="KMR155" s="65"/>
      <c r="KMS155" s="65"/>
      <c r="KMT155" s="65"/>
      <c r="KMU155" s="65"/>
      <c r="KMV155" s="65"/>
      <c r="KMW155" s="65"/>
      <c r="KMX155" s="65"/>
      <c r="KMY155" s="29"/>
      <c r="KMZ155" s="29"/>
      <c r="KNA155" s="29"/>
      <c r="KNB155" s="29"/>
      <c r="KNC155" s="29"/>
      <c r="KND155" s="29"/>
      <c r="KNE155" s="29"/>
      <c r="KNF155" s="29"/>
      <c r="KNG155" s="29"/>
      <c r="KNH155" s="29"/>
      <c r="KNI155" s="63">
        <v>45479</v>
      </c>
      <c r="KNJ155" s="64" t="s">
        <v>429</v>
      </c>
      <c r="KNK155" s="64" t="s">
        <v>430</v>
      </c>
      <c r="KNL155" s="64" t="s">
        <v>107</v>
      </c>
      <c r="KNM155" s="64"/>
      <c r="KNN155" s="64"/>
      <c r="KNO155" s="64"/>
      <c r="KNP155" s="64"/>
      <c r="KNQ155" s="64"/>
      <c r="KNR155" s="64"/>
      <c r="KNS155" s="65"/>
      <c r="KNT155" s="65"/>
      <c r="KNU155" s="65"/>
      <c r="KNV155" s="65"/>
      <c r="KNW155" s="65"/>
      <c r="KNX155" s="65"/>
      <c r="KNY155" s="65"/>
      <c r="KNZ155" s="65"/>
      <c r="KOA155" s="65"/>
      <c r="KOB155" s="65"/>
      <c r="KOC155" s="65"/>
      <c r="KOD155" s="65"/>
      <c r="KOE155" s="65"/>
      <c r="KOF155" s="65"/>
      <c r="KOG155" s="65"/>
      <c r="KOH155" s="65"/>
      <c r="KOI155" s="65"/>
      <c r="KOJ155" s="65"/>
      <c r="KOK155" s="65"/>
      <c r="KOL155" s="65"/>
      <c r="KOM155" s="65"/>
      <c r="KON155" s="65"/>
      <c r="KOO155" s="65"/>
      <c r="KOP155" s="65"/>
      <c r="KOQ155" s="65"/>
      <c r="KOR155" s="65"/>
      <c r="KOS155" s="65"/>
      <c r="KOT155" s="65"/>
      <c r="KOU155" s="65"/>
      <c r="KOV155" s="65"/>
      <c r="KOW155" s="65"/>
      <c r="KOX155" s="65"/>
      <c r="KOY155" s="65"/>
      <c r="KOZ155" s="65"/>
      <c r="KPA155" s="65"/>
      <c r="KPB155" s="65"/>
      <c r="KPC155" s="65"/>
      <c r="KPD155" s="65"/>
      <c r="KPE155" s="65"/>
      <c r="KPF155" s="65"/>
      <c r="KPG155" s="65"/>
      <c r="KPH155" s="65"/>
      <c r="KPI155" s="65"/>
      <c r="KPJ155" s="65"/>
      <c r="KPK155" s="29"/>
      <c r="KPL155" s="29"/>
      <c r="KPM155" s="29"/>
      <c r="KPN155" s="29"/>
      <c r="KPO155" s="29"/>
      <c r="KPP155" s="29"/>
      <c r="KPQ155" s="29"/>
      <c r="KPR155" s="29"/>
      <c r="KPS155" s="29"/>
      <c r="KPT155" s="29"/>
      <c r="KPU155" s="63">
        <v>45479</v>
      </c>
      <c r="KPV155" s="64" t="s">
        <v>429</v>
      </c>
      <c r="KPW155" s="64" t="s">
        <v>430</v>
      </c>
      <c r="KPX155" s="64" t="s">
        <v>107</v>
      </c>
      <c r="KPY155" s="64"/>
      <c r="KPZ155" s="64"/>
      <c r="KQA155" s="64"/>
      <c r="KQB155" s="64"/>
      <c r="KQC155" s="64"/>
      <c r="KQD155" s="64"/>
      <c r="KQE155" s="65"/>
      <c r="KQF155" s="65"/>
      <c r="KQG155" s="65"/>
      <c r="KQH155" s="65"/>
      <c r="KQI155" s="65"/>
      <c r="KQJ155" s="65"/>
      <c r="KQK155" s="65"/>
      <c r="KQL155" s="65"/>
      <c r="KQM155" s="65"/>
      <c r="KQN155" s="65"/>
      <c r="KQO155" s="65"/>
      <c r="KQP155" s="65"/>
      <c r="KQQ155" s="65"/>
      <c r="KQR155" s="65"/>
      <c r="KQS155" s="65"/>
      <c r="KQT155" s="65"/>
      <c r="KQU155" s="65"/>
      <c r="KQV155" s="65"/>
      <c r="KQW155" s="65"/>
      <c r="KQX155" s="65"/>
      <c r="KQY155" s="65"/>
      <c r="KQZ155" s="65"/>
      <c r="KRA155" s="65"/>
      <c r="KRB155" s="65"/>
      <c r="KRC155" s="65"/>
      <c r="KRD155" s="65"/>
      <c r="KRE155" s="65"/>
      <c r="KRF155" s="65"/>
      <c r="KRG155" s="65"/>
      <c r="KRH155" s="65"/>
      <c r="KRI155" s="65"/>
      <c r="KRJ155" s="65"/>
      <c r="KRK155" s="65"/>
      <c r="KRL155" s="65"/>
      <c r="KRM155" s="65"/>
      <c r="KRN155" s="65"/>
      <c r="KRO155" s="65"/>
      <c r="KRP155" s="65"/>
      <c r="KRQ155" s="65"/>
      <c r="KRR155" s="65"/>
      <c r="KRS155" s="65"/>
      <c r="KRT155" s="65"/>
      <c r="KRU155" s="65"/>
      <c r="KRV155" s="65"/>
      <c r="KRW155" s="29"/>
      <c r="KRX155" s="29"/>
      <c r="KRY155" s="29"/>
      <c r="KRZ155" s="29"/>
      <c r="KSA155" s="29"/>
      <c r="KSB155" s="29"/>
      <c r="KSC155" s="29"/>
      <c r="KSD155" s="29"/>
      <c r="KSE155" s="29"/>
      <c r="KSF155" s="29"/>
      <c r="KSG155" s="63">
        <v>45479</v>
      </c>
      <c r="KSH155" s="64" t="s">
        <v>429</v>
      </c>
      <c r="KSI155" s="64" t="s">
        <v>430</v>
      </c>
      <c r="KSJ155" s="64" t="s">
        <v>107</v>
      </c>
      <c r="KSK155" s="64"/>
      <c r="KSL155" s="64"/>
      <c r="KSM155" s="64"/>
      <c r="KSN155" s="64"/>
      <c r="KSO155" s="64"/>
      <c r="KSP155" s="64"/>
      <c r="KSQ155" s="65"/>
      <c r="KSR155" s="65"/>
      <c r="KSS155" s="65"/>
      <c r="KST155" s="65"/>
      <c r="KSU155" s="65"/>
      <c r="KSV155" s="65"/>
      <c r="KSW155" s="65"/>
      <c r="KSX155" s="65"/>
      <c r="KSY155" s="65"/>
      <c r="KSZ155" s="65"/>
      <c r="KTA155" s="65"/>
      <c r="KTB155" s="65"/>
      <c r="KTC155" s="65"/>
      <c r="KTD155" s="65"/>
      <c r="KTE155" s="65"/>
      <c r="KTF155" s="65"/>
      <c r="KTG155" s="65"/>
      <c r="KTH155" s="65"/>
      <c r="KTI155" s="65"/>
      <c r="KTJ155" s="65"/>
      <c r="KTK155" s="65"/>
      <c r="KTL155" s="65"/>
      <c r="KTM155" s="65"/>
      <c r="KTN155" s="65"/>
      <c r="KTO155" s="65"/>
      <c r="KTP155" s="65"/>
      <c r="KTQ155" s="65"/>
      <c r="KTR155" s="65"/>
      <c r="KTS155" s="65"/>
      <c r="KTT155" s="65"/>
      <c r="KTU155" s="65"/>
      <c r="KTV155" s="65"/>
      <c r="KTW155" s="65"/>
      <c r="KTX155" s="65"/>
      <c r="KTY155" s="65"/>
      <c r="KTZ155" s="65"/>
      <c r="KUA155" s="65"/>
      <c r="KUB155" s="65"/>
      <c r="KUC155" s="65"/>
      <c r="KUD155" s="65"/>
      <c r="KUE155" s="65"/>
      <c r="KUF155" s="65"/>
      <c r="KUG155" s="65"/>
      <c r="KUH155" s="65"/>
      <c r="KUI155" s="29"/>
      <c r="KUJ155" s="29"/>
      <c r="KUK155" s="29"/>
      <c r="KUL155" s="29"/>
      <c r="KUM155" s="29"/>
      <c r="KUN155" s="29"/>
      <c r="KUO155" s="29"/>
      <c r="KUP155" s="29"/>
      <c r="KUQ155" s="29"/>
      <c r="KUR155" s="29"/>
      <c r="KUS155" s="63">
        <v>45479</v>
      </c>
      <c r="KUT155" s="64" t="s">
        <v>429</v>
      </c>
      <c r="KUU155" s="64" t="s">
        <v>430</v>
      </c>
      <c r="KUV155" s="64" t="s">
        <v>107</v>
      </c>
      <c r="KUW155" s="64"/>
      <c r="KUX155" s="64"/>
      <c r="KUY155" s="64"/>
      <c r="KUZ155" s="64"/>
      <c r="KVA155" s="64"/>
      <c r="KVB155" s="64"/>
      <c r="KVC155" s="65"/>
      <c r="KVD155" s="65"/>
      <c r="KVE155" s="65"/>
      <c r="KVF155" s="65"/>
      <c r="KVG155" s="65"/>
      <c r="KVH155" s="65"/>
      <c r="KVI155" s="65"/>
      <c r="KVJ155" s="65"/>
      <c r="KVK155" s="65"/>
      <c r="KVL155" s="65"/>
      <c r="KVM155" s="65"/>
      <c r="KVN155" s="65"/>
      <c r="KVO155" s="65"/>
      <c r="KVP155" s="65"/>
      <c r="KVQ155" s="65"/>
      <c r="KVR155" s="65"/>
      <c r="KVS155" s="65"/>
      <c r="KVT155" s="65"/>
      <c r="KVU155" s="65"/>
      <c r="KVV155" s="65"/>
      <c r="KVW155" s="65"/>
      <c r="KVX155" s="65"/>
      <c r="KVY155" s="65"/>
      <c r="KVZ155" s="65"/>
      <c r="KWA155" s="65"/>
      <c r="KWB155" s="65"/>
      <c r="KWC155" s="65"/>
      <c r="KWD155" s="65"/>
      <c r="KWE155" s="65"/>
      <c r="KWF155" s="65"/>
      <c r="KWG155" s="65"/>
      <c r="KWH155" s="65"/>
      <c r="KWI155" s="65"/>
      <c r="KWJ155" s="65"/>
      <c r="KWK155" s="65"/>
      <c r="KWL155" s="65"/>
      <c r="KWM155" s="65"/>
      <c r="KWN155" s="65"/>
      <c r="KWO155" s="65"/>
      <c r="KWP155" s="65"/>
      <c r="KWQ155" s="65"/>
      <c r="KWR155" s="65"/>
      <c r="KWS155" s="65"/>
      <c r="KWT155" s="65"/>
      <c r="KWU155" s="29"/>
      <c r="KWV155" s="29"/>
      <c r="KWW155" s="29"/>
      <c r="KWX155" s="29"/>
      <c r="KWY155" s="29"/>
      <c r="KWZ155" s="29"/>
      <c r="KXA155" s="29"/>
      <c r="KXB155" s="29"/>
      <c r="KXC155" s="29"/>
      <c r="KXD155" s="29"/>
      <c r="KXE155" s="63">
        <v>45479</v>
      </c>
      <c r="KXF155" s="64" t="s">
        <v>429</v>
      </c>
      <c r="KXG155" s="64" t="s">
        <v>430</v>
      </c>
      <c r="KXH155" s="64" t="s">
        <v>107</v>
      </c>
      <c r="KXI155" s="64"/>
      <c r="KXJ155" s="64"/>
      <c r="KXK155" s="64"/>
      <c r="KXL155" s="64"/>
      <c r="KXM155" s="64"/>
      <c r="KXN155" s="64"/>
      <c r="KXO155" s="65"/>
      <c r="KXP155" s="65"/>
      <c r="KXQ155" s="65"/>
      <c r="KXR155" s="65"/>
      <c r="KXS155" s="65"/>
      <c r="KXT155" s="65"/>
      <c r="KXU155" s="65"/>
      <c r="KXV155" s="65"/>
      <c r="KXW155" s="65"/>
      <c r="KXX155" s="65"/>
      <c r="KXY155" s="65"/>
      <c r="KXZ155" s="65"/>
      <c r="KYA155" s="65"/>
      <c r="KYB155" s="65"/>
      <c r="KYC155" s="65"/>
      <c r="KYD155" s="65"/>
      <c r="KYE155" s="65"/>
      <c r="KYF155" s="65"/>
      <c r="KYG155" s="65"/>
      <c r="KYH155" s="65"/>
      <c r="KYI155" s="65"/>
      <c r="KYJ155" s="65"/>
      <c r="KYK155" s="65"/>
      <c r="KYL155" s="65"/>
      <c r="KYM155" s="65"/>
      <c r="KYN155" s="65"/>
      <c r="KYO155" s="65"/>
      <c r="KYP155" s="65"/>
      <c r="KYQ155" s="65"/>
      <c r="KYR155" s="65"/>
      <c r="KYS155" s="65"/>
      <c r="KYT155" s="65"/>
      <c r="KYU155" s="65"/>
      <c r="KYV155" s="65"/>
      <c r="KYW155" s="65"/>
      <c r="KYX155" s="65"/>
      <c r="KYY155" s="65"/>
      <c r="KYZ155" s="65"/>
      <c r="KZA155" s="65"/>
      <c r="KZB155" s="65"/>
      <c r="KZC155" s="65"/>
      <c r="KZD155" s="65"/>
      <c r="KZE155" s="65"/>
      <c r="KZF155" s="65"/>
      <c r="KZG155" s="29"/>
      <c r="KZH155" s="29"/>
      <c r="KZI155" s="29"/>
      <c r="KZJ155" s="29"/>
      <c r="KZK155" s="29"/>
      <c r="KZL155" s="29"/>
      <c r="KZM155" s="29"/>
      <c r="KZN155" s="29"/>
      <c r="KZO155" s="29"/>
      <c r="KZP155" s="29"/>
      <c r="KZQ155" s="63">
        <v>45479</v>
      </c>
      <c r="KZR155" s="64" t="s">
        <v>429</v>
      </c>
      <c r="KZS155" s="64" t="s">
        <v>430</v>
      </c>
      <c r="KZT155" s="64" t="s">
        <v>107</v>
      </c>
      <c r="KZU155" s="64"/>
      <c r="KZV155" s="64"/>
      <c r="KZW155" s="64"/>
      <c r="KZX155" s="64"/>
      <c r="KZY155" s="64"/>
      <c r="KZZ155" s="64"/>
      <c r="LAA155" s="65"/>
      <c r="LAB155" s="65"/>
      <c r="LAC155" s="65"/>
      <c r="LAD155" s="65"/>
      <c r="LAE155" s="65"/>
      <c r="LAF155" s="65"/>
      <c r="LAG155" s="65"/>
      <c r="LAH155" s="65"/>
      <c r="LAI155" s="65"/>
      <c r="LAJ155" s="65"/>
      <c r="LAK155" s="65"/>
      <c r="LAL155" s="65"/>
      <c r="LAM155" s="65"/>
      <c r="LAN155" s="65"/>
      <c r="LAO155" s="65"/>
      <c r="LAP155" s="65"/>
      <c r="LAQ155" s="65"/>
      <c r="LAR155" s="65"/>
      <c r="LAS155" s="65"/>
      <c r="LAT155" s="65"/>
      <c r="LAU155" s="65"/>
      <c r="LAV155" s="65"/>
      <c r="LAW155" s="65"/>
      <c r="LAX155" s="65"/>
      <c r="LAY155" s="65"/>
      <c r="LAZ155" s="65"/>
      <c r="LBA155" s="65"/>
      <c r="LBB155" s="65"/>
      <c r="LBC155" s="65"/>
      <c r="LBD155" s="65"/>
      <c r="LBE155" s="65"/>
      <c r="LBF155" s="65"/>
      <c r="LBG155" s="65"/>
      <c r="LBH155" s="65"/>
      <c r="LBI155" s="65"/>
      <c r="LBJ155" s="65"/>
      <c r="LBK155" s="65"/>
      <c r="LBL155" s="65"/>
      <c r="LBM155" s="65"/>
      <c r="LBN155" s="65"/>
      <c r="LBO155" s="65"/>
      <c r="LBP155" s="65"/>
      <c r="LBQ155" s="65"/>
      <c r="LBR155" s="65"/>
      <c r="LBS155" s="29"/>
      <c r="LBT155" s="29"/>
      <c r="LBU155" s="29"/>
      <c r="LBV155" s="29"/>
      <c r="LBW155" s="29"/>
      <c r="LBX155" s="29"/>
      <c r="LBY155" s="29"/>
      <c r="LBZ155" s="29"/>
      <c r="LCA155" s="29"/>
      <c r="LCB155" s="29"/>
      <c r="LCC155" s="63">
        <v>45479</v>
      </c>
      <c r="LCD155" s="64" t="s">
        <v>429</v>
      </c>
      <c r="LCE155" s="64" t="s">
        <v>430</v>
      </c>
      <c r="LCF155" s="64" t="s">
        <v>107</v>
      </c>
      <c r="LCG155" s="64"/>
      <c r="LCH155" s="64"/>
      <c r="LCI155" s="64"/>
      <c r="LCJ155" s="64"/>
      <c r="LCK155" s="64"/>
      <c r="LCL155" s="64"/>
      <c r="LCM155" s="65"/>
      <c r="LCN155" s="65"/>
      <c r="LCO155" s="65"/>
      <c r="LCP155" s="65"/>
      <c r="LCQ155" s="65"/>
      <c r="LCR155" s="65"/>
      <c r="LCS155" s="65"/>
      <c r="LCT155" s="65"/>
      <c r="LCU155" s="65"/>
      <c r="LCV155" s="65"/>
      <c r="LCW155" s="65"/>
      <c r="LCX155" s="65"/>
      <c r="LCY155" s="65"/>
      <c r="LCZ155" s="65"/>
      <c r="LDA155" s="65"/>
      <c r="LDB155" s="65"/>
      <c r="LDC155" s="65"/>
      <c r="LDD155" s="65"/>
      <c r="LDE155" s="65"/>
      <c r="LDF155" s="65"/>
      <c r="LDG155" s="65"/>
      <c r="LDH155" s="65"/>
      <c r="LDI155" s="65"/>
      <c r="LDJ155" s="65"/>
      <c r="LDK155" s="65"/>
      <c r="LDL155" s="65"/>
      <c r="LDM155" s="65"/>
      <c r="LDN155" s="65"/>
      <c r="LDO155" s="65"/>
      <c r="LDP155" s="65"/>
      <c r="LDQ155" s="65"/>
      <c r="LDR155" s="65"/>
      <c r="LDS155" s="65"/>
      <c r="LDT155" s="65"/>
      <c r="LDU155" s="65"/>
      <c r="LDV155" s="65"/>
      <c r="LDW155" s="65"/>
      <c r="LDX155" s="65"/>
      <c r="LDY155" s="65"/>
      <c r="LDZ155" s="65"/>
      <c r="LEA155" s="65"/>
      <c r="LEB155" s="65"/>
      <c r="LEC155" s="65"/>
      <c r="LED155" s="65"/>
      <c r="LEE155" s="29"/>
      <c r="LEF155" s="29"/>
      <c r="LEG155" s="29"/>
      <c r="LEH155" s="29"/>
      <c r="LEI155" s="29"/>
      <c r="LEJ155" s="29"/>
      <c r="LEK155" s="29"/>
      <c r="LEL155" s="29"/>
      <c r="LEM155" s="29"/>
      <c r="LEN155" s="29"/>
      <c r="LEO155" s="63">
        <v>45479</v>
      </c>
      <c r="LEP155" s="64" t="s">
        <v>429</v>
      </c>
      <c r="LEQ155" s="64" t="s">
        <v>430</v>
      </c>
      <c r="LER155" s="64" t="s">
        <v>107</v>
      </c>
      <c r="LES155" s="64"/>
      <c r="LET155" s="64"/>
      <c r="LEU155" s="64"/>
      <c r="LEV155" s="64"/>
      <c r="LEW155" s="64"/>
      <c r="LEX155" s="64"/>
      <c r="LEY155" s="65"/>
      <c r="LEZ155" s="65"/>
      <c r="LFA155" s="65"/>
      <c r="LFB155" s="65"/>
      <c r="LFC155" s="65"/>
      <c r="LFD155" s="65"/>
      <c r="LFE155" s="65"/>
      <c r="LFF155" s="65"/>
      <c r="LFG155" s="65"/>
      <c r="LFH155" s="65"/>
      <c r="LFI155" s="65"/>
      <c r="LFJ155" s="65"/>
      <c r="LFK155" s="65"/>
      <c r="LFL155" s="65"/>
      <c r="LFM155" s="65"/>
      <c r="LFN155" s="65"/>
      <c r="LFO155" s="65"/>
      <c r="LFP155" s="65"/>
      <c r="LFQ155" s="65"/>
      <c r="LFR155" s="65"/>
      <c r="LFS155" s="65"/>
      <c r="LFT155" s="65"/>
      <c r="LFU155" s="65"/>
      <c r="LFV155" s="65"/>
      <c r="LFW155" s="65"/>
      <c r="LFX155" s="65"/>
      <c r="LFY155" s="65"/>
      <c r="LFZ155" s="65"/>
      <c r="LGA155" s="65"/>
      <c r="LGB155" s="65"/>
      <c r="LGC155" s="65"/>
      <c r="LGD155" s="65"/>
      <c r="LGE155" s="65"/>
      <c r="LGF155" s="65"/>
      <c r="LGG155" s="65"/>
      <c r="LGH155" s="65"/>
      <c r="LGI155" s="65"/>
      <c r="LGJ155" s="65"/>
      <c r="LGK155" s="65"/>
      <c r="LGL155" s="65"/>
      <c r="LGM155" s="65"/>
      <c r="LGN155" s="65"/>
      <c r="LGO155" s="65"/>
      <c r="LGP155" s="65"/>
      <c r="LGQ155" s="29"/>
      <c r="LGR155" s="29"/>
      <c r="LGS155" s="29"/>
      <c r="LGT155" s="29"/>
      <c r="LGU155" s="29"/>
      <c r="LGV155" s="29"/>
      <c r="LGW155" s="29"/>
      <c r="LGX155" s="29"/>
      <c r="LGY155" s="29"/>
      <c r="LGZ155" s="29"/>
      <c r="LHA155" s="63">
        <v>45479</v>
      </c>
      <c r="LHB155" s="64" t="s">
        <v>429</v>
      </c>
      <c r="LHC155" s="64" t="s">
        <v>430</v>
      </c>
      <c r="LHD155" s="64" t="s">
        <v>107</v>
      </c>
      <c r="LHE155" s="64"/>
      <c r="LHF155" s="64"/>
      <c r="LHG155" s="64"/>
      <c r="LHH155" s="64"/>
      <c r="LHI155" s="64"/>
      <c r="LHJ155" s="64"/>
      <c r="LHK155" s="65"/>
      <c r="LHL155" s="65"/>
      <c r="LHM155" s="65"/>
      <c r="LHN155" s="65"/>
      <c r="LHO155" s="65"/>
      <c r="LHP155" s="65"/>
      <c r="LHQ155" s="65"/>
      <c r="LHR155" s="65"/>
      <c r="LHS155" s="65"/>
      <c r="LHT155" s="65"/>
      <c r="LHU155" s="65"/>
      <c r="LHV155" s="65"/>
      <c r="LHW155" s="65"/>
      <c r="LHX155" s="65"/>
      <c r="LHY155" s="65"/>
      <c r="LHZ155" s="65"/>
      <c r="LIA155" s="65"/>
      <c r="LIB155" s="65"/>
      <c r="LIC155" s="65"/>
      <c r="LID155" s="65"/>
      <c r="LIE155" s="65"/>
      <c r="LIF155" s="65"/>
      <c r="LIG155" s="65"/>
      <c r="LIH155" s="65"/>
      <c r="LII155" s="65"/>
      <c r="LIJ155" s="65"/>
      <c r="LIK155" s="65"/>
      <c r="LIL155" s="65"/>
      <c r="LIM155" s="65"/>
      <c r="LIN155" s="65"/>
      <c r="LIO155" s="65"/>
      <c r="LIP155" s="65"/>
      <c r="LIQ155" s="65"/>
      <c r="LIR155" s="65"/>
      <c r="LIS155" s="65"/>
      <c r="LIT155" s="65"/>
      <c r="LIU155" s="65"/>
      <c r="LIV155" s="65"/>
      <c r="LIW155" s="65"/>
      <c r="LIX155" s="65"/>
      <c r="LIY155" s="65"/>
      <c r="LIZ155" s="65"/>
      <c r="LJA155" s="65"/>
      <c r="LJB155" s="65"/>
      <c r="LJC155" s="29"/>
      <c r="LJD155" s="29"/>
      <c r="LJE155" s="29"/>
      <c r="LJF155" s="29"/>
      <c r="LJG155" s="29"/>
      <c r="LJH155" s="29"/>
      <c r="LJI155" s="29"/>
      <c r="LJJ155" s="29"/>
      <c r="LJK155" s="29"/>
      <c r="LJL155" s="29"/>
      <c r="LJM155" s="63">
        <v>45479</v>
      </c>
      <c r="LJN155" s="64" t="s">
        <v>429</v>
      </c>
      <c r="LJO155" s="64" t="s">
        <v>430</v>
      </c>
      <c r="LJP155" s="64" t="s">
        <v>107</v>
      </c>
      <c r="LJQ155" s="64"/>
      <c r="LJR155" s="64"/>
      <c r="LJS155" s="64"/>
      <c r="LJT155" s="64"/>
      <c r="LJU155" s="64"/>
      <c r="LJV155" s="64"/>
      <c r="LJW155" s="65"/>
      <c r="LJX155" s="65"/>
      <c r="LJY155" s="65"/>
      <c r="LJZ155" s="65"/>
      <c r="LKA155" s="65"/>
      <c r="LKB155" s="65"/>
      <c r="LKC155" s="65"/>
      <c r="LKD155" s="65"/>
      <c r="LKE155" s="65"/>
      <c r="LKF155" s="65"/>
      <c r="LKG155" s="65"/>
      <c r="LKH155" s="65"/>
      <c r="LKI155" s="65"/>
      <c r="LKJ155" s="65"/>
      <c r="LKK155" s="65"/>
      <c r="LKL155" s="65"/>
      <c r="LKM155" s="65"/>
      <c r="LKN155" s="65"/>
      <c r="LKO155" s="65"/>
      <c r="LKP155" s="65"/>
      <c r="LKQ155" s="65"/>
      <c r="LKR155" s="65"/>
      <c r="LKS155" s="65"/>
      <c r="LKT155" s="65"/>
      <c r="LKU155" s="65"/>
      <c r="LKV155" s="65"/>
      <c r="LKW155" s="65"/>
      <c r="LKX155" s="65"/>
      <c r="LKY155" s="65"/>
      <c r="LKZ155" s="65"/>
      <c r="LLA155" s="65"/>
      <c r="LLB155" s="65"/>
      <c r="LLC155" s="65"/>
      <c r="LLD155" s="65"/>
      <c r="LLE155" s="65"/>
      <c r="LLF155" s="65"/>
      <c r="LLG155" s="65"/>
      <c r="LLH155" s="65"/>
      <c r="LLI155" s="65"/>
      <c r="LLJ155" s="65"/>
      <c r="LLK155" s="65"/>
      <c r="LLL155" s="65"/>
      <c r="LLM155" s="65"/>
      <c r="LLN155" s="65"/>
      <c r="LLO155" s="29"/>
      <c r="LLP155" s="29"/>
      <c r="LLQ155" s="29"/>
      <c r="LLR155" s="29"/>
      <c r="LLS155" s="29"/>
      <c r="LLT155" s="29"/>
      <c r="LLU155" s="29"/>
      <c r="LLV155" s="29"/>
      <c r="LLW155" s="29"/>
      <c r="LLX155" s="29"/>
      <c r="LLY155" s="63">
        <v>45479</v>
      </c>
      <c r="LLZ155" s="64" t="s">
        <v>429</v>
      </c>
      <c r="LMA155" s="64" t="s">
        <v>430</v>
      </c>
      <c r="LMB155" s="64" t="s">
        <v>107</v>
      </c>
      <c r="LMC155" s="64"/>
      <c r="LMD155" s="64"/>
      <c r="LME155" s="64"/>
      <c r="LMF155" s="64"/>
      <c r="LMG155" s="64"/>
      <c r="LMH155" s="64"/>
      <c r="LMI155" s="65"/>
      <c r="LMJ155" s="65"/>
      <c r="LMK155" s="65"/>
      <c r="LML155" s="65"/>
      <c r="LMM155" s="65"/>
      <c r="LMN155" s="65"/>
      <c r="LMO155" s="65"/>
      <c r="LMP155" s="65"/>
      <c r="LMQ155" s="65"/>
      <c r="LMR155" s="65"/>
      <c r="LMS155" s="65"/>
      <c r="LMT155" s="65"/>
      <c r="LMU155" s="65"/>
      <c r="LMV155" s="65"/>
      <c r="LMW155" s="65"/>
      <c r="LMX155" s="65"/>
      <c r="LMY155" s="65"/>
      <c r="LMZ155" s="65"/>
      <c r="LNA155" s="65"/>
      <c r="LNB155" s="65"/>
      <c r="LNC155" s="65"/>
      <c r="LND155" s="65"/>
      <c r="LNE155" s="65"/>
      <c r="LNF155" s="65"/>
      <c r="LNG155" s="65"/>
      <c r="LNH155" s="65"/>
      <c r="LNI155" s="65"/>
      <c r="LNJ155" s="65"/>
      <c r="LNK155" s="65"/>
      <c r="LNL155" s="65"/>
      <c r="LNM155" s="65"/>
      <c r="LNN155" s="65"/>
      <c r="LNO155" s="65"/>
      <c r="LNP155" s="65"/>
      <c r="LNQ155" s="65"/>
      <c r="LNR155" s="65"/>
      <c r="LNS155" s="65"/>
      <c r="LNT155" s="65"/>
      <c r="LNU155" s="65"/>
      <c r="LNV155" s="65"/>
      <c r="LNW155" s="65"/>
      <c r="LNX155" s="65"/>
      <c r="LNY155" s="65"/>
      <c r="LNZ155" s="65"/>
      <c r="LOA155" s="29"/>
      <c r="LOB155" s="29"/>
      <c r="LOC155" s="29"/>
      <c r="LOD155" s="29"/>
      <c r="LOE155" s="29"/>
      <c r="LOF155" s="29"/>
      <c r="LOG155" s="29"/>
      <c r="LOH155" s="29"/>
      <c r="LOI155" s="29"/>
      <c r="LOJ155" s="29"/>
      <c r="LOK155" s="63">
        <v>45479</v>
      </c>
      <c r="LOL155" s="64" t="s">
        <v>429</v>
      </c>
      <c r="LOM155" s="64" t="s">
        <v>430</v>
      </c>
      <c r="LON155" s="64" t="s">
        <v>107</v>
      </c>
      <c r="LOO155" s="64"/>
      <c r="LOP155" s="64"/>
      <c r="LOQ155" s="64"/>
      <c r="LOR155" s="64"/>
      <c r="LOS155" s="64"/>
      <c r="LOT155" s="64"/>
      <c r="LOU155" s="65"/>
      <c r="LOV155" s="65"/>
      <c r="LOW155" s="65"/>
      <c r="LOX155" s="65"/>
      <c r="LOY155" s="65"/>
      <c r="LOZ155" s="65"/>
      <c r="LPA155" s="65"/>
      <c r="LPB155" s="65"/>
      <c r="LPC155" s="65"/>
      <c r="LPD155" s="65"/>
      <c r="LPE155" s="65"/>
      <c r="LPF155" s="65"/>
      <c r="LPG155" s="65"/>
      <c r="LPH155" s="65"/>
      <c r="LPI155" s="65"/>
      <c r="LPJ155" s="65"/>
      <c r="LPK155" s="65"/>
      <c r="LPL155" s="65"/>
      <c r="LPM155" s="65"/>
      <c r="LPN155" s="65"/>
      <c r="LPO155" s="65"/>
      <c r="LPP155" s="65"/>
      <c r="LPQ155" s="65"/>
      <c r="LPR155" s="65"/>
      <c r="LPS155" s="65"/>
      <c r="LPT155" s="65"/>
      <c r="LPU155" s="65"/>
      <c r="LPV155" s="65"/>
      <c r="LPW155" s="65"/>
      <c r="LPX155" s="65"/>
      <c r="LPY155" s="65"/>
      <c r="LPZ155" s="65"/>
      <c r="LQA155" s="65"/>
      <c r="LQB155" s="65"/>
      <c r="LQC155" s="65"/>
      <c r="LQD155" s="65"/>
      <c r="LQE155" s="65"/>
      <c r="LQF155" s="65"/>
      <c r="LQG155" s="65"/>
      <c r="LQH155" s="65"/>
      <c r="LQI155" s="65"/>
      <c r="LQJ155" s="65"/>
      <c r="LQK155" s="65"/>
      <c r="LQL155" s="65"/>
      <c r="LQM155" s="29"/>
      <c r="LQN155" s="29"/>
      <c r="LQO155" s="29"/>
      <c r="LQP155" s="29"/>
      <c r="LQQ155" s="29"/>
      <c r="LQR155" s="29"/>
      <c r="LQS155" s="29"/>
      <c r="LQT155" s="29"/>
      <c r="LQU155" s="29"/>
      <c r="LQV155" s="29"/>
      <c r="LQW155" s="63">
        <v>45479</v>
      </c>
      <c r="LQX155" s="64" t="s">
        <v>429</v>
      </c>
      <c r="LQY155" s="64" t="s">
        <v>430</v>
      </c>
      <c r="LQZ155" s="64" t="s">
        <v>107</v>
      </c>
      <c r="LRA155" s="64"/>
      <c r="LRB155" s="64"/>
      <c r="LRC155" s="64"/>
      <c r="LRD155" s="64"/>
      <c r="LRE155" s="64"/>
      <c r="LRF155" s="64"/>
      <c r="LRG155" s="65"/>
      <c r="LRH155" s="65"/>
      <c r="LRI155" s="65"/>
      <c r="LRJ155" s="65"/>
      <c r="LRK155" s="65"/>
      <c r="LRL155" s="65"/>
      <c r="LRM155" s="65"/>
      <c r="LRN155" s="65"/>
      <c r="LRO155" s="65"/>
      <c r="LRP155" s="65"/>
      <c r="LRQ155" s="65"/>
      <c r="LRR155" s="65"/>
      <c r="LRS155" s="65"/>
      <c r="LRT155" s="65"/>
      <c r="LRU155" s="65"/>
      <c r="LRV155" s="65"/>
      <c r="LRW155" s="65"/>
      <c r="LRX155" s="65"/>
      <c r="LRY155" s="65"/>
      <c r="LRZ155" s="65"/>
      <c r="LSA155" s="65"/>
      <c r="LSB155" s="65"/>
      <c r="LSC155" s="65"/>
      <c r="LSD155" s="65"/>
      <c r="LSE155" s="65"/>
      <c r="LSF155" s="65"/>
      <c r="LSG155" s="65"/>
      <c r="LSH155" s="65"/>
      <c r="LSI155" s="65"/>
      <c r="LSJ155" s="65"/>
      <c r="LSK155" s="65"/>
      <c r="LSL155" s="65"/>
      <c r="LSM155" s="65"/>
      <c r="LSN155" s="65"/>
      <c r="LSO155" s="65"/>
      <c r="LSP155" s="65"/>
      <c r="LSQ155" s="65"/>
      <c r="LSR155" s="65"/>
      <c r="LSS155" s="65"/>
      <c r="LST155" s="65"/>
      <c r="LSU155" s="65"/>
      <c r="LSV155" s="65"/>
      <c r="LSW155" s="65"/>
      <c r="LSX155" s="65"/>
      <c r="LSY155" s="29"/>
      <c r="LSZ155" s="29"/>
      <c r="LTA155" s="29"/>
      <c r="LTB155" s="29"/>
      <c r="LTC155" s="29"/>
      <c r="LTD155" s="29"/>
      <c r="LTE155" s="29"/>
      <c r="LTF155" s="29"/>
      <c r="LTG155" s="29"/>
      <c r="LTH155" s="29"/>
      <c r="LTI155" s="63">
        <v>45479</v>
      </c>
      <c r="LTJ155" s="64" t="s">
        <v>429</v>
      </c>
      <c r="LTK155" s="64" t="s">
        <v>430</v>
      </c>
      <c r="LTL155" s="64" t="s">
        <v>107</v>
      </c>
      <c r="LTM155" s="64"/>
      <c r="LTN155" s="64"/>
      <c r="LTO155" s="64"/>
      <c r="LTP155" s="64"/>
      <c r="LTQ155" s="64"/>
      <c r="LTR155" s="64"/>
      <c r="LTS155" s="65"/>
      <c r="LTT155" s="65"/>
      <c r="LTU155" s="65"/>
      <c r="LTV155" s="65"/>
      <c r="LTW155" s="65"/>
      <c r="LTX155" s="65"/>
      <c r="LTY155" s="65"/>
      <c r="LTZ155" s="65"/>
      <c r="LUA155" s="65"/>
      <c r="LUB155" s="65"/>
      <c r="LUC155" s="65"/>
      <c r="LUD155" s="65"/>
      <c r="LUE155" s="65"/>
      <c r="LUF155" s="65"/>
      <c r="LUG155" s="65"/>
      <c r="LUH155" s="65"/>
      <c r="LUI155" s="65"/>
      <c r="LUJ155" s="65"/>
      <c r="LUK155" s="65"/>
      <c r="LUL155" s="65"/>
      <c r="LUM155" s="65"/>
      <c r="LUN155" s="65"/>
      <c r="LUO155" s="65"/>
      <c r="LUP155" s="65"/>
      <c r="LUQ155" s="65"/>
      <c r="LUR155" s="65"/>
      <c r="LUS155" s="65"/>
      <c r="LUT155" s="65"/>
      <c r="LUU155" s="65"/>
      <c r="LUV155" s="65"/>
      <c r="LUW155" s="65"/>
      <c r="LUX155" s="65"/>
      <c r="LUY155" s="65"/>
      <c r="LUZ155" s="65"/>
      <c r="LVA155" s="65"/>
      <c r="LVB155" s="65"/>
      <c r="LVC155" s="65"/>
      <c r="LVD155" s="65"/>
      <c r="LVE155" s="65"/>
      <c r="LVF155" s="65"/>
      <c r="LVG155" s="65"/>
      <c r="LVH155" s="65"/>
      <c r="LVI155" s="65"/>
      <c r="LVJ155" s="65"/>
      <c r="LVK155" s="29"/>
      <c r="LVL155" s="29"/>
      <c r="LVM155" s="29"/>
      <c r="LVN155" s="29"/>
      <c r="LVO155" s="29"/>
      <c r="LVP155" s="29"/>
      <c r="LVQ155" s="29"/>
      <c r="LVR155" s="29"/>
      <c r="LVS155" s="29"/>
      <c r="LVT155" s="29"/>
      <c r="LVU155" s="63">
        <v>45479</v>
      </c>
      <c r="LVV155" s="64" t="s">
        <v>429</v>
      </c>
      <c r="LVW155" s="64" t="s">
        <v>430</v>
      </c>
      <c r="LVX155" s="64" t="s">
        <v>107</v>
      </c>
      <c r="LVY155" s="64"/>
      <c r="LVZ155" s="64"/>
      <c r="LWA155" s="64"/>
      <c r="LWB155" s="64"/>
      <c r="LWC155" s="64"/>
      <c r="LWD155" s="64"/>
      <c r="LWE155" s="65"/>
      <c r="LWF155" s="65"/>
      <c r="LWG155" s="65"/>
      <c r="LWH155" s="65"/>
      <c r="LWI155" s="65"/>
      <c r="LWJ155" s="65"/>
      <c r="LWK155" s="65"/>
      <c r="LWL155" s="65"/>
      <c r="LWM155" s="65"/>
      <c r="LWN155" s="65"/>
      <c r="LWO155" s="65"/>
      <c r="LWP155" s="65"/>
      <c r="LWQ155" s="65"/>
      <c r="LWR155" s="65"/>
      <c r="LWS155" s="65"/>
      <c r="LWT155" s="65"/>
      <c r="LWU155" s="65"/>
      <c r="LWV155" s="65"/>
      <c r="LWW155" s="65"/>
      <c r="LWX155" s="65"/>
      <c r="LWY155" s="65"/>
      <c r="LWZ155" s="65"/>
      <c r="LXA155" s="65"/>
      <c r="LXB155" s="65"/>
      <c r="LXC155" s="65"/>
      <c r="LXD155" s="65"/>
      <c r="LXE155" s="65"/>
      <c r="LXF155" s="65"/>
      <c r="LXG155" s="65"/>
      <c r="LXH155" s="65"/>
      <c r="LXI155" s="65"/>
      <c r="LXJ155" s="65"/>
      <c r="LXK155" s="65"/>
      <c r="LXL155" s="65"/>
      <c r="LXM155" s="65"/>
      <c r="LXN155" s="65"/>
      <c r="LXO155" s="65"/>
      <c r="LXP155" s="65"/>
      <c r="LXQ155" s="65"/>
      <c r="LXR155" s="65"/>
      <c r="LXS155" s="65"/>
      <c r="LXT155" s="65"/>
      <c r="LXU155" s="65"/>
      <c r="LXV155" s="65"/>
      <c r="LXW155" s="29"/>
      <c r="LXX155" s="29"/>
      <c r="LXY155" s="29"/>
      <c r="LXZ155" s="29"/>
      <c r="LYA155" s="29"/>
      <c r="LYB155" s="29"/>
      <c r="LYC155" s="29"/>
      <c r="LYD155" s="29"/>
      <c r="LYE155" s="29"/>
      <c r="LYF155" s="29"/>
      <c r="LYG155" s="63">
        <v>45479</v>
      </c>
      <c r="LYH155" s="64" t="s">
        <v>429</v>
      </c>
      <c r="LYI155" s="64" t="s">
        <v>430</v>
      </c>
      <c r="LYJ155" s="64" t="s">
        <v>107</v>
      </c>
      <c r="LYK155" s="64"/>
      <c r="LYL155" s="64"/>
      <c r="LYM155" s="64"/>
      <c r="LYN155" s="64"/>
      <c r="LYO155" s="64"/>
      <c r="LYP155" s="64"/>
      <c r="LYQ155" s="65"/>
      <c r="LYR155" s="65"/>
      <c r="LYS155" s="65"/>
      <c r="LYT155" s="65"/>
      <c r="LYU155" s="65"/>
      <c r="LYV155" s="65"/>
      <c r="LYW155" s="65"/>
      <c r="LYX155" s="65"/>
      <c r="LYY155" s="65"/>
      <c r="LYZ155" s="65"/>
      <c r="LZA155" s="65"/>
      <c r="LZB155" s="65"/>
      <c r="LZC155" s="65"/>
      <c r="LZD155" s="65"/>
      <c r="LZE155" s="65"/>
      <c r="LZF155" s="65"/>
      <c r="LZG155" s="65"/>
      <c r="LZH155" s="65"/>
      <c r="LZI155" s="65"/>
      <c r="LZJ155" s="65"/>
      <c r="LZK155" s="65"/>
      <c r="LZL155" s="65"/>
      <c r="LZM155" s="65"/>
      <c r="LZN155" s="65"/>
      <c r="LZO155" s="65"/>
      <c r="LZP155" s="65"/>
      <c r="LZQ155" s="65"/>
      <c r="LZR155" s="65"/>
      <c r="LZS155" s="65"/>
      <c r="LZT155" s="65"/>
      <c r="LZU155" s="65"/>
      <c r="LZV155" s="65"/>
      <c r="LZW155" s="65"/>
      <c r="LZX155" s="65"/>
      <c r="LZY155" s="65"/>
      <c r="LZZ155" s="65"/>
      <c r="MAA155" s="65"/>
      <c r="MAB155" s="65"/>
      <c r="MAC155" s="65"/>
      <c r="MAD155" s="65"/>
      <c r="MAE155" s="65"/>
      <c r="MAF155" s="65"/>
      <c r="MAG155" s="65"/>
      <c r="MAH155" s="65"/>
      <c r="MAI155" s="29"/>
      <c r="MAJ155" s="29"/>
      <c r="MAK155" s="29"/>
      <c r="MAL155" s="29"/>
      <c r="MAM155" s="29"/>
      <c r="MAN155" s="29"/>
      <c r="MAO155" s="29"/>
      <c r="MAP155" s="29"/>
      <c r="MAQ155" s="29"/>
      <c r="MAR155" s="29"/>
      <c r="MAS155" s="63">
        <v>45479</v>
      </c>
      <c r="MAT155" s="64" t="s">
        <v>429</v>
      </c>
      <c r="MAU155" s="64" t="s">
        <v>430</v>
      </c>
      <c r="MAV155" s="64" t="s">
        <v>107</v>
      </c>
      <c r="MAW155" s="64"/>
      <c r="MAX155" s="64"/>
      <c r="MAY155" s="64"/>
      <c r="MAZ155" s="64"/>
      <c r="MBA155" s="64"/>
      <c r="MBB155" s="64"/>
      <c r="MBC155" s="65"/>
      <c r="MBD155" s="65"/>
      <c r="MBE155" s="65"/>
      <c r="MBF155" s="65"/>
      <c r="MBG155" s="65"/>
      <c r="MBH155" s="65"/>
      <c r="MBI155" s="65"/>
      <c r="MBJ155" s="65"/>
      <c r="MBK155" s="65"/>
      <c r="MBL155" s="65"/>
      <c r="MBM155" s="65"/>
      <c r="MBN155" s="65"/>
      <c r="MBO155" s="65"/>
      <c r="MBP155" s="65"/>
      <c r="MBQ155" s="65"/>
      <c r="MBR155" s="65"/>
      <c r="MBS155" s="65"/>
      <c r="MBT155" s="65"/>
      <c r="MBU155" s="65"/>
      <c r="MBV155" s="65"/>
      <c r="MBW155" s="65"/>
      <c r="MBX155" s="65"/>
      <c r="MBY155" s="65"/>
      <c r="MBZ155" s="65"/>
      <c r="MCA155" s="65"/>
      <c r="MCB155" s="65"/>
      <c r="MCC155" s="65"/>
      <c r="MCD155" s="65"/>
      <c r="MCE155" s="65"/>
      <c r="MCF155" s="65"/>
      <c r="MCG155" s="65"/>
      <c r="MCH155" s="65"/>
      <c r="MCI155" s="65"/>
      <c r="MCJ155" s="65"/>
      <c r="MCK155" s="65"/>
      <c r="MCL155" s="65"/>
      <c r="MCM155" s="65"/>
      <c r="MCN155" s="65"/>
      <c r="MCO155" s="65"/>
      <c r="MCP155" s="65"/>
      <c r="MCQ155" s="65"/>
      <c r="MCR155" s="65"/>
      <c r="MCS155" s="65"/>
      <c r="MCT155" s="65"/>
      <c r="MCU155" s="29"/>
      <c r="MCV155" s="29"/>
      <c r="MCW155" s="29"/>
      <c r="MCX155" s="29"/>
      <c r="MCY155" s="29"/>
      <c r="MCZ155" s="29"/>
      <c r="MDA155" s="29"/>
      <c r="MDB155" s="29"/>
      <c r="MDC155" s="29"/>
      <c r="MDD155" s="29"/>
      <c r="MDE155" s="63">
        <v>45479</v>
      </c>
      <c r="MDF155" s="64" t="s">
        <v>429</v>
      </c>
      <c r="MDG155" s="64" t="s">
        <v>430</v>
      </c>
      <c r="MDH155" s="64" t="s">
        <v>107</v>
      </c>
      <c r="MDI155" s="64"/>
      <c r="MDJ155" s="64"/>
      <c r="MDK155" s="64"/>
      <c r="MDL155" s="64"/>
      <c r="MDM155" s="64"/>
      <c r="MDN155" s="64"/>
      <c r="MDO155" s="65"/>
      <c r="MDP155" s="65"/>
      <c r="MDQ155" s="65"/>
      <c r="MDR155" s="65"/>
      <c r="MDS155" s="65"/>
      <c r="MDT155" s="65"/>
      <c r="MDU155" s="65"/>
      <c r="MDV155" s="65"/>
      <c r="MDW155" s="65"/>
      <c r="MDX155" s="65"/>
      <c r="MDY155" s="65"/>
      <c r="MDZ155" s="65"/>
      <c r="MEA155" s="65"/>
      <c r="MEB155" s="65"/>
      <c r="MEC155" s="65"/>
      <c r="MED155" s="65"/>
      <c r="MEE155" s="65"/>
      <c r="MEF155" s="65"/>
      <c r="MEG155" s="65"/>
      <c r="MEH155" s="65"/>
      <c r="MEI155" s="65"/>
      <c r="MEJ155" s="65"/>
      <c r="MEK155" s="65"/>
      <c r="MEL155" s="65"/>
      <c r="MEM155" s="65"/>
      <c r="MEN155" s="65"/>
      <c r="MEO155" s="65"/>
      <c r="MEP155" s="65"/>
      <c r="MEQ155" s="65"/>
      <c r="MER155" s="65"/>
      <c r="MES155" s="65"/>
      <c r="MET155" s="65"/>
      <c r="MEU155" s="65"/>
      <c r="MEV155" s="65"/>
      <c r="MEW155" s="65"/>
      <c r="MEX155" s="65"/>
      <c r="MEY155" s="65"/>
      <c r="MEZ155" s="65"/>
      <c r="MFA155" s="65"/>
      <c r="MFB155" s="65"/>
      <c r="MFC155" s="65"/>
      <c r="MFD155" s="65"/>
      <c r="MFE155" s="65"/>
      <c r="MFF155" s="65"/>
      <c r="MFG155" s="29"/>
      <c r="MFH155" s="29"/>
      <c r="MFI155" s="29"/>
      <c r="MFJ155" s="29"/>
      <c r="MFK155" s="29"/>
      <c r="MFL155" s="29"/>
      <c r="MFM155" s="29"/>
      <c r="MFN155" s="29"/>
      <c r="MFO155" s="29"/>
      <c r="MFP155" s="29"/>
      <c r="MFQ155" s="63">
        <v>45479</v>
      </c>
      <c r="MFR155" s="64" t="s">
        <v>429</v>
      </c>
      <c r="MFS155" s="64" t="s">
        <v>430</v>
      </c>
      <c r="MFT155" s="64" t="s">
        <v>107</v>
      </c>
      <c r="MFU155" s="64"/>
      <c r="MFV155" s="64"/>
      <c r="MFW155" s="64"/>
      <c r="MFX155" s="64"/>
      <c r="MFY155" s="64"/>
      <c r="MFZ155" s="64"/>
      <c r="MGA155" s="65"/>
      <c r="MGB155" s="65"/>
      <c r="MGC155" s="65"/>
      <c r="MGD155" s="65"/>
      <c r="MGE155" s="65"/>
      <c r="MGF155" s="65"/>
      <c r="MGG155" s="65"/>
      <c r="MGH155" s="65"/>
      <c r="MGI155" s="65"/>
      <c r="MGJ155" s="65"/>
      <c r="MGK155" s="65"/>
      <c r="MGL155" s="65"/>
      <c r="MGM155" s="65"/>
      <c r="MGN155" s="65"/>
      <c r="MGO155" s="65"/>
      <c r="MGP155" s="65"/>
      <c r="MGQ155" s="65"/>
      <c r="MGR155" s="65"/>
      <c r="MGS155" s="65"/>
      <c r="MGT155" s="65"/>
      <c r="MGU155" s="65"/>
      <c r="MGV155" s="65"/>
      <c r="MGW155" s="65"/>
      <c r="MGX155" s="65"/>
      <c r="MGY155" s="65"/>
      <c r="MGZ155" s="65"/>
      <c r="MHA155" s="65"/>
      <c r="MHB155" s="65"/>
      <c r="MHC155" s="65"/>
      <c r="MHD155" s="65"/>
      <c r="MHE155" s="65"/>
      <c r="MHF155" s="65"/>
      <c r="MHG155" s="65"/>
      <c r="MHH155" s="65"/>
      <c r="MHI155" s="65"/>
      <c r="MHJ155" s="65"/>
      <c r="MHK155" s="65"/>
      <c r="MHL155" s="65"/>
      <c r="MHM155" s="65"/>
      <c r="MHN155" s="65"/>
      <c r="MHO155" s="65"/>
      <c r="MHP155" s="65"/>
      <c r="MHQ155" s="65"/>
      <c r="MHR155" s="65"/>
      <c r="MHS155" s="29"/>
      <c r="MHT155" s="29"/>
      <c r="MHU155" s="29"/>
      <c r="MHV155" s="29"/>
      <c r="MHW155" s="29"/>
      <c r="MHX155" s="29"/>
      <c r="MHY155" s="29"/>
      <c r="MHZ155" s="29"/>
      <c r="MIA155" s="29"/>
      <c r="MIB155" s="29"/>
      <c r="MIC155" s="63">
        <v>45479</v>
      </c>
      <c r="MID155" s="64" t="s">
        <v>429</v>
      </c>
      <c r="MIE155" s="64" t="s">
        <v>430</v>
      </c>
      <c r="MIF155" s="64" t="s">
        <v>107</v>
      </c>
      <c r="MIG155" s="64"/>
      <c r="MIH155" s="64"/>
      <c r="MII155" s="64"/>
      <c r="MIJ155" s="64"/>
      <c r="MIK155" s="64"/>
      <c r="MIL155" s="64"/>
      <c r="MIM155" s="65"/>
      <c r="MIN155" s="65"/>
      <c r="MIO155" s="65"/>
      <c r="MIP155" s="65"/>
      <c r="MIQ155" s="65"/>
      <c r="MIR155" s="65"/>
      <c r="MIS155" s="65"/>
      <c r="MIT155" s="65"/>
      <c r="MIU155" s="65"/>
      <c r="MIV155" s="65"/>
      <c r="MIW155" s="65"/>
      <c r="MIX155" s="65"/>
      <c r="MIY155" s="65"/>
      <c r="MIZ155" s="65"/>
      <c r="MJA155" s="65"/>
      <c r="MJB155" s="65"/>
      <c r="MJC155" s="65"/>
      <c r="MJD155" s="65"/>
      <c r="MJE155" s="65"/>
      <c r="MJF155" s="65"/>
      <c r="MJG155" s="65"/>
      <c r="MJH155" s="65"/>
      <c r="MJI155" s="65"/>
      <c r="MJJ155" s="65"/>
      <c r="MJK155" s="65"/>
      <c r="MJL155" s="65"/>
      <c r="MJM155" s="65"/>
      <c r="MJN155" s="65"/>
      <c r="MJO155" s="65"/>
      <c r="MJP155" s="65"/>
      <c r="MJQ155" s="65"/>
      <c r="MJR155" s="65"/>
      <c r="MJS155" s="65"/>
      <c r="MJT155" s="65"/>
      <c r="MJU155" s="65"/>
      <c r="MJV155" s="65"/>
      <c r="MJW155" s="65"/>
      <c r="MJX155" s="65"/>
      <c r="MJY155" s="65"/>
      <c r="MJZ155" s="65"/>
      <c r="MKA155" s="65"/>
      <c r="MKB155" s="65"/>
      <c r="MKC155" s="65"/>
      <c r="MKD155" s="65"/>
      <c r="MKE155" s="29"/>
      <c r="MKF155" s="29"/>
      <c r="MKG155" s="29"/>
      <c r="MKH155" s="29"/>
      <c r="MKI155" s="29"/>
      <c r="MKJ155" s="29"/>
      <c r="MKK155" s="29"/>
      <c r="MKL155" s="29"/>
      <c r="MKM155" s="29"/>
      <c r="MKN155" s="29"/>
      <c r="MKO155" s="63">
        <v>45479</v>
      </c>
      <c r="MKP155" s="64" t="s">
        <v>429</v>
      </c>
      <c r="MKQ155" s="64" t="s">
        <v>430</v>
      </c>
      <c r="MKR155" s="64" t="s">
        <v>107</v>
      </c>
      <c r="MKS155" s="64"/>
      <c r="MKT155" s="64"/>
      <c r="MKU155" s="64"/>
      <c r="MKV155" s="64"/>
      <c r="MKW155" s="64"/>
      <c r="MKX155" s="64"/>
      <c r="MKY155" s="65"/>
      <c r="MKZ155" s="65"/>
      <c r="MLA155" s="65"/>
      <c r="MLB155" s="65"/>
      <c r="MLC155" s="65"/>
      <c r="MLD155" s="65"/>
      <c r="MLE155" s="65"/>
      <c r="MLF155" s="65"/>
      <c r="MLG155" s="65"/>
      <c r="MLH155" s="65"/>
      <c r="MLI155" s="65"/>
      <c r="MLJ155" s="65"/>
      <c r="MLK155" s="65"/>
      <c r="MLL155" s="65"/>
      <c r="MLM155" s="65"/>
      <c r="MLN155" s="65"/>
      <c r="MLO155" s="65"/>
      <c r="MLP155" s="65"/>
      <c r="MLQ155" s="65"/>
      <c r="MLR155" s="65"/>
      <c r="MLS155" s="65"/>
      <c r="MLT155" s="65"/>
      <c r="MLU155" s="65"/>
      <c r="MLV155" s="65"/>
      <c r="MLW155" s="65"/>
      <c r="MLX155" s="65"/>
      <c r="MLY155" s="65"/>
      <c r="MLZ155" s="65"/>
      <c r="MMA155" s="65"/>
      <c r="MMB155" s="65"/>
      <c r="MMC155" s="65"/>
      <c r="MMD155" s="65"/>
      <c r="MME155" s="65"/>
      <c r="MMF155" s="65"/>
      <c r="MMG155" s="65"/>
      <c r="MMH155" s="65"/>
      <c r="MMI155" s="65"/>
      <c r="MMJ155" s="65"/>
      <c r="MMK155" s="65"/>
      <c r="MML155" s="65"/>
      <c r="MMM155" s="65"/>
      <c r="MMN155" s="65"/>
      <c r="MMO155" s="65"/>
      <c r="MMP155" s="65"/>
      <c r="MMQ155" s="29"/>
      <c r="MMR155" s="29"/>
      <c r="MMS155" s="29"/>
      <c r="MMT155" s="29"/>
      <c r="MMU155" s="29"/>
      <c r="MMV155" s="29"/>
      <c r="MMW155" s="29"/>
      <c r="MMX155" s="29"/>
      <c r="MMY155" s="29"/>
      <c r="MMZ155" s="29"/>
      <c r="MNA155" s="63">
        <v>45479</v>
      </c>
      <c r="MNB155" s="64" t="s">
        <v>429</v>
      </c>
      <c r="MNC155" s="64" t="s">
        <v>430</v>
      </c>
      <c r="MND155" s="64" t="s">
        <v>107</v>
      </c>
      <c r="MNE155" s="64"/>
      <c r="MNF155" s="64"/>
      <c r="MNG155" s="64"/>
      <c r="MNH155" s="64"/>
      <c r="MNI155" s="64"/>
      <c r="MNJ155" s="64"/>
      <c r="MNK155" s="65"/>
      <c r="MNL155" s="65"/>
      <c r="MNM155" s="65"/>
      <c r="MNN155" s="65"/>
      <c r="MNO155" s="65"/>
      <c r="MNP155" s="65"/>
      <c r="MNQ155" s="65"/>
      <c r="MNR155" s="65"/>
      <c r="MNS155" s="65"/>
      <c r="MNT155" s="65"/>
      <c r="MNU155" s="65"/>
      <c r="MNV155" s="65"/>
      <c r="MNW155" s="65"/>
      <c r="MNX155" s="65"/>
      <c r="MNY155" s="65"/>
      <c r="MNZ155" s="65"/>
      <c r="MOA155" s="65"/>
      <c r="MOB155" s="65"/>
      <c r="MOC155" s="65"/>
      <c r="MOD155" s="65"/>
      <c r="MOE155" s="65"/>
      <c r="MOF155" s="65"/>
      <c r="MOG155" s="65"/>
      <c r="MOH155" s="65"/>
      <c r="MOI155" s="65"/>
      <c r="MOJ155" s="65"/>
      <c r="MOK155" s="65"/>
      <c r="MOL155" s="65"/>
      <c r="MOM155" s="65"/>
      <c r="MON155" s="65"/>
      <c r="MOO155" s="65"/>
      <c r="MOP155" s="65"/>
      <c r="MOQ155" s="65"/>
      <c r="MOR155" s="65"/>
      <c r="MOS155" s="65"/>
      <c r="MOT155" s="65"/>
      <c r="MOU155" s="65"/>
      <c r="MOV155" s="65"/>
      <c r="MOW155" s="65"/>
      <c r="MOX155" s="65"/>
      <c r="MOY155" s="65"/>
      <c r="MOZ155" s="65"/>
      <c r="MPA155" s="65"/>
      <c r="MPB155" s="65"/>
      <c r="MPC155" s="29"/>
      <c r="MPD155" s="29"/>
      <c r="MPE155" s="29"/>
      <c r="MPF155" s="29"/>
      <c r="MPG155" s="29"/>
      <c r="MPH155" s="29"/>
      <c r="MPI155" s="29"/>
      <c r="MPJ155" s="29"/>
      <c r="MPK155" s="29"/>
      <c r="MPL155" s="29"/>
      <c r="MPM155" s="63">
        <v>45479</v>
      </c>
      <c r="MPN155" s="64" t="s">
        <v>429</v>
      </c>
      <c r="MPO155" s="64" t="s">
        <v>430</v>
      </c>
      <c r="MPP155" s="64" t="s">
        <v>107</v>
      </c>
      <c r="MPQ155" s="64"/>
      <c r="MPR155" s="64"/>
      <c r="MPS155" s="64"/>
      <c r="MPT155" s="64"/>
      <c r="MPU155" s="64"/>
      <c r="MPV155" s="64"/>
      <c r="MPW155" s="65"/>
      <c r="MPX155" s="65"/>
      <c r="MPY155" s="65"/>
      <c r="MPZ155" s="65"/>
      <c r="MQA155" s="65"/>
      <c r="MQB155" s="65"/>
      <c r="MQC155" s="65"/>
      <c r="MQD155" s="65"/>
      <c r="MQE155" s="65"/>
      <c r="MQF155" s="65"/>
      <c r="MQG155" s="65"/>
      <c r="MQH155" s="65"/>
      <c r="MQI155" s="65"/>
      <c r="MQJ155" s="65"/>
      <c r="MQK155" s="65"/>
      <c r="MQL155" s="65"/>
      <c r="MQM155" s="65"/>
      <c r="MQN155" s="65"/>
      <c r="MQO155" s="65"/>
      <c r="MQP155" s="65"/>
      <c r="MQQ155" s="65"/>
      <c r="MQR155" s="65"/>
      <c r="MQS155" s="65"/>
      <c r="MQT155" s="65"/>
      <c r="MQU155" s="65"/>
      <c r="MQV155" s="65"/>
      <c r="MQW155" s="65"/>
      <c r="MQX155" s="65"/>
      <c r="MQY155" s="65"/>
      <c r="MQZ155" s="65"/>
      <c r="MRA155" s="65"/>
      <c r="MRB155" s="65"/>
      <c r="MRC155" s="65"/>
      <c r="MRD155" s="65"/>
      <c r="MRE155" s="65"/>
      <c r="MRF155" s="65"/>
      <c r="MRG155" s="65"/>
      <c r="MRH155" s="65"/>
      <c r="MRI155" s="65"/>
      <c r="MRJ155" s="65"/>
      <c r="MRK155" s="65"/>
      <c r="MRL155" s="65"/>
      <c r="MRM155" s="65"/>
      <c r="MRN155" s="65"/>
      <c r="MRO155" s="29"/>
      <c r="MRP155" s="29"/>
      <c r="MRQ155" s="29"/>
      <c r="MRR155" s="29"/>
      <c r="MRS155" s="29"/>
      <c r="MRT155" s="29"/>
      <c r="MRU155" s="29"/>
      <c r="MRV155" s="29"/>
      <c r="MRW155" s="29"/>
      <c r="MRX155" s="29"/>
      <c r="MRY155" s="63">
        <v>45479</v>
      </c>
      <c r="MRZ155" s="64" t="s">
        <v>429</v>
      </c>
      <c r="MSA155" s="64" t="s">
        <v>430</v>
      </c>
      <c r="MSB155" s="64" t="s">
        <v>107</v>
      </c>
      <c r="MSC155" s="64"/>
      <c r="MSD155" s="64"/>
      <c r="MSE155" s="64"/>
      <c r="MSF155" s="64"/>
      <c r="MSG155" s="64"/>
      <c r="MSH155" s="64"/>
      <c r="MSI155" s="65"/>
      <c r="MSJ155" s="65"/>
      <c r="MSK155" s="65"/>
      <c r="MSL155" s="65"/>
      <c r="MSM155" s="65"/>
      <c r="MSN155" s="65"/>
      <c r="MSO155" s="65"/>
      <c r="MSP155" s="65"/>
      <c r="MSQ155" s="65"/>
      <c r="MSR155" s="65"/>
      <c r="MSS155" s="65"/>
      <c r="MST155" s="65"/>
      <c r="MSU155" s="65"/>
      <c r="MSV155" s="65"/>
      <c r="MSW155" s="65"/>
      <c r="MSX155" s="65"/>
      <c r="MSY155" s="65"/>
      <c r="MSZ155" s="65"/>
      <c r="MTA155" s="65"/>
      <c r="MTB155" s="65"/>
      <c r="MTC155" s="65"/>
      <c r="MTD155" s="65"/>
      <c r="MTE155" s="65"/>
      <c r="MTF155" s="65"/>
      <c r="MTG155" s="65"/>
      <c r="MTH155" s="65"/>
      <c r="MTI155" s="65"/>
      <c r="MTJ155" s="65"/>
      <c r="MTK155" s="65"/>
      <c r="MTL155" s="65"/>
      <c r="MTM155" s="65"/>
      <c r="MTN155" s="65"/>
      <c r="MTO155" s="65"/>
      <c r="MTP155" s="65"/>
      <c r="MTQ155" s="65"/>
      <c r="MTR155" s="65"/>
      <c r="MTS155" s="65"/>
      <c r="MTT155" s="65"/>
      <c r="MTU155" s="65"/>
      <c r="MTV155" s="65"/>
      <c r="MTW155" s="65"/>
      <c r="MTX155" s="65"/>
      <c r="MTY155" s="65"/>
      <c r="MTZ155" s="65"/>
      <c r="MUA155" s="29"/>
      <c r="MUB155" s="29"/>
      <c r="MUC155" s="29"/>
      <c r="MUD155" s="29"/>
      <c r="MUE155" s="29"/>
      <c r="MUF155" s="29"/>
      <c r="MUG155" s="29"/>
      <c r="MUH155" s="29"/>
      <c r="MUI155" s="29"/>
      <c r="MUJ155" s="29"/>
      <c r="MUK155" s="63">
        <v>45479</v>
      </c>
      <c r="MUL155" s="64" t="s">
        <v>429</v>
      </c>
      <c r="MUM155" s="64" t="s">
        <v>430</v>
      </c>
      <c r="MUN155" s="64" t="s">
        <v>107</v>
      </c>
      <c r="MUO155" s="64"/>
      <c r="MUP155" s="64"/>
      <c r="MUQ155" s="64"/>
      <c r="MUR155" s="64"/>
      <c r="MUS155" s="64"/>
      <c r="MUT155" s="64"/>
      <c r="MUU155" s="65"/>
      <c r="MUV155" s="65"/>
      <c r="MUW155" s="65"/>
      <c r="MUX155" s="65"/>
      <c r="MUY155" s="65"/>
      <c r="MUZ155" s="65"/>
      <c r="MVA155" s="65"/>
      <c r="MVB155" s="65"/>
      <c r="MVC155" s="65"/>
      <c r="MVD155" s="65"/>
      <c r="MVE155" s="65"/>
      <c r="MVF155" s="65"/>
      <c r="MVG155" s="65"/>
      <c r="MVH155" s="65"/>
      <c r="MVI155" s="65"/>
      <c r="MVJ155" s="65"/>
      <c r="MVK155" s="65"/>
      <c r="MVL155" s="65"/>
      <c r="MVM155" s="65"/>
      <c r="MVN155" s="65"/>
      <c r="MVO155" s="65"/>
      <c r="MVP155" s="65"/>
      <c r="MVQ155" s="65"/>
      <c r="MVR155" s="65"/>
      <c r="MVS155" s="65"/>
      <c r="MVT155" s="65"/>
      <c r="MVU155" s="65"/>
      <c r="MVV155" s="65"/>
      <c r="MVW155" s="65"/>
      <c r="MVX155" s="65"/>
      <c r="MVY155" s="65"/>
      <c r="MVZ155" s="65"/>
      <c r="MWA155" s="65"/>
      <c r="MWB155" s="65"/>
      <c r="MWC155" s="65"/>
      <c r="MWD155" s="65"/>
      <c r="MWE155" s="65"/>
      <c r="MWF155" s="65"/>
      <c r="MWG155" s="65"/>
      <c r="MWH155" s="65"/>
      <c r="MWI155" s="65"/>
      <c r="MWJ155" s="65"/>
      <c r="MWK155" s="65"/>
      <c r="MWL155" s="65"/>
      <c r="MWM155" s="29"/>
      <c r="MWN155" s="29"/>
      <c r="MWO155" s="29"/>
      <c r="MWP155" s="29"/>
      <c r="MWQ155" s="29"/>
      <c r="MWR155" s="29"/>
      <c r="MWS155" s="29"/>
      <c r="MWT155" s="29"/>
      <c r="MWU155" s="29"/>
      <c r="MWV155" s="29"/>
      <c r="MWW155" s="63">
        <v>45479</v>
      </c>
      <c r="MWX155" s="64" t="s">
        <v>429</v>
      </c>
      <c r="MWY155" s="64" t="s">
        <v>430</v>
      </c>
      <c r="MWZ155" s="64" t="s">
        <v>107</v>
      </c>
      <c r="MXA155" s="64"/>
      <c r="MXB155" s="64"/>
      <c r="MXC155" s="64"/>
      <c r="MXD155" s="64"/>
      <c r="MXE155" s="64"/>
      <c r="MXF155" s="64"/>
      <c r="MXG155" s="65"/>
      <c r="MXH155" s="65"/>
      <c r="MXI155" s="65"/>
      <c r="MXJ155" s="65"/>
      <c r="MXK155" s="65"/>
      <c r="MXL155" s="65"/>
      <c r="MXM155" s="65"/>
      <c r="MXN155" s="65"/>
      <c r="MXO155" s="65"/>
      <c r="MXP155" s="65"/>
      <c r="MXQ155" s="65"/>
      <c r="MXR155" s="65"/>
      <c r="MXS155" s="65"/>
      <c r="MXT155" s="65"/>
      <c r="MXU155" s="65"/>
      <c r="MXV155" s="65"/>
      <c r="MXW155" s="65"/>
      <c r="MXX155" s="65"/>
      <c r="MXY155" s="65"/>
      <c r="MXZ155" s="65"/>
      <c r="MYA155" s="65"/>
      <c r="MYB155" s="65"/>
      <c r="MYC155" s="65"/>
      <c r="MYD155" s="65"/>
      <c r="MYE155" s="65"/>
      <c r="MYF155" s="65"/>
      <c r="MYG155" s="65"/>
      <c r="MYH155" s="65"/>
      <c r="MYI155" s="65"/>
      <c r="MYJ155" s="65"/>
      <c r="MYK155" s="65"/>
      <c r="MYL155" s="65"/>
      <c r="MYM155" s="65"/>
      <c r="MYN155" s="65"/>
      <c r="MYO155" s="65"/>
      <c r="MYP155" s="65"/>
      <c r="MYQ155" s="65"/>
      <c r="MYR155" s="65"/>
      <c r="MYS155" s="65"/>
      <c r="MYT155" s="65"/>
      <c r="MYU155" s="65"/>
      <c r="MYV155" s="65"/>
      <c r="MYW155" s="65"/>
      <c r="MYX155" s="65"/>
      <c r="MYY155" s="29"/>
      <c r="MYZ155" s="29"/>
      <c r="MZA155" s="29"/>
      <c r="MZB155" s="29"/>
      <c r="MZC155" s="29"/>
      <c r="MZD155" s="29"/>
      <c r="MZE155" s="29"/>
      <c r="MZF155" s="29"/>
      <c r="MZG155" s="29"/>
      <c r="MZH155" s="29"/>
      <c r="MZI155" s="63">
        <v>45479</v>
      </c>
      <c r="MZJ155" s="64" t="s">
        <v>429</v>
      </c>
      <c r="MZK155" s="64" t="s">
        <v>430</v>
      </c>
      <c r="MZL155" s="64" t="s">
        <v>107</v>
      </c>
      <c r="MZM155" s="64"/>
      <c r="MZN155" s="64"/>
      <c r="MZO155" s="64"/>
      <c r="MZP155" s="64"/>
      <c r="MZQ155" s="64"/>
      <c r="MZR155" s="64"/>
      <c r="MZS155" s="65"/>
      <c r="MZT155" s="65"/>
      <c r="MZU155" s="65"/>
      <c r="MZV155" s="65"/>
      <c r="MZW155" s="65"/>
      <c r="MZX155" s="65"/>
      <c r="MZY155" s="65"/>
      <c r="MZZ155" s="65"/>
      <c r="NAA155" s="65"/>
      <c r="NAB155" s="65"/>
      <c r="NAC155" s="65"/>
      <c r="NAD155" s="65"/>
      <c r="NAE155" s="65"/>
      <c r="NAF155" s="65"/>
      <c r="NAG155" s="65"/>
      <c r="NAH155" s="65"/>
      <c r="NAI155" s="65"/>
      <c r="NAJ155" s="65"/>
      <c r="NAK155" s="65"/>
      <c r="NAL155" s="65"/>
      <c r="NAM155" s="65"/>
      <c r="NAN155" s="65"/>
      <c r="NAO155" s="65"/>
      <c r="NAP155" s="65"/>
      <c r="NAQ155" s="65"/>
      <c r="NAR155" s="65"/>
      <c r="NAS155" s="65"/>
      <c r="NAT155" s="65"/>
      <c r="NAU155" s="65"/>
      <c r="NAV155" s="65"/>
      <c r="NAW155" s="65"/>
      <c r="NAX155" s="65"/>
      <c r="NAY155" s="65"/>
      <c r="NAZ155" s="65"/>
      <c r="NBA155" s="65"/>
      <c r="NBB155" s="65"/>
      <c r="NBC155" s="65"/>
      <c r="NBD155" s="65"/>
      <c r="NBE155" s="65"/>
      <c r="NBF155" s="65"/>
      <c r="NBG155" s="65"/>
      <c r="NBH155" s="65"/>
      <c r="NBI155" s="65"/>
      <c r="NBJ155" s="65"/>
      <c r="NBK155" s="29"/>
      <c r="NBL155" s="29"/>
      <c r="NBM155" s="29"/>
      <c r="NBN155" s="29"/>
      <c r="NBO155" s="29"/>
      <c r="NBP155" s="29"/>
      <c r="NBQ155" s="29"/>
      <c r="NBR155" s="29"/>
      <c r="NBS155" s="29"/>
      <c r="NBT155" s="29"/>
      <c r="NBU155" s="63">
        <v>45479</v>
      </c>
      <c r="NBV155" s="64" t="s">
        <v>429</v>
      </c>
      <c r="NBW155" s="64" t="s">
        <v>430</v>
      </c>
      <c r="NBX155" s="64" t="s">
        <v>107</v>
      </c>
      <c r="NBY155" s="64"/>
      <c r="NBZ155" s="64"/>
      <c r="NCA155" s="64"/>
      <c r="NCB155" s="64"/>
      <c r="NCC155" s="64"/>
      <c r="NCD155" s="64"/>
      <c r="NCE155" s="65"/>
      <c r="NCF155" s="65"/>
      <c r="NCG155" s="65"/>
      <c r="NCH155" s="65"/>
      <c r="NCI155" s="65"/>
      <c r="NCJ155" s="65"/>
      <c r="NCK155" s="65"/>
      <c r="NCL155" s="65"/>
      <c r="NCM155" s="65"/>
      <c r="NCN155" s="65"/>
      <c r="NCO155" s="65"/>
      <c r="NCP155" s="65"/>
      <c r="NCQ155" s="65"/>
      <c r="NCR155" s="65"/>
      <c r="NCS155" s="65"/>
      <c r="NCT155" s="65"/>
      <c r="NCU155" s="65"/>
      <c r="NCV155" s="65"/>
      <c r="NCW155" s="65"/>
      <c r="NCX155" s="65"/>
      <c r="NCY155" s="65"/>
      <c r="NCZ155" s="65"/>
      <c r="NDA155" s="65"/>
      <c r="NDB155" s="65"/>
      <c r="NDC155" s="65"/>
      <c r="NDD155" s="65"/>
      <c r="NDE155" s="65"/>
      <c r="NDF155" s="65"/>
      <c r="NDG155" s="65"/>
      <c r="NDH155" s="65"/>
      <c r="NDI155" s="65"/>
      <c r="NDJ155" s="65"/>
      <c r="NDK155" s="65"/>
      <c r="NDL155" s="65"/>
      <c r="NDM155" s="65"/>
      <c r="NDN155" s="65"/>
      <c r="NDO155" s="65"/>
      <c r="NDP155" s="65"/>
      <c r="NDQ155" s="65"/>
      <c r="NDR155" s="65"/>
      <c r="NDS155" s="65"/>
      <c r="NDT155" s="65"/>
      <c r="NDU155" s="65"/>
      <c r="NDV155" s="65"/>
      <c r="NDW155" s="29"/>
      <c r="NDX155" s="29"/>
      <c r="NDY155" s="29"/>
      <c r="NDZ155" s="29"/>
      <c r="NEA155" s="29"/>
      <c r="NEB155" s="29"/>
      <c r="NEC155" s="29"/>
      <c r="NED155" s="29"/>
      <c r="NEE155" s="29"/>
      <c r="NEF155" s="29"/>
      <c r="NEG155" s="63">
        <v>45479</v>
      </c>
      <c r="NEH155" s="64" t="s">
        <v>429</v>
      </c>
      <c r="NEI155" s="64" t="s">
        <v>430</v>
      </c>
      <c r="NEJ155" s="64" t="s">
        <v>107</v>
      </c>
      <c r="NEK155" s="64"/>
      <c r="NEL155" s="64"/>
      <c r="NEM155" s="64"/>
      <c r="NEN155" s="64"/>
      <c r="NEO155" s="64"/>
      <c r="NEP155" s="64"/>
      <c r="NEQ155" s="65"/>
      <c r="NER155" s="65"/>
      <c r="NES155" s="65"/>
      <c r="NET155" s="65"/>
      <c r="NEU155" s="65"/>
      <c r="NEV155" s="65"/>
      <c r="NEW155" s="65"/>
      <c r="NEX155" s="65"/>
      <c r="NEY155" s="65"/>
      <c r="NEZ155" s="65"/>
      <c r="NFA155" s="65"/>
      <c r="NFB155" s="65"/>
      <c r="NFC155" s="65"/>
      <c r="NFD155" s="65"/>
      <c r="NFE155" s="65"/>
      <c r="NFF155" s="65"/>
      <c r="NFG155" s="65"/>
      <c r="NFH155" s="65"/>
      <c r="NFI155" s="65"/>
      <c r="NFJ155" s="65"/>
      <c r="NFK155" s="65"/>
      <c r="NFL155" s="65"/>
      <c r="NFM155" s="65"/>
      <c r="NFN155" s="65"/>
      <c r="NFO155" s="65"/>
      <c r="NFP155" s="65"/>
      <c r="NFQ155" s="65"/>
      <c r="NFR155" s="65"/>
      <c r="NFS155" s="65"/>
      <c r="NFT155" s="65"/>
      <c r="NFU155" s="65"/>
      <c r="NFV155" s="65"/>
      <c r="NFW155" s="65"/>
      <c r="NFX155" s="65"/>
      <c r="NFY155" s="65"/>
      <c r="NFZ155" s="65"/>
      <c r="NGA155" s="65"/>
      <c r="NGB155" s="65"/>
      <c r="NGC155" s="65"/>
      <c r="NGD155" s="65"/>
      <c r="NGE155" s="65"/>
      <c r="NGF155" s="65"/>
      <c r="NGG155" s="65"/>
      <c r="NGH155" s="65"/>
      <c r="NGI155" s="29"/>
      <c r="NGJ155" s="29"/>
      <c r="NGK155" s="29"/>
      <c r="NGL155" s="29"/>
      <c r="NGM155" s="29"/>
      <c r="NGN155" s="29"/>
      <c r="NGO155" s="29"/>
      <c r="NGP155" s="29"/>
      <c r="NGQ155" s="29"/>
      <c r="NGR155" s="29"/>
      <c r="NGS155" s="63">
        <v>45479</v>
      </c>
      <c r="NGT155" s="64" t="s">
        <v>429</v>
      </c>
      <c r="NGU155" s="64" t="s">
        <v>430</v>
      </c>
      <c r="NGV155" s="64" t="s">
        <v>107</v>
      </c>
      <c r="NGW155" s="64"/>
      <c r="NGX155" s="64"/>
      <c r="NGY155" s="64"/>
      <c r="NGZ155" s="64"/>
      <c r="NHA155" s="64"/>
      <c r="NHB155" s="64"/>
      <c r="NHC155" s="65"/>
      <c r="NHD155" s="65"/>
      <c r="NHE155" s="65"/>
      <c r="NHF155" s="65"/>
      <c r="NHG155" s="65"/>
      <c r="NHH155" s="65"/>
      <c r="NHI155" s="65"/>
      <c r="NHJ155" s="65"/>
      <c r="NHK155" s="65"/>
      <c r="NHL155" s="65"/>
      <c r="NHM155" s="65"/>
      <c r="NHN155" s="65"/>
      <c r="NHO155" s="65"/>
      <c r="NHP155" s="65"/>
      <c r="NHQ155" s="65"/>
      <c r="NHR155" s="65"/>
      <c r="NHS155" s="65"/>
      <c r="NHT155" s="65"/>
      <c r="NHU155" s="65"/>
      <c r="NHV155" s="65"/>
      <c r="NHW155" s="65"/>
      <c r="NHX155" s="65"/>
      <c r="NHY155" s="65"/>
      <c r="NHZ155" s="65"/>
      <c r="NIA155" s="65"/>
      <c r="NIB155" s="65"/>
      <c r="NIC155" s="65"/>
      <c r="NID155" s="65"/>
      <c r="NIE155" s="65"/>
      <c r="NIF155" s="65"/>
      <c r="NIG155" s="65"/>
      <c r="NIH155" s="65"/>
      <c r="NII155" s="65"/>
      <c r="NIJ155" s="65"/>
      <c r="NIK155" s="65"/>
      <c r="NIL155" s="65"/>
      <c r="NIM155" s="65"/>
      <c r="NIN155" s="65"/>
      <c r="NIO155" s="65"/>
      <c r="NIP155" s="65"/>
      <c r="NIQ155" s="65"/>
      <c r="NIR155" s="65"/>
      <c r="NIS155" s="65"/>
      <c r="NIT155" s="65"/>
      <c r="NIU155" s="29"/>
      <c r="NIV155" s="29"/>
      <c r="NIW155" s="29"/>
      <c r="NIX155" s="29"/>
      <c r="NIY155" s="29"/>
      <c r="NIZ155" s="29"/>
      <c r="NJA155" s="29"/>
      <c r="NJB155" s="29"/>
      <c r="NJC155" s="29"/>
      <c r="NJD155" s="29"/>
      <c r="NJE155" s="63">
        <v>45479</v>
      </c>
      <c r="NJF155" s="64" t="s">
        <v>429</v>
      </c>
      <c r="NJG155" s="64" t="s">
        <v>430</v>
      </c>
      <c r="NJH155" s="64" t="s">
        <v>107</v>
      </c>
      <c r="NJI155" s="64"/>
      <c r="NJJ155" s="64"/>
      <c r="NJK155" s="64"/>
      <c r="NJL155" s="64"/>
      <c r="NJM155" s="64"/>
      <c r="NJN155" s="64"/>
      <c r="NJO155" s="65"/>
      <c r="NJP155" s="65"/>
      <c r="NJQ155" s="65"/>
      <c r="NJR155" s="65"/>
      <c r="NJS155" s="65"/>
      <c r="NJT155" s="65"/>
      <c r="NJU155" s="65"/>
      <c r="NJV155" s="65"/>
      <c r="NJW155" s="65"/>
      <c r="NJX155" s="65"/>
      <c r="NJY155" s="65"/>
      <c r="NJZ155" s="65"/>
      <c r="NKA155" s="65"/>
      <c r="NKB155" s="65"/>
      <c r="NKC155" s="65"/>
      <c r="NKD155" s="65"/>
      <c r="NKE155" s="65"/>
      <c r="NKF155" s="65"/>
      <c r="NKG155" s="65"/>
      <c r="NKH155" s="65"/>
      <c r="NKI155" s="65"/>
      <c r="NKJ155" s="65"/>
      <c r="NKK155" s="65"/>
      <c r="NKL155" s="65"/>
      <c r="NKM155" s="65"/>
      <c r="NKN155" s="65"/>
      <c r="NKO155" s="65"/>
      <c r="NKP155" s="65"/>
      <c r="NKQ155" s="65"/>
      <c r="NKR155" s="65"/>
      <c r="NKS155" s="65"/>
      <c r="NKT155" s="65"/>
      <c r="NKU155" s="65"/>
      <c r="NKV155" s="65"/>
      <c r="NKW155" s="65"/>
      <c r="NKX155" s="65"/>
      <c r="NKY155" s="65"/>
      <c r="NKZ155" s="65"/>
      <c r="NLA155" s="65"/>
      <c r="NLB155" s="65"/>
      <c r="NLC155" s="65"/>
      <c r="NLD155" s="65"/>
      <c r="NLE155" s="65"/>
      <c r="NLF155" s="65"/>
      <c r="NLG155" s="29"/>
      <c r="NLH155" s="29"/>
      <c r="NLI155" s="29"/>
      <c r="NLJ155" s="29"/>
      <c r="NLK155" s="29"/>
      <c r="NLL155" s="29"/>
      <c r="NLM155" s="29"/>
      <c r="NLN155" s="29"/>
      <c r="NLO155" s="29"/>
      <c r="NLP155" s="29"/>
      <c r="NLQ155" s="63">
        <v>45479</v>
      </c>
      <c r="NLR155" s="64" t="s">
        <v>429</v>
      </c>
      <c r="NLS155" s="64" t="s">
        <v>430</v>
      </c>
      <c r="NLT155" s="64" t="s">
        <v>107</v>
      </c>
      <c r="NLU155" s="64"/>
      <c r="NLV155" s="64"/>
      <c r="NLW155" s="64"/>
      <c r="NLX155" s="64"/>
      <c r="NLY155" s="64"/>
      <c r="NLZ155" s="64"/>
      <c r="NMA155" s="65"/>
      <c r="NMB155" s="65"/>
      <c r="NMC155" s="65"/>
      <c r="NMD155" s="65"/>
      <c r="NME155" s="65"/>
      <c r="NMF155" s="65"/>
      <c r="NMG155" s="65"/>
      <c r="NMH155" s="65"/>
      <c r="NMI155" s="65"/>
      <c r="NMJ155" s="65"/>
      <c r="NMK155" s="65"/>
      <c r="NML155" s="65"/>
      <c r="NMM155" s="65"/>
      <c r="NMN155" s="65"/>
      <c r="NMO155" s="65"/>
      <c r="NMP155" s="65"/>
      <c r="NMQ155" s="65"/>
      <c r="NMR155" s="65"/>
      <c r="NMS155" s="65"/>
      <c r="NMT155" s="65"/>
      <c r="NMU155" s="65"/>
      <c r="NMV155" s="65"/>
      <c r="NMW155" s="65"/>
      <c r="NMX155" s="65"/>
      <c r="NMY155" s="65"/>
      <c r="NMZ155" s="65"/>
      <c r="NNA155" s="65"/>
      <c r="NNB155" s="65"/>
      <c r="NNC155" s="65"/>
      <c r="NND155" s="65"/>
      <c r="NNE155" s="65"/>
      <c r="NNF155" s="65"/>
      <c r="NNG155" s="65"/>
      <c r="NNH155" s="65"/>
      <c r="NNI155" s="65"/>
      <c r="NNJ155" s="65"/>
      <c r="NNK155" s="65"/>
      <c r="NNL155" s="65"/>
      <c r="NNM155" s="65"/>
      <c r="NNN155" s="65"/>
      <c r="NNO155" s="65"/>
      <c r="NNP155" s="65"/>
      <c r="NNQ155" s="65"/>
      <c r="NNR155" s="65"/>
      <c r="NNS155" s="29"/>
      <c r="NNT155" s="29"/>
      <c r="NNU155" s="29"/>
      <c r="NNV155" s="29"/>
      <c r="NNW155" s="29"/>
      <c r="NNX155" s="29"/>
      <c r="NNY155" s="29"/>
      <c r="NNZ155" s="29"/>
      <c r="NOA155" s="29"/>
      <c r="NOB155" s="29"/>
      <c r="NOC155" s="63">
        <v>45479</v>
      </c>
      <c r="NOD155" s="64" t="s">
        <v>429</v>
      </c>
      <c r="NOE155" s="64" t="s">
        <v>430</v>
      </c>
      <c r="NOF155" s="64" t="s">
        <v>107</v>
      </c>
      <c r="NOG155" s="64"/>
      <c r="NOH155" s="64"/>
      <c r="NOI155" s="64"/>
      <c r="NOJ155" s="64"/>
      <c r="NOK155" s="64"/>
      <c r="NOL155" s="64"/>
      <c r="NOM155" s="65"/>
      <c r="NON155" s="65"/>
      <c r="NOO155" s="65"/>
      <c r="NOP155" s="65"/>
      <c r="NOQ155" s="65"/>
      <c r="NOR155" s="65"/>
      <c r="NOS155" s="65"/>
      <c r="NOT155" s="65"/>
      <c r="NOU155" s="65"/>
      <c r="NOV155" s="65"/>
      <c r="NOW155" s="65"/>
      <c r="NOX155" s="65"/>
      <c r="NOY155" s="65"/>
      <c r="NOZ155" s="65"/>
      <c r="NPA155" s="65"/>
      <c r="NPB155" s="65"/>
      <c r="NPC155" s="65"/>
      <c r="NPD155" s="65"/>
      <c r="NPE155" s="65"/>
      <c r="NPF155" s="65"/>
      <c r="NPG155" s="65"/>
      <c r="NPH155" s="65"/>
      <c r="NPI155" s="65"/>
      <c r="NPJ155" s="65"/>
      <c r="NPK155" s="65"/>
      <c r="NPL155" s="65"/>
      <c r="NPM155" s="65"/>
      <c r="NPN155" s="65"/>
      <c r="NPO155" s="65"/>
      <c r="NPP155" s="65"/>
      <c r="NPQ155" s="65"/>
      <c r="NPR155" s="65"/>
      <c r="NPS155" s="65"/>
      <c r="NPT155" s="65"/>
      <c r="NPU155" s="65"/>
      <c r="NPV155" s="65"/>
      <c r="NPW155" s="65"/>
      <c r="NPX155" s="65"/>
      <c r="NPY155" s="65"/>
      <c r="NPZ155" s="65"/>
      <c r="NQA155" s="65"/>
      <c r="NQB155" s="65"/>
      <c r="NQC155" s="65"/>
      <c r="NQD155" s="65"/>
      <c r="NQE155" s="29"/>
      <c r="NQF155" s="29"/>
      <c r="NQG155" s="29"/>
      <c r="NQH155" s="29"/>
      <c r="NQI155" s="29"/>
      <c r="NQJ155" s="29"/>
      <c r="NQK155" s="29"/>
      <c r="NQL155" s="29"/>
      <c r="NQM155" s="29"/>
      <c r="NQN155" s="29"/>
      <c r="NQO155" s="63">
        <v>45479</v>
      </c>
      <c r="NQP155" s="64" t="s">
        <v>429</v>
      </c>
      <c r="NQQ155" s="64" t="s">
        <v>430</v>
      </c>
      <c r="NQR155" s="64" t="s">
        <v>107</v>
      </c>
      <c r="NQS155" s="64"/>
      <c r="NQT155" s="64"/>
      <c r="NQU155" s="64"/>
      <c r="NQV155" s="64"/>
      <c r="NQW155" s="64"/>
      <c r="NQX155" s="64"/>
      <c r="NQY155" s="65"/>
      <c r="NQZ155" s="65"/>
      <c r="NRA155" s="65"/>
      <c r="NRB155" s="65"/>
      <c r="NRC155" s="65"/>
      <c r="NRD155" s="65"/>
      <c r="NRE155" s="65"/>
      <c r="NRF155" s="65"/>
      <c r="NRG155" s="65"/>
      <c r="NRH155" s="65"/>
      <c r="NRI155" s="65"/>
      <c r="NRJ155" s="65"/>
      <c r="NRK155" s="65"/>
      <c r="NRL155" s="65"/>
      <c r="NRM155" s="65"/>
      <c r="NRN155" s="65"/>
      <c r="NRO155" s="65"/>
      <c r="NRP155" s="65"/>
      <c r="NRQ155" s="65"/>
      <c r="NRR155" s="65"/>
      <c r="NRS155" s="65"/>
      <c r="NRT155" s="65"/>
      <c r="NRU155" s="65"/>
      <c r="NRV155" s="65"/>
      <c r="NRW155" s="65"/>
      <c r="NRX155" s="65"/>
      <c r="NRY155" s="65"/>
      <c r="NRZ155" s="65"/>
      <c r="NSA155" s="65"/>
      <c r="NSB155" s="65"/>
      <c r="NSC155" s="65"/>
      <c r="NSD155" s="65"/>
      <c r="NSE155" s="65"/>
      <c r="NSF155" s="65"/>
      <c r="NSG155" s="65"/>
      <c r="NSH155" s="65"/>
      <c r="NSI155" s="65"/>
      <c r="NSJ155" s="65"/>
      <c r="NSK155" s="65"/>
      <c r="NSL155" s="65"/>
      <c r="NSM155" s="65"/>
      <c r="NSN155" s="65"/>
      <c r="NSO155" s="65"/>
      <c r="NSP155" s="65"/>
      <c r="NSQ155" s="29"/>
      <c r="NSR155" s="29"/>
      <c r="NSS155" s="29"/>
      <c r="NST155" s="29"/>
      <c r="NSU155" s="29"/>
      <c r="NSV155" s="29"/>
      <c r="NSW155" s="29"/>
      <c r="NSX155" s="29"/>
      <c r="NSY155" s="29"/>
      <c r="NSZ155" s="29"/>
      <c r="NTA155" s="63">
        <v>45479</v>
      </c>
      <c r="NTB155" s="64" t="s">
        <v>429</v>
      </c>
      <c r="NTC155" s="64" t="s">
        <v>430</v>
      </c>
      <c r="NTD155" s="64" t="s">
        <v>107</v>
      </c>
      <c r="NTE155" s="64"/>
      <c r="NTF155" s="64"/>
      <c r="NTG155" s="64"/>
      <c r="NTH155" s="64"/>
      <c r="NTI155" s="64"/>
      <c r="NTJ155" s="64"/>
      <c r="NTK155" s="65"/>
      <c r="NTL155" s="65"/>
      <c r="NTM155" s="65"/>
      <c r="NTN155" s="65"/>
      <c r="NTO155" s="65"/>
      <c r="NTP155" s="65"/>
      <c r="NTQ155" s="65"/>
      <c r="NTR155" s="65"/>
      <c r="NTS155" s="65"/>
      <c r="NTT155" s="65"/>
      <c r="NTU155" s="65"/>
      <c r="NTV155" s="65"/>
      <c r="NTW155" s="65"/>
      <c r="NTX155" s="65"/>
      <c r="NTY155" s="65"/>
      <c r="NTZ155" s="65"/>
      <c r="NUA155" s="65"/>
      <c r="NUB155" s="65"/>
      <c r="NUC155" s="65"/>
      <c r="NUD155" s="65"/>
      <c r="NUE155" s="65"/>
      <c r="NUF155" s="65"/>
      <c r="NUG155" s="65"/>
      <c r="NUH155" s="65"/>
      <c r="NUI155" s="65"/>
      <c r="NUJ155" s="65"/>
      <c r="NUK155" s="65"/>
      <c r="NUL155" s="65"/>
      <c r="NUM155" s="65"/>
      <c r="NUN155" s="65"/>
      <c r="NUO155" s="65"/>
      <c r="NUP155" s="65"/>
      <c r="NUQ155" s="65"/>
      <c r="NUR155" s="65"/>
      <c r="NUS155" s="65"/>
      <c r="NUT155" s="65"/>
      <c r="NUU155" s="65"/>
      <c r="NUV155" s="65"/>
      <c r="NUW155" s="65"/>
      <c r="NUX155" s="65"/>
      <c r="NUY155" s="65"/>
      <c r="NUZ155" s="65"/>
      <c r="NVA155" s="65"/>
      <c r="NVB155" s="65"/>
      <c r="NVC155" s="29"/>
      <c r="NVD155" s="29"/>
      <c r="NVE155" s="29"/>
      <c r="NVF155" s="29"/>
      <c r="NVG155" s="29"/>
      <c r="NVH155" s="29"/>
      <c r="NVI155" s="29"/>
      <c r="NVJ155" s="29"/>
      <c r="NVK155" s="29"/>
      <c r="NVL155" s="29"/>
      <c r="NVM155" s="63">
        <v>45479</v>
      </c>
      <c r="NVN155" s="64" t="s">
        <v>429</v>
      </c>
      <c r="NVO155" s="64" t="s">
        <v>430</v>
      </c>
      <c r="NVP155" s="64" t="s">
        <v>107</v>
      </c>
      <c r="NVQ155" s="64"/>
      <c r="NVR155" s="64"/>
      <c r="NVS155" s="64"/>
      <c r="NVT155" s="64"/>
      <c r="NVU155" s="64"/>
      <c r="NVV155" s="64"/>
      <c r="NVW155" s="65"/>
      <c r="NVX155" s="65"/>
      <c r="NVY155" s="65"/>
      <c r="NVZ155" s="65"/>
      <c r="NWA155" s="65"/>
      <c r="NWB155" s="65"/>
      <c r="NWC155" s="65"/>
      <c r="NWD155" s="65"/>
      <c r="NWE155" s="65"/>
      <c r="NWF155" s="65"/>
      <c r="NWG155" s="65"/>
      <c r="NWH155" s="65"/>
      <c r="NWI155" s="65"/>
      <c r="NWJ155" s="65"/>
      <c r="NWK155" s="65"/>
      <c r="NWL155" s="65"/>
      <c r="NWM155" s="65"/>
      <c r="NWN155" s="65"/>
      <c r="NWO155" s="65"/>
      <c r="NWP155" s="65"/>
      <c r="NWQ155" s="65"/>
      <c r="NWR155" s="65"/>
      <c r="NWS155" s="65"/>
      <c r="NWT155" s="65"/>
      <c r="NWU155" s="65"/>
      <c r="NWV155" s="65"/>
      <c r="NWW155" s="65"/>
      <c r="NWX155" s="65"/>
      <c r="NWY155" s="65"/>
      <c r="NWZ155" s="65"/>
      <c r="NXA155" s="65"/>
      <c r="NXB155" s="65"/>
      <c r="NXC155" s="65"/>
      <c r="NXD155" s="65"/>
      <c r="NXE155" s="65"/>
      <c r="NXF155" s="65"/>
      <c r="NXG155" s="65"/>
      <c r="NXH155" s="65"/>
      <c r="NXI155" s="65"/>
      <c r="NXJ155" s="65"/>
      <c r="NXK155" s="65"/>
      <c r="NXL155" s="65"/>
      <c r="NXM155" s="65"/>
      <c r="NXN155" s="65"/>
      <c r="NXO155" s="29"/>
      <c r="NXP155" s="29"/>
      <c r="NXQ155" s="29"/>
      <c r="NXR155" s="29"/>
      <c r="NXS155" s="29"/>
      <c r="NXT155" s="29"/>
      <c r="NXU155" s="29"/>
      <c r="NXV155" s="29"/>
      <c r="NXW155" s="29"/>
      <c r="NXX155" s="29"/>
      <c r="NXY155" s="63">
        <v>45479</v>
      </c>
      <c r="NXZ155" s="64" t="s">
        <v>429</v>
      </c>
      <c r="NYA155" s="64" t="s">
        <v>430</v>
      </c>
      <c r="NYB155" s="64" t="s">
        <v>107</v>
      </c>
      <c r="NYC155" s="64"/>
      <c r="NYD155" s="64"/>
      <c r="NYE155" s="64"/>
      <c r="NYF155" s="64"/>
      <c r="NYG155" s="64"/>
      <c r="NYH155" s="64"/>
      <c r="NYI155" s="65"/>
      <c r="NYJ155" s="65"/>
      <c r="NYK155" s="65"/>
      <c r="NYL155" s="65"/>
      <c r="NYM155" s="65"/>
      <c r="NYN155" s="65"/>
      <c r="NYO155" s="65"/>
      <c r="NYP155" s="65"/>
      <c r="NYQ155" s="65"/>
      <c r="NYR155" s="65"/>
      <c r="NYS155" s="65"/>
      <c r="NYT155" s="65"/>
      <c r="NYU155" s="65"/>
      <c r="NYV155" s="65"/>
      <c r="NYW155" s="65"/>
      <c r="NYX155" s="65"/>
      <c r="NYY155" s="65"/>
      <c r="NYZ155" s="65"/>
      <c r="NZA155" s="65"/>
      <c r="NZB155" s="65"/>
      <c r="NZC155" s="65"/>
      <c r="NZD155" s="65"/>
      <c r="NZE155" s="65"/>
      <c r="NZF155" s="65"/>
      <c r="NZG155" s="65"/>
      <c r="NZH155" s="65"/>
      <c r="NZI155" s="65"/>
      <c r="NZJ155" s="65"/>
      <c r="NZK155" s="65"/>
      <c r="NZL155" s="65"/>
      <c r="NZM155" s="65"/>
      <c r="NZN155" s="65"/>
      <c r="NZO155" s="65"/>
      <c r="NZP155" s="65"/>
      <c r="NZQ155" s="65"/>
      <c r="NZR155" s="65"/>
      <c r="NZS155" s="65"/>
      <c r="NZT155" s="65"/>
      <c r="NZU155" s="65"/>
      <c r="NZV155" s="65"/>
      <c r="NZW155" s="65"/>
      <c r="NZX155" s="65"/>
      <c r="NZY155" s="65"/>
      <c r="NZZ155" s="65"/>
      <c r="OAA155" s="29"/>
      <c r="OAB155" s="29"/>
      <c r="OAC155" s="29"/>
      <c r="OAD155" s="29"/>
      <c r="OAE155" s="29"/>
      <c r="OAF155" s="29"/>
      <c r="OAG155" s="29"/>
      <c r="OAH155" s="29"/>
      <c r="OAI155" s="29"/>
      <c r="OAJ155" s="29"/>
      <c r="OAK155" s="63">
        <v>45479</v>
      </c>
      <c r="OAL155" s="64" t="s">
        <v>429</v>
      </c>
      <c r="OAM155" s="64" t="s">
        <v>430</v>
      </c>
      <c r="OAN155" s="64" t="s">
        <v>107</v>
      </c>
      <c r="OAO155" s="64"/>
      <c r="OAP155" s="64"/>
      <c r="OAQ155" s="64"/>
      <c r="OAR155" s="64"/>
      <c r="OAS155" s="64"/>
      <c r="OAT155" s="64"/>
      <c r="OAU155" s="65"/>
      <c r="OAV155" s="65"/>
      <c r="OAW155" s="65"/>
      <c r="OAX155" s="65"/>
      <c r="OAY155" s="65"/>
      <c r="OAZ155" s="65"/>
      <c r="OBA155" s="65"/>
      <c r="OBB155" s="65"/>
      <c r="OBC155" s="65"/>
      <c r="OBD155" s="65"/>
      <c r="OBE155" s="65"/>
      <c r="OBF155" s="65"/>
      <c r="OBG155" s="65"/>
      <c r="OBH155" s="65"/>
      <c r="OBI155" s="65"/>
      <c r="OBJ155" s="65"/>
      <c r="OBK155" s="65"/>
      <c r="OBL155" s="65"/>
      <c r="OBM155" s="65"/>
      <c r="OBN155" s="65"/>
      <c r="OBO155" s="65"/>
      <c r="OBP155" s="65"/>
      <c r="OBQ155" s="65"/>
      <c r="OBR155" s="65"/>
      <c r="OBS155" s="65"/>
      <c r="OBT155" s="65"/>
      <c r="OBU155" s="65"/>
      <c r="OBV155" s="65"/>
      <c r="OBW155" s="65"/>
      <c r="OBX155" s="65"/>
      <c r="OBY155" s="65"/>
      <c r="OBZ155" s="65"/>
      <c r="OCA155" s="65"/>
      <c r="OCB155" s="65"/>
      <c r="OCC155" s="65"/>
      <c r="OCD155" s="65"/>
      <c r="OCE155" s="65"/>
      <c r="OCF155" s="65"/>
      <c r="OCG155" s="65"/>
      <c r="OCH155" s="65"/>
      <c r="OCI155" s="65"/>
      <c r="OCJ155" s="65"/>
      <c r="OCK155" s="65"/>
      <c r="OCL155" s="65"/>
      <c r="OCM155" s="29"/>
      <c r="OCN155" s="29"/>
      <c r="OCO155" s="29"/>
      <c r="OCP155" s="29"/>
      <c r="OCQ155" s="29"/>
      <c r="OCR155" s="29"/>
      <c r="OCS155" s="29"/>
      <c r="OCT155" s="29"/>
      <c r="OCU155" s="29"/>
      <c r="OCV155" s="29"/>
      <c r="OCW155" s="63">
        <v>45479</v>
      </c>
      <c r="OCX155" s="64" t="s">
        <v>429</v>
      </c>
      <c r="OCY155" s="64" t="s">
        <v>430</v>
      </c>
      <c r="OCZ155" s="64" t="s">
        <v>107</v>
      </c>
      <c r="ODA155" s="64"/>
      <c r="ODB155" s="64"/>
      <c r="ODC155" s="64"/>
      <c r="ODD155" s="64"/>
      <c r="ODE155" s="64"/>
      <c r="ODF155" s="64"/>
      <c r="ODG155" s="65"/>
      <c r="ODH155" s="65"/>
      <c r="ODI155" s="65"/>
      <c r="ODJ155" s="65"/>
      <c r="ODK155" s="65"/>
      <c r="ODL155" s="65"/>
      <c r="ODM155" s="65"/>
      <c r="ODN155" s="65"/>
      <c r="ODO155" s="65"/>
      <c r="ODP155" s="65"/>
      <c r="ODQ155" s="65"/>
      <c r="ODR155" s="65"/>
      <c r="ODS155" s="65"/>
      <c r="ODT155" s="65"/>
      <c r="ODU155" s="65"/>
      <c r="ODV155" s="65"/>
      <c r="ODW155" s="65"/>
      <c r="ODX155" s="65"/>
      <c r="ODY155" s="65"/>
      <c r="ODZ155" s="65"/>
      <c r="OEA155" s="65"/>
      <c r="OEB155" s="65"/>
      <c r="OEC155" s="65"/>
      <c r="OED155" s="65"/>
      <c r="OEE155" s="65"/>
      <c r="OEF155" s="65"/>
      <c r="OEG155" s="65"/>
      <c r="OEH155" s="65"/>
      <c r="OEI155" s="65"/>
      <c r="OEJ155" s="65"/>
      <c r="OEK155" s="65"/>
      <c r="OEL155" s="65"/>
      <c r="OEM155" s="65"/>
      <c r="OEN155" s="65"/>
      <c r="OEO155" s="65"/>
      <c r="OEP155" s="65"/>
      <c r="OEQ155" s="65"/>
      <c r="OER155" s="65"/>
      <c r="OES155" s="65"/>
      <c r="OET155" s="65"/>
      <c r="OEU155" s="65"/>
      <c r="OEV155" s="65"/>
      <c r="OEW155" s="65"/>
      <c r="OEX155" s="65"/>
      <c r="OEY155" s="29"/>
      <c r="OEZ155" s="29"/>
      <c r="OFA155" s="29"/>
      <c r="OFB155" s="29"/>
      <c r="OFC155" s="29"/>
      <c r="OFD155" s="29"/>
      <c r="OFE155" s="29"/>
      <c r="OFF155" s="29"/>
      <c r="OFG155" s="29"/>
      <c r="OFH155" s="29"/>
      <c r="OFI155" s="63">
        <v>45479</v>
      </c>
      <c r="OFJ155" s="64" t="s">
        <v>429</v>
      </c>
      <c r="OFK155" s="64" t="s">
        <v>430</v>
      </c>
      <c r="OFL155" s="64" t="s">
        <v>107</v>
      </c>
      <c r="OFM155" s="64"/>
      <c r="OFN155" s="64"/>
      <c r="OFO155" s="64"/>
      <c r="OFP155" s="64"/>
      <c r="OFQ155" s="64"/>
      <c r="OFR155" s="64"/>
      <c r="OFS155" s="65"/>
      <c r="OFT155" s="65"/>
      <c r="OFU155" s="65"/>
      <c r="OFV155" s="65"/>
      <c r="OFW155" s="65"/>
      <c r="OFX155" s="65"/>
      <c r="OFY155" s="65"/>
      <c r="OFZ155" s="65"/>
      <c r="OGA155" s="65"/>
      <c r="OGB155" s="65"/>
      <c r="OGC155" s="65"/>
      <c r="OGD155" s="65"/>
      <c r="OGE155" s="65"/>
      <c r="OGF155" s="65"/>
      <c r="OGG155" s="65"/>
      <c r="OGH155" s="65"/>
      <c r="OGI155" s="65"/>
      <c r="OGJ155" s="65"/>
      <c r="OGK155" s="65"/>
      <c r="OGL155" s="65"/>
      <c r="OGM155" s="65"/>
      <c r="OGN155" s="65"/>
      <c r="OGO155" s="65"/>
      <c r="OGP155" s="65"/>
      <c r="OGQ155" s="65"/>
      <c r="OGR155" s="65"/>
      <c r="OGS155" s="65"/>
      <c r="OGT155" s="65"/>
      <c r="OGU155" s="65"/>
      <c r="OGV155" s="65"/>
      <c r="OGW155" s="65"/>
      <c r="OGX155" s="65"/>
      <c r="OGY155" s="65"/>
      <c r="OGZ155" s="65"/>
      <c r="OHA155" s="65"/>
      <c r="OHB155" s="65"/>
      <c r="OHC155" s="65"/>
      <c r="OHD155" s="65"/>
      <c r="OHE155" s="65"/>
      <c r="OHF155" s="65"/>
      <c r="OHG155" s="65"/>
      <c r="OHH155" s="65"/>
      <c r="OHI155" s="65"/>
      <c r="OHJ155" s="65"/>
      <c r="OHK155" s="29"/>
      <c r="OHL155" s="29"/>
      <c r="OHM155" s="29"/>
      <c r="OHN155" s="29"/>
      <c r="OHO155" s="29"/>
      <c r="OHP155" s="29"/>
      <c r="OHQ155" s="29"/>
      <c r="OHR155" s="29"/>
      <c r="OHS155" s="29"/>
      <c r="OHT155" s="29"/>
      <c r="OHU155" s="63">
        <v>45479</v>
      </c>
      <c r="OHV155" s="64" t="s">
        <v>429</v>
      </c>
      <c r="OHW155" s="64" t="s">
        <v>430</v>
      </c>
      <c r="OHX155" s="64" t="s">
        <v>107</v>
      </c>
      <c r="OHY155" s="64"/>
      <c r="OHZ155" s="64"/>
      <c r="OIA155" s="64"/>
      <c r="OIB155" s="64"/>
      <c r="OIC155" s="64"/>
      <c r="OID155" s="64"/>
      <c r="OIE155" s="65"/>
      <c r="OIF155" s="65"/>
      <c r="OIG155" s="65"/>
      <c r="OIH155" s="65"/>
      <c r="OII155" s="65"/>
      <c r="OIJ155" s="65"/>
      <c r="OIK155" s="65"/>
      <c r="OIL155" s="65"/>
      <c r="OIM155" s="65"/>
      <c r="OIN155" s="65"/>
      <c r="OIO155" s="65"/>
      <c r="OIP155" s="65"/>
      <c r="OIQ155" s="65"/>
      <c r="OIR155" s="65"/>
      <c r="OIS155" s="65"/>
      <c r="OIT155" s="65"/>
      <c r="OIU155" s="65"/>
      <c r="OIV155" s="65"/>
      <c r="OIW155" s="65"/>
      <c r="OIX155" s="65"/>
      <c r="OIY155" s="65"/>
      <c r="OIZ155" s="65"/>
      <c r="OJA155" s="65"/>
      <c r="OJB155" s="65"/>
      <c r="OJC155" s="65"/>
      <c r="OJD155" s="65"/>
      <c r="OJE155" s="65"/>
      <c r="OJF155" s="65"/>
      <c r="OJG155" s="65"/>
      <c r="OJH155" s="65"/>
      <c r="OJI155" s="65"/>
      <c r="OJJ155" s="65"/>
      <c r="OJK155" s="65"/>
      <c r="OJL155" s="65"/>
      <c r="OJM155" s="65"/>
      <c r="OJN155" s="65"/>
      <c r="OJO155" s="65"/>
      <c r="OJP155" s="65"/>
      <c r="OJQ155" s="65"/>
      <c r="OJR155" s="65"/>
      <c r="OJS155" s="65"/>
      <c r="OJT155" s="65"/>
      <c r="OJU155" s="65"/>
      <c r="OJV155" s="65"/>
      <c r="OJW155" s="29"/>
      <c r="OJX155" s="29"/>
      <c r="OJY155" s="29"/>
      <c r="OJZ155" s="29"/>
      <c r="OKA155" s="29"/>
      <c r="OKB155" s="29"/>
      <c r="OKC155" s="29"/>
      <c r="OKD155" s="29"/>
      <c r="OKE155" s="29"/>
      <c r="OKF155" s="29"/>
      <c r="OKG155" s="63">
        <v>45479</v>
      </c>
      <c r="OKH155" s="64" t="s">
        <v>429</v>
      </c>
      <c r="OKI155" s="64" t="s">
        <v>430</v>
      </c>
      <c r="OKJ155" s="64" t="s">
        <v>107</v>
      </c>
      <c r="OKK155" s="64"/>
      <c r="OKL155" s="64"/>
      <c r="OKM155" s="64"/>
      <c r="OKN155" s="64"/>
      <c r="OKO155" s="64"/>
      <c r="OKP155" s="64"/>
      <c r="OKQ155" s="65"/>
      <c r="OKR155" s="65"/>
      <c r="OKS155" s="65"/>
      <c r="OKT155" s="65"/>
      <c r="OKU155" s="65"/>
      <c r="OKV155" s="65"/>
      <c r="OKW155" s="65"/>
      <c r="OKX155" s="65"/>
      <c r="OKY155" s="65"/>
      <c r="OKZ155" s="65"/>
      <c r="OLA155" s="65"/>
      <c r="OLB155" s="65"/>
      <c r="OLC155" s="65"/>
      <c r="OLD155" s="65"/>
      <c r="OLE155" s="65"/>
      <c r="OLF155" s="65"/>
      <c r="OLG155" s="65"/>
      <c r="OLH155" s="65"/>
      <c r="OLI155" s="65"/>
      <c r="OLJ155" s="65"/>
      <c r="OLK155" s="65"/>
      <c r="OLL155" s="65"/>
      <c r="OLM155" s="65"/>
      <c r="OLN155" s="65"/>
      <c r="OLO155" s="65"/>
      <c r="OLP155" s="65"/>
      <c r="OLQ155" s="65"/>
      <c r="OLR155" s="65"/>
      <c r="OLS155" s="65"/>
      <c r="OLT155" s="65"/>
      <c r="OLU155" s="65"/>
      <c r="OLV155" s="65"/>
      <c r="OLW155" s="65"/>
      <c r="OLX155" s="65"/>
      <c r="OLY155" s="65"/>
      <c r="OLZ155" s="65"/>
      <c r="OMA155" s="65"/>
      <c r="OMB155" s="65"/>
      <c r="OMC155" s="65"/>
      <c r="OMD155" s="65"/>
      <c r="OME155" s="65"/>
      <c r="OMF155" s="65"/>
      <c r="OMG155" s="65"/>
      <c r="OMH155" s="65"/>
      <c r="OMI155" s="29"/>
      <c r="OMJ155" s="29"/>
      <c r="OMK155" s="29"/>
      <c r="OML155" s="29"/>
      <c r="OMM155" s="29"/>
      <c r="OMN155" s="29"/>
      <c r="OMO155" s="29"/>
      <c r="OMP155" s="29"/>
      <c r="OMQ155" s="29"/>
      <c r="OMR155" s="29"/>
      <c r="OMS155" s="63">
        <v>45479</v>
      </c>
      <c r="OMT155" s="64" t="s">
        <v>429</v>
      </c>
      <c r="OMU155" s="64" t="s">
        <v>430</v>
      </c>
      <c r="OMV155" s="64" t="s">
        <v>107</v>
      </c>
      <c r="OMW155" s="64"/>
      <c r="OMX155" s="64"/>
      <c r="OMY155" s="64"/>
      <c r="OMZ155" s="64"/>
      <c r="ONA155" s="64"/>
      <c r="ONB155" s="64"/>
      <c r="ONC155" s="65"/>
      <c r="OND155" s="65"/>
      <c r="ONE155" s="65"/>
      <c r="ONF155" s="65"/>
      <c r="ONG155" s="65"/>
      <c r="ONH155" s="65"/>
      <c r="ONI155" s="65"/>
      <c r="ONJ155" s="65"/>
      <c r="ONK155" s="65"/>
      <c r="ONL155" s="65"/>
      <c r="ONM155" s="65"/>
      <c r="ONN155" s="65"/>
      <c r="ONO155" s="65"/>
      <c r="ONP155" s="65"/>
      <c r="ONQ155" s="65"/>
      <c r="ONR155" s="65"/>
      <c r="ONS155" s="65"/>
      <c r="ONT155" s="65"/>
      <c r="ONU155" s="65"/>
      <c r="ONV155" s="65"/>
      <c r="ONW155" s="65"/>
      <c r="ONX155" s="65"/>
      <c r="ONY155" s="65"/>
      <c r="ONZ155" s="65"/>
      <c r="OOA155" s="65"/>
      <c r="OOB155" s="65"/>
      <c r="OOC155" s="65"/>
      <c r="OOD155" s="65"/>
      <c r="OOE155" s="65"/>
      <c r="OOF155" s="65"/>
      <c r="OOG155" s="65"/>
      <c r="OOH155" s="65"/>
      <c r="OOI155" s="65"/>
      <c r="OOJ155" s="65"/>
      <c r="OOK155" s="65"/>
      <c r="OOL155" s="65"/>
      <c r="OOM155" s="65"/>
      <c r="OON155" s="65"/>
      <c r="OOO155" s="65"/>
      <c r="OOP155" s="65"/>
      <c r="OOQ155" s="65"/>
      <c r="OOR155" s="65"/>
      <c r="OOS155" s="65"/>
      <c r="OOT155" s="65"/>
      <c r="OOU155" s="29"/>
      <c r="OOV155" s="29"/>
      <c r="OOW155" s="29"/>
      <c r="OOX155" s="29"/>
      <c r="OOY155" s="29"/>
      <c r="OOZ155" s="29"/>
      <c r="OPA155" s="29"/>
      <c r="OPB155" s="29"/>
      <c r="OPC155" s="29"/>
      <c r="OPD155" s="29"/>
      <c r="OPE155" s="63">
        <v>45479</v>
      </c>
      <c r="OPF155" s="64" t="s">
        <v>429</v>
      </c>
      <c r="OPG155" s="64" t="s">
        <v>430</v>
      </c>
      <c r="OPH155" s="64" t="s">
        <v>107</v>
      </c>
      <c r="OPI155" s="64"/>
      <c r="OPJ155" s="64"/>
      <c r="OPK155" s="64"/>
      <c r="OPL155" s="64"/>
      <c r="OPM155" s="64"/>
      <c r="OPN155" s="64"/>
      <c r="OPO155" s="65"/>
      <c r="OPP155" s="65"/>
      <c r="OPQ155" s="65"/>
      <c r="OPR155" s="65"/>
      <c r="OPS155" s="65"/>
      <c r="OPT155" s="65"/>
      <c r="OPU155" s="65"/>
      <c r="OPV155" s="65"/>
      <c r="OPW155" s="65"/>
      <c r="OPX155" s="65"/>
      <c r="OPY155" s="65"/>
      <c r="OPZ155" s="65"/>
      <c r="OQA155" s="65"/>
      <c r="OQB155" s="65"/>
      <c r="OQC155" s="65"/>
      <c r="OQD155" s="65"/>
      <c r="OQE155" s="65"/>
      <c r="OQF155" s="65"/>
      <c r="OQG155" s="65"/>
      <c r="OQH155" s="65"/>
      <c r="OQI155" s="65"/>
      <c r="OQJ155" s="65"/>
      <c r="OQK155" s="65"/>
      <c r="OQL155" s="65"/>
      <c r="OQM155" s="65"/>
      <c r="OQN155" s="65"/>
      <c r="OQO155" s="65"/>
      <c r="OQP155" s="65"/>
      <c r="OQQ155" s="65"/>
      <c r="OQR155" s="65"/>
      <c r="OQS155" s="65"/>
      <c r="OQT155" s="65"/>
      <c r="OQU155" s="65"/>
      <c r="OQV155" s="65"/>
      <c r="OQW155" s="65"/>
      <c r="OQX155" s="65"/>
      <c r="OQY155" s="65"/>
      <c r="OQZ155" s="65"/>
      <c r="ORA155" s="65"/>
      <c r="ORB155" s="65"/>
      <c r="ORC155" s="65"/>
      <c r="ORD155" s="65"/>
      <c r="ORE155" s="65"/>
      <c r="ORF155" s="65"/>
      <c r="ORG155" s="29"/>
      <c r="ORH155" s="29"/>
      <c r="ORI155" s="29"/>
      <c r="ORJ155" s="29"/>
      <c r="ORK155" s="29"/>
      <c r="ORL155" s="29"/>
      <c r="ORM155" s="29"/>
      <c r="ORN155" s="29"/>
      <c r="ORO155" s="29"/>
      <c r="ORP155" s="29"/>
      <c r="ORQ155" s="63">
        <v>45479</v>
      </c>
      <c r="ORR155" s="64" t="s">
        <v>429</v>
      </c>
      <c r="ORS155" s="64" t="s">
        <v>430</v>
      </c>
      <c r="ORT155" s="64" t="s">
        <v>107</v>
      </c>
      <c r="ORU155" s="64"/>
      <c r="ORV155" s="64"/>
      <c r="ORW155" s="64"/>
      <c r="ORX155" s="64"/>
      <c r="ORY155" s="64"/>
      <c r="ORZ155" s="64"/>
      <c r="OSA155" s="65"/>
      <c r="OSB155" s="65"/>
      <c r="OSC155" s="65"/>
      <c r="OSD155" s="65"/>
      <c r="OSE155" s="65"/>
      <c r="OSF155" s="65"/>
      <c r="OSG155" s="65"/>
      <c r="OSH155" s="65"/>
      <c r="OSI155" s="65"/>
      <c r="OSJ155" s="65"/>
      <c r="OSK155" s="65"/>
      <c r="OSL155" s="65"/>
      <c r="OSM155" s="65"/>
      <c r="OSN155" s="65"/>
      <c r="OSO155" s="65"/>
      <c r="OSP155" s="65"/>
      <c r="OSQ155" s="65"/>
      <c r="OSR155" s="65"/>
      <c r="OSS155" s="65"/>
      <c r="OST155" s="65"/>
      <c r="OSU155" s="65"/>
      <c r="OSV155" s="65"/>
      <c r="OSW155" s="65"/>
      <c r="OSX155" s="65"/>
      <c r="OSY155" s="65"/>
      <c r="OSZ155" s="65"/>
      <c r="OTA155" s="65"/>
      <c r="OTB155" s="65"/>
      <c r="OTC155" s="65"/>
      <c r="OTD155" s="65"/>
      <c r="OTE155" s="65"/>
      <c r="OTF155" s="65"/>
      <c r="OTG155" s="65"/>
      <c r="OTH155" s="65"/>
      <c r="OTI155" s="65"/>
      <c r="OTJ155" s="65"/>
      <c r="OTK155" s="65"/>
      <c r="OTL155" s="65"/>
      <c r="OTM155" s="65"/>
      <c r="OTN155" s="65"/>
      <c r="OTO155" s="65"/>
      <c r="OTP155" s="65"/>
      <c r="OTQ155" s="65"/>
      <c r="OTR155" s="65"/>
      <c r="OTS155" s="29"/>
      <c r="OTT155" s="29"/>
      <c r="OTU155" s="29"/>
      <c r="OTV155" s="29"/>
      <c r="OTW155" s="29"/>
      <c r="OTX155" s="29"/>
      <c r="OTY155" s="29"/>
      <c r="OTZ155" s="29"/>
      <c r="OUA155" s="29"/>
      <c r="OUB155" s="29"/>
      <c r="OUC155" s="63">
        <v>45479</v>
      </c>
      <c r="OUD155" s="64" t="s">
        <v>429</v>
      </c>
      <c r="OUE155" s="64" t="s">
        <v>430</v>
      </c>
      <c r="OUF155" s="64" t="s">
        <v>107</v>
      </c>
      <c r="OUG155" s="64"/>
      <c r="OUH155" s="64"/>
      <c r="OUI155" s="64"/>
      <c r="OUJ155" s="64"/>
      <c r="OUK155" s="64"/>
      <c r="OUL155" s="64"/>
      <c r="OUM155" s="65"/>
      <c r="OUN155" s="65"/>
      <c r="OUO155" s="65"/>
      <c r="OUP155" s="65"/>
      <c r="OUQ155" s="65"/>
      <c r="OUR155" s="65"/>
      <c r="OUS155" s="65"/>
      <c r="OUT155" s="65"/>
      <c r="OUU155" s="65"/>
      <c r="OUV155" s="65"/>
      <c r="OUW155" s="65"/>
      <c r="OUX155" s="65"/>
      <c r="OUY155" s="65"/>
      <c r="OUZ155" s="65"/>
      <c r="OVA155" s="65"/>
      <c r="OVB155" s="65"/>
      <c r="OVC155" s="65"/>
      <c r="OVD155" s="65"/>
      <c r="OVE155" s="65"/>
      <c r="OVF155" s="65"/>
      <c r="OVG155" s="65"/>
      <c r="OVH155" s="65"/>
      <c r="OVI155" s="65"/>
      <c r="OVJ155" s="65"/>
      <c r="OVK155" s="65"/>
      <c r="OVL155" s="65"/>
      <c r="OVM155" s="65"/>
      <c r="OVN155" s="65"/>
      <c r="OVO155" s="65"/>
      <c r="OVP155" s="65"/>
      <c r="OVQ155" s="65"/>
      <c r="OVR155" s="65"/>
      <c r="OVS155" s="65"/>
      <c r="OVT155" s="65"/>
      <c r="OVU155" s="65"/>
      <c r="OVV155" s="65"/>
      <c r="OVW155" s="65"/>
      <c r="OVX155" s="65"/>
      <c r="OVY155" s="65"/>
      <c r="OVZ155" s="65"/>
      <c r="OWA155" s="65"/>
      <c r="OWB155" s="65"/>
      <c r="OWC155" s="65"/>
      <c r="OWD155" s="65"/>
      <c r="OWE155" s="29"/>
      <c r="OWF155" s="29"/>
      <c r="OWG155" s="29"/>
      <c r="OWH155" s="29"/>
      <c r="OWI155" s="29"/>
      <c r="OWJ155" s="29"/>
      <c r="OWK155" s="29"/>
      <c r="OWL155" s="29"/>
      <c r="OWM155" s="29"/>
      <c r="OWN155" s="29"/>
      <c r="OWO155" s="63">
        <v>45479</v>
      </c>
      <c r="OWP155" s="64" t="s">
        <v>429</v>
      </c>
      <c r="OWQ155" s="64" t="s">
        <v>430</v>
      </c>
      <c r="OWR155" s="64" t="s">
        <v>107</v>
      </c>
      <c r="OWS155" s="64"/>
      <c r="OWT155" s="64"/>
      <c r="OWU155" s="64"/>
      <c r="OWV155" s="64"/>
      <c r="OWW155" s="64"/>
      <c r="OWX155" s="64"/>
      <c r="OWY155" s="65"/>
      <c r="OWZ155" s="65"/>
      <c r="OXA155" s="65"/>
      <c r="OXB155" s="65"/>
      <c r="OXC155" s="65"/>
      <c r="OXD155" s="65"/>
      <c r="OXE155" s="65"/>
      <c r="OXF155" s="65"/>
      <c r="OXG155" s="65"/>
      <c r="OXH155" s="65"/>
      <c r="OXI155" s="65"/>
      <c r="OXJ155" s="65"/>
      <c r="OXK155" s="65"/>
      <c r="OXL155" s="65"/>
      <c r="OXM155" s="65"/>
      <c r="OXN155" s="65"/>
      <c r="OXO155" s="65"/>
      <c r="OXP155" s="65"/>
      <c r="OXQ155" s="65"/>
      <c r="OXR155" s="65"/>
      <c r="OXS155" s="65"/>
      <c r="OXT155" s="65"/>
      <c r="OXU155" s="65"/>
      <c r="OXV155" s="65"/>
      <c r="OXW155" s="65"/>
      <c r="OXX155" s="65"/>
      <c r="OXY155" s="65"/>
      <c r="OXZ155" s="65"/>
      <c r="OYA155" s="65"/>
      <c r="OYB155" s="65"/>
      <c r="OYC155" s="65"/>
      <c r="OYD155" s="65"/>
      <c r="OYE155" s="65"/>
      <c r="OYF155" s="65"/>
      <c r="OYG155" s="65"/>
      <c r="OYH155" s="65"/>
      <c r="OYI155" s="65"/>
      <c r="OYJ155" s="65"/>
      <c r="OYK155" s="65"/>
      <c r="OYL155" s="65"/>
      <c r="OYM155" s="65"/>
      <c r="OYN155" s="65"/>
      <c r="OYO155" s="65"/>
      <c r="OYP155" s="65"/>
      <c r="OYQ155" s="29"/>
      <c r="OYR155" s="29"/>
      <c r="OYS155" s="29"/>
      <c r="OYT155" s="29"/>
      <c r="OYU155" s="29"/>
      <c r="OYV155" s="29"/>
      <c r="OYW155" s="29"/>
      <c r="OYX155" s="29"/>
      <c r="OYY155" s="29"/>
      <c r="OYZ155" s="29"/>
      <c r="OZA155" s="63">
        <v>45479</v>
      </c>
      <c r="OZB155" s="64" t="s">
        <v>429</v>
      </c>
      <c r="OZC155" s="64" t="s">
        <v>430</v>
      </c>
      <c r="OZD155" s="64" t="s">
        <v>107</v>
      </c>
      <c r="OZE155" s="64"/>
      <c r="OZF155" s="64"/>
      <c r="OZG155" s="64"/>
      <c r="OZH155" s="64"/>
      <c r="OZI155" s="64"/>
      <c r="OZJ155" s="64"/>
      <c r="OZK155" s="65"/>
      <c r="OZL155" s="65"/>
      <c r="OZM155" s="65"/>
      <c r="OZN155" s="65"/>
      <c r="OZO155" s="65"/>
      <c r="OZP155" s="65"/>
      <c r="OZQ155" s="65"/>
      <c r="OZR155" s="65"/>
      <c r="OZS155" s="65"/>
      <c r="OZT155" s="65"/>
      <c r="OZU155" s="65"/>
      <c r="OZV155" s="65"/>
      <c r="OZW155" s="65"/>
      <c r="OZX155" s="65"/>
      <c r="OZY155" s="65"/>
      <c r="OZZ155" s="65"/>
      <c r="PAA155" s="65"/>
      <c r="PAB155" s="65"/>
      <c r="PAC155" s="65"/>
      <c r="PAD155" s="65"/>
      <c r="PAE155" s="65"/>
      <c r="PAF155" s="65"/>
      <c r="PAG155" s="65"/>
      <c r="PAH155" s="65"/>
      <c r="PAI155" s="65"/>
      <c r="PAJ155" s="65"/>
      <c r="PAK155" s="65"/>
      <c r="PAL155" s="65"/>
      <c r="PAM155" s="65"/>
      <c r="PAN155" s="65"/>
      <c r="PAO155" s="65"/>
      <c r="PAP155" s="65"/>
      <c r="PAQ155" s="65"/>
      <c r="PAR155" s="65"/>
      <c r="PAS155" s="65"/>
      <c r="PAT155" s="65"/>
      <c r="PAU155" s="65"/>
      <c r="PAV155" s="65"/>
      <c r="PAW155" s="65"/>
      <c r="PAX155" s="65"/>
      <c r="PAY155" s="65"/>
      <c r="PAZ155" s="65"/>
      <c r="PBA155" s="65"/>
      <c r="PBB155" s="65"/>
      <c r="PBC155" s="29"/>
      <c r="PBD155" s="29"/>
      <c r="PBE155" s="29"/>
      <c r="PBF155" s="29"/>
      <c r="PBG155" s="29"/>
      <c r="PBH155" s="29"/>
      <c r="PBI155" s="29"/>
      <c r="PBJ155" s="29"/>
      <c r="PBK155" s="29"/>
      <c r="PBL155" s="29"/>
      <c r="PBM155" s="63">
        <v>45479</v>
      </c>
      <c r="PBN155" s="64" t="s">
        <v>429</v>
      </c>
      <c r="PBO155" s="64" t="s">
        <v>430</v>
      </c>
      <c r="PBP155" s="64" t="s">
        <v>107</v>
      </c>
      <c r="PBQ155" s="64"/>
      <c r="PBR155" s="64"/>
      <c r="PBS155" s="64"/>
      <c r="PBT155" s="64"/>
      <c r="PBU155" s="64"/>
      <c r="PBV155" s="64"/>
      <c r="PBW155" s="65"/>
      <c r="PBX155" s="65"/>
      <c r="PBY155" s="65"/>
      <c r="PBZ155" s="65"/>
      <c r="PCA155" s="65"/>
      <c r="PCB155" s="65"/>
      <c r="PCC155" s="65"/>
      <c r="PCD155" s="65"/>
      <c r="PCE155" s="65"/>
      <c r="PCF155" s="65"/>
      <c r="PCG155" s="65"/>
      <c r="PCH155" s="65"/>
      <c r="PCI155" s="65"/>
      <c r="PCJ155" s="65"/>
      <c r="PCK155" s="65"/>
      <c r="PCL155" s="65"/>
      <c r="PCM155" s="65"/>
      <c r="PCN155" s="65"/>
      <c r="PCO155" s="65"/>
      <c r="PCP155" s="65"/>
      <c r="PCQ155" s="65"/>
      <c r="PCR155" s="65"/>
      <c r="PCS155" s="65"/>
      <c r="PCT155" s="65"/>
      <c r="PCU155" s="65"/>
      <c r="PCV155" s="65"/>
      <c r="PCW155" s="65"/>
      <c r="PCX155" s="65"/>
      <c r="PCY155" s="65"/>
      <c r="PCZ155" s="65"/>
      <c r="PDA155" s="65"/>
      <c r="PDB155" s="65"/>
      <c r="PDC155" s="65"/>
      <c r="PDD155" s="65"/>
      <c r="PDE155" s="65"/>
      <c r="PDF155" s="65"/>
      <c r="PDG155" s="65"/>
      <c r="PDH155" s="65"/>
      <c r="PDI155" s="65"/>
      <c r="PDJ155" s="65"/>
      <c r="PDK155" s="65"/>
      <c r="PDL155" s="65"/>
      <c r="PDM155" s="65"/>
      <c r="PDN155" s="65"/>
      <c r="PDO155" s="29"/>
      <c r="PDP155" s="29"/>
      <c r="PDQ155" s="29"/>
      <c r="PDR155" s="29"/>
      <c r="PDS155" s="29"/>
      <c r="PDT155" s="29"/>
      <c r="PDU155" s="29"/>
      <c r="PDV155" s="29"/>
      <c r="PDW155" s="29"/>
      <c r="PDX155" s="29"/>
      <c r="PDY155" s="63">
        <v>45479</v>
      </c>
      <c r="PDZ155" s="64" t="s">
        <v>429</v>
      </c>
      <c r="PEA155" s="64" t="s">
        <v>430</v>
      </c>
      <c r="PEB155" s="64" t="s">
        <v>107</v>
      </c>
      <c r="PEC155" s="64"/>
      <c r="PED155" s="64"/>
      <c r="PEE155" s="64"/>
      <c r="PEF155" s="64"/>
      <c r="PEG155" s="64"/>
      <c r="PEH155" s="64"/>
      <c r="PEI155" s="65"/>
      <c r="PEJ155" s="65"/>
      <c r="PEK155" s="65"/>
      <c r="PEL155" s="65"/>
      <c r="PEM155" s="65"/>
      <c r="PEN155" s="65"/>
      <c r="PEO155" s="65"/>
      <c r="PEP155" s="65"/>
      <c r="PEQ155" s="65"/>
      <c r="PER155" s="65"/>
      <c r="PES155" s="65"/>
      <c r="PET155" s="65"/>
      <c r="PEU155" s="65"/>
      <c r="PEV155" s="65"/>
      <c r="PEW155" s="65"/>
      <c r="PEX155" s="65"/>
      <c r="PEY155" s="65"/>
      <c r="PEZ155" s="65"/>
      <c r="PFA155" s="65"/>
      <c r="PFB155" s="65"/>
      <c r="PFC155" s="65"/>
      <c r="PFD155" s="65"/>
      <c r="PFE155" s="65"/>
      <c r="PFF155" s="65"/>
      <c r="PFG155" s="65"/>
      <c r="PFH155" s="65"/>
      <c r="PFI155" s="65"/>
      <c r="PFJ155" s="65"/>
      <c r="PFK155" s="65"/>
      <c r="PFL155" s="65"/>
      <c r="PFM155" s="65"/>
      <c r="PFN155" s="65"/>
      <c r="PFO155" s="65"/>
      <c r="PFP155" s="65"/>
      <c r="PFQ155" s="65"/>
      <c r="PFR155" s="65"/>
      <c r="PFS155" s="65"/>
      <c r="PFT155" s="65"/>
      <c r="PFU155" s="65"/>
      <c r="PFV155" s="65"/>
      <c r="PFW155" s="65"/>
      <c r="PFX155" s="65"/>
      <c r="PFY155" s="65"/>
      <c r="PFZ155" s="65"/>
      <c r="PGA155" s="29"/>
      <c r="PGB155" s="29"/>
      <c r="PGC155" s="29"/>
      <c r="PGD155" s="29"/>
      <c r="PGE155" s="29"/>
      <c r="PGF155" s="29"/>
      <c r="PGG155" s="29"/>
      <c r="PGH155" s="29"/>
      <c r="PGI155" s="29"/>
      <c r="PGJ155" s="29"/>
      <c r="PGK155" s="63">
        <v>45479</v>
      </c>
      <c r="PGL155" s="64" t="s">
        <v>429</v>
      </c>
      <c r="PGM155" s="64" t="s">
        <v>430</v>
      </c>
      <c r="PGN155" s="64" t="s">
        <v>107</v>
      </c>
      <c r="PGO155" s="64"/>
      <c r="PGP155" s="64"/>
      <c r="PGQ155" s="64"/>
      <c r="PGR155" s="64"/>
      <c r="PGS155" s="64"/>
      <c r="PGT155" s="64"/>
      <c r="PGU155" s="65"/>
      <c r="PGV155" s="65"/>
      <c r="PGW155" s="65"/>
      <c r="PGX155" s="65"/>
      <c r="PGY155" s="65"/>
      <c r="PGZ155" s="65"/>
      <c r="PHA155" s="65"/>
      <c r="PHB155" s="65"/>
      <c r="PHC155" s="65"/>
      <c r="PHD155" s="65"/>
      <c r="PHE155" s="65"/>
      <c r="PHF155" s="65"/>
      <c r="PHG155" s="65"/>
      <c r="PHH155" s="65"/>
      <c r="PHI155" s="65"/>
      <c r="PHJ155" s="65"/>
      <c r="PHK155" s="65"/>
      <c r="PHL155" s="65"/>
      <c r="PHM155" s="65"/>
      <c r="PHN155" s="65"/>
      <c r="PHO155" s="65"/>
      <c r="PHP155" s="65"/>
      <c r="PHQ155" s="65"/>
      <c r="PHR155" s="65"/>
      <c r="PHS155" s="65"/>
      <c r="PHT155" s="65"/>
      <c r="PHU155" s="65"/>
      <c r="PHV155" s="65"/>
      <c r="PHW155" s="65"/>
      <c r="PHX155" s="65"/>
      <c r="PHY155" s="65"/>
      <c r="PHZ155" s="65"/>
      <c r="PIA155" s="65"/>
      <c r="PIB155" s="65"/>
      <c r="PIC155" s="65"/>
      <c r="PID155" s="65"/>
      <c r="PIE155" s="65"/>
      <c r="PIF155" s="65"/>
      <c r="PIG155" s="65"/>
      <c r="PIH155" s="65"/>
      <c r="PII155" s="65"/>
      <c r="PIJ155" s="65"/>
      <c r="PIK155" s="65"/>
      <c r="PIL155" s="65"/>
      <c r="PIM155" s="29"/>
      <c r="PIN155" s="29"/>
      <c r="PIO155" s="29"/>
      <c r="PIP155" s="29"/>
      <c r="PIQ155" s="29"/>
      <c r="PIR155" s="29"/>
      <c r="PIS155" s="29"/>
      <c r="PIT155" s="29"/>
      <c r="PIU155" s="29"/>
      <c r="PIV155" s="29"/>
      <c r="PIW155" s="63">
        <v>45479</v>
      </c>
      <c r="PIX155" s="64" t="s">
        <v>429</v>
      </c>
      <c r="PIY155" s="64" t="s">
        <v>430</v>
      </c>
      <c r="PIZ155" s="64" t="s">
        <v>107</v>
      </c>
      <c r="PJA155" s="64"/>
      <c r="PJB155" s="64"/>
      <c r="PJC155" s="64"/>
      <c r="PJD155" s="64"/>
      <c r="PJE155" s="64"/>
      <c r="PJF155" s="64"/>
      <c r="PJG155" s="65"/>
      <c r="PJH155" s="65"/>
      <c r="PJI155" s="65"/>
      <c r="PJJ155" s="65"/>
      <c r="PJK155" s="65"/>
      <c r="PJL155" s="65"/>
      <c r="PJM155" s="65"/>
      <c r="PJN155" s="65"/>
      <c r="PJO155" s="65"/>
      <c r="PJP155" s="65"/>
      <c r="PJQ155" s="65"/>
      <c r="PJR155" s="65"/>
      <c r="PJS155" s="65"/>
      <c r="PJT155" s="65"/>
      <c r="PJU155" s="65"/>
      <c r="PJV155" s="65"/>
      <c r="PJW155" s="65"/>
      <c r="PJX155" s="65"/>
      <c r="PJY155" s="65"/>
      <c r="PJZ155" s="65"/>
      <c r="PKA155" s="65"/>
      <c r="PKB155" s="65"/>
      <c r="PKC155" s="65"/>
      <c r="PKD155" s="65"/>
      <c r="PKE155" s="65"/>
      <c r="PKF155" s="65"/>
      <c r="PKG155" s="65"/>
      <c r="PKH155" s="65"/>
      <c r="PKI155" s="65"/>
      <c r="PKJ155" s="65"/>
      <c r="PKK155" s="65"/>
      <c r="PKL155" s="65"/>
      <c r="PKM155" s="65"/>
      <c r="PKN155" s="65"/>
      <c r="PKO155" s="65"/>
      <c r="PKP155" s="65"/>
      <c r="PKQ155" s="65"/>
      <c r="PKR155" s="65"/>
      <c r="PKS155" s="65"/>
      <c r="PKT155" s="65"/>
      <c r="PKU155" s="65"/>
      <c r="PKV155" s="65"/>
      <c r="PKW155" s="65"/>
      <c r="PKX155" s="65"/>
      <c r="PKY155" s="29"/>
      <c r="PKZ155" s="29"/>
      <c r="PLA155" s="29"/>
      <c r="PLB155" s="29"/>
      <c r="PLC155" s="29"/>
      <c r="PLD155" s="29"/>
      <c r="PLE155" s="29"/>
      <c r="PLF155" s="29"/>
      <c r="PLG155" s="29"/>
      <c r="PLH155" s="29"/>
      <c r="PLI155" s="63">
        <v>45479</v>
      </c>
      <c r="PLJ155" s="64" t="s">
        <v>429</v>
      </c>
      <c r="PLK155" s="64" t="s">
        <v>430</v>
      </c>
      <c r="PLL155" s="64" t="s">
        <v>107</v>
      </c>
      <c r="PLM155" s="64"/>
      <c r="PLN155" s="64"/>
      <c r="PLO155" s="64"/>
      <c r="PLP155" s="64"/>
      <c r="PLQ155" s="64"/>
      <c r="PLR155" s="64"/>
      <c r="PLS155" s="65"/>
      <c r="PLT155" s="65"/>
      <c r="PLU155" s="65"/>
      <c r="PLV155" s="65"/>
      <c r="PLW155" s="65"/>
      <c r="PLX155" s="65"/>
      <c r="PLY155" s="65"/>
      <c r="PLZ155" s="65"/>
      <c r="PMA155" s="65"/>
      <c r="PMB155" s="65"/>
      <c r="PMC155" s="65"/>
      <c r="PMD155" s="65"/>
      <c r="PME155" s="65"/>
      <c r="PMF155" s="65"/>
      <c r="PMG155" s="65"/>
      <c r="PMH155" s="65"/>
      <c r="PMI155" s="65"/>
      <c r="PMJ155" s="65"/>
      <c r="PMK155" s="65"/>
      <c r="PML155" s="65"/>
      <c r="PMM155" s="65"/>
      <c r="PMN155" s="65"/>
      <c r="PMO155" s="65"/>
      <c r="PMP155" s="65"/>
      <c r="PMQ155" s="65"/>
      <c r="PMR155" s="65"/>
      <c r="PMS155" s="65"/>
      <c r="PMT155" s="65"/>
      <c r="PMU155" s="65"/>
      <c r="PMV155" s="65"/>
      <c r="PMW155" s="65"/>
      <c r="PMX155" s="65"/>
      <c r="PMY155" s="65"/>
      <c r="PMZ155" s="65"/>
      <c r="PNA155" s="65"/>
      <c r="PNB155" s="65"/>
      <c r="PNC155" s="65"/>
      <c r="PND155" s="65"/>
      <c r="PNE155" s="65"/>
      <c r="PNF155" s="65"/>
      <c r="PNG155" s="65"/>
      <c r="PNH155" s="65"/>
      <c r="PNI155" s="65"/>
      <c r="PNJ155" s="65"/>
      <c r="PNK155" s="29"/>
      <c r="PNL155" s="29"/>
      <c r="PNM155" s="29"/>
      <c r="PNN155" s="29"/>
      <c r="PNO155" s="29"/>
      <c r="PNP155" s="29"/>
      <c r="PNQ155" s="29"/>
      <c r="PNR155" s="29"/>
      <c r="PNS155" s="29"/>
      <c r="PNT155" s="29"/>
      <c r="PNU155" s="63">
        <v>45479</v>
      </c>
      <c r="PNV155" s="64" t="s">
        <v>429</v>
      </c>
      <c r="PNW155" s="64" t="s">
        <v>430</v>
      </c>
      <c r="PNX155" s="64" t="s">
        <v>107</v>
      </c>
      <c r="PNY155" s="64"/>
      <c r="PNZ155" s="64"/>
      <c r="POA155" s="64"/>
      <c r="POB155" s="64"/>
      <c r="POC155" s="64"/>
      <c r="POD155" s="64"/>
      <c r="POE155" s="65"/>
      <c r="POF155" s="65"/>
      <c r="POG155" s="65"/>
      <c r="POH155" s="65"/>
      <c r="POI155" s="65"/>
      <c r="POJ155" s="65"/>
      <c r="POK155" s="65"/>
      <c r="POL155" s="65"/>
      <c r="POM155" s="65"/>
      <c r="PON155" s="65"/>
      <c r="POO155" s="65"/>
      <c r="POP155" s="65"/>
      <c r="POQ155" s="65"/>
      <c r="POR155" s="65"/>
      <c r="POS155" s="65"/>
      <c r="POT155" s="65"/>
      <c r="POU155" s="65"/>
      <c r="POV155" s="65"/>
      <c r="POW155" s="65"/>
      <c r="POX155" s="65"/>
      <c r="POY155" s="65"/>
      <c r="POZ155" s="65"/>
      <c r="PPA155" s="65"/>
      <c r="PPB155" s="65"/>
      <c r="PPC155" s="65"/>
      <c r="PPD155" s="65"/>
      <c r="PPE155" s="65"/>
      <c r="PPF155" s="65"/>
      <c r="PPG155" s="65"/>
      <c r="PPH155" s="65"/>
      <c r="PPI155" s="65"/>
      <c r="PPJ155" s="65"/>
      <c r="PPK155" s="65"/>
      <c r="PPL155" s="65"/>
      <c r="PPM155" s="65"/>
      <c r="PPN155" s="65"/>
      <c r="PPO155" s="65"/>
      <c r="PPP155" s="65"/>
      <c r="PPQ155" s="65"/>
      <c r="PPR155" s="65"/>
      <c r="PPS155" s="65"/>
      <c r="PPT155" s="65"/>
      <c r="PPU155" s="65"/>
      <c r="PPV155" s="65"/>
      <c r="PPW155" s="29"/>
      <c r="PPX155" s="29"/>
      <c r="PPY155" s="29"/>
      <c r="PPZ155" s="29"/>
      <c r="PQA155" s="29"/>
      <c r="PQB155" s="29"/>
      <c r="PQC155" s="29"/>
      <c r="PQD155" s="29"/>
      <c r="PQE155" s="29"/>
      <c r="PQF155" s="29"/>
      <c r="PQG155" s="63">
        <v>45479</v>
      </c>
      <c r="PQH155" s="64" t="s">
        <v>429</v>
      </c>
      <c r="PQI155" s="64" t="s">
        <v>430</v>
      </c>
      <c r="PQJ155" s="64" t="s">
        <v>107</v>
      </c>
      <c r="PQK155" s="64"/>
      <c r="PQL155" s="64"/>
      <c r="PQM155" s="64"/>
      <c r="PQN155" s="64"/>
      <c r="PQO155" s="64"/>
      <c r="PQP155" s="64"/>
      <c r="PQQ155" s="65"/>
      <c r="PQR155" s="65"/>
      <c r="PQS155" s="65"/>
      <c r="PQT155" s="65"/>
      <c r="PQU155" s="65"/>
      <c r="PQV155" s="65"/>
      <c r="PQW155" s="65"/>
      <c r="PQX155" s="65"/>
      <c r="PQY155" s="65"/>
      <c r="PQZ155" s="65"/>
      <c r="PRA155" s="65"/>
      <c r="PRB155" s="65"/>
      <c r="PRC155" s="65"/>
      <c r="PRD155" s="65"/>
      <c r="PRE155" s="65"/>
      <c r="PRF155" s="65"/>
      <c r="PRG155" s="65"/>
      <c r="PRH155" s="65"/>
      <c r="PRI155" s="65"/>
      <c r="PRJ155" s="65"/>
      <c r="PRK155" s="65"/>
      <c r="PRL155" s="65"/>
      <c r="PRM155" s="65"/>
      <c r="PRN155" s="65"/>
      <c r="PRO155" s="65"/>
      <c r="PRP155" s="65"/>
      <c r="PRQ155" s="65"/>
      <c r="PRR155" s="65"/>
      <c r="PRS155" s="65"/>
      <c r="PRT155" s="65"/>
      <c r="PRU155" s="65"/>
      <c r="PRV155" s="65"/>
      <c r="PRW155" s="65"/>
      <c r="PRX155" s="65"/>
      <c r="PRY155" s="65"/>
      <c r="PRZ155" s="65"/>
      <c r="PSA155" s="65"/>
      <c r="PSB155" s="65"/>
      <c r="PSC155" s="65"/>
      <c r="PSD155" s="65"/>
      <c r="PSE155" s="65"/>
      <c r="PSF155" s="65"/>
      <c r="PSG155" s="65"/>
      <c r="PSH155" s="65"/>
      <c r="PSI155" s="29"/>
      <c r="PSJ155" s="29"/>
      <c r="PSK155" s="29"/>
      <c r="PSL155" s="29"/>
      <c r="PSM155" s="29"/>
      <c r="PSN155" s="29"/>
      <c r="PSO155" s="29"/>
      <c r="PSP155" s="29"/>
      <c r="PSQ155" s="29"/>
      <c r="PSR155" s="29"/>
      <c r="PSS155" s="63">
        <v>45479</v>
      </c>
      <c r="PST155" s="64" t="s">
        <v>429</v>
      </c>
      <c r="PSU155" s="64" t="s">
        <v>430</v>
      </c>
      <c r="PSV155" s="64" t="s">
        <v>107</v>
      </c>
      <c r="PSW155" s="64"/>
      <c r="PSX155" s="64"/>
      <c r="PSY155" s="64"/>
      <c r="PSZ155" s="64"/>
      <c r="PTA155" s="64"/>
      <c r="PTB155" s="64"/>
      <c r="PTC155" s="65"/>
      <c r="PTD155" s="65"/>
      <c r="PTE155" s="65"/>
      <c r="PTF155" s="65"/>
      <c r="PTG155" s="65"/>
      <c r="PTH155" s="65"/>
      <c r="PTI155" s="65"/>
      <c r="PTJ155" s="65"/>
      <c r="PTK155" s="65"/>
      <c r="PTL155" s="65"/>
      <c r="PTM155" s="65"/>
      <c r="PTN155" s="65"/>
      <c r="PTO155" s="65"/>
      <c r="PTP155" s="65"/>
      <c r="PTQ155" s="65"/>
      <c r="PTR155" s="65"/>
      <c r="PTS155" s="65"/>
      <c r="PTT155" s="65"/>
      <c r="PTU155" s="65"/>
      <c r="PTV155" s="65"/>
      <c r="PTW155" s="65"/>
      <c r="PTX155" s="65"/>
      <c r="PTY155" s="65"/>
      <c r="PTZ155" s="65"/>
      <c r="PUA155" s="65"/>
      <c r="PUB155" s="65"/>
      <c r="PUC155" s="65"/>
      <c r="PUD155" s="65"/>
      <c r="PUE155" s="65"/>
      <c r="PUF155" s="65"/>
      <c r="PUG155" s="65"/>
      <c r="PUH155" s="65"/>
      <c r="PUI155" s="65"/>
      <c r="PUJ155" s="65"/>
      <c r="PUK155" s="65"/>
      <c r="PUL155" s="65"/>
      <c r="PUM155" s="65"/>
      <c r="PUN155" s="65"/>
      <c r="PUO155" s="65"/>
      <c r="PUP155" s="65"/>
      <c r="PUQ155" s="65"/>
      <c r="PUR155" s="65"/>
      <c r="PUS155" s="65"/>
      <c r="PUT155" s="65"/>
      <c r="PUU155" s="29"/>
      <c r="PUV155" s="29"/>
      <c r="PUW155" s="29"/>
      <c r="PUX155" s="29"/>
      <c r="PUY155" s="29"/>
      <c r="PUZ155" s="29"/>
      <c r="PVA155" s="29"/>
      <c r="PVB155" s="29"/>
      <c r="PVC155" s="29"/>
      <c r="PVD155" s="29"/>
      <c r="PVE155" s="63">
        <v>45479</v>
      </c>
      <c r="PVF155" s="64" t="s">
        <v>429</v>
      </c>
      <c r="PVG155" s="64" t="s">
        <v>430</v>
      </c>
      <c r="PVH155" s="64" t="s">
        <v>107</v>
      </c>
      <c r="PVI155" s="64"/>
      <c r="PVJ155" s="64"/>
      <c r="PVK155" s="64"/>
      <c r="PVL155" s="64"/>
      <c r="PVM155" s="64"/>
      <c r="PVN155" s="64"/>
      <c r="PVO155" s="65"/>
      <c r="PVP155" s="65"/>
      <c r="PVQ155" s="65"/>
      <c r="PVR155" s="65"/>
      <c r="PVS155" s="65"/>
      <c r="PVT155" s="65"/>
      <c r="PVU155" s="65"/>
      <c r="PVV155" s="65"/>
      <c r="PVW155" s="65"/>
      <c r="PVX155" s="65"/>
      <c r="PVY155" s="65"/>
      <c r="PVZ155" s="65"/>
      <c r="PWA155" s="65"/>
      <c r="PWB155" s="65"/>
      <c r="PWC155" s="65"/>
      <c r="PWD155" s="65"/>
      <c r="PWE155" s="65"/>
      <c r="PWF155" s="65"/>
      <c r="PWG155" s="65"/>
      <c r="PWH155" s="65"/>
      <c r="PWI155" s="65"/>
      <c r="PWJ155" s="65"/>
      <c r="PWK155" s="65"/>
      <c r="PWL155" s="65"/>
      <c r="PWM155" s="65"/>
      <c r="PWN155" s="65"/>
      <c r="PWO155" s="65"/>
      <c r="PWP155" s="65"/>
      <c r="PWQ155" s="65"/>
      <c r="PWR155" s="65"/>
      <c r="PWS155" s="65"/>
      <c r="PWT155" s="65"/>
      <c r="PWU155" s="65"/>
      <c r="PWV155" s="65"/>
      <c r="PWW155" s="65"/>
      <c r="PWX155" s="65"/>
      <c r="PWY155" s="65"/>
      <c r="PWZ155" s="65"/>
      <c r="PXA155" s="65"/>
      <c r="PXB155" s="65"/>
      <c r="PXC155" s="65"/>
      <c r="PXD155" s="65"/>
      <c r="PXE155" s="65"/>
      <c r="PXF155" s="65"/>
      <c r="PXG155" s="29"/>
      <c r="PXH155" s="29"/>
      <c r="PXI155" s="29"/>
      <c r="PXJ155" s="29"/>
      <c r="PXK155" s="29"/>
      <c r="PXL155" s="29"/>
      <c r="PXM155" s="29"/>
      <c r="PXN155" s="29"/>
      <c r="PXO155" s="29"/>
      <c r="PXP155" s="29"/>
      <c r="PXQ155" s="63">
        <v>45479</v>
      </c>
      <c r="PXR155" s="64" t="s">
        <v>429</v>
      </c>
      <c r="PXS155" s="64" t="s">
        <v>430</v>
      </c>
      <c r="PXT155" s="64" t="s">
        <v>107</v>
      </c>
      <c r="PXU155" s="64"/>
      <c r="PXV155" s="64"/>
      <c r="PXW155" s="64"/>
      <c r="PXX155" s="64"/>
      <c r="PXY155" s="64"/>
      <c r="PXZ155" s="64"/>
      <c r="PYA155" s="65"/>
      <c r="PYB155" s="65"/>
      <c r="PYC155" s="65"/>
      <c r="PYD155" s="65"/>
      <c r="PYE155" s="65"/>
      <c r="PYF155" s="65"/>
      <c r="PYG155" s="65"/>
      <c r="PYH155" s="65"/>
      <c r="PYI155" s="65"/>
      <c r="PYJ155" s="65"/>
      <c r="PYK155" s="65"/>
      <c r="PYL155" s="65"/>
      <c r="PYM155" s="65"/>
      <c r="PYN155" s="65"/>
      <c r="PYO155" s="65"/>
      <c r="PYP155" s="65"/>
      <c r="PYQ155" s="65"/>
      <c r="PYR155" s="65"/>
      <c r="PYS155" s="65"/>
      <c r="PYT155" s="65"/>
      <c r="PYU155" s="65"/>
      <c r="PYV155" s="65"/>
      <c r="PYW155" s="65"/>
      <c r="PYX155" s="65"/>
      <c r="PYY155" s="65"/>
      <c r="PYZ155" s="65"/>
      <c r="PZA155" s="65"/>
      <c r="PZB155" s="65"/>
      <c r="PZC155" s="65"/>
      <c r="PZD155" s="65"/>
      <c r="PZE155" s="65"/>
      <c r="PZF155" s="65"/>
      <c r="PZG155" s="65"/>
      <c r="PZH155" s="65"/>
      <c r="PZI155" s="65"/>
      <c r="PZJ155" s="65"/>
      <c r="PZK155" s="65"/>
      <c r="PZL155" s="65"/>
      <c r="PZM155" s="65"/>
      <c r="PZN155" s="65"/>
      <c r="PZO155" s="65"/>
      <c r="PZP155" s="65"/>
      <c r="PZQ155" s="65"/>
      <c r="PZR155" s="65"/>
      <c r="PZS155" s="29"/>
      <c r="PZT155" s="29"/>
      <c r="PZU155" s="29"/>
      <c r="PZV155" s="29"/>
      <c r="PZW155" s="29"/>
      <c r="PZX155" s="29"/>
      <c r="PZY155" s="29"/>
      <c r="PZZ155" s="29"/>
      <c r="QAA155" s="29"/>
      <c r="QAB155" s="29"/>
      <c r="QAC155" s="63">
        <v>45479</v>
      </c>
      <c r="QAD155" s="64" t="s">
        <v>429</v>
      </c>
      <c r="QAE155" s="64" t="s">
        <v>430</v>
      </c>
      <c r="QAF155" s="64" t="s">
        <v>107</v>
      </c>
      <c r="QAG155" s="64"/>
      <c r="QAH155" s="64"/>
      <c r="QAI155" s="64"/>
      <c r="QAJ155" s="64"/>
      <c r="QAK155" s="64"/>
      <c r="QAL155" s="64"/>
      <c r="QAM155" s="65"/>
      <c r="QAN155" s="65"/>
      <c r="QAO155" s="65"/>
      <c r="QAP155" s="65"/>
      <c r="QAQ155" s="65"/>
      <c r="QAR155" s="65"/>
      <c r="QAS155" s="65"/>
      <c r="QAT155" s="65"/>
      <c r="QAU155" s="65"/>
      <c r="QAV155" s="65"/>
      <c r="QAW155" s="65"/>
      <c r="QAX155" s="65"/>
      <c r="QAY155" s="65"/>
      <c r="QAZ155" s="65"/>
      <c r="QBA155" s="65"/>
      <c r="QBB155" s="65"/>
      <c r="QBC155" s="65"/>
      <c r="QBD155" s="65"/>
      <c r="QBE155" s="65"/>
      <c r="QBF155" s="65"/>
      <c r="QBG155" s="65"/>
      <c r="QBH155" s="65"/>
      <c r="QBI155" s="65"/>
      <c r="QBJ155" s="65"/>
      <c r="QBK155" s="65"/>
      <c r="QBL155" s="65"/>
      <c r="QBM155" s="65"/>
      <c r="QBN155" s="65"/>
      <c r="QBO155" s="65"/>
      <c r="QBP155" s="65"/>
      <c r="QBQ155" s="65"/>
      <c r="QBR155" s="65"/>
      <c r="QBS155" s="65"/>
      <c r="QBT155" s="65"/>
      <c r="QBU155" s="65"/>
      <c r="QBV155" s="65"/>
      <c r="QBW155" s="65"/>
      <c r="QBX155" s="65"/>
      <c r="QBY155" s="65"/>
      <c r="QBZ155" s="65"/>
      <c r="QCA155" s="65"/>
      <c r="QCB155" s="65"/>
      <c r="QCC155" s="65"/>
      <c r="QCD155" s="65"/>
      <c r="QCE155" s="29"/>
      <c r="QCF155" s="29"/>
      <c r="QCG155" s="29"/>
      <c r="QCH155" s="29"/>
      <c r="QCI155" s="29"/>
      <c r="QCJ155" s="29"/>
      <c r="QCK155" s="29"/>
      <c r="QCL155" s="29"/>
      <c r="QCM155" s="29"/>
      <c r="QCN155" s="29"/>
      <c r="QCO155" s="63">
        <v>45479</v>
      </c>
      <c r="QCP155" s="64" t="s">
        <v>429</v>
      </c>
      <c r="QCQ155" s="64" t="s">
        <v>430</v>
      </c>
      <c r="QCR155" s="64" t="s">
        <v>107</v>
      </c>
      <c r="QCS155" s="64"/>
      <c r="QCT155" s="64"/>
      <c r="QCU155" s="64"/>
      <c r="QCV155" s="64"/>
      <c r="QCW155" s="64"/>
      <c r="QCX155" s="64"/>
      <c r="QCY155" s="65"/>
      <c r="QCZ155" s="65"/>
      <c r="QDA155" s="65"/>
      <c r="QDB155" s="65"/>
      <c r="QDC155" s="65"/>
      <c r="QDD155" s="65"/>
      <c r="QDE155" s="65"/>
      <c r="QDF155" s="65"/>
      <c r="QDG155" s="65"/>
      <c r="QDH155" s="65"/>
      <c r="QDI155" s="65"/>
      <c r="QDJ155" s="65"/>
      <c r="QDK155" s="65"/>
      <c r="QDL155" s="65"/>
      <c r="QDM155" s="65"/>
      <c r="QDN155" s="65"/>
      <c r="QDO155" s="65"/>
      <c r="QDP155" s="65"/>
      <c r="QDQ155" s="65"/>
      <c r="QDR155" s="65"/>
      <c r="QDS155" s="65"/>
      <c r="QDT155" s="65"/>
      <c r="QDU155" s="65"/>
      <c r="QDV155" s="65"/>
      <c r="QDW155" s="65"/>
      <c r="QDX155" s="65"/>
      <c r="QDY155" s="65"/>
      <c r="QDZ155" s="65"/>
      <c r="QEA155" s="65"/>
      <c r="QEB155" s="65"/>
      <c r="QEC155" s="65"/>
      <c r="QED155" s="65"/>
      <c r="QEE155" s="65"/>
      <c r="QEF155" s="65"/>
      <c r="QEG155" s="65"/>
      <c r="QEH155" s="65"/>
      <c r="QEI155" s="65"/>
      <c r="QEJ155" s="65"/>
      <c r="QEK155" s="65"/>
      <c r="QEL155" s="65"/>
      <c r="QEM155" s="65"/>
      <c r="QEN155" s="65"/>
      <c r="QEO155" s="65"/>
      <c r="QEP155" s="65"/>
      <c r="QEQ155" s="29"/>
      <c r="QER155" s="29"/>
      <c r="QES155" s="29"/>
      <c r="QET155" s="29"/>
      <c r="QEU155" s="29"/>
      <c r="QEV155" s="29"/>
      <c r="QEW155" s="29"/>
      <c r="QEX155" s="29"/>
      <c r="QEY155" s="29"/>
      <c r="QEZ155" s="29"/>
      <c r="QFA155" s="63">
        <v>45479</v>
      </c>
      <c r="QFB155" s="64" t="s">
        <v>429</v>
      </c>
      <c r="QFC155" s="64" t="s">
        <v>430</v>
      </c>
      <c r="QFD155" s="64" t="s">
        <v>107</v>
      </c>
      <c r="QFE155" s="64"/>
      <c r="QFF155" s="64"/>
      <c r="QFG155" s="64"/>
      <c r="QFH155" s="64"/>
      <c r="QFI155" s="64"/>
      <c r="QFJ155" s="64"/>
      <c r="QFK155" s="65"/>
      <c r="QFL155" s="65"/>
      <c r="QFM155" s="65"/>
      <c r="QFN155" s="65"/>
      <c r="QFO155" s="65"/>
      <c r="QFP155" s="65"/>
      <c r="QFQ155" s="65"/>
      <c r="QFR155" s="65"/>
      <c r="QFS155" s="65"/>
      <c r="QFT155" s="65"/>
      <c r="QFU155" s="65"/>
      <c r="QFV155" s="65"/>
      <c r="QFW155" s="65"/>
      <c r="QFX155" s="65"/>
      <c r="QFY155" s="65"/>
      <c r="QFZ155" s="65"/>
      <c r="QGA155" s="65"/>
      <c r="QGB155" s="65"/>
      <c r="QGC155" s="65"/>
      <c r="QGD155" s="65"/>
      <c r="QGE155" s="65"/>
      <c r="QGF155" s="65"/>
      <c r="QGG155" s="65"/>
      <c r="QGH155" s="65"/>
      <c r="QGI155" s="65"/>
      <c r="QGJ155" s="65"/>
      <c r="QGK155" s="65"/>
      <c r="QGL155" s="65"/>
      <c r="QGM155" s="65"/>
      <c r="QGN155" s="65"/>
      <c r="QGO155" s="65"/>
      <c r="QGP155" s="65"/>
      <c r="QGQ155" s="65"/>
      <c r="QGR155" s="65"/>
      <c r="QGS155" s="65"/>
      <c r="QGT155" s="65"/>
      <c r="QGU155" s="65"/>
      <c r="QGV155" s="65"/>
      <c r="QGW155" s="65"/>
      <c r="QGX155" s="65"/>
      <c r="QGY155" s="65"/>
      <c r="QGZ155" s="65"/>
      <c r="QHA155" s="65"/>
      <c r="QHB155" s="65"/>
      <c r="QHC155" s="29"/>
      <c r="QHD155" s="29"/>
      <c r="QHE155" s="29"/>
      <c r="QHF155" s="29"/>
      <c r="QHG155" s="29"/>
      <c r="QHH155" s="29"/>
      <c r="QHI155" s="29"/>
      <c r="QHJ155" s="29"/>
      <c r="QHK155" s="29"/>
      <c r="QHL155" s="29"/>
      <c r="QHM155" s="63">
        <v>45479</v>
      </c>
      <c r="QHN155" s="64" t="s">
        <v>429</v>
      </c>
      <c r="QHO155" s="64" t="s">
        <v>430</v>
      </c>
      <c r="QHP155" s="64" t="s">
        <v>107</v>
      </c>
      <c r="QHQ155" s="64"/>
      <c r="QHR155" s="64"/>
      <c r="QHS155" s="64"/>
      <c r="QHT155" s="64"/>
      <c r="QHU155" s="64"/>
      <c r="QHV155" s="64"/>
      <c r="QHW155" s="65"/>
      <c r="QHX155" s="65"/>
      <c r="QHY155" s="65"/>
      <c r="QHZ155" s="65"/>
      <c r="QIA155" s="65"/>
      <c r="QIB155" s="65"/>
      <c r="QIC155" s="65"/>
      <c r="QID155" s="65"/>
      <c r="QIE155" s="65"/>
      <c r="QIF155" s="65"/>
      <c r="QIG155" s="65"/>
      <c r="QIH155" s="65"/>
      <c r="QII155" s="65"/>
      <c r="QIJ155" s="65"/>
      <c r="QIK155" s="65"/>
      <c r="QIL155" s="65"/>
      <c r="QIM155" s="65"/>
      <c r="QIN155" s="65"/>
      <c r="QIO155" s="65"/>
      <c r="QIP155" s="65"/>
      <c r="QIQ155" s="65"/>
      <c r="QIR155" s="65"/>
      <c r="QIS155" s="65"/>
      <c r="QIT155" s="65"/>
      <c r="QIU155" s="65"/>
      <c r="QIV155" s="65"/>
      <c r="QIW155" s="65"/>
      <c r="QIX155" s="65"/>
      <c r="QIY155" s="65"/>
      <c r="QIZ155" s="65"/>
      <c r="QJA155" s="65"/>
      <c r="QJB155" s="65"/>
      <c r="QJC155" s="65"/>
      <c r="QJD155" s="65"/>
      <c r="QJE155" s="65"/>
      <c r="QJF155" s="65"/>
      <c r="QJG155" s="65"/>
      <c r="QJH155" s="65"/>
      <c r="QJI155" s="65"/>
      <c r="QJJ155" s="65"/>
      <c r="QJK155" s="65"/>
      <c r="QJL155" s="65"/>
      <c r="QJM155" s="65"/>
      <c r="QJN155" s="65"/>
      <c r="QJO155" s="29"/>
      <c r="QJP155" s="29"/>
      <c r="QJQ155" s="29"/>
      <c r="QJR155" s="29"/>
      <c r="QJS155" s="29"/>
      <c r="QJT155" s="29"/>
      <c r="QJU155" s="29"/>
      <c r="QJV155" s="29"/>
      <c r="QJW155" s="29"/>
      <c r="QJX155" s="29"/>
      <c r="QJY155" s="63">
        <v>45479</v>
      </c>
      <c r="QJZ155" s="64" t="s">
        <v>429</v>
      </c>
      <c r="QKA155" s="64" t="s">
        <v>430</v>
      </c>
      <c r="QKB155" s="64" t="s">
        <v>107</v>
      </c>
      <c r="QKC155" s="64"/>
      <c r="QKD155" s="64"/>
      <c r="QKE155" s="64"/>
      <c r="QKF155" s="64"/>
      <c r="QKG155" s="64"/>
      <c r="QKH155" s="64"/>
      <c r="QKI155" s="65"/>
      <c r="QKJ155" s="65"/>
      <c r="QKK155" s="65"/>
      <c r="QKL155" s="65"/>
      <c r="QKM155" s="65"/>
      <c r="QKN155" s="65"/>
      <c r="QKO155" s="65"/>
      <c r="QKP155" s="65"/>
      <c r="QKQ155" s="65"/>
      <c r="QKR155" s="65"/>
      <c r="QKS155" s="65"/>
      <c r="QKT155" s="65"/>
      <c r="QKU155" s="65"/>
      <c r="QKV155" s="65"/>
      <c r="QKW155" s="65"/>
      <c r="QKX155" s="65"/>
      <c r="QKY155" s="65"/>
      <c r="QKZ155" s="65"/>
      <c r="QLA155" s="65"/>
      <c r="QLB155" s="65"/>
      <c r="QLC155" s="65"/>
      <c r="QLD155" s="65"/>
      <c r="QLE155" s="65"/>
      <c r="QLF155" s="65"/>
      <c r="QLG155" s="65"/>
      <c r="QLH155" s="65"/>
      <c r="QLI155" s="65"/>
      <c r="QLJ155" s="65"/>
      <c r="QLK155" s="65"/>
      <c r="QLL155" s="65"/>
      <c r="QLM155" s="65"/>
      <c r="QLN155" s="65"/>
      <c r="QLO155" s="65"/>
      <c r="QLP155" s="65"/>
      <c r="QLQ155" s="65"/>
      <c r="QLR155" s="65"/>
      <c r="QLS155" s="65"/>
      <c r="QLT155" s="65"/>
      <c r="QLU155" s="65"/>
      <c r="QLV155" s="65"/>
      <c r="QLW155" s="65"/>
      <c r="QLX155" s="65"/>
      <c r="QLY155" s="65"/>
      <c r="QLZ155" s="65"/>
      <c r="QMA155" s="29"/>
      <c r="QMB155" s="29"/>
      <c r="QMC155" s="29"/>
      <c r="QMD155" s="29"/>
      <c r="QME155" s="29"/>
      <c r="QMF155" s="29"/>
      <c r="QMG155" s="29"/>
      <c r="QMH155" s="29"/>
      <c r="QMI155" s="29"/>
      <c r="QMJ155" s="29"/>
      <c r="QMK155" s="63">
        <v>45479</v>
      </c>
      <c r="QML155" s="64" t="s">
        <v>429</v>
      </c>
      <c r="QMM155" s="64" t="s">
        <v>430</v>
      </c>
      <c r="QMN155" s="64" t="s">
        <v>107</v>
      </c>
      <c r="QMO155" s="64"/>
      <c r="QMP155" s="64"/>
      <c r="QMQ155" s="64"/>
      <c r="QMR155" s="64"/>
      <c r="QMS155" s="64"/>
      <c r="QMT155" s="64"/>
      <c r="QMU155" s="65"/>
      <c r="QMV155" s="65"/>
      <c r="QMW155" s="65"/>
      <c r="QMX155" s="65"/>
      <c r="QMY155" s="65"/>
      <c r="QMZ155" s="65"/>
      <c r="QNA155" s="65"/>
      <c r="QNB155" s="65"/>
      <c r="QNC155" s="65"/>
      <c r="QND155" s="65"/>
      <c r="QNE155" s="65"/>
      <c r="QNF155" s="65"/>
      <c r="QNG155" s="65"/>
      <c r="QNH155" s="65"/>
      <c r="QNI155" s="65"/>
      <c r="QNJ155" s="65"/>
      <c r="QNK155" s="65"/>
      <c r="QNL155" s="65"/>
      <c r="QNM155" s="65"/>
      <c r="QNN155" s="65"/>
      <c r="QNO155" s="65"/>
      <c r="QNP155" s="65"/>
      <c r="QNQ155" s="65"/>
      <c r="QNR155" s="65"/>
      <c r="QNS155" s="65"/>
      <c r="QNT155" s="65"/>
      <c r="QNU155" s="65"/>
      <c r="QNV155" s="65"/>
      <c r="QNW155" s="65"/>
      <c r="QNX155" s="65"/>
      <c r="QNY155" s="65"/>
      <c r="QNZ155" s="65"/>
      <c r="QOA155" s="65"/>
      <c r="QOB155" s="65"/>
      <c r="QOC155" s="65"/>
      <c r="QOD155" s="65"/>
      <c r="QOE155" s="65"/>
      <c r="QOF155" s="65"/>
      <c r="QOG155" s="65"/>
      <c r="QOH155" s="65"/>
      <c r="QOI155" s="65"/>
      <c r="QOJ155" s="65"/>
      <c r="QOK155" s="65"/>
      <c r="QOL155" s="65"/>
      <c r="QOM155" s="29"/>
      <c r="QON155" s="29"/>
      <c r="QOO155" s="29"/>
      <c r="QOP155" s="29"/>
      <c r="QOQ155" s="29"/>
      <c r="QOR155" s="29"/>
      <c r="QOS155" s="29"/>
      <c r="QOT155" s="29"/>
      <c r="QOU155" s="29"/>
      <c r="QOV155" s="29"/>
      <c r="QOW155" s="63">
        <v>45479</v>
      </c>
      <c r="QOX155" s="64" t="s">
        <v>429</v>
      </c>
      <c r="QOY155" s="64" t="s">
        <v>430</v>
      </c>
      <c r="QOZ155" s="64" t="s">
        <v>107</v>
      </c>
      <c r="QPA155" s="64"/>
      <c r="QPB155" s="64"/>
      <c r="QPC155" s="64"/>
      <c r="QPD155" s="64"/>
      <c r="QPE155" s="64"/>
      <c r="QPF155" s="64"/>
      <c r="QPG155" s="65"/>
      <c r="QPH155" s="65"/>
      <c r="QPI155" s="65"/>
      <c r="QPJ155" s="65"/>
      <c r="QPK155" s="65"/>
      <c r="QPL155" s="65"/>
      <c r="QPM155" s="65"/>
      <c r="QPN155" s="65"/>
      <c r="QPO155" s="65"/>
      <c r="QPP155" s="65"/>
      <c r="QPQ155" s="65"/>
      <c r="QPR155" s="65"/>
      <c r="QPS155" s="65"/>
      <c r="QPT155" s="65"/>
      <c r="QPU155" s="65"/>
      <c r="QPV155" s="65"/>
      <c r="QPW155" s="65"/>
      <c r="QPX155" s="65"/>
      <c r="QPY155" s="65"/>
      <c r="QPZ155" s="65"/>
      <c r="QQA155" s="65"/>
      <c r="QQB155" s="65"/>
      <c r="QQC155" s="65"/>
      <c r="QQD155" s="65"/>
      <c r="QQE155" s="65"/>
      <c r="QQF155" s="65"/>
      <c r="QQG155" s="65"/>
      <c r="QQH155" s="65"/>
      <c r="QQI155" s="65"/>
      <c r="QQJ155" s="65"/>
      <c r="QQK155" s="65"/>
      <c r="QQL155" s="65"/>
      <c r="QQM155" s="65"/>
      <c r="QQN155" s="65"/>
      <c r="QQO155" s="65"/>
      <c r="QQP155" s="65"/>
      <c r="QQQ155" s="65"/>
      <c r="QQR155" s="65"/>
      <c r="QQS155" s="65"/>
      <c r="QQT155" s="65"/>
      <c r="QQU155" s="65"/>
      <c r="QQV155" s="65"/>
      <c r="QQW155" s="65"/>
      <c r="QQX155" s="65"/>
      <c r="QQY155" s="29"/>
      <c r="QQZ155" s="29"/>
      <c r="QRA155" s="29"/>
      <c r="QRB155" s="29"/>
      <c r="QRC155" s="29"/>
      <c r="QRD155" s="29"/>
      <c r="QRE155" s="29"/>
      <c r="QRF155" s="29"/>
      <c r="QRG155" s="29"/>
      <c r="QRH155" s="29"/>
      <c r="QRI155" s="63">
        <v>45479</v>
      </c>
      <c r="QRJ155" s="64" t="s">
        <v>429</v>
      </c>
      <c r="QRK155" s="64" t="s">
        <v>430</v>
      </c>
      <c r="QRL155" s="64" t="s">
        <v>107</v>
      </c>
      <c r="QRM155" s="64"/>
      <c r="QRN155" s="64"/>
      <c r="QRO155" s="64"/>
      <c r="QRP155" s="64"/>
      <c r="QRQ155" s="64"/>
      <c r="QRR155" s="64"/>
      <c r="QRS155" s="65"/>
      <c r="QRT155" s="65"/>
      <c r="QRU155" s="65"/>
      <c r="QRV155" s="65"/>
      <c r="QRW155" s="65"/>
      <c r="QRX155" s="65"/>
      <c r="QRY155" s="65"/>
      <c r="QRZ155" s="65"/>
      <c r="QSA155" s="65"/>
      <c r="QSB155" s="65"/>
      <c r="QSC155" s="65"/>
      <c r="QSD155" s="65"/>
      <c r="QSE155" s="65"/>
      <c r="QSF155" s="65"/>
      <c r="QSG155" s="65"/>
      <c r="QSH155" s="65"/>
      <c r="QSI155" s="65"/>
      <c r="QSJ155" s="65"/>
      <c r="QSK155" s="65"/>
      <c r="QSL155" s="65"/>
      <c r="QSM155" s="65"/>
      <c r="QSN155" s="65"/>
      <c r="QSO155" s="65"/>
      <c r="QSP155" s="65"/>
      <c r="QSQ155" s="65"/>
      <c r="QSR155" s="65"/>
      <c r="QSS155" s="65"/>
      <c r="QST155" s="65"/>
      <c r="QSU155" s="65"/>
      <c r="QSV155" s="65"/>
      <c r="QSW155" s="65"/>
      <c r="QSX155" s="65"/>
      <c r="QSY155" s="65"/>
      <c r="QSZ155" s="65"/>
      <c r="QTA155" s="65"/>
      <c r="QTB155" s="65"/>
      <c r="QTC155" s="65"/>
      <c r="QTD155" s="65"/>
      <c r="QTE155" s="65"/>
      <c r="QTF155" s="65"/>
      <c r="QTG155" s="65"/>
      <c r="QTH155" s="65"/>
      <c r="QTI155" s="65"/>
      <c r="QTJ155" s="65"/>
      <c r="QTK155" s="29"/>
      <c r="QTL155" s="29"/>
      <c r="QTM155" s="29"/>
      <c r="QTN155" s="29"/>
      <c r="QTO155" s="29"/>
      <c r="QTP155" s="29"/>
      <c r="QTQ155" s="29"/>
      <c r="QTR155" s="29"/>
      <c r="QTS155" s="29"/>
      <c r="QTT155" s="29"/>
      <c r="QTU155" s="63">
        <v>45479</v>
      </c>
      <c r="QTV155" s="64" t="s">
        <v>429</v>
      </c>
      <c r="QTW155" s="64" t="s">
        <v>430</v>
      </c>
      <c r="QTX155" s="64" t="s">
        <v>107</v>
      </c>
      <c r="QTY155" s="64"/>
      <c r="QTZ155" s="64"/>
      <c r="QUA155" s="64"/>
      <c r="QUB155" s="64"/>
      <c r="QUC155" s="64"/>
      <c r="QUD155" s="64"/>
      <c r="QUE155" s="65"/>
      <c r="QUF155" s="65"/>
      <c r="QUG155" s="65"/>
      <c r="QUH155" s="65"/>
      <c r="QUI155" s="65"/>
      <c r="QUJ155" s="65"/>
      <c r="QUK155" s="65"/>
      <c r="QUL155" s="65"/>
      <c r="QUM155" s="65"/>
      <c r="QUN155" s="65"/>
      <c r="QUO155" s="65"/>
      <c r="QUP155" s="65"/>
      <c r="QUQ155" s="65"/>
      <c r="QUR155" s="65"/>
      <c r="QUS155" s="65"/>
      <c r="QUT155" s="65"/>
      <c r="QUU155" s="65"/>
      <c r="QUV155" s="65"/>
      <c r="QUW155" s="65"/>
      <c r="QUX155" s="65"/>
      <c r="QUY155" s="65"/>
      <c r="QUZ155" s="65"/>
      <c r="QVA155" s="65"/>
      <c r="QVB155" s="65"/>
      <c r="QVC155" s="65"/>
      <c r="QVD155" s="65"/>
      <c r="QVE155" s="65"/>
      <c r="QVF155" s="65"/>
      <c r="QVG155" s="65"/>
      <c r="QVH155" s="65"/>
      <c r="QVI155" s="65"/>
      <c r="QVJ155" s="65"/>
      <c r="QVK155" s="65"/>
      <c r="QVL155" s="65"/>
      <c r="QVM155" s="65"/>
      <c r="QVN155" s="65"/>
      <c r="QVO155" s="65"/>
      <c r="QVP155" s="65"/>
      <c r="QVQ155" s="65"/>
      <c r="QVR155" s="65"/>
      <c r="QVS155" s="65"/>
      <c r="QVT155" s="65"/>
      <c r="QVU155" s="65"/>
      <c r="QVV155" s="65"/>
      <c r="QVW155" s="29"/>
      <c r="QVX155" s="29"/>
      <c r="QVY155" s="29"/>
      <c r="QVZ155" s="29"/>
      <c r="QWA155" s="29"/>
      <c r="QWB155" s="29"/>
      <c r="QWC155" s="29"/>
      <c r="QWD155" s="29"/>
      <c r="QWE155" s="29"/>
      <c r="QWF155" s="29"/>
      <c r="QWG155" s="63">
        <v>45479</v>
      </c>
      <c r="QWH155" s="64" t="s">
        <v>429</v>
      </c>
      <c r="QWI155" s="64" t="s">
        <v>430</v>
      </c>
      <c r="QWJ155" s="64" t="s">
        <v>107</v>
      </c>
      <c r="QWK155" s="64"/>
      <c r="QWL155" s="64"/>
      <c r="QWM155" s="64"/>
      <c r="QWN155" s="64"/>
      <c r="QWO155" s="64"/>
      <c r="QWP155" s="64"/>
      <c r="QWQ155" s="65"/>
      <c r="QWR155" s="65"/>
      <c r="QWS155" s="65"/>
      <c r="QWT155" s="65"/>
      <c r="QWU155" s="65"/>
      <c r="QWV155" s="65"/>
      <c r="QWW155" s="65"/>
      <c r="QWX155" s="65"/>
      <c r="QWY155" s="65"/>
      <c r="QWZ155" s="65"/>
      <c r="QXA155" s="65"/>
      <c r="QXB155" s="65"/>
      <c r="QXC155" s="65"/>
      <c r="QXD155" s="65"/>
      <c r="QXE155" s="65"/>
      <c r="QXF155" s="65"/>
      <c r="QXG155" s="65"/>
      <c r="QXH155" s="65"/>
      <c r="QXI155" s="65"/>
      <c r="QXJ155" s="65"/>
      <c r="QXK155" s="65"/>
      <c r="QXL155" s="65"/>
      <c r="QXM155" s="65"/>
      <c r="QXN155" s="65"/>
      <c r="QXO155" s="65"/>
      <c r="QXP155" s="65"/>
      <c r="QXQ155" s="65"/>
      <c r="QXR155" s="65"/>
      <c r="QXS155" s="65"/>
      <c r="QXT155" s="65"/>
      <c r="QXU155" s="65"/>
      <c r="QXV155" s="65"/>
      <c r="QXW155" s="65"/>
      <c r="QXX155" s="65"/>
      <c r="QXY155" s="65"/>
      <c r="QXZ155" s="65"/>
      <c r="QYA155" s="65"/>
      <c r="QYB155" s="65"/>
      <c r="QYC155" s="65"/>
      <c r="QYD155" s="65"/>
      <c r="QYE155" s="65"/>
      <c r="QYF155" s="65"/>
      <c r="QYG155" s="65"/>
      <c r="QYH155" s="65"/>
      <c r="QYI155" s="29"/>
      <c r="QYJ155" s="29"/>
      <c r="QYK155" s="29"/>
      <c r="QYL155" s="29"/>
      <c r="QYM155" s="29"/>
      <c r="QYN155" s="29"/>
      <c r="QYO155" s="29"/>
      <c r="QYP155" s="29"/>
      <c r="QYQ155" s="29"/>
      <c r="QYR155" s="29"/>
      <c r="QYS155" s="63">
        <v>45479</v>
      </c>
      <c r="QYT155" s="64" t="s">
        <v>429</v>
      </c>
      <c r="QYU155" s="64" t="s">
        <v>430</v>
      </c>
      <c r="QYV155" s="64" t="s">
        <v>107</v>
      </c>
      <c r="QYW155" s="64"/>
      <c r="QYX155" s="64"/>
      <c r="QYY155" s="64"/>
      <c r="QYZ155" s="64"/>
      <c r="QZA155" s="64"/>
      <c r="QZB155" s="64"/>
      <c r="QZC155" s="65"/>
      <c r="QZD155" s="65"/>
      <c r="QZE155" s="65"/>
      <c r="QZF155" s="65"/>
      <c r="QZG155" s="65"/>
      <c r="QZH155" s="65"/>
      <c r="QZI155" s="65"/>
      <c r="QZJ155" s="65"/>
      <c r="QZK155" s="65"/>
      <c r="QZL155" s="65"/>
      <c r="QZM155" s="65"/>
      <c r="QZN155" s="65"/>
      <c r="QZO155" s="65"/>
      <c r="QZP155" s="65"/>
      <c r="QZQ155" s="65"/>
      <c r="QZR155" s="65"/>
      <c r="QZS155" s="65"/>
      <c r="QZT155" s="65"/>
      <c r="QZU155" s="65"/>
      <c r="QZV155" s="65"/>
      <c r="QZW155" s="65"/>
      <c r="QZX155" s="65"/>
      <c r="QZY155" s="65"/>
      <c r="QZZ155" s="65"/>
      <c r="RAA155" s="65"/>
      <c r="RAB155" s="65"/>
      <c r="RAC155" s="65"/>
      <c r="RAD155" s="65"/>
      <c r="RAE155" s="65"/>
      <c r="RAF155" s="65"/>
      <c r="RAG155" s="65"/>
      <c r="RAH155" s="65"/>
      <c r="RAI155" s="65"/>
      <c r="RAJ155" s="65"/>
      <c r="RAK155" s="65"/>
      <c r="RAL155" s="65"/>
      <c r="RAM155" s="65"/>
      <c r="RAN155" s="65"/>
      <c r="RAO155" s="65"/>
      <c r="RAP155" s="65"/>
      <c r="RAQ155" s="65"/>
      <c r="RAR155" s="65"/>
      <c r="RAS155" s="65"/>
      <c r="RAT155" s="65"/>
      <c r="RAU155" s="29"/>
      <c r="RAV155" s="29"/>
      <c r="RAW155" s="29"/>
      <c r="RAX155" s="29"/>
      <c r="RAY155" s="29"/>
      <c r="RAZ155" s="29"/>
      <c r="RBA155" s="29"/>
      <c r="RBB155" s="29"/>
      <c r="RBC155" s="29"/>
      <c r="RBD155" s="29"/>
      <c r="RBE155" s="63">
        <v>45479</v>
      </c>
      <c r="RBF155" s="64" t="s">
        <v>429</v>
      </c>
      <c r="RBG155" s="64" t="s">
        <v>430</v>
      </c>
      <c r="RBH155" s="64" t="s">
        <v>107</v>
      </c>
      <c r="RBI155" s="64"/>
      <c r="RBJ155" s="64"/>
      <c r="RBK155" s="64"/>
      <c r="RBL155" s="64"/>
      <c r="RBM155" s="64"/>
      <c r="RBN155" s="64"/>
      <c r="RBO155" s="65"/>
      <c r="RBP155" s="65"/>
      <c r="RBQ155" s="65"/>
      <c r="RBR155" s="65"/>
      <c r="RBS155" s="65"/>
      <c r="RBT155" s="65"/>
      <c r="RBU155" s="65"/>
      <c r="RBV155" s="65"/>
      <c r="RBW155" s="65"/>
      <c r="RBX155" s="65"/>
      <c r="RBY155" s="65"/>
      <c r="RBZ155" s="65"/>
      <c r="RCA155" s="65"/>
      <c r="RCB155" s="65"/>
      <c r="RCC155" s="65"/>
      <c r="RCD155" s="65"/>
      <c r="RCE155" s="65"/>
      <c r="RCF155" s="65"/>
      <c r="RCG155" s="65"/>
      <c r="RCH155" s="65"/>
      <c r="RCI155" s="65"/>
      <c r="RCJ155" s="65"/>
      <c r="RCK155" s="65"/>
      <c r="RCL155" s="65"/>
      <c r="RCM155" s="65"/>
      <c r="RCN155" s="65"/>
      <c r="RCO155" s="65"/>
      <c r="RCP155" s="65"/>
      <c r="RCQ155" s="65"/>
      <c r="RCR155" s="65"/>
      <c r="RCS155" s="65"/>
      <c r="RCT155" s="65"/>
      <c r="RCU155" s="65"/>
      <c r="RCV155" s="65"/>
      <c r="RCW155" s="65"/>
      <c r="RCX155" s="65"/>
      <c r="RCY155" s="65"/>
      <c r="RCZ155" s="65"/>
      <c r="RDA155" s="65"/>
      <c r="RDB155" s="65"/>
      <c r="RDC155" s="65"/>
      <c r="RDD155" s="65"/>
      <c r="RDE155" s="65"/>
      <c r="RDF155" s="65"/>
      <c r="RDG155" s="29"/>
      <c r="RDH155" s="29"/>
      <c r="RDI155" s="29"/>
      <c r="RDJ155" s="29"/>
      <c r="RDK155" s="29"/>
      <c r="RDL155" s="29"/>
      <c r="RDM155" s="29"/>
      <c r="RDN155" s="29"/>
      <c r="RDO155" s="29"/>
      <c r="RDP155" s="29"/>
      <c r="RDQ155" s="63">
        <v>45479</v>
      </c>
      <c r="RDR155" s="64" t="s">
        <v>429</v>
      </c>
      <c r="RDS155" s="64" t="s">
        <v>430</v>
      </c>
      <c r="RDT155" s="64" t="s">
        <v>107</v>
      </c>
      <c r="RDU155" s="64"/>
      <c r="RDV155" s="64"/>
      <c r="RDW155" s="64"/>
      <c r="RDX155" s="64"/>
      <c r="RDY155" s="64"/>
      <c r="RDZ155" s="64"/>
      <c r="REA155" s="65"/>
      <c r="REB155" s="65"/>
      <c r="REC155" s="65"/>
      <c r="RED155" s="65"/>
      <c r="REE155" s="65"/>
      <c r="REF155" s="65"/>
      <c r="REG155" s="65"/>
      <c r="REH155" s="65"/>
      <c r="REI155" s="65"/>
      <c r="REJ155" s="65"/>
      <c r="REK155" s="65"/>
      <c r="REL155" s="65"/>
      <c r="REM155" s="65"/>
      <c r="REN155" s="65"/>
      <c r="REO155" s="65"/>
      <c r="REP155" s="65"/>
      <c r="REQ155" s="65"/>
      <c r="RER155" s="65"/>
      <c r="RES155" s="65"/>
      <c r="RET155" s="65"/>
      <c r="REU155" s="65"/>
      <c r="REV155" s="65"/>
      <c r="REW155" s="65"/>
      <c r="REX155" s="65"/>
      <c r="REY155" s="65"/>
      <c r="REZ155" s="65"/>
      <c r="RFA155" s="65"/>
      <c r="RFB155" s="65"/>
      <c r="RFC155" s="65"/>
      <c r="RFD155" s="65"/>
      <c r="RFE155" s="65"/>
      <c r="RFF155" s="65"/>
      <c r="RFG155" s="65"/>
      <c r="RFH155" s="65"/>
      <c r="RFI155" s="65"/>
      <c r="RFJ155" s="65"/>
      <c r="RFK155" s="65"/>
      <c r="RFL155" s="65"/>
      <c r="RFM155" s="65"/>
      <c r="RFN155" s="65"/>
      <c r="RFO155" s="65"/>
      <c r="RFP155" s="65"/>
      <c r="RFQ155" s="65"/>
      <c r="RFR155" s="65"/>
      <c r="RFS155" s="29"/>
      <c r="RFT155" s="29"/>
      <c r="RFU155" s="29"/>
      <c r="RFV155" s="29"/>
      <c r="RFW155" s="29"/>
      <c r="RFX155" s="29"/>
      <c r="RFY155" s="29"/>
      <c r="RFZ155" s="29"/>
      <c r="RGA155" s="29"/>
      <c r="RGB155" s="29"/>
      <c r="RGC155" s="63">
        <v>45479</v>
      </c>
      <c r="RGD155" s="64" t="s">
        <v>429</v>
      </c>
      <c r="RGE155" s="64" t="s">
        <v>430</v>
      </c>
      <c r="RGF155" s="64" t="s">
        <v>107</v>
      </c>
      <c r="RGG155" s="64"/>
      <c r="RGH155" s="64"/>
      <c r="RGI155" s="64"/>
      <c r="RGJ155" s="64"/>
      <c r="RGK155" s="64"/>
      <c r="RGL155" s="64"/>
      <c r="RGM155" s="65"/>
      <c r="RGN155" s="65"/>
      <c r="RGO155" s="65"/>
      <c r="RGP155" s="65"/>
      <c r="RGQ155" s="65"/>
      <c r="RGR155" s="65"/>
      <c r="RGS155" s="65"/>
      <c r="RGT155" s="65"/>
      <c r="RGU155" s="65"/>
      <c r="RGV155" s="65"/>
      <c r="RGW155" s="65"/>
      <c r="RGX155" s="65"/>
      <c r="RGY155" s="65"/>
      <c r="RGZ155" s="65"/>
      <c r="RHA155" s="65"/>
      <c r="RHB155" s="65"/>
      <c r="RHC155" s="65"/>
      <c r="RHD155" s="65"/>
      <c r="RHE155" s="65"/>
      <c r="RHF155" s="65"/>
      <c r="RHG155" s="65"/>
      <c r="RHH155" s="65"/>
      <c r="RHI155" s="65"/>
      <c r="RHJ155" s="65"/>
      <c r="RHK155" s="65"/>
      <c r="RHL155" s="65"/>
      <c r="RHM155" s="65"/>
      <c r="RHN155" s="65"/>
      <c r="RHO155" s="65"/>
      <c r="RHP155" s="65"/>
      <c r="RHQ155" s="65"/>
      <c r="RHR155" s="65"/>
      <c r="RHS155" s="65"/>
      <c r="RHT155" s="65"/>
      <c r="RHU155" s="65"/>
      <c r="RHV155" s="65"/>
      <c r="RHW155" s="65"/>
      <c r="RHX155" s="65"/>
      <c r="RHY155" s="65"/>
      <c r="RHZ155" s="65"/>
      <c r="RIA155" s="65"/>
      <c r="RIB155" s="65"/>
      <c r="RIC155" s="65"/>
      <c r="RID155" s="65"/>
      <c r="RIE155" s="29"/>
      <c r="RIF155" s="29"/>
      <c r="RIG155" s="29"/>
      <c r="RIH155" s="29"/>
      <c r="RII155" s="29"/>
      <c r="RIJ155" s="29"/>
      <c r="RIK155" s="29"/>
      <c r="RIL155" s="29"/>
      <c r="RIM155" s="29"/>
      <c r="RIN155" s="29"/>
      <c r="RIO155" s="63">
        <v>45479</v>
      </c>
      <c r="RIP155" s="64" t="s">
        <v>429</v>
      </c>
      <c r="RIQ155" s="64" t="s">
        <v>430</v>
      </c>
      <c r="RIR155" s="64" t="s">
        <v>107</v>
      </c>
      <c r="RIS155" s="64"/>
      <c r="RIT155" s="64"/>
      <c r="RIU155" s="64"/>
      <c r="RIV155" s="64"/>
      <c r="RIW155" s="64"/>
      <c r="RIX155" s="64"/>
      <c r="RIY155" s="65"/>
      <c r="RIZ155" s="65"/>
      <c r="RJA155" s="65"/>
      <c r="RJB155" s="65"/>
      <c r="RJC155" s="65"/>
      <c r="RJD155" s="65"/>
      <c r="RJE155" s="65"/>
      <c r="RJF155" s="65"/>
      <c r="RJG155" s="65"/>
      <c r="RJH155" s="65"/>
      <c r="RJI155" s="65"/>
      <c r="RJJ155" s="65"/>
      <c r="RJK155" s="65"/>
      <c r="RJL155" s="65"/>
      <c r="RJM155" s="65"/>
      <c r="RJN155" s="65"/>
      <c r="RJO155" s="65"/>
      <c r="RJP155" s="65"/>
      <c r="RJQ155" s="65"/>
      <c r="RJR155" s="65"/>
      <c r="RJS155" s="65"/>
      <c r="RJT155" s="65"/>
      <c r="RJU155" s="65"/>
      <c r="RJV155" s="65"/>
      <c r="RJW155" s="65"/>
      <c r="RJX155" s="65"/>
      <c r="RJY155" s="65"/>
      <c r="RJZ155" s="65"/>
      <c r="RKA155" s="65"/>
      <c r="RKB155" s="65"/>
      <c r="RKC155" s="65"/>
      <c r="RKD155" s="65"/>
      <c r="RKE155" s="65"/>
      <c r="RKF155" s="65"/>
      <c r="RKG155" s="65"/>
      <c r="RKH155" s="65"/>
      <c r="RKI155" s="65"/>
      <c r="RKJ155" s="65"/>
      <c r="RKK155" s="65"/>
      <c r="RKL155" s="65"/>
      <c r="RKM155" s="65"/>
      <c r="RKN155" s="65"/>
      <c r="RKO155" s="65"/>
      <c r="RKP155" s="65"/>
      <c r="RKQ155" s="29"/>
      <c r="RKR155" s="29"/>
      <c r="RKS155" s="29"/>
      <c r="RKT155" s="29"/>
      <c r="RKU155" s="29"/>
      <c r="RKV155" s="29"/>
      <c r="RKW155" s="29"/>
      <c r="RKX155" s="29"/>
      <c r="RKY155" s="29"/>
      <c r="RKZ155" s="29"/>
      <c r="RLA155" s="63">
        <v>45479</v>
      </c>
      <c r="RLB155" s="64" t="s">
        <v>429</v>
      </c>
      <c r="RLC155" s="64" t="s">
        <v>430</v>
      </c>
      <c r="RLD155" s="64" t="s">
        <v>107</v>
      </c>
      <c r="RLE155" s="64"/>
      <c r="RLF155" s="64"/>
      <c r="RLG155" s="64"/>
      <c r="RLH155" s="64"/>
      <c r="RLI155" s="64"/>
      <c r="RLJ155" s="64"/>
      <c r="RLK155" s="65"/>
      <c r="RLL155" s="65"/>
      <c r="RLM155" s="65"/>
      <c r="RLN155" s="65"/>
      <c r="RLO155" s="65"/>
      <c r="RLP155" s="65"/>
      <c r="RLQ155" s="65"/>
      <c r="RLR155" s="65"/>
      <c r="RLS155" s="65"/>
      <c r="RLT155" s="65"/>
      <c r="RLU155" s="65"/>
      <c r="RLV155" s="65"/>
      <c r="RLW155" s="65"/>
      <c r="RLX155" s="65"/>
      <c r="RLY155" s="65"/>
      <c r="RLZ155" s="65"/>
      <c r="RMA155" s="65"/>
      <c r="RMB155" s="65"/>
      <c r="RMC155" s="65"/>
      <c r="RMD155" s="65"/>
      <c r="RME155" s="65"/>
      <c r="RMF155" s="65"/>
      <c r="RMG155" s="65"/>
      <c r="RMH155" s="65"/>
      <c r="RMI155" s="65"/>
      <c r="RMJ155" s="65"/>
      <c r="RMK155" s="65"/>
      <c r="RML155" s="65"/>
      <c r="RMM155" s="65"/>
      <c r="RMN155" s="65"/>
      <c r="RMO155" s="65"/>
      <c r="RMP155" s="65"/>
      <c r="RMQ155" s="65"/>
      <c r="RMR155" s="65"/>
      <c r="RMS155" s="65"/>
      <c r="RMT155" s="65"/>
      <c r="RMU155" s="65"/>
      <c r="RMV155" s="65"/>
      <c r="RMW155" s="65"/>
      <c r="RMX155" s="65"/>
      <c r="RMY155" s="65"/>
      <c r="RMZ155" s="65"/>
      <c r="RNA155" s="65"/>
      <c r="RNB155" s="65"/>
      <c r="RNC155" s="29"/>
      <c r="RND155" s="29"/>
      <c r="RNE155" s="29"/>
      <c r="RNF155" s="29"/>
      <c r="RNG155" s="29"/>
      <c r="RNH155" s="29"/>
      <c r="RNI155" s="29"/>
      <c r="RNJ155" s="29"/>
      <c r="RNK155" s="29"/>
      <c r="RNL155" s="29"/>
      <c r="RNM155" s="63">
        <v>45479</v>
      </c>
      <c r="RNN155" s="64" t="s">
        <v>429</v>
      </c>
      <c r="RNO155" s="64" t="s">
        <v>430</v>
      </c>
      <c r="RNP155" s="64" t="s">
        <v>107</v>
      </c>
      <c r="RNQ155" s="64"/>
      <c r="RNR155" s="64"/>
      <c r="RNS155" s="64"/>
      <c r="RNT155" s="64"/>
      <c r="RNU155" s="64"/>
      <c r="RNV155" s="64"/>
      <c r="RNW155" s="65"/>
      <c r="RNX155" s="65"/>
      <c r="RNY155" s="65"/>
      <c r="RNZ155" s="65"/>
      <c r="ROA155" s="65"/>
      <c r="ROB155" s="65"/>
      <c r="ROC155" s="65"/>
      <c r="ROD155" s="65"/>
      <c r="ROE155" s="65"/>
      <c r="ROF155" s="65"/>
      <c r="ROG155" s="65"/>
      <c r="ROH155" s="65"/>
      <c r="ROI155" s="65"/>
      <c r="ROJ155" s="65"/>
      <c r="ROK155" s="65"/>
      <c r="ROL155" s="65"/>
      <c r="ROM155" s="65"/>
      <c r="RON155" s="65"/>
      <c r="ROO155" s="65"/>
      <c r="ROP155" s="65"/>
      <c r="ROQ155" s="65"/>
      <c r="ROR155" s="65"/>
      <c r="ROS155" s="65"/>
      <c r="ROT155" s="65"/>
      <c r="ROU155" s="65"/>
      <c r="ROV155" s="65"/>
      <c r="ROW155" s="65"/>
      <c r="ROX155" s="65"/>
      <c r="ROY155" s="65"/>
      <c r="ROZ155" s="65"/>
      <c r="RPA155" s="65"/>
      <c r="RPB155" s="65"/>
      <c r="RPC155" s="65"/>
      <c r="RPD155" s="65"/>
      <c r="RPE155" s="65"/>
      <c r="RPF155" s="65"/>
      <c r="RPG155" s="65"/>
      <c r="RPH155" s="65"/>
      <c r="RPI155" s="65"/>
      <c r="RPJ155" s="65"/>
      <c r="RPK155" s="65"/>
      <c r="RPL155" s="65"/>
      <c r="RPM155" s="65"/>
      <c r="RPN155" s="65"/>
      <c r="RPO155" s="29"/>
      <c r="RPP155" s="29"/>
      <c r="RPQ155" s="29"/>
      <c r="RPR155" s="29"/>
      <c r="RPS155" s="29"/>
      <c r="RPT155" s="29"/>
      <c r="RPU155" s="29"/>
      <c r="RPV155" s="29"/>
      <c r="RPW155" s="29"/>
      <c r="RPX155" s="29"/>
      <c r="RPY155" s="63">
        <v>45479</v>
      </c>
      <c r="RPZ155" s="64" t="s">
        <v>429</v>
      </c>
      <c r="RQA155" s="64" t="s">
        <v>430</v>
      </c>
      <c r="RQB155" s="64" t="s">
        <v>107</v>
      </c>
      <c r="RQC155" s="64"/>
      <c r="RQD155" s="64"/>
      <c r="RQE155" s="64"/>
      <c r="RQF155" s="64"/>
      <c r="RQG155" s="64"/>
      <c r="RQH155" s="64"/>
      <c r="RQI155" s="65"/>
      <c r="RQJ155" s="65"/>
      <c r="RQK155" s="65"/>
      <c r="RQL155" s="65"/>
      <c r="RQM155" s="65"/>
      <c r="RQN155" s="65"/>
      <c r="RQO155" s="65"/>
      <c r="RQP155" s="65"/>
      <c r="RQQ155" s="65"/>
      <c r="RQR155" s="65"/>
      <c r="RQS155" s="65"/>
      <c r="RQT155" s="65"/>
      <c r="RQU155" s="65"/>
      <c r="RQV155" s="65"/>
      <c r="RQW155" s="65"/>
      <c r="RQX155" s="65"/>
      <c r="RQY155" s="65"/>
      <c r="RQZ155" s="65"/>
      <c r="RRA155" s="65"/>
      <c r="RRB155" s="65"/>
      <c r="RRC155" s="65"/>
      <c r="RRD155" s="65"/>
      <c r="RRE155" s="65"/>
      <c r="RRF155" s="65"/>
      <c r="RRG155" s="65"/>
      <c r="RRH155" s="65"/>
      <c r="RRI155" s="65"/>
      <c r="RRJ155" s="65"/>
      <c r="RRK155" s="65"/>
      <c r="RRL155" s="65"/>
      <c r="RRM155" s="65"/>
      <c r="RRN155" s="65"/>
      <c r="RRO155" s="65"/>
      <c r="RRP155" s="65"/>
      <c r="RRQ155" s="65"/>
      <c r="RRR155" s="65"/>
      <c r="RRS155" s="65"/>
      <c r="RRT155" s="65"/>
      <c r="RRU155" s="65"/>
      <c r="RRV155" s="65"/>
      <c r="RRW155" s="65"/>
      <c r="RRX155" s="65"/>
      <c r="RRY155" s="65"/>
      <c r="RRZ155" s="65"/>
      <c r="RSA155" s="29"/>
      <c r="RSB155" s="29"/>
      <c r="RSC155" s="29"/>
      <c r="RSD155" s="29"/>
      <c r="RSE155" s="29"/>
      <c r="RSF155" s="29"/>
      <c r="RSG155" s="29"/>
      <c r="RSH155" s="29"/>
      <c r="RSI155" s="29"/>
      <c r="RSJ155" s="29"/>
      <c r="RSK155" s="63">
        <v>45479</v>
      </c>
      <c r="RSL155" s="64" t="s">
        <v>429</v>
      </c>
      <c r="RSM155" s="64" t="s">
        <v>430</v>
      </c>
      <c r="RSN155" s="64" t="s">
        <v>107</v>
      </c>
      <c r="RSO155" s="64"/>
      <c r="RSP155" s="64"/>
      <c r="RSQ155" s="64"/>
      <c r="RSR155" s="64"/>
      <c r="RSS155" s="64"/>
      <c r="RST155" s="64"/>
      <c r="RSU155" s="65"/>
      <c r="RSV155" s="65"/>
      <c r="RSW155" s="65"/>
      <c r="RSX155" s="65"/>
      <c r="RSY155" s="65"/>
      <c r="RSZ155" s="65"/>
      <c r="RTA155" s="65"/>
      <c r="RTB155" s="65"/>
      <c r="RTC155" s="65"/>
      <c r="RTD155" s="65"/>
      <c r="RTE155" s="65"/>
      <c r="RTF155" s="65"/>
      <c r="RTG155" s="65"/>
      <c r="RTH155" s="65"/>
      <c r="RTI155" s="65"/>
      <c r="RTJ155" s="65"/>
      <c r="RTK155" s="65"/>
      <c r="RTL155" s="65"/>
      <c r="RTM155" s="65"/>
      <c r="RTN155" s="65"/>
      <c r="RTO155" s="65"/>
      <c r="RTP155" s="65"/>
      <c r="RTQ155" s="65"/>
      <c r="RTR155" s="65"/>
      <c r="RTS155" s="65"/>
      <c r="RTT155" s="65"/>
      <c r="RTU155" s="65"/>
      <c r="RTV155" s="65"/>
      <c r="RTW155" s="65"/>
      <c r="RTX155" s="65"/>
      <c r="RTY155" s="65"/>
      <c r="RTZ155" s="65"/>
      <c r="RUA155" s="65"/>
      <c r="RUB155" s="65"/>
      <c r="RUC155" s="65"/>
      <c r="RUD155" s="65"/>
      <c r="RUE155" s="65"/>
      <c r="RUF155" s="65"/>
      <c r="RUG155" s="65"/>
      <c r="RUH155" s="65"/>
      <c r="RUI155" s="65"/>
      <c r="RUJ155" s="65"/>
      <c r="RUK155" s="65"/>
      <c r="RUL155" s="65"/>
      <c r="RUM155" s="29"/>
      <c r="RUN155" s="29"/>
      <c r="RUO155" s="29"/>
      <c r="RUP155" s="29"/>
      <c r="RUQ155" s="29"/>
      <c r="RUR155" s="29"/>
      <c r="RUS155" s="29"/>
      <c r="RUT155" s="29"/>
      <c r="RUU155" s="29"/>
      <c r="RUV155" s="29"/>
      <c r="RUW155" s="63">
        <v>45479</v>
      </c>
      <c r="RUX155" s="64" t="s">
        <v>429</v>
      </c>
      <c r="RUY155" s="64" t="s">
        <v>430</v>
      </c>
      <c r="RUZ155" s="64" t="s">
        <v>107</v>
      </c>
      <c r="RVA155" s="64"/>
      <c r="RVB155" s="64"/>
      <c r="RVC155" s="64"/>
      <c r="RVD155" s="64"/>
      <c r="RVE155" s="64"/>
      <c r="RVF155" s="64"/>
      <c r="RVG155" s="65"/>
      <c r="RVH155" s="65"/>
      <c r="RVI155" s="65"/>
      <c r="RVJ155" s="65"/>
      <c r="RVK155" s="65"/>
      <c r="RVL155" s="65"/>
      <c r="RVM155" s="65"/>
      <c r="RVN155" s="65"/>
      <c r="RVO155" s="65"/>
      <c r="RVP155" s="65"/>
      <c r="RVQ155" s="65"/>
      <c r="RVR155" s="65"/>
      <c r="RVS155" s="65"/>
      <c r="RVT155" s="65"/>
      <c r="RVU155" s="65"/>
      <c r="RVV155" s="65"/>
      <c r="RVW155" s="65"/>
      <c r="RVX155" s="65"/>
      <c r="RVY155" s="65"/>
      <c r="RVZ155" s="65"/>
      <c r="RWA155" s="65"/>
      <c r="RWB155" s="65"/>
      <c r="RWC155" s="65"/>
      <c r="RWD155" s="65"/>
      <c r="RWE155" s="65"/>
      <c r="RWF155" s="65"/>
      <c r="RWG155" s="65"/>
      <c r="RWH155" s="65"/>
      <c r="RWI155" s="65"/>
      <c r="RWJ155" s="65"/>
      <c r="RWK155" s="65"/>
      <c r="RWL155" s="65"/>
      <c r="RWM155" s="65"/>
      <c r="RWN155" s="65"/>
      <c r="RWO155" s="65"/>
      <c r="RWP155" s="65"/>
      <c r="RWQ155" s="65"/>
      <c r="RWR155" s="65"/>
      <c r="RWS155" s="65"/>
      <c r="RWT155" s="65"/>
      <c r="RWU155" s="65"/>
      <c r="RWV155" s="65"/>
      <c r="RWW155" s="65"/>
      <c r="RWX155" s="65"/>
      <c r="RWY155" s="29"/>
      <c r="RWZ155" s="29"/>
      <c r="RXA155" s="29"/>
      <c r="RXB155" s="29"/>
      <c r="RXC155" s="29"/>
      <c r="RXD155" s="29"/>
      <c r="RXE155" s="29"/>
      <c r="RXF155" s="29"/>
      <c r="RXG155" s="29"/>
      <c r="RXH155" s="29"/>
      <c r="RXI155" s="63">
        <v>45479</v>
      </c>
      <c r="RXJ155" s="64" t="s">
        <v>429</v>
      </c>
      <c r="RXK155" s="64" t="s">
        <v>430</v>
      </c>
      <c r="RXL155" s="64" t="s">
        <v>107</v>
      </c>
      <c r="RXM155" s="64"/>
      <c r="RXN155" s="64"/>
      <c r="RXO155" s="64"/>
      <c r="RXP155" s="64"/>
      <c r="RXQ155" s="64"/>
      <c r="RXR155" s="64"/>
      <c r="RXS155" s="65"/>
      <c r="RXT155" s="65"/>
      <c r="RXU155" s="65"/>
      <c r="RXV155" s="65"/>
      <c r="RXW155" s="65"/>
      <c r="RXX155" s="65"/>
      <c r="RXY155" s="65"/>
      <c r="RXZ155" s="65"/>
      <c r="RYA155" s="65"/>
      <c r="RYB155" s="65"/>
      <c r="RYC155" s="65"/>
      <c r="RYD155" s="65"/>
      <c r="RYE155" s="65"/>
      <c r="RYF155" s="65"/>
      <c r="RYG155" s="65"/>
      <c r="RYH155" s="65"/>
      <c r="RYI155" s="65"/>
      <c r="RYJ155" s="65"/>
      <c r="RYK155" s="65"/>
      <c r="RYL155" s="65"/>
      <c r="RYM155" s="65"/>
      <c r="RYN155" s="65"/>
      <c r="RYO155" s="65"/>
      <c r="RYP155" s="65"/>
      <c r="RYQ155" s="65"/>
      <c r="RYR155" s="65"/>
      <c r="RYS155" s="65"/>
      <c r="RYT155" s="65"/>
      <c r="RYU155" s="65"/>
      <c r="RYV155" s="65"/>
      <c r="RYW155" s="65"/>
      <c r="RYX155" s="65"/>
      <c r="RYY155" s="65"/>
      <c r="RYZ155" s="65"/>
      <c r="RZA155" s="65"/>
      <c r="RZB155" s="65"/>
      <c r="RZC155" s="65"/>
      <c r="RZD155" s="65"/>
      <c r="RZE155" s="65"/>
      <c r="RZF155" s="65"/>
      <c r="RZG155" s="65"/>
      <c r="RZH155" s="65"/>
      <c r="RZI155" s="65"/>
      <c r="RZJ155" s="65"/>
      <c r="RZK155" s="29"/>
      <c r="RZL155" s="29"/>
      <c r="RZM155" s="29"/>
      <c r="RZN155" s="29"/>
      <c r="RZO155" s="29"/>
      <c r="RZP155" s="29"/>
      <c r="RZQ155" s="29"/>
      <c r="RZR155" s="29"/>
      <c r="RZS155" s="29"/>
      <c r="RZT155" s="29"/>
      <c r="RZU155" s="63">
        <v>45479</v>
      </c>
      <c r="RZV155" s="64" t="s">
        <v>429</v>
      </c>
      <c r="RZW155" s="64" t="s">
        <v>430</v>
      </c>
      <c r="RZX155" s="64" t="s">
        <v>107</v>
      </c>
      <c r="RZY155" s="64"/>
      <c r="RZZ155" s="64"/>
      <c r="SAA155" s="64"/>
      <c r="SAB155" s="64"/>
      <c r="SAC155" s="64"/>
      <c r="SAD155" s="64"/>
      <c r="SAE155" s="65"/>
      <c r="SAF155" s="65"/>
      <c r="SAG155" s="65"/>
      <c r="SAH155" s="65"/>
      <c r="SAI155" s="65"/>
      <c r="SAJ155" s="65"/>
      <c r="SAK155" s="65"/>
      <c r="SAL155" s="65"/>
      <c r="SAM155" s="65"/>
      <c r="SAN155" s="65"/>
      <c r="SAO155" s="65"/>
      <c r="SAP155" s="65"/>
      <c r="SAQ155" s="65"/>
      <c r="SAR155" s="65"/>
      <c r="SAS155" s="65"/>
      <c r="SAT155" s="65"/>
      <c r="SAU155" s="65"/>
      <c r="SAV155" s="65"/>
      <c r="SAW155" s="65"/>
      <c r="SAX155" s="65"/>
      <c r="SAY155" s="65"/>
      <c r="SAZ155" s="65"/>
      <c r="SBA155" s="65"/>
      <c r="SBB155" s="65"/>
      <c r="SBC155" s="65"/>
      <c r="SBD155" s="65"/>
      <c r="SBE155" s="65"/>
      <c r="SBF155" s="65"/>
      <c r="SBG155" s="65"/>
      <c r="SBH155" s="65"/>
      <c r="SBI155" s="65"/>
      <c r="SBJ155" s="65"/>
      <c r="SBK155" s="65"/>
      <c r="SBL155" s="65"/>
      <c r="SBM155" s="65"/>
      <c r="SBN155" s="65"/>
      <c r="SBO155" s="65"/>
      <c r="SBP155" s="65"/>
      <c r="SBQ155" s="65"/>
      <c r="SBR155" s="65"/>
      <c r="SBS155" s="65"/>
      <c r="SBT155" s="65"/>
      <c r="SBU155" s="65"/>
      <c r="SBV155" s="65"/>
      <c r="SBW155" s="29"/>
      <c r="SBX155" s="29"/>
      <c r="SBY155" s="29"/>
      <c r="SBZ155" s="29"/>
      <c r="SCA155" s="29"/>
      <c r="SCB155" s="29"/>
      <c r="SCC155" s="29"/>
      <c r="SCD155" s="29"/>
      <c r="SCE155" s="29"/>
      <c r="SCF155" s="29"/>
      <c r="SCG155" s="63">
        <v>45479</v>
      </c>
      <c r="SCH155" s="64" t="s">
        <v>429</v>
      </c>
      <c r="SCI155" s="64" t="s">
        <v>430</v>
      </c>
      <c r="SCJ155" s="64" t="s">
        <v>107</v>
      </c>
      <c r="SCK155" s="64"/>
      <c r="SCL155" s="64"/>
      <c r="SCM155" s="64"/>
      <c r="SCN155" s="64"/>
      <c r="SCO155" s="64"/>
      <c r="SCP155" s="64"/>
      <c r="SCQ155" s="65"/>
      <c r="SCR155" s="65"/>
      <c r="SCS155" s="65"/>
      <c r="SCT155" s="65"/>
      <c r="SCU155" s="65"/>
      <c r="SCV155" s="65"/>
      <c r="SCW155" s="65"/>
      <c r="SCX155" s="65"/>
      <c r="SCY155" s="65"/>
      <c r="SCZ155" s="65"/>
      <c r="SDA155" s="65"/>
      <c r="SDB155" s="65"/>
      <c r="SDC155" s="65"/>
      <c r="SDD155" s="65"/>
      <c r="SDE155" s="65"/>
      <c r="SDF155" s="65"/>
      <c r="SDG155" s="65"/>
      <c r="SDH155" s="65"/>
      <c r="SDI155" s="65"/>
      <c r="SDJ155" s="65"/>
      <c r="SDK155" s="65"/>
      <c r="SDL155" s="65"/>
      <c r="SDM155" s="65"/>
      <c r="SDN155" s="65"/>
      <c r="SDO155" s="65"/>
      <c r="SDP155" s="65"/>
      <c r="SDQ155" s="65"/>
      <c r="SDR155" s="65"/>
      <c r="SDS155" s="65"/>
      <c r="SDT155" s="65"/>
      <c r="SDU155" s="65"/>
      <c r="SDV155" s="65"/>
      <c r="SDW155" s="65"/>
      <c r="SDX155" s="65"/>
      <c r="SDY155" s="65"/>
      <c r="SDZ155" s="65"/>
      <c r="SEA155" s="65"/>
      <c r="SEB155" s="65"/>
      <c r="SEC155" s="65"/>
      <c r="SED155" s="65"/>
      <c r="SEE155" s="65"/>
      <c r="SEF155" s="65"/>
      <c r="SEG155" s="65"/>
      <c r="SEH155" s="65"/>
      <c r="SEI155" s="29"/>
      <c r="SEJ155" s="29"/>
      <c r="SEK155" s="29"/>
      <c r="SEL155" s="29"/>
      <c r="SEM155" s="29"/>
      <c r="SEN155" s="29"/>
      <c r="SEO155" s="29"/>
      <c r="SEP155" s="29"/>
      <c r="SEQ155" s="29"/>
      <c r="SER155" s="29"/>
      <c r="SES155" s="63">
        <v>45479</v>
      </c>
      <c r="SET155" s="64" t="s">
        <v>429</v>
      </c>
      <c r="SEU155" s="64" t="s">
        <v>430</v>
      </c>
      <c r="SEV155" s="64" t="s">
        <v>107</v>
      </c>
      <c r="SEW155" s="64"/>
      <c r="SEX155" s="64"/>
      <c r="SEY155" s="64"/>
      <c r="SEZ155" s="64"/>
      <c r="SFA155" s="64"/>
      <c r="SFB155" s="64"/>
      <c r="SFC155" s="65"/>
      <c r="SFD155" s="65"/>
      <c r="SFE155" s="65"/>
      <c r="SFF155" s="65"/>
      <c r="SFG155" s="65"/>
      <c r="SFH155" s="65"/>
      <c r="SFI155" s="65"/>
      <c r="SFJ155" s="65"/>
      <c r="SFK155" s="65"/>
      <c r="SFL155" s="65"/>
      <c r="SFM155" s="65"/>
      <c r="SFN155" s="65"/>
      <c r="SFO155" s="65"/>
      <c r="SFP155" s="65"/>
      <c r="SFQ155" s="65"/>
      <c r="SFR155" s="65"/>
      <c r="SFS155" s="65"/>
      <c r="SFT155" s="65"/>
      <c r="SFU155" s="65"/>
      <c r="SFV155" s="65"/>
      <c r="SFW155" s="65"/>
      <c r="SFX155" s="65"/>
      <c r="SFY155" s="65"/>
      <c r="SFZ155" s="65"/>
      <c r="SGA155" s="65"/>
      <c r="SGB155" s="65"/>
      <c r="SGC155" s="65"/>
      <c r="SGD155" s="65"/>
      <c r="SGE155" s="65"/>
      <c r="SGF155" s="65"/>
      <c r="SGG155" s="65"/>
      <c r="SGH155" s="65"/>
      <c r="SGI155" s="65"/>
      <c r="SGJ155" s="65"/>
      <c r="SGK155" s="65"/>
      <c r="SGL155" s="65"/>
      <c r="SGM155" s="65"/>
      <c r="SGN155" s="65"/>
      <c r="SGO155" s="65"/>
      <c r="SGP155" s="65"/>
      <c r="SGQ155" s="65"/>
      <c r="SGR155" s="65"/>
      <c r="SGS155" s="65"/>
      <c r="SGT155" s="65"/>
      <c r="SGU155" s="29"/>
      <c r="SGV155" s="29"/>
      <c r="SGW155" s="29"/>
      <c r="SGX155" s="29"/>
      <c r="SGY155" s="29"/>
      <c r="SGZ155" s="29"/>
      <c r="SHA155" s="29"/>
      <c r="SHB155" s="29"/>
      <c r="SHC155" s="29"/>
      <c r="SHD155" s="29"/>
      <c r="SHE155" s="63">
        <v>45479</v>
      </c>
      <c r="SHF155" s="64" t="s">
        <v>429</v>
      </c>
      <c r="SHG155" s="64" t="s">
        <v>430</v>
      </c>
      <c r="SHH155" s="64" t="s">
        <v>107</v>
      </c>
      <c r="SHI155" s="64"/>
      <c r="SHJ155" s="64"/>
      <c r="SHK155" s="64"/>
      <c r="SHL155" s="64"/>
      <c r="SHM155" s="64"/>
      <c r="SHN155" s="64"/>
      <c r="SHO155" s="65"/>
      <c r="SHP155" s="65"/>
      <c r="SHQ155" s="65"/>
      <c r="SHR155" s="65"/>
      <c r="SHS155" s="65"/>
      <c r="SHT155" s="65"/>
      <c r="SHU155" s="65"/>
      <c r="SHV155" s="65"/>
      <c r="SHW155" s="65"/>
      <c r="SHX155" s="65"/>
      <c r="SHY155" s="65"/>
      <c r="SHZ155" s="65"/>
      <c r="SIA155" s="65"/>
      <c r="SIB155" s="65"/>
      <c r="SIC155" s="65"/>
      <c r="SID155" s="65"/>
      <c r="SIE155" s="65"/>
      <c r="SIF155" s="65"/>
      <c r="SIG155" s="65"/>
      <c r="SIH155" s="65"/>
      <c r="SII155" s="65"/>
      <c r="SIJ155" s="65"/>
      <c r="SIK155" s="65"/>
      <c r="SIL155" s="65"/>
      <c r="SIM155" s="65"/>
      <c r="SIN155" s="65"/>
      <c r="SIO155" s="65"/>
      <c r="SIP155" s="65"/>
      <c r="SIQ155" s="65"/>
      <c r="SIR155" s="65"/>
      <c r="SIS155" s="65"/>
      <c r="SIT155" s="65"/>
      <c r="SIU155" s="65"/>
      <c r="SIV155" s="65"/>
      <c r="SIW155" s="65"/>
      <c r="SIX155" s="65"/>
      <c r="SIY155" s="65"/>
      <c r="SIZ155" s="65"/>
      <c r="SJA155" s="65"/>
      <c r="SJB155" s="65"/>
      <c r="SJC155" s="65"/>
      <c r="SJD155" s="65"/>
      <c r="SJE155" s="65"/>
      <c r="SJF155" s="65"/>
      <c r="SJG155" s="29"/>
      <c r="SJH155" s="29"/>
      <c r="SJI155" s="29"/>
      <c r="SJJ155" s="29"/>
      <c r="SJK155" s="29"/>
      <c r="SJL155" s="29"/>
      <c r="SJM155" s="29"/>
      <c r="SJN155" s="29"/>
      <c r="SJO155" s="29"/>
      <c r="SJP155" s="29"/>
      <c r="SJQ155" s="63">
        <v>45479</v>
      </c>
      <c r="SJR155" s="64" t="s">
        <v>429</v>
      </c>
      <c r="SJS155" s="64" t="s">
        <v>430</v>
      </c>
      <c r="SJT155" s="64" t="s">
        <v>107</v>
      </c>
      <c r="SJU155" s="64"/>
      <c r="SJV155" s="64"/>
      <c r="SJW155" s="64"/>
      <c r="SJX155" s="64"/>
      <c r="SJY155" s="64"/>
      <c r="SJZ155" s="64"/>
      <c r="SKA155" s="65"/>
      <c r="SKB155" s="65"/>
      <c r="SKC155" s="65"/>
      <c r="SKD155" s="65"/>
      <c r="SKE155" s="65"/>
      <c r="SKF155" s="65"/>
      <c r="SKG155" s="65"/>
      <c r="SKH155" s="65"/>
      <c r="SKI155" s="65"/>
      <c r="SKJ155" s="65"/>
      <c r="SKK155" s="65"/>
      <c r="SKL155" s="65"/>
      <c r="SKM155" s="65"/>
      <c r="SKN155" s="65"/>
      <c r="SKO155" s="65"/>
      <c r="SKP155" s="65"/>
      <c r="SKQ155" s="65"/>
      <c r="SKR155" s="65"/>
      <c r="SKS155" s="65"/>
      <c r="SKT155" s="65"/>
      <c r="SKU155" s="65"/>
      <c r="SKV155" s="65"/>
      <c r="SKW155" s="65"/>
      <c r="SKX155" s="65"/>
      <c r="SKY155" s="65"/>
      <c r="SKZ155" s="65"/>
      <c r="SLA155" s="65"/>
      <c r="SLB155" s="65"/>
      <c r="SLC155" s="65"/>
      <c r="SLD155" s="65"/>
      <c r="SLE155" s="65"/>
      <c r="SLF155" s="65"/>
      <c r="SLG155" s="65"/>
      <c r="SLH155" s="65"/>
      <c r="SLI155" s="65"/>
      <c r="SLJ155" s="65"/>
      <c r="SLK155" s="65"/>
      <c r="SLL155" s="65"/>
      <c r="SLM155" s="65"/>
      <c r="SLN155" s="65"/>
      <c r="SLO155" s="65"/>
      <c r="SLP155" s="65"/>
      <c r="SLQ155" s="65"/>
      <c r="SLR155" s="65"/>
      <c r="SLS155" s="29"/>
      <c r="SLT155" s="29"/>
      <c r="SLU155" s="29"/>
      <c r="SLV155" s="29"/>
      <c r="SLW155" s="29"/>
      <c r="SLX155" s="29"/>
      <c r="SLY155" s="29"/>
      <c r="SLZ155" s="29"/>
      <c r="SMA155" s="29"/>
      <c r="SMB155" s="29"/>
      <c r="SMC155" s="63">
        <v>45479</v>
      </c>
      <c r="SMD155" s="64" t="s">
        <v>429</v>
      </c>
      <c r="SME155" s="64" t="s">
        <v>430</v>
      </c>
      <c r="SMF155" s="64" t="s">
        <v>107</v>
      </c>
      <c r="SMG155" s="64"/>
      <c r="SMH155" s="64"/>
      <c r="SMI155" s="64"/>
      <c r="SMJ155" s="64"/>
      <c r="SMK155" s="64"/>
      <c r="SML155" s="64"/>
      <c r="SMM155" s="65"/>
      <c r="SMN155" s="65"/>
      <c r="SMO155" s="65"/>
      <c r="SMP155" s="65"/>
      <c r="SMQ155" s="65"/>
      <c r="SMR155" s="65"/>
      <c r="SMS155" s="65"/>
      <c r="SMT155" s="65"/>
      <c r="SMU155" s="65"/>
      <c r="SMV155" s="65"/>
      <c r="SMW155" s="65"/>
      <c r="SMX155" s="65"/>
      <c r="SMY155" s="65"/>
      <c r="SMZ155" s="65"/>
      <c r="SNA155" s="65"/>
      <c r="SNB155" s="65"/>
      <c r="SNC155" s="65"/>
      <c r="SND155" s="65"/>
      <c r="SNE155" s="65"/>
      <c r="SNF155" s="65"/>
      <c r="SNG155" s="65"/>
      <c r="SNH155" s="65"/>
      <c r="SNI155" s="65"/>
      <c r="SNJ155" s="65"/>
      <c r="SNK155" s="65"/>
      <c r="SNL155" s="65"/>
      <c r="SNM155" s="65"/>
      <c r="SNN155" s="65"/>
      <c r="SNO155" s="65"/>
      <c r="SNP155" s="65"/>
      <c r="SNQ155" s="65"/>
      <c r="SNR155" s="65"/>
      <c r="SNS155" s="65"/>
      <c r="SNT155" s="65"/>
      <c r="SNU155" s="65"/>
      <c r="SNV155" s="65"/>
      <c r="SNW155" s="65"/>
      <c r="SNX155" s="65"/>
      <c r="SNY155" s="65"/>
      <c r="SNZ155" s="65"/>
      <c r="SOA155" s="65"/>
      <c r="SOB155" s="65"/>
      <c r="SOC155" s="65"/>
      <c r="SOD155" s="65"/>
      <c r="SOE155" s="29"/>
      <c r="SOF155" s="29"/>
      <c r="SOG155" s="29"/>
      <c r="SOH155" s="29"/>
      <c r="SOI155" s="29"/>
      <c r="SOJ155" s="29"/>
      <c r="SOK155" s="29"/>
      <c r="SOL155" s="29"/>
      <c r="SOM155" s="29"/>
      <c r="SON155" s="29"/>
      <c r="SOO155" s="63">
        <v>45479</v>
      </c>
      <c r="SOP155" s="64" t="s">
        <v>429</v>
      </c>
      <c r="SOQ155" s="64" t="s">
        <v>430</v>
      </c>
      <c r="SOR155" s="64" t="s">
        <v>107</v>
      </c>
      <c r="SOS155" s="64"/>
      <c r="SOT155" s="64"/>
      <c r="SOU155" s="64"/>
      <c r="SOV155" s="64"/>
      <c r="SOW155" s="64"/>
      <c r="SOX155" s="64"/>
      <c r="SOY155" s="65"/>
      <c r="SOZ155" s="65"/>
      <c r="SPA155" s="65"/>
      <c r="SPB155" s="65"/>
      <c r="SPC155" s="65"/>
      <c r="SPD155" s="65"/>
      <c r="SPE155" s="65"/>
      <c r="SPF155" s="65"/>
      <c r="SPG155" s="65"/>
      <c r="SPH155" s="65"/>
      <c r="SPI155" s="65"/>
      <c r="SPJ155" s="65"/>
      <c r="SPK155" s="65"/>
      <c r="SPL155" s="65"/>
      <c r="SPM155" s="65"/>
      <c r="SPN155" s="65"/>
      <c r="SPO155" s="65"/>
      <c r="SPP155" s="65"/>
      <c r="SPQ155" s="65"/>
      <c r="SPR155" s="65"/>
      <c r="SPS155" s="65"/>
      <c r="SPT155" s="65"/>
      <c r="SPU155" s="65"/>
      <c r="SPV155" s="65"/>
      <c r="SPW155" s="65"/>
      <c r="SPX155" s="65"/>
      <c r="SPY155" s="65"/>
      <c r="SPZ155" s="65"/>
      <c r="SQA155" s="65"/>
      <c r="SQB155" s="65"/>
      <c r="SQC155" s="65"/>
      <c r="SQD155" s="65"/>
      <c r="SQE155" s="65"/>
      <c r="SQF155" s="65"/>
      <c r="SQG155" s="65"/>
      <c r="SQH155" s="65"/>
      <c r="SQI155" s="65"/>
      <c r="SQJ155" s="65"/>
      <c r="SQK155" s="65"/>
      <c r="SQL155" s="65"/>
      <c r="SQM155" s="65"/>
      <c r="SQN155" s="65"/>
      <c r="SQO155" s="65"/>
      <c r="SQP155" s="65"/>
      <c r="SQQ155" s="29"/>
      <c r="SQR155" s="29"/>
      <c r="SQS155" s="29"/>
      <c r="SQT155" s="29"/>
      <c r="SQU155" s="29"/>
      <c r="SQV155" s="29"/>
      <c r="SQW155" s="29"/>
      <c r="SQX155" s="29"/>
      <c r="SQY155" s="29"/>
      <c r="SQZ155" s="29"/>
      <c r="SRA155" s="63">
        <v>45479</v>
      </c>
      <c r="SRB155" s="64" t="s">
        <v>429</v>
      </c>
      <c r="SRC155" s="64" t="s">
        <v>430</v>
      </c>
      <c r="SRD155" s="64" t="s">
        <v>107</v>
      </c>
      <c r="SRE155" s="64"/>
      <c r="SRF155" s="64"/>
      <c r="SRG155" s="64"/>
      <c r="SRH155" s="64"/>
      <c r="SRI155" s="64"/>
      <c r="SRJ155" s="64"/>
      <c r="SRK155" s="65"/>
      <c r="SRL155" s="65"/>
      <c r="SRM155" s="65"/>
      <c r="SRN155" s="65"/>
      <c r="SRO155" s="65"/>
      <c r="SRP155" s="65"/>
      <c r="SRQ155" s="65"/>
      <c r="SRR155" s="65"/>
      <c r="SRS155" s="65"/>
      <c r="SRT155" s="65"/>
      <c r="SRU155" s="65"/>
      <c r="SRV155" s="65"/>
      <c r="SRW155" s="65"/>
      <c r="SRX155" s="65"/>
      <c r="SRY155" s="65"/>
      <c r="SRZ155" s="65"/>
      <c r="SSA155" s="65"/>
      <c r="SSB155" s="65"/>
      <c r="SSC155" s="65"/>
      <c r="SSD155" s="65"/>
      <c r="SSE155" s="65"/>
      <c r="SSF155" s="65"/>
      <c r="SSG155" s="65"/>
      <c r="SSH155" s="65"/>
      <c r="SSI155" s="65"/>
      <c r="SSJ155" s="65"/>
      <c r="SSK155" s="65"/>
      <c r="SSL155" s="65"/>
      <c r="SSM155" s="65"/>
      <c r="SSN155" s="65"/>
      <c r="SSO155" s="65"/>
      <c r="SSP155" s="65"/>
      <c r="SSQ155" s="65"/>
      <c r="SSR155" s="65"/>
      <c r="SSS155" s="65"/>
      <c r="SST155" s="65"/>
      <c r="SSU155" s="65"/>
      <c r="SSV155" s="65"/>
      <c r="SSW155" s="65"/>
      <c r="SSX155" s="65"/>
      <c r="SSY155" s="65"/>
      <c r="SSZ155" s="65"/>
      <c r="STA155" s="65"/>
      <c r="STB155" s="65"/>
      <c r="STC155" s="29"/>
      <c r="STD155" s="29"/>
      <c r="STE155" s="29"/>
      <c r="STF155" s="29"/>
      <c r="STG155" s="29"/>
      <c r="STH155" s="29"/>
      <c r="STI155" s="29"/>
      <c r="STJ155" s="29"/>
      <c r="STK155" s="29"/>
      <c r="STL155" s="29"/>
      <c r="STM155" s="63">
        <v>45479</v>
      </c>
      <c r="STN155" s="64" t="s">
        <v>429</v>
      </c>
      <c r="STO155" s="64" t="s">
        <v>430</v>
      </c>
      <c r="STP155" s="64" t="s">
        <v>107</v>
      </c>
      <c r="STQ155" s="64"/>
      <c r="STR155" s="64"/>
      <c r="STS155" s="64"/>
      <c r="STT155" s="64"/>
      <c r="STU155" s="64"/>
      <c r="STV155" s="64"/>
      <c r="STW155" s="65"/>
      <c r="STX155" s="65"/>
      <c r="STY155" s="65"/>
      <c r="STZ155" s="65"/>
      <c r="SUA155" s="65"/>
      <c r="SUB155" s="65"/>
      <c r="SUC155" s="65"/>
      <c r="SUD155" s="65"/>
      <c r="SUE155" s="65"/>
      <c r="SUF155" s="65"/>
      <c r="SUG155" s="65"/>
      <c r="SUH155" s="65"/>
      <c r="SUI155" s="65"/>
      <c r="SUJ155" s="65"/>
      <c r="SUK155" s="65"/>
      <c r="SUL155" s="65"/>
      <c r="SUM155" s="65"/>
      <c r="SUN155" s="65"/>
      <c r="SUO155" s="65"/>
      <c r="SUP155" s="65"/>
      <c r="SUQ155" s="65"/>
      <c r="SUR155" s="65"/>
      <c r="SUS155" s="65"/>
      <c r="SUT155" s="65"/>
      <c r="SUU155" s="65"/>
      <c r="SUV155" s="65"/>
      <c r="SUW155" s="65"/>
      <c r="SUX155" s="65"/>
      <c r="SUY155" s="65"/>
      <c r="SUZ155" s="65"/>
      <c r="SVA155" s="65"/>
      <c r="SVB155" s="65"/>
      <c r="SVC155" s="65"/>
      <c r="SVD155" s="65"/>
      <c r="SVE155" s="65"/>
      <c r="SVF155" s="65"/>
      <c r="SVG155" s="65"/>
      <c r="SVH155" s="65"/>
      <c r="SVI155" s="65"/>
      <c r="SVJ155" s="65"/>
      <c r="SVK155" s="65"/>
      <c r="SVL155" s="65"/>
      <c r="SVM155" s="65"/>
      <c r="SVN155" s="65"/>
      <c r="SVO155" s="29"/>
      <c r="SVP155" s="29"/>
      <c r="SVQ155" s="29"/>
      <c r="SVR155" s="29"/>
      <c r="SVS155" s="29"/>
      <c r="SVT155" s="29"/>
      <c r="SVU155" s="29"/>
      <c r="SVV155" s="29"/>
      <c r="SVW155" s="29"/>
      <c r="SVX155" s="29"/>
      <c r="SVY155" s="63">
        <v>45479</v>
      </c>
      <c r="SVZ155" s="64" t="s">
        <v>429</v>
      </c>
      <c r="SWA155" s="64" t="s">
        <v>430</v>
      </c>
      <c r="SWB155" s="64" t="s">
        <v>107</v>
      </c>
      <c r="SWC155" s="64"/>
      <c r="SWD155" s="64"/>
      <c r="SWE155" s="64"/>
      <c r="SWF155" s="64"/>
      <c r="SWG155" s="64"/>
      <c r="SWH155" s="64"/>
      <c r="SWI155" s="65"/>
      <c r="SWJ155" s="65"/>
      <c r="SWK155" s="65"/>
      <c r="SWL155" s="65"/>
      <c r="SWM155" s="65"/>
      <c r="SWN155" s="65"/>
      <c r="SWO155" s="65"/>
      <c r="SWP155" s="65"/>
      <c r="SWQ155" s="65"/>
      <c r="SWR155" s="65"/>
      <c r="SWS155" s="65"/>
      <c r="SWT155" s="65"/>
      <c r="SWU155" s="65"/>
      <c r="SWV155" s="65"/>
      <c r="SWW155" s="65"/>
      <c r="SWX155" s="65"/>
      <c r="SWY155" s="65"/>
      <c r="SWZ155" s="65"/>
      <c r="SXA155" s="65"/>
      <c r="SXB155" s="65"/>
      <c r="SXC155" s="65"/>
      <c r="SXD155" s="65"/>
      <c r="SXE155" s="65"/>
      <c r="SXF155" s="65"/>
      <c r="SXG155" s="65"/>
      <c r="SXH155" s="65"/>
      <c r="SXI155" s="65"/>
      <c r="SXJ155" s="65"/>
      <c r="SXK155" s="65"/>
      <c r="SXL155" s="65"/>
      <c r="SXM155" s="65"/>
      <c r="SXN155" s="65"/>
      <c r="SXO155" s="65"/>
      <c r="SXP155" s="65"/>
      <c r="SXQ155" s="65"/>
      <c r="SXR155" s="65"/>
      <c r="SXS155" s="65"/>
      <c r="SXT155" s="65"/>
      <c r="SXU155" s="65"/>
      <c r="SXV155" s="65"/>
      <c r="SXW155" s="65"/>
      <c r="SXX155" s="65"/>
      <c r="SXY155" s="65"/>
      <c r="SXZ155" s="65"/>
      <c r="SYA155" s="29"/>
      <c r="SYB155" s="29"/>
      <c r="SYC155" s="29"/>
      <c r="SYD155" s="29"/>
      <c r="SYE155" s="29"/>
      <c r="SYF155" s="29"/>
      <c r="SYG155" s="29"/>
      <c r="SYH155" s="29"/>
      <c r="SYI155" s="29"/>
      <c r="SYJ155" s="29"/>
      <c r="SYK155" s="63">
        <v>45479</v>
      </c>
      <c r="SYL155" s="64" t="s">
        <v>429</v>
      </c>
      <c r="SYM155" s="64" t="s">
        <v>430</v>
      </c>
      <c r="SYN155" s="64" t="s">
        <v>107</v>
      </c>
      <c r="SYO155" s="64"/>
      <c r="SYP155" s="64"/>
      <c r="SYQ155" s="64"/>
      <c r="SYR155" s="64"/>
      <c r="SYS155" s="64"/>
      <c r="SYT155" s="64"/>
      <c r="SYU155" s="65"/>
      <c r="SYV155" s="65"/>
      <c r="SYW155" s="65"/>
      <c r="SYX155" s="65"/>
      <c r="SYY155" s="65"/>
      <c r="SYZ155" s="65"/>
      <c r="SZA155" s="65"/>
      <c r="SZB155" s="65"/>
      <c r="SZC155" s="65"/>
      <c r="SZD155" s="65"/>
      <c r="SZE155" s="65"/>
      <c r="SZF155" s="65"/>
      <c r="SZG155" s="65"/>
      <c r="SZH155" s="65"/>
      <c r="SZI155" s="65"/>
      <c r="SZJ155" s="65"/>
      <c r="SZK155" s="65"/>
      <c r="SZL155" s="65"/>
      <c r="SZM155" s="65"/>
      <c r="SZN155" s="65"/>
      <c r="SZO155" s="65"/>
      <c r="SZP155" s="65"/>
      <c r="SZQ155" s="65"/>
      <c r="SZR155" s="65"/>
      <c r="SZS155" s="65"/>
      <c r="SZT155" s="65"/>
      <c r="SZU155" s="65"/>
      <c r="SZV155" s="65"/>
      <c r="SZW155" s="65"/>
      <c r="SZX155" s="65"/>
      <c r="SZY155" s="65"/>
      <c r="SZZ155" s="65"/>
      <c r="TAA155" s="65"/>
      <c r="TAB155" s="65"/>
      <c r="TAC155" s="65"/>
      <c r="TAD155" s="65"/>
      <c r="TAE155" s="65"/>
      <c r="TAF155" s="65"/>
      <c r="TAG155" s="65"/>
      <c r="TAH155" s="65"/>
      <c r="TAI155" s="65"/>
      <c r="TAJ155" s="65"/>
      <c r="TAK155" s="65"/>
      <c r="TAL155" s="65"/>
      <c r="TAM155" s="29"/>
      <c r="TAN155" s="29"/>
      <c r="TAO155" s="29"/>
      <c r="TAP155" s="29"/>
      <c r="TAQ155" s="29"/>
      <c r="TAR155" s="29"/>
      <c r="TAS155" s="29"/>
      <c r="TAT155" s="29"/>
      <c r="TAU155" s="29"/>
      <c r="TAV155" s="29"/>
      <c r="TAW155" s="63">
        <v>45479</v>
      </c>
      <c r="TAX155" s="64" t="s">
        <v>429</v>
      </c>
      <c r="TAY155" s="64" t="s">
        <v>430</v>
      </c>
      <c r="TAZ155" s="64" t="s">
        <v>107</v>
      </c>
      <c r="TBA155" s="64"/>
      <c r="TBB155" s="64"/>
      <c r="TBC155" s="64"/>
      <c r="TBD155" s="64"/>
      <c r="TBE155" s="64"/>
      <c r="TBF155" s="64"/>
      <c r="TBG155" s="65"/>
      <c r="TBH155" s="65"/>
      <c r="TBI155" s="65"/>
      <c r="TBJ155" s="65"/>
      <c r="TBK155" s="65"/>
      <c r="TBL155" s="65"/>
      <c r="TBM155" s="65"/>
      <c r="TBN155" s="65"/>
      <c r="TBO155" s="65"/>
      <c r="TBP155" s="65"/>
      <c r="TBQ155" s="65"/>
      <c r="TBR155" s="65"/>
      <c r="TBS155" s="65"/>
      <c r="TBT155" s="65"/>
      <c r="TBU155" s="65"/>
      <c r="TBV155" s="65"/>
      <c r="TBW155" s="65"/>
      <c r="TBX155" s="65"/>
      <c r="TBY155" s="65"/>
      <c r="TBZ155" s="65"/>
      <c r="TCA155" s="65"/>
      <c r="TCB155" s="65"/>
      <c r="TCC155" s="65"/>
      <c r="TCD155" s="65"/>
      <c r="TCE155" s="65"/>
      <c r="TCF155" s="65"/>
      <c r="TCG155" s="65"/>
      <c r="TCH155" s="65"/>
      <c r="TCI155" s="65"/>
      <c r="TCJ155" s="65"/>
      <c r="TCK155" s="65"/>
      <c r="TCL155" s="65"/>
      <c r="TCM155" s="65"/>
      <c r="TCN155" s="65"/>
      <c r="TCO155" s="65"/>
      <c r="TCP155" s="65"/>
      <c r="TCQ155" s="65"/>
      <c r="TCR155" s="65"/>
      <c r="TCS155" s="65"/>
      <c r="TCT155" s="65"/>
      <c r="TCU155" s="65"/>
      <c r="TCV155" s="65"/>
      <c r="TCW155" s="65"/>
      <c r="TCX155" s="65"/>
      <c r="TCY155" s="29"/>
      <c r="TCZ155" s="29"/>
      <c r="TDA155" s="29"/>
      <c r="TDB155" s="29"/>
      <c r="TDC155" s="29"/>
      <c r="TDD155" s="29"/>
      <c r="TDE155" s="29"/>
      <c r="TDF155" s="29"/>
      <c r="TDG155" s="29"/>
      <c r="TDH155" s="29"/>
      <c r="TDI155" s="63">
        <v>45479</v>
      </c>
      <c r="TDJ155" s="64" t="s">
        <v>429</v>
      </c>
      <c r="TDK155" s="64" t="s">
        <v>430</v>
      </c>
      <c r="TDL155" s="64" t="s">
        <v>107</v>
      </c>
      <c r="TDM155" s="64"/>
      <c r="TDN155" s="64"/>
      <c r="TDO155" s="64"/>
      <c r="TDP155" s="64"/>
      <c r="TDQ155" s="64"/>
      <c r="TDR155" s="64"/>
      <c r="TDS155" s="65"/>
      <c r="TDT155" s="65"/>
      <c r="TDU155" s="65"/>
      <c r="TDV155" s="65"/>
      <c r="TDW155" s="65"/>
      <c r="TDX155" s="65"/>
      <c r="TDY155" s="65"/>
      <c r="TDZ155" s="65"/>
      <c r="TEA155" s="65"/>
      <c r="TEB155" s="65"/>
      <c r="TEC155" s="65"/>
      <c r="TED155" s="65"/>
      <c r="TEE155" s="65"/>
      <c r="TEF155" s="65"/>
      <c r="TEG155" s="65"/>
      <c r="TEH155" s="65"/>
      <c r="TEI155" s="65"/>
      <c r="TEJ155" s="65"/>
      <c r="TEK155" s="65"/>
      <c r="TEL155" s="65"/>
      <c r="TEM155" s="65"/>
      <c r="TEN155" s="65"/>
      <c r="TEO155" s="65"/>
      <c r="TEP155" s="65"/>
      <c r="TEQ155" s="65"/>
      <c r="TER155" s="65"/>
      <c r="TES155" s="65"/>
      <c r="TET155" s="65"/>
      <c r="TEU155" s="65"/>
      <c r="TEV155" s="65"/>
      <c r="TEW155" s="65"/>
      <c r="TEX155" s="65"/>
      <c r="TEY155" s="65"/>
      <c r="TEZ155" s="65"/>
      <c r="TFA155" s="65"/>
      <c r="TFB155" s="65"/>
      <c r="TFC155" s="65"/>
      <c r="TFD155" s="65"/>
      <c r="TFE155" s="65"/>
      <c r="TFF155" s="65"/>
      <c r="TFG155" s="65"/>
      <c r="TFH155" s="65"/>
      <c r="TFI155" s="65"/>
      <c r="TFJ155" s="65"/>
      <c r="TFK155" s="29"/>
      <c r="TFL155" s="29"/>
      <c r="TFM155" s="29"/>
      <c r="TFN155" s="29"/>
      <c r="TFO155" s="29"/>
      <c r="TFP155" s="29"/>
      <c r="TFQ155" s="29"/>
      <c r="TFR155" s="29"/>
      <c r="TFS155" s="29"/>
      <c r="TFT155" s="29"/>
      <c r="TFU155" s="63">
        <v>45479</v>
      </c>
      <c r="TFV155" s="64" t="s">
        <v>429</v>
      </c>
      <c r="TFW155" s="64" t="s">
        <v>430</v>
      </c>
      <c r="TFX155" s="64" t="s">
        <v>107</v>
      </c>
      <c r="TFY155" s="64"/>
      <c r="TFZ155" s="64"/>
      <c r="TGA155" s="64"/>
      <c r="TGB155" s="64"/>
      <c r="TGC155" s="64"/>
      <c r="TGD155" s="64"/>
      <c r="TGE155" s="65"/>
      <c r="TGF155" s="65"/>
      <c r="TGG155" s="65"/>
      <c r="TGH155" s="65"/>
      <c r="TGI155" s="65"/>
      <c r="TGJ155" s="65"/>
      <c r="TGK155" s="65"/>
      <c r="TGL155" s="65"/>
      <c r="TGM155" s="65"/>
      <c r="TGN155" s="65"/>
      <c r="TGO155" s="65"/>
      <c r="TGP155" s="65"/>
      <c r="TGQ155" s="65"/>
      <c r="TGR155" s="65"/>
      <c r="TGS155" s="65"/>
      <c r="TGT155" s="65"/>
      <c r="TGU155" s="65"/>
      <c r="TGV155" s="65"/>
      <c r="TGW155" s="65"/>
      <c r="TGX155" s="65"/>
      <c r="TGY155" s="65"/>
      <c r="TGZ155" s="65"/>
      <c r="THA155" s="65"/>
      <c r="THB155" s="65"/>
      <c r="THC155" s="65"/>
      <c r="THD155" s="65"/>
      <c r="THE155" s="65"/>
      <c r="THF155" s="65"/>
      <c r="THG155" s="65"/>
      <c r="THH155" s="65"/>
      <c r="THI155" s="65"/>
      <c r="THJ155" s="65"/>
      <c r="THK155" s="65"/>
      <c r="THL155" s="65"/>
      <c r="THM155" s="65"/>
      <c r="THN155" s="65"/>
      <c r="THO155" s="65"/>
      <c r="THP155" s="65"/>
      <c r="THQ155" s="65"/>
      <c r="THR155" s="65"/>
      <c r="THS155" s="65"/>
      <c r="THT155" s="65"/>
      <c r="THU155" s="65"/>
      <c r="THV155" s="65"/>
      <c r="THW155" s="29"/>
      <c r="THX155" s="29"/>
      <c r="THY155" s="29"/>
      <c r="THZ155" s="29"/>
      <c r="TIA155" s="29"/>
      <c r="TIB155" s="29"/>
      <c r="TIC155" s="29"/>
      <c r="TID155" s="29"/>
      <c r="TIE155" s="29"/>
      <c r="TIF155" s="29"/>
      <c r="TIG155" s="63">
        <v>45479</v>
      </c>
      <c r="TIH155" s="64" t="s">
        <v>429</v>
      </c>
      <c r="TII155" s="64" t="s">
        <v>430</v>
      </c>
      <c r="TIJ155" s="64" t="s">
        <v>107</v>
      </c>
      <c r="TIK155" s="64"/>
      <c r="TIL155" s="64"/>
      <c r="TIM155" s="64"/>
      <c r="TIN155" s="64"/>
      <c r="TIO155" s="64"/>
      <c r="TIP155" s="64"/>
      <c r="TIQ155" s="65"/>
      <c r="TIR155" s="65"/>
      <c r="TIS155" s="65"/>
      <c r="TIT155" s="65"/>
      <c r="TIU155" s="65"/>
      <c r="TIV155" s="65"/>
      <c r="TIW155" s="65"/>
      <c r="TIX155" s="65"/>
      <c r="TIY155" s="65"/>
      <c r="TIZ155" s="65"/>
      <c r="TJA155" s="65"/>
      <c r="TJB155" s="65"/>
      <c r="TJC155" s="65"/>
      <c r="TJD155" s="65"/>
      <c r="TJE155" s="65"/>
      <c r="TJF155" s="65"/>
      <c r="TJG155" s="65"/>
      <c r="TJH155" s="65"/>
      <c r="TJI155" s="65"/>
      <c r="TJJ155" s="65"/>
      <c r="TJK155" s="65"/>
      <c r="TJL155" s="65"/>
      <c r="TJM155" s="65"/>
      <c r="TJN155" s="65"/>
      <c r="TJO155" s="65"/>
      <c r="TJP155" s="65"/>
      <c r="TJQ155" s="65"/>
      <c r="TJR155" s="65"/>
      <c r="TJS155" s="65"/>
      <c r="TJT155" s="65"/>
      <c r="TJU155" s="65"/>
      <c r="TJV155" s="65"/>
      <c r="TJW155" s="65"/>
      <c r="TJX155" s="65"/>
      <c r="TJY155" s="65"/>
      <c r="TJZ155" s="65"/>
      <c r="TKA155" s="65"/>
      <c r="TKB155" s="65"/>
      <c r="TKC155" s="65"/>
      <c r="TKD155" s="65"/>
      <c r="TKE155" s="65"/>
      <c r="TKF155" s="65"/>
      <c r="TKG155" s="65"/>
      <c r="TKH155" s="65"/>
      <c r="TKI155" s="29"/>
      <c r="TKJ155" s="29"/>
      <c r="TKK155" s="29"/>
      <c r="TKL155" s="29"/>
      <c r="TKM155" s="29"/>
      <c r="TKN155" s="29"/>
      <c r="TKO155" s="29"/>
      <c r="TKP155" s="29"/>
      <c r="TKQ155" s="29"/>
      <c r="TKR155" s="29"/>
      <c r="TKS155" s="63">
        <v>45479</v>
      </c>
      <c r="TKT155" s="64" t="s">
        <v>429</v>
      </c>
      <c r="TKU155" s="64" t="s">
        <v>430</v>
      </c>
      <c r="TKV155" s="64" t="s">
        <v>107</v>
      </c>
      <c r="TKW155" s="64"/>
      <c r="TKX155" s="64"/>
      <c r="TKY155" s="64"/>
      <c r="TKZ155" s="64"/>
      <c r="TLA155" s="64"/>
      <c r="TLB155" s="64"/>
      <c r="TLC155" s="65"/>
      <c r="TLD155" s="65"/>
      <c r="TLE155" s="65"/>
      <c r="TLF155" s="65"/>
      <c r="TLG155" s="65"/>
      <c r="TLH155" s="65"/>
      <c r="TLI155" s="65"/>
      <c r="TLJ155" s="65"/>
      <c r="TLK155" s="65"/>
      <c r="TLL155" s="65"/>
      <c r="TLM155" s="65"/>
      <c r="TLN155" s="65"/>
      <c r="TLO155" s="65"/>
      <c r="TLP155" s="65"/>
      <c r="TLQ155" s="65"/>
      <c r="TLR155" s="65"/>
      <c r="TLS155" s="65"/>
      <c r="TLT155" s="65"/>
      <c r="TLU155" s="65"/>
      <c r="TLV155" s="65"/>
      <c r="TLW155" s="65"/>
      <c r="TLX155" s="65"/>
      <c r="TLY155" s="65"/>
      <c r="TLZ155" s="65"/>
      <c r="TMA155" s="65"/>
      <c r="TMB155" s="65"/>
      <c r="TMC155" s="65"/>
      <c r="TMD155" s="65"/>
      <c r="TME155" s="65"/>
      <c r="TMF155" s="65"/>
      <c r="TMG155" s="65"/>
      <c r="TMH155" s="65"/>
      <c r="TMI155" s="65"/>
      <c r="TMJ155" s="65"/>
      <c r="TMK155" s="65"/>
      <c r="TML155" s="65"/>
      <c r="TMM155" s="65"/>
      <c r="TMN155" s="65"/>
      <c r="TMO155" s="65"/>
      <c r="TMP155" s="65"/>
      <c r="TMQ155" s="65"/>
      <c r="TMR155" s="65"/>
      <c r="TMS155" s="65"/>
      <c r="TMT155" s="65"/>
      <c r="TMU155" s="29"/>
      <c r="TMV155" s="29"/>
      <c r="TMW155" s="29"/>
      <c r="TMX155" s="29"/>
      <c r="TMY155" s="29"/>
      <c r="TMZ155" s="29"/>
      <c r="TNA155" s="29"/>
      <c r="TNB155" s="29"/>
      <c r="TNC155" s="29"/>
      <c r="TND155" s="29"/>
      <c r="TNE155" s="63">
        <v>45479</v>
      </c>
      <c r="TNF155" s="64" t="s">
        <v>429</v>
      </c>
      <c r="TNG155" s="64" t="s">
        <v>430</v>
      </c>
      <c r="TNH155" s="64" t="s">
        <v>107</v>
      </c>
      <c r="TNI155" s="64"/>
      <c r="TNJ155" s="64"/>
      <c r="TNK155" s="64"/>
      <c r="TNL155" s="64"/>
      <c r="TNM155" s="64"/>
      <c r="TNN155" s="64"/>
      <c r="TNO155" s="65"/>
      <c r="TNP155" s="65"/>
      <c r="TNQ155" s="65"/>
      <c r="TNR155" s="65"/>
      <c r="TNS155" s="65"/>
      <c r="TNT155" s="65"/>
      <c r="TNU155" s="65"/>
      <c r="TNV155" s="65"/>
      <c r="TNW155" s="65"/>
      <c r="TNX155" s="65"/>
      <c r="TNY155" s="65"/>
      <c r="TNZ155" s="65"/>
      <c r="TOA155" s="65"/>
      <c r="TOB155" s="65"/>
      <c r="TOC155" s="65"/>
      <c r="TOD155" s="65"/>
      <c r="TOE155" s="65"/>
      <c r="TOF155" s="65"/>
      <c r="TOG155" s="65"/>
      <c r="TOH155" s="65"/>
      <c r="TOI155" s="65"/>
      <c r="TOJ155" s="65"/>
      <c r="TOK155" s="65"/>
      <c r="TOL155" s="65"/>
      <c r="TOM155" s="65"/>
      <c r="TON155" s="65"/>
      <c r="TOO155" s="65"/>
      <c r="TOP155" s="65"/>
      <c r="TOQ155" s="65"/>
      <c r="TOR155" s="65"/>
      <c r="TOS155" s="65"/>
      <c r="TOT155" s="65"/>
      <c r="TOU155" s="65"/>
      <c r="TOV155" s="65"/>
      <c r="TOW155" s="65"/>
      <c r="TOX155" s="65"/>
      <c r="TOY155" s="65"/>
      <c r="TOZ155" s="65"/>
      <c r="TPA155" s="65"/>
      <c r="TPB155" s="65"/>
      <c r="TPC155" s="65"/>
      <c r="TPD155" s="65"/>
      <c r="TPE155" s="65"/>
      <c r="TPF155" s="65"/>
      <c r="TPG155" s="29"/>
      <c r="TPH155" s="29"/>
      <c r="TPI155" s="29"/>
      <c r="TPJ155" s="29"/>
      <c r="TPK155" s="29"/>
      <c r="TPL155" s="29"/>
      <c r="TPM155" s="29"/>
      <c r="TPN155" s="29"/>
      <c r="TPO155" s="29"/>
      <c r="TPP155" s="29"/>
      <c r="TPQ155" s="63">
        <v>45479</v>
      </c>
      <c r="TPR155" s="64" t="s">
        <v>429</v>
      </c>
      <c r="TPS155" s="64" t="s">
        <v>430</v>
      </c>
      <c r="TPT155" s="64" t="s">
        <v>107</v>
      </c>
      <c r="TPU155" s="64"/>
      <c r="TPV155" s="64"/>
      <c r="TPW155" s="64"/>
      <c r="TPX155" s="64"/>
      <c r="TPY155" s="64"/>
      <c r="TPZ155" s="64"/>
      <c r="TQA155" s="65"/>
      <c r="TQB155" s="65"/>
      <c r="TQC155" s="65"/>
      <c r="TQD155" s="65"/>
      <c r="TQE155" s="65"/>
      <c r="TQF155" s="65"/>
      <c r="TQG155" s="65"/>
      <c r="TQH155" s="65"/>
      <c r="TQI155" s="65"/>
      <c r="TQJ155" s="65"/>
      <c r="TQK155" s="65"/>
      <c r="TQL155" s="65"/>
      <c r="TQM155" s="65"/>
      <c r="TQN155" s="65"/>
      <c r="TQO155" s="65"/>
      <c r="TQP155" s="65"/>
      <c r="TQQ155" s="65"/>
      <c r="TQR155" s="65"/>
      <c r="TQS155" s="65"/>
      <c r="TQT155" s="65"/>
      <c r="TQU155" s="65"/>
      <c r="TQV155" s="65"/>
      <c r="TQW155" s="65"/>
      <c r="TQX155" s="65"/>
      <c r="TQY155" s="65"/>
      <c r="TQZ155" s="65"/>
      <c r="TRA155" s="65"/>
      <c r="TRB155" s="65"/>
      <c r="TRC155" s="65"/>
      <c r="TRD155" s="65"/>
      <c r="TRE155" s="65"/>
      <c r="TRF155" s="65"/>
      <c r="TRG155" s="65"/>
      <c r="TRH155" s="65"/>
      <c r="TRI155" s="65"/>
      <c r="TRJ155" s="65"/>
      <c r="TRK155" s="65"/>
      <c r="TRL155" s="65"/>
      <c r="TRM155" s="65"/>
      <c r="TRN155" s="65"/>
      <c r="TRO155" s="65"/>
      <c r="TRP155" s="65"/>
      <c r="TRQ155" s="65"/>
      <c r="TRR155" s="65"/>
      <c r="TRS155" s="29"/>
      <c r="TRT155" s="29"/>
      <c r="TRU155" s="29"/>
      <c r="TRV155" s="29"/>
      <c r="TRW155" s="29"/>
      <c r="TRX155" s="29"/>
      <c r="TRY155" s="29"/>
      <c r="TRZ155" s="29"/>
      <c r="TSA155" s="29"/>
      <c r="TSB155" s="29"/>
      <c r="TSC155" s="63">
        <v>45479</v>
      </c>
      <c r="TSD155" s="64" t="s">
        <v>429</v>
      </c>
      <c r="TSE155" s="64" t="s">
        <v>430</v>
      </c>
      <c r="TSF155" s="64" t="s">
        <v>107</v>
      </c>
      <c r="TSG155" s="64"/>
      <c r="TSH155" s="64"/>
      <c r="TSI155" s="64"/>
      <c r="TSJ155" s="64"/>
      <c r="TSK155" s="64"/>
      <c r="TSL155" s="64"/>
      <c r="TSM155" s="65"/>
      <c r="TSN155" s="65"/>
      <c r="TSO155" s="65"/>
      <c r="TSP155" s="65"/>
      <c r="TSQ155" s="65"/>
      <c r="TSR155" s="65"/>
      <c r="TSS155" s="65"/>
      <c r="TST155" s="65"/>
      <c r="TSU155" s="65"/>
      <c r="TSV155" s="65"/>
      <c r="TSW155" s="65"/>
      <c r="TSX155" s="65"/>
      <c r="TSY155" s="65"/>
      <c r="TSZ155" s="65"/>
      <c r="TTA155" s="65"/>
      <c r="TTB155" s="65"/>
      <c r="TTC155" s="65"/>
      <c r="TTD155" s="65"/>
      <c r="TTE155" s="65"/>
      <c r="TTF155" s="65"/>
      <c r="TTG155" s="65"/>
      <c r="TTH155" s="65"/>
      <c r="TTI155" s="65"/>
      <c r="TTJ155" s="65"/>
      <c r="TTK155" s="65"/>
      <c r="TTL155" s="65"/>
      <c r="TTM155" s="65"/>
      <c r="TTN155" s="65"/>
      <c r="TTO155" s="65"/>
      <c r="TTP155" s="65"/>
      <c r="TTQ155" s="65"/>
      <c r="TTR155" s="65"/>
      <c r="TTS155" s="65"/>
      <c r="TTT155" s="65"/>
      <c r="TTU155" s="65"/>
      <c r="TTV155" s="65"/>
      <c r="TTW155" s="65"/>
      <c r="TTX155" s="65"/>
      <c r="TTY155" s="65"/>
      <c r="TTZ155" s="65"/>
      <c r="TUA155" s="65"/>
      <c r="TUB155" s="65"/>
      <c r="TUC155" s="65"/>
      <c r="TUD155" s="65"/>
      <c r="TUE155" s="29"/>
      <c r="TUF155" s="29"/>
      <c r="TUG155" s="29"/>
      <c r="TUH155" s="29"/>
      <c r="TUI155" s="29"/>
      <c r="TUJ155" s="29"/>
      <c r="TUK155" s="29"/>
      <c r="TUL155" s="29"/>
      <c r="TUM155" s="29"/>
      <c r="TUN155" s="29"/>
      <c r="TUO155" s="63">
        <v>45479</v>
      </c>
      <c r="TUP155" s="64" t="s">
        <v>429</v>
      </c>
      <c r="TUQ155" s="64" t="s">
        <v>430</v>
      </c>
      <c r="TUR155" s="64" t="s">
        <v>107</v>
      </c>
      <c r="TUS155" s="64"/>
      <c r="TUT155" s="64"/>
      <c r="TUU155" s="64"/>
      <c r="TUV155" s="64"/>
      <c r="TUW155" s="64"/>
      <c r="TUX155" s="64"/>
      <c r="TUY155" s="65"/>
      <c r="TUZ155" s="65"/>
      <c r="TVA155" s="65"/>
      <c r="TVB155" s="65"/>
      <c r="TVC155" s="65"/>
      <c r="TVD155" s="65"/>
      <c r="TVE155" s="65"/>
      <c r="TVF155" s="65"/>
      <c r="TVG155" s="65"/>
      <c r="TVH155" s="65"/>
      <c r="TVI155" s="65"/>
      <c r="TVJ155" s="65"/>
      <c r="TVK155" s="65"/>
      <c r="TVL155" s="65"/>
      <c r="TVM155" s="65"/>
      <c r="TVN155" s="65"/>
      <c r="TVO155" s="65"/>
      <c r="TVP155" s="65"/>
      <c r="TVQ155" s="65"/>
      <c r="TVR155" s="65"/>
      <c r="TVS155" s="65"/>
      <c r="TVT155" s="65"/>
      <c r="TVU155" s="65"/>
      <c r="TVV155" s="65"/>
      <c r="TVW155" s="65"/>
      <c r="TVX155" s="65"/>
      <c r="TVY155" s="65"/>
      <c r="TVZ155" s="65"/>
      <c r="TWA155" s="65"/>
      <c r="TWB155" s="65"/>
      <c r="TWC155" s="65"/>
      <c r="TWD155" s="65"/>
      <c r="TWE155" s="65"/>
      <c r="TWF155" s="65"/>
      <c r="TWG155" s="65"/>
      <c r="TWH155" s="65"/>
      <c r="TWI155" s="65"/>
      <c r="TWJ155" s="65"/>
      <c r="TWK155" s="65"/>
      <c r="TWL155" s="65"/>
      <c r="TWM155" s="65"/>
      <c r="TWN155" s="65"/>
      <c r="TWO155" s="65"/>
      <c r="TWP155" s="65"/>
      <c r="TWQ155" s="29"/>
      <c r="TWR155" s="29"/>
      <c r="TWS155" s="29"/>
      <c r="TWT155" s="29"/>
      <c r="TWU155" s="29"/>
      <c r="TWV155" s="29"/>
      <c r="TWW155" s="29"/>
      <c r="TWX155" s="29"/>
      <c r="TWY155" s="29"/>
      <c r="TWZ155" s="29"/>
      <c r="TXA155" s="63">
        <v>45479</v>
      </c>
      <c r="TXB155" s="64" t="s">
        <v>429</v>
      </c>
      <c r="TXC155" s="64" t="s">
        <v>430</v>
      </c>
      <c r="TXD155" s="64" t="s">
        <v>107</v>
      </c>
      <c r="TXE155" s="64"/>
      <c r="TXF155" s="64"/>
      <c r="TXG155" s="64"/>
      <c r="TXH155" s="64"/>
      <c r="TXI155" s="64"/>
      <c r="TXJ155" s="64"/>
      <c r="TXK155" s="65"/>
      <c r="TXL155" s="65"/>
      <c r="TXM155" s="65"/>
      <c r="TXN155" s="65"/>
      <c r="TXO155" s="65"/>
      <c r="TXP155" s="65"/>
      <c r="TXQ155" s="65"/>
      <c r="TXR155" s="65"/>
      <c r="TXS155" s="65"/>
      <c r="TXT155" s="65"/>
      <c r="TXU155" s="65"/>
      <c r="TXV155" s="65"/>
      <c r="TXW155" s="65"/>
      <c r="TXX155" s="65"/>
      <c r="TXY155" s="65"/>
      <c r="TXZ155" s="65"/>
      <c r="TYA155" s="65"/>
      <c r="TYB155" s="65"/>
      <c r="TYC155" s="65"/>
      <c r="TYD155" s="65"/>
      <c r="TYE155" s="65"/>
      <c r="TYF155" s="65"/>
      <c r="TYG155" s="65"/>
      <c r="TYH155" s="65"/>
      <c r="TYI155" s="65"/>
      <c r="TYJ155" s="65"/>
      <c r="TYK155" s="65"/>
      <c r="TYL155" s="65"/>
      <c r="TYM155" s="65"/>
      <c r="TYN155" s="65"/>
      <c r="TYO155" s="65"/>
      <c r="TYP155" s="65"/>
      <c r="TYQ155" s="65"/>
      <c r="TYR155" s="65"/>
      <c r="TYS155" s="65"/>
      <c r="TYT155" s="65"/>
      <c r="TYU155" s="65"/>
      <c r="TYV155" s="65"/>
      <c r="TYW155" s="65"/>
      <c r="TYX155" s="65"/>
      <c r="TYY155" s="65"/>
      <c r="TYZ155" s="65"/>
      <c r="TZA155" s="65"/>
      <c r="TZB155" s="65"/>
      <c r="TZC155" s="29"/>
      <c r="TZD155" s="29"/>
      <c r="TZE155" s="29"/>
      <c r="TZF155" s="29"/>
      <c r="TZG155" s="29"/>
      <c r="TZH155" s="29"/>
      <c r="TZI155" s="29"/>
      <c r="TZJ155" s="29"/>
      <c r="TZK155" s="29"/>
      <c r="TZL155" s="29"/>
      <c r="TZM155" s="63">
        <v>45479</v>
      </c>
      <c r="TZN155" s="64" t="s">
        <v>429</v>
      </c>
      <c r="TZO155" s="64" t="s">
        <v>430</v>
      </c>
      <c r="TZP155" s="64" t="s">
        <v>107</v>
      </c>
      <c r="TZQ155" s="64"/>
      <c r="TZR155" s="64"/>
      <c r="TZS155" s="64"/>
      <c r="TZT155" s="64"/>
      <c r="TZU155" s="64"/>
      <c r="TZV155" s="64"/>
      <c r="TZW155" s="65"/>
      <c r="TZX155" s="65"/>
      <c r="TZY155" s="65"/>
      <c r="TZZ155" s="65"/>
      <c r="UAA155" s="65"/>
      <c r="UAB155" s="65"/>
      <c r="UAC155" s="65"/>
      <c r="UAD155" s="65"/>
      <c r="UAE155" s="65"/>
      <c r="UAF155" s="65"/>
      <c r="UAG155" s="65"/>
      <c r="UAH155" s="65"/>
      <c r="UAI155" s="65"/>
      <c r="UAJ155" s="65"/>
      <c r="UAK155" s="65"/>
      <c r="UAL155" s="65"/>
      <c r="UAM155" s="65"/>
      <c r="UAN155" s="65"/>
      <c r="UAO155" s="65"/>
      <c r="UAP155" s="65"/>
      <c r="UAQ155" s="65"/>
      <c r="UAR155" s="65"/>
      <c r="UAS155" s="65"/>
      <c r="UAT155" s="65"/>
      <c r="UAU155" s="65"/>
      <c r="UAV155" s="65"/>
      <c r="UAW155" s="65"/>
      <c r="UAX155" s="65"/>
      <c r="UAY155" s="65"/>
      <c r="UAZ155" s="65"/>
      <c r="UBA155" s="65"/>
      <c r="UBB155" s="65"/>
      <c r="UBC155" s="65"/>
      <c r="UBD155" s="65"/>
      <c r="UBE155" s="65"/>
      <c r="UBF155" s="65"/>
      <c r="UBG155" s="65"/>
      <c r="UBH155" s="65"/>
      <c r="UBI155" s="65"/>
      <c r="UBJ155" s="65"/>
      <c r="UBK155" s="65"/>
      <c r="UBL155" s="65"/>
      <c r="UBM155" s="65"/>
      <c r="UBN155" s="65"/>
      <c r="UBO155" s="29"/>
      <c r="UBP155" s="29"/>
      <c r="UBQ155" s="29"/>
      <c r="UBR155" s="29"/>
      <c r="UBS155" s="29"/>
      <c r="UBT155" s="29"/>
      <c r="UBU155" s="29"/>
      <c r="UBV155" s="29"/>
      <c r="UBW155" s="29"/>
      <c r="UBX155" s="29"/>
      <c r="UBY155" s="63">
        <v>45479</v>
      </c>
      <c r="UBZ155" s="64" t="s">
        <v>429</v>
      </c>
      <c r="UCA155" s="64" t="s">
        <v>430</v>
      </c>
      <c r="UCB155" s="64" t="s">
        <v>107</v>
      </c>
      <c r="UCC155" s="64"/>
      <c r="UCD155" s="64"/>
      <c r="UCE155" s="64"/>
      <c r="UCF155" s="64"/>
      <c r="UCG155" s="64"/>
      <c r="UCH155" s="64"/>
      <c r="UCI155" s="65"/>
      <c r="UCJ155" s="65"/>
      <c r="UCK155" s="65"/>
      <c r="UCL155" s="65"/>
      <c r="UCM155" s="65"/>
      <c r="UCN155" s="65"/>
      <c r="UCO155" s="65"/>
      <c r="UCP155" s="65"/>
      <c r="UCQ155" s="65"/>
      <c r="UCR155" s="65"/>
      <c r="UCS155" s="65"/>
      <c r="UCT155" s="65"/>
      <c r="UCU155" s="65"/>
      <c r="UCV155" s="65"/>
      <c r="UCW155" s="65"/>
      <c r="UCX155" s="65"/>
      <c r="UCY155" s="65"/>
      <c r="UCZ155" s="65"/>
      <c r="UDA155" s="65"/>
      <c r="UDB155" s="65"/>
      <c r="UDC155" s="65"/>
      <c r="UDD155" s="65"/>
      <c r="UDE155" s="65"/>
      <c r="UDF155" s="65"/>
      <c r="UDG155" s="65"/>
      <c r="UDH155" s="65"/>
      <c r="UDI155" s="65"/>
      <c r="UDJ155" s="65"/>
      <c r="UDK155" s="65"/>
      <c r="UDL155" s="65"/>
      <c r="UDM155" s="65"/>
      <c r="UDN155" s="65"/>
      <c r="UDO155" s="65"/>
      <c r="UDP155" s="65"/>
      <c r="UDQ155" s="65"/>
      <c r="UDR155" s="65"/>
      <c r="UDS155" s="65"/>
      <c r="UDT155" s="65"/>
      <c r="UDU155" s="65"/>
      <c r="UDV155" s="65"/>
      <c r="UDW155" s="65"/>
      <c r="UDX155" s="65"/>
      <c r="UDY155" s="65"/>
      <c r="UDZ155" s="65"/>
      <c r="UEA155" s="29"/>
      <c r="UEB155" s="29"/>
      <c r="UEC155" s="29"/>
      <c r="UED155" s="29"/>
      <c r="UEE155" s="29"/>
      <c r="UEF155" s="29"/>
      <c r="UEG155" s="29"/>
      <c r="UEH155" s="29"/>
      <c r="UEI155" s="29"/>
      <c r="UEJ155" s="29"/>
      <c r="UEK155" s="63">
        <v>45479</v>
      </c>
      <c r="UEL155" s="64" t="s">
        <v>429</v>
      </c>
      <c r="UEM155" s="64" t="s">
        <v>430</v>
      </c>
      <c r="UEN155" s="64" t="s">
        <v>107</v>
      </c>
      <c r="UEO155" s="64"/>
      <c r="UEP155" s="64"/>
      <c r="UEQ155" s="64"/>
      <c r="UER155" s="64"/>
      <c r="UES155" s="64"/>
      <c r="UET155" s="64"/>
      <c r="UEU155" s="65"/>
      <c r="UEV155" s="65"/>
      <c r="UEW155" s="65"/>
      <c r="UEX155" s="65"/>
      <c r="UEY155" s="65"/>
      <c r="UEZ155" s="65"/>
      <c r="UFA155" s="65"/>
      <c r="UFB155" s="65"/>
      <c r="UFC155" s="65"/>
      <c r="UFD155" s="65"/>
      <c r="UFE155" s="65"/>
      <c r="UFF155" s="65"/>
      <c r="UFG155" s="65"/>
      <c r="UFH155" s="65"/>
      <c r="UFI155" s="65"/>
      <c r="UFJ155" s="65"/>
      <c r="UFK155" s="65"/>
      <c r="UFL155" s="65"/>
      <c r="UFM155" s="65"/>
      <c r="UFN155" s="65"/>
      <c r="UFO155" s="65"/>
      <c r="UFP155" s="65"/>
      <c r="UFQ155" s="65"/>
      <c r="UFR155" s="65"/>
      <c r="UFS155" s="65"/>
      <c r="UFT155" s="65"/>
      <c r="UFU155" s="65"/>
      <c r="UFV155" s="65"/>
      <c r="UFW155" s="65"/>
      <c r="UFX155" s="65"/>
      <c r="UFY155" s="65"/>
      <c r="UFZ155" s="65"/>
      <c r="UGA155" s="65"/>
      <c r="UGB155" s="65"/>
      <c r="UGC155" s="65"/>
      <c r="UGD155" s="65"/>
      <c r="UGE155" s="65"/>
      <c r="UGF155" s="65"/>
      <c r="UGG155" s="65"/>
      <c r="UGH155" s="65"/>
      <c r="UGI155" s="65"/>
      <c r="UGJ155" s="65"/>
      <c r="UGK155" s="65"/>
      <c r="UGL155" s="65"/>
      <c r="UGM155" s="29"/>
      <c r="UGN155" s="29"/>
      <c r="UGO155" s="29"/>
      <c r="UGP155" s="29"/>
      <c r="UGQ155" s="29"/>
      <c r="UGR155" s="29"/>
      <c r="UGS155" s="29"/>
      <c r="UGT155" s="29"/>
      <c r="UGU155" s="29"/>
      <c r="UGV155" s="29"/>
      <c r="UGW155" s="63">
        <v>45479</v>
      </c>
      <c r="UGX155" s="64" t="s">
        <v>429</v>
      </c>
      <c r="UGY155" s="64" t="s">
        <v>430</v>
      </c>
      <c r="UGZ155" s="64" t="s">
        <v>107</v>
      </c>
      <c r="UHA155" s="64"/>
      <c r="UHB155" s="64"/>
      <c r="UHC155" s="64"/>
      <c r="UHD155" s="64"/>
      <c r="UHE155" s="64"/>
      <c r="UHF155" s="64"/>
      <c r="UHG155" s="65"/>
      <c r="UHH155" s="65"/>
      <c r="UHI155" s="65"/>
      <c r="UHJ155" s="65"/>
      <c r="UHK155" s="65"/>
      <c r="UHL155" s="65"/>
      <c r="UHM155" s="65"/>
      <c r="UHN155" s="65"/>
      <c r="UHO155" s="65"/>
      <c r="UHP155" s="65"/>
      <c r="UHQ155" s="65"/>
      <c r="UHR155" s="65"/>
      <c r="UHS155" s="65"/>
      <c r="UHT155" s="65"/>
      <c r="UHU155" s="65"/>
      <c r="UHV155" s="65"/>
      <c r="UHW155" s="65"/>
      <c r="UHX155" s="65"/>
      <c r="UHY155" s="65"/>
      <c r="UHZ155" s="65"/>
      <c r="UIA155" s="65"/>
      <c r="UIB155" s="65"/>
      <c r="UIC155" s="65"/>
      <c r="UID155" s="65"/>
      <c r="UIE155" s="65"/>
      <c r="UIF155" s="65"/>
      <c r="UIG155" s="65"/>
      <c r="UIH155" s="65"/>
      <c r="UII155" s="65"/>
      <c r="UIJ155" s="65"/>
      <c r="UIK155" s="65"/>
      <c r="UIL155" s="65"/>
      <c r="UIM155" s="65"/>
      <c r="UIN155" s="65"/>
      <c r="UIO155" s="65"/>
      <c r="UIP155" s="65"/>
      <c r="UIQ155" s="65"/>
      <c r="UIR155" s="65"/>
      <c r="UIS155" s="65"/>
      <c r="UIT155" s="65"/>
      <c r="UIU155" s="65"/>
      <c r="UIV155" s="65"/>
      <c r="UIW155" s="65"/>
      <c r="UIX155" s="65"/>
      <c r="UIY155" s="29"/>
      <c r="UIZ155" s="29"/>
      <c r="UJA155" s="29"/>
      <c r="UJB155" s="29"/>
      <c r="UJC155" s="29"/>
      <c r="UJD155" s="29"/>
      <c r="UJE155" s="29"/>
      <c r="UJF155" s="29"/>
      <c r="UJG155" s="29"/>
      <c r="UJH155" s="29"/>
      <c r="UJI155" s="63">
        <v>45479</v>
      </c>
      <c r="UJJ155" s="64" t="s">
        <v>429</v>
      </c>
      <c r="UJK155" s="64" t="s">
        <v>430</v>
      </c>
      <c r="UJL155" s="64" t="s">
        <v>107</v>
      </c>
      <c r="UJM155" s="64"/>
      <c r="UJN155" s="64"/>
      <c r="UJO155" s="64"/>
      <c r="UJP155" s="64"/>
      <c r="UJQ155" s="64"/>
      <c r="UJR155" s="64"/>
      <c r="UJS155" s="65"/>
      <c r="UJT155" s="65"/>
      <c r="UJU155" s="65"/>
      <c r="UJV155" s="65"/>
      <c r="UJW155" s="65"/>
      <c r="UJX155" s="65"/>
      <c r="UJY155" s="65"/>
      <c r="UJZ155" s="65"/>
      <c r="UKA155" s="65"/>
      <c r="UKB155" s="65"/>
      <c r="UKC155" s="65"/>
      <c r="UKD155" s="65"/>
      <c r="UKE155" s="65"/>
      <c r="UKF155" s="65"/>
      <c r="UKG155" s="65"/>
      <c r="UKH155" s="65"/>
      <c r="UKI155" s="65"/>
      <c r="UKJ155" s="65"/>
      <c r="UKK155" s="65"/>
      <c r="UKL155" s="65"/>
      <c r="UKM155" s="65"/>
      <c r="UKN155" s="65"/>
      <c r="UKO155" s="65"/>
      <c r="UKP155" s="65"/>
      <c r="UKQ155" s="65"/>
      <c r="UKR155" s="65"/>
      <c r="UKS155" s="65"/>
      <c r="UKT155" s="65"/>
      <c r="UKU155" s="65"/>
      <c r="UKV155" s="65"/>
      <c r="UKW155" s="65"/>
      <c r="UKX155" s="65"/>
      <c r="UKY155" s="65"/>
      <c r="UKZ155" s="65"/>
      <c r="ULA155" s="65"/>
      <c r="ULB155" s="65"/>
      <c r="ULC155" s="65"/>
      <c r="ULD155" s="65"/>
      <c r="ULE155" s="65"/>
      <c r="ULF155" s="65"/>
      <c r="ULG155" s="65"/>
      <c r="ULH155" s="65"/>
      <c r="ULI155" s="65"/>
      <c r="ULJ155" s="65"/>
      <c r="ULK155" s="29"/>
      <c r="ULL155" s="29"/>
      <c r="ULM155" s="29"/>
      <c r="ULN155" s="29"/>
      <c r="ULO155" s="29"/>
      <c r="ULP155" s="29"/>
      <c r="ULQ155" s="29"/>
      <c r="ULR155" s="29"/>
      <c r="ULS155" s="29"/>
      <c r="ULT155" s="29"/>
      <c r="ULU155" s="63">
        <v>45479</v>
      </c>
      <c r="ULV155" s="64" t="s">
        <v>429</v>
      </c>
      <c r="ULW155" s="64" t="s">
        <v>430</v>
      </c>
      <c r="ULX155" s="64" t="s">
        <v>107</v>
      </c>
      <c r="ULY155" s="64"/>
      <c r="ULZ155" s="64"/>
      <c r="UMA155" s="64"/>
      <c r="UMB155" s="64"/>
      <c r="UMC155" s="64"/>
      <c r="UMD155" s="64"/>
      <c r="UME155" s="65"/>
      <c r="UMF155" s="65"/>
      <c r="UMG155" s="65"/>
      <c r="UMH155" s="65"/>
      <c r="UMI155" s="65"/>
      <c r="UMJ155" s="65"/>
      <c r="UMK155" s="65"/>
      <c r="UML155" s="65"/>
      <c r="UMM155" s="65"/>
      <c r="UMN155" s="65"/>
      <c r="UMO155" s="65"/>
      <c r="UMP155" s="65"/>
      <c r="UMQ155" s="65"/>
      <c r="UMR155" s="65"/>
      <c r="UMS155" s="65"/>
      <c r="UMT155" s="65"/>
      <c r="UMU155" s="65"/>
      <c r="UMV155" s="65"/>
      <c r="UMW155" s="65"/>
      <c r="UMX155" s="65"/>
      <c r="UMY155" s="65"/>
      <c r="UMZ155" s="65"/>
      <c r="UNA155" s="65"/>
      <c r="UNB155" s="65"/>
      <c r="UNC155" s="65"/>
      <c r="UND155" s="65"/>
      <c r="UNE155" s="65"/>
      <c r="UNF155" s="65"/>
      <c r="UNG155" s="65"/>
      <c r="UNH155" s="65"/>
      <c r="UNI155" s="65"/>
      <c r="UNJ155" s="65"/>
      <c r="UNK155" s="65"/>
      <c r="UNL155" s="65"/>
      <c r="UNM155" s="65"/>
      <c r="UNN155" s="65"/>
      <c r="UNO155" s="65"/>
      <c r="UNP155" s="65"/>
      <c r="UNQ155" s="65"/>
      <c r="UNR155" s="65"/>
      <c r="UNS155" s="65"/>
      <c r="UNT155" s="65"/>
      <c r="UNU155" s="65"/>
      <c r="UNV155" s="65"/>
      <c r="UNW155" s="29"/>
      <c r="UNX155" s="29"/>
      <c r="UNY155" s="29"/>
      <c r="UNZ155" s="29"/>
      <c r="UOA155" s="29"/>
      <c r="UOB155" s="29"/>
      <c r="UOC155" s="29"/>
      <c r="UOD155" s="29"/>
      <c r="UOE155" s="29"/>
      <c r="UOF155" s="29"/>
      <c r="UOG155" s="63">
        <v>45479</v>
      </c>
      <c r="UOH155" s="64" t="s">
        <v>429</v>
      </c>
      <c r="UOI155" s="64" t="s">
        <v>430</v>
      </c>
      <c r="UOJ155" s="64" t="s">
        <v>107</v>
      </c>
      <c r="UOK155" s="64"/>
      <c r="UOL155" s="64"/>
      <c r="UOM155" s="64"/>
      <c r="UON155" s="64"/>
      <c r="UOO155" s="64"/>
      <c r="UOP155" s="64"/>
      <c r="UOQ155" s="65"/>
      <c r="UOR155" s="65"/>
      <c r="UOS155" s="65"/>
      <c r="UOT155" s="65"/>
      <c r="UOU155" s="65"/>
      <c r="UOV155" s="65"/>
      <c r="UOW155" s="65"/>
      <c r="UOX155" s="65"/>
      <c r="UOY155" s="65"/>
      <c r="UOZ155" s="65"/>
      <c r="UPA155" s="65"/>
      <c r="UPB155" s="65"/>
      <c r="UPC155" s="65"/>
      <c r="UPD155" s="65"/>
      <c r="UPE155" s="65"/>
      <c r="UPF155" s="65"/>
      <c r="UPG155" s="65"/>
      <c r="UPH155" s="65"/>
      <c r="UPI155" s="65"/>
      <c r="UPJ155" s="65"/>
      <c r="UPK155" s="65"/>
      <c r="UPL155" s="65"/>
      <c r="UPM155" s="65"/>
      <c r="UPN155" s="65"/>
      <c r="UPO155" s="65"/>
      <c r="UPP155" s="65"/>
      <c r="UPQ155" s="65"/>
      <c r="UPR155" s="65"/>
      <c r="UPS155" s="65"/>
      <c r="UPT155" s="65"/>
      <c r="UPU155" s="65"/>
      <c r="UPV155" s="65"/>
      <c r="UPW155" s="65"/>
      <c r="UPX155" s="65"/>
      <c r="UPY155" s="65"/>
      <c r="UPZ155" s="65"/>
      <c r="UQA155" s="65"/>
      <c r="UQB155" s="65"/>
      <c r="UQC155" s="65"/>
      <c r="UQD155" s="65"/>
      <c r="UQE155" s="65"/>
      <c r="UQF155" s="65"/>
      <c r="UQG155" s="65"/>
      <c r="UQH155" s="65"/>
      <c r="UQI155" s="29"/>
      <c r="UQJ155" s="29"/>
      <c r="UQK155" s="29"/>
      <c r="UQL155" s="29"/>
      <c r="UQM155" s="29"/>
      <c r="UQN155" s="29"/>
      <c r="UQO155" s="29"/>
      <c r="UQP155" s="29"/>
      <c r="UQQ155" s="29"/>
      <c r="UQR155" s="29"/>
      <c r="UQS155" s="63">
        <v>45479</v>
      </c>
      <c r="UQT155" s="64" t="s">
        <v>429</v>
      </c>
      <c r="UQU155" s="64" t="s">
        <v>430</v>
      </c>
      <c r="UQV155" s="64" t="s">
        <v>107</v>
      </c>
      <c r="UQW155" s="64"/>
      <c r="UQX155" s="64"/>
      <c r="UQY155" s="64"/>
      <c r="UQZ155" s="64"/>
      <c r="URA155" s="64"/>
      <c r="URB155" s="64"/>
      <c r="URC155" s="65"/>
      <c r="URD155" s="65"/>
      <c r="URE155" s="65"/>
      <c r="URF155" s="65"/>
      <c r="URG155" s="65"/>
      <c r="URH155" s="65"/>
      <c r="URI155" s="65"/>
      <c r="URJ155" s="65"/>
      <c r="URK155" s="65"/>
      <c r="URL155" s="65"/>
      <c r="URM155" s="65"/>
      <c r="URN155" s="65"/>
      <c r="URO155" s="65"/>
      <c r="URP155" s="65"/>
      <c r="URQ155" s="65"/>
      <c r="URR155" s="65"/>
      <c r="URS155" s="65"/>
      <c r="URT155" s="65"/>
      <c r="URU155" s="65"/>
      <c r="URV155" s="65"/>
      <c r="URW155" s="65"/>
      <c r="URX155" s="65"/>
      <c r="URY155" s="65"/>
      <c r="URZ155" s="65"/>
      <c r="USA155" s="65"/>
      <c r="USB155" s="65"/>
      <c r="USC155" s="65"/>
      <c r="USD155" s="65"/>
      <c r="USE155" s="65"/>
      <c r="USF155" s="65"/>
      <c r="USG155" s="65"/>
      <c r="USH155" s="65"/>
      <c r="USI155" s="65"/>
      <c r="USJ155" s="65"/>
      <c r="USK155" s="65"/>
      <c r="USL155" s="65"/>
      <c r="USM155" s="65"/>
      <c r="USN155" s="65"/>
      <c r="USO155" s="65"/>
      <c r="USP155" s="65"/>
      <c r="USQ155" s="65"/>
      <c r="USR155" s="65"/>
      <c r="USS155" s="65"/>
      <c r="UST155" s="65"/>
      <c r="USU155" s="29"/>
      <c r="USV155" s="29"/>
      <c r="USW155" s="29"/>
      <c r="USX155" s="29"/>
      <c r="USY155" s="29"/>
      <c r="USZ155" s="29"/>
      <c r="UTA155" s="29"/>
      <c r="UTB155" s="29"/>
      <c r="UTC155" s="29"/>
      <c r="UTD155" s="29"/>
      <c r="UTE155" s="63">
        <v>45479</v>
      </c>
      <c r="UTF155" s="64" t="s">
        <v>429</v>
      </c>
      <c r="UTG155" s="64" t="s">
        <v>430</v>
      </c>
      <c r="UTH155" s="64" t="s">
        <v>107</v>
      </c>
      <c r="UTI155" s="64"/>
      <c r="UTJ155" s="64"/>
      <c r="UTK155" s="64"/>
      <c r="UTL155" s="64"/>
      <c r="UTM155" s="64"/>
      <c r="UTN155" s="64"/>
      <c r="UTO155" s="65"/>
      <c r="UTP155" s="65"/>
      <c r="UTQ155" s="65"/>
      <c r="UTR155" s="65"/>
      <c r="UTS155" s="65"/>
      <c r="UTT155" s="65"/>
      <c r="UTU155" s="65"/>
      <c r="UTV155" s="65"/>
      <c r="UTW155" s="65"/>
      <c r="UTX155" s="65"/>
      <c r="UTY155" s="65"/>
      <c r="UTZ155" s="65"/>
      <c r="UUA155" s="65"/>
      <c r="UUB155" s="65"/>
      <c r="UUC155" s="65"/>
      <c r="UUD155" s="65"/>
      <c r="UUE155" s="65"/>
      <c r="UUF155" s="65"/>
      <c r="UUG155" s="65"/>
      <c r="UUH155" s="65"/>
      <c r="UUI155" s="65"/>
      <c r="UUJ155" s="65"/>
      <c r="UUK155" s="65"/>
      <c r="UUL155" s="65"/>
      <c r="UUM155" s="65"/>
      <c r="UUN155" s="65"/>
      <c r="UUO155" s="65"/>
      <c r="UUP155" s="65"/>
      <c r="UUQ155" s="65"/>
      <c r="UUR155" s="65"/>
      <c r="UUS155" s="65"/>
      <c r="UUT155" s="65"/>
      <c r="UUU155" s="65"/>
      <c r="UUV155" s="65"/>
      <c r="UUW155" s="65"/>
      <c r="UUX155" s="65"/>
      <c r="UUY155" s="65"/>
      <c r="UUZ155" s="65"/>
      <c r="UVA155" s="65"/>
      <c r="UVB155" s="65"/>
      <c r="UVC155" s="65"/>
      <c r="UVD155" s="65"/>
      <c r="UVE155" s="65"/>
      <c r="UVF155" s="65"/>
      <c r="UVG155" s="29"/>
      <c r="UVH155" s="29"/>
      <c r="UVI155" s="29"/>
      <c r="UVJ155" s="29"/>
      <c r="UVK155" s="29"/>
      <c r="UVL155" s="29"/>
      <c r="UVM155" s="29"/>
      <c r="UVN155" s="29"/>
      <c r="UVO155" s="29"/>
      <c r="UVP155" s="29"/>
      <c r="UVQ155" s="63">
        <v>45479</v>
      </c>
      <c r="UVR155" s="64" t="s">
        <v>429</v>
      </c>
      <c r="UVS155" s="64" t="s">
        <v>430</v>
      </c>
      <c r="UVT155" s="64" t="s">
        <v>107</v>
      </c>
      <c r="UVU155" s="64"/>
      <c r="UVV155" s="64"/>
      <c r="UVW155" s="64"/>
      <c r="UVX155" s="64"/>
      <c r="UVY155" s="64"/>
      <c r="UVZ155" s="64"/>
      <c r="UWA155" s="65"/>
      <c r="UWB155" s="65"/>
      <c r="UWC155" s="65"/>
      <c r="UWD155" s="65"/>
      <c r="UWE155" s="65"/>
      <c r="UWF155" s="65"/>
      <c r="UWG155" s="65"/>
      <c r="UWH155" s="65"/>
      <c r="UWI155" s="65"/>
      <c r="UWJ155" s="65"/>
      <c r="UWK155" s="65"/>
      <c r="UWL155" s="65"/>
      <c r="UWM155" s="65"/>
      <c r="UWN155" s="65"/>
      <c r="UWO155" s="65"/>
      <c r="UWP155" s="65"/>
      <c r="UWQ155" s="65"/>
      <c r="UWR155" s="65"/>
      <c r="UWS155" s="65"/>
      <c r="UWT155" s="65"/>
      <c r="UWU155" s="65"/>
      <c r="UWV155" s="65"/>
      <c r="UWW155" s="65"/>
      <c r="UWX155" s="65"/>
      <c r="UWY155" s="65"/>
      <c r="UWZ155" s="65"/>
      <c r="UXA155" s="65"/>
      <c r="UXB155" s="65"/>
      <c r="UXC155" s="65"/>
      <c r="UXD155" s="65"/>
      <c r="UXE155" s="65"/>
      <c r="UXF155" s="65"/>
      <c r="UXG155" s="65"/>
      <c r="UXH155" s="65"/>
      <c r="UXI155" s="65"/>
      <c r="UXJ155" s="65"/>
      <c r="UXK155" s="65"/>
      <c r="UXL155" s="65"/>
      <c r="UXM155" s="65"/>
      <c r="UXN155" s="65"/>
      <c r="UXO155" s="65"/>
      <c r="UXP155" s="65"/>
      <c r="UXQ155" s="65"/>
      <c r="UXR155" s="65"/>
      <c r="UXS155" s="29"/>
      <c r="UXT155" s="29"/>
      <c r="UXU155" s="29"/>
      <c r="UXV155" s="29"/>
      <c r="UXW155" s="29"/>
      <c r="UXX155" s="29"/>
      <c r="UXY155" s="29"/>
      <c r="UXZ155" s="29"/>
      <c r="UYA155" s="29"/>
      <c r="UYB155" s="29"/>
      <c r="UYC155" s="63">
        <v>45479</v>
      </c>
      <c r="UYD155" s="64" t="s">
        <v>429</v>
      </c>
      <c r="UYE155" s="64" t="s">
        <v>430</v>
      </c>
      <c r="UYF155" s="64" t="s">
        <v>107</v>
      </c>
      <c r="UYG155" s="64"/>
      <c r="UYH155" s="64"/>
      <c r="UYI155" s="64"/>
      <c r="UYJ155" s="64"/>
      <c r="UYK155" s="64"/>
      <c r="UYL155" s="64"/>
      <c r="UYM155" s="65"/>
      <c r="UYN155" s="65"/>
      <c r="UYO155" s="65"/>
      <c r="UYP155" s="65"/>
      <c r="UYQ155" s="65"/>
      <c r="UYR155" s="65"/>
      <c r="UYS155" s="65"/>
      <c r="UYT155" s="65"/>
      <c r="UYU155" s="65"/>
      <c r="UYV155" s="65"/>
      <c r="UYW155" s="65"/>
      <c r="UYX155" s="65"/>
      <c r="UYY155" s="65"/>
      <c r="UYZ155" s="65"/>
      <c r="UZA155" s="65"/>
      <c r="UZB155" s="65"/>
      <c r="UZC155" s="65"/>
      <c r="UZD155" s="65"/>
      <c r="UZE155" s="65"/>
      <c r="UZF155" s="65"/>
      <c r="UZG155" s="65"/>
      <c r="UZH155" s="65"/>
      <c r="UZI155" s="65"/>
      <c r="UZJ155" s="65"/>
      <c r="UZK155" s="65"/>
      <c r="UZL155" s="65"/>
      <c r="UZM155" s="65"/>
      <c r="UZN155" s="65"/>
      <c r="UZO155" s="65"/>
      <c r="UZP155" s="65"/>
      <c r="UZQ155" s="65"/>
      <c r="UZR155" s="65"/>
      <c r="UZS155" s="65"/>
      <c r="UZT155" s="65"/>
      <c r="UZU155" s="65"/>
      <c r="UZV155" s="65"/>
      <c r="UZW155" s="65"/>
      <c r="UZX155" s="65"/>
      <c r="UZY155" s="65"/>
      <c r="UZZ155" s="65"/>
      <c r="VAA155" s="65"/>
      <c r="VAB155" s="65"/>
      <c r="VAC155" s="65"/>
      <c r="VAD155" s="65"/>
      <c r="VAE155" s="29"/>
      <c r="VAF155" s="29"/>
      <c r="VAG155" s="29"/>
      <c r="VAH155" s="29"/>
      <c r="VAI155" s="29"/>
      <c r="VAJ155" s="29"/>
      <c r="VAK155" s="29"/>
      <c r="VAL155" s="29"/>
      <c r="VAM155" s="29"/>
      <c r="VAN155" s="29"/>
      <c r="VAO155" s="63">
        <v>45479</v>
      </c>
      <c r="VAP155" s="64" t="s">
        <v>429</v>
      </c>
      <c r="VAQ155" s="64" t="s">
        <v>430</v>
      </c>
      <c r="VAR155" s="64" t="s">
        <v>107</v>
      </c>
      <c r="VAS155" s="64"/>
      <c r="VAT155" s="64"/>
      <c r="VAU155" s="64"/>
      <c r="VAV155" s="64"/>
      <c r="VAW155" s="64"/>
      <c r="VAX155" s="64"/>
      <c r="VAY155" s="65"/>
      <c r="VAZ155" s="65"/>
      <c r="VBA155" s="65"/>
      <c r="VBB155" s="65"/>
      <c r="VBC155" s="65"/>
      <c r="VBD155" s="65"/>
      <c r="VBE155" s="65"/>
      <c r="VBF155" s="65"/>
      <c r="VBG155" s="65"/>
      <c r="VBH155" s="65"/>
      <c r="VBI155" s="65"/>
      <c r="VBJ155" s="65"/>
      <c r="VBK155" s="65"/>
      <c r="VBL155" s="65"/>
      <c r="VBM155" s="65"/>
      <c r="VBN155" s="65"/>
      <c r="VBO155" s="65"/>
      <c r="VBP155" s="65"/>
      <c r="VBQ155" s="65"/>
      <c r="VBR155" s="65"/>
      <c r="VBS155" s="65"/>
      <c r="VBT155" s="65"/>
      <c r="VBU155" s="65"/>
      <c r="VBV155" s="65"/>
      <c r="VBW155" s="65"/>
      <c r="VBX155" s="65"/>
      <c r="VBY155" s="65"/>
      <c r="VBZ155" s="65"/>
      <c r="VCA155" s="65"/>
      <c r="VCB155" s="65"/>
      <c r="VCC155" s="65"/>
      <c r="VCD155" s="65"/>
      <c r="VCE155" s="65"/>
      <c r="VCF155" s="65"/>
      <c r="VCG155" s="65"/>
      <c r="VCH155" s="65"/>
      <c r="VCI155" s="65"/>
      <c r="VCJ155" s="65"/>
      <c r="VCK155" s="65"/>
      <c r="VCL155" s="65"/>
      <c r="VCM155" s="65"/>
      <c r="VCN155" s="65"/>
      <c r="VCO155" s="65"/>
      <c r="VCP155" s="65"/>
      <c r="VCQ155" s="29"/>
      <c r="VCR155" s="29"/>
      <c r="VCS155" s="29"/>
      <c r="VCT155" s="29"/>
      <c r="VCU155" s="29"/>
      <c r="VCV155" s="29"/>
      <c r="VCW155" s="29"/>
      <c r="VCX155" s="29"/>
      <c r="VCY155" s="29"/>
      <c r="VCZ155" s="29"/>
      <c r="VDA155" s="63">
        <v>45479</v>
      </c>
      <c r="VDB155" s="64" t="s">
        <v>429</v>
      </c>
      <c r="VDC155" s="64" t="s">
        <v>430</v>
      </c>
      <c r="VDD155" s="64" t="s">
        <v>107</v>
      </c>
      <c r="VDE155" s="64"/>
      <c r="VDF155" s="64"/>
      <c r="VDG155" s="64"/>
      <c r="VDH155" s="64"/>
      <c r="VDI155" s="64"/>
      <c r="VDJ155" s="64"/>
      <c r="VDK155" s="65"/>
      <c r="VDL155" s="65"/>
      <c r="VDM155" s="65"/>
      <c r="VDN155" s="65"/>
      <c r="VDO155" s="65"/>
      <c r="VDP155" s="65"/>
      <c r="VDQ155" s="65"/>
      <c r="VDR155" s="65"/>
      <c r="VDS155" s="65"/>
      <c r="VDT155" s="65"/>
      <c r="VDU155" s="65"/>
      <c r="VDV155" s="65"/>
      <c r="VDW155" s="65"/>
      <c r="VDX155" s="65"/>
      <c r="VDY155" s="65"/>
      <c r="VDZ155" s="65"/>
      <c r="VEA155" s="65"/>
      <c r="VEB155" s="65"/>
      <c r="VEC155" s="65"/>
      <c r="VED155" s="65"/>
      <c r="VEE155" s="65"/>
      <c r="VEF155" s="65"/>
      <c r="VEG155" s="65"/>
      <c r="VEH155" s="65"/>
      <c r="VEI155" s="65"/>
      <c r="VEJ155" s="65"/>
      <c r="VEK155" s="65"/>
      <c r="VEL155" s="65"/>
      <c r="VEM155" s="65"/>
      <c r="VEN155" s="65"/>
      <c r="VEO155" s="65"/>
      <c r="VEP155" s="65"/>
      <c r="VEQ155" s="65"/>
      <c r="VER155" s="65"/>
      <c r="VES155" s="65"/>
      <c r="VET155" s="65"/>
      <c r="VEU155" s="65"/>
      <c r="VEV155" s="65"/>
      <c r="VEW155" s="65"/>
      <c r="VEX155" s="65"/>
      <c r="VEY155" s="65"/>
      <c r="VEZ155" s="65"/>
      <c r="VFA155" s="65"/>
      <c r="VFB155" s="65"/>
      <c r="VFC155" s="29"/>
      <c r="VFD155" s="29"/>
      <c r="VFE155" s="29"/>
      <c r="VFF155" s="29"/>
      <c r="VFG155" s="29"/>
      <c r="VFH155" s="29"/>
      <c r="VFI155" s="29"/>
      <c r="VFJ155" s="29"/>
      <c r="VFK155" s="29"/>
      <c r="VFL155" s="29"/>
      <c r="VFM155" s="63">
        <v>45479</v>
      </c>
      <c r="VFN155" s="64" t="s">
        <v>429</v>
      </c>
      <c r="VFO155" s="64" t="s">
        <v>430</v>
      </c>
      <c r="VFP155" s="64" t="s">
        <v>107</v>
      </c>
      <c r="VFQ155" s="64"/>
      <c r="VFR155" s="64"/>
      <c r="VFS155" s="64"/>
      <c r="VFT155" s="64"/>
      <c r="VFU155" s="64"/>
      <c r="VFV155" s="64"/>
      <c r="VFW155" s="65"/>
      <c r="VFX155" s="65"/>
      <c r="VFY155" s="65"/>
      <c r="VFZ155" s="65"/>
      <c r="VGA155" s="65"/>
      <c r="VGB155" s="65"/>
      <c r="VGC155" s="65"/>
      <c r="VGD155" s="65"/>
      <c r="VGE155" s="65"/>
      <c r="VGF155" s="65"/>
      <c r="VGG155" s="65"/>
      <c r="VGH155" s="65"/>
      <c r="VGI155" s="65"/>
      <c r="VGJ155" s="65"/>
      <c r="VGK155" s="65"/>
      <c r="VGL155" s="65"/>
      <c r="VGM155" s="65"/>
      <c r="VGN155" s="65"/>
      <c r="VGO155" s="65"/>
      <c r="VGP155" s="65"/>
      <c r="VGQ155" s="65"/>
      <c r="VGR155" s="65"/>
      <c r="VGS155" s="65"/>
      <c r="VGT155" s="65"/>
      <c r="VGU155" s="65"/>
      <c r="VGV155" s="65"/>
      <c r="VGW155" s="65"/>
      <c r="VGX155" s="65"/>
      <c r="VGY155" s="65"/>
      <c r="VGZ155" s="65"/>
      <c r="VHA155" s="65"/>
      <c r="VHB155" s="65"/>
      <c r="VHC155" s="65"/>
      <c r="VHD155" s="65"/>
      <c r="VHE155" s="65"/>
      <c r="VHF155" s="65"/>
      <c r="VHG155" s="65"/>
      <c r="VHH155" s="65"/>
      <c r="VHI155" s="65"/>
      <c r="VHJ155" s="65"/>
      <c r="VHK155" s="65"/>
      <c r="VHL155" s="65"/>
      <c r="VHM155" s="65"/>
      <c r="VHN155" s="65"/>
      <c r="VHO155" s="29"/>
      <c r="VHP155" s="29"/>
      <c r="VHQ155" s="29"/>
      <c r="VHR155" s="29"/>
      <c r="VHS155" s="29"/>
      <c r="VHT155" s="29"/>
      <c r="VHU155" s="29"/>
      <c r="VHV155" s="29"/>
      <c r="VHW155" s="29"/>
      <c r="VHX155" s="29"/>
      <c r="VHY155" s="63">
        <v>45479</v>
      </c>
      <c r="VHZ155" s="64" t="s">
        <v>429</v>
      </c>
      <c r="VIA155" s="64" t="s">
        <v>430</v>
      </c>
      <c r="VIB155" s="64" t="s">
        <v>107</v>
      </c>
      <c r="VIC155" s="64"/>
      <c r="VID155" s="64"/>
      <c r="VIE155" s="64"/>
      <c r="VIF155" s="64"/>
      <c r="VIG155" s="64"/>
      <c r="VIH155" s="64"/>
      <c r="VII155" s="65"/>
      <c r="VIJ155" s="65"/>
      <c r="VIK155" s="65"/>
      <c r="VIL155" s="65"/>
      <c r="VIM155" s="65"/>
      <c r="VIN155" s="65"/>
      <c r="VIO155" s="65"/>
      <c r="VIP155" s="65"/>
      <c r="VIQ155" s="65"/>
      <c r="VIR155" s="65"/>
      <c r="VIS155" s="65"/>
      <c r="VIT155" s="65"/>
      <c r="VIU155" s="65"/>
      <c r="VIV155" s="65"/>
      <c r="VIW155" s="65"/>
      <c r="VIX155" s="65"/>
      <c r="VIY155" s="65"/>
      <c r="VIZ155" s="65"/>
      <c r="VJA155" s="65"/>
      <c r="VJB155" s="65"/>
      <c r="VJC155" s="65"/>
      <c r="VJD155" s="65"/>
      <c r="VJE155" s="65"/>
      <c r="VJF155" s="65"/>
      <c r="VJG155" s="65"/>
      <c r="VJH155" s="65"/>
      <c r="VJI155" s="65"/>
      <c r="VJJ155" s="65"/>
      <c r="VJK155" s="65"/>
      <c r="VJL155" s="65"/>
      <c r="VJM155" s="65"/>
      <c r="VJN155" s="65"/>
      <c r="VJO155" s="65"/>
      <c r="VJP155" s="65"/>
      <c r="VJQ155" s="65"/>
      <c r="VJR155" s="65"/>
      <c r="VJS155" s="65"/>
      <c r="VJT155" s="65"/>
      <c r="VJU155" s="65"/>
      <c r="VJV155" s="65"/>
      <c r="VJW155" s="65"/>
      <c r="VJX155" s="65"/>
      <c r="VJY155" s="65"/>
      <c r="VJZ155" s="65"/>
      <c r="VKA155" s="29"/>
      <c r="VKB155" s="29"/>
      <c r="VKC155" s="29"/>
      <c r="VKD155" s="29"/>
      <c r="VKE155" s="29"/>
      <c r="VKF155" s="29"/>
      <c r="VKG155" s="29"/>
      <c r="VKH155" s="29"/>
      <c r="VKI155" s="29"/>
      <c r="VKJ155" s="29"/>
      <c r="VKK155" s="63">
        <v>45479</v>
      </c>
      <c r="VKL155" s="64" t="s">
        <v>429</v>
      </c>
      <c r="VKM155" s="64" t="s">
        <v>430</v>
      </c>
      <c r="VKN155" s="64" t="s">
        <v>107</v>
      </c>
      <c r="VKO155" s="64"/>
      <c r="VKP155" s="64"/>
      <c r="VKQ155" s="64"/>
      <c r="VKR155" s="64"/>
      <c r="VKS155" s="64"/>
      <c r="VKT155" s="64"/>
      <c r="VKU155" s="65"/>
      <c r="VKV155" s="65"/>
      <c r="VKW155" s="65"/>
      <c r="VKX155" s="65"/>
      <c r="VKY155" s="65"/>
      <c r="VKZ155" s="65"/>
      <c r="VLA155" s="65"/>
      <c r="VLB155" s="65"/>
      <c r="VLC155" s="65"/>
      <c r="VLD155" s="65"/>
      <c r="VLE155" s="65"/>
      <c r="VLF155" s="65"/>
      <c r="VLG155" s="65"/>
      <c r="VLH155" s="65"/>
      <c r="VLI155" s="65"/>
      <c r="VLJ155" s="65"/>
      <c r="VLK155" s="65"/>
      <c r="VLL155" s="65"/>
      <c r="VLM155" s="65"/>
      <c r="VLN155" s="65"/>
      <c r="VLO155" s="65"/>
      <c r="VLP155" s="65"/>
      <c r="VLQ155" s="65"/>
      <c r="VLR155" s="65"/>
      <c r="VLS155" s="65"/>
      <c r="VLT155" s="65"/>
      <c r="VLU155" s="65"/>
      <c r="VLV155" s="65"/>
      <c r="VLW155" s="65"/>
      <c r="VLX155" s="65"/>
      <c r="VLY155" s="65"/>
      <c r="VLZ155" s="65"/>
      <c r="VMA155" s="65"/>
      <c r="VMB155" s="65"/>
      <c r="VMC155" s="65"/>
      <c r="VMD155" s="65"/>
      <c r="VME155" s="65"/>
      <c r="VMF155" s="65"/>
      <c r="VMG155" s="65"/>
      <c r="VMH155" s="65"/>
      <c r="VMI155" s="65"/>
      <c r="VMJ155" s="65"/>
      <c r="VMK155" s="65"/>
      <c r="VML155" s="65"/>
      <c r="VMM155" s="29"/>
      <c r="VMN155" s="29"/>
      <c r="VMO155" s="29"/>
      <c r="VMP155" s="29"/>
      <c r="VMQ155" s="29"/>
      <c r="VMR155" s="29"/>
      <c r="VMS155" s="29"/>
      <c r="VMT155" s="29"/>
      <c r="VMU155" s="29"/>
      <c r="VMV155" s="29"/>
      <c r="VMW155" s="63">
        <v>45479</v>
      </c>
      <c r="VMX155" s="64" t="s">
        <v>429</v>
      </c>
      <c r="VMY155" s="64" t="s">
        <v>430</v>
      </c>
      <c r="VMZ155" s="64" t="s">
        <v>107</v>
      </c>
      <c r="VNA155" s="64"/>
      <c r="VNB155" s="64"/>
      <c r="VNC155" s="64"/>
      <c r="VND155" s="64"/>
      <c r="VNE155" s="64"/>
      <c r="VNF155" s="64"/>
      <c r="VNG155" s="65"/>
      <c r="VNH155" s="65"/>
      <c r="VNI155" s="65"/>
      <c r="VNJ155" s="65"/>
      <c r="VNK155" s="65"/>
      <c r="VNL155" s="65"/>
      <c r="VNM155" s="65"/>
      <c r="VNN155" s="65"/>
      <c r="VNO155" s="65"/>
      <c r="VNP155" s="65"/>
      <c r="VNQ155" s="65"/>
      <c r="VNR155" s="65"/>
      <c r="VNS155" s="65"/>
      <c r="VNT155" s="65"/>
      <c r="VNU155" s="65"/>
      <c r="VNV155" s="65"/>
      <c r="VNW155" s="65"/>
      <c r="VNX155" s="65"/>
      <c r="VNY155" s="65"/>
      <c r="VNZ155" s="65"/>
      <c r="VOA155" s="65"/>
      <c r="VOB155" s="65"/>
      <c r="VOC155" s="65"/>
      <c r="VOD155" s="65"/>
      <c r="VOE155" s="65"/>
      <c r="VOF155" s="65"/>
      <c r="VOG155" s="65"/>
      <c r="VOH155" s="65"/>
      <c r="VOI155" s="65"/>
      <c r="VOJ155" s="65"/>
      <c r="VOK155" s="65"/>
      <c r="VOL155" s="65"/>
      <c r="VOM155" s="65"/>
      <c r="VON155" s="65"/>
      <c r="VOO155" s="65"/>
      <c r="VOP155" s="65"/>
      <c r="VOQ155" s="65"/>
      <c r="VOR155" s="65"/>
      <c r="VOS155" s="65"/>
      <c r="VOT155" s="65"/>
      <c r="VOU155" s="65"/>
      <c r="VOV155" s="65"/>
      <c r="VOW155" s="65"/>
      <c r="VOX155" s="65"/>
      <c r="VOY155" s="29"/>
      <c r="VOZ155" s="29"/>
      <c r="VPA155" s="29"/>
      <c r="VPB155" s="29"/>
      <c r="VPC155" s="29"/>
      <c r="VPD155" s="29"/>
      <c r="VPE155" s="29"/>
      <c r="VPF155" s="29"/>
      <c r="VPG155" s="29"/>
      <c r="VPH155" s="29"/>
      <c r="VPI155" s="63">
        <v>45479</v>
      </c>
      <c r="VPJ155" s="64" t="s">
        <v>429</v>
      </c>
      <c r="VPK155" s="64" t="s">
        <v>430</v>
      </c>
      <c r="VPL155" s="64" t="s">
        <v>107</v>
      </c>
      <c r="VPM155" s="64"/>
      <c r="VPN155" s="64"/>
      <c r="VPO155" s="64"/>
      <c r="VPP155" s="64"/>
      <c r="VPQ155" s="64"/>
      <c r="VPR155" s="64"/>
      <c r="VPS155" s="65"/>
      <c r="VPT155" s="65"/>
      <c r="VPU155" s="65"/>
      <c r="VPV155" s="65"/>
      <c r="VPW155" s="65"/>
      <c r="VPX155" s="65"/>
      <c r="VPY155" s="65"/>
      <c r="VPZ155" s="65"/>
      <c r="VQA155" s="65"/>
      <c r="VQB155" s="65"/>
      <c r="VQC155" s="65"/>
      <c r="VQD155" s="65"/>
      <c r="VQE155" s="65"/>
      <c r="VQF155" s="65"/>
      <c r="VQG155" s="65"/>
      <c r="VQH155" s="65"/>
      <c r="VQI155" s="65"/>
      <c r="VQJ155" s="65"/>
      <c r="VQK155" s="65"/>
      <c r="VQL155" s="65"/>
      <c r="VQM155" s="65"/>
      <c r="VQN155" s="65"/>
      <c r="VQO155" s="65"/>
      <c r="VQP155" s="65"/>
      <c r="VQQ155" s="65"/>
      <c r="VQR155" s="65"/>
      <c r="VQS155" s="65"/>
      <c r="VQT155" s="65"/>
      <c r="VQU155" s="65"/>
      <c r="VQV155" s="65"/>
      <c r="VQW155" s="65"/>
      <c r="VQX155" s="65"/>
      <c r="VQY155" s="65"/>
      <c r="VQZ155" s="65"/>
      <c r="VRA155" s="65"/>
      <c r="VRB155" s="65"/>
      <c r="VRC155" s="65"/>
      <c r="VRD155" s="65"/>
      <c r="VRE155" s="65"/>
      <c r="VRF155" s="65"/>
      <c r="VRG155" s="65"/>
      <c r="VRH155" s="65"/>
      <c r="VRI155" s="65"/>
      <c r="VRJ155" s="65"/>
      <c r="VRK155" s="29"/>
      <c r="VRL155" s="29"/>
      <c r="VRM155" s="29"/>
      <c r="VRN155" s="29"/>
      <c r="VRO155" s="29"/>
      <c r="VRP155" s="29"/>
      <c r="VRQ155" s="29"/>
      <c r="VRR155" s="29"/>
      <c r="VRS155" s="29"/>
      <c r="VRT155" s="29"/>
      <c r="VRU155" s="63">
        <v>45479</v>
      </c>
      <c r="VRV155" s="64" t="s">
        <v>429</v>
      </c>
      <c r="VRW155" s="64" t="s">
        <v>430</v>
      </c>
      <c r="VRX155" s="64" t="s">
        <v>107</v>
      </c>
      <c r="VRY155" s="64"/>
      <c r="VRZ155" s="64"/>
      <c r="VSA155" s="64"/>
      <c r="VSB155" s="64"/>
      <c r="VSC155" s="64"/>
      <c r="VSD155" s="64"/>
      <c r="VSE155" s="65"/>
      <c r="VSF155" s="65"/>
      <c r="VSG155" s="65"/>
      <c r="VSH155" s="65"/>
      <c r="VSI155" s="65"/>
      <c r="VSJ155" s="65"/>
      <c r="VSK155" s="65"/>
      <c r="VSL155" s="65"/>
      <c r="VSM155" s="65"/>
      <c r="VSN155" s="65"/>
      <c r="VSO155" s="65"/>
      <c r="VSP155" s="65"/>
      <c r="VSQ155" s="65"/>
      <c r="VSR155" s="65"/>
      <c r="VSS155" s="65"/>
      <c r="VST155" s="65"/>
      <c r="VSU155" s="65"/>
      <c r="VSV155" s="65"/>
      <c r="VSW155" s="65"/>
      <c r="VSX155" s="65"/>
      <c r="VSY155" s="65"/>
      <c r="VSZ155" s="65"/>
      <c r="VTA155" s="65"/>
      <c r="VTB155" s="65"/>
      <c r="VTC155" s="65"/>
      <c r="VTD155" s="65"/>
      <c r="VTE155" s="65"/>
      <c r="VTF155" s="65"/>
      <c r="VTG155" s="65"/>
      <c r="VTH155" s="65"/>
      <c r="VTI155" s="65"/>
      <c r="VTJ155" s="65"/>
      <c r="VTK155" s="65"/>
      <c r="VTL155" s="65"/>
      <c r="VTM155" s="65"/>
      <c r="VTN155" s="65"/>
      <c r="VTO155" s="65"/>
      <c r="VTP155" s="65"/>
      <c r="VTQ155" s="65"/>
      <c r="VTR155" s="65"/>
      <c r="VTS155" s="65"/>
      <c r="VTT155" s="65"/>
      <c r="VTU155" s="65"/>
      <c r="VTV155" s="65"/>
      <c r="VTW155" s="29"/>
      <c r="VTX155" s="29"/>
      <c r="VTY155" s="29"/>
      <c r="VTZ155" s="29"/>
      <c r="VUA155" s="29"/>
      <c r="VUB155" s="29"/>
      <c r="VUC155" s="29"/>
      <c r="VUD155" s="29"/>
      <c r="VUE155" s="29"/>
      <c r="VUF155" s="29"/>
      <c r="VUG155" s="63">
        <v>45479</v>
      </c>
      <c r="VUH155" s="64" t="s">
        <v>429</v>
      </c>
      <c r="VUI155" s="64" t="s">
        <v>430</v>
      </c>
      <c r="VUJ155" s="64" t="s">
        <v>107</v>
      </c>
      <c r="VUK155" s="64"/>
      <c r="VUL155" s="64"/>
      <c r="VUM155" s="64"/>
      <c r="VUN155" s="64"/>
      <c r="VUO155" s="64"/>
      <c r="VUP155" s="64"/>
      <c r="VUQ155" s="65"/>
      <c r="VUR155" s="65"/>
      <c r="VUS155" s="65"/>
      <c r="VUT155" s="65"/>
      <c r="VUU155" s="65"/>
      <c r="VUV155" s="65"/>
      <c r="VUW155" s="65"/>
      <c r="VUX155" s="65"/>
      <c r="VUY155" s="65"/>
      <c r="VUZ155" s="65"/>
      <c r="VVA155" s="65"/>
      <c r="VVB155" s="65"/>
      <c r="VVC155" s="65"/>
      <c r="VVD155" s="65"/>
      <c r="VVE155" s="65"/>
      <c r="VVF155" s="65"/>
      <c r="VVG155" s="65"/>
      <c r="VVH155" s="65"/>
      <c r="VVI155" s="65"/>
      <c r="VVJ155" s="65"/>
      <c r="VVK155" s="65"/>
      <c r="VVL155" s="65"/>
      <c r="VVM155" s="65"/>
      <c r="VVN155" s="65"/>
      <c r="VVO155" s="65"/>
      <c r="VVP155" s="65"/>
      <c r="VVQ155" s="65"/>
      <c r="VVR155" s="65"/>
      <c r="VVS155" s="65"/>
      <c r="VVT155" s="65"/>
      <c r="VVU155" s="65"/>
      <c r="VVV155" s="65"/>
      <c r="VVW155" s="65"/>
      <c r="VVX155" s="65"/>
      <c r="VVY155" s="65"/>
      <c r="VVZ155" s="65"/>
      <c r="VWA155" s="65"/>
      <c r="VWB155" s="65"/>
      <c r="VWC155" s="65"/>
      <c r="VWD155" s="65"/>
      <c r="VWE155" s="65"/>
      <c r="VWF155" s="65"/>
      <c r="VWG155" s="65"/>
      <c r="VWH155" s="65"/>
      <c r="VWI155" s="29"/>
      <c r="VWJ155" s="29"/>
      <c r="VWK155" s="29"/>
      <c r="VWL155" s="29"/>
      <c r="VWM155" s="29"/>
      <c r="VWN155" s="29"/>
      <c r="VWO155" s="29"/>
      <c r="VWP155" s="29"/>
      <c r="VWQ155" s="29"/>
      <c r="VWR155" s="29"/>
      <c r="VWS155" s="63">
        <v>45479</v>
      </c>
      <c r="VWT155" s="64" t="s">
        <v>429</v>
      </c>
      <c r="VWU155" s="64" t="s">
        <v>430</v>
      </c>
      <c r="VWV155" s="64" t="s">
        <v>107</v>
      </c>
      <c r="VWW155" s="64"/>
      <c r="VWX155" s="64"/>
      <c r="VWY155" s="64"/>
      <c r="VWZ155" s="64"/>
      <c r="VXA155" s="64"/>
      <c r="VXB155" s="64"/>
      <c r="VXC155" s="65"/>
      <c r="VXD155" s="65"/>
      <c r="VXE155" s="65"/>
      <c r="VXF155" s="65"/>
      <c r="VXG155" s="65"/>
      <c r="VXH155" s="65"/>
      <c r="VXI155" s="65"/>
      <c r="VXJ155" s="65"/>
      <c r="VXK155" s="65"/>
      <c r="VXL155" s="65"/>
      <c r="VXM155" s="65"/>
      <c r="VXN155" s="65"/>
      <c r="VXO155" s="65"/>
      <c r="VXP155" s="65"/>
      <c r="VXQ155" s="65"/>
      <c r="VXR155" s="65"/>
      <c r="VXS155" s="65"/>
      <c r="VXT155" s="65"/>
      <c r="VXU155" s="65"/>
      <c r="VXV155" s="65"/>
      <c r="VXW155" s="65"/>
      <c r="VXX155" s="65"/>
      <c r="VXY155" s="65"/>
      <c r="VXZ155" s="65"/>
      <c r="VYA155" s="65"/>
      <c r="VYB155" s="65"/>
      <c r="VYC155" s="65"/>
      <c r="VYD155" s="65"/>
      <c r="VYE155" s="65"/>
      <c r="VYF155" s="65"/>
      <c r="VYG155" s="65"/>
      <c r="VYH155" s="65"/>
      <c r="VYI155" s="65"/>
      <c r="VYJ155" s="65"/>
      <c r="VYK155" s="65"/>
      <c r="VYL155" s="65"/>
      <c r="VYM155" s="65"/>
      <c r="VYN155" s="65"/>
      <c r="VYO155" s="65"/>
      <c r="VYP155" s="65"/>
      <c r="VYQ155" s="65"/>
      <c r="VYR155" s="65"/>
      <c r="VYS155" s="65"/>
      <c r="VYT155" s="65"/>
      <c r="VYU155" s="29"/>
      <c r="VYV155" s="29"/>
      <c r="VYW155" s="29"/>
      <c r="VYX155" s="29"/>
      <c r="VYY155" s="29"/>
      <c r="VYZ155" s="29"/>
      <c r="VZA155" s="29"/>
      <c r="VZB155" s="29"/>
      <c r="VZC155" s="29"/>
      <c r="VZD155" s="29"/>
      <c r="VZE155" s="63">
        <v>45479</v>
      </c>
      <c r="VZF155" s="64" t="s">
        <v>429</v>
      </c>
      <c r="VZG155" s="64" t="s">
        <v>430</v>
      </c>
      <c r="VZH155" s="64" t="s">
        <v>107</v>
      </c>
      <c r="VZI155" s="64"/>
      <c r="VZJ155" s="64"/>
      <c r="VZK155" s="64"/>
      <c r="VZL155" s="64"/>
      <c r="VZM155" s="64"/>
      <c r="VZN155" s="64"/>
      <c r="VZO155" s="65"/>
      <c r="VZP155" s="65"/>
      <c r="VZQ155" s="65"/>
      <c r="VZR155" s="65"/>
      <c r="VZS155" s="65"/>
      <c r="VZT155" s="65"/>
      <c r="VZU155" s="65"/>
      <c r="VZV155" s="65"/>
      <c r="VZW155" s="65"/>
      <c r="VZX155" s="65"/>
      <c r="VZY155" s="65"/>
      <c r="VZZ155" s="65"/>
      <c r="WAA155" s="65"/>
      <c r="WAB155" s="65"/>
      <c r="WAC155" s="65"/>
      <c r="WAD155" s="65"/>
      <c r="WAE155" s="65"/>
      <c r="WAF155" s="65"/>
      <c r="WAG155" s="65"/>
      <c r="WAH155" s="65"/>
      <c r="WAI155" s="65"/>
      <c r="WAJ155" s="65"/>
      <c r="WAK155" s="65"/>
      <c r="WAL155" s="65"/>
      <c r="WAM155" s="65"/>
      <c r="WAN155" s="65"/>
      <c r="WAO155" s="65"/>
      <c r="WAP155" s="65"/>
      <c r="WAQ155" s="65"/>
      <c r="WAR155" s="65"/>
      <c r="WAS155" s="65"/>
      <c r="WAT155" s="65"/>
      <c r="WAU155" s="65"/>
      <c r="WAV155" s="65"/>
      <c r="WAW155" s="65"/>
      <c r="WAX155" s="65"/>
      <c r="WAY155" s="65"/>
      <c r="WAZ155" s="65"/>
      <c r="WBA155" s="65"/>
      <c r="WBB155" s="65"/>
      <c r="WBC155" s="65"/>
      <c r="WBD155" s="65"/>
      <c r="WBE155" s="65"/>
      <c r="WBF155" s="65"/>
      <c r="WBG155" s="29"/>
      <c r="WBH155" s="29"/>
      <c r="WBI155" s="29"/>
      <c r="WBJ155" s="29"/>
      <c r="WBK155" s="29"/>
      <c r="WBL155" s="29"/>
      <c r="WBM155" s="29"/>
      <c r="WBN155" s="29"/>
      <c r="WBO155" s="29"/>
      <c r="WBP155" s="29"/>
      <c r="WBQ155" s="63">
        <v>45479</v>
      </c>
      <c r="WBR155" s="64" t="s">
        <v>429</v>
      </c>
      <c r="WBS155" s="64" t="s">
        <v>430</v>
      </c>
      <c r="WBT155" s="64" t="s">
        <v>107</v>
      </c>
      <c r="WBU155" s="64"/>
      <c r="WBV155" s="64"/>
      <c r="WBW155" s="64"/>
      <c r="WBX155" s="64"/>
      <c r="WBY155" s="64"/>
      <c r="WBZ155" s="64"/>
      <c r="WCA155" s="65"/>
      <c r="WCB155" s="65"/>
      <c r="WCC155" s="65"/>
      <c r="WCD155" s="65"/>
      <c r="WCE155" s="65"/>
      <c r="WCF155" s="65"/>
      <c r="WCG155" s="65"/>
      <c r="WCH155" s="65"/>
      <c r="WCI155" s="65"/>
      <c r="WCJ155" s="65"/>
      <c r="WCK155" s="65"/>
      <c r="WCL155" s="65"/>
      <c r="WCM155" s="65"/>
      <c r="WCN155" s="65"/>
      <c r="WCO155" s="65"/>
      <c r="WCP155" s="65"/>
      <c r="WCQ155" s="65"/>
      <c r="WCR155" s="65"/>
      <c r="WCS155" s="65"/>
      <c r="WCT155" s="65"/>
      <c r="WCU155" s="65"/>
      <c r="WCV155" s="65"/>
      <c r="WCW155" s="65"/>
      <c r="WCX155" s="65"/>
      <c r="WCY155" s="65"/>
      <c r="WCZ155" s="65"/>
      <c r="WDA155" s="65"/>
      <c r="WDB155" s="65"/>
      <c r="WDC155" s="65"/>
      <c r="WDD155" s="65"/>
      <c r="WDE155" s="65"/>
      <c r="WDF155" s="65"/>
      <c r="WDG155" s="65"/>
      <c r="WDH155" s="65"/>
      <c r="WDI155" s="65"/>
      <c r="WDJ155" s="65"/>
      <c r="WDK155" s="65"/>
      <c r="WDL155" s="65"/>
      <c r="WDM155" s="65"/>
      <c r="WDN155" s="65"/>
      <c r="WDO155" s="65"/>
      <c r="WDP155" s="65"/>
      <c r="WDQ155" s="65"/>
      <c r="WDR155" s="65"/>
      <c r="WDS155" s="29"/>
      <c r="WDT155" s="29"/>
      <c r="WDU155" s="29"/>
      <c r="WDV155" s="29"/>
      <c r="WDW155" s="29"/>
      <c r="WDX155" s="29"/>
      <c r="WDY155" s="29"/>
      <c r="WDZ155" s="29"/>
      <c r="WEA155" s="29"/>
      <c r="WEB155" s="29"/>
      <c r="WEC155" s="63">
        <v>45479</v>
      </c>
      <c r="WED155" s="64" t="s">
        <v>429</v>
      </c>
      <c r="WEE155" s="64" t="s">
        <v>430</v>
      </c>
      <c r="WEF155" s="64" t="s">
        <v>107</v>
      </c>
      <c r="WEG155" s="64"/>
      <c r="WEH155" s="64"/>
      <c r="WEI155" s="64"/>
      <c r="WEJ155" s="64"/>
      <c r="WEK155" s="64"/>
      <c r="WEL155" s="64"/>
      <c r="WEM155" s="65"/>
      <c r="WEN155" s="65"/>
      <c r="WEO155" s="65"/>
      <c r="WEP155" s="65"/>
      <c r="WEQ155" s="65"/>
      <c r="WER155" s="65"/>
      <c r="WES155" s="65"/>
      <c r="WET155" s="65"/>
      <c r="WEU155" s="65"/>
      <c r="WEV155" s="65"/>
      <c r="WEW155" s="65"/>
      <c r="WEX155" s="65"/>
      <c r="WEY155" s="65"/>
      <c r="WEZ155" s="65"/>
      <c r="WFA155" s="65"/>
      <c r="WFB155" s="65"/>
      <c r="WFC155" s="65"/>
      <c r="WFD155" s="65"/>
      <c r="WFE155" s="65"/>
      <c r="WFF155" s="65"/>
      <c r="WFG155" s="65"/>
      <c r="WFH155" s="65"/>
      <c r="WFI155" s="65"/>
      <c r="WFJ155" s="65"/>
      <c r="WFK155" s="65"/>
      <c r="WFL155" s="65"/>
      <c r="WFM155" s="65"/>
      <c r="WFN155" s="65"/>
      <c r="WFO155" s="65"/>
      <c r="WFP155" s="65"/>
      <c r="WFQ155" s="65"/>
      <c r="WFR155" s="65"/>
      <c r="WFS155" s="65"/>
      <c r="WFT155" s="65"/>
      <c r="WFU155" s="65"/>
      <c r="WFV155" s="65"/>
      <c r="WFW155" s="65"/>
      <c r="WFX155" s="65"/>
      <c r="WFY155" s="65"/>
      <c r="WFZ155" s="65"/>
      <c r="WGA155" s="65"/>
      <c r="WGB155" s="65"/>
      <c r="WGC155" s="65"/>
      <c r="WGD155" s="65"/>
      <c r="WGE155" s="29"/>
      <c r="WGF155" s="29"/>
      <c r="WGG155" s="29"/>
      <c r="WGH155" s="29"/>
      <c r="WGI155" s="29"/>
      <c r="WGJ155" s="29"/>
      <c r="WGK155" s="29"/>
      <c r="WGL155" s="29"/>
      <c r="WGM155" s="29"/>
      <c r="WGN155" s="29"/>
      <c r="WGO155" s="63">
        <v>45479</v>
      </c>
      <c r="WGP155" s="64" t="s">
        <v>429</v>
      </c>
      <c r="WGQ155" s="64" t="s">
        <v>430</v>
      </c>
      <c r="WGR155" s="64" t="s">
        <v>107</v>
      </c>
      <c r="WGS155" s="64"/>
      <c r="WGT155" s="64"/>
      <c r="WGU155" s="64"/>
      <c r="WGV155" s="64"/>
      <c r="WGW155" s="64"/>
      <c r="WGX155" s="64"/>
      <c r="WGY155" s="65"/>
      <c r="WGZ155" s="65"/>
      <c r="WHA155" s="65"/>
      <c r="WHB155" s="65"/>
      <c r="WHC155" s="65"/>
      <c r="WHD155" s="65"/>
      <c r="WHE155" s="65"/>
      <c r="WHF155" s="65"/>
      <c r="WHG155" s="65"/>
      <c r="WHH155" s="65"/>
      <c r="WHI155" s="65"/>
      <c r="WHJ155" s="65"/>
      <c r="WHK155" s="65"/>
      <c r="WHL155" s="65"/>
      <c r="WHM155" s="65"/>
      <c r="WHN155" s="65"/>
      <c r="WHO155" s="65"/>
      <c r="WHP155" s="65"/>
      <c r="WHQ155" s="65"/>
      <c r="WHR155" s="65"/>
      <c r="WHS155" s="65"/>
      <c r="WHT155" s="65"/>
      <c r="WHU155" s="65"/>
      <c r="WHV155" s="65"/>
      <c r="WHW155" s="65"/>
      <c r="WHX155" s="65"/>
      <c r="WHY155" s="65"/>
      <c r="WHZ155" s="65"/>
      <c r="WIA155" s="65"/>
      <c r="WIB155" s="65"/>
      <c r="WIC155" s="65"/>
      <c r="WID155" s="65"/>
      <c r="WIE155" s="65"/>
      <c r="WIF155" s="65"/>
      <c r="WIG155" s="65"/>
      <c r="WIH155" s="65"/>
      <c r="WII155" s="65"/>
      <c r="WIJ155" s="65"/>
      <c r="WIK155" s="65"/>
      <c r="WIL155" s="65"/>
      <c r="WIM155" s="65"/>
      <c r="WIN155" s="65"/>
      <c r="WIO155" s="65"/>
      <c r="WIP155" s="65"/>
      <c r="WIQ155" s="29"/>
      <c r="WIR155" s="29"/>
      <c r="WIS155" s="29"/>
      <c r="WIT155" s="29"/>
      <c r="WIU155" s="29"/>
      <c r="WIV155" s="29"/>
      <c r="WIW155" s="29"/>
      <c r="WIX155" s="29"/>
      <c r="WIY155" s="29"/>
      <c r="WIZ155" s="29"/>
      <c r="WJA155" s="63">
        <v>45479</v>
      </c>
      <c r="WJB155" s="64" t="s">
        <v>429</v>
      </c>
      <c r="WJC155" s="64" t="s">
        <v>430</v>
      </c>
      <c r="WJD155" s="64" t="s">
        <v>107</v>
      </c>
      <c r="WJE155" s="64"/>
      <c r="WJF155" s="64"/>
      <c r="WJG155" s="64"/>
      <c r="WJH155" s="64"/>
      <c r="WJI155" s="64"/>
      <c r="WJJ155" s="64"/>
      <c r="WJK155" s="65"/>
      <c r="WJL155" s="65"/>
      <c r="WJM155" s="65"/>
      <c r="WJN155" s="65"/>
      <c r="WJO155" s="65"/>
      <c r="WJP155" s="65"/>
      <c r="WJQ155" s="65"/>
      <c r="WJR155" s="65"/>
      <c r="WJS155" s="65"/>
      <c r="WJT155" s="65"/>
      <c r="WJU155" s="65"/>
      <c r="WJV155" s="65"/>
      <c r="WJW155" s="65"/>
      <c r="WJX155" s="65"/>
      <c r="WJY155" s="65"/>
      <c r="WJZ155" s="65"/>
      <c r="WKA155" s="65"/>
      <c r="WKB155" s="65"/>
      <c r="WKC155" s="65"/>
      <c r="WKD155" s="65"/>
      <c r="WKE155" s="65"/>
      <c r="WKF155" s="65"/>
      <c r="WKG155" s="65"/>
      <c r="WKH155" s="65"/>
      <c r="WKI155" s="65"/>
      <c r="WKJ155" s="65"/>
      <c r="WKK155" s="65"/>
      <c r="WKL155" s="65"/>
      <c r="WKM155" s="65"/>
      <c r="WKN155" s="65"/>
      <c r="WKO155" s="65"/>
      <c r="WKP155" s="65"/>
      <c r="WKQ155" s="65"/>
      <c r="WKR155" s="65"/>
      <c r="WKS155" s="65"/>
      <c r="WKT155" s="65"/>
      <c r="WKU155" s="65"/>
      <c r="WKV155" s="65"/>
      <c r="WKW155" s="65"/>
      <c r="WKX155" s="65"/>
      <c r="WKY155" s="65"/>
      <c r="WKZ155" s="65"/>
      <c r="WLA155" s="65"/>
      <c r="WLB155" s="65"/>
      <c r="WLC155" s="29"/>
      <c r="WLD155" s="29"/>
      <c r="WLE155" s="29"/>
      <c r="WLF155" s="29"/>
      <c r="WLG155" s="29"/>
      <c r="WLH155" s="29"/>
      <c r="WLI155" s="29"/>
      <c r="WLJ155" s="29"/>
      <c r="WLK155" s="29"/>
      <c r="WLL155" s="29"/>
      <c r="WLM155" s="63">
        <v>45479</v>
      </c>
      <c r="WLN155" s="64" t="s">
        <v>429</v>
      </c>
      <c r="WLO155" s="64" t="s">
        <v>430</v>
      </c>
      <c r="WLP155" s="64" t="s">
        <v>107</v>
      </c>
      <c r="WLQ155" s="64"/>
      <c r="WLR155" s="64"/>
      <c r="WLS155" s="64"/>
      <c r="WLT155" s="64"/>
      <c r="WLU155" s="64"/>
      <c r="WLV155" s="64"/>
      <c r="WLW155" s="65"/>
      <c r="WLX155" s="65"/>
      <c r="WLY155" s="65"/>
      <c r="WLZ155" s="65"/>
      <c r="WMA155" s="65"/>
      <c r="WMB155" s="65"/>
      <c r="WMC155" s="65"/>
      <c r="WMD155" s="65"/>
      <c r="WME155" s="65"/>
      <c r="WMF155" s="65"/>
      <c r="WMG155" s="65"/>
      <c r="WMH155" s="65"/>
      <c r="WMI155" s="65"/>
      <c r="WMJ155" s="65"/>
      <c r="WMK155" s="65"/>
      <c r="WML155" s="65"/>
      <c r="WMM155" s="65"/>
      <c r="WMN155" s="65"/>
      <c r="WMO155" s="65"/>
      <c r="WMP155" s="65"/>
      <c r="WMQ155" s="65"/>
      <c r="WMR155" s="65"/>
      <c r="WMS155" s="65"/>
      <c r="WMT155" s="65"/>
      <c r="WMU155" s="65"/>
      <c r="WMV155" s="65"/>
      <c r="WMW155" s="65"/>
      <c r="WMX155" s="65"/>
      <c r="WMY155" s="65"/>
      <c r="WMZ155" s="65"/>
      <c r="WNA155" s="65"/>
      <c r="WNB155" s="65"/>
      <c r="WNC155" s="65"/>
      <c r="WND155" s="65"/>
      <c r="WNE155" s="65"/>
      <c r="WNF155" s="65"/>
      <c r="WNG155" s="65"/>
      <c r="WNH155" s="65"/>
      <c r="WNI155" s="65"/>
      <c r="WNJ155" s="65"/>
      <c r="WNK155" s="65"/>
      <c r="WNL155" s="65"/>
      <c r="WNM155" s="65"/>
      <c r="WNN155" s="65"/>
      <c r="WNO155" s="29"/>
      <c r="WNP155" s="29"/>
      <c r="WNQ155" s="29"/>
      <c r="WNR155" s="29"/>
      <c r="WNS155" s="29"/>
      <c r="WNT155" s="29"/>
      <c r="WNU155" s="29"/>
      <c r="WNV155" s="29"/>
      <c r="WNW155" s="29"/>
      <c r="WNX155" s="29"/>
      <c r="WNY155" s="63">
        <v>45479</v>
      </c>
      <c r="WNZ155" s="64" t="s">
        <v>429</v>
      </c>
      <c r="WOA155" s="64" t="s">
        <v>430</v>
      </c>
      <c r="WOB155" s="64" t="s">
        <v>107</v>
      </c>
      <c r="WOC155" s="64"/>
      <c r="WOD155" s="64"/>
      <c r="WOE155" s="64"/>
      <c r="WOF155" s="64"/>
      <c r="WOG155" s="64"/>
      <c r="WOH155" s="64"/>
      <c r="WOI155" s="65"/>
      <c r="WOJ155" s="65"/>
      <c r="WOK155" s="65"/>
      <c r="WOL155" s="65"/>
      <c r="WOM155" s="65"/>
      <c r="WON155" s="65"/>
      <c r="WOO155" s="65"/>
      <c r="WOP155" s="65"/>
      <c r="WOQ155" s="65"/>
      <c r="WOR155" s="65"/>
      <c r="WOS155" s="65"/>
      <c r="WOT155" s="65"/>
      <c r="WOU155" s="65"/>
      <c r="WOV155" s="65"/>
      <c r="WOW155" s="65"/>
      <c r="WOX155" s="65"/>
      <c r="WOY155" s="65"/>
      <c r="WOZ155" s="65"/>
      <c r="WPA155" s="65"/>
      <c r="WPB155" s="65"/>
      <c r="WPC155" s="65"/>
      <c r="WPD155" s="65"/>
      <c r="WPE155" s="65"/>
      <c r="WPF155" s="65"/>
      <c r="WPG155" s="65"/>
      <c r="WPH155" s="65"/>
      <c r="WPI155" s="65"/>
      <c r="WPJ155" s="65"/>
      <c r="WPK155" s="65"/>
      <c r="WPL155" s="65"/>
      <c r="WPM155" s="65"/>
      <c r="WPN155" s="65"/>
      <c r="WPO155" s="65"/>
      <c r="WPP155" s="65"/>
      <c r="WPQ155" s="65"/>
      <c r="WPR155" s="65"/>
      <c r="WPS155" s="65"/>
      <c r="WPT155" s="65"/>
      <c r="WPU155" s="65"/>
      <c r="WPV155" s="65"/>
      <c r="WPW155" s="65"/>
      <c r="WPX155" s="65"/>
      <c r="WPY155" s="65"/>
      <c r="WPZ155" s="65"/>
      <c r="WQA155" s="29"/>
      <c r="WQB155" s="29"/>
      <c r="WQC155" s="29"/>
      <c r="WQD155" s="29"/>
      <c r="WQE155" s="29"/>
      <c r="WQF155" s="29"/>
      <c r="WQG155" s="29"/>
      <c r="WQH155" s="29"/>
      <c r="WQI155" s="29"/>
      <c r="WQJ155" s="29"/>
      <c r="WQK155" s="63">
        <v>45479</v>
      </c>
      <c r="WQL155" s="64" t="s">
        <v>429</v>
      </c>
      <c r="WQM155" s="64" t="s">
        <v>430</v>
      </c>
      <c r="WQN155" s="64" t="s">
        <v>107</v>
      </c>
      <c r="WQO155" s="64"/>
      <c r="WQP155" s="64"/>
      <c r="WQQ155" s="64"/>
      <c r="WQR155" s="64"/>
      <c r="WQS155" s="64"/>
      <c r="WQT155" s="64"/>
      <c r="WQU155" s="65"/>
      <c r="WQV155" s="65"/>
      <c r="WQW155" s="65"/>
      <c r="WQX155" s="65"/>
      <c r="WQY155" s="65"/>
      <c r="WQZ155" s="65"/>
      <c r="WRA155" s="65"/>
      <c r="WRB155" s="65"/>
      <c r="WRC155" s="65"/>
      <c r="WRD155" s="65"/>
      <c r="WRE155" s="65"/>
      <c r="WRF155" s="65"/>
      <c r="WRG155" s="65"/>
      <c r="WRH155" s="65"/>
      <c r="WRI155" s="65"/>
      <c r="WRJ155" s="65"/>
      <c r="WRK155" s="65"/>
      <c r="WRL155" s="65"/>
      <c r="WRM155" s="65"/>
      <c r="WRN155" s="65"/>
      <c r="WRO155" s="65"/>
      <c r="WRP155" s="65"/>
      <c r="WRQ155" s="65"/>
      <c r="WRR155" s="65"/>
      <c r="WRS155" s="65"/>
      <c r="WRT155" s="65"/>
      <c r="WRU155" s="65"/>
      <c r="WRV155" s="65"/>
      <c r="WRW155" s="65"/>
      <c r="WRX155" s="65"/>
      <c r="WRY155" s="65"/>
      <c r="WRZ155" s="65"/>
      <c r="WSA155" s="65"/>
      <c r="WSB155" s="65"/>
      <c r="WSC155" s="65"/>
      <c r="WSD155" s="65"/>
      <c r="WSE155" s="65"/>
      <c r="WSF155" s="65"/>
      <c r="WSG155" s="65"/>
      <c r="WSH155" s="65"/>
      <c r="WSI155" s="65"/>
      <c r="WSJ155" s="65"/>
      <c r="WSK155" s="65"/>
      <c r="WSL155" s="65"/>
      <c r="WSM155" s="29"/>
      <c r="WSN155" s="29"/>
      <c r="WSO155" s="29"/>
      <c r="WSP155" s="29"/>
      <c r="WSQ155" s="29"/>
      <c r="WSR155" s="29"/>
      <c r="WSS155" s="29"/>
      <c r="WST155" s="29"/>
      <c r="WSU155" s="29"/>
      <c r="WSV155" s="29"/>
      <c r="WSW155" s="63">
        <v>45479</v>
      </c>
      <c r="WSX155" s="64" t="s">
        <v>429</v>
      </c>
      <c r="WSY155" s="64" t="s">
        <v>430</v>
      </c>
      <c r="WSZ155" s="64" t="s">
        <v>107</v>
      </c>
      <c r="WTA155" s="64"/>
      <c r="WTB155" s="64"/>
      <c r="WTC155" s="64"/>
      <c r="WTD155" s="64"/>
      <c r="WTE155" s="64"/>
      <c r="WTF155" s="64"/>
      <c r="WTG155" s="65"/>
      <c r="WTH155" s="65"/>
      <c r="WTI155" s="65"/>
      <c r="WTJ155" s="65"/>
      <c r="WTK155" s="65"/>
      <c r="WTL155" s="65"/>
      <c r="WTM155" s="65"/>
      <c r="WTN155" s="65"/>
      <c r="WTO155" s="65"/>
      <c r="WTP155" s="65"/>
      <c r="WTQ155" s="65"/>
      <c r="WTR155" s="65"/>
      <c r="WTS155" s="65"/>
      <c r="WTT155" s="65"/>
      <c r="WTU155" s="65"/>
      <c r="WTV155" s="65"/>
      <c r="WTW155" s="65"/>
      <c r="WTX155" s="65"/>
      <c r="WTY155" s="65"/>
      <c r="WTZ155" s="65"/>
      <c r="WUA155" s="65"/>
      <c r="WUB155" s="65"/>
      <c r="WUC155" s="65"/>
      <c r="WUD155" s="65"/>
      <c r="WUE155" s="65"/>
      <c r="WUF155" s="65"/>
      <c r="WUG155" s="65"/>
      <c r="WUH155" s="65"/>
      <c r="WUI155" s="65"/>
      <c r="WUJ155" s="65"/>
      <c r="WUK155" s="65"/>
      <c r="WUL155" s="65"/>
      <c r="WUM155" s="65"/>
      <c r="WUN155" s="65"/>
      <c r="WUO155" s="65"/>
      <c r="WUP155" s="65"/>
      <c r="WUQ155" s="65"/>
      <c r="WUR155" s="65"/>
      <c r="WUS155" s="65"/>
      <c r="WUT155" s="65"/>
      <c r="WUU155" s="65"/>
      <c r="WUV155" s="65"/>
      <c r="WUW155" s="65"/>
      <c r="WUX155" s="65"/>
      <c r="WUY155" s="29"/>
      <c r="WUZ155" s="29"/>
      <c r="WVA155" s="29"/>
      <c r="WVB155" s="29"/>
      <c r="WVC155" s="29"/>
      <c r="WVD155" s="29"/>
      <c r="WVE155" s="29"/>
      <c r="WVF155" s="29"/>
      <c r="WVG155" s="29"/>
      <c r="WVH155" s="29"/>
      <c r="WVI155" s="63">
        <v>45479</v>
      </c>
      <c r="WVJ155" s="64" t="s">
        <v>429</v>
      </c>
      <c r="WVK155" s="64" t="s">
        <v>430</v>
      </c>
      <c r="WVL155" s="64" t="s">
        <v>107</v>
      </c>
      <c r="WVM155" s="64"/>
      <c r="WVN155" s="64"/>
      <c r="WVO155" s="64"/>
      <c r="WVP155" s="64"/>
      <c r="WVQ155" s="64"/>
      <c r="WVR155" s="64"/>
      <c r="WVS155" s="65"/>
      <c r="WVT155" s="65"/>
      <c r="WVU155" s="65"/>
      <c r="WVV155" s="65"/>
      <c r="WVW155" s="65"/>
      <c r="WVX155" s="65"/>
      <c r="WVY155" s="65"/>
      <c r="WVZ155" s="65"/>
      <c r="WWA155" s="65"/>
      <c r="WWB155" s="65"/>
      <c r="WWC155" s="65"/>
      <c r="WWD155" s="65"/>
      <c r="WWE155" s="65"/>
      <c r="WWF155" s="65"/>
      <c r="WWG155" s="65"/>
      <c r="WWH155" s="65"/>
      <c r="WWI155" s="65"/>
      <c r="WWJ155" s="65"/>
      <c r="WWK155" s="65"/>
      <c r="WWL155" s="65"/>
      <c r="WWM155" s="65"/>
      <c r="WWN155" s="65"/>
      <c r="WWO155" s="65"/>
      <c r="WWP155" s="65"/>
      <c r="WWQ155" s="65"/>
      <c r="WWR155" s="65"/>
      <c r="WWS155" s="65"/>
      <c r="WWT155" s="65"/>
      <c r="WWU155" s="65"/>
      <c r="WWV155" s="65"/>
      <c r="WWW155" s="65"/>
      <c r="WWX155" s="65"/>
      <c r="WWY155" s="65"/>
      <c r="WWZ155" s="65"/>
      <c r="WXA155" s="65"/>
      <c r="WXB155" s="65"/>
      <c r="WXC155" s="65"/>
      <c r="WXD155" s="65"/>
      <c r="WXE155" s="65"/>
      <c r="WXF155" s="65"/>
      <c r="WXG155" s="65"/>
      <c r="WXH155" s="65"/>
      <c r="WXI155" s="65"/>
      <c r="WXJ155" s="65"/>
      <c r="WXK155" s="29"/>
      <c r="WXL155" s="29"/>
      <c r="WXM155" s="29"/>
      <c r="WXN155" s="29"/>
      <c r="WXO155" s="29"/>
      <c r="WXP155" s="29"/>
      <c r="WXQ155" s="29"/>
      <c r="WXR155" s="29"/>
      <c r="WXS155" s="29"/>
      <c r="WXT155" s="29"/>
      <c r="WXU155" s="63">
        <v>45479</v>
      </c>
      <c r="WXV155" s="64" t="s">
        <v>429</v>
      </c>
      <c r="WXW155" s="64" t="s">
        <v>430</v>
      </c>
      <c r="WXX155" s="64" t="s">
        <v>107</v>
      </c>
      <c r="WXY155" s="64"/>
      <c r="WXZ155" s="64"/>
      <c r="WYA155" s="64"/>
      <c r="WYB155" s="64"/>
      <c r="WYC155" s="64"/>
      <c r="WYD155" s="64"/>
      <c r="WYE155" s="65"/>
      <c r="WYF155" s="65"/>
      <c r="WYG155" s="65"/>
      <c r="WYH155" s="65"/>
      <c r="WYI155" s="65"/>
      <c r="WYJ155" s="65"/>
      <c r="WYK155" s="65"/>
      <c r="WYL155" s="65"/>
      <c r="WYM155" s="65"/>
      <c r="WYN155" s="65"/>
      <c r="WYO155" s="65"/>
      <c r="WYP155" s="65"/>
      <c r="WYQ155" s="65"/>
      <c r="WYR155" s="65"/>
      <c r="WYS155" s="65"/>
      <c r="WYT155" s="65"/>
      <c r="WYU155" s="65"/>
      <c r="WYV155" s="65"/>
      <c r="WYW155" s="65"/>
      <c r="WYX155" s="65"/>
      <c r="WYY155" s="65"/>
      <c r="WYZ155" s="65"/>
      <c r="WZA155" s="65"/>
      <c r="WZB155" s="65"/>
      <c r="WZC155" s="65"/>
      <c r="WZD155" s="65"/>
      <c r="WZE155" s="65"/>
      <c r="WZF155" s="65"/>
      <c r="WZG155" s="65"/>
      <c r="WZH155" s="65"/>
      <c r="WZI155" s="65"/>
      <c r="WZJ155" s="65"/>
      <c r="WZK155" s="65"/>
      <c r="WZL155" s="65"/>
      <c r="WZM155" s="65"/>
      <c r="WZN155" s="65"/>
      <c r="WZO155" s="65"/>
      <c r="WZP155" s="65"/>
      <c r="WZQ155" s="65"/>
      <c r="WZR155" s="65"/>
      <c r="WZS155" s="65"/>
      <c r="WZT155" s="65"/>
      <c r="WZU155" s="65"/>
      <c r="WZV155" s="65"/>
      <c r="WZW155" s="29"/>
      <c r="WZX155" s="29"/>
      <c r="WZY155" s="29"/>
      <c r="WZZ155" s="29"/>
      <c r="XAA155" s="29"/>
      <c r="XAB155" s="29"/>
      <c r="XAC155" s="29"/>
      <c r="XAD155" s="29"/>
      <c r="XAE155" s="29"/>
      <c r="XAF155" s="29"/>
      <c r="XAG155" s="63">
        <v>45479</v>
      </c>
      <c r="XAH155" s="64" t="s">
        <v>429</v>
      </c>
      <c r="XAI155" s="64" t="s">
        <v>430</v>
      </c>
      <c r="XAJ155" s="64" t="s">
        <v>107</v>
      </c>
      <c r="XAK155" s="64"/>
      <c r="XAL155" s="64"/>
      <c r="XAM155" s="64"/>
      <c r="XAN155" s="64"/>
      <c r="XAO155" s="64"/>
      <c r="XAP155" s="64"/>
      <c r="XAQ155" s="65"/>
      <c r="XAR155" s="65"/>
      <c r="XAS155" s="65"/>
      <c r="XAT155" s="65"/>
      <c r="XAU155" s="65"/>
      <c r="XAV155" s="65"/>
      <c r="XAW155" s="65"/>
      <c r="XAX155" s="65"/>
      <c r="XAY155" s="65"/>
      <c r="XAZ155" s="65"/>
      <c r="XBA155" s="65"/>
      <c r="XBB155" s="65"/>
      <c r="XBC155" s="65"/>
      <c r="XBD155" s="65"/>
      <c r="XBE155" s="65"/>
      <c r="XBF155" s="65"/>
      <c r="XBG155" s="65"/>
      <c r="XBH155" s="65"/>
      <c r="XBI155" s="65"/>
      <c r="XBJ155" s="65"/>
      <c r="XBK155" s="65"/>
      <c r="XBL155" s="65"/>
      <c r="XBM155" s="65"/>
      <c r="XBN155" s="65"/>
      <c r="XBO155" s="65"/>
      <c r="XBP155" s="65"/>
      <c r="XBQ155" s="65"/>
      <c r="XBR155" s="65"/>
      <c r="XBS155" s="65"/>
      <c r="XBT155" s="65"/>
      <c r="XBU155" s="65"/>
      <c r="XBV155" s="65"/>
      <c r="XBW155" s="65"/>
      <c r="XBX155" s="65"/>
      <c r="XBY155" s="65"/>
      <c r="XBZ155" s="65"/>
      <c r="XCA155" s="65"/>
      <c r="XCB155" s="65"/>
      <c r="XCC155" s="65"/>
      <c r="XCD155" s="65"/>
      <c r="XCE155" s="65"/>
      <c r="XCF155" s="65"/>
      <c r="XCG155" s="65"/>
      <c r="XCH155" s="65"/>
      <c r="XCI155" s="29"/>
      <c r="XCJ155" s="29"/>
      <c r="XCK155" s="29"/>
      <c r="XCL155" s="29"/>
      <c r="XCM155" s="29"/>
      <c r="XCN155" s="29"/>
      <c r="XCO155" s="29"/>
      <c r="XCP155" s="29"/>
      <c r="XCQ155" s="29"/>
      <c r="XCR155" s="29"/>
      <c r="XCS155" s="63">
        <v>45479</v>
      </c>
      <c r="XCT155" s="64" t="s">
        <v>429</v>
      </c>
      <c r="XCU155" s="64" t="s">
        <v>430</v>
      </c>
      <c r="XCV155" s="64" t="s">
        <v>107</v>
      </c>
      <c r="XCW155" s="64"/>
      <c r="XCX155" s="64"/>
      <c r="XCY155" s="64"/>
      <c r="XCZ155" s="64"/>
      <c r="XDA155" s="64"/>
      <c r="XDB155" s="64"/>
      <c r="XDC155" s="65"/>
      <c r="XDD155" s="65"/>
      <c r="XDE155" s="65"/>
      <c r="XDF155" s="65"/>
      <c r="XDG155" s="65"/>
      <c r="XDH155" s="65"/>
      <c r="XDI155" s="65"/>
      <c r="XDJ155" s="65"/>
      <c r="XDK155" s="65"/>
      <c r="XDL155" s="65"/>
      <c r="XDM155" s="65"/>
      <c r="XDN155" s="65"/>
      <c r="XDO155" s="65"/>
      <c r="XDP155" s="65"/>
      <c r="XDQ155" s="65"/>
      <c r="XDR155" s="65"/>
      <c r="XDS155" s="65"/>
      <c r="XDT155" s="65"/>
      <c r="XDU155" s="65"/>
      <c r="XDV155" s="65"/>
      <c r="XDW155" s="65"/>
      <c r="XDX155" s="65"/>
      <c r="XDY155" s="65"/>
      <c r="XDZ155" s="65"/>
      <c r="XEA155" s="65"/>
      <c r="XEB155" s="65"/>
      <c r="XEC155" s="65"/>
      <c r="XED155" s="65"/>
      <c r="XEE155" s="65"/>
      <c r="XEF155" s="65"/>
      <c r="XEG155" s="65"/>
      <c r="XEH155" s="65"/>
      <c r="XEI155" s="65"/>
      <c r="XEJ155" s="65"/>
      <c r="XEK155" s="65"/>
      <c r="XEL155" s="65"/>
      <c r="XEM155" s="65"/>
      <c r="XEN155" s="65"/>
      <c r="XEO155" s="65"/>
      <c r="XEP155" s="65"/>
      <c r="XEQ155" s="65"/>
      <c r="XER155" s="65"/>
      <c r="XES155" s="65"/>
      <c r="XET155" s="65"/>
      <c r="XEU155" s="29"/>
      <c r="XEV155" s="29"/>
      <c r="XEW155" s="29"/>
      <c r="XEX155" s="29"/>
      <c r="XEY155" s="29"/>
      <c r="XEZ155" s="29"/>
      <c r="XFA155" s="29"/>
      <c r="XFB155" s="29"/>
      <c r="XFC155" s="29"/>
      <c r="XFD155" s="29"/>
    </row>
    <row r="156" spans="1:16384" s="12" customFormat="1" ht="14.4" x14ac:dyDescent="0.25">
      <c r="A156" s="63">
        <v>45480</v>
      </c>
      <c r="B156" s="64" t="s">
        <v>431</v>
      </c>
      <c r="C156" s="64" t="s">
        <v>430</v>
      </c>
      <c r="D156" s="64" t="s">
        <v>107</v>
      </c>
      <c r="E156" s="64"/>
      <c r="F156" s="64"/>
      <c r="G156" s="64"/>
      <c r="H156" s="64"/>
      <c r="I156" s="64"/>
      <c r="J156" s="64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63">
        <v>45480</v>
      </c>
      <c r="BN156" s="64" t="s">
        <v>429</v>
      </c>
      <c r="BO156" s="64" t="s">
        <v>430</v>
      </c>
      <c r="BP156" s="64" t="s">
        <v>107</v>
      </c>
      <c r="BQ156" s="64"/>
      <c r="BR156" s="64"/>
      <c r="BS156" s="64"/>
      <c r="BT156" s="64"/>
      <c r="BU156" s="64"/>
      <c r="BV156" s="64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63">
        <v>45480</v>
      </c>
      <c r="DZ156" s="64" t="s">
        <v>429</v>
      </c>
      <c r="EA156" s="64" t="s">
        <v>430</v>
      </c>
      <c r="EB156" s="64" t="s">
        <v>107</v>
      </c>
      <c r="EC156" s="64"/>
      <c r="ED156" s="64"/>
      <c r="EE156" s="64"/>
      <c r="EF156" s="64"/>
      <c r="EG156" s="64"/>
      <c r="EH156" s="64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63">
        <v>45480</v>
      </c>
      <c r="GL156" s="64" t="s">
        <v>429</v>
      </c>
      <c r="GM156" s="64" t="s">
        <v>430</v>
      </c>
      <c r="GN156" s="64" t="s">
        <v>107</v>
      </c>
      <c r="GO156" s="64"/>
      <c r="GP156" s="64"/>
      <c r="GQ156" s="64"/>
      <c r="GR156" s="64"/>
      <c r="GS156" s="64"/>
      <c r="GT156" s="64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63">
        <v>45480</v>
      </c>
      <c r="IX156" s="64" t="s">
        <v>429</v>
      </c>
      <c r="IY156" s="64" t="s">
        <v>430</v>
      </c>
      <c r="IZ156" s="64" t="s">
        <v>107</v>
      </c>
      <c r="JA156" s="64"/>
      <c r="JB156" s="64"/>
      <c r="JC156" s="64"/>
      <c r="JD156" s="64"/>
      <c r="JE156" s="64"/>
      <c r="JF156" s="64"/>
      <c r="JG156" s="65"/>
      <c r="JH156" s="65"/>
      <c r="JI156" s="65"/>
      <c r="JJ156" s="65"/>
      <c r="JK156" s="65"/>
      <c r="JL156" s="65"/>
      <c r="JM156" s="65"/>
      <c r="JN156" s="65"/>
      <c r="JO156" s="65"/>
      <c r="JP156" s="65"/>
      <c r="JQ156" s="65"/>
      <c r="JR156" s="65"/>
      <c r="JS156" s="65"/>
      <c r="JT156" s="65"/>
      <c r="JU156" s="65"/>
      <c r="JV156" s="65"/>
      <c r="JW156" s="65"/>
      <c r="JX156" s="65"/>
      <c r="JY156" s="65"/>
      <c r="JZ156" s="65"/>
      <c r="KA156" s="65"/>
      <c r="KB156" s="65"/>
      <c r="KC156" s="65"/>
      <c r="KD156" s="65"/>
      <c r="KE156" s="65"/>
      <c r="KF156" s="65"/>
      <c r="KG156" s="65"/>
      <c r="KH156" s="65"/>
      <c r="KI156" s="65"/>
      <c r="KJ156" s="65"/>
      <c r="KK156" s="65"/>
      <c r="KL156" s="65"/>
      <c r="KM156" s="65"/>
      <c r="KN156" s="65"/>
      <c r="KO156" s="65"/>
      <c r="KP156" s="65"/>
      <c r="KQ156" s="65"/>
      <c r="KR156" s="65"/>
      <c r="KS156" s="65"/>
      <c r="KT156" s="65"/>
      <c r="KU156" s="65"/>
      <c r="KV156" s="65"/>
      <c r="KW156" s="65"/>
      <c r="KX156" s="65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63">
        <v>45480</v>
      </c>
      <c r="LJ156" s="64" t="s">
        <v>429</v>
      </c>
      <c r="LK156" s="64" t="s">
        <v>430</v>
      </c>
      <c r="LL156" s="64" t="s">
        <v>107</v>
      </c>
      <c r="LM156" s="64"/>
      <c r="LN156" s="64"/>
      <c r="LO156" s="64"/>
      <c r="LP156" s="64"/>
      <c r="LQ156" s="64"/>
      <c r="LR156" s="64"/>
      <c r="LS156" s="65"/>
      <c r="LT156" s="65"/>
      <c r="LU156" s="65"/>
      <c r="LV156" s="65"/>
      <c r="LW156" s="65"/>
      <c r="LX156" s="65"/>
      <c r="LY156" s="65"/>
      <c r="LZ156" s="65"/>
      <c r="MA156" s="65"/>
      <c r="MB156" s="65"/>
      <c r="MC156" s="65"/>
      <c r="MD156" s="65"/>
      <c r="ME156" s="65"/>
      <c r="MF156" s="65"/>
      <c r="MG156" s="65"/>
      <c r="MH156" s="65"/>
      <c r="MI156" s="65"/>
      <c r="MJ156" s="65"/>
      <c r="MK156" s="65"/>
      <c r="ML156" s="65"/>
      <c r="MM156" s="65"/>
      <c r="MN156" s="65"/>
      <c r="MO156" s="65"/>
      <c r="MP156" s="65"/>
      <c r="MQ156" s="65"/>
      <c r="MR156" s="65"/>
      <c r="MS156" s="65"/>
      <c r="MT156" s="65"/>
      <c r="MU156" s="65"/>
      <c r="MV156" s="65"/>
      <c r="MW156" s="65"/>
      <c r="MX156" s="65"/>
      <c r="MY156" s="65"/>
      <c r="MZ156" s="65"/>
      <c r="NA156" s="65"/>
      <c r="NB156" s="65"/>
      <c r="NC156" s="65"/>
      <c r="ND156" s="65"/>
      <c r="NE156" s="65"/>
      <c r="NF156" s="65"/>
      <c r="NG156" s="65"/>
      <c r="NH156" s="65"/>
      <c r="NI156" s="65"/>
      <c r="NJ156" s="65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63">
        <v>45480</v>
      </c>
      <c r="NV156" s="64" t="s">
        <v>429</v>
      </c>
      <c r="NW156" s="64" t="s">
        <v>430</v>
      </c>
      <c r="NX156" s="64" t="s">
        <v>107</v>
      </c>
      <c r="NY156" s="64"/>
      <c r="NZ156" s="64"/>
      <c r="OA156" s="64"/>
      <c r="OB156" s="64"/>
      <c r="OC156" s="64"/>
      <c r="OD156" s="64"/>
      <c r="OE156" s="65"/>
      <c r="OF156" s="65"/>
      <c r="OG156" s="65"/>
      <c r="OH156" s="65"/>
      <c r="OI156" s="65"/>
      <c r="OJ156" s="65"/>
      <c r="OK156" s="65"/>
      <c r="OL156" s="65"/>
      <c r="OM156" s="65"/>
      <c r="ON156" s="65"/>
      <c r="OO156" s="65"/>
      <c r="OP156" s="65"/>
      <c r="OQ156" s="65"/>
      <c r="OR156" s="65"/>
      <c r="OS156" s="65"/>
      <c r="OT156" s="65"/>
      <c r="OU156" s="65"/>
      <c r="OV156" s="65"/>
      <c r="OW156" s="65"/>
      <c r="OX156" s="65"/>
      <c r="OY156" s="65"/>
      <c r="OZ156" s="65"/>
      <c r="PA156" s="65"/>
      <c r="PB156" s="65"/>
      <c r="PC156" s="65"/>
      <c r="PD156" s="65"/>
      <c r="PE156" s="65"/>
      <c r="PF156" s="65"/>
      <c r="PG156" s="65"/>
      <c r="PH156" s="65"/>
      <c r="PI156" s="65"/>
      <c r="PJ156" s="65"/>
      <c r="PK156" s="65"/>
      <c r="PL156" s="65"/>
      <c r="PM156" s="65"/>
      <c r="PN156" s="65"/>
      <c r="PO156" s="65"/>
      <c r="PP156" s="65"/>
      <c r="PQ156" s="65"/>
      <c r="PR156" s="65"/>
      <c r="PS156" s="65"/>
      <c r="PT156" s="65"/>
      <c r="PU156" s="65"/>
      <c r="PV156" s="65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63">
        <v>45480</v>
      </c>
      <c r="QH156" s="64" t="s">
        <v>429</v>
      </c>
      <c r="QI156" s="64" t="s">
        <v>430</v>
      </c>
      <c r="QJ156" s="64" t="s">
        <v>107</v>
      </c>
      <c r="QK156" s="64"/>
      <c r="QL156" s="64"/>
      <c r="QM156" s="64"/>
      <c r="QN156" s="64"/>
      <c r="QO156" s="64"/>
      <c r="QP156" s="64"/>
      <c r="QQ156" s="65"/>
      <c r="QR156" s="65"/>
      <c r="QS156" s="65"/>
      <c r="QT156" s="65"/>
      <c r="QU156" s="65"/>
      <c r="QV156" s="65"/>
      <c r="QW156" s="65"/>
      <c r="QX156" s="65"/>
      <c r="QY156" s="65"/>
      <c r="QZ156" s="65"/>
      <c r="RA156" s="65"/>
      <c r="RB156" s="65"/>
      <c r="RC156" s="65"/>
      <c r="RD156" s="65"/>
      <c r="RE156" s="65"/>
      <c r="RF156" s="65"/>
      <c r="RG156" s="65"/>
      <c r="RH156" s="65"/>
      <c r="RI156" s="65"/>
      <c r="RJ156" s="65"/>
      <c r="RK156" s="65"/>
      <c r="RL156" s="65"/>
      <c r="RM156" s="65"/>
      <c r="RN156" s="65"/>
      <c r="RO156" s="65"/>
      <c r="RP156" s="65"/>
      <c r="RQ156" s="65"/>
      <c r="RR156" s="65"/>
      <c r="RS156" s="65"/>
      <c r="RT156" s="65"/>
      <c r="RU156" s="65"/>
      <c r="RV156" s="65"/>
      <c r="RW156" s="65"/>
      <c r="RX156" s="65"/>
      <c r="RY156" s="65"/>
      <c r="RZ156" s="65"/>
      <c r="SA156" s="65"/>
      <c r="SB156" s="65"/>
      <c r="SC156" s="65"/>
      <c r="SD156" s="65"/>
      <c r="SE156" s="65"/>
      <c r="SF156" s="65"/>
      <c r="SG156" s="65"/>
      <c r="SH156" s="65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63">
        <v>45480</v>
      </c>
      <c r="ST156" s="64" t="s">
        <v>429</v>
      </c>
      <c r="SU156" s="64" t="s">
        <v>430</v>
      </c>
      <c r="SV156" s="64" t="s">
        <v>107</v>
      </c>
      <c r="SW156" s="64"/>
      <c r="SX156" s="64"/>
      <c r="SY156" s="64"/>
      <c r="SZ156" s="64"/>
      <c r="TA156" s="64"/>
      <c r="TB156" s="64"/>
      <c r="TC156" s="65"/>
      <c r="TD156" s="65"/>
      <c r="TE156" s="65"/>
      <c r="TF156" s="65"/>
      <c r="TG156" s="65"/>
      <c r="TH156" s="65"/>
      <c r="TI156" s="65"/>
      <c r="TJ156" s="65"/>
      <c r="TK156" s="65"/>
      <c r="TL156" s="65"/>
      <c r="TM156" s="65"/>
      <c r="TN156" s="65"/>
      <c r="TO156" s="65"/>
      <c r="TP156" s="65"/>
      <c r="TQ156" s="65"/>
      <c r="TR156" s="65"/>
      <c r="TS156" s="65"/>
      <c r="TT156" s="65"/>
      <c r="TU156" s="65"/>
      <c r="TV156" s="65"/>
      <c r="TW156" s="65"/>
      <c r="TX156" s="65"/>
      <c r="TY156" s="65"/>
      <c r="TZ156" s="65"/>
      <c r="UA156" s="65"/>
      <c r="UB156" s="65"/>
      <c r="UC156" s="65"/>
      <c r="UD156" s="65"/>
      <c r="UE156" s="65"/>
      <c r="UF156" s="65"/>
      <c r="UG156" s="65"/>
      <c r="UH156" s="65"/>
      <c r="UI156" s="65"/>
      <c r="UJ156" s="65"/>
      <c r="UK156" s="65"/>
      <c r="UL156" s="65"/>
      <c r="UM156" s="65"/>
      <c r="UN156" s="65"/>
      <c r="UO156" s="65"/>
      <c r="UP156" s="65"/>
      <c r="UQ156" s="65"/>
      <c r="UR156" s="65"/>
      <c r="US156" s="65"/>
      <c r="UT156" s="65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63">
        <v>45480</v>
      </c>
      <c r="VF156" s="64" t="s">
        <v>429</v>
      </c>
      <c r="VG156" s="64" t="s">
        <v>430</v>
      </c>
      <c r="VH156" s="64" t="s">
        <v>107</v>
      </c>
      <c r="VI156" s="64"/>
      <c r="VJ156" s="64"/>
      <c r="VK156" s="64"/>
      <c r="VL156" s="64"/>
      <c r="VM156" s="64"/>
      <c r="VN156" s="64"/>
      <c r="VO156" s="65"/>
      <c r="VP156" s="65"/>
      <c r="VQ156" s="65"/>
      <c r="VR156" s="65"/>
      <c r="VS156" s="65"/>
      <c r="VT156" s="65"/>
      <c r="VU156" s="65"/>
      <c r="VV156" s="65"/>
      <c r="VW156" s="65"/>
      <c r="VX156" s="65"/>
      <c r="VY156" s="65"/>
      <c r="VZ156" s="65"/>
      <c r="WA156" s="65"/>
      <c r="WB156" s="65"/>
      <c r="WC156" s="65"/>
      <c r="WD156" s="65"/>
      <c r="WE156" s="65"/>
      <c r="WF156" s="65"/>
      <c r="WG156" s="65"/>
      <c r="WH156" s="65"/>
      <c r="WI156" s="65"/>
      <c r="WJ156" s="65"/>
      <c r="WK156" s="65"/>
      <c r="WL156" s="65"/>
      <c r="WM156" s="65"/>
      <c r="WN156" s="65"/>
      <c r="WO156" s="65"/>
      <c r="WP156" s="65"/>
      <c r="WQ156" s="65"/>
      <c r="WR156" s="65"/>
      <c r="WS156" s="65"/>
      <c r="WT156" s="65"/>
      <c r="WU156" s="65"/>
      <c r="WV156" s="65"/>
      <c r="WW156" s="65"/>
      <c r="WX156" s="65"/>
      <c r="WY156" s="65"/>
      <c r="WZ156" s="65"/>
      <c r="XA156" s="65"/>
      <c r="XB156" s="65"/>
      <c r="XC156" s="65"/>
      <c r="XD156" s="65"/>
      <c r="XE156" s="65"/>
      <c r="XF156" s="65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63">
        <v>45480</v>
      </c>
      <c r="XR156" s="64" t="s">
        <v>429</v>
      </c>
      <c r="XS156" s="64" t="s">
        <v>430</v>
      </c>
      <c r="XT156" s="64" t="s">
        <v>107</v>
      </c>
      <c r="XU156" s="64"/>
      <c r="XV156" s="64"/>
      <c r="XW156" s="64"/>
      <c r="XX156" s="64"/>
      <c r="XY156" s="64"/>
      <c r="XZ156" s="64"/>
      <c r="YA156" s="65"/>
      <c r="YB156" s="65"/>
      <c r="YC156" s="65"/>
      <c r="YD156" s="65"/>
      <c r="YE156" s="65"/>
      <c r="YF156" s="65"/>
      <c r="YG156" s="65"/>
      <c r="YH156" s="65"/>
      <c r="YI156" s="65"/>
      <c r="YJ156" s="65"/>
      <c r="YK156" s="65"/>
      <c r="YL156" s="65"/>
      <c r="YM156" s="65"/>
      <c r="YN156" s="65"/>
      <c r="YO156" s="65"/>
      <c r="YP156" s="65"/>
      <c r="YQ156" s="65"/>
      <c r="YR156" s="65"/>
      <c r="YS156" s="65"/>
      <c r="YT156" s="65"/>
      <c r="YU156" s="65"/>
      <c r="YV156" s="65"/>
      <c r="YW156" s="65"/>
      <c r="YX156" s="65"/>
      <c r="YY156" s="65"/>
      <c r="YZ156" s="65"/>
      <c r="ZA156" s="65"/>
      <c r="ZB156" s="65"/>
      <c r="ZC156" s="65"/>
      <c r="ZD156" s="65"/>
      <c r="ZE156" s="65"/>
      <c r="ZF156" s="65"/>
      <c r="ZG156" s="65"/>
      <c r="ZH156" s="65"/>
      <c r="ZI156" s="65"/>
      <c r="ZJ156" s="65"/>
      <c r="ZK156" s="65"/>
      <c r="ZL156" s="65"/>
      <c r="ZM156" s="65"/>
      <c r="ZN156" s="65"/>
      <c r="ZO156" s="65"/>
      <c r="ZP156" s="65"/>
      <c r="ZQ156" s="65"/>
      <c r="ZR156" s="65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63">
        <v>45480</v>
      </c>
      <c r="AAD156" s="64" t="s">
        <v>429</v>
      </c>
      <c r="AAE156" s="64" t="s">
        <v>430</v>
      </c>
      <c r="AAF156" s="64" t="s">
        <v>107</v>
      </c>
      <c r="AAG156" s="64"/>
      <c r="AAH156" s="64"/>
      <c r="AAI156" s="64"/>
      <c r="AAJ156" s="64"/>
      <c r="AAK156" s="64"/>
      <c r="AAL156" s="64"/>
      <c r="AAM156" s="65"/>
      <c r="AAN156" s="65"/>
      <c r="AAO156" s="65"/>
      <c r="AAP156" s="65"/>
      <c r="AAQ156" s="65"/>
      <c r="AAR156" s="65"/>
      <c r="AAS156" s="65"/>
      <c r="AAT156" s="65"/>
      <c r="AAU156" s="65"/>
      <c r="AAV156" s="65"/>
      <c r="AAW156" s="65"/>
      <c r="AAX156" s="65"/>
      <c r="AAY156" s="65"/>
      <c r="AAZ156" s="65"/>
      <c r="ABA156" s="65"/>
      <c r="ABB156" s="65"/>
      <c r="ABC156" s="65"/>
      <c r="ABD156" s="65"/>
      <c r="ABE156" s="65"/>
      <c r="ABF156" s="65"/>
      <c r="ABG156" s="65"/>
      <c r="ABH156" s="65"/>
      <c r="ABI156" s="65"/>
      <c r="ABJ156" s="65"/>
      <c r="ABK156" s="65"/>
      <c r="ABL156" s="65"/>
      <c r="ABM156" s="65"/>
      <c r="ABN156" s="65"/>
      <c r="ABO156" s="65"/>
      <c r="ABP156" s="65"/>
      <c r="ABQ156" s="65"/>
      <c r="ABR156" s="65"/>
      <c r="ABS156" s="65"/>
      <c r="ABT156" s="65"/>
      <c r="ABU156" s="65"/>
      <c r="ABV156" s="65"/>
      <c r="ABW156" s="65"/>
      <c r="ABX156" s="65"/>
      <c r="ABY156" s="65"/>
      <c r="ABZ156" s="65"/>
      <c r="ACA156" s="65"/>
      <c r="ACB156" s="65"/>
      <c r="ACC156" s="65"/>
      <c r="ACD156" s="65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63">
        <v>45480</v>
      </c>
      <c r="ACP156" s="64" t="s">
        <v>429</v>
      </c>
      <c r="ACQ156" s="64" t="s">
        <v>430</v>
      </c>
      <c r="ACR156" s="64" t="s">
        <v>107</v>
      </c>
      <c r="ACS156" s="64"/>
      <c r="ACT156" s="64"/>
      <c r="ACU156" s="64"/>
      <c r="ACV156" s="64"/>
      <c r="ACW156" s="64"/>
      <c r="ACX156" s="64"/>
      <c r="ACY156" s="65"/>
      <c r="ACZ156" s="65"/>
      <c r="ADA156" s="65"/>
      <c r="ADB156" s="65"/>
      <c r="ADC156" s="65"/>
      <c r="ADD156" s="65"/>
      <c r="ADE156" s="65"/>
      <c r="ADF156" s="65"/>
      <c r="ADG156" s="65"/>
      <c r="ADH156" s="65"/>
      <c r="ADI156" s="65"/>
      <c r="ADJ156" s="65"/>
      <c r="ADK156" s="65"/>
      <c r="ADL156" s="65"/>
      <c r="ADM156" s="65"/>
      <c r="ADN156" s="65"/>
      <c r="ADO156" s="65"/>
      <c r="ADP156" s="65"/>
      <c r="ADQ156" s="65"/>
      <c r="ADR156" s="65"/>
      <c r="ADS156" s="65"/>
      <c r="ADT156" s="65"/>
      <c r="ADU156" s="65"/>
      <c r="ADV156" s="65"/>
      <c r="ADW156" s="65"/>
      <c r="ADX156" s="65"/>
      <c r="ADY156" s="65"/>
      <c r="ADZ156" s="65"/>
      <c r="AEA156" s="65"/>
      <c r="AEB156" s="65"/>
      <c r="AEC156" s="65"/>
      <c r="AED156" s="65"/>
      <c r="AEE156" s="65"/>
      <c r="AEF156" s="65"/>
      <c r="AEG156" s="65"/>
      <c r="AEH156" s="65"/>
      <c r="AEI156" s="65"/>
      <c r="AEJ156" s="65"/>
      <c r="AEK156" s="65"/>
      <c r="AEL156" s="65"/>
      <c r="AEM156" s="65"/>
      <c r="AEN156" s="65"/>
      <c r="AEO156" s="65"/>
      <c r="AEP156" s="65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63">
        <v>45480</v>
      </c>
      <c r="AFB156" s="64" t="s">
        <v>429</v>
      </c>
      <c r="AFC156" s="64" t="s">
        <v>430</v>
      </c>
      <c r="AFD156" s="64" t="s">
        <v>107</v>
      </c>
      <c r="AFE156" s="64"/>
      <c r="AFF156" s="64"/>
      <c r="AFG156" s="64"/>
      <c r="AFH156" s="64"/>
      <c r="AFI156" s="64"/>
      <c r="AFJ156" s="64"/>
      <c r="AFK156" s="65"/>
      <c r="AFL156" s="65"/>
      <c r="AFM156" s="65"/>
      <c r="AFN156" s="65"/>
      <c r="AFO156" s="65"/>
      <c r="AFP156" s="65"/>
      <c r="AFQ156" s="65"/>
      <c r="AFR156" s="65"/>
      <c r="AFS156" s="65"/>
      <c r="AFT156" s="65"/>
      <c r="AFU156" s="65"/>
      <c r="AFV156" s="65"/>
      <c r="AFW156" s="65"/>
      <c r="AFX156" s="65"/>
      <c r="AFY156" s="65"/>
      <c r="AFZ156" s="65"/>
      <c r="AGA156" s="65"/>
      <c r="AGB156" s="65"/>
      <c r="AGC156" s="65"/>
      <c r="AGD156" s="65"/>
      <c r="AGE156" s="65"/>
      <c r="AGF156" s="65"/>
      <c r="AGG156" s="65"/>
      <c r="AGH156" s="65"/>
      <c r="AGI156" s="65"/>
      <c r="AGJ156" s="65"/>
      <c r="AGK156" s="65"/>
      <c r="AGL156" s="65"/>
      <c r="AGM156" s="65"/>
      <c r="AGN156" s="65"/>
      <c r="AGO156" s="65"/>
      <c r="AGP156" s="65"/>
      <c r="AGQ156" s="65"/>
      <c r="AGR156" s="65"/>
      <c r="AGS156" s="65"/>
      <c r="AGT156" s="65"/>
      <c r="AGU156" s="65"/>
      <c r="AGV156" s="65"/>
      <c r="AGW156" s="65"/>
      <c r="AGX156" s="65"/>
      <c r="AGY156" s="65"/>
      <c r="AGZ156" s="65"/>
      <c r="AHA156" s="65"/>
      <c r="AHB156" s="65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63">
        <v>45480</v>
      </c>
      <c r="AHN156" s="64" t="s">
        <v>429</v>
      </c>
      <c r="AHO156" s="64" t="s">
        <v>430</v>
      </c>
      <c r="AHP156" s="64" t="s">
        <v>107</v>
      </c>
      <c r="AHQ156" s="64"/>
      <c r="AHR156" s="64"/>
      <c r="AHS156" s="64"/>
      <c r="AHT156" s="64"/>
      <c r="AHU156" s="64"/>
      <c r="AHV156" s="64"/>
      <c r="AHW156" s="65"/>
      <c r="AHX156" s="65"/>
      <c r="AHY156" s="65"/>
      <c r="AHZ156" s="65"/>
      <c r="AIA156" s="65"/>
      <c r="AIB156" s="65"/>
      <c r="AIC156" s="65"/>
      <c r="AID156" s="65"/>
      <c r="AIE156" s="65"/>
      <c r="AIF156" s="65"/>
      <c r="AIG156" s="65"/>
      <c r="AIH156" s="65"/>
      <c r="AII156" s="65"/>
      <c r="AIJ156" s="65"/>
      <c r="AIK156" s="65"/>
      <c r="AIL156" s="65"/>
      <c r="AIM156" s="65"/>
      <c r="AIN156" s="65"/>
      <c r="AIO156" s="65"/>
      <c r="AIP156" s="65"/>
      <c r="AIQ156" s="65"/>
      <c r="AIR156" s="65"/>
      <c r="AIS156" s="65"/>
      <c r="AIT156" s="65"/>
      <c r="AIU156" s="65"/>
      <c r="AIV156" s="65"/>
      <c r="AIW156" s="65"/>
      <c r="AIX156" s="65"/>
      <c r="AIY156" s="65"/>
      <c r="AIZ156" s="65"/>
      <c r="AJA156" s="65"/>
      <c r="AJB156" s="65"/>
      <c r="AJC156" s="65"/>
      <c r="AJD156" s="65"/>
      <c r="AJE156" s="65"/>
      <c r="AJF156" s="65"/>
      <c r="AJG156" s="65"/>
      <c r="AJH156" s="65"/>
      <c r="AJI156" s="65"/>
      <c r="AJJ156" s="65"/>
      <c r="AJK156" s="65"/>
      <c r="AJL156" s="65"/>
      <c r="AJM156" s="65"/>
      <c r="AJN156" s="65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63">
        <v>45480</v>
      </c>
      <c r="AJZ156" s="64" t="s">
        <v>429</v>
      </c>
      <c r="AKA156" s="64" t="s">
        <v>430</v>
      </c>
      <c r="AKB156" s="64" t="s">
        <v>107</v>
      </c>
      <c r="AKC156" s="64"/>
      <c r="AKD156" s="64"/>
      <c r="AKE156" s="64"/>
      <c r="AKF156" s="64"/>
      <c r="AKG156" s="64"/>
      <c r="AKH156" s="64"/>
      <c r="AKI156" s="65"/>
      <c r="AKJ156" s="65"/>
      <c r="AKK156" s="65"/>
      <c r="AKL156" s="65"/>
      <c r="AKM156" s="65"/>
      <c r="AKN156" s="65"/>
      <c r="AKO156" s="65"/>
      <c r="AKP156" s="65"/>
      <c r="AKQ156" s="65"/>
      <c r="AKR156" s="65"/>
      <c r="AKS156" s="65"/>
      <c r="AKT156" s="65"/>
      <c r="AKU156" s="65"/>
      <c r="AKV156" s="65"/>
      <c r="AKW156" s="65"/>
      <c r="AKX156" s="65"/>
      <c r="AKY156" s="65"/>
      <c r="AKZ156" s="65"/>
      <c r="ALA156" s="65"/>
      <c r="ALB156" s="65"/>
      <c r="ALC156" s="65"/>
      <c r="ALD156" s="65"/>
      <c r="ALE156" s="65"/>
      <c r="ALF156" s="65"/>
      <c r="ALG156" s="65"/>
      <c r="ALH156" s="65"/>
      <c r="ALI156" s="65"/>
      <c r="ALJ156" s="65"/>
      <c r="ALK156" s="65"/>
      <c r="ALL156" s="65"/>
      <c r="ALM156" s="65"/>
      <c r="ALN156" s="65"/>
      <c r="ALO156" s="65"/>
      <c r="ALP156" s="65"/>
      <c r="ALQ156" s="65"/>
      <c r="ALR156" s="65"/>
      <c r="ALS156" s="65"/>
      <c r="ALT156" s="65"/>
      <c r="ALU156" s="65"/>
      <c r="ALV156" s="65"/>
      <c r="ALW156" s="65"/>
      <c r="ALX156" s="65"/>
      <c r="ALY156" s="65"/>
      <c r="ALZ156" s="65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  <c r="AMK156" s="63">
        <v>45480</v>
      </c>
      <c r="AML156" s="64" t="s">
        <v>429</v>
      </c>
      <c r="AMM156" s="64" t="s">
        <v>430</v>
      </c>
      <c r="AMN156" s="64" t="s">
        <v>107</v>
      </c>
      <c r="AMO156" s="64"/>
      <c r="AMP156" s="64"/>
      <c r="AMQ156" s="64"/>
      <c r="AMR156" s="64"/>
      <c r="AMS156" s="64"/>
      <c r="AMT156" s="64"/>
      <c r="AMU156" s="65"/>
      <c r="AMV156" s="65"/>
      <c r="AMW156" s="65"/>
      <c r="AMX156" s="65"/>
      <c r="AMY156" s="65"/>
      <c r="AMZ156" s="65"/>
      <c r="ANA156" s="65"/>
      <c r="ANB156" s="65"/>
      <c r="ANC156" s="65"/>
      <c r="AND156" s="65"/>
      <c r="ANE156" s="65"/>
      <c r="ANF156" s="65"/>
      <c r="ANG156" s="65"/>
      <c r="ANH156" s="65"/>
      <c r="ANI156" s="65"/>
      <c r="ANJ156" s="65"/>
      <c r="ANK156" s="65"/>
      <c r="ANL156" s="65"/>
      <c r="ANM156" s="65"/>
      <c r="ANN156" s="65"/>
      <c r="ANO156" s="65"/>
      <c r="ANP156" s="65"/>
      <c r="ANQ156" s="65"/>
      <c r="ANR156" s="65"/>
      <c r="ANS156" s="65"/>
      <c r="ANT156" s="65"/>
      <c r="ANU156" s="65"/>
      <c r="ANV156" s="65"/>
      <c r="ANW156" s="65"/>
      <c r="ANX156" s="65"/>
      <c r="ANY156" s="65"/>
      <c r="ANZ156" s="65"/>
      <c r="AOA156" s="65"/>
      <c r="AOB156" s="65"/>
      <c r="AOC156" s="65"/>
      <c r="AOD156" s="65"/>
      <c r="AOE156" s="65"/>
      <c r="AOF156" s="65"/>
      <c r="AOG156" s="65"/>
      <c r="AOH156" s="65"/>
      <c r="AOI156" s="65"/>
      <c r="AOJ156" s="65"/>
      <c r="AOK156" s="65"/>
      <c r="AOL156" s="65"/>
      <c r="AOM156" s="29"/>
      <c r="AON156" s="29"/>
      <c r="AOO156" s="29"/>
      <c r="AOP156" s="29"/>
      <c r="AOQ156" s="29"/>
      <c r="AOR156" s="29"/>
      <c r="AOS156" s="29"/>
      <c r="AOT156" s="29"/>
      <c r="AOU156" s="29"/>
      <c r="AOV156" s="29"/>
      <c r="AOW156" s="63">
        <v>45480</v>
      </c>
      <c r="AOX156" s="64" t="s">
        <v>429</v>
      </c>
      <c r="AOY156" s="64" t="s">
        <v>430</v>
      </c>
      <c r="AOZ156" s="64" t="s">
        <v>107</v>
      </c>
      <c r="APA156" s="64"/>
      <c r="APB156" s="64"/>
      <c r="APC156" s="64"/>
      <c r="APD156" s="64"/>
      <c r="APE156" s="64"/>
      <c r="APF156" s="64"/>
      <c r="APG156" s="65"/>
      <c r="APH156" s="65"/>
      <c r="API156" s="65"/>
      <c r="APJ156" s="65"/>
      <c r="APK156" s="65"/>
      <c r="APL156" s="65"/>
      <c r="APM156" s="65"/>
      <c r="APN156" s="65"/>
      <c r="APO156" s="65"/>
      <c r="APP156" s="65"/>
      <c r="APQ156" s="65"/>
      <c r="APR156" s="65"/>
      <c r="APS156" s="65"/>
      <c r="APT156" s="65"/>
      <c r="APU156" s="65"/>
      <c r="APV156" s="65"/>
      <c r="APW156" s="65"/>
      <c r="APX156" s="65"/>
      <c r="APY156" s="65"/>
      <c r="APZ156" s="65"/>
      <c r="AQA156" s="65"/>
      <c r="AQB156" s="65"/>
      <c r="AQC156" s="65"/>
      <c r="AQD156" s="65"/>
      <c r="AQE156" s="65"/>
      <c r="AQF156" s="65"/>
      <c r="AQG156" s="65"/>
      <c r="AQH156" s="65"/>
      <c r="AQI156" s="65"/>
      <c r="AQJ156" s="65"/>
      <c r="AQK156" s="65"/>
      <c r="AQL156" s="65"/>
      <c r="AQM156" s="65"/>
      <c r="AQN156" s="65"/>
      <c r="AQO156" s="65"/>
      <c r="AQP156" s="65"/>
      <c r="AQQ156" s="65"/>
      <c r="AQR156" s="65"/>
      <c r="AQS156" s="65"/>
      <c r="AQT156" s="65"/>
      <c r="AQU156" s="65"/>
      <c r="AQV156" s="65"/>
      <c r="AQW156" s="65"/>
      <c r="AQX156" s="65"/>
      <c r="AQY156" s="29"/>
      <c r="AQZ156" s="29"/>
      <c r="ARA156" s="29"/>
      <c r="ARB156" s="29"/>
      <c r="ARC156" s="29"/>
      <c r="ARD156" s="29"/>
      <c r="ARE156" s="29"/>
      <c r="ARF156" s="29"/>
      <c r="ARG156" s="29"/>
      <c r="ARH156" s="29"/>
      <c r="ARI156" s="63">
        <v>45480</v>
      </c>
      <c r="ARJ156" s="64" t="s">
        <v>429</v>
      </c>
      <c r="ARK156" s="64" t="s">
        <v>430</v>
      </c>
      <c r="ARL156" s="64" t="s">
        <v>107</v>
      </c>
      <c r="ARM156" s="64"/>
      <c r="ARN156" s="64"/>
      <c r="ARO156" s="64"/>
      <c r="ARP156" s="64"/>
      <c r="ARQ156" s="64"/>
      <c r="ARR156" s="64"/>
      <c r="ARS156" s="65"/>
      <c r="ART156" s="65"/>
      <c r="ARU156" s="65"/>
      <c r="ARV156" s="65"/>
      <c r="ARW156" s="65"/>
      <c r="ARX156" s="65"/>
      <c r="ARY156" s="65"/>
      <c r="ARZ156" s="65"/>
      <c r="ASA156" s="65"/>
      <c r="ASB156" s="65"/>
      <c r="ASC156" s="65"/>
      <c r="ASD156" s="65"/>
      <c r="ASE156" s="65"/>
      <c r="ASF156" s="65"/>
      <c r="ASG156" s="65"/>
      <c r="ASH156" s="65"/>
      <c r="ASI156" s="65"/>
      <c r="ASJ156" s="65"/>
      <c r="ASK156" s="65"/>
      <c r="ASL156" s="65"/>
      <c r="ASM156" s="65"/>
      <c r="ASN156" s="65"/>
      <c r="ASO156" s="65"/>
      <c r="ASP156" s="65"/>
      <c r="ASQ156" s="65"/>
      <c r="ASR156" s="65"/>
      <c r="ASS156" s="65"/>
      <c r="AST156" s="65"/>
      <c r="ASU156" s="65"/>
      <c r="ASV156" s="65"/>
      <c r="ASW156" s="65"/>
      <c r="ASX156" s="65"/>
      <c r="ASY156" s="65"/>
      <c r="ASZ156" s="65"/>
      <c r="ATA156" s="65"/>
      <c r="ATB156" s="65"/>
      <c r="ATC156" s="65"/>
      <c r="ATD156" s="65"/>
      <c r="ATE156" s="65"/>
      <c r="ATF156" s="65"/>
      <c r="ATG156" s="65"/>
      <c r="ATH156" s="65"/>
      <c r="ATI156" s="65"/>
      <c r="ATJ156" s="65"/>
      <c r="ATK156" s="29"/>
      <c r="ATL156" s="29"/>
      <c r="ATM156" s="29"/>
      <c r="ATN156" s="29"/>
      <c r="ATO156" s="29"/>
      <c r="ATP156" s="29"/>
      <c r="ATQ156" s="29"/>
      <c r="ATR156" s="29"/>
      <c r="ATS156" s="29"/>
      <c r="ATT156" s="29"/>
      <c r="ATU156" s="63">
        <v>45480</v>
      </c>
      <c r="ATV156" s="64" t="s">
        <v>429</v>
      </c>
      <c r="ATW156" s="64" t="s">
        <v>430</v>
      </c>
      <c r="ATX156" s="64" t="s">
        <v>107</v>
      </c>
      <c r="ATY156" s="64"/>
      <c r="ATZ156" s="64"/>
      <c r="AUA156" s="64"/>
      <c r="AUB156" s="64"/>
      <c r="AUC156" s="64"/>
      <c r="AUD156" s="64"/>
      <c r="AUE156" s="65"/>
      <c r="AUF156" s="65"/>
      <c r="AUG156" s="65"/>
      <c r="AUH156" s="65"/>
      <c r="AUI156" s="65"/>
      <c r="AUJ156" s="65"/>
      <c r="AUK156" s="65"/>
      <c r="AUL156" s="65"/>
      <c r="AUM156" s="65"/>
      <c r="AUN156" s="65"/>
      <c r="AUO156" s="65"/>
      <c r="AUP156" s="65"/>
      <c r="AUQ156" s="65"/>
      <c r="AUR156" s="65"/>
      <c r="AUS156" s="65"/>
      <c r="AUT156" s="65"/>
      <c r="AUU156" s="65"/>
      <c r="AUV156" s="65"/>
      <c r="AUW156" s="65"/>
      <c r="AUX156" s="65"/>
      <c r="AUY156" s="65"/>
      <c r="AUZ156" s="65"/>
      <c r="AVA156" s="65"/>
      <c r="AVB156" s="65"/>
      <c r="AVC156" s="65"/>
      <c r="AVD156" s="65"/>
      <c r="AVE156" s="65"/>
      <c r="AVF156" s="65"/>
      <c r="AVG156" s="65"/>
      <c r="AVH156" s="65"/>
      <c r="AVI156" s="65"/>
      <c r="AVJ156" s="65"/>
      <c r="AVK156" s="65"/>
      <c r="AVL156" s="65"/>
      <c r="AVM156" s="65"/>
      <c r="AVN156" s="65"/>
      <c r="AVO156" s="65"/>
      <c r="AVP156" s="65"/>
      <c r="AVQ156" s="65"/>
      <c r="AVR156" s="65"/>
      <c r="AVS156" s="65"/>
      <c r="AVT156" s="65"/>
      <c r="AVU156" s="65"/>
      <c r="AVV156" s="65"/>
      <c r="AVW156" s="29"/>
      <c r="AVX156" s="29"/>
      <c r="AVY156" s="29"/>
      <c r="AVZ156" s="29"/>
      <c r="AWA156" s="29"/>
      <c r="AWB156" s="29"/>
      <c r="AWC156" s="29"/>
      <c r="AWD156" s="29"/>
      <c r="AWE156" s="29"/>
      <c r="AWF156" s="29"/>
      <c r="AWG156" s="63">
        <v>45480</v>
      </c>
      <c r="AWH156" s="64" t="s">
        <v>429</v>
      </c>
      <c r="AWI156" s="64" t="s">
        <v>430</v>
      </c>
      <c r="AWJ156" s="64" t="s">
        <v>107</v>
      </c>
      <c r="AWK156" s="64"/>
      <c r="AWL156" s="64"/>
      <c r="AWM156" s="64"/>
      <c r="AWN156" s="64"/>
      <c r="AWO156" s="64"/>
      <c r="AWP156" s="64"/>
      <c r="AWQ156" s="65"/>
      <c r="AWR156" s="65"/>
      <c r="AWS156" s="65"/>
      <c r="AWT156" s="65"/>
      <c r="AWU156" s="65"/>
      <c r="AWV156" s="65"/>
      <c r="AWW156" s="65"/>
      <c r="AWX156" s="65"/>
      <c r="AWY156" s="65"/>
      <c r="AWZ156" s="65"/>
      <c r="AXA156" s="65"/>
      <c r="AXB156" s="65"/>
      <c r="AXC156" s="65"/>
      <c r="AXD156" s="65"/>
      <c r="AXE156" s="65"/>
      <c r="AXF156" s="65"/>
      <c r="AXG156" s="65"/>
      <c r="AXH156" s="65"/>
      <c r="AXI156" s="65"/>
      <c r="AXJ156" s="65"/>
      <c r="AXK156" s="65"/>
      <c r="AXL156" s="65"/>
      <c r="AXM156" s="65"/>
      <c r="AXN156" s="65"/>
      <c r="AXO156" s="65"/>
      <c r="AXP156" s="65"/>
      <c r="AXQ156" s="65"/>
      <c r="AXR156" s="65"/>
      <c r="AXS156" s="65"/>
      <c r="AXT156" s="65"/>
      <c r="AXU156" s="65"/>
      <c r="AXV156" s="65"/>
      <c r="AXW156" s="65"/>
      <c r="AXX156" s="65"/>
      <c r="AXY156" s="65"/>
      <c r="AXZ156" s="65"/>
      <c r="AYA156" s="65"/>
      <c r="AYB156" s="65"/>
      <c r="AYC156" s="65"/>
      <c r="AYD156" s="65"/>
      <c r="AYE156" s="65"/>
      <c r="AYF156" s="65"/>
      <c r="AYG156" s="65"/>
      <c r="AYH156" s="65"/>
      <c r="AYI156" s="29"/>
      <c r="AYJ156" s="29"/>
      <c r="AYK156" s="29"/>
      <c r="AYL156" s="29"/>
      <c r="AYM156" s="29"/>
      <c r="AYN156" s="29"/>
      <c r="AYO156" s="29"/>
      <c r="AYP156" s="29"/>
      <c r="AYQ156" s="29"/>
      <c r="AYR156" s="29"/>
      <c r="AYS156" s="63">
        <v>45480</v>
      </c>
      <c r="AYT156" s="64" t="s">
        <v>429</v>
      </c>
      <c r="AYU156" s="64" t="s">
        <v>430</v>
      </c>
      <c r="AYV156" s="64" t="s">
        <v>107</v>
      </c>
      <c r="AYW156" s="64"/>
      <c r="AYX156" s="64"/>
      <c r="AYY156" s="64"/>
      <c r="AYZ156" s="64"/>
      <c r="AZA156" s="64"/>
      <c r="AZB156" s="64"/>
      <c r="AZC156" s="65"/>
      <c r="AZD156" s="65"/>
      <c r="AZE156" s="65"/>
      <c r="AZF156" s="65"/>
      <c r="AZG156" s="65"/>
      <c r="AZH156" s="65"/>
      <c r="AZI156" s="65"/>
      <c r="AZJ156" s="65"/>
      <c r="AZK156" s="65"/>
      <c r="AZL156" s="65"/>
      <c r="AZM156" s="65"/>
      <c r="AZN156" s="65"/>
      <c r="AZO156" s="65"/>
      <c r="AZP156" s="65"/>
      <c r="AZQ156" s="65"/>
      <c r="AZR156" s="65"/>
      <c r="AZS156" s="65"/>
      <c r="AZT156" s="65"/>
      <c r="AZU156" s="65"/>
      <c r="AZV156" s="65"/>
      <c r="AZW156" s="65"/>
      <c r="AZX156" s="65"/>
      <c r="AZY156" s="65"/>
      <c r="AZZ156" s="65"/>
      <c r="BAA156" s="65"/>
      <c r="BAB156" s="65"/>
      <c r="BAC156" s="65"/>
      <c r="BAD156" s="65"/>
      <c r="BAE156" s="65"/>
      <c r="BAF156" s="65"/>
      <c r="BAG156" s="65"/>
      <c r="BAH156" s="65"/>
      <c r="BAI156" s="65"/>
      <c r="BAJ156" s="65"/>
      <c r="BAK156" s="65"/>
      <c r="BAL156" s="65"/>
      <c r="BAM156" s="65"/>
      <c r="BAN156" s="65"/>
      <c r="BAO156" s="65"/>
      <c r="BAP156" s="65"/>
      <c r="BAQ156" s="65"/>
      <c r="BAR156" s="65"/>
      <c r="BAS156" s="65"/>
      <c r="BAT156" s="65"/>
      <c r="BAU156" s="29"/>
      <c r="BAV156" s="29"/>
      <c r="BAW156" s="29"/>
      <c r="BAX156" s="29"/>
      <c r="BAY156" s="29"/>
      <c r="BAZ156" s="29"/>
      <c r="BBA156" s="29"/>
      <c r="BBB156" s="29"/>
      <c r="BBC156" s="29"/>
      <c r="BBD156" s="29"/>
      <c r="BBE156" s="63">
        <v>45480</v>
      </c>
      <c r="BBF156" s="64" t="s">
        <v>429</v>
      </c>
      <c r="BBG156" s="64" t="s">
        <v>430</v>
      </c>
      <c r="BBH156" s="64" t="s">
        <v>107</v>
      </c>
      <c r="BBI156" s="64"/>
      <c r="BBJ156" s="64"/>
      <c r="BBK156" s="64"/>
      <c r="BBL156" s="64"/>
      <c r="BBM156" s="64"/>
      <c r="BBN156" s="64"/>
      <c r="BBO156" s="65"/>
      <c r="BBP156" s="65"/>
      <c r="BBQ156" s="65"/>
      <c r="BBR156" s="65"/>
      <c r="BBS156" s="65"/>
      <c r="BBT156" s="65"/>
      <c r="BBU156" s="65"/>
      <c r="BBV156" s="65"/>
      <c r="BBW156" s="65"/>
      <c r="BBX156" s="65"/>
      <c r="BBY156" s="65"/>
      <c r="BBZ156" s="65"/>
      <c r="BCA156" s="65"/>
      <c r="BCB156" s="65"/>
      <c r="BCC156" s="65"/>
      <c r="BCD156" s="65"/>
      <c r="BCE156" s="65"/>
      <c r="BCF156" s="65"/>
      <c r="BCG156" s="65"/>
      <c r="BCH156" s="65"/>
      <c r="BCI156" s="65"/>
      <c r="BCJ156" s="65"/>
      <c r="BCK156" s="65"/>
      <c r="BCL156" s="65"/>
      <c r="BCM156" s="65"/>
      <c r="BCN156" s="65"/>
      <c r="BCO156" s="65"/>
      <c r="BCP156" s="65"/>
      <c r="BCQ156" s="65"/>
      <c r="BCR156" s="65"/>
      <c r="BCS156" s="65"/>
      <c r="BCT156" s="65"/>
      <c r="BCU156" s="65"/>
      <c r="BCV156" s="65"/>
      <c r="BCW156" s="65"/>
      <c r="BCX156" s="65"/>
      <c r="BCY156" s="65"/>
      <c r="BCZ156" s="65"/>
      <c r="BDA156" s="65"/>
      <c r="BDB156" s="65"/>
      <c r="BDC156" s="65"/>
      <c r="BDD156" s="65"/>
      <c r="BDE156" s="65"/>
      <c r="BDF156" s="65"/>
      <c r="BDG156" s="29"/>
      <c r="BDH156" s="29"/>
      <c r="BDI156" s="29"/>
      <c r="BDJ156" s="29"/>
      <c r="BDK156" s="29"/>
      <c r="BDL156" s="29"/>
      <c r="BDM156" s="29"/>
      <c r="BDN156" s="29"/>
      <c r="BDO156" s="29"/>
      <c r="BDP156" s="29"/>
      <c r="BDQ156" s="63">
        <v>45480</v>
      </c>
      <c r="BDR156" s="64" t="s">
        <v>429</v>
      </c>
      <c r="BDS156" s="64" t="s">
        <v>430</v>
      </c>
      <c r="BDT156" s="64" t="s">
        <v>107</v>
      </c>
      <c r="BDU156" s="64"/>
      <c r="BDV156" s="64"/>
      <c r="BDW156" s="64"/>
      <c r="BDX156" s="64"/>
      <c r="BDY156" s="64"/>
      <c r="BDZ156" s="64"/>
      <c r="BEA156" s="65"/>
      <c r="BEB156" s="65"/>
      <c r="BEC156" s="65"/>
      <c r="BED156" s="65"/>
      <c r="BEE156" s="65"/>
      <c r="BEF156" s="65"/>
      <c r="BEG156" s="65"/>
      <c r="BEH156" s="65"/>
      <c r="BEI156" s="65"/>
      <c r="BEJ156" s="65"/>
      <c r="BEK156" s="65"/>
      <c r="BEL156" s="65"/>
      <c r="BEM156" s="65"/>
      <c r="BEN156" s="65"/>
      <c r="BEO156" s="65"/>
      <c r="BEP156" s="65"/>
      <c r="BEQ156" s="65"/>
      <c r="BER156" s="65"/>
      <c r="BES156" s="65"/>
      <c r="BET156" s="65"/>
      <c r="BEU156" s="65"/>
      <c r="BEV156" s="65"/>
      <c r="BEW156" s="65"/>
      <c r="BEX156" s="65"/>
      <c r="BEY156" s="65"/>
      <c r="BEZ156" s="65"/>
      <c r="BFA156" s="65"/>
      <c r="BFB156" s="65"/>
      <c r="BFC156" s="65"/>
      <c r="BFD156" s="65"/>
      <c r="BFE156" s="65"/>
      <c r="BFF156" s="65"/>
      <c r="BFG156" s="65"/>
      <c r="BFH156" s="65"/>
      <c r="BFI156" s="65"/>
      <c r="BFJ156" s="65"/>
      <c r="BFK156" s="65"/>
      <c r="BFL156" s="65"/>
      <c r="BFM156" s="65"/>
      <c r="BFN156" s="65"/>
      <c r="BFO156" s="65"/>
      <c r="BFP156" s="65"/>
      <c r="BFQ156" s="65"/>
      <c r="BFR156" s="65"/>
      <c r="BFS156" s="29"/>
      <c r="BFT156" s="29"/>
      <c r="BFU156" s="29"/>
      <c r="BFV156" s="29"/>
      <c r="BFW156" s="29"/>
      <c r="BFX156" s="29"/>
      <c r="BFY156" s="29"/>
      <c r="BFZ156" s="29"/>
      <c r="BGA156" s="29"/>
      <c r="BGB156" s="29"/>
      <c r="BGC156" s="63">
        <v>45480</v>
      </c>
      <c r="BGD156" s="64" t="s">
        <v>429</v>
      </c>
      <c r="BGE156" s="64" t="s">
        <v>430</v>
      </c>
      <c r="BGF156" s="64" t="s">
        <v>107</v>
      </c>
      <c r="BGG156" s="64"/>
      <c r="BGH156" s="64"/>
      <c r="BGI156" s="64"/>
      <c r="BGJ156" s="64"/>
      <c r="BGK156" s="64"/>
      <c r="BGL156" s="64"/>
      <c r="BGM156" s="65"/>
      <c r="BGN156" s="65"/>
      <c r="BGO156" s="65"/>
      <c r="BGP156" s="65"/>
      <c r="BGQ156" s="65"/>
      <c r="BGR156" s="65"/>
      <c r="BGS156" s="65"/>
      <c r="BGT156" s="65"/>
      <c r="BGU156" s="65"/>
      <c r="BGV156" s="65"/>
      <c r="BGW156" s="65"/>
      <c r="BGX156" s="65"/>
      <c r="BGY156" s="65"/>
      <c r="BGZ156" s="65"/>
      <c r="BHA156" s="65"/>
      <c r="BHB156" s="65"/>
      <c r="BHC156" s="65"/>
      <c r="BHD156" s="65"/>
      <c r="BHE156" s="65"/>
      <c r="BHF156" s="65"/>
      <c r="BHG156" s="65"/>
      <c r="BHH156" s="65"/>
      <c r="BHI156" s="65"/>
      <c r="BHJ156" s="65"/>
      <c r="BHK156" s="65"/>
      <c r="BHL156" s="65"/>
      <c r="BHM156" s="65"/>
      <c r="BHN156" s="65"/>
      <c r="BHO156" s="65"/>
      <c r="BHP156" s="65"/>
      <c r="BHQ156" s="65"/>
      <c r="BHR156" s="65"/>
      <c r="BHS156" s="65"/>
      <c r="BHT156" s="65"/>
      <c r="BHU156" s="65"/>
      <c r="BHV156" s="65"/>
      <c r="BHW156" s="65"/>
      <c r="BHX156" s="65"/>
      <c r="BHY156" s="65"/>
      <c r="BHZ156" s="65"/>
      <c r="BIA156" s="65"/>
      <c r="BIB156" s="65"/>
      <c r="BIC156" s="65"/>
      <c r="BID156" s="65"/>
      <c r="BIE156" s="29"/>
      <c r="BIF156" s="29"/>
      <c r="BIG156" s="29"/>
      <c r="BIH156" s="29"/>
      <c r="BII156" s="29"/>
      <c r="BIJ156" s="29"/>
      <c r="BIK156" s="29"/>
      <c r="BIL156" s="29"/>
      <c r="BIM156" s="29"/>
      <c r="BIN156" s="29"/>
      <c r="BIO156" s="63">
        <v>45480</v>
      </c>
      <c r="BIP156" s="64" t="s">
        <v>429</v>
      </c>
      <c r="BIQ156" s="64" t="s">
        <v>430</v>
      </c>
      <c r="BIR156" s="64" t="s">
        <v>107</v>
      </c>
      <c r="BIS156" s="64"/>
      <c r="BIT156" s="64"/>
      <c r="BIU156" s="64"/>
      <c r="BIV156" s="64"/>
      <c r="BIW156" s="64"/>
      <c r="BIX156" s="64"/>
      <c r="BIY156" s="65"/>
      <c r="BIZ156" s="65"/>
      <c r="BJA156" s="65"/>
      <c r="BJB156" s="65"/>
      <c r="BJC156" s="65"/>
      <c r="BJD156" s="65"/>
      <c r="BJE156" s="65"/>
      <c r="BJF156" s="65"/>
      <c r="BJG156" s="65"/>
      <c r="BJH156" s="65"/>
      <c r="BJI156" s="65"/>
      <c r="BJJ156" s="65"/>
      <c r="BJK156" s="65"/>
      <c r="BJL156" s="65"/>
      <c r="BJM156" s="65"/>
      <c r="BJN156" s="65"/>
      <c r="BJO156" s="65"/>
      <c r="BJP156" s="65"/>
      <c r="BJQ156" s="65"/>
      <c r="BJR156" s="65"/>
      <c r="BJS156" s="65"/>
      <c r="BJT156" s="65"/>
      <c r="BJU156" s="65"/>
      <c r="BJV156" s="65"/>
      <c r="BJW156" s="65"/>
      <c r="BJX156" s="65"/>
      <c r="BJY156" s="65"/>
      <c r="BJZ156" s="65"/>
      <c r="BKA156" s="65"/>
      <c r="BKB156" s="65"/>
      <c r="BKC156" s="65"/>
      <c r="BKD156" s="65"/>
      <c r="BKE156" s="65"/>
      <c r="BKF156" s="65"/>
      <c r="BKG156" s="65"/>
      <c r="BKH156" s="65"/>
      <c r="BKI156" s="65"/>
      <c r="BKJ156" s="65"/>
      <c r="BKK156" s="65"/>
      <c r="BKL156" s="65"/>
      <c r="BKM156" s="65"/>
      <c r="BKN156" s="65"/>
      <c r="BKO156" s="65"/>
      <c r="BKP156" s="65"/>
      <c r="BKQ156" s="29"/>
      <c r="BKR156" s="29"/>
      <c r="BKS156" s="29"/>
      <c r="BKT156" s="29"/>
      <c r="BKU156" s="29"/>
      <c r="BKV156" s="29"/>
      <c r="BKW156" s="29"/>
      <c r="BKX156" s="29"/>
      <c r="BKY156" s="29"/>
      <c r="BKZ156" s="29"/>
      <c r="BLA156" s="63">
        <v>45480</v>
      </c>
      <c r="BLB156" s="64" t="s">
        <v>429</v>
      </c>
      <c r="BLC156" s="64" t="s">
        <v>430</v>
      </c>
      <c r="BLD156" s="64" t="s">
        <v>107</v>
      </c>
      <c r="BLE156" s="64"/>
      <c r="BLF156" s="64"/>
      <c r="BLG156" s="64"/>
      <c r="BLH156" s="64"/>
      <c r="BLI156" s="64"/>
      <c r="BLJ156" s="64"/>
      <c r="BLK156" s="65"/>
      <c r="BLL156" s="65"/>
      <c r="BLM156" s="65"/>
      <c r="BLN156" s="65"/>
      <c r="BLO156" s="65"/>
      <c r="BLP156" s="65"/>
      <c r="BLQ156" s="65"/>
      <c r="BLR156" s="65"/>
      <c r="BLS156" s="65"/>
      <c r="BLT156" s="65"/>
      <c r="BLU156" s="65"/>
      <c r="BLV156" s="65"/>
      <c r="BLW156" s="65"/>
      <c r="BLX156" s="65"/>
      <c r="BLY156" s="65"/>
      <c r="BLZ156" s="65"/>
      <c r="BMA156" s="65"/>
      <c r="BMB156" s="65"/>
      <c r="BMC156" s="65"/>
      <c r="BMD156" s="65"/>
      <c r="BME156" s="65"/>
      <c r="BMF156" s="65"/>
      <c r="BMG156" s="65"/>
      <c r="BMH156" s="65"/>
      <c r="BMI156" s="65"/>
      <c r="BMJ156" s="65"/>
      <c r="BMK156" s="65"/>
      <c r="BML156" s="65"/>
      <c r="BMM156" s="65"/>
      <c r="BMN156" s="65"/>
      <c r="BMO156" s="65"/>
      <c r="BMP156" s="65"/>
      <c r="BMQ156" s="65"/>
      <c r="BMR156" s="65"/>
      <c r="BMS156" s="65"/>
      <c r="BMT156" s="65"/>
      <c r="BMU156" s="65"/>
      <c r="BMV156" s="65"/>
      <c r="BMW156" s="65"/>
      <c r="BMX156" s="65"/>
      <c r="BMY156" s="65"/>
      <c r="BMZ156" s="65"/>
      <c r="BNA156" s="65"/>
      <c r="BNB156" s="65"/>
      <c r="BNC156" s="29"/>
      <c r="BND156" s="29"/>
      <c r="BNE156" s="29"/>
      <c r="BNF156" s="29"/>
      <c r="BNG156" s="29"/>
      <c r="BNH156" s="29"/>
      <c r="BNI156" s="29"/>
      <c r="BNJ156" s="29"/>
      <c r="BNK156" s="29"/>
      <c r="BNL156" s="29"/>
      <c r="BNM156" s="63">
        <v>45480</v>
      </c>
      <c r="BNN156" s="64" t="s">
        <v>429</v>
      </c>
      <c r="BNO156" s="64" t="s">
        <v>430</v>
      </c>
      <c r="BNP156" s="64" t="s">
        <v>107</v>
      </c>
      <c r="BNQ156" s="64"/>
      <c r="BNR156" s="64"/>
      <c r="BNS156" s="64"/>
      <c r="BNT156" s="64"/>
      <c r="BNU156" s="64"/>
      <c r="BNV156" s="64"/>
      <c r="BNW156" s="65"/>
      <c r="BNX156" s="65"/>
      <c r="BNY156" s="65"/>
      <c r="BNZ156" s="65"/>
      <c r="BOA156" s="65"/>
      <c r="BOB156" s="65"/>
      <c r="BOC156" s="65"/>
      <c r="BOD156" s="65"/>
      <c r="BOE156" s="65"/>
      <c r="BOF156" s="65"/>
      <c r="BOG156" s="65"/>
      <c r="BOH156" s="65"/>
      <c r="BOI156" s="65"/>
      <c r="BOJ156" s="65"/>
      <c r="BOK156" s="65"/>
      <c r="BOL156" s="65"/>
      <c r="BOM156" s="65"/>
      <c r="BON156" s="65"/>
      <c r="BOO156" s="65"/>
      <c r="BOP156" s="65"/>
      <c r="BOQ156" s="65"/>
      <c r="BOR156" s="65"/>
      <c r="BOS156" s="65"/>
      <c r="BOT156" s="65"/>
      <c r="BOU156" s="65"/>
      <c r="BOV156" s="65"/>
      <c r="BOW156" s="65"/>
      <c r="BOX156" s="65"/>
      <c r="BOY156" s="65"/>
      <c r="BOZ156" s="65"/>
      <c r="BPA156" s="65"/>
      <c r="BPB156" s="65"/>
      <c r="BPC156" s="65"/>
      <c r="BPD156" s="65"/>
      <c r="BPE156" s="65"/>
      <c r="BPF156" s="65"/>
      <c r="BPG156" s="65"/>
      <c r="BPH156" s="65"/>
      <c r="BPI156" s="65"/>
      <c r="BPJ156" s="65"/>
      <c r="BPK156" s="65"/>
      <c r="BPL156" s="65"/>
      <c r="BPM156" s="65"/>
      <c r="BPN156" s="65"/>
      <c r="BPO156" s="29"/>
      <c r="BPP156" s="29"/>
      <c r="BPQ156" s="29"/>
      <c r="BPR156" s="29"/>
      <c r="BPS156" s="29"/>
      <c r="BPT156" s="29"/>
      <c r="BPU156" s="29"/>
      <c r="BPV156" s="29"/>
      <c r="BPW156" s="29"/>
      <c r="BPX156" s="29"/>
      <c r="BPY156" s="63">
        <v>45480</v>
      </c>
      <c r="BPZ156" s="64" t="s">
        <v>429</v>
      </c>
      <c r="BQA156" s="64" t="s">
        <v>430</v>
      </c>
      <c r="BQB156" s="64" t="s">
        <v>107</v>
      </c>
      <c r="BQC156" s="64"/>
      <c r="BQD156" s="64"/>
      <c r="BQE156" s="64"/>
      <c r="BQF156" s="64"/>
      <c r="BQG156" s="64"/>
      <c r="BQH156" s="64"/>
      <c r="BQI156" s="65"/>
      <c r="BQJ156" s="65"/>
      <c r="BQK156" s="65"/>
      <c r="BQL156" s="65"/>
      <c r="BQM156" s="65"/>
      <c r="BQN156" s="65"/>
      <c r="BQO156" s="65"/>
      <c r="BQP156" s="65"/>
      <c r="BQQ156" s="65"/>
      <c r="BQR156" s="65"/>
      <c r="BQS156" s="65"/>
      <c r="BQT156" s="65"/>
      <c r="BQU156" s="65"/>
      <c r="BQV156" s="65"/>
      <c r="BQW156" s="65"/>
      <c r="BQX156" s="65"/>
      <c r="BQY156" s="65"/>
      <c r="BQZ156" s="65"/>
      <c r="BRA156" s="65"/>
      <c r="BRB156" s="65"/>
      <c r="BRC156" s="65"/>
      <c r="BRD156" s="65"/>
      <c r="BRE156" s="65"/>
      <c r="BRF156" s="65"/>
      <c r="BRG156" s="65"/>
      <c r="BRH156" s="65"/>
      <c r="BRI156" s="65"/>
      <c r="BRJ156" s="65"/>
      <c r="BRK156" s="65"/>
      <c r="BRL156" s="65"/>
      <c r="BRM156" s="65"/>
      <c r="BRN156" s="65"/>
      <c r="BRO156" s="65"/>
      <c r="BRP156" s="65"/>
      <c r="BRQ156" s="65"/>
      <c r="BRR156" s="65"/>
      <c r="BRS156" s="65"/>
      <c r="BRT156" s="65"/>
      <c r="BRU156" s="65"/>
      <c r="BRV156" s="65"/>
      <c r="BRW156" s="65"/>
      <c r="BRX156" s="65"/>
      <c r="BRY156" s="65"/>
      <c r="BRZ156" s="65"/>
      <c r="BSA156" s="29"/>
      <c r="BSB156" s="29"/>
      <c r="BSC156" s="29"/>
      <c r="BSD156" s="29"/>
      <c r="BSE156" s="29"/>
      <c r="BSF156" s="29"/>
      <c r="BSG156" s="29"/>
      <c r="BSH156" s="29"/>
      <c r="BSI156" s="29"/>
      <c r="BSJ156" s="29"/>
      <c r="BSK156" s="63">
        <v>45480</v>
      </c>
      <c r="BSL156" s="64" t="s">
        <v>429</v>
      </c>
      <c r="BSM156" s="64" t="s">
        <v>430</v>
      </c>
      <c r="BSN156" s="64" t="s">
        <v>107</v>
      </c>
      <c r="BSO156" s="64"/>
      <c r="BSP156" s="64"/>
      <c r="BSQ156" s="64"/>
      <c r="BSR156" s="64"/>
      <c r="BSS156" s="64"/>
      <c r="BST156" s="64"/>
      <c r="BSU156" s="65"/>
      <c r="BSV156" s="65"/>
      <c r="BSW156" s="65"/>
      <c r="BSX156" s="65"/>
      <c r="BSY156" s="65"/>
      <c r="BSZ156" s="65"/>
      <c r="BTA156" s="65"/>
      <c r="BTB156" s="65"/>
      <c r="BTC156" s="65"/>
      <c r="BTD156" s="65"/>
      <c r="BTE156" s="65"/>
      <c r="BTF156" s="65"/>
      <c r="BTG156" s="65"/>
      <c r="BTH156" s="65"/>
      <c r="BTI156" s="65"/>
      <c r="BTJ156" s="65"/>
      <c r="BTK156" s="65"/>
      <c r="BTL156" s="65"/>
      <c r="BTM156" s="65"/>
      <c r="BTN156" s="65"/>
      <c r="BTO156" s="65"/>
      <c r="BTP156" s="65"/>
      <c r="BTQ156" s="65"/>
      <c r="BTR156" s="65"/>
      <c r="BTS156" s="65"/>
      <c r="BTT156" s="65"/>
      <c r="BTU156" s="65"/>
      <c r="BTV156" s="65"/>
      <c r="BTW156" s="65"/>
      <c r="BTX156" s="65"/>
      <c r="BTY156" s="65"/>
      <c r="BTZ156" s="65"/>
      <c r="BUA156" s="65"/>
      <c r="BUB156" s="65"/>
      <c r="BUC156" s="65"/>
      <c r="BUD156" s="65"/>
      <c r="BUE156" s="65"/>
      <c r="BUF156" s="65"/>
      <c r="BUG156" s="65"/>
      <c r="BUH156" s="65"/>
      <c r="BUI156" s="65"/>
      <c r="BUJ156" s="65"/>
      <c r="BUK156" s="65"/>
      <c r="BUL156" s="65"/>
      <c r="BUM156" s="29"/>
      <c r="BUN156" s="29"/>
      <c r="BUO156" s="29"/>
      <c r="BUP156" s="29"/>
      <c r="BUQ156" s="29"/>
      <c r="BUR156" s="29"/>
      <c r="BUS156" s="29"/>
      <c r="BUT156" s="29"/>
      <c r="BUU156" s="29"/>
      <c r="BUV156" s="29"/>
      <c r="BUW156" s="63">
        <v>45480</v>
      </c>
      <c r="BUX156" s="64" t="s">
        <v>429</v>
      </c>
      <c r="BUY156" s="64" t="s">
        <v>430</v>
      </c>
      <c r="BUZ156" s="64" t="s">
        <v>107</v>
      </c>
      <c r="BVA156" s="64"/>
      <c r="BVB156" s="64"/>
      <c r="BVC156" s="64"/>
      <c r="BVD156" s="64"/>
      <c r="BVE156" s="64"/>
      <c r="BVF156" s="64"/>
      <c r="BVG156" s="65"/>
      <c r="BVH156" s="65"/>
      <c r="BVI156" s="65"/>
      <c r="BVJ156" s="65"/>
      <c r="BVK156" s="65"/>
      <c r="BVL156" s="65"/>
      <c r="BVM156" s="65"/>
      <c r="BVN156" s="65"/>
      <c r="BVO156" s="65"/>
      <c r="BVP156" s="65"/>
      <c r="BVQ156" s="65"/>
      <c r="BVR156" s="65"/>
      <c r="BVS156" s="65"/>
      <c r="BVT156" s="65"/>
      <c r="BVU156" s="65"/>
      <c r="BVV156" s="65"/>
      <c r="BVW156" s="65"/>
      <c r="BVX156" s="65"/>
      <c r="BVY156" s="65"/>
      <c r="BVZ156" s="65"/>
      <c r="BWA156" s="65"/>
      <c r="BWB156" s="65"/>
      <c r="BWC156" s="65"/>
      <c r="BWD156" s="65"/>
      <c r="BWE156" s="65"/>
      <c r="BWF156" s="65"/>
      <c r="BWG156" s="65"/>
      <c r="BWH156" s="65"/>
      <c r="BWI156" s="65"/>
      <c r="BWJ156" s="65"/>
      <c r="BWK156" s="65"/>
      <c r="BWL156" s="65"/>
      <c r="BWM156" s="65"/>
      <c r="BWN156" s="65"/>
      <c r="BWO156" s="65"/>
      <c r="BWP156" s="65"/>
      <c r="BWQ156" s="65"/>
      <c r="BWR156" s="65"/>
      <c r="BWS156" s="65"/>
      <c r="BWT156" s="65"/>
      <c r="BWU156" s="65"/>
      <c r="BWV156" s="65"/>
      <c r="BWW156" s="65"/>
      <c r="BWX156" s="65"/>
      <c r="BWY156" s="29"/>
      <c r="BWZ156" s="29"/>
      <c r="BXA156" s="29"/>
      <c r="BXB156" s="29"/>
      <c r="BXC156" s="29"/>
      <c r="BXD156" s="29"/>
      <c r="BXE156" s="29"/>
      <c r="BXF156" s="29"/>
      <c r="BXG156" s="29"/>
      <c r="BXH156" s="29"/>
      <c r="BXI156" s="63">
        <v>45480</v>
      </c>
      <c r="BXJ156" s="64" t="s">
        <v>429</v>
      </c>
      <c r="BXK156" s="64" t="s">
        <v>430</v>
      </c>
      <c r="BXL156" s="64" t="s">
        <v>107</v>
      </c>
      <c r="BXM156" s="64"/>
      <c r="BXN156" s="64"/>
      <c r="BXO156" s="64"/>
      <c r="BXP156" s="64"/>
      <c r="BXQ156" s="64"/>
      <c r="BXR156" s="64"/>
      <c r="BXS156" s="65"/>
      <c r="BXT156" s="65"/>
      <c r="BXU156" s="65"/>
      <c r="BXV156" s="65"/>
      <c r="BXW156" s="65"/>
      <c r="BXX156" s="65"/>
      <c r="BXY156" s="65"/>
      <c r="BXZ156" s="65"/>
      <c r="BYA156" s="65"/>
      <c r="BYB156" s="65"/>
      <c r="BYC156" s="65"/>
      <c r="BYD156" s="65"/>
      <c r="BYE156" s="65"/>
      <c r="BYF156" s="65"/>
      <c r="BYG156" s="65"/>
      <c r="BYH156" s="65"/>
      <c r="BYI156" s="65"/>
      <c r="BYJ156" s="65"/>
      <c r="BYK156" s="65"/>
      <c r="BYL156" s="65"/>
      <c r="BYM156" s="65"/>
      <c r="BYN156" s="65"/>
      <c r="BYO156" s="65"/>
      <c r="BYP156" s="65"/>
      <c r="BYQ156" s="65"/>
      <c r="BYR156" s="65"/>
      <c r="BYS156" s="65"/>
      <c r="BYT156" s="65"/>
      <c r="BYU156" s="65"/>
      <c r="BYV156" s="65"/>
      <c r="BYW156" s="65"/>
      <c r="BYX156" s="65"/>
      <c r="BYY156" s="65"/>
      <c r="BYZ156" s="65"/>
      <c r="BZA156" s="65"/>
      <c r="BZB156" s="65"/>
      <c r="BZC156" s="65"/>
      <c r="BZD156" s="65"/>
      <c r="BZE156" s="65"/>
      <c r="BZF156" s="65"/>
      <c r="BZG156" s="65"/>
      <c r="BZH156" s="65"/>
      <c r="BZI156" s="65"/>
      <c r="BZJ156" s="65"/>
      <c r="BZK156" s="29"/>
      <c r="BZL156" s="29"/>
      <c r="BZM156" s="29"/>
      <c r="BZN156" s="29"/>
      <c r="BZO156" s="29"/>
      <c r="BZP156" s="29"/>
      <c r="BZQ156" s="29"/>
      <c r="BZR156" s="29"/>
      <c r="BZS156" s="29"/>
      <c r="BZT156" s="29"/>
      <c r="BZU156" s="63">
        <v>45480</v>
      </c>
      <c r="BZV156" s="64" t="s">
        <v>429</v>
      </c>
      <c r="BZW156" s="64" t="s">
        <v>430</v>
      </c>
      <c r="BZX156" s="64" t="s">
        <v>107</v>
      </c>
      <c r="BZY156" s="64"/>
      <c r="BZZ156" s="64"/>
      <c r="CAA156" s="64"/>
      <c r="CAB156" s="64"/>
      <c r="CAC156" s="64"/>
      <c r="CAD156" s="64"/>
      <c r="CAE156" s="65"/>
      <c r="CAF156" s="65"/>
      <c r="CAG156" s="65"/>
      <c r="CAH156" s="65"/>
      <c r="CAI156" s="65"/>
      <c r="CAJ156" s="65"/>
      <c r="CAK156" s="65"/>
      <c r="CAL156" s="65"/>
      <c r="CAM156" s="65"/>
      <c r="CAN156" s="65"/>
      <c r="CAO156" s="65"/>
      <c r="CAP156" s="65"/>
      <c r="CAQ156" s="65"/>
      <c r="CAR156" s="65"/>
      <c r="CAS156" s="65"/>
      <c r="CAT156" s="65"/>
      <c r="CAU156" s="65"/>
      <c r="CAV156" s="65"/>
      <c r="CAW156" s="65"/>
      <c r="CAX156" s="65"/>
      <c r="CAY156" s="65"/>
      <c r="CAZ156" s="65"/>
      <c r="CBA156" s="65"/>
      <c r="CBB156" s="65"/>
      <c r="CBC156" s="65"/>
      <c r="CBD156" s="65"/>
      <c r="CBE156" s="65"/>
      <c r="CBF156" s="65"/>
      <c r="CBG156" s="65"/>
      <c r="CBH156" s="65"/>
      <c r="CBI156" s="65"/>
      <c r="CBJ156" s="65"/>
      <c r="CBK156" s="65"/>
      <c r="CBL156" s="65"/>
      <c r="CBM156" s="65"/>
      <c r="CBN156" s="65"/>
      <c r="CBO156" s="65"/>
      <c r="CBP156" s="65"/>
      <c r="CBQ156" s="65"/>
      <c r="CBR156" s="65"/>
      <c r="CBS156" s="65"/>
      <c r="CBT156" s="65"/>
      <c r="CBU156" s="65"/>
      <c r="CBV156" s="65"/>
      <c r="CBW156" s="29"/>
      <c r="CBX156" s="29"/>
      <c r="CBY156" s="29"/>
      <c r="CBZ156" s="29"/>
      <c r="CCA156" s="29"/>
      <c r="CCB156" s="29"/>
      <c r="CCC156" s="29"/>
      <c r="CCD156" s="29"/>
      <c r="CCE156" s="29"/>
      <c r="CCF156" s="29"/>
      <c r="CCG156" s="63">
        <v>45480</v>
      </c>
      <c r="CCH156" s="64" t="s">
        <v>429</v>
      </c>
      <c r="CCI156" s="64" t="s">
        <v>430</v>
      </c>
      <c r="CCJ156" s="64" t="s">
        <v>107</v>
      </c>
      <c r="CCK156" s="64"/>
      <c r="CCL156" s="64"/>
      <c r="CCM156" s="64"/>
      <c r="CCN156" s="64"/>
      <c r="CCO156" s="64"/>
      <c r="CCP156" s="64"/>
      <c r="CCQ156" s="65"/>
      <c r="CCR156" s="65"/>
      <c r="CCS156" s="65"/>
      <c r="CCT156" s="65"/>
      <c r="CCU156" s="65"/>
      <c r="CCV156" s="65"/>
      <c r="CCW156" s="65"/>
      <c r="CCX156" s="65"/>
      <c r="CCY156" s="65"/>
      <c r="CCZ156" s="65"/>
      <c r="CDA156" s="65"/>
      <c r="CDB156" s="65"/>
      <c r="CDC156" s="65"/>
      <c r="CDD156" s="65"/>
      <c r="CDE156" s="65"/>
      <c r="CDF156" s="65"/>
      <c r="CDG156" s="65"/>
      <c r="CDH156" s="65"/>
      <c r="CDI156" s="65"/>
      <c r="CDJ156" s="65"/>
      <c r="CDK156" s="65"/>
      <c r="CDL156" s="65"/>
      <c r="CDM156" s="65"/>
      <c r="CDN156" s="65"/>
      <c r="CDO156" s="65"/>
      <c r="CDP156" s="65"/>
      <c r="CDQ156" s="65"/>
      <c r="CDR156" s="65"/>
      <c r="CDS156" s="65"/>
      <c r="CDT156" s="65"/>
      <c r="CDU156" s="65"/>
      <c r="CDV156" s="65"/>
      <c r="CDW156" s="65"/>
      <c r="CDX156" s="65"/>
      <c r="CDY156" s="65"/>
      <c r="CDZ156" s="65"/>
      <c r="CEA156" s="65"/>
      <c r="CEB156" s="65"/>
      <c r="CEC156" s="65"/>
      <c r="CED156" s="65"/>
      <c r="CEE156" s="65"/>
      <c r="CEF156" s="65"/>
      <c r="CEG156" s="65"/>
      <c r="CEH156" s="65"/>
      <c r="CEI156" s="29"/>
      <c r="CEJ156" s="29"/>
      <c r="CEK156" s="29"/>
      <c r="CEL156" s="29"/>
      <c r="CEM156" s="29"/>
      <c r="CEN156" s="29"/>
      <c r="CEO156" s="29"/>
      <c r="CEP156" s="29"/>
      <c r="CEQ156" s="29"/>
      <c r="CER156" s="29"/>
      <c r="CES156" s="63">
        <v>45480</v>
      </c>
      <c r="CET156" s="64" t="s">
        <v>429</v>
      </c>
      <c r="CEU156" s="64" t="s">
        <v>430</v>
      </c>
      <c r="CEV156" s="64" t="s">
        <v>107</v>
      </c>
      <c r="CEW156" s="64"/>
      <c r="CEX156" s="64"/>
      <c r="CEY156" s="64"/>
      <c r="CEZ156" s="64"/>
      <c r="CFA156" s="64"/>
      <c r="CFB156" s="64"/>
      <c r="CFC156" s="65"/>
      <c r="CFD156" s="65"/>
      <c r="CFE156" s="65"/>
      <c r="CFF156" s="65"/>
      <c r="CFG156" s="65"/>
      <c r="CFH156" s="65"/>
      <c r="CFI156" s="65"/>
      <c r="CFJ156" s="65"/>
      <c r="CFK156" s="65"/>
      <c r="CFL156" s="65"/>
      <c r="CFM156" s="65"/>
      <c r="CFN156" s="65"/>
      <c r="CFO156" s="65"/>
      <c r="CFP156" s="65"/>
      <c r="CFQ156" s="65"/>
      <c r="CFR156" s="65"/>
      <c r="CFS156" s="65"/>
      <c r="CFT156" s="65"/>
      <c r="CFU156" s="65"/>
      <c r="CFV156" s="65"/>
      <c r="CFW156" s="65"/>
      <c r="CFX156" s="65"/>
      <c r="CFY156" s="65"/>
      <c r="CFZ156" s="65"/>
      <c r="CGA156" s="65"/>
      <c r="CGB156" s="65"/>
      <c r="CGC156" s="65"/>
      <c r="CGD156" s="65"/>
      <c r="CGE156" s="65"/>
      <c r="CGF156" s="65"/>
      <c r="CGG156" s="65"/>
      <c r="CGH156" s="65"/>
      <c r="CGI156" s="65"/>
      <c r="CGJ156" s="65"/>
      <c r="CGK156" s="65"/>
      <c r="CGL156" s="65"/>
      <c r="CGM156" s="65"/>
      <c r="CGN156" s="65"/>
      <c r="CGO156" s="65"/>
      <c r="CGP156" s="65"/>
      <c r="CGQ156" s="65"/>
      <c r="CGR156" s="65"/>
      <c r="CGS156" s="65"/>
      <c r="CGT156" s="65"/>
      <c r="CGU156" s="29"/>
      <c r="CGV156" s="29"/>
      <c r="CGW156" s="29"/>
      <c r="CGX156" s="29"/>
      <c r="CGY156" s="29"/>
      <c r="CGZ156" s="29"/>
      <c r="CHA156" s="29"/>
      <c r="CHB156" s="29"/>
      <c r="CHC156" s="29"/>
      <c r="CHD156" s="29"/>
      <c r="CHE156" s="63">
        <v>45480</v>
      </c>
      <c r="CHF156" s="64" t="s">
        <v>429</v>
      </c>
      <c r="CHG156" s="64" t="s">
        <v>430</v>
      </c>
      <c r="CHH156" s="64" t="s">
        <v>107</v>
      </c>
      <c r="CHI156" s="64"/>
      <c r="CHJ156" s="64"/>
      <c r="CHK156" s="64"/>
      <c r="CHL156" s="64"/>
      <c r="CHM156" s="64"/>
      <c r="CHN156" s="64"/>
      <c r="CHO156" s="65"/>
      <c r="CHP156" s="65"/>
      <c r="CHQ156" s="65"/>
      <c r="CHR156" s="65"/>
      <c r="CHS156" s="65"/>
      <c r="CHT156" s="65"/>
      <c r="CHU156" s="65"/>
      <c r="CHV156" s="65"/>
      <c r="CHW156" s="65"/>
      <c r="CHX156" s="65"/>
      <c r="CHY156" s="65"/>
      <c r="CHZ156" s="65"/>
      <c r="CIA156" s="65"/>
      <c r="CIB156" s="65"/>
      <c r="CIC156" s="65"/>
      <c r="CID156" s="65"/>
      <c r="CIE156" s="65"/>
      <c r="CIF156" s="65"/>
      <c r="CIG156" s="65"/>
      <c r="CIH156" s="65"/>
      <c r="CII156" s="65"/>
      <c r="CIJ156" s="65"/>
      <c r="CIK156" s="65"/>
      <c r="CIL156" s="65"/>
      <c r="CIM156" s="65"/>
      <c r="CIN156" s="65"/>
      <c r="CIO156" s="65"/>
      <c r="CIP156" s="65"/>
      <c r="CIQ156" s="65"/>
      <c r="CIR156" s="65"/>
      <c r="CIS156" s="65"/>
      <c r="CIT156" s="65"/>
      <c r="CIU156" s="65"/>
      <c r="CIV156" s="65"/>
      <c r="CIW156" s="65"/>
      <c r="CIX156" s="65"/>
      <c r="CIY156" s="65"/>
      <c r="CIZ156" s="65"/>
      <c r="CJA156" s="65"/>
      <c r="CJB156" s="65"/>
      <c r="CJC156" s="65"/>
      <c r="CJD156" s="65"/>
      <c r="CJE156" s="65"/>
      <c r="CJF156" s="65"/>
      <c r="CJG156" s="29"/>
      <c r="CJH156" s="29"/>
      <c r="CJI156" s="29"/>
      <c r="CJJ156" s="29"/>
      <c r="CJK156" s="29"/>
      <c r="CJL156" s="29"/>
      <c r="CJM156" s="29"/>
      <c r="CJN156" s="29"/>
      <c r="CJO156" s="29"/>
      <c r="CJP156" s="29"/>
      <c r="CJQ156" s="63">
        <v>45480</v>
      </c>
      <c r="CJR156" s="64" t="s">
        <v>429</v>
      </c>
      <c r="CJS156" s="64" t="s">
        <v>430</v>
      </c>
      <c r="CJT156" s="64" t="s">
        <v>107</v>
      </c>
      <c r="CJU156" s="64"/>
      <c r="CJV156" s="64"/>
      <c r="CJW156" s="64"/>
      <c r="CJX156" s="64"/>
      <c r="CJY156" s="64"/>
      <c r="CJZ156" s="64"/>
      <c r="CKA156" s="65"/>
      <c r="CKB156" s="65"/>
      <c r="CKC156" s="65"/>
      <c r="CKD156" s="65"/>
      <c r="CKE156" s="65"/>
      <c r="CKF156" s="65"/>
      <c r="CKG156" s="65"/>
      <c r="CKH156" s="65"/>
      <c r="CKI156" s="65"/>
      <c r="CKJ156" s="65"/>
      <c r="CKK156" s="65"/>
      <c r="CKL156" s="65"/>
      <c r="CKM156" s="65"/>
      <c r="CKN156" s="65"/>
      <c r="CKO156" s="65"/>
      <c r="CKP156" s="65"/>
      <c r="CKQ156" s="65"/>
      <c r="CKR156" s="65"/>
      <c r="CKS156" s="65"/>
      <c r="CKT156" s="65"/>
      <c r="CKU156" s="65"/>
      <c r="CKV156" s="65"/>
      <c r="CKW156" s="65"/>
      <c r="CKX156" s="65"/>
      <c r="CKY156" s="65"/>
      <c r="CKZ156" s="65"/>
      <c r="CLA156" s="65"/>
      <c r="CLB156" s="65"/>
      <c r="CLC156" s="65"/>
      <c r="CLD156" s="65"/>
      <c r="CLE156" s="65"/>
      <c r="CLF156" s="65"/>
      <c r="CLG156" s="65"/>
      <c r="CLH156" s="65"/>
      <c r="CLI156" s="65"/>
      <c r="CLJ156" s="65"/>
      <c r="CLK156" s="65"/>
      <c r="CLL156" s="65"/>
      <c r="CLM156" s="65"/>
      <c r="CLN156" s="65"/>
      <c r="CLO156" s="65"/>
      <c r="CLP156" s="65"/>
      <c r="CLQ156" s="65"/>
      <c r="CLR156" s="65"/>
      <c r="CLS156" s="29"/>
      <c r="CLT156" s="29"/>
      <c r="CLU156" s="29"/>
      <c r="CLV156" s="29"/>
      <c r="CLW156" s="29"/>
      <c r="CLX156" s="29"/>
      <c r="CLY156" s="29"/>
      <c r="CLZ156" s="29"/>
      <c r="CMA156" s="29"/>
      <c r="CMB156" s="29"/>
      <c r="CMC156" s="63">
        <v>45480</v>
      </c>
      <c r="CMD156" s="64" t="s">
        <v>429</v>
      </c>
      <c r="CME156" s="64" t="s">
        <v>430</v>
      </c>
      <c r="CMF156" s="64" t="s">
        <v>107</v>
      </c>
      <c r="CMG156" s="64"/>
      <c r="CMH156" s="64"/>
      <c r="CMI156" s="64"/>
      <c r="CMJ156" s="64"/>
      <c r="CMK156" s="64"/>
      <c r="CML156" s="64"/>
      <c r="CMM156" s="65"/>
      <c r="CMN156" s="65"/>
      <c r="CMO156" s="65"/>
      <c r="CMP156" s="65"/>
      <c r="CMQ156" s="65"/>
      <c r="CMR156" s="65"/>
      <c r="CMS156" s="65"/>
      <c r="CMT156" s="65"/>
      <c r="CMU156" s="65"/>
      <c r="CMV156" s="65"/>
      <c r="CMW156" s="65"/>
      <c r="CMX156" s="65"/>
      <c r="CMY156" s="65"/>
      <c r="CMZ156" s="65"/>
      <c r="CNA156" s="65"/>
      <c r="CNB156" s="65"/>
      <c r="CNC156" s="65"/>
      <c r="CND156" s="65"/>
      <c r="CNE156" s="65"/>
      <c r="CNF156" s="65"/>
      <c r="CNG156" s="65"/>
      <c r="CNH156" s="65"/>
      <c r="CNI156" s="65"/>
      <c r="CNJ156" s="65"/>
      <c r="CNK156" s="65"/>
      <c r="CNL156" s="65"/>
      <c r="CNM156" s="65"/>
      <c r="CNN156" s="65"/>
      <c r="CNO156" s="65"/>
      <c r="CNP156" s="65"/>
      <c r="CNQ156" s="65"/>
      <c r="CNR156" s="65"/>
      <c r="CNS156" s="65"/>
      <c r="CNT156" s="65"/>
      <c r="CNU156" s="65"/>
      <c r="CNV156" s="65"/>
      <c r="CNW156" s="65"/>
      <c r="CNX156" s="65"/>
      <c r="CNY156" s="65"/>
      <c r="CNZ156" s="65"/>
      <c r="COA156" s="65"/>
      <c r="COB156" s="65"/>
      <c r="COC156" s="65"/>
      <c r="COD156" s="65"/>
      <c r="COE156" s="29"/>
      <c r="COF156" s="29"/>
      <c r="COG156" s="29"/>
      <c r="COH156" s="29"/>
      <c r="COI156" s="29"/>
      <c r="COJ156" s="29"/>
      <c r="COK156" s="29"/>
      <c r="COL156" s="29"/>
      <c r="COM156" s="29"/>
      <c r="CON156" s="29"/>
      <c r="COO156" s="63">
        <v>45480</v>
      </c>
      <c r="COP156" s="64" t="s">
        <v>429</v>
      </c>
      <c r="COQ156" s="64" t="s">
        <v>430</v>
      </c>
      <c r="COR156" s="64" t="s">
        <v>107</v>
      </c>
      <c r="COS156" s="64"/>
      <c r="COT156" s="64"/>
      <c r="COU156" s="64"/>
      <c r="COV156" s="64"/>
      <c r="COW156" s="64"/>
      <c r="COX156" s="64"/>
      <c r="COY156" s="65"/>
      <c r="COZ156" s="65"/>
      <c r="CPA156" s="65"/>
      <c r="CPB156" s="65"/>
      <c r="CPC156" s="65"/>
      <c r="CPD156" s="65"/>
      <c r="CPE156" s="65"/>
      <c r="CPF156" s="65"/>
      <c r="CPG156" s="65"/>
      <c r="CPH156" s="65"/>
      <c r="CPI156" s="65"/>
      <c r="CPJ156" s="65"/>
      <c r="CPK156" s="65"/>
      <c r="CPL156" s="65"/>
      <c r="CPM156" s="65"/>
      <c r="CPN156" s="65"/>
      <c r="CPO156" s="65"/>
      <c r="CPP156" s="65"/>
      <c r="CPQ156" s="65"/>
      <c r="CPR156" s="65"/>
      <c r="CPS156" s="65"/>
      <c r="CPT156" s="65"/>
      <c r="CPU156" s="65"/>
      <c r="CPV156" s="65"/>
      <c r="CPW156" s="65"/>
      <c r="CPX156" s="65"/>
      <c r="CPY156" s="65"/>
      <c r="CPZ156" s="65"/>
      <c r="CQA156" s="65"/>
      <c r="CQB156" s="65"/>
      <c r="CQC156" s="65"/>
      <c r="CQD156" s="65"/>
      <c r="CQE156" s="65"/>
      <c r="CQF156" s="65"/>
      <c r="CQG156" s="65"/>
      <c r="CQH156" s="65"/>
      <c r="CQI156" s="65"/>
      <c r="CQJ156" s="65"/>
      <c r="CQK156" s="65"/>
      <c r="CQL156" s="65"/>
      <c r="CQM156" s="65"/>
      <c r="CQN156" s="65"/>
      <c r="CQO156" s="65"/>
      <c r="CQP156" s="65"/>
      <c r="CQQ156" s="29"/>
      <c r="CQR156" s="29"/>
      <c r="CQS156" s="29"/>
      <c r="CQT156" s="29"/>
      <c r="CQU156" s="29"/>
      <c r="CQV156" s="29"/>
      <c r="CQW156" s="29"/>
      <c r="CQX156" s="29"/>
      <c r="CQY156" s="29"/>
      <c r="CQZ156" s="29"/>
      <c r="CRA156" s="63">
        <v>45480</v>
      </c>
      <c r="CRB156" s="64" t="s">
        <v>429</v>
      </c>
      <c r="CRC156" s="64" t="s">
        <v>430</v>
      </c>
      <c r="CRD156" s="64" t="s">
        <v>107</v>
      </c>
      <c r="CRE156" s="64"/>
      <c r="CRF156" s="64"/>
      <c r="CRG156" s="64"/>
      <c r="CRH156" s="64"/>
      <c r="CRI156" s="64"/>
      <c r="CRJ156" s="64"/>
      <c r="CRK156" s="65"/>
      <c r="CRL156" s="65"/>
      <c r="CRM156" s="65"/>
      <c r="CRN156" s="65"/>
      <c r="CRO156" s="65"/>
      <c r="CRP156" s="65"/>
      <c r="CRQ156" s="65"/>
      <c r="CRR156" s="65"/>
      <c r="CRS156" s="65"/>
      <c r="CRT156" s="65"/>
      <c r="CRU156" s="65"/>
      <c r="CRV156" s="65"/>
      <c r="CRW156" s="65"/>
      <c r="CRX156" s="65"/>
      <c r="CRY156" s="65"/>
      <c r="CRZ156" s="65"/>
      <c r="CSA156" s="65"/>
      <c r="CSB156" s="65"/>
      <c r="CSC156" s="65"/>
      <c r="CSD156" s="65"/>
      <c r="CSE156" s="65"/>
      <c r="CSF156" s="65"/>
      <c r="CSG156" s="65"/>
      <c r="CSH156" s="65"/>
      <c r="CSI156" s="65"/>
      <c r="CSJ156" s="65"/>
      <c r="CSK156" s="65"/>
      <c r="CSL156" s="65"/>
      <c r="CSM156" s="65"/>
      <c r="CSN156" s="65"/>
      <c r="CSO156" s="65"/>
      <c r="CSP156" s="65"/>
      <c r="CSQ156" s="65"/>
      <c r="CSR156" s="65"/>
      <c r="CSS156" s="65"/>
      <c r="CST156" s="65"/>
      <c r="CSU156" s="65"/>
      <c r="CSV156" s="65"/>
      <c r="CSW156" s="65"/>
      <c r="CSX156" s="65"/>
      <c r="CSY156" s="65"/>
      <c r="CSZ156" s="65"/>
      <c r="CTA156" s="65"/>
      <c r="CTB156" s="65"/>
      <c r="CTC156" s="29"/>
      <c r="CTD156" s="29"/>
      <c r="CTE156" s="29"/>
      <c r="CTF156" s="29"/>
      <c r="CTG156" s="29"/>
      <c r="CTH156" s="29"/>
      <c r="CTI156" s="29"/>
      <c r="CTJ156" s="29"/>
      <c r="CTK156" s="29"/>
      <c r="CTL156" s="29"/>
      <c r="CTM156" s="63">
        <v>45480</v>
      </c>
      <c r="CTN156" s="64" t="s">
        <v>429</v>
      </c>
      <c r="CTO156" s="64" t="s">
        <v>430</v>
      </c>
      <c r="CTP156" s="64" t="s">
        <v>107</v>
      </c>
      <c r="CTQ156" s="64"/>
      <c r="CTR156" s="64"/>
      <c r="CTS156" s="64"/>
      <c r="CTT156" s="64"/>
      <c r="CTU156" s="64"/>
      <c r="CTV156" s="64"/>
      <c r="CTW156" s="65"/>
      <c r="CTX156" s="65"/>
      <c r="CTY156" s="65"/>
      <c r="CTZ156" s="65"/>
      <c r="CUA156" s="65"/>
      <c r="CUB156" s="65"/>
      <c r="CUC156" s="65"/>
      <c r="CUD156" s="65"/>
      <c r="CUE156" s="65"/>
      <c r="CUF156" s="65"/>
      <c r="CUG156" s="65"/>
      <c r="CUH156" s="65"/>
      <c r="CUI156" s="65"/>
      <c r="CUJ156" s="65"/>
      <c r="CUK156" s="65"/>
      <c r="CUL156" s="65"/>
      <c r="CUM156" s="65"/>
      <c r="CUN156" s="65"/>
      <c r="CUO156" s="65"/>
      <c r="CUP156" s="65"/>
      <c r="CUQ156" s="65"/>
      <c r="CUR156" s="65"/>
      <c r="CUS156" s="65"/>
      <c r="CUT156" s="65"/>
      <c r="CUU156" s="65"/>
      <c r="CUV156" s="65"/>
      <c r="CUW156" s="65"/>
      <c r="CUX156" s="65"/>
      <c r="CUY156" s="65"/>
      <c r="CUZ156" s="65"/>
      <c r="CVA156" s="65"/>
      <c r="CVB156" s="65"/>
      <c r="CVC156" s="65"/>
      <c r="CVD156" s="65"/>
      <c r="CVE156" s="65"/>
      <c r="CVF156" s="65"/>
      <c r="CVG156" s="65"/>
      <c r="CVH156" s="65"/>
      <c r="CVI156" s="65"/>
      <c r="CVJ156" s="65"/>
      <c r="CVK156" s="65"/>
      <c r="CVL156" s="65"/>
      <c r="CVM156" s="65"/>
      <c r="CVN156" s="65"/>
      <c r="CVO156" s="29"/>
      <c r="CVP156" s="29"/>
      <c r="CVQ156" s="29"/>
      <c r="CVR156" s="29"/>
      <c r="CVS156" s="29"/>
      <c r="CVT156" s="29"/>
      <c r="CVU156" s="29"/>
      <c r="CVV156" s="29"/>
      <c r="CVW156" s="29"/>
      <c r="CVX156" s="29"/>
      <c r="CVY156" s="63">
        <v>45480</v>
      </c>
      <c r="CVZ156" s="64" t="s">
        <v>429</v>
      </c>
      <c r="CWA156" s="64" t="s">
        <v>430</v>
      </c>
      <c r="CWB156" s="64" t="s">
        <v>107</v>
      </c>
      <c r="CWC156" s="64"/>
      <c r="CWD156" s="64"/>
      <c r="CWE156" s="64"/>
      <c r="CWF156" s="64"/>
      <c r="CWG156" s="64"/>
      <c r="CWH156" s="64"/>
      <c r="CWI156" s="65"/>
      <c r="CWJ156" s="65"/>
      <c r="CWK156" s="65"/>
      <c r="CWL156" s="65"/>
      <c r="CWM156" s="65"/>
      <c r="CWN156" s="65"/>
      <c r="CWO156" s="65"/>
      <c r="CWP156" s="65"/>
      <c r="CWQ156" s="65"/>
      <c r="CWR156" s="65"/>
      <c r="CWS156" s="65"/>
      <c r="CWT156" s="65"/>
      <c r="CWU156" s="65"/>
      <c r="CWV156" s="65"/>
      <c r="CWW156" s="65"/>
      <c r="CWX156" s="65"/>
      <c r="CWY156" s="65"/>
      <c r="CWZ156" s="65"/>
      <c r="CXA156" s="65"/>
      <c r="CXB156" s="65"/>
      <c r="CXC156" s="65"/>
      <c r="CXD156" s="65"/>
      <c r="CXE156" s="65"/>
      <c r="CXF156" s="65"/>
      <c r="CXG156" s="65"/>
      <c r="CXH156" s="65"/>
      <c r="CXI156" s="65"/>
      <c r="CXJ156" s="65"/>
      <c r="CXK156" s="65"/>
      <c r="CXL156" s="65"/>
      <c r="CXM156" s="65"/>
      <c r="CXN156" s="65"/>
      <c r="CXO156" s="65"/>
      <c r="CXP156" s="65"/>
      <c r="CXQ156" s="65"/>
      <c r="CXR156" s="65"/>
      <c r="CXS156" s="65"/>
      <c r="CXT156" s="65"/>
      <c r="CXU156" s="65"/>
      <c r="CXV156" s="65"/>
      <c r="CXW156" s="65"/>
      <c r="CXX156" s="65"/>
      <c r="CXY156" s="65"/>
      <c r="CXZ156" s="65"/>
      <c r="CYA156" s="29"/>
      <c r="CYB156" s="29"/>
      <c r="CYC156" s="29"/>
      <c r="CYD156" s="29"/>
      <c r="CYE156" s="29"/>
      <c r="CYF156" s="29"/>
      <c r="CYG156" s="29"/>
      <c r="CYH156" s="29"/>
      <c r="CYI156" s="29"/>
      <c r="CYJ156" s="29"/>
      <c r="CYK156" s="63">
        <v>45480</v>
      </c>
      <c r="CYL156" s="64" t="s">
        <v>429</v>
      </c>
      <c r="CYM156" s="64" t="s">
        <v>430</v>
      </c>
      <c r="CYN156" s="64" t="s">
        <v>107</v>
      </c>
      <c r="CYO156" s="64"/>
      <c r="CYP156" s="64"/>
      <c r="CYQ156" s="64"/>
      <c r="CYR156" s="64"/>
      <c r="CYS156" s="64"/>
      <c r="CYT156" s="64"/>
      <c r="CYU156" s="65"/>
      <c r="CYV156" s="65"/>
      <c r="CYW156" s="65"/>
      <c r="CYX156" s="65"/>
      <c r="CYY156" s="65"/>
      <c r="CYZ156" s="65"/>
      <c r="CZA156" s="65"/>
      <c r="CZB156" s="65"/>
      <c r="CZC156" s="65"/>
      <c r="CZD156" s="65"/>
      <c r="CZE156" s="65"/>
      <c r="CZF156" s="65"/>
      <c r="CZG156" s="65"/>
      <c r="CZH156" s="65"/>
      <c r="CZI156" s="65"/>
      <c r="CZJ156" s="65"/>
      <c r="CZK156" s="65"/>
      <c r="CZL156" s="65"/>
      <c r="CZM156" s="65"/>
      <c r="CZN156" s="65"/>
      <c r="CZO156" s="65"/>
      <c r="CZP156" s="65"/>
      <c r="CZQ156" s="65"/>
      <c r="CZR156" s="65"/>
      <c r="CZS156" s="65"/>
      <c r="CZT156" s="65"/>
      <c r="CZU156" s="65"/>
      <c r="CZV156" s="65"/>
      <c r="CZW156" s="65"/>
      <c r="CZX156" s="65"/>
      <c r="CZY156" s="65"/>
      <c r="CZZ156" s="65"/>
      <c r="DAA156" s="65"/>
      <c r="DAB156" s="65"/>
      <c r="DAC156" s="65"/>
      <c r="DAD156" s="65"/>
      <c r="DAE156" s="65"/>
      <c r="DAF156" s="65"/>
      <c r="DAG156" s="65"/>
      <c r="DAH156" s="65"/>
      <c r="DAI156" s="65"/>
      <c r="DAJ156" s="65"/>
      <c r="DAK156" s="65"/>
      <c r="DAL156" s="65"/>
      <c r="DAM156" s="29"/>
      <c r="DAN156" s="29"/>
      <c r="DAO156" s="29"/>
      <c r="DAP156" s="29"/>
      <c r="DAQ156" s="29"/>
      <c r="DAR156" s="29"/>
      <c r="DAS156" s="29"/>
      <c r="DAT156" s="29"/>
      <c r="DAU156" s="29"/>
      <c r="DAV156" s="29"/>
      <c r="DAW156" s="63">
        <v>45480</v>
      </c>
      <c r="DAX156" s="64" t="s">
        <v>429</v>
      </c>
      <c r="DAY156" s="64" t="s">
        <v>430</v>
      </c>
      <c r="DAZ156" s="64" t="s">
        <v>107</v>
      </c>
      <c r="DBA156" s="64"/>
      <c r="DBB156" s="64"/>
      <c r="DBC156" s="64"/>
      <c r="DBD156" s="64"/>
      <c r="DBE156" s="64"/>
      <c r="DBF156" s="64"/>
      <c r="DBG156" s="65"/>
      <c r="DBH156" s="65"/>
      <c r="DBI156" s="65"/>
      <c r="DBJ156" s="65"/>
      <c r="DBK156" s="65"/>
      <c r="DBL156" s="65"/>
      <c r="DBM156" s="65"/>
      <c r="DBN156" s="65"/>
      <c r="DBO156" s="65"/>
      <c r="DBP156" s="65"/>
      <c r="DBQ156" s="65"/>
      <c r="DBR156" s="65"/>
      <c r="DBS156" s="65"/>
      <c r="DBT156" s="65"/>
      <c r="DBU156" s="65"/>
      <c r="DBV156" s="65"/>
      <c r="DBW156" s="65"/>
      <c r="DBX156" s="65"/>
      <c r="DBY156" s="65"/>
      <c r="DBZ156" s="65"/>
      <c r="DCA156" s="65"/>
      <c r="DCB156" s="65"/>
      <c r="DCC156" s="65"/>
      <c r="DCD156" s="65"/>
      <c r="DCE156" s="65"/>
      <c r="DCF156" s="65"/>
      <c r="DCG156" s="65"/>
      <c r="DCH156" s="65"/>
      <c r="DCI156" s="65"/>
      <c r="DCJ156" s="65"/>
      <c r="DCK156" s="65"/>
      <c r="DCL156" s="65"/>
      <c r="DCM156" s="65"/>
      <c r="DCN156" s="65"/>
      <c r="DCO156" s="65"/>
      <c r="DCP156" s="65"/>
      <c r="DCQ156" s="65"/>
      <c r="DCR156" s="65"/>
      <c r="DCS156" s="65"/>
      <c r="DCT156" s="65"/>
      <c r="DCU156" s="65"/>
      <c r="DCV156" s="65"/>
      <c r="DCW156" s="65"/>
      <c r="DCX156" s="65"/>
      <c r="DCY156" s="29"/>
      <c r="DCZ156" s="29"/>
      <c r="DDA156" s="29"/>
      <c r="DDB156" s="29"/>
      <c r="DDC156" s="29"/>
      <c r="DDD156" s="29"/>
      <c r="DDE156" s="29"/>
      <c r="DDF156" s="29"/>
      <c r="DDG156" s="29"/>
      <c r="DDH156" s="29"/>
      <c r="DDI156" s="63">
        <v>45480</v>
      </c>
      <c r="DDJ156" s="64" t="s">
        <v>429</v>
      </c>
      <c r="DDK156" s="64" t="s">
        <v>430</v>
      </c>
      <c r="DDL156" s="64" t="s">
        <v>107</v>
      </c>
      <c r="DDM156" s="64"/>
      <c r="DDN156" s="64"/>
      <c r="DDO156" s="64"/>
      <c r="DDP156" s="64"/>
      <c r="DDQ156" s="64"/>
      <c r="DDR156" s="64"/>
      <c r="DDS156" s="65"/>
      <c r="DDT156" s="65"/>
      <c r="DDU156" s="65"/>
      <c r="DDV156" s="65"/>
      <c r="DDW156" s="65"/>
      <c r="DDX156" s="65"/>
      <c r="DDY156" s="65"/>
      <c r="DDZ156" s="65"/>
      <c r="DEA156" s="65"/>
      <c r="DEB156" s="65"/>
      <c r="DEC156" s="65"/>
      <c r="DED156" s="65"/>
      <c r="DEE156" s="65"/>
      <c r="DEF156" s="65"/>
      <c r="DEG156" s="65"/>
      <c r="DEH156" s="65"/>
      <c r="DEI156" s="65"/>
      <c r="DEJ156" s="65"/>
      <c r="DEK156" s="65"/>
      <c r="DEL156" s="65"/>
      <c r="DEM156" s="65"/>
      <c r="DEN156" s="65"/>
      <c r="DEO156" s="65"/>
      <c r="DEP156" s="65"/>
      <c r="DEQ156" s="65"/>
      <c r="DER156" s="65"/>
      <c r="DES156" s="65"/>
      <c r="DET156" s="65"/>
      <c r="DEU156" s="65"/>
      <c r="DEV156" s="65"/>
      <c r="DEW156" s="65"/>
      <c r="DEX156" s="65"/>
      <c r="DEY156" s="65"/>
      <c r="DEZ156" s="65"/>
      <c r="DFA156" s="65"/>
      <c r="DFB156" s="65"/>
      <c r="DFC156" s="65"/>
      <c r="DFD156" s="65"/>
      <c r="DFE156" s="65"/>
      <c r="DFF156" s="65"/>
      <c r="DFG156" s="65"/>
      <c r="DFH156" s="65"/>
      <c r="DFI156" s="65"/>
      <c r="DFJ156" s="65"/>
      <c r="DFK156" s="29"/>
      <c r="DFL156" s="29"/>
      <c r="DFM156" s="29"/>
      <c r="DFN156" s="29"/>
      <c r="DFO156" s="29"/>
      <c r="DFP156" s="29"/>
      <c r="DFQ156" s="29"/>
      <c r="DFR156" s="29"/>
      <c r="DFS156" s="29"/>
      <c r="DFT156" s="29"/>
      <c r="DFU156" s="63">
        <v>45480</v>
      </c>
      <c r="DFV156" s="64" t="s">
        <v>429</v>
      </c>
      <c r="DFW156" s="64" t="s">
        <v>430</v>
      </c>
      <c r="DFX156" s="64" t="s">
        <v>107</v>
      </c>
      <c r="DFY156" s="64"/>
      <c r="DFZ156" s="64"/>
      <c r="DGA156" s="64"/>
      <c r="DGB156" s="64"/>
      <c r="DGC156" s="64"/>
      <c r="DGD156" s="64"/>
      <c r="DGE156" s="65"/>
      <c r="DGF156" s="65"/>
      <c r="DGG156" s="65"/>
      <c r="DGH156" s="65"/>
      <c r="DGI156" s="65"/>
      <c r="DGJ156" s="65"/>
      <c r="DGK156" s="65"/>
      <c r="DGL156" s="65"/>
      <c r="DGM156" s="65"/>
      <c r="DGN156" s="65"/>
      <c r="DGO156" s="65"/>
      <c r="DGP156" s="65"/>
      <c r="DGQ156" s="65"/>
      <c r="DGR156" s="65"/>
      <c r="DGS156" s="65"/>
      <c r="DGT156" s="65"/>
      <c r="DGU156" s="65"/>
      <c r="DGV156" s="65"/>
      <c r="DGW156" s="65"/>
      <c r="DGX156" s="65"/>
      <c r="DGY156" s="65"/>
      <c r="DGZ156" s="65"/>
      <c r="DHA156" s="65"/>
      <c r="DHB156" s="65"/>
      <c r="DHC156" s="65"/>
      <c r="DHD156" s="65"/>
      <c r="DHE156" s="65"/>
      <c r="DHF156" s="65"/>
      <c r="DHG156" s="65"/>
      <c r="DHH156" s="65"/>
      <c r="DHI156" s="65"/>
      <c r="DHJ156" s="65"/>
      <c r="DHK156" s="65"/>
      <c r="DHL156" s="65"/>
      <c r="DHM156" s="65"/>
      <c r="DHN156" s="65"/>
      <c r="DHO156" s="65"/>
      <c r="DHP156" s="65"/>
      <c r="DHQ156" s="65"/>
      <c r="DHR156" s="65"/>
      <c r="DHS156" s="65"/>
      <c r="DHT156" s="65"/>
      <c r="DHU156" s="65"/>
      <c r="DHV156" s="65"/>
      <c r="DHW156" s="29"/>
      <c r="DHX156" s="29"/>
      <c r="DHY156" s="29"/>
      <c r="DHZ156" s="29"/>
      <c r="DIA156" s="29"/>
      <c r="DIB156" s="29"/>
      <c r="DIC156" s="29"/>
      <c r="DID156" s="29"/>
      <c r="DIE156" s="29"/>
      <c r="DIF156" s="29"/>
      <c r="DIG156" s="63">
        <v>45480</v>
      </c>
      <c r="DIH156" s="64" t="s">
        <v>429</v>
      </c>
      <c r="DII156" s="64" t="s">
        <v>430</v>
      </c>
      <c r="DIJ156" s="64" t="s">
        <v>107</v>
      </c>
      <c r="DIK156" s="64"/>
      <c r="DIL156" s="64"/>
      <c r="DIM156" s="64"/>
      <c r="DIN156" s="64"/>
      <c r="DIO156" s="64"/>
      <c r="DIP156" s="64"/>
      <c r="DIQ156" s="65"/>
      <c r="DIR156" s="65"/>
      <c r="DIS156" s="65"/>
      <c r="DIT156" s="65"/>
      <c r="DIU156" s="65"/>
      <c r="DIV156" s="65"/>
      <c r="DIW156" s="65"/>
      <c r="DIX156" s="65"/>
      <c r="DIY156" s="65"/>
      <c r="DIZ156" s="65"/>
      <c r="DJA156" s="65"/>
      <c r="DJB156" s="65"/>
      <c r="DJC156" s="65"/>
      <c r="DJD156" s="65"/>
      <c r="DJE156" s="65"/>
      <c r="DJF156" s="65"/>
      <c r="DJG156" s="65"/>
      <c r="DJH156" s="65"/>
      <c r="DJI156" s="65"/>
      <c r="DJJ156" s="65"/>
      <c r="DJK156" s="65"/>
      <c r="DJL156" s="65"/>
      <c r="DJM156" s="65"/>
      <c r="DJN156" s="65"/>
      <c r="DJO156" s="65"/>
      <c r="DJP156" s="65"/>
      <c r="DJQ156" s="65"/>
      <c r="DJR156" s="65"/>
      <c r="DJS156" s="65"/>
      <c r="DJT156" s="65"/>
      <c r="DJU156" s="65"/>
      <c r="DJV156" s="65"/>
      <c r="DJW156" s="65"/>
      <c r="DJX156" s="65"/>
      <c r="DJY156" s="65"/>
      <c r="DJZ156" s="65"/>
      <c r="DKA156" s="65"/>
      <c r="DKB156" s="65"/>
      <c r="DKC156" s="65"/>
      <c r="DKD156" s="65"/>
      <c r="DKE156" s="65"/>
      <c r="DKF156" s="65"/>
      <c r="DKG156" s="65"/>
      <c r="DKH156" s="65"/>
      <c r="DKI156" s="29"/>
      <c r="DKJ156" s="29"/>
      <c r="DKK156" s="29"/>
      <c r="DKL156" s="29"/>
      <c r="DKM156" s="29"/>
      <c r="DKN156" s="29"/>
      <c r="DKO156" s="29"/>
      <c r="DKP156" s="29"/>
      <c r="DKQ156" s="29"/>
      <c r="DKR156" s="29"/>
      <c r="DKS156" s="63">
        <v>45480</v>
      </c>
      <c r="DKT156" s="64" t="s">
        <v>429</v>
      </c>
      <c r="DKU156" s="64" t="s">
        <v>430</v>
      </c>
      <c r="DKV156" s="64" t="s">
        <v>107</v>
      </c>
      <c r="DKW156" s="64"/>
      <c r="DKX156" s="64"/>
      <c r="DKY156" s="64"/>
      <c r="DKZ156" s="64"/>
      <c r="DLA156" s="64"/>
      <c r="DLB156" s="64"/>
      <c r="DLC156" s="65"/>
      <c r="DLD156" s="65"/>
      <c r="DLE156" s="65"/>
      <c r="DLF156" s="65"/>
      <c r="DLG156" s="65"/>
      <c r="DLH156" s="65"/>
      <c r="DLI156" s="65"/>
      <c r="DLJ156" s="65"/>
      <c r="DLK156" s="65"/>
      <c r="DLL156" s="65"/>
      <c r="DLM156" s="65"/>
      <c r="DLN156" s="65"/>
      <c r="DLO156" s="65"/>
      <c r="DLP156" s="65"/>
      <c r="DLQ156" s="65"/>
      <c r="DLR156" s="65"/>
      <c r="DLS156" s="65"/>
      <c r="DLT156" s="65"/>
      <c r="DLU156" s="65"/>
      <c r="DLV156" s="65"/>
      <c r="DLW156" s="65"/>
      <c r="DLX156" s="65"/>
      <c r="DLY156" s="65"/>
      <c r="DLZ156" s="65"/>
      <c r="DMA156" s="65"/>
      <c r="DMB156" s="65"/>
      <c r="DMC156" s="65"/>
      <c r="DMD156" s="65"/>
      <c r="DME156" s="65"/>
      <c r="DMF156" s="65"/>
      <c r="DMG156" s="65"/>
      <c r="DMH156" s="65"/>
      <c r="DMI156" s="65"/>
      <c r="DMJ156" s="65"/>
      <c r="DMK156" s="65"/>
      <c r="DML156" s="65"/>
      <c r="DMM156" s="65"/>
      <c r="DMN156" s="65"/>
      <c r="DMO156" s="65"/>
      <c r="DMP156" s="65"/>
      <c r="DMQ156" s="65"/>
      <c r="DMR156" s="65"/>
      <c r="DMS156" s="65"/>
      <c r="DMT156" s="65"/>
      <c r="DMU156" s="29"/>
      <c r="DMV156" s="29"/>
      <c r="DMW156" s="29"/>
      <c r="DMX156" s="29"/>
      <c r="DMY156" s="29"/>
      <c r="DMZ156" s="29"/>
      <c r="DNA156" s="29"/>
      <c r="DNB156" s="29"/>
      <c r="DNC156" s="29"/>
      <c r="DND156" s="29"/>
      <c r="DNE156" s="63">
        <v>45480</v>
      </c>
      <c r="DNF156" s="64" t="s">
        <v>429</v>
      </c>
      <c r="DNG156" s="64" t="s">
        <v>430</v>
      </c>
      <c r="DNH156" s="64" t="s">
        <v>107</v>
      </c>
      <c r="DNI156" s="64"/>
      <c r="DNJ156" s="64"/>
      <c r="DNK156" s="64"/>
      <c r="DNL156" s="64"/>
      <c r="DNM156" s="64"/>
      <c r="DNN156" s="64"/>
      <c r="DNO156" s="65"/>
      <c r="DNP156" s="65"/>
      <c r="DNQ156" s="65"/>
      <c r="DNR156" s="65"/>
      <c r="DNS156" s="65"/>
      <c r="DNT156" s="65"/>
      <c r="DNU156" s="65"/>
      <c r="DNV156" s="65"/>
      <c r="DNW156" s="65"/>
      <c r="DNX156" s="65"/>
      <c r="DNY156" s="65"/>
      <c r="DNZ156" s="65"/>
      <c r="DOA156" s="65"/>
      <c r="DOB156" s="65"/>
      <c r="DOC156" s="65"/>
      <c r="DOD156" s="65"/>
      <c r="DOE156" s="65"/>
      <c r="DOF156" s="65"/>
      <c r="DOG156" s="65"/>
      <c r="DOH156" s="65"/>
      <c r="DOI156" s="65"/>
      <c r="DOJ156" s="65"/>
      <c r="DOK156" s="65"/>
      <c r="DOL156" s="65"/>
      <c r="DOM156" s="65"/>
      <c r="DON156" s="65"/>
      <c r="DOO156" s="65"/>
      <c r="DOP156" s="65"/>
      <c r="DOQ156" s="65"/>
      <c r="DOR156" s="65"/>
      <c r="DOS156" s="65"/>
      <c r="DOT156" s="65"/>
      <c r="DOU156" s="65"/>
      <c r="DOV156" s="65"/>
      <c r="DOW156" s="65"/>
      <c r="DOX156" s="65"/>
      <c r="DOY156" s="65"/>
      <c r="DOZ156" s="65"/>
      <c r="DPA156" s="65"/>
      <c r="DPB156" s="65"/>
      <c r="DPC156" s="65"/>
      <c r="DPD156" s="65"/>
      <c r="DPE156" s="65"/>
      <c r="DPF156" s="65"/>
      <c r="DPG156" s="29"/>
      <c r="DPH156" s="29"/>
      <c r="DPI156" s="29"/>
      <c r="DPJ156" s="29"/>
      <c r="DPK156" s="29"/>
      <c r="DPL156" s="29"/>
      <c r="DPM156" s="29"/>
      <c r="DPN156" s="29"/>
      <c r="DPO156" s="29"/>
      <c r="DPP156" s="29"/>
      <c r="DPQ156" s="63">
        <v>45480</v>
      </c>
      <c r="DPR156" s="64" t="s">
        <v>429</v>
      </c>
      <c r="DPS156" s="64" t="s">
        <v>430</v>
      </c>
      <c r="DPT156" s="64" t="s">
        <v>107</v>
      </c>
      <c r="DPU156" s="64"/>
      <c r="DPV156" s="64"/>
      <c r="DPW156" s="64"/>
      <c r="DPX156" s="64"/>
      <c r="DPY156" s="64"/>
      <c r="DPZ156" s="64"/>
      <c r="DQA156" s="65"/>
      <c r="DQB156" s="65"/>
      <c r="DQC156" s="65"/>
      <c r="DQD156" s="65"/>
      <c r="DQE156" s="65"/>
      <c r="DQF156" s="65"/>
      <c r="DQG156" s="65"/>
      <c r="DQH156" s="65"/>
      <c r="DQI156" s="65"/>
      <c r="DQJ156" s="65"/>
      <c r="DQK156" s="65"/>
      <c r="DQL156" s="65"/>
      <c r="DQM156" s="65"/>
      <c r="DQN156" s="65"/>
      <c r="DQO156" s="65"/>
      <c r="DQP156" s="65"/>
      <c r="DQQ156" s="65"/>
      <c r="DQR156" s="65"/>
      <c r="DQS156" s="65"/>
      <c r="DQT156" s="65"/>
      <c r="DQU156" s="65"/>
      <c r="DQV156" s="65"/>
      <c r="DQW156" s="65"/>
      <c r="DQX156" s="65"/>
      <c r="DQY156" s="65"/>
      <c r="DQZ156" s="65"/>
      <c r="DRA156" s="65"/>
      <c r="DRB156" s="65"/>
      <c r="DRC156" s="65"/>
      <c r="DRD156" s="65"/>
      <c r="DRE156" s="65"/>
      <c r="DRF156" s="65"/>
      <c r="DRG156" s="65"/>
      <c r="DRH156" s="65"/>
      <c r="DRI156" s="65"/>
      <c r="DRJ156" s="65"/>
      <c r="DRK156" s="65"/>
      <c r="DRL156" s="65"/>
      <c r="DRM156" s="65"/>
      <c r="DRN156" s="65"/>
      <c r="DRO156" s="65"/>
      <c r="DRP156" s="65"/>
      <c r="DRQ156" s="65"/>
      <c r="DRR156" s="65"/>
      <c r="DRS156" s="29"/>
      <c r="DRT156" s="29"/>
      <c r="DRU156" s="29"/>
      <c r="DRV156" s="29"/>
      <c r="DRW156" s="29"/>
      <c r="DRX156" s="29"/>
      <c r="DRY156" s="29"/>
      <c r="DRZ156" s="29"/>
      <c r="DSA156" s="29"/>
      <c r="DSB156" s="29"/>
      <c r="DSC156" s="63">
        <v>45480</v>
      </c>
      <c r="DSD156" s="64" t="s">
        <v>429</v>
      </c>
      <c r="DSE156" s="64" t="s">
        <v>430</v>
      </c>
      <c r="DSF156" s="64" t="s">
        <v>107</v>
      </c>
      <c r="DSG156" s="64"/>
      <c r="DSH156" s="64"/>
      <c r="DSI156" s="64"/>
      <c r="DSJ156" s="64"/>
      <c r="DSK156" s="64"/>
      <c r="DSL156" s="64"/>
      <c r="DSM156" s="65"/>
      <c r="DSN156" s="65"/>
      <c r="DSO156" s="65"/>
      <c r="DSP156" s="65"/>
      <c r="DSQ156" s="65"/>
      <c r="DSR156" s="65"/>
      <c r="DSS156" s="65"/>
      <c r="DST156" s="65"/>
      <c r="DSU156" s="65"/>
      <c r="DSV156" s="65"/>
      <c r="DSW156" s="65"/>
      <c r="DSX156" s="65"/>
      <c r="DSY156" s="65"/>
      <c r="DSZ156" s="65"/>
      <c r="DTA156" s="65"/>
      <c r="DTB156" s="65"/>
      <c r="DTC156" s="65"/>
      <c r="DTD156" s="65"/>
      <c r="DTE156" s="65"/>
      <c r="DTF156" s="65"/>
      <c r="DTG156" s="65"/>
      <c r="DTH156" s="65"/>
      <c r="DTI156" s="65"/>
      <c r="DTJ156" s="65"/>
      <c r="DTK156" s="65"/>
      <c r="DTL156" s="65"/>
      <c r="DTM156" s="65"/>
      <c r="DTN156" s="65"/>
      <c r="DTO156" s="65"/>
      <c r="DTP156" s="65"/>
      <c r="DTQ156" s="65"/>
      <c r="DTR156" s="65"/>
      <c r="DTS156" s="65"/>
      <c r="DTT156" s="65"/>
      <c r="DTU156" s="65"/>
      <c r="DTV156" s="65"/>
      <c r="DTW156" s="65"/>
      <c r="DTX156" s="65"/>
      <c r="DTY156" s="65"/>
      <c r="DTZ156" s="65"/>
      <c r="DUA156" s="65"/>
      <c r="DUB156" s="65"/>
      <c r="DUC156" s="65"/>
      <c r="DUD156" s="65"/>
      <c r="DUE156" s="29"/>
      <c r="DUF156" s="29"/>
      <c r="DUG156" s="29"/>
      <c r="DUH156" s="29"/>
      <c r="DUI156" s="29"/>
      <c r="DUJ156" s="29"/>
      <c r="DUK156" s="29"/>
      <c r="DUL156" s="29"/>
      <c r="DUM156" s="29"/>
      <c r="DUN156" s="29"/>
      <c r="DUO156" s="63">
        <v>45480</v>
      </c>
      <c r="DUP156" s="64" t="s">
        <v>429</v>
      </c>
      <c r="DUQ156" s="64" t="s">
        <v>430</v>
      </c>
      <c r="DUR156" s="64" t="s">
        <v>107</v>
      </c>
      <c r="DUS156" s="64"/>
      <c r="DUT156" s="64"/>
      <c r="DUU156" s="64"/>
      <c r="DUV156" s="64"/>
      <c r="DUW156" s="64"/>
      <c r="DUX156" s="64"/>
      <c r="DUY156" s="65"/>
      <c r="DUZ156" s="65"/>
      <c r="DVA156" s="65"/>
      <c r="DVB156" s="65"/>
      <c r="DVC156" s="65"/>
      <c r="DVD156" s="65"/>
      <c r="DVE156" s="65"/>
      <c r="DVF156" s="65"/>
      <c r="DVG156" s="65"/>
      <c r="DVH156" s="65"/>
      <c r="DVI156" s="65"/>
      <c r="DVJ156" s="65"/>
      <c r="DVK156" s="65"/>
      <c r="DVL156" s="65"/>
      <c r="DVM156" s="65"/>
      <c r="DVN156" s="65"/>
      <c r="DVO156" s="65"/>
      <c r="DVP156" s="65"/>
      <c r="DVQ156" s="65"/>
      <c r="DVR156" s="65"/>
      <c r="DVS156" s="65"/>
      <c r="DVT156" s="65"/>
      <c r="DVU156" s="65"/>
      <c r="DVV156" s="65"/>
      <c r="DVW156" s="65"/>
      <c r="DVX156" s="65"/>
      <c r="DVY156" s="65"/>
      <c r="DVZ156" s="65"/>
      <c r="DWA156" s="65"/>
      <c r="DWB156" s="65"/>
      <c r="DWC156" s="65"/>
      <c r="DWD156" s="65"/>
      <c r="DWE156" s="65"/>
      <c r="DWF156" s="65"/>
      <c r="DWG156" s="65"/>
      <c r="DWH156" s="65"/>
      <c r="DWI156" s="65"/>
      <c r="DWJ156" s="65"/>
      <c r="DWK156" s="65"/>
      <c r="DWL156" s="65"/>
      <c r="DWM156" s="65"/>
      <c r="DWN156" s="65"/>
      <c r="DWO156" s="65"/>
      <c r="DWP156" s="65"/>
      <c r="DWQ156" s="29"/>
      <c r="DWR156" s="29"/>
      <c r="DWS156" s="29"/>
      <c r="DWT156" s="29"/>
      <c r="DWU156" s="29"/>
      <c r="DWV156" s="29"/>
      <c r="DWW156" s="29"/>
      <c r="DWX156" s="29"/>
      <c r="DWY156" s="29"/>
      <c r="DWZ156" s="29"/>
      <c r="DXA156" s="63">
        <v>45480</v>
      </c>
      <c r="DXB156" s="64" t="s">
        <v>429</v>
      </c>
      <c r="DXC156" s="64" t="s">
        <v>430</v>
      </c>
      <c r="DXD156" s="64" t="s">
        <v>107</v>
      </c>
      <c r="DXE156" s="64"/>
      <c r="DXF156" s="64"/>
      <c r="DXG156" s="64"/>
      <c r="DXH156" s="64"/>
      <c r="DXI156" s="64"/>
      <c r="DXJ156" s="64"/>
      <c r="DXK156" s="65"/>
      <c r="DXL156" s="65"/>
      <c r="DXM156" s="65"/>
      <c r="DXN156" s="65"/>
      <c r="DXO156" s="65"/>
      <c r="DXP156" s="65"/>
      <c r="DXQ156" s="65"/>
      <c r="DXR156" s="65"/>
      <c r="DXS156" s="65"/>
      <c r="DXT156" s="65"/>
      <c r="DXU156" s="65"/>
      <c r="DXV156" s="65"/>
      <c r="DXW156" s="65"/>
      <c r="DXX156" s="65"/>
      <c r="DXY156" s="65"/>
      <c r="DXZ156" s="65"/>
      <c r="DYA156" s="65"/>
      <c r="DYB156" s="65"/>
      <c r="DYC156" s="65"/>
      <c r="DYD156" s="65"/>
      <c r="DYE156" s="65"/>
      <c r="DYF156" s="65"/>
      <c r="DYG156" s="65"/>
      <c r="DYH156" s="65"/>
      <c r="DYI156" s="65"/>
      <c r="DYJ156" s="65"/>
      <c r="DYK156" s="65"/>
      <c r="DYL156" s="65"/>
      <c r="DYM156" s="65"/>
      <c r="DYN156" s="65"/>
      <c r="DYO156" s="65"/>
      <c r="DYP156" s="65"/>
      <c r="DYQ156" s="65"/>
      <c r="DYR156" s="65"/>
      <c r="DYS156" s="65"/>
      <c r="DYT156" s="65"/>
      <c r="DYU156" s="65"/>
      <c r="DYV156" s="65"/>
      <c r="DYW156" s="65"/>
      <c r="DYX156" s="65"/>
      <c r="DYY156" s="65"/>
      <c r="DYZ156" s="65"/>
      <c r="DZA156" s="65"/>
      <c r="DZB156" s="65"/>
      <c r="DZC156" s="29"/>
      <c r="DZD156" s="29"/>
      <c r="DZE156" s="29"/>
      <c r="DZF156" s="29"/>
      <c r="DZG156" s="29"/>
      <c r="DZH156" s="29"/>
      <c r="DZI156" s="29"/>
      <c r="DZJ156" s="29"/>
      <c r="DZK156" s="29"/>
      <c r="DZL156" s="29"/>
      <c r="DZM156" s="63">
        <v>45480</v>
      </c>
      <c r="DZN156" s="64" t="s">
        <v>429</v>
      </c>
      <c r="DZO156" s="64" t="s">
        <v>430</v>
      </c>
      <c r="DZP156" s="64" t="s">
        <v>107</v>
      </c>
      <c r="DZQ156" s="64"/>
      <c r="DZR156" s="64"/>
      <c r="DZS156" s="64"/>
      <c r="DZT156" s="64"/>
      <c r="DZU156" s="64"/>
      <c r="DZV156" s="64"/>
      <c r="DZW156" s="65"/>
      <c r="DZX156" s="65"/>
      <c r="DZY156" s="65"/>
      <c r="DZZ156" s="65"/>
      <c r="EAA156" s="65"/>
      <c r="EAB156" s="65"/>
      <c r="EAC156" s="65"/>
      <c r="EAD156" s="65"/>
      <c r="EAE156" s="65"/>
      <c r="EAF156" s="65"/>
      <c r="EAG156" s="65"/>
      <c r="EAH156" s="65"/>
      <c r="EAI156" s="65"/>
      <c r="EAJ156" s="65"/>
      <c r="EAK156" s="65"/>
      <c r="EAL156" s="65"/>
      <c r="EAM156" s="65"/>
      <c r="EAN156" s="65"/>
      <c r="EAO156" s="65"/>
      <c r="EAP156" s="65"/>
      <c r="EAQ156" s="65"/>
      <c r="EAR156" s="65"/>
      <c r="EAS156" s="65"/>
      <c r="EAT156" s="65"/>
      <c r="EAU156" s="65"/>
      <c r="EAV156" s="65"/>
      <c r="EAW156" s="65"/>
      <c r="EAX156" s="65"/>
      <c r="EAY156" s="65"/>
      <c r="EAZ156" s="65"/>
      <c r="EBA156" s="65"/>
      <c r="EBB156" s="65"/>
      <c r="EBC156" s="65"/>
      <c r="EBD156" s="65"/>
      <c r="EBE156" s="65"/>
      <c r="EBF156" s="65"/>
      <c r="EBG156" s="65"/>
      <c r="EBH156" s="65"/>
      <c r="EBI156" s="65"/>
      <c r="EBJ156" s="65"/>
      <c r="EBK156" s="65"/>
      <c r="EBL156" s="65"/>
      <c r="EBM156" s="65"/>
      <c r="EBN156" s="65"/>
      <c r="EBO156" s="29"/>
      <c r="EBP156" s="29"/>
      <c r="EBQ156" s="29"/>
      <c r="EBR156" s="29"/>
      <c r="EBS156" s="29"/>
      <c r="EBT156" s="29"/>
      <c r="EBU156" s="29"/>
      <c r="EBV156" s="29"/>
      <c r="EBW156" s="29"/>
      <c r="EBX156" s="29"/>
      <c r="EBY156" s="63">
        <v>45480</v>
      </c>
      <c r="EBZ156" s="64" t="s">
        <v>429</v>
      </c>
      <c r="ECA156" s="64" t="s">
        <v>430</v>
      </c>
      <c r="ECB156" s="64" t="s">
        <v>107</v>
      </c>
      <c r="ECC156" s="64"/>
      <c r="ECD156" s="64"/>
      <c r="ECE156" s="64"/>
      <c r="ECF156" s="64"/>
      <c r="ECG156" s="64"/>
      <c r="ECH156" s="64"/>
      <c r="ECI156" s="65"/>
      <c r="ECJ156" s="65"/>
      <c r="ECK156" s="65"/>
      <c r="ECL156" s="65"/>
      <c r="ECM156" s="65"/>
      <c r="ECN156" s="65"/>
      <c r="ECO156" s="65"/>
      <c r="ECP156" s="65"/>
      <c r="ECQ156" s="65"/>
      <c r="ECR156" s="65"/>
      <c r="ECS156" s="65"/>
      <c r="ECT156" s="65"/>
      <c r="ECU156" s="65"/>
      <c r="ECV156" s="65"/>
      <c r="ECW156" s="65"/>
      <c r="ECX156" s="65"/>
      <c r="ECY156" s="65"/>
      <c r="ECZ156" s="65"/>
      <c r="EDA156" s="65"/>
      <c r="EDB156" s="65"/>
      <c r="EDC156" s="65"/>
      <c r="EDD156" s="65"/>
      <c r="EDE156" s="65"/>
      <c r="EDF156" s="65"/>
      <c r="EDG156" s="65"/>
      <c r="EDH156" s="65"/>
      <c r="EDI156" s="65"/>
      <c r="EDJ156" s="65"/>
      <c r="EDK156" s="65"/>
      <c r="EDL156" s="65"/>
      <c r="EDM156" s="65"/>
      <c r="EDN156" s="65"/>
      <c r="EDO156" s="65"/>
      <c r="EDP156" s="65"/>
      <c r="EDQ156" s="65"/>
      <c r="EDR156" s="65"/>
      <c r="EDS156" s="65"/>
      <c r="EDT156" s="65"/>
      <c r="EDU156" s="65"/>
      <c r="EDV156" s="65"/>
      <c r="EDW156" s="65"/>
      <c r="EDX156" s="65"/>
      <c r="EDY156" s="65"/>
      <c r="EDZ156" s="65"/>
      <c r="EEA156" s="29"/>
      <c r="EEB156" s="29"/>
      <c r="EEC156" s="29"/>
      <c r="EED156" s="29"/>
      <c r="EEE156" s="29"/>
      <c r="EEF156" s="29"/>
      <c r="EEG156" s="29"/>
      <c r="EEH156" s="29"/>
      <c r="EEI156" s="29"/>
      <c r="EEJ156" s="29"/>
      <c r="EEK156" s="63">
        <v>45480</v>
      </c>
      <c r="EEL156" s="64" t="s">
        <v>429</v>
      </c>
      <c r="EEM156" s="64" t="s">
        <v>430</v>
      </c>
      <c r="EEN156" s="64" t="s">
        <v>107</v>
      </c>
      <c r="EEO156" s="64"/>
      <c r="EEP156" s="64"/>
      <c r="EEQ156" s="64"/>
      <c r="EER156" s="64"/>
      <c r="EES156" s="64"/>
      <c r="EET156" s="64"/>
      <c r="EEU156" s="65"/>
      <c r="EEV156" s="65"/>
      <c r="EEW156" s="65"/>
      <c r="EEX156" s="65"/>
      <c r="EEY156" s="65"/>
      <c r="EEZ156" s="65"/>
      <c r="EFA156" s="65"/>
      <c r="EFB156" s="65"/>
      <c r="EFC156" s="65"/>
      <c r="EFD156" s="65"/>
      <c r="EFE156" s="65"/>
      <c r="EFF156" s="65"/>
      <c r="EFG156" s="65"/>
      <c r="EFH156" s="65"/>
      <c r="EFI156" s="65"/>
      <c r="EFJ156" s="65"/>
      <c r="EFK156" s="65"/>
      <c r="EFL156" s="65"/>
      <c r="EFM156" s="65"/>
      <c r="EFN156" s="65"/>
      <c r="EFO156" s="65"/>
      <c r="EFP156" s="65"/>
      <c r="EFQ156" s="65"/>
      <c r="EFR156" s="65"/>
      <c r="EFS156" s="65"/>
      <c r="EFT156" s="65"/>
      <c r="EFU156" s="65"/>
      <c r="EFV156" s="65"/>
      <c r="EFW156" s="65"/>
      <c r="EFX156" s="65"/>
      <c r="EFY156" s="65"/>
      <c r="EFZ156" s="65"/>
      <c r="EGA156" s="65"/>
      <c r="EGB156" s="65"/>
      <c r="EGC156" s="65"/>
      <c r="EGD156" s="65"/>
      <c r="EGE156" s="65"/>
      <c r="EGF156" s="65"/>
      <c r="EGG156" s="65"/>
      <c r="EGH156" s="65"/>
      <c r="EGI156" s="65"/>
      <c r="EGJ156" s="65"/>
      <c r="EGK156" s="65"/>
      <c r="EGL156" s="65"/>
      <c r="EGM156" s="29"/>
      <c r="EGN156" s="29"/>
      <c r="EGO156" s="29"/>
      <c r="EGP156" s="29"/>
      <c r="EGQ156" s="29"/>
      <c r="EGR156" s="29"/>
      <c r="EGS156" s="29"/>
      <c r="EGT156" s="29"/>
      <c r="EGU156" s="29"/>
      <c r="EGV156" s="29"/>
      <c r="EGW156" s="63">
        <v>45480</v>
      </c>
      <c r="EGX156" s="64" t="s">
        <v>429</v>
      </c>
      <c r="EGY156" s="64" t="s">
        <v>430</v>
      </c>
      <c r="EGZ156" s="64" t="s">
        <v>107</v>
      </c>
      <c r="EHA156" s="64"/>
      <c r="EHB156" s="64"/>
      <c r="EHC156" s="64"/>
      <c r="EHD156" s="64"/>
      <c r="EHE156" s="64"/>
      <c r="EHF156" s="64"/>
      <c r="EHG156" s="65"/>
      <c r="EHH156" s="65"/>
      <c r="EHI156" s="65"/>
      <c r="EHJ156" s="65"/>
      <c r="EHK156" s="65"/>
      <c r="EHL156" s="65"/>
      <c r="EHM156" s="65"/>
      <c r="EHN156" s="65"/>
      <c r="EHO156" s="65"/>
      <c r="EHP156" s="65"/>
      <c r="EHQ156" s="65"/>
      <c r="EHR156" s="65"/>
      <c r="EHS156" s="65"/>
      <c r="EHT156" s="65"/>
      <c r="EHU156" s="65"/>
      <c r="EHV156" s="65"/>
      <c r="EHW156" s="65"/>
      <c r="EHX156" s="65"/>
      <c r="EHY156" s="65"/>
      <c r="EHZ156" s="65"/>
      <c r="EIA156" s="65"/>
      <c r="EIB156" s="65"/>
      <c r="EIC156" s="65"/>
      <c r="EID156" s="65"/>
      <c r="EIE156" s="65"/>
      <c r="EIF156" s="65"/>
      <c r="EIG156" s="65"/>
      <c r="EIH156" s="65"/>
      <c r="EII156" s="65"/>
      <c r="EIJ156" s="65"/>
      <c r="EIK156" s="65"/>
      <c r="EIL156" s="65"/>
      <c r="EIM156" s="65"/>
      <c r="EIN156" s="65"/>
      <c r="EIO156" s="65"/>
      <c r="EIP156" s="65"/>
      <c r="EIQ156" s="65"/>
      <c r="EIR156" s="65"/>
      <c r="EIS156" s="65"/>
      <c r="EIT156" s="65"/>
      <c r="EIU156" s="65"/>
      <c r="EIV156" s="65"/>
      <c r="EIW156" s="65"/>
      <c r="EIX156" s="65"/>
      <c r="EIY156" s="29"/>
      <c r="EIZ156" s="29"/>
      <c r="EJA156" s="29"/>
      <c r="EJB156" s="29"/>
      <c r="EJC156" s="29"/>
      <c r="EJD156" s="29"/>
      <c r="EJE156" s="29"/>
      <c r="EJF156" s="29"/>
      <c r="EJG156" s="29"/>
      <c r="EJH156" s="29"/>
      <c r="EJI156" s="63">
        <v>45480</v>
      </c>
      <c r="EJJ156" s="64" t="s">
        <v>429</v>
      </c>
      <c r="EJK156" s="64" t="s">
        <v>430</v>
      </c>
      <c r="EJL156" s="64" t="s">
        <v>107</v>
      </c>
      <c r="EJM156" s="64"/>
      <c r="EJN156" s="64"/>
      <c r="EJO156" s="64"/>
      <c r="EJP156" s="64"/>
      <c r="EJQ156" s="64"/>
      <c r="EJR156" s="64"/>
      <c r="EJS156" s="65"/>
      <c r="EJT156" s="65"/>
      <c r="EJU156" s="65"/>
      <c r="EJV156" s="65"/>
      <c r="EJW156" s="65"/>
      <c r="EJX156" s="65"/>
      <c r="EJY156" s="65"/>
      <c r="EJZ156" s="65"/>
      <c r="EKA156" s="65"/>
      <c r="EKB156" s="65"/>
      <c r="EKC156" s="65"/>
      <c r="EKD156" s="65"/>
      <c r="EKE156" s="65"/>
      <c r="EKF156" s="65"/>
      <c r="EKG156" s="65"/>
      <c r="EKH156" s="65"/>
      <c r="EKI156" s="65"/>
      <c r="EKJ156" s="65"/>
      <c r="EKK156" s="65"/>
      <c r="EKL156" s="65"/>
      <c r="EKM156" s="65"/>
      <c r="EKN156" s="65"/>
      <c r="EKO156" s="65"/>
      <c r="EKP156" s="65"/>
      <c r="EKQ156" s="65"/>
      <c r="EKR156" s="65"/>
      <c r="EKS156" s="65"/>
      <c r="EKT156" s="65"/>
      <c r="EKU156" s="65"/>
      <c r="EKV156" s="65"/>
      <c r="EKW156" s="65"/>
      <c r="EKX156" s="65"/>
      <c r="EKY156" s="65"/>
      <c r="EKZ156" s="65"/>
      <c r="ELA156" s="65"/>
      <c r="ELB156" s="65"/>
      <c r="ELC156" s="65"/>
      <c r="ELD156" s="65"/>
      <c r="ELE156" s="65"/>
      <c r="ELF156" s="65"/>
      <c r="ELG156" s="65"/>
      <c r="ELH156" s="65"/>
      <c r="ELI156" s="65"/>
      <c r="ELJ156" s="65"/>
      <c r="ELK156" s="29"/>
      <c r="ELL156" s="29"/>
      <c r="ELM156" s="29"/>
      <c r="ELN156" s="29"/>
      <c r="ELO156" s="29"/>
      <c r="ELP156" s="29"/>
      <c r="ELQ156" s="29"/>
      <c r="ELR156" s="29"/>
      <c r="ELS156" s="29"/>
      <c r="ELT156" s="29"/>
      <c r="ELU156" s="63">
        <v>45480</v>
      </c>
      <c r="ELV156" s="64" t="s">
        <v>429</v>
      </c>
      <c r="ELW156" s="64" t="s">
        <v>430</v>
      </c>
      <c r="ELX156" s="64" t="s">
        <v>107</v>
      </c>
      <c r="ELY156" s="64"/>
      <c r="ELZ156" s="64"/>
      <c r="EMA156" s="64"/>
      <c r="EMB156" s="64"/>
      <c r="EMC156" s="64"/>
      <c r="EMD156" s="64"/>
      <c r="EME156" s="65"/>
      <c r="EMF156" s="65"/>
      <c r="EMG156" s="65"/>
      <c r="EMH156" s="65"/>
      <c r="EMI156" s="65"/>
      <c r="EMJ156" s="65"/>
      <c r="EMK156" s="65"/>
      <c r="EML156" s="65"/>
      <c r="EMM156" s="65"/>
      <c r="EMN156" s="65"/>
      <c r="EMO156" s="65"/>
      <c r="EMP156" s="65"/>
      <c r="EMQ156" s="65"/>
      <c r="EMR156" s="65"/>
      <c r="EMS156" s="65"/>
      <c r="EMT156" s="65"/>
      <c r="EMU156" s="65"/>
      <c r="EMV156" s="65"/>
      <c r="EMW156" s="65"/>
      <c r="EMX156" s="65"/>
      <c r="EMY156" s="65"/>
      <c r="EMZ156" s="65"/>
      <c r="ENA156" s="65"/>
      <c r="ENB156" s="65"/>
      <c r="ENC156" s="65"/>
      <c r="END156" s="65"/>
      <c r="ENE156" s="65"/>
      <c r="ENF156" s="65"/>
      <c r="ENG156" s="65"/>
      <c r="ENH156" s="65"/>
      <c r="ENI156" s="65"/>
      <c r="ENJ156" s="65"/>
      <c r="ENK156" s="65"/>
      <c r="ENL156" s="65"/>
      <c r="ENM156" s="65"/>
      <c r="ENN156" s="65"/>
      <c r="ENO156" s="65"/>
      <c r="ENP156" s="65"/>
      <c r="ENQ156" s="65"/>
      <c r="ENR156" s="65"/>
      <c r="ENS156" s="65"/>
      <c r="ENT156" s="65"/>
      <c r="ENU156" s="65"/>
      <c r="ENV156" s="65"/>
      <c r="ENW156" s="29"/>
      <c r="ENX156" s="29"/>
      <c r="ENY156" s="29"/>
      <c r="ENZ156" s="29"/>
      <c r="EOA156" s="29"/>
      <c r="EOB156" s="29"/>
      <c r="EOC156" s="29"/>
      <c r="EOD156" s="29"/>
      <c r="EOE156" s="29"/>
      <c r="EOF156" s="29"/>
      <c r="EOG156" s="63">
        <v>45480</v>
      </c>
      <c r="EOH156" s="64" t="s">
        <v>429</v>
      </c>
      <c r="EOI156" s="64" t="s">
        <v>430</v>
      </c>
      <c r="EOJ156" s="64" t="s">
        <v>107</v>
      </c>
      <c r="EOK156" s="64"/>
      <c r="EOL156" s="64"/>
      <c r="EOM156" s="64"/>
      <c r="EON156" s="64"/>
      <c r="EOO156" s="64"/>
      <c r="EOP156" s="64"/>
      <c r="EOQ156" s="65"/>
      <c r="EOR156" s="65"/>
      <c r="EOS156" s="65"/>
      <c r="EOT156" s="65"/>
      <c r="EOU156" s="65"/>
      <c r="EOV156" s="65"/>
      <c r="EOW156" s="65"/>
      <c r="EOX156" s="65"/>
      <c r="EOY156" s="65"/>
      <c r="EOZ156" s="65"/>
      <c r="EPA156" s="65"/>
      <c r="EPB156" s="65"/>
      <c r="EPC156" s="65"/>
      <c r="EPD156" s="65"/>
      <c r="EPE156" s="65"/>
      <c r="EPF156" s="65"/>
      <c r="EPG156" s="65"/>
      <c r="EPH156" s="65"/>
      <c r="EPI156" s="65"/>
      <c r="EPJ156" s="65"/>
      <c r="EPK156" s="65"/>
      <c r="EPL156" s="65"/>
      <c r="EPM156" s="65"/>
      <c r="EPN156" s="65"/>
      <c r="EPO156" s="65"/>
      <c r="EPP156" s="65"/>
      <c r="EPQ156" s="65"/>
      <c r="EPR156" s="65"/>
      <c r="EPS156" s="65"/>
      <c r="EPT156" s="65"/>
      <c r="EPU156" s="65"/>
      <c r="EPV156" s="65"/>
      <c r="EPW156" s="65"/>
      <c r="EPX156" s="65"/>
      <c r="EPY156" s="65"/>
      <c r="EPZ156" s="65"/>
      <c r="EQA156" s="65"/>
      <c r="EQB156" s="65"/>
      <c r="EQC156" s="65"/>
      <c r="EQD156" s="65"/>
      <c r="EQE156" s="65"/>
      <c r="EQF156" s="65"/>
      <c r="EQG156" s="65"/>
      <c r="EQH156" s="65"/>
      <c r="EQI156" s="29"/>
      <c r="EQJ156" s="29"/>
      <c r="EQK156" s="29"/>
      <c r="EQL156" s="29"/>
      <c r="EQM156" s="29"/>
      <c r="EQN156" s="29"/>
      <c r="EQO156" s="29"/>
      <c r="EQP156" s="29"/>
      <c r="EQQ156" s="29"/>
      <c r="EQR156" s="29"/>
      <c r="EQS156" s="63">
        <v>45480</v>
      </c>
      <c r="EQT156" s="64" t="s">
        <v>429</v>
      </c>
      <c r="EQU156" s="64" t="s">
        <v>430</v>
      </c>
      <c r="EQV156" s="64" t="s">
        <v>107</v>
      </c>
      <c r="EQW156" s="64"/>
      <c r="EQX156" s="64"/>
      <c r="EQY156" s="64"/>
      <c r="EQZ156" s="64"/>
      <c r="ERA156" s="64"/>
      <c r="ERB156" s="64"/>
      <c r="ERC156" s="65"/>
      <c r="ERD156" s="65"/>
      <c r="ERE156" s="65"/>
      <c r="ERF156" s="65"/>
      <c r="ERG156" s="65"/>
      <c r="ERH156" s="65"/>
      <c r="ERI156" s="65"/>
      <c r="ERJ156" s="65"/>
      <c r="ERK156" s="65"/>
      <c r="ERL156" s="65"/>
      <c r="ERM156" s="65"/>
      <c r="ERN156" s="65"/>
      <c r="ERO156" s="65"/>
      <c r="ERP156" s="65"/>
      <c r="ERQ156" s="65"/>
      <c r="ERR156" s="65"/>
      <c r="ERS156" s="65"/>
      <c r="ERT156" s="65"/>
      <c r="ERU156" s="65"/>
      <c r="ERV156" s="65"/>
      <c r="ERW156" s="65"/>
      <c r="ERX156" s="65"/>
      <c r="ERY156" s="65"/>
      <c r="ERZ156" s="65"/>
      <c r="ESA156" s="65"/>
      <c r="ESB156" s="65"/>
      <c r="ESC156" s="65"/>
      <c r="ESD156" s="65"/>
      <c r="ESE156" s="65"/>
      <c r="ESF156" s="65"/>
      <c r="ESG156" s="65"/>
      <c r="ESH156" s="65"/>
      <c r="ESI156" s="65"/>
      <c r="ESJ156" s="65"/>
      <c r="ESK156" s="65"/>
      <c r="ESL156" s="65"/>
      <c r="ESM156" s="65"/>
      <c r="ESN156" s="65"/>
      <c r="ESO156" s="65"/>
      <c r="ESP156" s="65"/>
      <c r="ESQ156" s="65"/>
      <c r="ESR156" s="65"/>
      <c r="ESS156" s="65"/>
      <c r="EST156" s="65"/>
      <c r="ESU156" s="29"/>
      <c r="ESV156" s="29"/>
      <c r="ESW156" s="29"/>
      <c r="ESX156" s="29"/>
      <c r="ESY156" s="29"/>
      <c r="ESZ156" s="29"/>
      <c r="ETA156" s="29"/>
      <c r="ETB156" s="29"/>
      <c r="ETC156" s="29"/>
      <c r="ETD156" s="29"/>
      <c r="ETE156" s="63">
        <v>45480</v>
      </c>
      <c r="ETF156" s="64" t="s">
        <v>429</v>
      </c>
      <c r="ETG156" s="64" t="s">
        <v>430</v>
      </c>
      <c r="ETH156" s="64" t="s">
        <v>107</v>
      </c>
      <c r="ETI156" s="64"/>
      <c r="ETJ156" s="64"/>
      <c r="ETK156" s="64"/>
      <c r="ETL156" s="64"/>
      <c r="ETM156" s="64"/>
      <c r="ETN156" s="64"/>
      <c r="ETO156" s="65"/>
      <c r="ETP156" s="65"/>
      <c r="ETQ156" s="65"/>
      <c r="ETR156" s="65"/>
      <c r="ETS156" s="65"/>
      <c r="ETT156" s="65"/>
      <c r="ETU156" s="65"/>
      <c r="ETV156" s="65"/>
      <c r="ETW156" s="65"/>
      <c r="ETX156" s="65"/>
      <c r="ETY156" s="65"/>
      <c r="ETZ156" s="65"/>
      <c r="EUA156" s="65"/>
      <c r="EUB156" s="65"/>
      <c r="EUC156" s="65"/>
      <c r="EUD156" s="65"/>
      <c r="EUE156" s="65"/>
      <c r="EUF156" s="65"/>
      <c r="EUG156" s="65"/>
      <c r="EUH156" s="65"/>
      <c r="EUI156" s="65"/>
      <c r="EUJ156" s="65"/>
      <c r="EUK156" s="65"/>
      <c r="EUL156" s="65"/>
      <c r="EUM156" s="65"/>
      <c r="EUN156" s="65"/>
      <c r="EUO156" s="65"/>
      <c r="EUP156" s="65"/>
      <c r="EUQ156" s="65"/>
      <c r="EUR156" s="65"/>
      <c r="EUS156" s="65"/>
      <c r="EUT156" s="65"/>
      <c r="EUU156" s="65"/>
      <c r="EUV156" s="65"/>
      <c r="EUW156" s="65"/>
      <c r="EUX156" s="65"/>
      <c r="EUY156" s="65"/>
      <c r="EUZ156" s="65"/>
      <c r="EVA156" s="65"/>
      <c r="EVB156" s="65"/>
      <c r="EVC156" s="65"/>
      <c r="EVD156" s="65"/>
      <c r="EVE156" s="65"/>
      <c r="EVF156" s="65"/>
      <c r="EVG156" s="29"/>
      <c r="EVH156" s="29"/>
      <c r="EVI156" s="29"/>
      <c r="EVJ156" s="29"/>
      <c r="EVK156" s="29"/>
      <c r="EVL156" s="29"/>
      <c r="EVM156" s="29"/>
      <c r="EVN156" s="29"/>
      <c r="EVO156" s="29"/>
      <c r="EVP156" s="29"/>
      <c r="EVQ156" s="63">
        <v>45480</v>
      </c>
      <c r="EVR156" s="64" t="s">
        <v>429</v>
      </c>
      <c r="EVS156" s="64" t="s">
        <v>430</v>
      </c>
      <c r="EVT156" s="64" t="s">
        <v>107</v>
      </c>
      <c r="EVU156" s="64"/>
      <c r="EVV156" s="64"/>
      <c r="EVW156" s="64"/>
      <c r="EVX156" s="64"/>
      <c r="EVY156" s="64"/>
      <c r="EVZ156" s="64"/>
      <c r="EWA156" s="65"/>
      <c r="EWB156" s="65"/>
      <c r="EWC156" s="65"/>
      <c r="EWD156" s="65"/>
      <c r="EWE156" s="65"/>
      <c r="EWF156" s="65"/>
      <c r="EWG156" s="65"/>
      <c r="EWH156" s="65"/>
      <c r="EWI156" s="65"/>
      <c r="EWJ156" s="65"/>
      <c r="EWK156" s="65"/>
      <c r="EWL156" s="65"/>
      <c r="EWM156" s="65"/>
      <c r="EWN156" s="65"/>
      <c r="EWO156" s="65"/>
      <c r="EWP156" s="65"/>
      <c r="EWQ156" s="65"/>
      <c r="EWR156" s="65"/>
      <c r="EWS156" s="65"/>
      <c r="EWT156" s="65"/>
      <c r="EWU156" s="65"/>
      <c r="EWV156" s="65"/>
      <c r="EWW156" s="65"/>
      <c r="EWX156" s="65"/>
      <c r="EWY156" s="65"/>
      <c r="EWZ156" s="65"/>
      <c r="EXA156" s="65"/>
      <c r="EXB156" s="65"/>
      <c r="EXC156" s="65"/>
      <c r="EXD156" s="65"/>
      <c r="EXE156" s="65"/>
      <c r="EXF156" s="65"/>
      <c r="EXG156" s="65"/>
      <c r="EXH156" s="65"/>
      <c r="EXI156" s="65"/>
      <c r="EXJ156" s="65"/>
      <c r="EXK156" s="65"/>
      <c r="EXL156" s="65"/>
      <c r="EXM156" s="65"/>
      <c r="EXN156" s="65"/>
      <c r="EXO156" s="65"/>
      <c r="EXP156" s="65"/>
      <c r="EXQ156" s="65"/>
      <c r="EXR156" s="65"/>
      <c r="EXS156" s="29"/>
      <c r="EXT156" s="29"/>
      <c r="EXU156" s="29"/>
      <c r="EXV156" s="29"/>
      <c r="EXW156" s="29"/>
      <c r="EXX156" s="29"/>
      <c r="EXY156" s="29"/>
      <c r="EXZ156" s="29"/>
      <c r="EYA156" s="29"/>
      <c r="EYB156" s="29"/>
      <c r="EYC156" s="63">
        <v>45480</v>
      </c>
      <c r="EYD156" s="64" t="s">
        <v>429</v>
      </c>
      <c r="EYE156" s="64" t="s">
        <v>430</v>
      </c>
      <c r="EYF156" s="64" t="s">
        <v>107</v>
      </c>
      <c r="EYG156" s="64"/>
      <c r="EYH156" s="64"/>
      <c r="EYI156" s="64"/>
      <c r="EYJ156" s="64"/>
      <c r="EYK156" s="64"/>
      <c r="EYL156" s="64"/>
      <c r="EYM156" s="65"/>
      <c r="EYN156" s="65"/>
      <c r="EYO156" s="65"/>
      <c r="EYP156" s="65"/>
      <c r="EYQ156" s="65"/>
      <c r="EYR156" s="65"/>
      <c r="EYS156" s="65"/>
      <c r="EYT156" s="65"/>
      <c r="EYU156" s="65"/>
      <c r="EYV156" s="65"/>
      <c r="EYW156" s="65"/>
      <c r="EYX156" s="65"/>
      <c r="EYY156" s="65"/>
      <c r="EYZ156" s="65"/>
      <c r="EZA156" s="65"/>
      <c r="EZB156" s="65"/>
      <c r="EZC156" s="65"/>
      <c r="EZD156" s="65"/>
      <c r="EZE156" s="65"/>
      <c r="EZF156" s="65"/>
      <c r="EZG156" s="65"/>
      <c r="EZH156" s="65"/>
      <c r="EZI156" s="65"/>
      <c r="EZJ156" s="65"/>
      <c r="EZK156" s="65"/>
      <c r="EZL156" s="65"/>
      <c r="EZM156" s="65"/>
      <c r="EZN156" s="65"/>
      <c r="EZO156" s="65"/>
      <c r="EZP156" s="65"/>
      <c r="EZQ156" s="65"/>
      <c r="EZR156" s="65"/>
      <c r="EZS156" s="65"/>
      <c r="EZT156" s="65"/>
      <c r="EZU156" s="65"/>
      <c r="EZV156" s="65"/>
      <c r="EZW156" s="65"/>
      <c r="EZX156" s="65"/>
      <c r="EZY156" s="65"/>
      <c r="EZZ156" s="65"/>
      <c r="FAA156" s="65"/>
      <c r="FAB156" s="65"/>
      <c r="FAC156" s="65"/>
      <c r="FAD156" s="65"/>
      <c r="FAE156" s="29"/>
      <c r="FAF156" s="29"/>
      <c r="FAG156" s="29"/>
      <c r="FAH156" s="29"/>
      <c r="FAI156" s="29"/>
      <c r="FAJ156" s="29"/>
      <c r="FAK156" s="29"/>
      <c r="FAL156" s="29"/>
      <c r="FAM156" s="29"/>
      <c r="FAN156" s="29"/>
      <c r="FAO156" s="63">
        <v>45480</v>
      </c>
      <c r="FAP156" s="64" t="s">
        <v>429</v>
      </c>
      <c r="FAQ156" s="64" t="s">
        <v>430</v>
      </c>
      <c r="FAR156" s="64" t="s">
        <v>107</v>
      </c>
      <c r="FAS156" s="64"/>
      <c r="FAT156" s="64"/>
      <c r="FAU156" s="64"/>
      <c r="FAV156" s="64"/>
      <c r="FAW156" s="64"/>
      <c r="FAX156" s="64"/>
      <c r="FAY156" s="65"/>
      <c r="FAZ156" s="65"/>
      <c r="FBA156" s="65"/>
      <c r="FBB156" s="65"/>
      <c r="FBC156" s="65"/>
      <c r="FBD156" s="65"/>
      <c r="FBE156" s="65"/>
      <c r="FBF156" s="65"/>
      <c r="FBG156" s="65"/>
      <c r="FBH156" s="65"/>
      <c r="FBI156" s="65"/>
      <c r="FBJ156" s="65"/>
      <c r="FBK156" s="65"/>
      <c r="FBL156" s="65"/>
      <c r="FBM156" s="65"/>
      <c r="FBN156" s="65"/>
      <c r="FBO156" s="65"/>
      <c r="FBP156" s="65"/>
      <c r="FBQ156" s="65"/>
      <c r="FBR156" s="65"/>
      <c r="FBS156" s="65"/>
      <c r="FBT156" s="65"/>
      <c r="FBU156" s="65"/>
      <c r="FBV156" s="65"/>
      <c r="FBW156" s="65"/>
      <c r="FBX156" s="65"/>
      <c r="FBY156" s="65"/>
      <c r="FBZ156" s="65"/>
      <c r="FCA156" s="65"/>
      <c r="FCB156" s="65"/>
      <c r="FCC156" s="65"/>
      <c r="FCD156" s="65"/>
      <c r="FCE156" s="65"/>
      <c r="FCF156" s="65"/>
      <c r="FCG156" s="65"/>
      <c r="FCH156" s="65"/>
      <c r="FCI156" s="65"/>
      <c r="FCJ156" s="65"/>
      <c r="FCK156" s="65"/>
      <c r="FCL156" s="65"/>
      <c r="FCM156" s="65"/>
      <c r="FCN156" s="65"/>
      <c r="FCO156" s="65"/>
      <c r="FCP156" s="65"/>
      <c r="FCQ156" s="29"/>
      <c r="FCR156" s="29"/>
      <c r="FCS156" s="29"/>
      <c r="FCT156" s="29"/>
      <c r="FCU156" s="29"/>
      <c r="FCV156" s="29"/>
      <c r="FCW156" s="29"/>
      <c r="FCX156" s="29"/>
      <c r="FCY156" s="29"/>
      <c r="FCZ156" s="29"/>
      <c r="FDA156" s="63">
        <v>45480</v>
      </c>
      <c r="FDB156" s="64" t="s">
        <v>429</v>
      </c>
      <c r="FDC156" s="64" t="s">
        <v>430</v>
      </c>
      <c r="FDD156" s="64" t="s">
        <v>107</v>
      </c>
      <c r="FDE156" s="64"/>
      <c r="FDF156" s="64"/>
      <c r="FDG156" s="64"/>
      <c r="FDH156" s="64"/>
      <c r="FDI156" s="64"/>
      <c r="FDJ156" s="64"/>
      <c r="FDK156" s="65"/>
      <c r="FDL156" s="65"/>
      <c r="FDM156" s="65"/>
      <c r="FDN156" s="65"/>
      <c r="FDO156" s="65"/>
      <c r="FDP156" s="65"/>
      <c r="FDQ156" s="65"/>
      <c r="FDR156" s="65"/>
      <c r="FDS156" s="65"/>
      <c r="FDT156" s="65"/>
      <c r="FDU156" s="65"/>
      <c r="FDV156" s="65"/>
      <c r="FDW156" s="65"/>
      <c r="FDX156" s="65"/>
      <c r="FDY156" s="65"/>
      <c r="FDZ156" s="65"/>
      <c r="FEA156" s="65"/>
      <c r="FEB156" s="65"/>
      <c r="FEC156" s="65"/>
      <c r="FED156" s="65"/>
      <c r="FEE156" s="65"/>
      <c r="FEF156" s="65"/>
      <c r="FEG156" s="65"/>
      <c r="FEH156" s="65"/>
      <c r="FEI156" s="65"/>
      <c r="FEJ156" s="65"/>
      <c r="FEK156" s="65"/>
      <c r="FEL156" s="65"/>
      <c r="FEM156" s="65"/>
      <c r="FEN156" s="65"/>
      <c r="FEO156" s="65"/>
      <c r="FEP156" s="65"/>
      <c r="FEQ156" s="65"/>
      <c r="FER156" s="65"/>
      <c r="FES156" s="65"/>
      <c r="FET156" s="65"/>
      <c r="FEU156" s="65"/>
      <c r="FEV156" s="65"/>
      <c r="FEW156" s="65"/>
      <c r="FEX156" s="65"/>
      <c r="FEY156" s="65"/>
      <c r="FEZ156" s="65"/>
      <c r="FFA156" s="65"/>
      <c r="FFB156" s="65"/>
      <c r="FFC156" s="29"/>
      <c r="FFD156" s="29"/>
      <c r="FFE156" s="29"/>
      <c r="FFF156" s="29"/>
      <c r="FFG156" s="29"/>
      <c r="FFH156" s="29"/>
      <c r="FFI156" s="29"/>
      <c r="FFJ156" s="29"/>
      <c r="FFK156" s="29"/>
      <c r="FFL156" s="29"/>
      <c r="FFM156" s="63">
        <v>45480</v>
      </c>
      <c r="FFN156" s="64" t="s">
        <v>429</v>
      </c>
      <c r="FFO156" s="64" t="s">
        <v>430</v>
      </c>
      <c r="FFP156" s="64" t="s">
        <v>107</v>
      </c>
      <c r="FFQ156" s="64"/>
      <c r="FFR156" s="64"/>
      <c r="FFS156" s="64"/>
      <c r="FFT156" s="64"/>
      <c r="FFU156" s="64"/>
      <c r="FFV156" s="64"/>
      <c r="FFW156" s="65"/>
      <c r="FFX156" s="65"/>
      <c r="FFY156" s="65"/>
      <c r="FFZ156" s="65"/>
      <c r="FGA156" s="65"/>
      <c r="FGB156" s="65"/>
      <c r="FGC156" s="65"/>
      <c r="FGD156" s="65"/>
      <c r="FGE156" s="65"/>
      <c r="FGF156" s="65"/>
      <c r="FGG156" s="65"/>
      <c r="FGH156" s="65"/>
      <c r="FGI156" s="65"/>
      <c r="FGJ156" s="65"/>
      <c r="FGK156" s="65"/>
      <c r="FGL156" s="65"/>
      <c r="FGM156" s="65"/>
      <c r="FGN156" s="65"/>
      <c r="FGO156" s="65"/>
      <c r="FGP156" s="65"/>
      <c r="FGQ156" s="65"/>
      <c r="FGR156" s="65"/>
      <c r="FGS156" s="65"/>
      <c r="FGT156" s="65"/>
      <c r="FGU156" s="65"/>
      <c r="FGV156" s="65"/>
      <c r="FGW156" s="65"/>
      <c r="FGX156" s="65"/>
      <c r="FGY156" s="65"/>
      <c r="FGZ156" s="65"/>
      <c r="FHA156" s="65"/>
      <c r="FHB156" s="65"/>
      <c r="FHC156" s="65"/>
      <c r="FHD156" s="65"/>
      <c r="FHE156" s="65"/>
      <c r="FHF156" s="65"/>
      <c r="FHG156" s="65"/>
      <c r="FHH156" s="65"/>
      <c r="FHI156" s="65"/>
      <c r="FHJ156" s="65"/>
      <c r="FHK156" s="65"/>
      <c r="FHL156" s="65"/>
      <c r="FHM156" s="65"/>
      <c r="FHN156" s="65"/>
      <c r="FHO156" s="29"/>
      <c r="FHP156" s="29"/>
      <c r="FHQ156" s="29"/>
      <c r="FHR156" s="29"/>
      <c r="FHS156" s="29"/>
      <c r="FHT156" s="29"/>
      <c r="FHU156" s="29"/>
      <c r="FHV156" s="29"/>
      <c r="FHW156" s="29"/>
      <c r="FHX156" s="29"/>
      <c r="FHY156" s="63">
        <v>45480</v>
      </c>
      <c r="FHZ156" s="64" t="s">
        <v>429</v>
      </c>
      <c r="FIA156" s="64" t="s">
        <v>430</v>
      </c>
      <c r="FIB156" s="64" t="s">
        <v>107</v>
      </c>
      <c r="FIC156" s="64"/>
      <c r="FID156" s="64"/>
      <c r="FIE156" s="64"/>
      <c r="FIF156" s="64"/>
      <c r="FIG156" s="64"/>
      <c r="FIH156" s="64"/>
      <c r="FII156" s="65"/>
      <c r="FIJ156" s="65"/>
      <c r="FIK156" s="65"/>
      <c r="FIL156" s="65"/>
      <c r="FIM156" s="65"/>
      <c r="FIN156" s="65"/>
      <c r="FIO156" s="65"/>
      <c r="FIP156" s="65"/>
      <c r="FIQ156" s="65"/>
      <c r="FIR156" s="65"/>
      <c r="FIS156" s="65"/>
      <c r="FIT156" s="65"/>
      <c r="FIU156" s="65"/>
      <c r="FIV156" s="65"/>
      <c r="FIW156" s="65"/>
      <c r="FIX156" s="65"/>
      <c r="FIY156" s="65"/>
      <c r="FIZ156" s="65"/>
      <c r="FJA156" s="65"/>
      <c r="FJB156" s="65"/>
      <c r="FJC156" s="65"/>
      <c r="FJD156" s="65"/>
      <c r="FJE156" s="65"/>
      <c r="FJF156" s="65"/>
      <c r="FJG156" s="65"/>
      <c r="FJH156" s="65"/>
      <c r="FJI156" s="65"/>
      <c r="FJJ156" s="65"/>
      <c r="FJK156" s="65"/>
      <c r="FJL156" s="65"/>
      <c r="FJM156" s="65"/>
      <c r="FJN156" s="65"/>
      <c r="FJO156" s="65"/>
      <c r="FJP156" s="65"/>
      <c r="FJQ156" s="65"/>
      <c r="FJR156" s="65"/>
      <c r="FJS156" s="65"/>
      <c r="FJT156" s="65"/>
      <c r="FJU156" s="65"/>
      <c r="FJV156" s="65"/>
      <c r="FJW156" s="65"/>
      <c r="FJX156" s="65"/>
      <c r="FJY156" s="65"/>
      <c r="FJZ156" s="65"/>
      <c r="FKA156" s="29"/>
      <c r="FKB156" s="29"/>
      <c r="FKC156" s="29"/>
      <c r="FKD156" s="29"/>
      <c r="FKE156" s="29"/>
      <c r="FKF156" s="29"/>
      <c r="FKG156" s="29"/>
      <c r="FKH156" s="29"/>
      <c r="FKI156" s="29"/>
      <c r="FKJ156" s="29"/>
      <c r="FKK156" s="63">
        <v>45480</v>
      </c>
      <c r="FKL156" s="64" t="s">
        <v>429</v>
      </c>
      <c r="FKM156" s="64" t="s">
        <v>430</v>
      </c>
      <c r="FKN156" s="64" t="s">
        <v>107</v>
      </c>
      <c r="FKO156" s="64"/>
      <c r="FKP156" s="64"/>
      <c r="FKQ156" s="64"/>
      <c r="FKR156" s="64"/>
      <c r="FKS156" s="64"/>
      <c r="FKT156" s="64"/>
      <c r="FKU156" s="65"/>
      <c r="FKV156" s="65"/>
      <c r="FKW156" s="65"/>
      <c r="FKX156" s="65"/>
      <c r="FKY156" s="65"/>
      <c r="FKZ156" s="65"/>
      <c r="FLA156" s="65"/>
      <c r="FLB156" s="65"/>
      <c r="FLC156" s="65"/>
      <c r="FLD156" s="65"/>
      <c r="FLE156" s="65"/>
      <c r="FLF156" s="65"/>
      <c r="FLG156" s="65"/>
      <c r="FLH156" s="65"/>
      <c r="FLI156" s="65"/>
      <c r="FLJ156" s="65"/>
      <c r="FLK156" s="65"/>
      <c r="FLL156" s="65"/>
      <c r="FLM156" s="65"/>
      <c r="FLN156" s="65"/>
      <c r="FLO156" s="65"/>
      <c r="FLP156" s="65"/>
      <c r="FLQ156" s="65"/>
      <c r="FLR156" s="65"/>
      <c r="FLS156" s="65"/>
      <c r="FLT156" s="65"/>
      <c r="FLU156" s="65"/>
      <c r="FLV156" s="65"/>
      <c r="FLW156" s="65"/>
      <c r="FLX156" s="65"/>
      <c r="FLY156" s="65"/>
      <c r="FLZ156" s="65"/>
      <c r="FMA156" s="65"/>
      <c r="FMB156" s="65"/>
      <c r="FMC156" s="65"/>
      <c r="FMD156" s="65"/>
      <c r="FME156" s="65"/>
      <c r="FMF156" s="65"/>
      <c r="FMG156" s="65"/>
      <c r="FMH156" s="65"/>
      <c r="FMI156" s="65"/>
      <c r="FMJ156" s="65"/>
      <c r="FMK156" s="65"/>
      <c r="FML156" s="65"/>
      <c r="FMM156" s="29"/>
      <c r="FMN156" s="29"/>
      <c r="FMO156" s="29"/>
      <c r="FMP156" s="29"/>
      <c r="FMQ156" s="29"/>
      <c r="FMR156" s="29"/>
      <c r="FMS156" s="29"/>
      <c r="FMT156" s="29"/>
      <c r="FMU156" s="29"/>
      <c r="FMV156" s="29"/>
      <c r="FMW156" s="63">
        <v>45480</v>
      </c>
      <c r="FMX156" s="64" t="s">
        <v>429</v>
      </c>
      <c r="FMY156" s="64" t="s">
        <v>430</v>
      </c>
      <c r="FMZ156" s="64" t="s">
        <v>107</v>
      </c>
      <c r="FNA156" s="64"/>
      <c r="FNB156" s="64"/>
      <c r="FNC156" s="64"/>
      <c r="FND156" s="64"/>
      <c r="FNE156" s="64"/>
      <c r="FNF156" s="64"/>
      <c r="FNG156" s="65"/>
      <c r="FNH156" s="65"/>
      <c r="FNI156" s="65"/>
      <c r="FNJ156" s="65"/>
      <c r="FNK156" s="65"/>
      <c r="FNL156" s="65"/>
      <c r="FNM156" s="65"/>
      <c r="FNN156" s="65"/>
      <c r="FNO156" s="65"/>
      <c r="FNP156" s="65"/>
      <c r="FNQ156" s="65"/>
      <c r="FNR156" s="65"/>
      <c r="FNS156" s="65"/>
      <c r="FNT156" s="65"/>
      <c r="FNU156" s="65"/>
      <c r="FNV156" s="65"/>
      <c r="FNW156" s="65"/>
      <c r="FNX156" s="65"/>
      <c r="FNY156" s="65"/>
      <c r="FNZ156" s="65"/>
      <c r="FOA156" s="65"/>
      <c r="FOB156" s="65"/>
      <c r="FOC156" s="65"/>
      <c r="FOD156" s="65"/>
      <c r="FOE156" s="65"/>
      <c r="FOF156" s="65"/>
      <c r="FOG156" s="65"/>
      <c r="FOH156" s="65"/>
      <c r="FOI156" s="65"/>
      <c r="FOJ156" s="65"/>
      <c r="FOK156" s="65"/>
      <c r="FOL156" s="65"/>
      <c r="FOM156" s="65"/>
      <c r="FON156" s="65"/>
      <c r="FOO156" s="65"/>
      <c r="FOP156" s="65"/>
      <c r="FOQ156" s="65"/>
      <c r="FOR156" s="65"/>
      <c r="FOS156" s="65"/>
      <c r="FOT156" s="65"/>
      <c r="FOU156" s="65"/>
      <c r="FOV156" s="65"/>
      <c r="FOW156" s="65"/>
      <c r="FOX156" s="65"/>
      <c r="FOY156" s="29"/>
      <c r="FOZ156" s="29"/>
      <c r="FPA156" s="29"/>
      <c r="FPB156" s="29"/>
      <c r="FPC156" s="29"/>
      <c r="FPD156" s="29"/>
      <c r="FPE156" s="29"/>
      <c r="FPF156" s="29"/>
      <c r="FPG156" s="29"/>
      <c r="FPH156" s="29"/>
      <c r="FPI156" s="63">
        <v>45480</v>
      </c>
      <c r="FPJ156" s="64" t="s">
        <v>429</v>
      </c>
      <c r="FPK156" s="64" t="s">
        <v>430</v>
      </c>
      <c r="FPL156" s="64" t="s">
        <v>107</v>
      </c>
      <c r="FPM156" s="64"/>
      <c r="FPN156" s="64"/>
      <c r="FPO156" s="64"/>
      <c r="FPP156" s="64"/>
      <c r="FPQ156" s="64"/>
      <c r="FPR156" s="64"/>
      <c r="FPS156" s="65"/>
      <c r="FPT156" s="65"/>
      <c r="FPU156" s="65"/>
      <c r="FPV156" s="65"/>
      <c r="FPW156" s="65"/>
      <c r="FPX156" s="65"/>
      <c r="FPY156" s="65"/>
      <c r="FPZ156" s="65"/>
      <c r="FQA156" s="65"/>
      <c r="FQB156" s="65"/>
      <c r="FQC156" s="65"/>
      <c r="FQD156" s="65"/>
      <c r="FQE156" s="65"/>
      <c r="FQF156" s="65"/>
      <c r="FQG156" s="65"/>
      <c r="FQH156" s="65"/>
      <c r="FQI156" s="65"/>
      <c r="FQJ156" s="65"/>
      <c r="FQK156" s="65"/>
      <c r="FQL156" s="65"/>
      <c r="FQM156" s="65"/>
      <c r="FQN156" s="65"/>
      <c r="FQO156" s="65"/>
      <c r="FQP156" s="65"/>
      <c r="FQQ156" s="65"/>
      <c r="FQR156" s="65"/>
      <c r="FQS156" s="65"/>
      <c r="FQT156" s="65"/>
      <c r="FQU156" s="65"/>
      <c r="FQV156" s="65"/>
      <c r="FQW156" s="65"/>
      <c r="FQX156" s="65"/>
      <c r="FQY156" s="65"/>
      <c r="FQZ156" s="65"/>
      <c r="FRA156" s="65"/>
      <c r="FRB156" s="65"/>
      <c r="FRC156" s="65"/>
      <c r="FRD156" s="65"/>
      <c r="FRE156" s="65"/>
      <c r="FRF156" s="65"/>
      <c r="FRG156" s="65"/>
      <c r="FRH156" s="65"/>
      <c r="FRI156" s="65"/>
      <c r="FRJ156" s="65"/>
      <c r="FRK156" s="29"/>
      <c r="FRL156" s="29"/>
      <c r="FRM156" s="29"/>
      <c r="FRN156" s="29"/>
      <c r="FRO156" s="29"/>
      <c r="FRP156" s="29"/>
      <c r="FRQ156" s="29"/>
      <c r="FRR156" s="29"/>
      <c r="FRS156" s="29"/>
      <c r="FRT156" s="29"/>
      <c r="FRU156" s="63">
        <v>45480</v>
      </c>
      <c r="FRV156" s="64" t="s">
        <v>429</v>
      </c>
      <c r="FRW156" s="64" t="s">
        <v>430</v>
      </c>
      <c r="FRX156" s="64" t="s">
        <v>107</v>
      </c>
      <c r="FRY156" s="64"/>
      <c r="FRZ156" s="64"/>
      <c r="FSA156" s="64"/>
      <c r="FSB156" s="64"/>
      <c r="FSC156" s="64"/>
      <c r="FSD156" s="64"/>
      <c r="FSE156" s="65"/>
      <c r="FSF156" s="65"/>
      <c r="FSG156" s="65"/>
      <c r="FSH156" s="65"/>
      <c r="FSI156" s="65"/>
      <c r="FSJ156" s="65"/>
      <c r="FSK156" s="65"/>
      <c r="FSL156" s="65"/>
      <c r="FSM156" s="65"/>
      <c r="FSN156" s="65"/>
      <c r="FSO156" s="65"/>
      <c r="FSP156" s="65"/>
      <c r="FSQ156" s="65"/>
      <c r="FSR156" s="65"/>
      <c r="FSS156" s="65"/>
      <c r="FST156" s="65"/>
      <c r="FSU156" s="65"/>
      <c r="FSV156" s="65"/>
      <c r="FSW156" s="65"/>
      <c r="FSX156" s="65"/>
      <c r="FSY156" s="65"/>
      <c r="FSZ156" s="65"/>
      <c r="FTA156" s="65"/>
      <c r="FTB156" s="65"/>
      <c r="FTC156" s="65"/>
      <c r="FTD156" s="65"/>
      <c r="FTE156" s="65"/>
      <c r="FTF156" s="65"/>
      <c r="FTG156" s="65"/>
      <c r="FTH156" s="65"/>
      <c r="FTI156" s="65"/>
      <c r="FTJ156" s="65"/>
      <c r="FTK156" s="65"/>
      <c r="FTL156" s="65"/>
      <c r="FTM156" s="65"/>
      <c r="FTN156" s="65"/>
      <c r="FTO156" s="65"/>
      <c r="FTP156" s="65"/>
      <c r="FTQ156" s="65"/>
      <c r="FTR156" s="65"/>
      <c r="FTS156" s="65"/>
      <c r="FTT156" s="65"/>
      <c r="FTU156" s="65"/>
      <c r="FTV156" s="65"/>
      <c r="FTW156" s="29"/>
      <c r="FTX156" s="29"/>
      <c r="FTY156" s="29"/>
      <c r="FTZ156" s="29"/>
      <c r="FUA156" s="29"/>
      <c r="FUB156" s="29"/>
      <c r="FUC156" s="29"/>
      <c r="FUD156" s="29"/>
      <c r="FUE156" s="29"/>
      <c r="FUF156" s="29"/>
      <c r="FUG156" s="63">
        <v>45480</v>
      </c>
      <c r="FUH156" s="64" t="s">
        <v>429</v>
      </c>
      <c r="FUI156" s="64" t="s">
        <v>430</v>
      </c>
      <c r="FUJ156" s="64" t="s">
        <v>107</v>
      </c>
      <c r="FUK156" s="64"/>
      <c r="FUL156" s="64"/>
      <c r="FUM156" s="64"/>
      <c r="FUN156" s="64"/>
      <c r="FUO156" s="64"/>
      <c r="FUP156" s="64"/>
      <c r="FUQ156" s="65"/>
      <c r="FUR156" s="65"/>
      <c r="FUS156" s="65"/>
      <c r="FUT156" s="65"/>
      <c r="FUU156" s="65"/>
      <c r="FUV156" s="65"/>
      <c r="FUW156" s="65"/>
      <c r="FUX156" s="65"/>
      <c r="FUY156" s="65"/>
      <c r="FUZ156" s="65"/>
      <c r="FVA156" s="65"/>
      <c r="FVB156" s="65"/>
      <c r="FVC156" s="65"/>
      <c r="FVD156" s="65"/>
      <c r="FVE156" s="65"/>
      <c r="FVF156" s="65"/>
      <c r="FVG156" s="65"/>
      <c r="FVH156" s="65"/>
      <c r="FVI156" s="65"/>
      <c r="FVJ156" s="65"/>
      <c r="FVK156" s="65"/>
      <c r="FVL156" s="65"/>
      <c r="FVM156" s="65"/>
      <c r="FVN156" s="65"/>
      <c r="FVO156" s="65"/>
      <c r="FVP156" s="65"/>
      <c r="FVQ156" s="65"/>
      <c r="FVR156" s="65"/>
      <c r="FVS156" s="65"/>
      <c r="FVT156" s="65"/>
      <c r="FVU156" s="65"/>
      <c r="FVV156" s="65"/>
      <c r="FVW156" s="65"/>
      <c r="FVX156" s="65"/>
      <c r="FVY156" s="65"/>
      <c r="FVZ156" s="65"/>
      <c r="FWA156" s="65"/>
      <c r="FWB156" s="65"/>
      <c r="FWC156" s="65"/>
      <c r="FWD156" s="65"/>
      <c r="FWE156" s="65"/>
      <c r="FWF156" s="65"/>
      <c r="FWG156" s="65"/>
      <c r="FWH156" s="65"/>
      <c r="FWI156" s="29"/>
      <c r="FWJ156" s="29"/>
      <c r="FWK156" s="29"/>
      <c r="FWL156" s="29"/>
      <c r="FWM156" s="29"/>
      <c r="FWN156" s="29"/>
      <c r="FWO156" s="29"/>
      <c r="FWP156" s="29"/>
      <c r="FWQ156" s="29"/>
      <c r="FWR156" s="29"/>
      <c r="FWS156" s="63">
        <v>45480</v>
      </c>
      <c r="FWT156" s="64" t="s">
        <v>429</v>
      </c>
      <c r="FWU156" s="64" t="s">
        <v>430</v>
      </c>
      <c r="FWV156" s="64" t="s">
        <v>107</v>
      </c>
      <c r="FWW156" s="64"/>
      <c r="FWX156" s="64"/>
      <c r="FWY156" s="64"/>
      <c r="FWZ156" s="64"/>
      <c r="FXA156" s="64"/>
      <c r="FXB156" s="64"/>
      <c r="FXC156" s="65"/>
      <c r="FXD156" s="65"/>
      <c r="FXE156" s="65"/>
      <c r="FXF156" s="65"/>
      <c r="FXG156" s="65"/>
      <c r="FXH156" s="65"/>
      <c r="FXI156" s="65"/>
      <c r="FXJ156" s="65"/>
      <c r="FXK156" s="65"/>
      <c r="FXL156" s="65"/>
      <c r="FXM156" s="65"/>
      <c r="FXN156" s="65"/>
      <c r="FXO156" s="65"/>
      <c r="FXP156" s="65"/>
      <c r="FXQ156" s="65"/>
      <c r="FXR156" s="65"/>
      <c r="FXS156" s="65"/>
      <c r="FXT156" s="65"/>
      <c r="FXU156" s="65"/>
      <c r="FXV156" s="65"/>
      <c r="FXW156" s="65"/>
      <c r="FXX156" s="65"/>
      <c r="FXY156" s="65"/>
      <c r="FXZ156" s="65"/>
      <c r="FYA156" s="65"/>
      <c r="FYB156" s="65"/>
      <c r="FYC156" s="65"/>
      <c r="FYD156" s="65"/>
      <c r="FYE156" s="65"/>
      <c r="FYF156" s="65"/>
      <c r="FYG156" s="65"/>
      <c r="FYH156" s="65"/>
      <c r="FYI156" s="65"/>
      <c r="FYJ156" s="65"/>
      <c r="FYK156" s="65"/>
      <c r="FYL156" s="65"/>
      <c r="FYM156" s="65"/>
      <c r="FYN156" s="65"/>
      <c r="FYO156" s="65"/>
      <c r="FYP156" s="65"/>
      <c r="FYQ156" s="65"/>
      <c r="FYR156" s="65"/>
      <c r="FYS156" s="65"/>
      <c r="FYT156" s="65"/>
      <c r="FYU156" s="29"/>
      <c r="FYV156" s="29"/>
      <c r="FYW156" s="29"/>
      <c r="FYX156" s="29"/>
      <c r="FYY156" s="29"/>
      <c r="FYZ156" s="29"/>
      <c r="FZA156" s="29"/>
      <c r="FZB156" s="29"/>
      <c r="FZC156" s="29"/>
      <c r="FZD156" s="29"/>
      <c r="FZE156" s="63">
        <v>45480</v>
      </c>
      <c r="FZF156" s="64" t="s">
        <v>429</v>
      </c>
      <c r="FZG156" s="64" t="s">
        <v>430</v>
      </c>
      <c r="FZH156" s="64" t="s">
        <v>107</v>
      </c>
      <c r="FZI156" s="64"/>
      <c r="FZJ156" s="64"/>
      <c r="FZK156" s="64"/>
      <c r="FZL156" s="64"/>
      <c r="FZM156" s="64"/>
      <c r="FZN156" s="64"/>
      <c r="FZO156" s="65"/>
      <c r="FZP156" s="65"/>
      <c r="FZQ156" s="65"/>
      <c r="FZR156" s="65"/>
      <c r="FZS156" s="65"/>
      <c r="FZT156" s="65"/>
      <c r="FZU156" s="65"/>
      <c r="FZV156" s="65"/>
      <c r="FZW156" s="65"/>
      <c r="FZX156" s="65"/>
      <c r="FZY156" s="65"/>
      <c r="FZZ156" s="65"/>
      <c r="GAA156" s="65"/>
      <c r="GAB156" s="65"/>
      <c r="GAC156" s="65"/>
      <c r="GAD156" s="65"/>
      <c r="GAE156" s="65"/>
      <c r="GAF156" s="65"/>
      <c r="GAG156" s="65"/>
      <c r="GAH156" s="65"/>
      <c r="GAI156" s="65"/>
      <c r="GAJ156" s="65"/>
      <c r="GAK156" s="65"/>
      <c r="GAL156" s="65"/>
      <c r="GAM156" s="65"/>
      <c r="GAN156" s="65"/>
      <c r="GAO156" s="65"/>
      <c r="GAP156" s="65"/>
      <c r="GAQ156" s="65"/>
      <c r="GAR156" s="65"/>
      <c r="GAS156" s="65"/>
      <c r="GAT156" s="65"/>
      <c r="GAU156" s="65"/>
      <c r="GAV156" s="65"/>
      <c r="GAW156" s="65"/>
      <c r="GAX156" s="65"/>
      <c r="GAY156" s="65"/>
      <c r="GAZ156" s="65"/>
      <c r="GBA156" s="65"/>
      <c r="GBB156" s="65"/>
      <c r="GBC156" s="65"/>
      <c r="GBD156" s="65"/>
      <c r="GBE156" s="65"/>
      <c r="GBF156" s="65"/>
      <c r="GBG156" s="29"/>
      <c r="GBH156" s="29"/>
      <c r="GBI156" s="29"/>
      <c r="GBJ156" s="29"/>
      <c r="GBK156" s="29"/>
      <c r="GBL156" s="29"/>
      <c r="GBM156" s="29"/>
      <c r="GBN156" s="29"/>
      <c r="GBO156" s="29"/>
      <c r="GBP156" s="29"/>
      <c r="GBQ156" s="63">
        <v>45480</v>
      </c>
      <c r="GBR156" s="64" t="s">
        <v>429</v>
      </c>
      <c r="GBS156" s="64" t="s">
        <v>430</v>
      </c>
      <c r="GBT156" s="64" t="s">
        <v>107</v>
      </c>
      <c r="GBU156" s="64"/>
      <c r="GBV156" s="64"/>
      <c r="GBW156" s="64"/>
      <c r="GBX156" s="64"/>
      <c r="GBY156" s="64"/>
      <c r="GBZ156" s="64"/>
      <c r="GCA156" s="65"/>
      <c r="GCB156" s="65"/>
      <c r="GCC156" s="65"/>
      <c r="GCD156" s="65"/>
      <c r="GCE156" s="65"/>
      <c r="GCF156" s="65"/>
      <c r="GCG156" s="65"/>
      <c r="GCH156" s="65"/>
      <c r="GCI156" s="65"/>
      <c r="GCJ156" s="65"/>
      <c r="GCK156" s="65"/>
      <c r="GCL156" s="65"/>
      <c r="GCM156" s="65"/>
      <c r="GCN156" s="65"/>
      <c r="GCO156" s="65"/>
      <c r="GCP156" s="65"/>
      <c r="GCQ156" s="65"/>
      <c r="GCR156" s="65"/>
      <c r="GCS156" s="65"/>
      <c r="GCT156" s="65"/>
      <c r="GCU156" s="65"/>
      <c r="GCV156" s="65"/>
      <c r="GCW156" s="65"/>
      <c r="GCX156" s="65"/>
      <c r="GCY156" s="65"/>
      <c r="GCZ156" s="65"/>
      <c r="GDA156" s="65"/>
      <c r="GDB156" s="65"/>
      <c r="GDC156" s="65"/>
      <c r="GDD156" s="65"/>
      <c r="GDE156" s="65"/>
      <c r="GDF156" s="65"/>
      <c r="GDG156" s="65"/>
      <c r="GDH156" s="65"/>
      <c r="GDI156" s="65"/>
      <c r="GDJ156" s="65"/>
      <c r="GDK156" s="65"/>
      <c r="GDL156" s="65"/>
      <c r="GDM156" s="65"/>
      <c r="GDN156" s="65"/>
      <c r="GDO156" s="65"/>
      <c r="GDP156" s="65"/>
      <c r="GDQ156" s="65"/>
      <c r="GDR156" s="65"/>
      <c r="GDS156" s="29"/>
      <c r="GDT156" s="29"/>
      <c r="GDU156" s="29"/>
      <c r="GDV156" s="29"/>
      <c r="GDW156" s="29"/>
      <c r="GDX156" s="29"/>
      <c r="GDY156" s="29"/>
      <c r="GDZ156" s="29"/>
      <c r="GEA156" s="29"/>
      <c r="GEB156" s="29"/>
      <c r="GEC156" s="63">
        <v>45480</v>
      </c>
      <c r="GED156" s="64" t="s">
        <v>429</v>
      </c>
      <c r="GEE156" s="64" t="s">
        <v>430</v>
      </c>
      <c r="GEF156" s="64" t="s">
        <v>107</v>
      </c>
      <c r="GEG156" s="64"/>
      <c r="GEH156" s="64"/>
      <c r="GEI156" s="64"/>
      <c r="GEJ156" s="64"/>
      <c r="GEK156" s="64"/>
      <c r="GEL156" s="64"/>
      <c r="GEM156" s="65"/>
      <c r="GEN156" s="65"/>
      <c r="GEO156" s="65"/>
      <c r="GEP156" s="65"/>
      <c r="GEQ156" s="65"/>
      <c r="GER156" s="65"/>
      <c r="GES156" s="65"/>
      <c r="GET156" s="65"/>
      <c r="GEU156" s="65"/>
      <c r="GEV156" s="65"/>
      <c r="GEW156" s="65"/>
      <c r="GEX156" s="65"/>
      <c r="GEY156" s="65"/>
      <c r="GEZ156" s="65"/>
      <c r="GFA156" s="65"/>
      <c r="GFB156" s="65"/>
      <c r="GFC156" s="65"/>
      <c r="GFD156" s="65"/>
      <c r="GFE156" s="65"/>
      <c r="GFF156" s="65"/>
      <c r="GFG156" s="65"/>
      <c r="GFH156" s="65"/>
      <c r="GFI156" s="65"/>
      <c r="GFJ156" s="65"/>
      <c r="GFK156" s="65"/>
      <c r="GFL156" s="65"/>
      <c r="GFM156" s="65"/>
      <c r="GFN156" s="65"/>
      <c r="GFO156" s="65"/>
      <c r="GFP156" s="65"/>
      <c r="GFQ156" s="65"/>
      <c r="GFR156" s="65"/>
      <c r="GFS156" s="65"/>
      <c r="GFT156" s="65"/>
      <c r="GFU156" s="65"/>
      <c r="GFV156" s="65"/>
      <c r="GFW156" s="65"/>
      <c r="GFX156" s="65"/>
      <c r="GFY156" s="65"/>
      <c r="GFZ156" s="65"/>
      <c r="GGA156" s="65"/>
      <c r="GGB156" s="65"/>
      <c r="GGC156" s="65"/>
      <c r="GGD156" s="65"/>
      <c r="GGE156" s="29"/>
      <c r="GGF156" s="29"/>
      <c r="GGG156" s="29"/>
      <c r="GGH156" s="29"/>
      <c r="GGI156" s="29"/>
      <c r="GGJ156" s="29"/>
      <c r="GGK156" s="29"/>
      <c r="GGL156" s="29"/>
      <c r="GGM156" s="29"/>
      <c r="GGN156" s="29"/>
      <c r="GGO156" s="63">
        <v>45480</v>
      </c>
      <c r="GGP156" s="64" t="s">
        <v>429</v>
      </c>
      <c r="GGQ156" s="64" t="s">
        <v>430</v>
      </c>
      <c r="GGR156" s="64" t="s">
        <v>107</v>
      </c>
      <c r="GGS156" s="64"/>
      <c r="GGT156" s="64"/>
      <c r="GGU156" s="64"/>
      <c r="GGV156" s="64"/>
      <c r="GGW156" s="64"/>
      <c r="GGX156" s="64"/>
      <c r="GGY156" s="65"/>
      <c r="GGZ156" s="65"/>
      <c r="GHA156" s="65"/>
      <c r="GHB156" s="65"/>
      <c r="GHC156" s="65"/>
      <c r="GHD156" s="65"/>
      <c r="GHE156" s="65"/>
      <c r="GHF156" s="65"/>
      <c r="GHG156" s="65"/>
      <c r="GHH156" s="65"/>
      <c r="GHI156" s="65"/>
      <c r="GHJ156" s="65"/>
      <c r="GHK156" s="65"/>
      <c r="GHL156" s="65"/>
      <c r="GHM156" s="65"/>
      <c r="GHN156" s="65"/>
      <c r="GHO156" s="65"/>
      <c r="GHP156" s="65"/>
      <c r="GHQ156" s="65"/>
      <c r="GHR156" s="65"/>
      <c r="GHS156" s="65"/>
      <c r="GHT156" s="65"/>
      <c r="GHU156" s="65"/>
      <c r="GHV156" s="65"/>
      <c r="GHW156" s="65"/>
      <c r="GHX156" s="65"/>
      <c r="GHY156" s="65"/>
      <c r="GHZ156" s="65"/>
      <c r="GIA156" s="65"/>
      <c r="GIB156" s="65"/>
      <c r="GIC156" s="65"/>
      <c r="GID156" s="65"/>
      <c r="GIE156" s="65"/>
      <c r="GIF156" s="65"/>
      <c r="GIG156" s="65"/>
      <c r="GIH156" s="65"/>
      <c r="GII156" s="65"/>
      <c r="GIJ156" s="65"/>
      <c r="GIK156" s="65"/>
      <c r="GIL156" s="65"/>
      <c r="GIM156" s="65"/>
      <c r="GIN156" s="65"/>
      <c r="GIO156" s="65"/>
      <c r="GIP156" s="65"/>
      <c r="GIQ156" s="29"/>
      <c r="GIR156" s="29"/>
      <c r="GIS156" s="29"/>
      <c r="GIT156" s="29"/>
      <c r="GIU156" s="29"/>
      <c r="GIV156" s="29"/>
      <c r="GIW156" s="29"/>
      <c r="GIX156" s="29"/>
      <c r="GIY156" s="29"/>
      <c r="GIZ156" s="29"/>
      <c r="GJA156" s="63">
        <v>45480</v>
      </c>
      <c r="GJB156" s="64" t="s">
        <v>429</v>
      </c>
      <c r="GJC156" s="64" t="s">
        <v>430</v>
      </c>
      <c r="GJD156" s="64" t="s">
        <v>107</v>
      </c>
      <c r="GJE156" s="64"/>
      <c r="GJF156" s="64"/>
      <c r="GJG156" s="64"/>
      <c r="GJH156" s="64"/>
      <c r="GJI156" s="64"/>
      <c r="GJJ156" s="64"/>
      <c r="GJK156" s="65"/>
      <c r="GJL156" s="65"/>
      <c r="GJM156" s="65"/>
      <c r="GJN156" s="65"/>
      <c r="GJO156" s="65"/>
      <c r="GJP156" s="65"/>
      <c r="GJQ156" s="65"/>
      <c r="GJR156" s="65"/>
      <c r="GJS156" s="65"/>
      <c r="GJT156" s="65"/>
      <c r="GJU156" s="65"/>
      <c r="GJV156" s="65"/>
      <c r="GJW156" s="65"/>
      <c r="GJX156" s="65"/>
      <c r="GJY156" s="65"/>
      <c r="GJZ156" s="65"/>
      <c r="GKA156" s="65"/>
      <c r="GKB156" s="65"/>
      <c r="GKC156" s="65"/>
      <c r="GKD156" s="65"/>
      <c r="GKE156" s="65"/>
      <c r="GKF156" s="65"/>
      <c r="GKG156" s="65"/>
      <c r="GKH156" s="65"/>
      <c r="GKI156" s="65"/>
      <c r="GKJ156" s="65"/>
      <c r="GKK156" s="65"/>
      <c r="GKL156" s="65"/>
      <c r="GKM156" s="65"/>
      <c r="GKN156" s="65"/>
      <c r="GKO156" s="65"/>
      <c r="GKP156" s="65"/>
      <c r="GKQ156" s="65"/>
      <c r="GKR156" s="65"/>
      <c r="GKS156" s="65"/>
      <c r="GKT156" s="65"/>
      <c r="GKU156" s="65"/>
      <c r="GKV156" s="65"/>
      <c r="GKW156" s="65"/>
      <c r="GKX156" s="65"/>
      <c r="GKY156" s="65"/>
      <c r="GKZ156" s="65"/>
      <c r="GLA156" s="65"/>
      <c r="GLB156" s="65"/>
      <c r="GLC156" s="29"/>
      <c r="GLD156" s="29"/>
      <c r="GLE156" s="29"/>
      <c r="GLF156" s="29"/>
      <c r="GLG156" s="29"/>
      <c r="GLH156" s="29"/>
      <c r="GLI156" s="29"/>
      <c r="GLJ156" s="29"/>
      <c r="GLK156" s="29"/>
      <c r="GLL156" s="29"/>
      <c r="GLM156" s="63">
        <v>45480</v>
      </c>
      <c r="GLN156" s="64" t="s">
        <v>429</v>
      </c>
      <c r="GLO156" s="64" t="s">
        <v>430</v>
      </c>
      <c r="GLP156" s="64" t="s">
        <v>107</v>
      </c>
      <c r="GLQ156" s="64"/>
      <c r="GLR156" s="64"/>
      <c r="GLS156" s="64"/>
      <c r="GLT156" s="64"/>
      <c r="GLU156" s="64"/>
      <c r="GLV156" s="64"/>
      <c r="GLW156" s="65"/>
      <c r="GLX156" s="65"/>
      <c r="GLY156" s="65"/>
      <c r="GLZ156" s="65"/>
      <c r="GMA156" s="65"/>
      <c r="GMB156" s="65"/>
      <c r="GMC156" s="65"/>
      <c r="GMD156" s="65"/>
      <c r="GME156" s="65"/>
      <c r="GMF156" s="65"/>
      <c r="GMG156" s="65"/>
      <c r="GMH156" s="65"/>
      <c r="GMI156" s="65"/>
      <c r="GMJ156" s="65"/>
      <c r="GMK156" s="65"/>
      <c r="GML156" s="65"/>
      <c r="GMM156" s="65"/>
      <c r="GMN156" s="65"/>
      <c r="GMO156" s="65"/>
      <c r="GMP156" s="65"/>
      <c r="GMQ156" s="65"/>
      <c r="GMR156" s="65"/>
      <c r="GMS156" s="65"/>
      <c r="GMT156" s="65"/>
      <c r="GMU156" s="65"/>
      <c r="GMV156" s="65"/>
      <c r="GMW156" s="65"/>
      <c r="GMX156" s="65"/>
      <c r="GMY156" s="65"/>
      <c r="GMZ156" s="65"/>
      <c r="GNA156" s="65"/>
      <c r="GNB156" s="65"/>
      <c r="GNC156" s="65"/>
      <c r="GND156" s="65"/>
      <c r="GNE156" s="65"/>
      <c r="GNF156" s="65"/>
      <c r="GNG156" s="65"/>
      <c r="GNH156" s="65"/>
      <c r="GNI156" s="65"/>
      <c r="GNJ156" s="65"/>
      <c r="GNK156" s="65"/>
      <c r="GNL156" s="65"/>
      <c r="GNM156" s="65"/>
      <c r="GNN156" s="65"/>
      <c r="GNO156" s="29"/>
      <c r="GNP156" s="29"/>
      <c r="GNQ156" s="29"/>
      <c r="GNR156" s="29"/>
      <c r="GNS156" s="29"/>
      <c r="GNT156" s="29"/>
      <c r="GNU156" s="29"/>
      <c r="GNV156" s="29"/>
      <c r="GNW156" s="29"/>
      <c r="GNX156" s="29"/>
      <c r="GNY156" s="63">
        <v>45480</v>
      </c>
      <c r="GNZ156" s="64" t="s">
        <v>429</v>
      </c>
      <c r="GOA156" s="64" t="s">
        <v>430</v>
      </c>
      <c r="GOB156" s="64" t="s">
        <v>107</v>
      </c>
      <c r="GOC156" s="64"/>
      <c r="GOD156" s="64"/>
      <c r="GOE156" s="64"/>
      <c r="GOF156" s="64"/>
      <c r="GOG156" s="64"/>
      <c r="GOH156" s="64"/>
      <c r="GOI156" s="65"/>
      <c r="GOJ156" s="65"/>
      <c r="GOK156" s="65"/>
      <c r="GOL156" s="65"/>
      <c r="GOM156" s="65"/>
      <c r="GON156" s="65"/>
      <c r="GOO156" s="65"/>
      <c r="GOP156" s="65"/>
      <c r="GOQ156" s="65"/>
      <c r="GOR156" s="65"/>
      <c r="GOS156" s="65"/>
      <c r="GOT156" s="65"/>
      <c r="GOU156" s="65"/>
      <c r="GOV156" s="65"/>
      <c r="GOW156" s="65"/>
      <c r="GOX156" s="65"/>
      <c r="GOY156" s="65"/>
      <c r="GOZ156" s="65"/>
      <c r="GPA156" s="65"/>
      <c r="GPB156" s="65"/>
      <c r="GPC156" s="65"/>
      <c r="GPD156" s="65"/>
      <c r="GPE156" s="65"/>
      <c r="GPF156" s="65"/>
      <c r="GPG156" s="65"/>
      <c r="GPH156" s="65"/>
      <c r="GPI156" s="65"/>
      <c r="GPJ156" s="65"/>
      <c r="GPK156" s="65"/>
      <c r="GPL156" s="65"/>
      <c r="GPM156" s="65"/>
      <c r="GPN156" s="65"/>
      <c r="GPO156" s="65"/>
      <c r="GPP156" s="65"/>
      <c r="GPQ156" s="65"/>
      <c r="GPR156" s="65"/>
      <c r="GPS156" s="65"/>
      <c r="GPT156" s="65"/>
      <c r="GPU156" s="65"/>
      <c r="GPV156" s="65"/>
      <c r="GPW156" s="65"/>
      <c r="GPX156" s="65"/>
      <c r="GPY156" s="65"/>
      <c r="GPZ156" s="65"/>
      <c r="GQA156" s="29"/>
      <c r="GQB156" s="29"/>
      <c r="GQC156" s="29"/>
      <c r="GQD156" s="29"/>
      <c r="GQE156" s="29"/>
      <c r="GQF156" s="29"/>
      <c r="GQG156" s="29"/>
      <c r="GQH156" s="29"/>
      <c r="GQI156" s="29"/>
      <c r="GQJ156" s="29"/>
      <c r="GQK156" s="63">
        <v>45480</v>
      </c>
      <c r="GQL156" s="64" t="s">
        <v>429</v>
      </c>
      <c r="GQM156" s="64" t="s">
        <v>430</v>
      </c>
      <c r="GQN156" s="64" t="s">
        <v>107</v>
      </c>
      <c r="GQO156" s="64"/>
      <c r="GQP156" s="64"/>
      <c r="GQQ156" s="64"/>
      <c r="GQR156" s="64"/>
      <c r="GQS156" s="64"/>
      <c r="GQT156" s="64"/>
      <c r="GQU156" s="65"/>
      <c r="GQV156" s="65"/>
      <c r="GQW156" s="65"/>
      <c r="GQX156" s="65"/>
      <c r="GQY156" s="65"/>
      <c r="GQZ156" s="65"/>
      <c r="GRA156" s="65"/>
      <c r="GRB156" s="65"/>
      <c r="GRC156" s="65"/>
      <c r="GRD156" s="65"/>
      <c r="GRE156" s="65"/>
      <c r="GRF156" s="65"/>
      <c r="GRG156" s="65"/>
      <c r="GRH156" s="65"/>
      <c r="GRI156" s="65"/>
      <c r="GRJ156" s="65"/>
      <c r="GRK156" s="65"/>
      <c r="GRL156" s="65"/>
      <c r="GRM156" s="65"/>
      <c r="GRN156" s="65"/>
      <c r="GRO156" s="65"/>
      <c r="GRP156" s="65"/>
      <c r="GRQ156" s="65"/>
      <c r="GRR156" s="65"/>
      <c r="GRS156" s="65"/>
      <c r="GRT156" s="65"/>
      <c r="GRU156" s="65"/>
      <c r="GRV156" s="65"/>
      <c r="GRW156" s="65"/>
      <c r="GRX156" s="65"/>
      <c r="GRY156" s="65"/>
      <c r="GRZ156" s="65"/>
      <c r="GSA156" s="65"/>
      <c r="GSB156" s="65"/>
      <c r="GSC156" s="65"/>
      <c r="GSD156" s="65"/>
      <c r="GSE156" s="65"/>
      <c r="GSF156" s="65"/>
      <c r="GSG156" s="65"/>
      <c r="GSH156" s="65"/>
      <c r="GSI156" s="65"/>
      <c r="GSJ156" s="65"/>
      <c r="GSK156" s="65"/>
      <c r="GSL156" s="65"/>
      <c r="GSM156" s="29"/>
      <c r="GSN156" s="29"/>
      <c r="GSO156" s="29"/>
      <c r="GSP156" s="29"/>
      <c r="GSQ156" s="29"/>
      <c r="GSR156" s="29"/>
      <c r="GSS156" s="29"/>
      <c r="GST156" s="29"/>
      <c r="GSU156" s="29"/>
      <c r="GSV156" s="29"/>
      <c r="GSW156" s="63">
        <v>45480</v>
      </c>
      <c r="GSX156" s="64" t="s">
        <v>429</v>
      </c>
      <c r="GSY156" s="64" t="s">
        <v>430</v>
      </c>
      <c r="GSZ156" s="64" t="s">
        <v>107</v>
      </c>
      <c r="GTA156" s="64"/>
      <c r="GTB156" s="64"/>
      <c r="GTC156" s="64"/>
      <c r="GTD156" s="64"/>
      <c r="GTE156" s="64"/>
      <c r="GTF156" s="64"/>
      <c r="GTG156" s="65"/>
      <c r="GTH156" s="65"/>
      <c r="GTI156" s="65"/>
      <c r="GTJ156" s="65"/>
      <c r="GTK156" s="65"/>
      <c r="GTL156" s="65"/>
      <c r="GTM156" s="65"/>
      <c r="GTN156" s="65"/>
      <c r="GTO156" s="65"/>
      <c r="GTP156" s="65"/>
      <c r="GTQ156" s="65"/>
      <c r="GTR156" s="65"/>
      <c r="GTS156" s="65"/>
      <c r="GTT156" s="65"/>
      <c r="GTU156" s="65"/>
      <c r="GTV156" s="65"/>
      <c r="GTW156" s="65"/>
      <c r="GTX156" s="65"/>
      <c r="GTY156" s="65"/>
      <c r="GTZ156" s="65"/>
      <c r="GUA156" s="65"/>
      <c r="GUB156" s="65"/>
      <c r="GUC156" s="65"/>
      <c r="GUD156" s="65"/>
      <c r="GUE156" s="65"/>
      <c r="GUF156" s="65"/>
      <c r="GUG156" s="65"/>
      <c r="GUH156" s="65"/>
      <c r="GUI156" s="65"/>
      <c r="GUJ156" s="65"/>
      <c r="GUK156" s="65"/>
      <c r="GUL156" s="65"/>
      <c r="GUM156" s="65"/>
      <c r="GUN156" s="65"/>
      <c r="GUO156" s="65"/>
      <c r="GUP156" s="65"/>
      <c r="GUQ156" s="65"/>
      <c r="GUR156" s="65"/>
      <c r="GUS156" s="65"/>
      <c r="GUT156" s="65"/>
      <c r="GUU156" s="65"/>
      <c r="GUV156" s="65"/>
      <c r="GUW156" s="65"/>
      <c r="GUX156" s="65"/>
      <c r="GUY156" s="29"/>
      <c r="GUZ156" s="29"/>
      <c r="GVA156" s="29"/>
      <c r="GVB156" s="29"/>
      <c r="GVC156" s="29"/>
      <c r="GVD156" s="29"/>
      <c r="GVE156" s="29"/>
      <c r="GVF156" s="29"/>
      <c r="GVG156" s="29"/>
      <c r="GVH156" s="29"/>
      <c r="GVI156" s="63">
        <v>45480</v>
      </c>
      <c r="GVJ156" s="64" t="s">
        <v>429</v>
      </c>
      <c r="GVK156" s="64" t="s">
        <v>430</v>
      </c>
      <c r="GVL156" s="64" t="s">
        <v>107</v>
      </c>
      <c r="GVM156" s="64"/>
      <c r="GVN156" s="64"/>
      <c r="GVO156" s="64"/>
      <c r="GVP156" s="64"/>
      <c r="GVQ156" s="64"/>
      <c r="GVR156" s="64"/>
      <c r="GVS156" s="65"/>
      <c r="GVT156" s="65"/>
      <c r="GVU156" s="65"/>
      <c r="GVV156" s="65"/>
      <c r="GVW156" s="65"/>
      <c r="GVX156" s="65"/>
      <c r="GVY156" s="65"/>
      <c r="GVZ156" s="65"/>
      <c r="GWA156" s="65"/>
      <c r="GWB156" s="65"/>
      <c r="GWC156" s="65"/>
      <c r="GWD156" s="65"/>
      <c r="GWE156" s="65"/>
      <c r="GWF156" s="65"/>
      <c r="GWG156" s="65"/>
      <c r="GWH156" s="65"/>
      <c r="GWI156" s="65"/>
      <c r="GWJ156" s="65"/>
      <c r="GWK156" s="65"/>
      <c r="GWL156" s="65"/>
      <c r="GWM156" s="65"/>
      <c r="GWN156" s="65"/>
      <c r="GWO156" s="65"/>
      <c r="GWP156" s="65"/>
      <c r="GWQ156" s="65"/>
      <c r="GWR156" s="65"/>
      <c r="GWS156" s="65"/>
      <c r="GWT156" s="65"/>
      <c r="GWU156" s="65"/>
      <c r="GWV156" s="65"/>
      <c r="GWW156" s="65"/>
      <c r="GWX156" s="65"/>
      <c r="GWY156" s="65"/>
      <c r="GWZ156" s="65"/>
      <c r="GXA156" s="65"/>
      <c r="GXB156" s="65"/>
      <c r="GXC156" s="65"/>
      <c r="GXD156" s="65"/>
      <c r="GXE156" s="65"/>
      <c r="GXF156" s="65"/>
      <c r="GXG156" s="65"/>
      <c r="GXH156" s="65"/>
      <c r="GXI156" s="65"/>
      <c r="GXJ156" s="65"/>
      <c r="GXK156" s="29"/>
      <c r="GXL156" s="29"/>
      <c r="GXM156" s="29"/>
      <c r="GXN156" s="29"/>
      <c r="GXO156" s="29"/>
      <c r="GXP156" s="29"/>
      <c r="GXQ156" s="29"/>
      <c r="GXR156" s="29"/>
      <c r="GXS156" s="29"/>
      <c r="GXT156" s="29"/>
      <c r="GXU156" s="63">
        <v>45480</v>
      </c>
      <c r="GXV156" s="64" t="s">
        <v>429</v>
      </c>
      <c r="GXW156" s="64" t="s">
        <v>430</v>
      </c>
      <c r="GXX156" s="64" t="s">
        <v>107</v>
      </c>
      <c r="GXY156" s="64"/>
      <c r="GXZ156" s="64"/>
      <c r="GYA156" s="64"/>
      <c r="GYB156" s="64"/>
      <c r="GYC156" s="64"/>
      <c r="GYD156" s="64"/>
      <c r="GYE156" s="65"/>
      <c r="GYF156" s="65"/>
      <c r="GYG156" s="65"/>
      <c r="GYH156" s="65"/>
      <c r="GYI156" s="65"/>
      <c r="GYJ156" s="65"/>
      <c r="GYK156" s="65"/>
      <c r="GYL156" s="65"/>
      <c r="GYM156" s="65"/>
      <c r="GYN156" s="65"/>
      <c r="GYO156" s="65"/>
      <c r="GYP156" s="65"/>
      <c r="GYQ156" s="65"/>
      <c r="GYR156" s="65"/>
      <c r="GYS156" s="65"/>
      <c r="GYT156" s="65"/>
      <c r="GYU156" s="65"/>
      <c r="GYV156" s="65"/>
      <c r="GYW156" s="65"/>
      <c r="GYX156" s="65"/>
      <c r="GYY156" s="65"/>
      <c r="GYZ156" s="65"/>
      <c r="GZA156" s="65"/>
      <c r="GZB156" s="65"/>
      <c r="GZC156" s="65"/>
      <c r="GZD156" s="65"/>
      <c r="GZE156" s="65"/>
      <c r="GZF156" s="65"/>
      <c r="GZG156" s="65"/>
      <c r="GZH156" s="65"/>
      <c r="GZI156" s="65"/>
      <c r="GZJ156" s="65"/>
      <c r="GZK156" s="65"/>
      <c r="GZL156" s="65"/>
      <c r="GZM156" s="65"/>
      <c r="GZN156" s="65"/>
      <c r="GZO156" s="65"/>
      <c r="GZP156" s="65"/>
      <c r="GZQ156" s="65"/>
      <c r="GZR156" s="65"/>
      <c r="GZS156" s="65"/>
      <c r="GZT156" s="65"/>
      <c r="GZU156" s="65"/>
      <c r="GZV156" s="65"/>
      <c r="GZW156" s="29"/>
      <c r="GZX156" s="29"/>
      <c r="GZY156" s="29"/>
      <c r="GZZ156" s="29"/>
      <c r="HAA156" s="29"/>
      <c r="HAB156" s="29"/>
      <c r="HAC156" s="29"/>
      <c r="HAD156" s="29"/>
      <c r="HAE156" s="29"/>
      <c r="HAF156" s="29"/>
      <c r="HAG156" s="63">
        <v>45480</v>
      </c>
      <c r="HAH156" s="64" t="s">
        <v>429</v>
      </c>
      <c r="HAI156" s="64" t="s">
        <v>430</v>
      </c>
      <c r="HAJ156" s="64" t="s">
        <v>107</v>
      </c>
      <c r="HAK156" s="64"/>
      <c r="HAL156" s="64"/>
      <c r="HAM156" s="64"/>
      <c r="HAN156" s="64"/>
      <c r="HAO156" s="64"/>
      <c r="HAP156" s="64"/>
      <c r="HAQ156" s="65"/>
      <c r="HAR156" s="65"/>
      <c r="HAS156" s="65"/>
      <c r="HAT156" s="65"/>
      <c r="HAU156" s="65"/>
      <c r="HAV156" s="65"/>
      <c r="HAW156" s="65"/>
      <c r="HAX156" s="65"/>
      <c r="HAY156" s="65"/>
      <c r="HAZ156" s="65"/>
      <c r="HBA156" s="65"/>
      <c r="HBB156" s="65"/>
      <c r="HBC156" s="65"/>
      <c r="HBD156" s="65"/>
      <c r="HBE156" s="65"/>
      <c r="HBF156" s="65"/>
      <c r="HBG156" s="65"/>
      <c r="HBH156" s="65"/>
      <c r="HBI156" s="65"/>
      <c r="HBJ156" s="65"/>
      <c r="HBK156" s="65"/>
      <c r="HBL156" s="65"/>
      <c r="HBM156" s="65"/>
      <c r="HBN156" s="65"/>
      <c r="HBO156" s="65"/>
      <c r="HBP156" s="65"/>
      <c r="HBQ156" s="65"/>
      <c r="HBR156" s="65"/>
      <c r="HBS156" s="65"/>
      <c r="HBT156" s="65"/>
      <c r="HBU156" s="65"/>
      <c r="HBV156" s="65"/>
      <c r="HBW156" s="65"/>
      <c r="HBX156" s="65"/>
      <c r="HBY156" s="65"/>
      <c r="HBZ156" s="65"/>
      <c r="HCA156" s="65"/>
      <c r="HCB156" s="65"/>
      <c r="HCC156" s="65"/>
      <c r="HCD156" s="65"/>
      <c r="HCE156" s="65"/>
      <c r="HCF156" s="65"/>
      <c r="HCG156" s="65"/>
      <c r="HCH156" s="65"/>
      <c r="HCI156" s="29"/>
      <c r="HCJ156" s="29"/>
      <c r="HCK156" s="29"/>
      <c r="HCL156" s="29"/>
      <c r="HCM156" s="29"/>
      <c r="HCN156" s="29"/>
      <c r="HCO156" s="29"/>
      <c r="HCP156" s="29"/>
      <c r="HCQ156" s="29"/>
      <c r="HCR156" s="29"/>
      <c r="HCS156" s="63">
        <v>45480</v>
      </c>
      <c r="HCT156" s="64" t="s">
        <v>429</v>
      </c>
      <c r="HCU156" s="64" t="s">
        <v>430</v>
      </c>
      <c r="HCV156" s="64" t="s">
        <v>107</v>
      </c>
      <c r="HCW156" s="64"/>
      <c r="HCX156" s="64"/>
      <c r="HCY156" s="64"/>
      <c r="HCZ156" s="64"/>
      <c r="HDA156" s="64"/>
      <c r="HDB156" s="64"/>
      <c r="HDC156" s="65"/>
      <c r="HDD156" s="65"/>
      <c r="HDE156" s="65"/>
      <c r="HDF156" s="65"/>
      <c r="HDG156" s="65"/>
      <c r="HDH156" s="65"/>
      <c r="HDI156" s="65"/>
      <c r="HDJ156" s="65"/>
      <c r="HDK156" s="65"/>
      <c r="HDL156" s="65"/>
      <c r="HDM156" s="65"/>
      <c r="HDN156" s="65"/>
      <c r="HDO156" s="65"/>
      <c r="HDP156" s="65"/>
      <c r="HDQ156" s="65"/>
      <c r="HDR156" s="65"/>
      <c r="HDS156" s="65"/>
      <c r="HDT156" s="65"/>
      <c r="HDU156" s="65"/>
      <c r="HDV156" s="65"/>
      <c r="HDW156" s="65"/>
      <c r="HDX156" s="65"/>
      <c r="HDY156" s="65"/>
      <c r="HDZ156" s="65"/>
      <c r="HEA156" s="65"/>
      <c r="HEB156" s="65"/>
      <c r="HEC156" s="65"/>
      <c r="HED156" s="65"/>
      <c r="HEE156" s="65"/>
      <c r="HEF156" s="65"/>
      <c r="HEG156" s="65"/>
      <c r="HEH156" s="65"/>
      <c r="HEI156" s="65"/>
      <c r="HEJ156" s="65"/>
      <c r="HEK156" s="65"/>
      <c r="HEL156" s="65"/>
      <c r="HEM156" s="65"/>
      <c r="HEN156" s="65"/>
      <c r="HEO156" s="65"/>
      <c r="HEP156" s="65"/>
      <c r="HEQ156" s="65"/>
      <c r="HER156" s="65"/>
      <c r="HES156" s="65"/>
      <c r="HET156" s="65"/>
      <c r="HEU156" s="29"/>
      <c r="HEV156" s="29"/>
      <c r="HEW156" s="29"/>
      <c r="HEX156" s="29"/>
      <c r="HEY156" s="29"/>
      <c r="HEZ156" s="29"/>
      <c r="HFA156" s="29"/>
      <c r="HFB156" s="29"/>
      <c r="HFC156" s="29"/>
      <c r="HFD156" s="29"/>
      <c r="HFE156" s="63">
        <v>45480</v>
      </c>
      <c r="HFF156" s="64" t="s">
        <v>429</v>
      </c>
      <c r="HFG156" s="64" t="s">
        <v>430</v>
      </c>
      <c r="HFH156" s="64" t="s">
        <v>107</v>
      </c>
      <c r="HFI156" s="64"/>
      <c r="HFJ156" s="64"/>
      <c r="HFK156" s="64"/>
      <c r="HFL156" s="64"/>
      <c r="HFM156" s="64"/>
      <c r="HFN156" s="64"/>
      <c r="HFO156" s="65"/>
      <c r="HFP156" s="65"/>
      <c r="HFQ156" s="65"/>
      <c r="HFR156" s="65"/>
      <c r="HFS156" s="65"/>
      <c r="HFT156" s="65"/>
      <c r="HFU156" s="65"/>
      <c r="HFV156" s="65"/>
      <c r="HFW156" s="65"/>
      <c r="HFX156" s="65"/>
      <c r="HFY156" s="65"/>
      <c r="HFZ156" s="65"/>
      <c r="HGA156" s="65"/>
      <c r="HGB156" s="65"/>
      <c r="HGC156" s="65"/>
      <c r="HGD156" s="65"/>
      <c r="HGE156" s="65"/>
      <c r="HGF156" s="65"/>
      <c r="HGG156" s="65"/>
      <c r="HGH156" s="65"/>
      <c r="HGI156" s="65"/>
      <c r="HGJ156" s="65"/>
      <c r="HGK156" s="65"/>
      <c r="HGL156" s="65"/>
      <c r="HGM156" s="65"/>
      <c r="HGN156" s="65"/>
      <c r="HGO156" s="65"/>
      <c r="HGP156" s="65"/>
      <c r="HGQ156" s="65"/>
      <c r="HGR156" s="65"/>
      <c r="HGS156" s="65"/>
      <c r="HGT156" s="65"/>
      <c r="HGU156" s="65"/>
      <c r="HGV156" s="65"/>
      <c r="HGW156" s="65"/>
      <c r="HGX156" s="65"/>
      <c r="HGY156" s="65"/>
      <c r="HGZ156" s="65"/>
      <c r="HHA156" s="65"/>
      <c r="HHB156" s="65"/>
      <c r="HHC156" s="65"/>
      <c r="HHD156" s="65"/>
      <c r="HHE156" s="65"/>
      <c r="HHF156" s="65"/>
      <c r="HHG156" s="29"/>
      <c r="HHH156" s="29"/>
      <c r="HHI156" s="29"/>
      <c r="HHJ156" s="29"/>
      <c r="HHK156" s="29"/>
      <c r="HHL156" s="29"/>
      <c r="HHM156" s="29"/>
      <c r="HHN156" s="29"/>
      <c r="HHO156" s="29"/>
      <c r="HHP156" s="29"/>
      <c r="HHQ156" s="63">
        <v>45480</v>
      </c>
      <c r="HHR156" s="64" t="s">
        <v>429</v>
      </c>
      <c r="HHS156" s="64" t="s">
        <v>430</v>
      </c>
      <c r="HHT156" s="64" t="s">
        <v>107</v>
      </c>
      <c r="HHU156" s="64"/>
      <c r="HHV156" s="64"/>
      <c r="HHW156" s="64"/>
      <c r="HHX156" s="64"/>
      <c r="HHY156" s="64"/>
      <c r="HHZ156" s="64"/>
      <c r="HIA156" s="65"/>
      <c r="HIB156" s="65"/>
      <c r="HIC156" s="65"/>
      <c r="HID156" s="65"/>
      <c r="HIE156" s="65"/>
      <c r="HIF156" s="65"/>
      <c r="HIG156" s="65"/>
      <c r="HIH156" s="65"/>
      <c r="HII156" s="65"/>
      <c r="HIJ156" s="65"/>
      <c r="HIK156" s="65"/>
      <c r="HIL156" s="65"/>
      <c r="HIM156" s="65"/>
      <c r="HIN156" s="65"/>
      <c r="HIO156" s="65"/>
      <c r="HIP156" s="65"/>
      <c r="HIQ156" s="65"/>
      <c r="HIR156" s="65"/>
      <c r="HIS156" s="65"/>
      <c r="HIT156" s="65"/>
      <c r="HIU156" s="65"/>
      <c r="HIV156" s="65"/>
      <c r="HIW156" s="65"/>
      <c r="HIX156" s="65"/>
      <c r="HIY156" s="65"/>
      <c r="HIZ156" s="65"/>
      <c r="HJA156" s="65"/>
      <c r="HJB156" s="65"/>
      <c r="HJC156" s="65"/>
      <c r="HJD156" s="65"/>
      <c r="HJE156" s="65"/>
      <c r="HJF156" s="65"/>
      <c r="HJG156" s="65"/>
      <c r="HJH156" s="65"/>
      <c r="HJI156" s="65"/>
      <c r="HJJ156" s="65"/>
      <c r="HJK156" s="65"/>
      <c r="HJL156" s="65"/>
      <c r="HJM156" s="65"/>
      <c r="HJN156" s="65"/>
      <c r="HJO156" s="65"/>
      <c r="HJP156" s="65"/>
      <c r="HJQ156" s="65"/>
      <c r="HJR156" s="65"/>
      <c r="HJS156" s="29"/>
      <c r="HJT156" s="29"/>
      <c r="HJU156" s="29"/>
      <c r="HJV156" s="29"/>
      <c r="HJW156" s="29"/>
      <c r="HJX156" s="29"/>
      <c r="HJY156" s="29"/>
      <c r="HJZ156" s="29"/>
      <c r="HKA156" s="29"/>
      <c r="HKB156" s="29"/>
      <c r="HKC156" s="63">
        <v>45480</v>
      </c>
      <c r="HKD156" s="64" t="s">
        <v>429</v>
      </c>
      <c r="HKE156" s="64" t="s">
        <v>430</v>
      </c>
      <c r="HKF156" s="64" t="s">
        <v>107</v>
      </c>
      <c r="HKG156" s="64"/>
      <c r="HKH156" s="64"/>
      <c r="HKI156" s="64"/>
      <c r="HKJ156" s="64"/>
      <c r="HKK156" s="64"/>
      <c r="HKL156" s="64"/>
      <c r="HKM156" s="65"/>
      <c r="HKN156" s="65"/>
      <c r="HKO156" s="65"/>
      <c r="HKP156" s="65"/>
      <c r="HKQ156" s="65"/>
      <c r="HKR156" s="65"/>
      <c r="HKS156" s="65"/>
      <c r="HKT156" s="65"/>
      <c r="HKU156" s="65"/>
      <c r="HKV156" s="65"/>
      <c r="HKW156" s="65"/>
      <c r="HKX156" s="65"/>
      <c r="HKY156" s="65"/>
      <c r="HKZ156" s="65"/>
      <c r="HLA156" s="65"/>
      <c r="HLB156" s="65"/>
      <c r="HLC156" s="65"/>
      <c r="HLD156" s="65"/>
      <c r="HLE156" s="65"/>
      <c r="HLF156" s="65"/>
      <c r="HLG156" s="65"/>
      <c r="HLH156" s="65"/>
      <c r="HLI156" s="65"/>
      <c r="HLJ156" s="65"/>
      <c r="HLK156" s="65"/>
      <c r="HLL156" s="65"/>
      <c r="HLM156" s="65"/>
      <c r="HLN156" s="65"/>
      <c r="HLO156" s="65"/>
      <c r="HLP156" s="65"/>
      <c r="HLQ156" s="65"/>
      <c r="HLR156" s="65"/>
      <c r="HLS156" s="65"/>
      <c r="HLT156" s="65"/>
      <c r="HLU156" s="65"/>
      <c r="HLV156" s="65"/>
      <c r="HLW156" s="65"/>
      <c r="HLX156" s="65"/>
      <c r="HLY156" s="65"/>
      <c r="HLZ156" s="65"/>
      <c r="HMA156" s="65"/>
      <c r="HMB156" s="65"/>
      <c r="HMC156" s="65"/>
      <c r="HMD156" s="65"/>
      <c r="HME156" s="29"/>
      <c r="HMF156" s="29"/>
      <c r="HMG156" s="29"/>
      <c r="HMH156" s="29"/>
      <c r="HMI156" s="29"/>
      <c r="HMJ156" s="29"/>
      <c r="HMK156" s="29"/>
      <c r="HML156" s="29"/>
      <c r="HMM156" s="29"/>
      <c r="HMN156" s="29"/>
      <c r="HMO156" s="63">
        <v>45480</v>
      </c>
      <c r="HMP156" s="64" t="s">
        <v>429</v>
      </c>
      <c r="HMQ156" s="64" t="s">
        <v>430</v>
      </c>
      <c r="HMR156" s="64" t="s">
        <v>107</v>
      </c>
      <c r="HMS156" s="64"/>
      <c r="HMT156" s="64"/>
      <c r="HMU156" s="64"/>
      <c r="HMV156" s="64"/>
      <c r="HMW156" s="64"/>
      <c r="HMX156" s="64"/>
      <c r="HMY156" s="65"/>
      <c r="HMZ156" s="65"/>
      <c r="HNA156" s="65"/>
      <c r="HNB156" s="65"/>
      <c r="HNC156" s="65"/>
      <c r="HND156" s="65"/>
      <c r="HNE156" s="65"/>
      <c r="HNF156" s="65"/>
      <c r="HNG156" s="65"/>
      <c r="HNH156" s="65"/>
      <c r="HNI156" s="65"/>
      <c r="HNJ156" s="65"/>
      <c r="HNK156" s="65"/>
      <c r="HNL156" s="65"/>
      <c r="HNM156" s="65"/>
      <c r="HNN156" s="65"/>
      <c r="HNO156" s="65"/>
      <c r="HNP156" s="65"/>
      <c r="HNQ156" s="65"/>
      <c r="HNR156" s="65"/>
      <c r="HNS156" s="65"/>
      <c r="HNT156" s="65"/>
      <c r="HNU156" s="65"/>
      <c r="HNV156" s="65"/>
      <c r="HNW156" s="65"/>
      <c r="HNX156" s="65"/>
      <c r="HNY156" s="65"/>
      <c r="HNZ156" s="65"/>
      <c r="HOA156" s="65"/>
      <c r="HOB156" s="65"/>
      <c r="HOC156" s="65"/>
      <c r="HOD156" s="65"/>
      <c r="HOE156" s="65"/>
      <c r="HOF156" s="65"/>
      <c r="HOG156" s="65"/>
      <c r="HOH156" s="65"/>
      <c r="HOI156" s="65"/>
      <c r="HOJ156" s="65"/>
      <c r="HOK156" s="65"/>
      <c r="HOL156" s="65"/>
      <c r="HOM156" s="65"/>
      <c r="HON156" s="65"/>
      <c r="HOO156" s="65"/>
      <c r="HOP156" s="65"/>
      <c r="HOQ156" s="29"/>
      <c r="HOR156" s="29"/>
      <c r="HOS156" s="29"/>
      <c r="HOT156" s="29"/>
      <c r="HOU156" s="29"/>
      <c r="HOV156" s="29"/>
      <c r="HOW156" s="29"/>
      <c r="HOX156" s="29"/>
      <c r="HOY156" s="29"/>
      <c r="HOZ156" s="29"/>
      <c r="HPA156" s="63">
        <v>45480</v>
      </c>
      <c r="HPB156" s="64" t="s">
        <v>429</v>
      </c>
      <c r="HPC156" s="64" t="s">
        <v>430</v>
      </c>
      <c r="HPD156" s="64" t="s">
        <v>107</v>
      </c>
      <c r="HPE156" s="64"/>
      <c r="HPF156" s="64"/>
      <c r="HPG156" s="64"/>
      <c r="HPH156" s="64"/>
      <c r="HPI156" s="64"/>
      <c r="HPJ156" s="64"/>
      <c r="HPK156" s="65"/>
      <c r="HPL156" s="65"/>
      <c r="HPM156" s="65"/>
      <c r="HPN156" s="65"/>
      <c r="HPO156" s="65"/>
      <c r="HPP156" s="65"/>
      <c r="HPQ156" s="65"/>
      <c r="HPR156" s="65"/>
      <c r="HPS156" s="65"/>
      <c r="HPT156" s="65"/>
      <c r="HPU156" s="65"/>
      <c r="HPV156" s="65"/>
      <c r="HPW156" s="65"/>
      <c r="HPX156" s="65"/>
      <c r="HPY156" s="65"/>
      <c r="HPZ156" s="65"/>
      <c r="HQA156" s="65"/>
      <c r="HQB156" s="65"/>
      <c r="HQC156" s="65"/>
      <c r="HQD156" s="65"/>
      <c r="HQE156" s="65"/>
      <c r="HQF156" s="65"/>
      <c r="HQG156" s="65"/>
      <c r="HQH156" s="65"/>
      <c r="HQI156" s="65"/>
      <c r="HQJ156" s="65"/>
      <c r="HQK156" s="65"/>
      <c r="HQL156" s="65"/>
      <c r="HQM156" s="65"/>
      <c r="HQN156" s="65"/>
      <c r="HQO156" s="65"/>
      <c r="HQP156" s="65"/>
      <c r="HQQ156" s="65"/>
      <c r="HQR156" s="65"/>
      <c r="HQS156" s="65"/>
      <c r="HQT156" s="65"/>
      <c r="HQU156" s="65"/>
      <c r="HQV156" s="65"/>
      <c r="HQW156" s="65"/>
      <c r="HQX156" s="65"/>
      <c r="HQY156" s="65"/>
      <c r="HQZ156" s="65"/>
      <c r="HRA156" s="65"/>
      <c r="HRB156" s="65"/>
      <c r="HRC156" s="29"/>
      <c r="HRD156" s="29"/>
      <c r="HRE156" s="29"/>
      <c r="HRF156" s="29"/>
      <c r="HRG156" s="29"/>
      <c r="HRH156" s="29"/>
      <c r="HRI156" s="29"/>
      <c r="HRJ156" s="29"/>
      <c r="HRK156" s="29"/>
      <c r="HRL156" s="29"/>
      <c r="HRM156" s="63">
        <v>45480</v>
      </c>
      <c r="HRN156" s="64" t="s">
        <v>429</v>
      </c>
      <c r="HRO156" s="64" t="s">
        <v>430</v>
      </c>
      <c r="HRP156" s="64" t="s">
        <v>107</v>
      </c>
      <c r="HRQ156" s="64"/>
      <c r="HRR156" s="64"/>
      <c r="HRS156" s="64"/>
      <c r="HRT156" s="64"/>
      <c r="HRU156" s="64"/>
      <c r="HRV156" s="64"/>
      <c r="HRW156" s="65"/>
      <c r="HRX156" s="65"/>
      <c r="HRY156" s="65"/>
      <c r="HRZ156" s="65"/>
      <c r="HSA156" s="65"/>
      <c r="HSB156" s="65"/>
      <c r="HSC156" s="65"/>
      <c r="HSD156" s="65"/>
      <c r="HSE156" s="65"/>
      <c r="HSF156" s="65"/>
      <c r="HSG156" s="65"/>
      <c r="HSH156" s="65"/>
      <c r="HSI156" s="65"/>
      <c r="HSJ156" s="65"/>
      <c r="HSK156" s="65"/>
      <c r="HSL156" s="65"/>
      <c r="HSM156" s="65"/>
      <c r="HSN156" s="65"/>
      <c r="HSO156" s="65"/>
      <c r="HSP156" s="65"/>
      <c r="HSQ156" s="65"/>
      <c r="HSR156" s="65"/>
      <c r="HSS156" s="65"/>
      <c r="HST156" s="65"/>
      <c r="HSU156" s="65"/>
      <c r="HSV156" s="65"/>
      <c r="HSW156" s="65"/>
      <c r="HSX156" s="65"/>
      <c r="HSY156" s="65"/>
      <c r="HSZ156" s="65"/>
      <c r="HTA156" s="65"/>
      <c r="HTB156" s="65"/>
      <c r="HTC156" s="65"/>
      <c r="HTD156" s="65"/>
      <c r="HTE156" s="65"/>
      <c r="HTF156" s="65"/>
      <c r="HTG156" s="65"/>
      <c r="HTH156" s="65"/>
      <c r="HTI156" s="65"/>
      <c r="HTJ156" s="65"/>
      <c r="HTK156" s="65"/>
      <c r="HTL156" s="65"/>
      <c r="HTM156" s="65"/>
      <c r="HTN156" s="65"/>
      <c r="HTO156" s="29"/>
      <c r="HTP156" s="29"/>
      <c r="HTQ156" s="29"/>
      <c r="HTR156" s="29"/>
      <c r="HTS156" s="29"/>
      <c r="HTT156" s="29"/>
      <c r="HTU156" s="29"/>
      <c r="HTV156" s="29"/>
      <c r="HTW156" s="29"/>
      <c r="HTX156" s="29"/>
      <c r="HTY156" s="63">
        <v>45480</v>
      </c>
      <c r="HTZ156" s="64" t="s">
        <v>429</v>
      </c>
      <c r="HUA156" s="64" t="s">
        <v>430</v>
      </c>
      <c r="HUB156" s="64" t="s">
        <v>107</v>
      </c>
      <c r="HUC156" s="64"/>
      <c r="HUD156" s="64"/>
      <c r="HUE156" s="64"/>
      <c r="HUF156" s="64"/>
      <c r="HUG156" s="64"/>
      <c r="HUH156" s="64"/>
      <c r="HUI156" s="65"/>
      <c r="HUJ156" s="65"/>
      <c r="HUK156" s="65"/>
      <c r="HUL156" s="65"/>
      <c r="HUM156" s="65"/>
      <c r="HUN156" s="65"/>
      <c r="HUO156" s="65"/>
      <c r="HUP156" s="65"/>
      <c r="HUQ156" s="65"/>
      <c r="HUR156" s="65"/>
      <c r="HUS156" s="65"/>
      <c r="HUT156" s="65"/>
      <c r="HUU156" s="65"/>
      <c r="HUV156" s="65"/>
      <c r="HUW156" s="65"/>
      <c r="HUX156" s="65"/>
      <c r="HUY156" s="65"/>
      <c r="HUZ156" s="65"/>
      <c r="HVA156" s="65"/>
      <c r="HVB156" s="65"/>
      <c r="HVC156" s="65"/>
      <c r="HVD156" s="65"/>
      <c r="HVE156" s="65"/>
      <c r="HVF156" s="65"/>
      <c r="HVG156" s="65"/>
      <c r="HVH156" s="65"/>
      <c r="HVI156" s="65"/>
      <c r="HVJ156" s="65"/>
      <c r="HVK156" s="65"/>
      <c r="HVL156" s="65"/>
      <c r="HVM156" s="65"/>
      <c r="HVN156" s="65"/>
      <c r="HVO156" s="65"/>
      <c r="HVP156" s="65"/>
      <c r="HVQ156" s="65"/>
      <c r="HVR156" s="65"/>
      <c r="HVS156" s="65"/>
      <c r="HVT156" s="65"/>
      <c r="HVU156" s="65"/>
      <c r="HVV156" s="65"/>
      <c r="HVW156" s="65"/>
      <c r="HVX156" s="65"/>
      <c r="HVY156" s="65"/>
      <c r="HVZ156" s="65"/>
      <c r="HWA156" s="29"/>
      <c r="HWB156" s="29"/>
      <c r="HWC156" s="29"/>
      <c r="HWD156" s="29"/>
      <c r="HWE156" s="29"/>
      <c r="HWF156" s="29"/>
      <c r="HWG156" s="29"/>
      <c r="HWH156" s="29"/>
      <c r="HWI156" s="29"/>
      <c r="HWJ156" s="29"/>
      <c r="HWK156" s="63">
        <v>45480</v>
      </c>
      <c r="HWL156" s="64" t="s">
        <v>429</v>
      </c>
      <c r="HWM156" s="64" t="s">
        <v>430</v>
      </c>
      <c r="HWN156" s="64" t="s">
        <v>107</v>
      </c>
      <c r="HWO156" s="64"/>
      <c r="HWP156" s="64"/>
      <c r="HWQ156" s="64"/>
      <c r="HWR156" s="64"/>
      <c r="HWS156" s="64"/>
      <c r="HWT156" s="64"/>
      <c r="HWU156" s="65"/>
      <c r="HWV156" s="65"/>
      <c r="HWW156" s="65"/>
      <c r="HWX156" s="65"/>
      <c r="HWY156" s="65"/>
      <c r="HWZ156" s="65"/>
      <c r="HXA156" s="65"/>
      <c r="HXB156" s="65"/>
      <c r="HXC156" s="65"/>
      <c r="HXD156" s="65"/>
      <c r="HXE156" s="65"/>
      <c r="HXF156" s="65"/>
      <c r="HXG156" s="65"/>
      <c r="HXH156" s="65"/>
      <c r="HXI156" s="65"/>
      <c r="HXJ156" s="65"/>
      <c r="HXK156" s="65"/>
      <c r="HXL156" s="65"/>
      <c r="HXM156" s="65"/>
      <c r="HXN156" s="65"/>
      <c r="HXO156" s="65"/>
      <c r="HXP156" s="65"/>
      <c r="HXQ156" s="65"/>
      <c r="HXR156" s="65"/>
      <c r="HXS156" s="65"/>
      <c r="HXT156" s="65"/>
      <c r="HXU156" s="65"/>
      <c r="HXV156" s="65"/>
      <c r="HXW156" s="65"/>
      <c r="HXX156" s="65"/>
      <c r="HXY156" s="65"/>
      <c r="HXZ156" s="65"/>
      <c r="HYA156" s="65"/>
      <c r="HYB156" s="65"/>
      <c r="HYC156" s="65"/>
      <c r="HYD156" s="65"/>
      <c r="HYE156" s="65"/>
      <c r="HYF156" s="65"/>
      <c r="HYG156" s="65"/>
      <c r="HYH156" s="65"/>
      <c r="HYI156" s="65"/>
      <c r="HYJ156" s="65"/>
      <c r="HYK156" s="65"/>
      <c r="HYL156" s="65"/>
      <c r="HYM156" s="29"/>
      <c r="HYN156" s="29"/>
      <c r="HYO156" s="29"/>
      <c r="HYP156" s="29"/>
      <c r="HYQ156" s="29"/>
      <c r="HYR156" s="29"/>
      <c r="HYS156" s="29"/>
      <c r="HYT156" s="29"/>
      <c r="HYU156" s="29"/>
      <c r="HYV156" s="29"/>
      <c r="HYW156" s="63">
        <v>45480</v>
      </c>
      <c r="HYX156" s="64" t="s">
        <v>429</v>
      </c>
      <c r="HYY156" s="64" t="s">
        <v>430</v>
      </c>
      <c r="HYZ156" s="64" t="s">
        <v>107</v>
      </c>
      <c r="HZA156" s="64"/>
      <c r="HZB156" s="64"/>
      <c r="HZC156" s="64"/>
      <c r="HZD156" s="64"/>
      <c r="HZE156" s="64"/>
      <c r="HZF156" s="64"/>
      <c r="HZG156" s="65"/>
      <c r="HZH156" s="65"/>
      <c r="HZI156" s="65"/>
      <c r="HZJ156" s="65"/>
      <c r="HZK156" s="65"/>
      <c r="HZL156" s="65"/>
      <c r="HZM156" s="65"/>
      <c r="HZN156" s="65"/>
      <c r="HZO156" s="65"/>
      <c r="HZP156" s="65"/>
      <c r="HZQ156" s="65"/>
      <c r="HZR156" s="65"/>
      <c r="HZS156" s="65"/>
      <c r="HZT156" s="65"/>
      <c r="HZU156" s="65"/>
      <c r="HZV156" s="65"/>
      <c r="HZW156" s="65"/>
      <c r="HZX156" s="65"/>
      <c r="HZY156" s="65"/>
      <c r="HZZ156" s="65"/>
      <c r="IAA156" s="65"/>
      <c r="IAB156" s="65"/>
      <c r="IAC156" s="65"/>
      <c r="IAD156" s="65"/>
      <c r="IAE156" s="65"/>
      <c r="IAF156" s="65"/>
      <c r="IAG156" s="65"/>
      <c r="IAH156" s="65"/>
      <c r="IAI156" s="65"/>
      <c r="IAJ156" s="65"/>
      <c r="IAK156" s="65"/>
      <c r="IAL156" s="65"/>
      <c r="IAM156" s="65"/>
      <c r="IAN156" s="65"/>
      <c r="IAO156" s="65"/>
      <c r="IAP156" s="65"/>
      <c r="IAQ156" s="65"/>
      <c r="IAR156" s="65"/>
      <c r="IAS156" s="65"/>
      <c r="IAT156" s="65"/>
      <c r="IAU156" s="65"/>
      <c r="IAV156" s="65"/>
      <c r="IAW156" s="65"/>
      <c r="IAX156" s="65"/>
      <c r="IAY156" s="29"/>
      <c r="IAZ156" s="29"/>
      <c r="IBA156" s="29"/>
      <c r="IBB156" s="29"/>
      <c r="IBC156" s="29"/>
      <c r="IBD156" s="29"/>
      <c r="IBE156" s="29"/>
      <c r="IBF156" s="29"/>
      <c r="IBG156" s="29"/>
      <c r="IBH156" s="29"/>
      <c r="IBI156" s="63">
        <v>45480</v>
      </c>
      <c r="IBJ156" s="64" t="s">
        <v>429</v>
      </c>
      <c r="IBK156" s="64" t="s">
        <v>430</v>
      </c>
      <c r="IBL156" s="64" t="s">
        <v>107</v>
      </c>
      <c r="IBM156" s="64"/>
      <c r="IBN156" s="64"/>
      <c r="IBO156" s="64"/>
      <c r="IBP156" s="64"/>
      <c r="IBQ156" s="64"/>
      <c r="IBR156" s="64"/>
      <c r="IBS156" s="65"/>
      <c r="IBT156" s="65"/>
      <c r="IBU156" s="65"/>
      <c r="IBV156" s="65"/>
      <c r="IBW156" s="65"/>
      <c r="IBX156" s="65"/>
      <c r="IBY156" s="65"/>
      <c r="IBZ156" s="65"/>
      <c r="ICA156" s="65"/>
      <c r="ICB156" s="65"/>
      <c r="ICC156" s="65"/>
      <c r="ICD156" s="65"/>
      <c r="ICE156" s="65"/>
      <c r="ICF156" s="65"/>
      <c r="ICG156" s="65"/>
      <c r="ICH156" s="65"/>
      <c r="ICI156" s="65"/>
      <c r="ICJ156" s="65"/>
      <c r="ICK156" s="65"/>
      <c r="ICL156" s="65"/>
      <c r="ICM156" s="65"/>
      <c r="ICN156" s="65"/>
      <c r="ICO156" s="65"/>
      <c r="ICP156" s="65"/>
      <c r="ICQ156" s="65"/>
      <c r="ICR156" s="65"/>
      <c r="ICS156" s="65"/>
      <c r="ICT156" s="65"/>
      <c r="ICU156" s="65"/>
      <c r="ICV156" s="65"/>
      <c r="ICW156" s="65"/>
      <c r="ICX156" s="65"/>
      <c r="ICY156" s="65"/>
      <c r="ICZ156" s="65"/>
      <c r="IDA156" s="65"/>
      <c r="IDB156" s="65"/>
      <c r="IDC156" s="65"/>
      <c r="IDD156" s="65"/>
      <c r="IDE156" s="65"/>
      <c r="IDF156" s="65"/>
      <c r="IDG156" s="65"/>
      <c r="IDH156" s="65"/>
      <c r="IDI156" s="65"/>
      <c r="IDJ156" s="65"/>
      <c r="IDK156" s="29"/>
      <c r="IDL156" s="29"/>
      <c r="IDM156" s="29"/>
      <c r="IDN156" s="29"/>
      <c r="IDO156" s="29"/>
      <c r="IDP156" s="29"/>
      <c r="IDQ156" s="29"/>
      <c r="IDR156" s="29"/>
      <c r="IDS156" s="29"/>
      <c r="IDT156" s="29"/>
      <c r="IDU156" s="63">
        <v>45480</v>
      </c>
      <c r="IDV156" s="64" t="s">
        <v>429</v>
      </c>
      <c r="IDW156" s="64" t="s">
        <v>430</v>
      </c>
      <c r="IDX156" s="64" t="s">
        <v>107</v>
      </c>
      <c r="IDY156" s="64"/>
      <c r="IDZ156" s="64"/>
      <c r="IEA156" s="64"/>
      <c r="IEB156" s="64"/>
      <c r="IEC156" s="64"/>
      <c r="IED156" s="64"/>
      <c r="IEE156" s="65"/>
      <c r="IEF156" s="65"/>
      <c r="IEG156" s="65"/>
      <c r="IEH156" s="65"/>
      <c r="IEI156" s="65"/>
      <c r="IEJ156" s="65"/>
      <c r="IEK156" s="65"/>
      <c r="IEL156" s="65"/>
      <c r="IEM156" s="65"/>
      <c r="IEN156" s="65"/>
      <c r="IEO156" s="65"/>
      <c r="IEP156" s="65"/>
      <c r="IEQ156" s="65"/>
      <c r="IER156" s="65"/>
      <c r="IES156" s="65"/>
      <c r="IET156" s="65"/>
      <c r="IEU156" s="65"/>
      <c r="IEV156" s="65"/>
      <c r="IEW156" s="65"/>
      <c r="IEX156" s="65"/>
      <c r="IEY156" s="65"/>
      <c r="IEZ156" s="65"/>
      <c r="IFA156" s="65"/>
      <c r="IFB156" s="65"/>
      <c r="IFC156" s="65"/>
      <c r="IFD156" s="65"/>
      <c r="IFE156" s="65"/>
      <c r="IFF156" s="65"/>
      <c r="IFG156" s="65"/>
      <c r="IFH156" s="65"/>
      <c r="IFI156" s="65"/>
      <c r="IFJ156" s="65"/>
      <c r="IFK156" s="65"/>
      <c r="IFL156" s="65"/>
      <c r="IFM156" s="65"/>
      <c r="IFN156" s="65"/>
      <c r="IFO156" s="65"/>
      <c r="IFP156" s="65"/>
      <c r="IFQ156" s="65"/>
      <c r="IFR156" s="65"/>
      <c r="IFS156" s="65"/>
      <c r="IFT156" s="65"/>
      <c r="IFU156" s="65"/>
      <c r="IFV156" s="65"/>
      <c r="IFW156" s="29"/>
      <c r="IFX156" s="29"/>
      <c r="IFY156" s="29"/>
      <c r="IFZ156" s="29"/>
      <c r="IGA156" s="29"/>
      <c r="IGB156" s="29"/>
      <c r="IGC156" s="29"/>
      <c r="IGD156" s="29"/>
      <c r="IGE156" s="29"/>
      <c r="IGF156" s="29"/>
      <c r="IGG156" s="63">
        <v>45480</v>
      </c>
      <c r="IGH156" s="64" t="s">
        <v>429</v>
      </c>
      <c r="IGI156" s="64" t="s">
        <v>430</v>
      </c>
      <c r="IGJ156" s="64" t="s">
        <v>107</v>
      </c>
      <c r="IGK156" s="64"/>
      <c r="IGL156" s="64"/>
      <c r="IGM156" s="64"/>
      <c r="IGN156" s="64"/>
      <c r="IGO156" s="64"/>
      <c r="IGP156" s="64"/>
      <c r="IGQ156" s="65"/>
      <c r="IGR156" s="65"/>
      <c r="IGS156" s="65"/>
      <c r="IGT156" s="65"/>
      <c r="IGU156" s="65"/>
      <c r="IGV156" s="65"/>
      <c r="IGW156" s="65"/>
      <c r="IGX156" s="65"/>
      <c r="IGY156" s="65"/>
      <c r="IGZ156" s="65"/>
      <c r="IHA156" s="65"/>
      <c r="IHB156" s="65"/>
      <c r="IHC156" s="65"/>
      <c r="IHD156" s="65"/>
      <c r="IHE156" s="65"/>
      <c r="IHF156" s="65"/>
      <c r="IHG156" s="65"/>
      <c r="IHH156" s="65"/>
      <c r="IHI156" s="65"/>
      <c r="IHJ156" s="65"/>
      <c r="IHK156" s="65"/>
      <c r="IHL156" s="65"/>
      <c r="IHM156" s="65"/>
      <c r="IHN156" s="65"/>
      <c r="IHO156" s="65"/>
      <c r="IHP156" s="65"/>
      <c r="IHQ156" s="65"/>
      <c r="IHR156" s="65"/>
      <c r="IHS156" s="65"/>
      <c r="IHT156" s="65"/>
      <c r="IHU156" s="65"/>
      <c r="IHV156" s="65"/>
      <c r="IHW156" s="65"/>
      <c r="IHX156" s="65"/>
      <c r="IHY156" s="65"/>
      <c r="IHZ156" s="65"/>
      <c r="IIA156" s="65"/>
      <c r="IIB156" s="65"/>
      <c r="IIC156" s="65"/>
      <c r="IID156" s="65"/>
      <c r="IIE156" s="65"/>
      <c r="IIF156" s="65"/>
      <c r="IIG156" s="65"/>
      <c r="IIH156" s="65"/>
      <c r="III156" s="29"/>
      <c r="IIJ156" s="29"/>
      <c r="IIK156" s="29"/>
      <c r="IIL156" s="29"/>
      <c r="IIM156" s="29"/>
      <c r="IIN156" s="29"/>
      <c r="IIO156" s="29"/>
      <c r="IIP156" s="29"/>
      <c r="IIQ156" s="29"/>
      <c r="IIR156" s="29"/>
      <c r="IIS156" s="63">
        <v>45480</v>
      </c>
      <c r="IIT156" s="64" t="s">
        <v>429</v>
      </c>
      <c r="IIU156" s="64" t="s">
        <v>430</v>
      </c>
      <c r="IIV156" s="64" t="s">
        <v>107</v>
      </c>
      <c r="IIW156" s="64"/>
      <c r="IIX156" s="64"/>
      <c r="IIY156" s="64"/>
      <c r="IIZ156" s="64"/>
      <c r="IJA156" s="64"/>
      <c r="IJB156" s="64"/>
      <c r="IJC156" s="65"/>
      <c r="IJD156" s="65"/>
      <c r="IJE156" s="65"/>
      <c r="IJF156" s="65"/>
      <c r="IJG156" s="65"/>
      <c r="IJH156" s="65"/>
      <c r="IJI156" s="65"/>
      <c r="IJJ156" s="65"/>
      <c r="IJK156" s="65"/>
      <c r="IJL156" s="65"/>
      <c r="IJM156" s="65"/>
      <c r="IJN156" s="65"/>
      <c r="IJO156" s="65"/>
      <c r="IJP156" s="65"/>
      <c r="IJQ156" s="65"/>
      <c r="IJR156" s="65"/>
      <c r="IJS156" s="65"/>
      <c r="IJT156" s="65"/>
      <c r="IJU156" s="65"/>
      <c r="IJV156" s="65"/>
      <c r="IJW156" s="65"/>
      <c r="IJX156" s="65"/>
      <c r="IJY156" s="65"/>
      <c r="IJZ156" s="65"/>
      <c r="IKA156" s="65"/>
      <c r="IKB156" s="65"/>
      <c r="IKC156" s="65"/>
      <c r="IKD156" s="65"/>
      <c r="IKE156" s="65"/>
      <c r="IKF156" s="65"/>
      <c r="IKG156" s="65"/>
      <c r="IKH156" s="65"/>
      <c r="IKI156" s="65"/>
      <c r="IKJ156" s="65"/>
      <c r="IKK156" s="65"/>
      <c r="IKL156" s="65"/>
      <c r="IKM156" s="65"/>
      <c r="IKN156" s="65"/>
      <c r="IKO156" s="65"/>
      <c r="IKP156" s="65"/>
      <c r="IKQ156" s="65"/>
      <c r="IKR156" s="65"/>
      <c r="IKS156" s="65"/>
      <c r="IKT156" s="65"/>
      <c r="IKU156" s="29"/>
      <c r="IKV156" s="29"/>
      <c r="IKW156" s="29"/>
      <c r="IKX156" s="29"/>
      <c r="IKY156" s="29"/>
      <c r="IKZ156" s="29"/>
      <c r="ILA156" s="29"/>
      <c r="ILB156" s="29"/>
      <c r="ILC156" s="29"/>
      <c r="ILD156" s="29"/>
      <c r="ILE156" s="63">
        <v>45480</v>
      </c>
      <c r="ILF156" s="64" t="s">
        <v>429</v>
      </c>
      <c r="ILG156" s="64" t="s">
        <v>430</v>
      </c>
      <c r="ILH156" s="64" t="s">
        <v>107</v>
      </c>
      <c r="ILI156" s="64"/>
      <c r="ILJ156" s="64"/>
      <c r="ILK156" s="64"/>
      <c r="ILL156" s="64"/>
      <c r="ILM156" s="64"/>
      <c r="ILN156" s="64"/>
      <c r="ILO156" s="65"/>
      <c r="ILP156" s="65"/>
      <c r="ILQ156" s="65"/>
      <c r="ILR156" s="65"/>
      <c r="ILS156" s="65"/>
      <c r="ILT156" s="65"/>
      <c r="ILU156" s="65"/>
      <c r="ILV156" s="65"/>
      <c r="ILW156" s="65"/>
      <c r="ILX156" s="65"/>
      <c r="ILY156" s="65"/>
      <c r="ILZ156" s="65"/>
      <c r="IMA156" s="65"/>
      <c r="IMB156" s="65"/>
      <c r="IMC156" s="65"/>
      <c r="IMD156" s="65"/>
      <c r="IME156" s="65"/>
      <c r="IMF156" s="65"/>
      <c r="IMG156" s="65"/>
      <c r="IMH156" s="65"/>
      <c r="IMI156" s="65"/>
      <c r="IMJ156" s="65"/>
      <c r="IMK156" s="65"/>
      <c r="IML156" s="65"/>
      <c r="IMM156" s="65"/>
      <c r="IMN156" s="65"/>
      <c r="IMO156" s="65"/>
      <c r="IMP156" s="65"/>
      <c r="IMQ156" s="65"/>
      <c r="IMR156" s="65"/>
      <c r="IMS156" s="65"/>
      <c r="IMT156" s="65"/>
      <c r="IMU156" s="65"/>
      <c r="IMV156" s="65"/>
      <c r="IMW156" s="65"/>
      <c r="IMX156" s="65"/>
      <c r="IMY156" s="65"/>
      <c r="IMZ156" s="65"/>
      <c r="INA156" s="65"/>
      <c r="INB156" s="65"/>
      <c r="INC156" s="65"/>
      <c r="IND156" s="65"/>
      <c r="INE156" s="65"/>
      <c r="INF156" s="65"/>
      <c r="ING156" s="29"/>
      <c r="INH156" s="29"/>
      <c r="INI156" s="29"/>
      <c r="INJ156" s="29"/>
      <c r="INK156" s="29"/>
      <c r="INL156" s="29"/>
      <c r="INM156" s="29"/>
      <c r="INN156" s="29"/>
      <c r="INO156" s="29"/>
      <c r="INP156" s="29"/>
      <c r="INQ156" s="63">
        <v>45480</v>
      </c>
      <c r="INR156" s="64" t="s">
        <v>429</v>
      </c>
      <c r="INS156" s="64" t="s">
        <v>430</v>
      </c>
      <c r="INT156" s="64" t="s">
        <v>107</v>
      </c>
      <c r="INU156" s="64"/>
      <c r="INV156" s="64"/>
      <c r="INW156" s="64"/>
      <c r="INX156" s="64"/>
      <c r="INY156" s="64"/>
      <c r="INZ156" s="64"/>
      <c r="IOA156" s="65"/>
      <c r="IOB156" s="65"/>
      <c r="IOC156" s="65"/>
      <c r="IOD156" s="65"/>
      <c r="IOE156" s="65"/>
      <c r="IOF156" s="65"/>
      <c r="IOG156" s="65"/>
      <c r="IOH156" s="65"/>
      <c r="IOI156" s="65"/>
      <c r="IOJ156" s="65"/>
      <c r="IOK156" s="65"/>
      <c r="IOL156" s="65"/>
      <c r="IOM156" s="65"/>
      <c r="ION156" s="65"/>
      <c r="IOO156" s="65"/>
      <c r="IOP156" s="65"/>
      <c r="IOQ156" s="65"/>
      <c r="IOR156" s="65"/>
      <c r="IOS156" s="65"/>
      <c r="IOT156" s="65"/>
      <c r="IOU156" s="65"/>
      <c r="IOV156" s="65"/>
      <c r="IOW156" s="65"/>
      <c r="IOX156" s="65"/>
      <c r="IOY156" s="65"/>
      <c r="IOZ156" s="65"/>
      <c r="IPA156" s="65"/>
      <c r="IPB156" s="65"/>
      <c r="IPC156" s="65"/>
      <c r="IPD156" s="65"/>
      <c r="IPE156" s="65"/>
      <c r="IPF156" s="65"/>
      <c r="IPG156" s="65"/>
      <c r="IPH156" s="65"/>
      <c r="IPI156" s="65"/>
      <c r="IPJ156" s="65"/>
      <c r="IPK156" s="65"/>
      <c r="IPL156" s="65"/>
      <c r="IPM156" s="65"/>
      <c r="IPN156" s="65"/>
      <c r="IPO156" s="65"/>
      <c r="IPP156" s="65"/>
      <c r="IPQ156" s="65"/>
      <c r="IPR156" s="65"/>
      <c r="IPS156" s="29"/>
      <c r="IPT156" s="29"/>
      <c r="IPU156" s="29"/>
      <c r="IPV156" s="29"/>
      <c r="IPW156" s="29"/>
      <c r="IPX156" s="29"/>
      <c r="IPY156" s="29"/>
      <c r="IPZ156" s="29"/>
      <c r="IQA156" s="29"/>
      <c r="IQB156" s="29"/>
      <c r="IQC156" s="63">
        <v>45480</v>
      </c>
      <c r="IQD156" s="64" t="s">
        <v>429</v>
      </c>
      <c r="IQE156" s="64" t="s">
        <v>430</v>
      </c>
      <c r="IQF156" s="64" t="s">
        <v>107</v>
      </c>
      <c r="IQG156" s="64"/>
      <c r="IQH156" s="64"/>
      <c r="IQI156" s="64"/>
      <c r="IQJ156" s="64"/>
      <c r="IQK156" s="64"/>
      <c r="IQL156" s="64"/>
      <c r="IQM156" s="65"/>
      <c r="IQN156" s="65"/>
      <c r="IQO156" s="65"/>
      <c r="IQP156" s="65"/>
      <c r="IQQ156" s="65"/>
      <c r="IQR156" s="65"/>
      <c r="IQS156" s="65"/>
      <c r="IQT156" s="65"/>
      <c r="IQU156" s="65"/>
      <c r="IQV156" s="65"/>
      <c r="IQW156" s="65"/>
      <c r="IQX156" s="65"/>
      <c r="IQY156" s="65"/>
      <c r="IQZ156" s="65"/>
      <c r="IRA156" s="65"/>
      <c r="IRB156" s="65"/>
      <c r="IRC156" s="65"/>
      <c r="IRD156" s="65"/>
      <c r="IRE156" s="65"/>
      <c r="IRF156" s="65"/>
      <c r="IRG156" s="65"/>
      <c r="IRH156" s="65"/>
      <c r="IRI156" s="65"/>
      <c r="IRJ156" s="65"/>
      <c r="IRK156" s="65"/>
      <c r="IRL156" s="65"/>
      <c r="IRM156" s="65"/>
      <c r="IRN156" s="65"/>
      <c r="IRO156" s="65"/>
      <c r="IRP156" s="65"/>
      <c r="IRQ156" s="65"/>
      <c r="IRR156" s="65"/>
      <c r="IRS156" s="65"/>
      <c r="IRT156" s="65"/>
      <c r="IRU156" s="65"/>
      <c r="IRV156" s="65"/>
      <c r="IRW156" s="65"/>
      <c r="IRX156" s="65"/>
      <c r="IRY156" s="65"/>
      <c r="IRZ156" s="65"/>
      <c r="ISA156" s="65"/>
      <c r="ISB156" s="65"/>
      <c r="ISC156" s="65"/>
      <c r="ISD156" s="65"/>
      <c r="ISE156" s="29"/>
      <c r="ISF156" s="29"/>
      <c r="ISG156" s="29"/>
      <c r="ISH156" s="29"/>
      <c r="ISI156" s="29"/>
      <c r="ISJ156" s="29"/>
      <c r="ISK156" s="29"/>
      <c r="ISL156" s="29"/>
      <c r="ISM156" s="29"/>
      <c r="ISN156" s="29"/>
      <c r="ISO156" s="63">
        <v>45480</v>
      </c>
      <c r="ISP156" s="64" t="s">
        <v>429</v>
      </c>
      <c r="ISQ156" s="64" t="s">
        <v>430</v>
      </c>
      <c r="ISR156" s="64" t="s">
        <v>107</v>
      </c>
      <c r="ISS156" s="64"/>
      <c r="IST156" s="64"/>
      <c r="ISU156" s="64"/>
      <c r="ISV156" s="64"/>
      <c r="ISW156" s="64"/>
      <c r="ISX156" s="64"/>
      <c r="ISY156" s="65"/>
      <c r="ISZ156" s="65"/>
      <c r="ITA156" s="65"/>
      <c r="ITB156" s="65"/>
      <c r="ITC156" s="65"/>
      <c r="ITD156" s="65"/>
      <c r="ITE156" s="65"/>
      <c r="ITF156" s="65"/>
      <c r="ITG156" s="65"/>
      <c r="ITH156" s="65"/>
      <c r="ITI156" s="65"/>
      <c r="ITJ156" s="65"/>
      <c r="ITK156" s="65"/>
      <c r="ITL156" s="65"/>
      <c r="ITM156" s="65"/>
      <c r="ITN156" s="65"/>
      <c r="ITO156" s="65"/>
      <c r="ITP156" s="65"/>
      <c r="ITQ156" s="65"/>
      <c r="ITR156" s="65"/>
      <c r="ITS156" s="65"/>
      <c r="ITT156" s="65"/>
      <c r="ITU156" s="65"/>
      <c r="ITV156" s="65"/>
      <c r="ITW156" s="65"/>
      <c r="ITX156" s="65"/>
      <c r="ITY156" s="65"/>
      <c r="ITZ156" s="65"/>
      <c r="IUA156" s="65"/>
      <c r="IUB156" s="65"/>
      <c r="IUC156" s="65"/>
      <c r="IUD156" s="65"/>
      <c r="IUE156" s="65"/>
      <c r="IUF156" s="65"/>
      <c r="IUG156" s="65"/>
      <c r="IUH156" s="65"/>
      <c r="IUI156" s="65"/>
      <c r="IUJ156" s="65"/>
      <c r="IUK156" s="65"/>
      <c r="IUL156" s="65"/>
      <c r="IUM156" s="65"/>
      <c r="IUN156" s="65"/>
      <c r="IUO156" s="65"/>
      <c r="IUP156" s="65"/>
      <c r="IUQ156" s="29"/>
      <c r="IUR156" s="29"/>
      <c r="IUS156" s="29"/>
      <c r="IUT156" s="29"/>
      <c r="IUU156" s="29"/>
      <c r="IUV156" s="29"/>
      <c r="IUW156" s="29"/>
      <c r="IUX156" s="29"/>
      <c r="IUY156" s="29"/>
      <c r="IUZ156" s="29"/>
      <c r="IVA156" s="63">
        <v>45480</v>
      </c>
      <c r="IVB156" s="64" t="s">
        <v>429</v>
      </c>
      <c r="IVC156" s="64" t="s">
        <v>430</v>
      </c>
      <c r="IVD156" s="64" t="s">
        <v>107</v>
      </c>
      <c r="IVE156" s="64"/>
      <c r="IVF156" s="64"/>
      <c r="IVG156" s="64"/>
      <c r="IVH156" s="64"/>
      <c r="IVI156" s="64"/>
      <c r="IVJ156" s="64"/>
      <c r="IVK156" s="65"/>
      <c r="IVL156" s="65"/>
      <c r="IVM156" s="65"/>
      <c r="IVN156" s="65"/>
      <c r="IVO156" s="65"/>
      <c r="IVP156" s="65"/>
      <c r="IVQ156" s="65"/>
      <c r="IVR156" s="65"/>
      <c r="IVS156" s="65"/>
      <c r="IVT156" s="65"/>
      <c r="IVU156" s="65"/>
      <c r="IVV156" s="65"/>
      <c r="IVW156" s="65"/>
      <c r="IVX156" s="65"/>
      <c r="IVY156" s="65"/>
      <c r="IVZ156" s="65"/>
      <c r="IWA156" s="65"/>
      <c r="IWB156" s="65"/>
      <c r="IWC156" s="65"/>
      <c r="IWD156" s="65"/>
      <c r="IWE156" s="65"/>
      <c r="IWF156" s="65"/>
      <c r="IWG156" s="65"/>
      <c r="IWH156" s="65"/>
      <c r="IWI156" s="65"/>
      <c r="IWJ156" s="65"/>
      <c r="IWK156" s="65"/>
      <c r="IWL156" s="65"/>
      <c r="IWM156" s="65"/>
      <c r="IWN156" s="65"/>
      <c r="IWO156" s="65"/>
      <c r="IWP156" s="65"/>
      <c r="IWQ156" s="65"/>
      <c r="IWR156" s="65"/>
      <c r="IWS156" s="65"/>
      <c r="IWT156" s="65"/>
      <c r="IWU156" s="65"/>
      <c r="IWV156" s="65"/>
      <c r="IWW156" s="65"/>
      <c r="IWX156" s="65"/>
      <c r="IWY156" s="65"/>
      <c r="IWZ156" s="65"/>
      <c r="IXA156" s="65"/>
      <c r="IXB156" s="65"/>
      <c r="IXC156" s="29"/>
      <c r="IXD156" s="29"/>
      <c r="IXE156" s="29"/>
      <c r="IXF156" s="29"/>
      <c r="IXG156" s="29"/>
      <c r="IXH156" s="29"/>
      <c r="IXI156" s="29"/>
      <c r="IXJ156" s="29"/>
      <c r="IXK156" s="29"/>
      <c r="IXL156" s="29"/>
      <c r="IXM156" s="63">
        <v>45480</v>
      </c>
      <c r="IXN156" s="64" t="s">
        <v>429</v>
      </c>
      <c r="IXO156" s="64" t="s">
        <v>430</v>
      </c>
      <c r="IXP156" s="64" t="s">
        <v>107</v>
      </c>
      <c r="IXQ156" s="64"/>
      <c r="IXR156" s="64"/>
      <c r="IXS156" s="64"/>
      <c r="IXT156" s="64"/>
      <c r="IXU156" s="64"/>
      <c r="IXV156" s="64"/>
      <c r="IXW156" s="65"/>
      <c r="IXX156" s="65"/>
      <c r="IXY156" s="65"/>
      <c r="IXZ156" s="65"/>
      <c r="IYA156" s="65"/>
      <c r="IYB156" s="65"/>
      <c r="IYC156" s="65"/>
      <c r="IYD156" s="65"/>
      <c r="IYE156" s="65"/>
      <c r="IYF156" s="65"/>
      <c r="IYG156" s="65"/>
      <c r="IYH156" s="65"/>
      <c r="IYI156" s="65"/>
      <c r="IYJ156" s="65"/>
      <c r="IYK156" s="65"/>
      <c r="IYL156" s="65"/>
      <c r="IYM156" s="65"/>
      <c r="IYN156" s="65"/>
      <c r="IYO156" s="65"/>
      <c r="IYP156" s="65"/>
      <c r="IYQ156" s="65"/>
      <c r="IYR156" s="65"/>
      <c r="IYS156" s="65"/>
      <c r="IYT156" s="65"/>
      <c r="IYU156" s="65"/>
      <c r="IYV156" s="65"/>
      <c r="IYW156" s="65"/>
      <c r="IYX156" s="65"/>
      <c r="IYY156" s="65"/>
      <c r="IYZ156" s="65"/>
      <c r="IZA156" s="65"/>
      <c r="IZB156" s="65"/>
      <c r="IZC156" s="65"/>
      <c r="IZD156" s="65"/>
      <c r="IZE156" s="65"/>
      <c r="IZF156" s="65"/>
      <c r="IZG156" s="65"/>
      <c r="IZH156" s="65"/>
      <c r="IZI156" s="65"/>
      <c r="IZJ156" s="65"/>
      <c r="IZK156" s="65"/>
      <c r="IZL156" s="65"/>
      <c r="IZM156" s="65"/>
      <c r="IZN156" s="65"/>
      <c r="IZO156" s="29"/>
      <c r="IZP156" s="29"/>
      <c r="IZQ156" s="29"/>
      <c r="IZR156" s="29"/>
      <c r="IZS156" s="29"/>
      <c r="IZT156" s="29"/>
      <c r="IZU156" s="29"/>
      <c r="IZV156" s="29"/>
      <c r="IZW156" s="29"/>
      <c r="IZX156" s="29"/>
      <c r="IZY156" s="63">
        <v>45480</v>
      </c>
      <c r="IZZ156" s="64" t="s">
        <v>429</v>
      </c>
      <c r="JAA156" s="64" t="s">
        <v>430</v>
      </c>
      <c r="JAB156" s="64" t="s">
        <v>107</v>
      </c>
      <c r="JAC156" s="64"/>
      <c r="JAD156" s="64"/>
      <c r="JAE156" s="64"/>
      <c r="JAF156" s="64"/>
      <c r="JAG156" s="64"/>
      <c r="JAH156" s="64"/>
      <c r="JAI156" s="65"/>
      <c r="JAJ156" s="65"/>
      <c r="JAK156" s="65"/>
      <c r="JAL156" s="65"/>
      <c r="JAM156" s="65"/>
      <c r="JAN156" s="65"/>
      <c r="JAO156" s="65"/>
      <c r="JAP156" s="65"/>
      <c r="JAQ156" s="65"/>
      <c r="JAR156" s="65"/>
      <c r="JAS156" s="65"/>
      <c r="JAT156" s="65"/>
      <c r="JAU156" s="65"/>
      <c r="JAV156" s="65"/>
      <c r="JAW156" s="65"/>
      <c r="JAX156" s="65"/>
      <c r="JAY156" s="65"/>
      <c r="JAZ156" s="65"/>
      <c r="JBA156" s="65"/>
      <c r="JBB156" s="65"/>
      <c r="JBC156" s="65"/>
      <c r="JBD156" s="65"/>
      <c r="JBE156" s="65"/>
      <c r="JBF156" s="65"/>
      <c r="JBG156" s="65"/>
      <c r="JBH156" s="65"/>
      <c r="JBI156" s="65"/>
      <c r="JBJ156" s="65"/>
      <c r="JBK156" s="65"/>
      <c r="JBL156" s="65"/>
      <c r="JBM156" s="65"/>
      <c r="JBN156" s="65"/>
      <c r="JBO156" s="65"/>
      <c r="JBP156" s="65"/>
      <c r="JBQ156" s="65"/>
      <c r="JBR156" s="65"/>
      <c r="JBS156" s="65"/>
      <c r="JBT156" s="65"/>
      <c r="JBU156" s="65"/>
      <c r="JBV156" s="65"/>
      <c r="JBW156" s="65"/>
      <c r="JBX156" s="65"/>
      <c r="JBY156" s="65"/>
      <c r="JBZ156" s="65"/>
      <c r="JCA156" s="29"/>
      <c r="JCB156" s="29"/>
      <c r="JCC156" s="29"/>
      <c r="JCD156" s="29"/>
      <c r="JCE156" s="29"/>
      <c r="JCF156" s="29"/>
      <c r="JCG156" s="29"/>
      <c r="JCH156" s="29"/>
      <c r="JCI156" s="29"/>
      <c r="JCJ156" s="29"/>
      <c r="JCK156" s="63">
        <v>45480</v>
      </c>
      <c r="JCL156" s="64" t="s">
        <v>429</v>
      </c>
      <c r="JCM156" s="64" t="s">
        <v>430</v>
      </c>
      <c r="JCN156" s="64" t="s">
        <v>107</v>
      </c>
      <c r="JCO156" s="64"/>
      <c r="JCP156" s="64"/>
      <c r="JCQ156" s="64"/>
      <c r="JCR156" s="64"/>
      <c r="JCS156" s="64"/>
      <c r="JCT156" s="64"/>
      <c r="JCU156" s="65"/>
      <c r="JCV156" s="65"/>
      <c r="JCW156" s="65"/>
      <c r="JCX156" s="65"/>
      <c r="JCY156" s="65"/>
      <c r="JCZ156" s="65"/>
      <c r="JDA156" s="65"/>
      <c r="JDB156" s="65"/>
      <c r="JDC156" s="65"/>
      <c r="JDD156" s="65"/>
      <c r="JDE156" s="65"/>
      <c r="JDF156" s="65"/>
      <c r="JDG156" s="65"/>
      <c r="JDH156" s="65"/>
      <c r="JDI156" s="65"/>
      <c r="JDJ156" s="65"/>
      <c r="JDK156" s="65"/>
      <c r="JDL156" s="65"/>
      <c r="JDM156" s="65"/>
      <c r="JDN156" s="65"/>
      <c r="JDO156" s="65"/>
      <c r="JDP156" s="65"/>
      <c r="JDQ156" s="65"/>
      <c r="JDR156" s="65"/>
      <c r="JDS156" s="65"/>
      <c r="JDT156" s="65"/>
      <c r="JDU156" s="65"/>
      <c r="JDV156" s="65"/>
      <c r="JDW156" s="65"/>
      <c r="JDX156" s="65"/>
      <c r="JDY156" s="65"/>
      <c r="JDZ156" s="65"/>
      <c r="JEA156" s="65"/>
      <c r="JEB156" s="65"/>
      <c r="JEC156" s="65"/>
      <c r="JED156" s="65"/>
      <c r="JEE156" s="65"/>
      <c r="JEF156" s="65"/>
      <c r="JEG156" s="65"/>
      <c r="JEH156" s="65"/>
      <c r="JEI156" s="65"/>
      <c r="JEJ156" s="65"/>
      <c r="JEK156" s="65"/>
      <c r="JEL156" s="65"/>
      <c r="JEM156" s="29"/>
      <c r="JEN156" s="29"/>
      <c r="JEO156" s="29"/>
      <c r="JEP156" s="29"/>
      <c r="JEQ156" s="29"/>
      <c r="JER156" s="29"/>
      <c r="JES156" s="29"/>
      <c r="JET156" s="29"/>
      <c r="JEU156" s="29"/>
      <c r="JEV156" s="29"/>
      <c r="JEW156" s="63">
        <v>45480</v>
      </c>
      <c r="JEX156" s="64" t="s">
        <v>429</v>
      </c>
      <c r="JEY156" s="64" t="s">
        <v>430</v>
      </c>
      <c r="JEZ156" s="64" t="s">
        <v>107</v>
      </c>
      <c r="JFA156" s="64"/>
      <c r="JFB156" s="64"/>
      <c r="JFC156" s="64"/>
      <c r="JFD156" s="64"/>
      <c r="JFE156" s="64"/>
      <c r="JFF156" s="64"/>
      <c r="JFG156" s="65"/>
      <c r="JFH156" s="65"/>
      <c r="JFI156" s="65"/>
      <c r="JFJ156" s="65"/>
      <c r="JFK156" s="65"/>
      <c r="JFL156" s="65"/>
      <c r="JFM156" s="65"/>
      <c r="JFN156" s="65"/>
      <c r="JFO156" s="65"/>
      <c r="JFP156" s="65"/>
      <c r="JFQ156" s="65"/>
      <c r="JFR156" s="65"/>
      <c r="JFS156" s="65"/>
      <c r="JFT156" s="65"/>
      <c r="JFU156" s="65"/>
      <c r="JFV156" s="65"/>
      <c r="JFW156" s="65"/>
      <c r="JFX156" s="65"/>
      <c r="JFY156" s="65"/>
      <c r="JFZ156" s="65"/>
      <c r="JGA156" s="65"/>
      <c r="JGB156" s="65"/>
      <c r="JGC156" s="65"/>
      <c r="JGD156" s="65"/>
      <c r="JGE156" s="65"/>
      <c r="JGF156" s="65"/>
      <c r="JGG156" s="65"/>
      <c r="JGH156" s="65"/>
      <c r="JGI156" s="65"/>
      <c r="JGJ156" s="65"/>
      <c r="JGK156" s="65"/>
      <c r="JGL156" s="65"/>
      <c r="JGM156" s="65"/>
      <c r="JGN156" s="65"/>
      <c r="JGO156" s="65"/>
      <c r="JGP156" s="65"/>
      <c r="JGQ156" s="65"/>
      <c r="JGR156" s="65"/>
      <c r="JGS156" s="65"/>
      <c r="JGT156" s="65"/>
      <c r="JGU156" s="65"/>
      <c r="JGV156" s="65"/>
      <c r="JGW156" s="65"/>
      <c r="JGX156" s="65"/>
      <c r="JGY156" s="29"/>
      <c r="JGZ156" s="29"/>
      <c r="JHA156" s="29"/>
      <c r="JHB156" s="29"/>
      <c r="JHC156" s="29"/>
      <c r="JHD156" s="29"/>
      <c r="JHE156" s="29"/>
      <c r="JHF156" s="29"/>
      <c r="JHG156" s="29"/>
      <c r="JHH156" s="29"/>
      <c r="JHI156" s="63">
        <v>45480</v>
      </c>
      <c r="JHJ156" s="64" t="s">
        <v>429</v>
      </c>
      <c r="JHK156" s="64" t="s">
        <v>430</v>
      </c>
      <c r="JHL156" s="64" t="s">
        <v>107</v>
      </c>
      <c r="JHM156" s="64"/>
      <c r="JHN156" s="64"/>
      <c r="JHO156" s="64"/>
      <c r="JHP156" s="64"/>
      <c r="JHQ156" s="64"/>
      <c r="JHR156" s="64"/>
      <c r="JHS156" s="65"/>
      <c r="JHT156" s="65"/>
      <c r="JHU156" s="65"/>
      <c r="JHV156" s="65"/>
      <c r="JHW156" s="65"/>
      <c r="JHX156" s="65"/>
      <c r="JHY156" s="65"/>
      <c r="JHZ156" s="65"/>
      <c r="JIA156" s="65"/>
      <c r="JIB156" s="65"/>
      <c r="JIC156" s="65"/>
      <c r="JID156" s="65"/>
      <c r="JIE156" s="65"/>
      <c r="JIF156" s="65"/>
      <c r="JIG156" s="65"/>
      <c r="JIH156" s="65"/>
      <c r="JII156" s="65"/>
      <c r="JIJ156" s="65"/>
      <c r="JIK156" s="65"/>
      <c r="JIL156" s="65"/>
      <c r="JIM156" s="65"/>
      <c r="JIN156" s="65"/>
      <c r="JIO156" s="65"/>
      <c r="JIP156" s="65"/>
      <c r="JIQ156" s="65"/>
      <c r="JIR156" s="65"/>
      <c r="JIS156" s="65"/>
      <c r="JIT156" s="65"/>
      <c r="JIU156" s="65"/>
      <c r="JIV156" s="65"/>
      <c r="JIW156" s="65"/>
      <c r="JIX156" s="65"/>
      <c r="JIY156" s="65"/>
      <c r="JIZ156" s="65"/>
      <c r="JJA156" s="65"/>
      <c r="JJB156" s="65"/>
      <c r="JJC156" s="65"/>
      <c r="JJD156" s="65"/>
      <c r="JJE156" s="65"/>
      <c r="JJF156" s="65"/>
      <c r="JJG156" s="65"/>
      <c r="JJH156" s="65"/>
      <c r="JJI156" s="65"/>
      <c r="JJJ156" s="65"/>
      <c r="JJK156" s="29"/>
      <c r="JJL156" s="29"/>
      <c r="JJM156" s="29"/>
      <c r="JJN156" s="29"/>
      <c r="JJO156" s="29"/>
      <c r="JJP156" s="29"/>
      <c r="JJQ156" s="29"/>
      <c r="JJR156" s="29"/>
      <c r="JJS156" s="29"/>
      <c r="JJT156" s="29"/>
      <c r="JJU156" s="63">
        <v>45480</v>
      </c>
      <c r="JJV156" s="64" t="s">
        <v>429</v>
      </c>
      <c r="JJW156" s="64" t="s">
        <v>430</v>
      </c>
      <c r="JJX156" s="64" t="s">
        <v>107</v>
      </c>
      <c r="JJY156" s="64"/>
      <c r="JJZ156" s="64"/>
      <c r="JKA156" s="64"/>
      <c r="JKB156" s="64"/>
      <c r="JKC156" s="64"/>
      <c r="JKD156" s="64"/>
      <c r="JKE156" s="65"/>
      <c r="JKF156" s="65"/>
      <c r="JKG156" s="65"/>
      <c r="JKH156" s="65"/>
      <c r="JKI156" s="65"/>
      <c r="JKJ156" s="65"/>
      <c r="JKK156" s="65"/>
      <c r="JKL156" s="65"/>
      <c r="JKM156" s="65"/>
      <c r="JKN156" s="65"/>
      <c r="JKO156" s="65"/>
      <c r="JKP156" s="65"/>
      <c r="JKQ156" s="65"/>
      <c r="JKR156" s="65"/>
      <c r="JKS156" s="65"/>
      <c r="JKT156" s="65"/>
      <c r="JKU156" s="65"/>
      <c r="JKV156" s="65"/>
      <c r="JKW156" s="65"/>
      <c r="JKX156" s="65"/>
      <c r="JKY156" s="65"/>
      <c r="JKZ156" s="65"/>
      <c r="JLA156" s="65"/>
      <c r="JLB156" s="65"/>
      <c r="JLC156" s="65"/>
      <c r="JLD156" s="65"/>
      <c r="JLE156" s="65"/>
      <c r="JLF156" s="65"/>
      <c r="JLG156" s="65"/>
      <c r="JLH156" s="65"/>
      <c r="JLI156" s="65"/>
      <c r="JLJ156" s="65"/>
      <c r="JLK156" s="65"/>
      <c r="JLL156" s="65"/>
      <c r="JLM156" s="65"/>
      <c r="JLN156" s="65"/>
      <c r="JLO156" s="65"/>
      <c r="JLP156" s="65"/>
      <c r="JLQ156" s="65"/>
      <c r="JLR156" s="65"/>
      <c r="JLS156" s="65"/>
      <c r="JLT156" s="65"/>
      <c r="JLU156" s="65"/>
      <c r="JLV156" s="65"/>
      <c r="JLW156" s="29"/>
      <c r="JLX156" s="29"/>
      <c r="JLY156" s="29"/>
      <c r="JLZ156" s="29"/>
      <c r="JMA156" s="29"/>
      <c r="JMB156" s="29"/>
      <c r="JMC156" s="29"/>
      <c r="JMD156" s="29"/>
      <c r="JME156" s="29"/>
      <c r="JMF156" s="29"/>
      <c r="JMG156" s="63">
        <v>45480</v>
      </c>
      <c r="JMH156" s="64" t="s">
        <v>429</v>
      </c>
      <c r="JMI156" s="64" t="s">
        <v>430</v>
      </c>
      <c r="JMJ156" s="64" t="s">
        <v>107</v>
      </c>
      <c r="JMK156" s="64"/>
      <c r="JML156" s="64"/>
      <c r="JMM156" s="64"/>
      <c r="JMN156" s="64"/>
      <c r="JMO156" s="64"/>
      <c r="JMP156" s="64"/>
      <c r="JMQ156" s="65"/>
      <c r="JMR156" s="65"/>
      <c r="JMS156" s="65"/>
      <c r="JMT156" s="65"/>
      <c r="JMU156" s="65"/>
      <c r="JMV156" s="65"/>
      <c r="JMW156" s="65"/>
      <c r="JMX156" s="65"/>
      <c r="JMY156" s="65"/>
      <c r="JMZ156" s="65"/>
      <c r="JNA156" s="65"/>
      <c r="JNB156" s="65"/>
      <c r="JNC156" s="65"/>
      <c r="JND156" s="65"/>
      <c r="JNE156" s="65"/>
      <c r="JNF156" s="65"/>
      <c r="JNG156" s="65"/>
      <c r="JNH156" s="65"/>
      <c r="JNI156" s="65"/>
      <c r="JNJ156" s="65"/>
      <c r="JNK156" s="65"/>
      <c r="JNL156" s="65"/>
      <c r="JNM156" s="65"/>
      <c r="JNN156" s="65"/>
      <c r="JNO156" s="65"/>
      <c r="JNP156" s="65"/>
      <c r="JNQ156" s="65"/>
      <c r="JNR156" s="65"/>
      <c r="JNS156" s="65"/>
      <c r="JNT156" s="65"/>
      <c r="JNU156" s="65"/>
      <c r="JNV156" s="65"/>
      <c r="JNW156" s="65"/>
      <c r="JNX156" s="65"/>
      <c r="JNY156" s="65"/>
      <c r="JNZ156" s="65"/>
      <c r="JOA156" s="65"/>
      <c r="JOB156" s="65"/>
      <c r="JOC156" s="65"/>
      <c r="JOD156" s="65"/>
      <c r="JOE156" s="65"/>
      <c r="JOF156" s="65"/>
      <c r="JOG156" s="65"/>
      <c r="JOH156" s="65"/>
      <c r="JOI156" s="29"/>
      <c r="JOJ156" s="29"/>
      <c r="JOK156" s="29"/>
      <c r="JOL156" s="29"/>
      <c r="JOM156" s="29"/>
      <c r="JON156" s="29"/>
      <c r="JOO156" s="29"/>
      <c r="JOP156" s="29"/>
      <c r="JOQ156" s="29"/>
      <c r="JOR156" s="29"/>
      <c r="JOS156" s="63">
        <v>45480</v>
      </c>
      <c r="JOT156" s="64" t="s">
        <v>429</v>
      </c>
      <c r="JOU156" s="64" t="s">
        <v>430</v>
      </c>
      <c r="JOV156" s="64" t="s">
        <v>107</v>
      </c>
      <c r="JOW156" s="64"/>
      <c r="JOX156" s="64"/>
      <c r="JOY156" s="64"/>
      <c r="JOZ156" s="64"/>
      <c r="JPA156" s="64"/>
      <c r="JPB156" s="64"/>
      <c r="JPC156" s="65"/>
      <c r="JPD156" s="65"/>
      <c r="JPE156" s="65"/>
      <c r="JPF156" s="65"/>
      <c r="JPG156" s="65"/>
      <c r="JPH156" s="65"/>
      <c r="JPI156" s="65"/>
      <c r="JPJ156" s="65"/>
      <c r="JPK156" s="65"/>
      <c r="JPL156" s="65"/>
      <c r="JPM156" s="65"/>
      <c r="JPN156" s="65"/>
      <c r="JPO156" s="65"/>
      <c r="JPP156" s="65"/>
      <c r="JPQ156" s="65"/>
      <c r="JPR156" s="65"/>
      <c r="JPS156" s="65"/>
      <c r="JPT156" s="65"/>
      <c r="JPU156" s="65"/>
      <c r="JPV156" s="65"/>
      <c r="JPW156" s="65"/>
      <c r="JPX156" s="65"/>
      <c r="JPY156" s="65"/>
      <c r="JPZ156" s="65"/>
      <c r="JQA156" s="65"/>
      <c r="JQB156" s="65"/>
      <c r="JQC156" s="65"/>
      <c r="JQD156" s="65"/>
      <c r="JQE156" s="65"/>
      <c r="JQF156" s="65"/>
      <c r="JQG156" s="65"/>
      <c r="JQH156" s="65"/>
      <c r="JQI156" s="65"/>
      <c r="JQJ156" s="65"/>
      <c r="JQK156" s="65"/>
      <c r="JQL156" s="65"/>
      <c r="JQM156" s="65"/>
      <c r="JQN156" s="65"/>
      <c r="JQO156" s="65"/>
      <c r="JQP156" s="65"/>
      <c r="JQQ156" s="65"/>
      <c r="JQR156" s="65"/>
      <c r="JQS156" s="65"/>
      <c r="JQT156" s="65"/>
      <c r="JQU156" s="29"/>
      <c r="JQV156" s="29"/>
      <c r="JQW156" s="29"/>
      <c r="JQX156" s="29"/>
      <c r="JQY156" s="29"/>
      <c r="JQZ156" s="29"/>
      <c r="JRA156" s="29"/>
      <c r="JRB156" s="29"/>
      <c r="JRC156" s="29"/>
      <c r="JRD156" s="29"/>
      <c r="JRE156" s="63">
        <v>45480</v>
      </c>
      <c r="JRF156" s="64" t="s">
        <v>429</v>
      </c>
      <c r="JRG156" s="64" t="s">
        <v>430</v>
      </c>
      <c r="JRH156" s="64" t="s">
        <v>107</v>
      </c>
      <c r="JRI156" s="64"/>
      <c r="JRJ156" s="64"/>
      <c r="JRK156" s="64"/>
      <c r="JRL156" s="64"/>
      <c r="JRM156" s="64"/>
      <c r="JRN156" s="64"/>
      <c r="JRO156" s="65"/>
      <c r="JRP156" s="65"/>
      <c r="JRQ156" s="65"/>
      <c r="JRR156" s="65"/>
      <c r="JRS156" s="65"/>
      <c r="JRT156" s="65"/>
      <c r="JRU156" s="65"/>
      <c r="JRV156" s="65"/>
      <c r="JRW156" s="65"/>
      <c r="JRX156" s="65"/>
      <c r="JRY156" s="65"/>
      <c r="JRZ156" s="65"/>
      <c r="JSA156" s="65"/>
      <c r="JSB156" s="65"/>
      <c r="JSC156" s="65"/>
      <c r="JSD156" s="65"/>
      <c r="JSE156" s="65"/>
      <c r="JSF156" s="65"/>
      <c r="JSG156" s="65"/>
      <c r="JSH156" s="65"/>
      <c r="JSI156" s="65"/>
      <c r="JSJ156" s="65"/>
      <c r="JSK156" s="65"/>
      <c r="JSL156" s="65"/>
      <c r="JSM156" s="65"/>
      <c r="JSN156" s="65"/>
      <c r="JSO156" s="65"/>
      <c r="JSP156" s="65"/>
      <c r="JSQ156" s="65"/>
      <c r="JSR156" s="65"/>
      <c r="JSS156" s="65"/>
      <c r="JST156" s="65"/>
      <c r="JSU156" s="65"/>
      <c r="JSV156" s="65"/>
      <c r="JSW156" s="65"/>
      <c r="JSX156" s="65"/>
      <c r="JSY156" s="65"/>
      <c r="JSZ156" s="65"/>
      <c r="JTA156" s="65"/>
      <c r="JTB156" s="65"/>
      <c r="JTC156" s="65"/>
      <c r="JTD156" s="65"/>
      <c r="JTE156" s="65"/>
      <c r="JTF156" s="65"/>
      <c r="JTG156" s="29"/>
      <c r="JTH156" s="29"/>
      <c r="JTI156" s="29"/>
      <c r="JTJ156" s="29"/>
      <c r="JTK156" s="29"/>
      <c r="JTL156" s="29"/>
      <c r="JTM156" s="29"/>
      <c r="JTN156" s="29"/>
      <c r="JTO156" s="29"/>
      <c r="JTP156" s="29"/>
      <c r="JTQ156" s="63">
        <v>45480</v>
      </c>
      <c r="JTR156" s="64" t="s">
        <v>429</v>
      </c>
      <c r="JTS156" s="64" t="s">
        <v>430</v>
      </c>
      <c r="JTT156" s="64" t="s">
        <v>107</v>
      </c>
      <c r="JTU156" s="64"/>
      <c r="JTV156" s="64"/>
      <c r="JTW156" s="64"/>
      <c r="JTX156" s="64"/>
      <c r="JTY156" s="64"/>
      <c r="JTZ156" s="64"/>
      <c r="JUA156" s="65"/>
      <c r="JUB156" s="65"/>
      <c r="JUC156" s="65"/>
      <c r="JUD156" s="65"/>
      <c r="JUE156" s="65"/>
      <c r="JUF156" s="65"/>
      <c r="JUG156" s="65"/>
      <c r="JUH156" s="65"/>
      <c r="JUI156" s="65"/>
      <c r="JUJ156" s="65"/>
      <c r="JUK156" s="65"/>
      <c r="JUL156" s="65"/>
      <c r="JUM156" s="65"/>
      <c r="JUN156" s="65"/>
      <c r="JUO156" s="65"/>
      <c r="JUP156" s="65"/>
      <c r="JUQ156" s="65"/>
      <c r="JUR156" s="65"/>
      <c r="JUS156" s="65"/>
      <c r="JUT156" s="65"/>
      <c r="JUU156" s="65"/>
      <c r="JUV156" s="65"/>
      <c r="JUW156" s="65"/>
      <c r="JUX156" s="65"/>
      <c r="JUY156" s="65"/>
      <c r="JUZ156" s="65"/>
      <c r="JVA156" s="65"/>
      <c r="JVB156" s="65"/>
      <c r="JVC156" s="65"/>
      <c r="JVD156" s="65"/>
      <c r="JVE156" s="65"/>
      <c r="JVF156" s="65"/>
      <c r="JVG156" s="65"/>
      <c r="JVH156" s="65"/>
      <c r="JVI156" s="65"/>
      <c r="JVJ156" s="65"/>
      <c r="JVK156" s="65"/>
      <c r="JVL156" s="65"/>
      <c r="JVM156" s="65"/>
      <c r="JVN156" s="65"/>
      <c r="JVO156" s="65"/>
      <c r="JVP156" s="65"/>
      <c r="JVQ156" s="65"/>
      <c r="JVR156" s="65"/>
      <c r="JVS156" s="29"/>
      <c r="JVT156" s="29"/>
      <c r="JVU156" s="29"/>
      <c r="JVV156" s="29"/>
      <c r="JVW156" s="29"/>
      <c r="JVX156" s="29"/>
      <c r="JVY156" s="29"/>
      <c r="JVZ156" s="29"/>
      <c r="JWA156" s="29"/>
      <c r="JWB156" s="29"/>
      <c r="JWC156" s="63">
        <v>45480</v>
      </c>
      <c r="JWD156" s="64" t="s">
        <v>429</v>
      </c>
      <c r="JWE156" s="64" t="s">
        <v>430</v>
      </c>
      <c r="JWF156" s="64" t="s">
        <v>107</v>
      </c>
      <c r="JWG156" s="64"/>
      <c r="JWH156" s="64"/>
      <c r="JWI156" s="64"/>
      <c r="JWJ156" s="64"/>
      <c r="JWK156" s="64"/>
      <c r="JWL156" s="64"/>
      <c r="JWM156" s="65"/>
      <c r="JWN156" s="65"/>
      <c r="JWO156" s="65"/>
      <c r="JWP156" s="65"/>
      <c r="JWQ156" s="65"/>
      <c r="JWR156" s="65"/>
      <c r="JWS156" s="65"/>
      <c r="JWT156" s="65"/>
      <c r="JWU156" s="65"/>
      <c r="JWV156" s="65"/>
      <c r="JWW156" s="65"/>
      <c r="JWX156" s="65"/>
      <c r="JWY156" s="65"/>
      <c r="JWZ156" s="65"/>
      <c r="JXA156" s="65"/>
      <c r="JXB156" s="65"/>
      <c r="JXC156" s="65"/>
      <c r="JXD156" s="65"/>
      <c r="JXE156" s="65"/>
      <c r="JXF156" s="65"/>
      <c r="JXG156" s="65"/>
      <c r="JXH156" s="65"/>
      <c r="JXI156" s="65"/>
      <c r="JXJ156" s="65"/>
      <c r="JXK156" s="65"/>
      <c r="JXL156" s="65"/>
      <c r="JXM156" s="65"/>
      <c r="JXN156" s="65"/>
      <c r="JXO156" s="65"/>
      <c r="JXP156" s="65"/>
      <c r="JXQ156" s="65"/>
      <c r="JXR156" s="65"/>
      <c r="JXS156" s="65"/>
      <c r="JXT156" s="65"/>
      <c r="JXU156" s="65"/>
      <c r="JXV156" s="65"/>
      <c r="JXW156" s="65"/>
      <c r="JXX156" s="65"/>
      <c r="JXY156" s="65"/>
      <c r="JXZ156" s="65"/>
      <c r="JYA156" s="65"/>
      <c r="JYB156" s="65"/>
      <c r="JYC156" s="65"/>
      <c r="JYD156" s="65"/>
      <c r="JYE156" s="29"/>
      <c r="JYF156" s="29"/>
      <c r="JYG156" s="29"/>
      <c r="JYH156" s="29"/>
      <c r="JYI156" s="29"/>
      <c r="JYJ156" s="29"/>
      <c r="JYK156" s="29"/>
      <c r="JYL156" s="29"/>
      <c r="JYM156" s="29"/>
      <c r="JYN156" s="29"/>
      <c r="JYO156" s="63">
        <v>45480</v>
      </c>
      <c r="JYP156" s="64" t="s">
        <v>429</v>
      </c>
      <c r="JYQ156" s="64" t="s">
        <v>430</v>
      </c>
      <c r="JYR156" s="64" t="s">
        <v>107</v>
      </c>
      <c r="JYS156" s="64"/>
      <c r="JYT156" s="64"/>
      <c r="JYU156" s="64"/>
      <c r="JYV156" s="64"/>
      <c r="JYW156" s="64"/>
      <c r="JYX156" s="64"/>
      <c r="JYY156" s="65"/>
      <c r="JYZ156" s="65"/>
      <c r="JZA156" s="65"/>
      <c r="JZB156" s="65"/>
      <c r="JZC156" s="65"/>
      <c r="JZD156" s="65"/>
      <c r="JZE156" s="65"/>
      <c r="JZF156" s="65"/>
      <c r="JZG156" s="65"/>
      <c r="JZH156" s="65"/>
      <c r="JZI156" s="65"/>
      <c r="JZJ156" s="65"/>
      <c r="JZK156" s="65"/>
      <c r="JZL156" s="65"/>
      <c r="JZM156" s="65"/>
      <c r="JZN156" s="65"/>
      <c r="JZO156" s="65"/>
      <c r="JZP156" s="65"/>
      <c r="JZQ156" s="65"/>
      <c r="JZR156" s="65"/>
      <c r="JZS156" s="65"/>
      <c r="JZT156" s="65"/>
      <c r="JZU156" s="65"/>
      <c r="JZV156" s="65"/>
      <c r="JZW156" s="65"/>
      <c r="JZX156" s="65"/>
      <c r="JZY156" s="65"/>
      <c r="JZZ156" s="65"/>
      <c r="KAA156" s="65"/>
      <c r="KAB156" s="65"/>
      <c r="KAC156" s="65"/>
      <c r="KAD156" s="65"/>
      <c r="KAE156" s="65"/>
      <c r="KAF156" s="65"/>
      <c r="KAG156" s="65"/>
      <c r="KAH156" s="65"/>
      <c r="KAI156" s="65"/>
      <c r="KAJ156" s="65"/>
      <c r="KAK156" s="65"/>
      <c r="KAL156" s="65"/>
      <c r="KAM156" s="65"/>
      <c r="KAN156" s="65"/>
      <c r="KAO156" s="65"/>
      <c r="KAP156" s="65"/>
      <c r="KAQ156" s="29"/>
      <c r="KAR156" s="29"/>
      <c r="KAS156" s="29"/>
      <c r="KAT156" s="29"/>
      <c r="KAU156" s="29"/>
      <c r="KAV156" s="29"/>
      <c r="KAW156" s="29"/>
      <c r="KAX156" s="29"/>
      <c r="KAY156" s="29"/>
      <c r="KAZ156" s="29"/>
      <c r="KBA156" s="63">
        <v>45480</v>
      </c>
      <c r="KBB156" s="64" t="s">
        <v>429</v>
      </c>
      <c r="KBC156" s="64" t="s">
        <v>430</v>
      </c>
      <c r="KBD156" s="64" t="s">
        <v>107</v>
      </c>
      <c r="KBE156" s="64"/>
      <c r="KBF156" s="64"/>
      <c r="KBG156" s="64"/>
      <c r="KBH156" s="64"/>
      <c r="KBI156" s="64"/>
      <c r="KBJ156" s="64"/>
      <c r="KBK156" s="65"/>
      <c r="KBL156" s="65"/>
      <c r="KBM156" s="65"/>
      <c r="KBN156" s="65"/>
      <c r="KBO156" s="65"/>
      <c r="KBP156" s="65"/>
      <c r="KBQ156" s="65"/>
      <c r="KBR156" s="65"/>
      <c r="KBS156" s="65"/>
      <c r="KBT156" s="65"/>
      <c r="KBU156" s="65"/>
      <c r="KBV156" s="65"/>
      <c r="KBW156" s="65"/>
      <c r="KBX156" s="65"/>
      <c r="KBY156" s="65"/>
      <c r="KBZ156" s="65"/>
      <c r="KCA156" s="65"/>
      <c r="KCB156" s="65"/>
      <c r="KCC156" s="65"/>
      <c r="KCD156" s="65"/>
      <c r="KCE156" s="65"/>
      <c r="KCF156" s="65"/>
      <c r="KCG156" s="65"/>
      <c r="KCH156" s="65"/>
      <c r="KCI156" s="65"/>
      <c r="KCJ156" s="65"/>
      <c r="KCK156" s="65"/>
      <c r="KCL156" s="65"/>
      <c r="KCM156" s="65"/>
      <c r="KCN156" s="65"/>
      <c r="KCO156" s="65"/>
      <c r="KCP156" s="65"/>
      <c r="KCQ156" s="65"/>
      <c r="KCR156" s="65"/>
      <c r="KCS156" s="65"/>
      <c r="KCT156" s="65"/>
      <c r="KCU156" s="65"/>
      <c r="KCV156" s="65"/>
      <c r="KCW156" s="65"/>
      <c r="KCX156" s="65"/>
      <c r="KCY156" s="65"/>
      <c r="KCZ156" s="65"/>
      <c r="KDA156" s="65"/>
      <c r="KDB156" s="65"/>
      <c r="KDC156" s="29"/>
      <c r="KDD156" s="29"/>
      <c r="KDE156" s="29"/>
      <c r="KDF156" s="29"/>
      <c r="KDG156" s="29"/>
      <c r="KDH156" s="29"/>
      <c r="KDI156" s="29"/>
      <c r="KDJ156" s="29"/>
      <c r="KDK156" s="29"/>
      <c r="KDL156" s="29"/>
      <c r="KDM156" s="63">
        <v>45480</v>
      </c>
      <c r="KDN156" s="64" t="s">
        <v>429</v>
      </c>
      <c r="KDO156" s="64" t="s">
        <v>430</v>
      </c>
      <c r="KDP156" s="64" t="s">
        <v>107</v>
      </c>
      <c r="KDQ156" s="64"/>
      <c r="KDR156" s="64"/>
      <c r="KDS156" s="64"/>
      <c r="KDT156" s="64"/>
      <c r="KDU156" s="64"/>
      <c r="KDV156" s="64"/>
      <c r="KDW156" s="65"/>
      <c r="KDX156" s="65"/>
      <c r="KDY156" s="65"/>
      <c r="KDZ156" s="65"/>
      <c r="KEA156" s="65"/>
      <c r="KEB156" s="65"/>
      <c r="KEC156" s="65"/>
      <c r="KED156" s="65"/>
      <c r="KEE156" s="65"/>
      <c r="KEF156" s="65"/>
      <c r="KEG156" s="65"/>
      <c r="KEH156" s="65"/>
      <c r="KEI156" s="65"/>
      <c r="KEJ156" s="65"/>
      <c r="KEK156" s="65"/>
      <c r="KEL156" s="65"/>
      <c r="KEM156" s="65"/>
      <c r="KEN156" s="65"/>
      <c r="KEO156" s="65"/>
      <c r="KEP156" s="65"/>
      <c r="KEQ156" s="65"/>
      <c r="KER156" s="65"/>
      <c r="KES156" s="65"/>
      <c r="KET156" s="65"/>
      <c r="KEU156" s="65"/>
      <c r="KEV156" s="65"/>
      <c r="KEW156" s="65"/>
      <c r="KEX156" s="65"/>
      <c r="KEY156" s="65"/>
      <c r="KEZ156" s="65"/>
      <c r="KFA156" s="65"/>
      <c r="KFB156" s="65"/>
      <c r="KFC156" s="65"/>
      <c r="KFD156" s="65"/>
      <c r="KFE156" s="65"/>
      <c r="KFF156" s="65"/>
      <c r="KFG156" s="65"/>
      <c r="KFH156" s="65"/>
      <c r="KFI156" s="65"/>
      <c r="KFJ156" s="65"/>
      <c r="KFK156" s="65"/>
      <c r="KFL156" s="65"/>
      <c r="KFM156" s="65"/>
      <c r="KFN156" s="65"/>
      <c r="KFO156" s="29"/>
      <c r="KFP156" s="29"/>
      <c r="KFQ156" s="29"/>
      <c r="KFR156" s="29"/>
      <c r="KFS156" s="29"/>
      <c r="KFT156" s="29"/>
      <c r="KFU156" s="29"/>
      <c r="KFV156" s="29"/>
      <c r="KFW156" s="29"/>
      <c r="KFX156" s="29"/>
      <c r="KFY156" s="63">
        <v>45480</v>
      </c>
      <c r="KFZ156" s="64" t="s">
        <v>429</v>
      </c>
      <c r="KGA156" s="64" t="s">
        <v>430</v>
      </c>
      <c r="KGB156" s="64" t="s">
        <v>107</v>
      </c>
      <c r="KGC156" s="64"/>
      <c r="KGD156" s="64"/>
      <c r="KGE156" s="64"/>
      <c r="KGF156" s="64"/>
      <c r="KGG156" s="64"/>
      <c r="KGH156" s="64"/>
      <c r="KGI156" s="65"/>
      <c r="KGJ156" s="65"/>
      <c r="KGK156" s="65"/>
      <c r="KGL156" s="65"/>
      <c r="KGM156" s="65"/>
      <c r="KGN156" s="65"/>
      <c r="KGO156" s="65"/>
      <c r="KGP156" s="65"/>
      <c r="KGQ156" s="65"/>
      <c r="KGR156" s="65"/>
      <c r="KGS156" s="65"/>
      <c r="KGT156" s="65"/>
      <c r="KGU156" s="65"/>
      <c r="KGV156" s="65"/>
      <c r="KGW156" s="65"/>
      <c r="KGX156" s="65"/>
      <c r="KGY156" s="65"/>
      <c r="KGZ156" s="65"/>
      <c r="KHA156" s="65"/>
      <c r="KHB156" s="65"/>
      <c r="KHC156" s="65"/>
      <c r="KHD156" s="65"/>
      <c r="KHE156" s="65"/>
      <c r="KHF156" s="65"/>
      <c r="KHG156" s="65"/>
      <c r="KHH156" s="65"/>
      <c r="KHI156" s="65"/>
      <c r="KHJ156" s="65"/>
      <c r="KHK156" s="65"/>
      <c r="KHL156" s="65"/>
      <c r="KHM156" s="65"/>
      <c r="KHN156" s="65"/>
      <c r="KHO156" s="65"/>
      <c r="KHP156" s="65"/>
      <c r="KHQ156" s="65"/>
      <c r="KHR156" s="65"/>
      <c r="KHS156" s="65"/>
      <c r="KHT156" s="65"/>
      <c r="KHU156" s="65"/>
      <c r="KHV156" s="65"/>
      <c r="KHW156" s="65"/>
      <c r="KHX156" s="65"/>
      <c r="KHY156" s="65"/>
      <c r="KHZ156" s="65"/>
      <c r="KIA156" s="29"/>
      <c r="KIB156" s="29"/>
      <c r="KIC156" s="29"/>
      <c r="KID156" s="29"/>
      <c r="KIE156" s="29"/>
      <c r="KIF156" s="29"/>
      <c r="KIG156" s="29"/>
      <c r="KIH156" s="29"/>
      <c r="KII156" s="29"/>
      <c r="KIJ156" s="29"/>
      <c r="KIK156" s="63">
        <v>45480</v>
      </c>
      <c r="KIL156" s="64" t="s">
        <v>429</v>
      </c>
      <c r="KIM156" s="64" t="s">
        <v>430</v>
      </c>
      <c r="KIN156" s="64" t="s">
        <v>107</v>
      </c>
      <c r="KIO156" s="64"/>
      <c r="KIP156" s="64"/>
      <c r="KIQ156" s="64"/>
      <c r="KIR156" s="64"/>
      <c r="KIS156" s="64"/>
      <c r="KIT156" s="64"/>
      <c r="KIU156" s="65"/>
      <c r="KIV156" s="65"/>
      <c r="KIW156" s="65"/>
      <c r="KIX156" s="65"/>
      <c r="KIY156" s="65"/>
      <c r="KIZ156" s="65"/>
      <c r="KJA156" s="65"/>
      <c r="KJB156" s="65"/>
      <c r="KJC156" s="65"/>
      <c r="KJD156" s="65"/>
      <c r="KJE156" s="65"/>
      <c r="KJF156" s="65"/>
      <c r="KJG156" s="65"/>
      <c r="KJH156" s="65"/>
      <c r="KJI156" s="65"/>
      <c r="KJJ156" s="65"/>
      <c r="KJK156" s="65"/>
      <c r="KJL156" s="65"/>
      <c r="KJM156" s="65"/>
      <c r="KJN156" s="65"/>
      <c r="KJO156" s="65"/>
      <c r="KJP156" s="65"/>
      <c r="KJQ156" s="65"/>
      <c r="KJR156" s="65"/>
      <c r="KJS156" s="65"/>
      <c r="KJT156" s="65"/>
      <c r="KJU156" s="65"/>
      <c r="KJV156" s="65"/>
      <c r="KJW156" s="65"/>
      <c r="KJX156" s="65"/>
      <c r="KJY156" s="65"/>
      <c r="KJZ156" s="65"/>
      <c r="KKA156" s="65"/>
      <c r="KKB156" s="65"/>
      <c r="KKC156" s="65"/>
      <c r="KKD156" s="65"/>
      <c r="KKE156" s="65"/>
      <c r="KKF156" s="65"/>
      <c r="KKG156" s="65"/>
      <c r="KKH156" s="65"/>
      <c r="KKI156" s="65"/>
      <c r="KKJ156" s="65"/>
      <c r="KKK156" s="65"/>
      <c r="KKL156" s="65"/>
      <c r="KKM156" s="29"/>
      <c r="KKN156" s="29"/>
      <c r="KKO156" s="29"/>
      <c r="KKP156" s="29"/>
      <c r="KKQ156" s="29"/>
      <c r="KKR156" s="29"/>
      <c r="KKS156" s="29"/>
      <c r="KKT156" s="29"/>
      <c r="KKU156" s="29"/>
      <c r="KKV156" s="29"/>
      <c r="KKW156" s="63">
        <v>45480</v>
      </c>
      <c r="KKX156" s="64" t="s">
        <v>429</v>
      </c>
      <c r="KKY156" s="64" t="s">
        <v>430</v>
      </c>
      <c r="KKZ156" s="64" t="s">
        <v>107</v>
      </c>
      <c r="KLA156" s="64"/>
      <c r="KLB156" s="64"/>
      <c r="KLC156" s="64"/>
      <c r="KLD156" s="64"/>
      <c r="KLE156" s="64"/>
      <c r="KLF156" s="64"/>
      <c r="KLG156" s="65"/>
      <c r="KLH156" s="65"/>
      <c r="KLI156" s="65"/>
      <c r="KLJ156" s="65"/>
      <c r="KLK156" s="65"/>
      <c r="KLL156" s="65"/>
      <c r="KLM156" s="65"/>
      <c r="KLN156" s="65"/>
      <c r="KLO156" s="65"/>
      <c r="KLP156" s="65"/>
      <c r="KLQ156" s="65"/>
      <c r="KLR156" s="65"/>
      <c r="KLS156" s="65"/>
      <c r="KLT156" s="65"/>
      <c r="KLU156" s="65"/>
      <c r="KLV156" s="65"/>
      <c r="KLW156" s="65"/>
      <c r="KLX156" s="65"/>
      <c r="KLY156" s="65"/>
      <c r="KLZ156" s="65"/>
      <c r="KMA156" s="65"/>
      <c r="KMB156" s="65"/>
      <c r="KMC156" s="65"/>
      <c r="KMD156" s="65"/>
      <c r="KME156" s="65"/>
      <c r="KMF156" s="65"/>
      <c r="KMG156" s="65"/>
      <c r="KMH156" s="65"/>
      <c r="KMI156" s="65"/>
      <c r="KMJ156" s="65"/>
      <c r="KMK156" s="65"/>
      <c r="KML156" s="65"/>
      <c r="KMM156" s="65"/>
      <c r="KMN156" s="65"/>
      <c r="KMO156" s="65"/>
      <c r="KMP156" s="65"/>
      <c r="KMQ156" s="65"/>
      <c r="KMR156" s="65"/>
      <c r="KMS156" s="65"/>
      <c r="KMT156" s="65"/>
      <c r="KMU156" s="65"/>
      <c r="KMV156" s="65"/>
      <c r="KMW156" s="65"/>
      <c r="KMX156" s="65"/>
      <c r="KMY156" s="29"/>
      <c r="KMZ156" s="29"/>
      <c r="KNA156" s="29"/>
      <c r="KNB156" s="29"/>
      <c r="KNC156" s="29"/>
      <c r="KND156" s="29"/>
      <c r="KNE156" s="29"/>
      <c r="KNF156" s="29"/>
      <c r="KNG156" s="29"/>
      <c r="KNH156" s="29"/>
      <c r="KNI156" s="63">
        <v>45480</v>
      </c>
      <c r="KNJ156" s="64" t="s">
        <v>429</v>
      </c>
      <c r="KNK156" s="64" t="s">
        <v>430</v>
      </c>
      <c r="KNL156" s="64" t="s">
        <v>107</v>
      </c>
      <c r="KNM156" s="64"/>
      <c r="KNN156" s="64"/>
      <c r="KNO156" s="64"/>
      <c r="KNP156" s="64"/>
      <c r="KNQ156" s="64"/>
      <c r="KNR156" s="64"/>
      <c r="KNS156" s="65"/>
      <c r="KNT156" s="65"/>
      <c r="KNU156" s="65"/>
      <c r="KNV156" s="65"/>
      <c r="KNW156" s="65"/>
      <c r="KNX156" s="65"/>
      <c r="KNY156" s="65"/>
      <c r="KNZ156" s="65"/>
      <c r="KOA156" s="65"/>
      <c r="KOB156" s="65"/>
      <c r="KOC156" s="65"/>
      <c r="KOD156" s="65"/>
      <c r="KOE156" s="65"/>
      <c r="KOF156" s="65"/>
      <c r="KOG156" s="65"/>
      <c r="KOH156" s="65"/>
      <c r="KOI156" s="65"/>
      <c r="KOJ156" s="65"/>
      <c r="KOK156" s="65"/>
      <c r="KOL156" s="65"/>
      <c r="KOM156" s="65"/>
      <c r="KON156" s="65"/>
      <c r="KOO156" s="65"/>
      <c r="KOP156" s="65"/>
      <c r="KOQ156" s="65"/>
      <c r="KOR156" s="65"/>
      <c r="KOS156" s="65"/>
      <c r="KOT156" s="65"/>
      <c r="KOU156" s="65"/>
      <c r="KOV156" s="65"/>
      <c r="KOW156" s="65"/>
      <c r="KOX156" s="65"/>
      <c r="KOY156" s="65"/>
      <c r="KOZ156" s="65"/>
      <c r="KPA156" s="65"/>
      <c r="KPB156" s="65"/>
      <c r="KPC156" s="65"/>
      <c r="KPD156" s="65"/>
      <c r="KPE156" s="65"/>
      <c r="KPF156" s="65"/>
      <c r="KPG156" s="65"/>
      <c r="KPH156" s="65"/>
      <c r="KPI156" s="65"/>
      <c r="KPJ156" s="65"/>
      <c r="KPK156" s="29"/>
      <c r="KPL156" s="29"/>
      <c r="KPM156" s="29"/>
      <c r="KPN156" s="29"/>
      <c r="KPO156" s="29"/>
      <c r="KPP156" s="29"/>
      <c r="KPQ156" s="29"/>
      <c r="KPR156" s="29"/>
      <c r="KPS156" s="29"/>
      <c r="KPT156" s="29"/>
      <c r="KPU156" s="63">
        <v>45480</v>
      </c>
      <c r="KPV156" s="64" t="s">
        <v>429</v>
      </c>
      <c r="KPW156" s="64" t="s">
        <v>430</v>
      </c>
      <c r="KPX156" s="64" t="s">
        <v>107</v>
      </c>
      <c r="KPY156" s="64"/>
      <c r="KPZ156" s="64"/>
      <c r="KQA156" s="64"/>
      <c r="KQB156" s="64"/>
      <c r="KQC156" s="64"/>
      <c r="KQD156" s="64"/>
      <c r="KQE156" s="65"/>
      <c r="KQF156" s="65"/>
      <c r="KQG156" s="65"/>
      <c r="KQH156" s="65"/>
      <c r="KQI156" s="65"/>
      <c r="KQJ156" s="65"/>
      <c r="KQK156" s="65"/>
      <c r="KQL156" s="65"/>
      <c r="KQM156" s="65"/>
      <c r="KQN156" s="65"/>
      <c r="KQO156" s="65"/>
      <c r="KQP156" s="65"/>
      <c r="KQQ156" s="65"/>
      <c r="KQR156" s="65"/>
      <c r="KQS156" s="65"/>
      <c r="KQT156" s="65"/>
      <c r="KQU156" s="65"/>
      <c r="KQV156" s="65"/>
      <c r="KQW156" s="65"/>
      <c r="KQX156" s="65"/>
      <c r="KQY156" s="65"/>
      <c r="KQZ156" s="65"/>
      <c r="KRA156" s="65"/>
      <c r="KRB156" s="65"/>
      <c r="KRC156" s="65"/>
      <c r="KRD156" s="65"/>
      <c r="KRE156" s="65"/>
      <c r="KRF156" s="65"/>
      <c r="KRG156" s="65"/>
      <c r="KRH156" s="65"/>
      <c r="KRI156" s="65"/>
      <c r="KRJ156" s="65"/>
      <c r="KRK156" s="65"/>
      <c r="KRL156" s="65"/>
      <c r="KRM156" s="65"/>
      <c r="KRN156" s="65"/>
      <c r="KRO156" s="65"/>
      <c r="KRP156" s="65"/>
      <c r="KRQ156" s="65"/>
      <c r="KRR156" s="65"/>
      <c r="KRS156" s="65"/>
      <c r="KRT156" s="65"/>
      <c r="KRU156" s="65"/>
      <c r="KRV156" s="65"/>
      <c r="KRW156" s="29"/>
      <c r="KRX156" s="29"/>
      <c r="KRY156" s="29"/>
      <c r="KRZ156" s="29"/>
      <c r="KSA156" s="29"/>
      <c r="KSB156" s="29"/>
      <c r="KSC156" s="29"/>
      <c r="KSD156" s="29"/>
      <c r="KSE156" s="29"/>
      <c r="KSF156" s="29"/>
      <c r="KSG156" s="63">
        <v>45480</v>
      </c>
      <c r="KSH156" s="64" t="s">
        <v>429</v>
      </c>
      <c r="KSI156" s="64" t="s">
        <v>430</v>
      </c>
      <c r="KSJ156" s="64" t="s">
        <v>107</v>
      </c>
      <c r="KSK156" s="64"/>
      <c r="KSL156" s="64"/>
      <c r="KSM156" s="64"/>
      <c r="KSN156" s="64"/>
      <c r="KSO156" s="64"/>
      <c r="KSP156" s="64"/>
      <c r="KSQ156" s="65"/>
      <c r="KSR156" s="65"/>
      <c r="KSS156" s="65"/>
      <c r="KST156" s="65"/>
      <c r="KSU156" s="65"/>
      <c r="KSV156" s="65"/>
      <c r="KSW156" s="65"/>
      <c r="KSX156" s="65"/>
      <c r="KSY156" s="65"/>
      <c r="KSZ156" s="65"/>
      <c r="KTA156" s="65"/>
      <c r="KTB156" s="65"/>
      <c r="KTC156" s="65"/>
      <c r="KTD156" s="65"/>
      <c r="KTE156" s="65"/>
      <c r="KTF156" s="65"/>
      <c r="KTG156" s="65"/>
      <c r="KTH156" s="65"/>
      <c r="KTI156" s="65"/>
      <c r="KTJ156" s="65"/>
      <c r="KTK156" s="65"/>
      <c r="KTL156" s="65"/>
      <c r="KTM156" s="65"/>
      <c r="KTN156" s="65"/>
      <c r="KTO156" s="65"/>
      <c r="KTP156" s="65"/>
      <c r="KTQ156" s="65"/>
      <c r="KTR156" s="65"/>
      <c r="KTS156" s="65"/>
      <c r="KTT156" s="65"/>
      <c r="KTU156" s="65"/>
      <c r="KTV156" s="65"/>
      <c r="KTW156" s="65"/>
      <c r="KTX156" s="65"/>
      <c r="KTY156" s="65"/>
      <c r="KTZ156" s="65"/>
      <c r="KUA156" s="65"/>
      <c r="KUB156" s="65"/>
      <c r="KUC156" s="65"/>
      <c r="KUD156" s="65"/>
      <c r="KUE156" s="65"/>
      <c r="KUF156" s="65"/>
      <c r="KUG156" s="65"/>
      <c r="KUH156" s="65"/>
      <c r="KUI156" s="29"/>
      <c r="KUJ156" s="29"/>
      <c r="KUK156" s="29"/>
      <c r="KUL156" s="29"/>
      <c r="KUM156" s="29"/>
      <c r="KUN156" s="29"/>
      <c r="KUO156" s="29"/>
      <c r="KUP156" s="29"/>
      <c r="KUQ156" s="29"/>
      <c r="KUR156" s="29"/>
      <c r="KUS156" s="63">
        <v>45480</v>
      </c>
      <c r="KUT156" s="64" t="s">
        <v>429</v>
      </c>
      <c r="KUU156" s="64" t="s">
        <v>430</v>
      </c>
      <c r="KUV156" s="64" t="s">
        <v>107</v>
      </c>
      <c r="KUW156" s="64"/>
      <c r="KUX156" s="64"/>
      <c r="KUY156" s="64"/>
      <c r="KUZ156" s="64"/>
      <c r="KVA156" s="64"/>
      <c r="KVB156" s="64"/>
      <c r="KVC156" s="65"/>
      <c r="KVD156" s="65"/>
      <c r="KVE156" s="65"/>
      <c r="KVF156" s="65"/>
      <c r="KVG156" s="65"/>
      <c r="KVH156" s="65"/>
      <c r="KVI156" s="65"/>
      <c r="KVJ156" s="65"/>
      <c r="KVK156" s="65"/>
      <c r="KVL156" s="65"/>
      <c r="KVM156" s="65"/>
      <c r="KVN156" s="65"/>
      <c r="KVO156" s="65"/>
      <c r="KVP156" s="65"/>
      <c r="KVQ156" s="65"/>
      <c r="KVR156" s="65"/>
      <c r="KVS156" s="65"/>
      <c r="KVT156" s="65"/>
      <c r="KVU156" s="65"/>
      <c r="KVV156" s="65"/>
      <c r="KVW156" s="65"/>
      <c r="KVX156" s="65"/>
      <c r="KVY156" s="65"/>
      <c r="KVZ156" s="65"/>
      <c r="KWA156" s="65"/>
      <c r="KWB156" s="65"/>
      <c r="KWC156" s="65"/>
      <c r="KWD156" s="65"/>
      <c r="KWE156" s="65"/>
      <c r="KWF156" s="65"/>
      <c r="KWG156" s="65"/>
      <c r="KWH156" s="65"/>
      <c r="KWI156" s="65"/>
      <c r="KWJ156" s="65"/>
      <c r="KWK156" s="65"/>
      <c r="KWL156" s="65"/>
      <c r="KWM156" s="65"/>
      <c r="KWN156" s="65"/>
      <c r="KWO156" s="65"/>
      <c r="KWP156" s="65"/>
      <c r="KWQ156" s="65"/>
      <c r="KWR156" s="65"/>
      <c r="KWS156" s="65"/>
      <c r="KWT156" s="65"/>
      <c r="KWU156" s="29"/>
      <c r="KWV156" s="29"/>
      <c r="KWW156" s="29"/>
      <c r="KWX156" s="29"/>
      <c r="KWY156" s="29"/>
      <c r="KWZ156" s="29"/>
      <c r="KXA156" s="29"/>
      <c r="KXB156" s="29"/>
      <c r="KXC156" s="29"/>
      <c r="KXD156" s="29"/>
      <c r="KXE156" s="63">
        <v>45480</v>
      </c>
      <c r="KXF156" s="64" t="s">
        <v>429</v>
      </c>
      <c r="KXG156" s="64" t="s">
        <v>430</v>
      </c>
      <c r="KXH156" s="64" t="s">
        <v>107</v>
      </c>
      <c r="KXI156" s="64"/>
      <c r="KXJ156" s="64"/>
      <c r="KXK156" s="64"/>
      <c r="KXL156" s="64"/>
      <c r="KXM156" s="64"/>
      <c r="KXN156" s="64"/>
      <c r="KXO156" s="65"/>
      <c r="KXP156" s="65"/>
      <c r="KXQ156" s="65"/>
      <c r="KXR156" s="65"/>
      <c r="KXS156" s="65"/>
      <c r="KXT156" s="65"/>
      <c r="KXU156" s="65"/>
      <c r="KXV156" s="65"/>
      <c r="KXW156" s="65"/>
      <c r="KXX156" s="65"/>
      <c r="KXY156" s="65"/>
      <c r="KXZ156" s="65"/>
      <c r="KYA156" s="65"/>
      <c r="KYB156" s="65"/>
      <c r="KYC156" s="65"/>
      <c r="KYD156" s="65"/>
      <c r="KYE156" s="65"/>
      <c r="KYF156" s="65"/>
      <c r="KYG156" s="65"/>
      <c r="KYH156" s="65"/>
      <c r="KYI156" s="65"/>
      <c r="KYJ156" s="65"/>
      <c r="KYK156" s="65"/>
      <c r="KYL156" s="65"/>
      <c r="KYM156" s="65"/>
      <c r="KYN156" s="65"/>
      <c r="KYO156" s="65"/>
      <c r="KYP156" s="65"/>
      <c r="KYQ156" s="65"/>
      <c r="KYR156" s="65"/>
      <c r="KYS156" s="65"/>
      <c r="KYT156" s="65"/>
      <c r="KYU156" s="65"/>
      <c r="KYV156" s="65"/>
      <c r="KYW156" s="65"/>
      <c r="KYX156" s="65"/>
      <c r="KYY156" s="65"/>
      <c r="KYZ156" s="65"/>
      <c r="KZA156" s="65"/>
      <c r="KZB156" s="65"/>
      <c r="KZC156" s="65"/>
      <c r="KZD156" s="65"/>
      <c r="KZE156" s="65"/>
      <c r="KZF156" s="65"/>
      <c r="KZG156" s="29"/>
      <c r="KZH156" s="29"/>
      <c r="KZI156" s="29"/>
      <c r="KZJ156" s="29"/>
      <c r="KZK156" s="29"/>
      <c r="KZL156" s="29"/>
      <c r="KZM156" s="29"/>
      <c r="KZN156" s="29"/>
      <c r="KZO156" s="29"/>
      <c r="KZP156" s="29"/>
      <c r="KZQ156" s="63">
        <v>45480</v>
      </c>
      <c r="KZR156" s="64" t="s">
        <v>429</v>
      </c>
      <c r="KZS156" s="64" t="s">
        <v>430</v>
      </c>
      <c r="KZT156" s="64" t="s">
        <v>107</v>
      </c>
      <c r="KZU156" s="64"/>
      <c r="KZV156" s="64"/>
      <c r="KZW156" s="64"/>
      <c r="KZX156" s="64"/>
      <c r="KZY156" s="64"/>
      <c r="KZZ156" s="64"/>
      <c r="LAA156" s="65"/>
      <c r="LAB156" s="65"/>
      <c r="LAC156" s="65"/>
      <c r="LAD156" s="65"/>
      <c r="LAE156" s="65"/>
      <c r="LAF156" s="65"/>
      <c r="LAG156" s="65"/>
      <c r="LAH156" s="65"/>
      <c r="LAI156" s="65"/>
      <c r="LAJ156" s="65"/>
      <c r="LAK156" s="65"/>
      <c r="LAL156" s="65"/>
      <c r="LAM156" s="65"/>
      <c r="LAN156" s="65"/>
      <c r="LAO156" s="65"/>
      <c r="LAP156" s="65"/>
      <c r="LAQ156" s="65"/>
      <c r="LAR156" s="65"/>
      <c r="LAS156" s="65"/>
      <c r="LAT156" s="65"/>
      <c r="LAU156" s="65"/>
      <c r="LAV156" s="65"/>
      <c r="LAW156" s="65"/>
      <c r="LAX156" s="65"/>
      <c r="LAY156" s="65"/>
      <c r="LAZ156" s="65"/>
      <c r="LBA156" s="65"/>
      <c r="LBB156" s="65"/>
      <c r="LBC156" s="65"/>
      <c r="LBD156" s="65"/>
      <c r="LBE156" s="65"/>
      <c r="LBF156" s="65"/>
      <c r="LBG156" s="65"/>
      <c r="LBH156" s="65"/>
      <c r="LBI156" s="65"/>
      <c r="LBJ156" s="65"/>
      <c r="LBK156" s="65"/>
      <c r="LBL156" s="65"/>
      <c r="LBM156" s="65"/>
      <c r="LBN156" s="65"/>
      <c r="LBO156" s="65"/>
      <c r="LBP156" s="65"/>
      <c r="LBQ156" s="65"/>
      <c r="LBR156" s="65"/>
      <c r="LBS156" s="29"/>
      <c r="LBT156" s="29"/>
      <c r="LBU156" s="29"/>
      <c r="LBV156" s="29"/>
      <c r="LBW156" s="29"/>
      <c r="LBX156" s="29"/>
      <c r="LBY156" s="29"/>
      <c r="LBZ156" s="29"/>
      <c r="LCA156" s="29"/>
      <c r="LCB156" s="29"/>
      <c r="LCC156" s="63">
        <v>45480</v>
      </c>
      <c r="LCD156" s="64" t="s">
        <v>429</v>
      </c>
      <c r="LCE156" s="64" t="s">
        <v>430</v>
      </c>
      <c r="LCF156" s="64" t="s">
        <v>107</v>
      </c>
      <c r="LCG156" s="64"/>
      <c r="LCH156" s="64"/>
      <c r="LCI156" s="64"/>
      <c r="LCJ156" s="64"/>
      <c r="LCK156" s="64"/>
      <c r="LCL156" s="64"/>
      <c r="LCM156" s="65"/>
      <c r="LCN156" s="65"/>
      <c r="LCO156" s="65"/>
      <c r="LCP156" s="65"/>
      <c r="LCQ156" s="65"/>
      <c r="LCR156" s="65"/>
      <c r="LCS156" s="65"/>
      <c r="LCT156" s="65"/>
      <c r="LCU156" s="65"/>
      <c r="LCV156" s="65"/>
      <c r="LCW156" s="65"/>
      <c r="LCX156" s="65"/>
      <c r="LCY156" s="65"/>
      <c r="LCZ156" s="65"/>
      <c r="LDA156" s="65"/>
      <c r="LDB156" s="65"/>
      <c r="LDC156" s="65"/>
      <c r="LDD156" s="65"/>
      <c r="LDE156" s="65"/>
      <c r="LDF156" s="65"/>
      <c r="LDG156" s="65"/>
      <c r="LDH156" s="65"/>
      <c r="LDI156" s="65"/>
      <c r="LDJ156" s="65"/>
      <c r="LDK156" s="65"/>
      <c r="LDL156" s="65"/>
      <c r="LDM156" s="65"/>
      <c r="LDN156" s="65"/>
      <c r="LDO156" s="65"/>
      <c r="LDP156" s="65"/>
      <c r="LDQ156" s="65"/>
      <c r="LDR156" s="65"/>
      <c r="LDS156" s="65"/>
      <c r="LDT156" s="65"/>
      <c r="LDU156" s="65"/>
      <c r="LDV156" s="65"/>
      <c r="LDW156" s="65"/>
      <c r="LDX156" s="65"/>
      <c r="LDY156" s="65"/>
      <c r="LDZ156" s="65"/>
      <c r="LEA156" s="65"/>
      <c r="LEB156" s="65"/>
      <c r="LEC156" s="65"/>
      <c r="LED156" s="65"/>
      <c r="LEE156" s="29"/>
      <c r="LEF156" s="29"/>
      <c r="LEG156" s="29"/>
      <c r="LEH156" s="29"/>
      <c r="LEI156" s="29"/>
      <c r="LEJ156" s="29"/>
      <c r="LEK156" s="29"/>
      <c r="LEL156" s="29"/>
      <c r="LEM156" s="29"/>
      <c r="LEN156" s="29"/>
      <c r="LEO156" s="63">
        <v>45480</v>
      </c>
      <c r="LEP156" s="64" t="s">
        <v>429</v>
      </c>
      <c r="LEQ156" s="64" t="s">
        <v>430</v>
      </c>
      <c r="LER156" s="64" t="s">
        <v>107</v>
      </c>
      <c r="LES156" s="64"/>
      <c r="LET156" s="64"/>
      <c r="LEU156" s="64"/>
      <c r="LEV156" s="64"/>
      <c r="LEW156" s="64"/>
      <c r="LEX156" s="64"/>
      <c r="LEY156" s="65"/>
      <c r="LEZ156" s="65"/>
      <c r="LFA156" s="65"/>
      <c r="LFB156" s="65"/>
      <c r="LFC156" s="65"/>
      <c r="LFD156" s="65"/>
      <c r="LFE156" s="65"/>
      <c r="LFF156" s="65"/>
      <c r="LFG156" s="65"/>
      <c r="LFH156" s="65"/>
      <c r="LFI156" s="65"/>
      <c r="LFJ156" s="65"/>
      <c r="LFK156" s="65"/>
      <c r="LFL156" s="65"/>
      <c r="LFM156" s="65"/>
      <c r="LFN156" s="65"/>
      <c r="LFO156" s="65"/>
      <c r="LFP156" s="65"/>
      <c r="LFQ156" s="65"/>
      <c r="LFR156" s="65"/>
      <c r="LFS156" s="65"/>
      <c r="LFT156" s="65"/>
      <c r="LFU156" s="65"/>
      <c r="LFV156" s="65"/>
      <c r="LFW156" s="65"/>
      <c r="LFX156" s="65"/>
      <c r="LFY156" s="65"/>
      <c r="LFZ156" s="65"/>
      <c r="LGA156" s="65"/>
      <c r="LGB156" s="65"/>
      <c r="LGC156" s="65"/>
      <c r="LGD156" s="65"/>
      <c r="LGE156" s="65"/>
      <c r="LGF156" s="65"/>
      <c r="LGG156" s="65"/>
      <c r="LGH156" s="65"/>
      <c r="LGI156" s="65"/>
      <c r="LGJ156" s="65"/>
      <c r="LGK156" s="65"/>
      <c r="LGL156" s="65"/>
      <c r="LGM156" s="65"/>
      <c r="LGN156" s="65"/>
      <c r="LGO156" s="65"/>
      <c r="LGP156" s="65"/>
      <c r="LGQ156" s="29"/>
      <c r="LGR156" s="29"/>
      <c r="LGS156" s="29"/>
      <c r="LGT156" s="29"/>
      <c r="LGU156" s="29"/>
      <c r="LGV156" s="29"/>
      <c r="LGW156" s="29"/>
      <c r="LGX156" s="29"/>
      <c r="LGY156" s="29"/>
      <c r="LGZ156" s="29"/>
      <c r="LHA156" s="63">
        <v>45480</v>
      </c>
      <c r="LHB156" s="64" t="s">
        <v>429</v>
      </c>
      <c r="LHC156" s="64" t="s">
        <v>430</v>
      </c>
      <c r="LHD156" s="64" t="s">
        <v>107</v>
      </c>
      <c r="LHE156" s="64"/>
      <c r="LHF156" s="64"/>
      <c r="LHG156" s="64"/>
      <c r="LHH156" s="64"/>
      <c r="LHI156" s="64"/>
      <c r="LHJ156" s="64"/>
      <c r="LHK156" s="65"/>
      <c r="LHL156" s="65"/>
      <c r="LHM156" s="65"/>
      <c r="LHN156" s="65"/>
      <c r="LHO156" s="65"/>
      <c r="LHP156" s="65"/>
      <c r="LHQ156" s="65"/>
      <c r="LHR156" s="65"/>
      <c r="LHS156" s="65"/>
      <c r="LHT156" s="65"/>
      <c r="LHU156" s="65"/>
      <c r="LHV156" s="65"/>
      <c r="LHW156" s="65"/>
      <c r="LHX156" s="65"/>
      <c r="LHY156" s="65"/>
      <c r="LHZ156" s="65"/>
      <c r="LIA156" s="65"/>
      <c r="LIB156" s="65"/>
      <c r="LIC156" s="65"/>
      <c r="LID156" s="65"/>
      <c r="LIE156" s="65"/>
      <c r="LIF156" s="65"/>
      <c r="LIG156" s="65"/>
      <c r="LIH156" s="65"/>
      <c r="LII156" s="65"/>
      <c r="LIJ156" s="65"/>
      <c r="LIK156" s="65"/>
      <c r="LIL156" s="65"/>
      <c r="LIM156" s="65"/>
      <c r="LIN156" s="65"/>
      <c r="LIO156" s="65"/>
      <c r="LIP156" s="65"/>
      <c r="LIQ156" s="65"/>
      <c r="LIR156" s="65"/>
      <c r="LIS156" s="65"/>
      <c r="LIT156" s="65"/>
      <c r="LIU156" s="65"/>
      <c r="LIV156" s="65"/>
      <c r="LIW156" s="65"/>
      <c r="LIX156" s="65"/>
      <c r="LIY156" s="65"/>
      <c r="LIZ156" s="65"/>
      <c r="LJA156" s="65"/>
      <c r="LJB156" s="65"/>
      <c r="LJC156" s="29"/>
      <c r="LJD156" s="29"/>
      <c r="LJE156" s="29"/>
      <c r="LJF156" s="29"/>
      <c r="LJG156" s="29"/>
      <c r="LJH156" s="29"/>
      <c r="LJI156" s="29"/>
      <c r="LJJ156" s="29"/>
      <c r="LJK156" s="29"/>
      <c r="LJL156" s="29"/>
      <c r="LJM156" s="63">
        <v>45480</v>
      </c>
      <c r="LJN156" s="64" t="s">
        <v>429</v>
      </c>
      <c r="LJO156" s="64" t="s">
        <v>430</v>
      </c>
      <c r="LJP156" s="64" t="s">
        <v>107</v>
      </c>
      <c r="LJQ156" s="64"/>
      <c r="LJR156" s="64"/>
      <c r="LJS156" s="64"/>
      <c r="LJT156" s="64"/>
      <c r="LJU156" s="64"/>
      <c r="LJV156" s="64"/>
      <c r="LJW156" s="65"/>
      <c r="LJX156" s="65"/>
      <c r="LJY156" s="65"/>
      <c r="LJZ156" s="65"/>
      <c r="LKA156" s="65"/>
      <c r="LKB156" s="65"/>
      <c r="LKC156" s="65"/>
      <c r="LKD156" s="65"/>
      <c r="LKE156" s="65"/>
      <c r="LKF156" s="65"/>
      <c r="LKG156" s="65"/>
      <c r="LKH156" s="65"/>
      <c r="LKI156" s="65"/>
      <c r="LKJ156" s="65"/>
      <c r="LKK156" s="65"/>
      <c r="LKL156" s="65"/>
      <c r="LKM156" s="65"/>
      <c r="LKN156" s="65"/>
      <c r="LKO156" s="65"/>
      <c r="LKP156" s="65"/>
      <c r="LKQ156" s="65"/>
      <c r="LKR156" s="65"/>
      <c r="LKS156" s="65"/>
      <c r="LKT156" s="65"/>
      <c r="LKU156" s="65"/>
      <c r="LKV156" s="65"/>
      <c r="LKW156" s="65"/>
      <c r="LKX156" s="65"/>
      <c r="LKY156" s="65"/>
      <c r="LKZ156" s="65"/>
      <c r="LLA156" s="65"/>
      <c r="LLB156" s="65"/>
      <c r="LLC156" s="65"/>
      <c r="LLD156" s="65"/>
      <c r="LLE156" s="65"/>
      <c r="LLF156" s="65"/>
      <c r="LLG156" s="65"/>
      <c r="LLH156" s="65"/>
      <c r="LLI156" s="65"/>
      <c r="LLJ156" s="65"/>
      <c r="LLK156" s="65"/>
      <c r="LLL156" s="65"/>
      <c r="LLM156" s="65"/>
      <c r="LLN156" s="65"/>
      <c r="LLO156" s="29"/>
      <c r="LLP156" s="29"/>
      <c r="LLQ156" s="29"/>
      <c r="LLR156" s="29"/>
      <c r="LLS156" s="29"/>
      <c r="LLT156" s="29"/>
      <c r="LLU156" s="29"/>
      <c r="LLV156" s="29"/>
      <c r="LLW156" s="29"/>
      <c r="LLX156" s="29"/>
      <c r="LLY156" s="63">
        <v>45480</v>
      </c>
      <c r="LLZ156" s="64" t="s">
        <v>429</v>
      </c>
      <c r="LMA156" s="64" t="s">
        <v>430</v>
      </c>
      <c r="LMB156" s="64" t="s">
        <v>107</v>
      </c>
      <c r="LMC156" s="64"/>
      <c r="LMD156" s="64"/>
      <c r="LME156" s="64"/>
      <c r="LMF156" s="64"/>
      <c r="LMG156" s="64"/>
      <c r="LMH156" s="64"/>
      <c r="LMI156" s="65"/>
      <c r="LMJ156" s="65"/>
      <c r="LMK156" s="65"/>
      <c r="LML156" s="65"/>
      <c r="LMM156" s="65"/>
      <c r="LMN156" s="65"/>
      <c r="LMO156" s="65"/>
      <c r="LMP156" s="65"/>
      <c r="LMQ156" s="65"/>
      <c r="LMR156" s="65"/>
      <c r="LMS156" s="65"/>
      <c r="LMT156" s="65"/>
      <c r="LMU156" s="65"/>
      <c r="LMV156" s="65"/>
      <c r="LMW156" s="65"/>
      <c r="LMX156" s="65"/>
      <c r="LMY156" s="65"/>
      <c r="LMZ156" s="65"/>
      <c r="LNA156" s="65"/>
      <c r="LNB156" s="65"/>
      <c r="LNC156" s="65"/>
      <c r="LND156" s="65"/>
      <c r="LNE156" s="65"/>
      <c r="LNF156" s="65"/>
      <c r="LNG156" s="65"/>
      <c r="LNH156" s="65"/>
      <c r="LNI156" s="65"/>
      <c r="LNJ156" s="65"/>
      <c r="LNK156" s="65"/>
      <c r="LNL156" s="65"/>
      <c r="LNM156" s="65"/>
      <c r="LNN156" s="65"/>
      <c r="LNO156" s="65"/>
      <c r="LNP156" s="65"/>
      <c r="LNQ156" s="65"/>
      <c r="LNR156" s="65"/>
      <c r="LNS156" s="65"/>
      <c r="LNT156" s="65"/>
      <c r="LNU156" s="65"/>
      <c r="LNV156" s="65"/>
      <c r="LNW156" s="65"/>
      <c r="LNX156" s="65"/>
      <c r="LNY156" s="65"/>
      <c r="LNZ156" s="65"/>
      <c r="LOA156" s="29"/>
      <c r="LOB156" s="29"/>
      <c r="LOC156" s="29"/>
      <c r="LOD156" s="29"/>
      <c r="LOE156" s="29"/>
      <c r="LOF156" s="29"/>
      <c r="LOG156" s="29"/>
      <c r="LOH156" s="29"/>
      <c r="LOI156" s="29"/>
      <c r="LOJ156" s="29"/>
      <c r="LOK156" s="63">
        <v>45480</v>
      </c>
      <c r="LOL156" s="64" t="s">
        <v>429</v>
      </c>
      <c r="LOM156" s="64" t="s">
        <v>430</v>
      </c>
      <c r="LON156" s="64" t="s">
        <v>107</v>
      </c>
      <c r="LOO156" s="64"/>
      <c r="LOP156" s="64"/>
      <c r="LOQ156" s="64"/>
      <c r="LOR156" s="64"/>
      <c r="LOS156" s="64"/>
      <c r="LOT156" s="64"/>
      <c r="LOU156" s="65"/>
      <c r="LOV156" s="65"/>
      <c r="LOW156" s="65"/>
      <c r="LOX156" s="65"/>
      <c r="LOY156" s="65"/>
      <c r="LOZ156" s="65"/>
      <c r="LPA156" s="65"/>
      <c r="LPB156" s="65"/>
      <c r="LPC156" s="65"/>
      <c r="LPD156" s="65"/>
      <c r="LPE156" s="65"/>
      <c r="LPF156" s="65"/>
      <c r="LPG156" s="65"/>
      <c r="LPH156" s="65"/>
      <c r="LPI156" s="65"/>
      <c r="LPJ156" s="65"/>
      <c r="LPK156" s="65"/>
      <c r="LPL156" s="65"/>
      <c r="LPM156" s="65"/>
      <c r="LPN156" s="65"/>
      <c r="LPO156" s="65"/>
      <c r="LPP156" s="65"/>
      <c r="LPQ156" s="65"/>
      <c r="LPR156" s="65"/>
      <c r="LPS156" s="65"/>
      <c r="LPT156" s="65"/>
      <c r="LPU156" s="65"/>
      <c r="LPV156" s="65"/>
      <c r="LPW156" s="65"/>
      <c r="LPX156" s="65"/>
      <c r="LPY156" s="65"/>
      <c r="LPZ156" s="65"/>
      <c r="LQA156" s="65"/>
      <c r="LQB156" s="65"/>
      <c r="LQC156" s="65"/>
      <c r="LQD156" s="65"/>
      <c r="LQE156" s="65"/>
      <c r="LQF156" s="65"/>
      <c r="LQG156" s="65"/>
      <c r="LQH156" s="65"/>
      <c r="LQI156" s="65"/>
      <c r="LQJ156" s="65"/>
      <c r="LQK156" s="65"/>
      <c r="LQL156" s="65"/>
      <c r="LQM156" s="29"/>
      <c r="LQN156" s="29"/>
      <c r="LQO156" s="29"/>
      <c r="LQP156" s="29"/>
      <c r="LQQ156" s="29"/>
      <c r="LQR156" s="29"/>
      <c r="LQS156" s="29"/>
      <c r="LQT156" s="29"/>
      <c r="LQU156" s="29"/>
      <c r="LQV156" s="29"/>
      <c r="LQW156" s="63">
        <v>45480</v>
      </c>
      <c r="LQX156" s="64" t="s">
        <v>429</v>
      </c>
      <c r="LQY156" s="64" t="s">
        <v>430</v>
      </c>
      <c r="LQZ156" s="64" t="s">
        <v>107</v>
      </c>
      <c r="LRA156" s="64"/>
      <c r="LRB156" s="64"/>
      <c r="LRC156" s="64"/>
      <c r="LRD156" s="64"/>
      <c r="LRE156" s="64"/>
      <c r="LRF156" s="64"/>
      <c r="LRG156" s="65"/>
      <c r="LRH156" s="65"/>
      <c r="LRI156" s="65"/>
      <c r="LRJ156" s="65"/>
      <c r="LRK156" s="65"/>
      <c r="LRL156" s="65"/>
      <c r="LRM156" s="65"/>
      <c r="LRN156" s="65"/>
      <c r="LRO156" s="65"/>
      <c r="LRP156" s="65"/>
      <c r="LRQ156" s="65"/>
      <c r="LRR156" s="65"/>
      <c r="LRS156" s="65"/>
      <c r="LRT156" s="65"/>
      <c r="LRU156" s="65"/>
      <c r="LRV156" s="65"/>
      <c r="LRW156" s="65"/>
      <c r="LRX156" s="65"/>
      <c r="LRY156" s="65"/>
      <c r="LRZ156" s="65"/>
      <c r="LSA156" s="65"/>
      <c r="LSB156" s="65"/>
      <c r="LSC156" s="65"/>
      <c r="LSD156" s="65"/>
      <c r="LSE156" s="65"/>
      <c r="LSF156" s="65"/>
      <c r="LSG156" s="65"/>
      <c r="LSH156" s="65"/>
      <c r="LSI156" s="65"/>
      <c r="LSJ156" s="65"/>
      <c r="LSK156" s="65"/>
      <c r="LSL156" s="65"/>
      <c r="LSM156" s="65"/>
      <c r="LSN156" s="65"/>
      <c r="LSO156" s="65"/>
      <c r="LSP156" s="65"/>
      <c r="LSQ156" s="65"/>
      <c r="LSR156" s="65"/>
      <c r="LSS156" s="65"/>
      <c r="LST156" s="65"/>
      <c r="LSU156" s="65"/>
      <c r="LSV156" s="65"/>
      <c r="LSW156" s="65"/>
      <c r="LSX156" s="65"/>
      <c r="LSY156" s="29"/>
      <c r="LSZ156" s="29"/>
      <c r="LTA156" s="29"/>
      <c r="LTB156" s="29"/>
      <c r="LTC156" s="29"/>
      <c r="LTD156" s="29"/>
      <c r="LTE156" s="29"/>
      <c r="LTF156" s="29"/>
      <c r="LTG156" s="29"/>
      <c r="LTH156" s="29"/>
      <c r="LTI156" s="63">
        <v>45480</v>
      </c>
      <c r="LTJ156" s="64" t="s">
        <v>429</v>
      </c>
      <c r="LTK156" s="64" t="s">
        <v>430</v>
      </c>
      <c r="LTL156" s="64" t="s">
        <v>107</v>
      </c>
      <c r="LTM156" s="64"/>
      <c r="LTN156" s="64"/>
      <c r="LTO156" s="64"/>
      <c r="LTP156" s="64"/>
      <c r="LTQ156" s="64"/>
      <c r="LTR156" s="64"/>
      <c r="LTS156" s="65"/>
      <c r="LTT156" s="65"/>
      <c r="LTU156" s="65"/>
      <c r="LTV156" s="65"/>
      <c r="LTW156" s="65"/>
      <c r="LTX156" s="65"/>
      <c r="LTY156" s="65"/>
      <c r="LTZ156" s="65"/>
      <c r="LUA156" s="65"/>
      <c r="LUB156" s="65"/>
      <c r="LUC156" s="65"/>
      <c r="LUD156" s="65"/>
      <c r="LUE156" s="65"/>
      <c r="LUF156" s="65"/>
      <c r="LUG156" s="65"/>
      <c r="LUH156" s="65"/>
      <c r="LUI156" s="65"/>
      <c r="LUJ156" s="65"/>
      <c r="LUK156" s="65"/>
      <c r="LUL156" s="65"/>
      <c r="LUM156" s="65"/>
      <c r="LUN156" s="65"/>
      <c r="LUO156" s="65"/>
      <c r="LUP156" s="65"/>
      <c r="LUQ156" s="65"/>
      <c r="LUR156" s="65"/>
      <c r="LUS156" s="65"/>
      <c r="LUT156" s="65"/>
      <c r="LUU156" s="65"/>
      <c r="LUV156" s="65"/>
      <c r="LUW156" s="65"/>
      <c r="LUX156" s="65"/>
      <c r="LUY156" s="65"/>
      <c r="LUZ156" s="65"/>
      <c r="LVA156" s="65"/>
      <c r="LVB156" s="65"/>
      <c r="LVC156" s="65"/>
      <c r="LVD156" s="65"/>
      <c r="LVE156" s="65"/>
      <c r="LVF156" s="65"/>
      <c r="LVG156" s="65"/>
      <c r="LVH156" s="65"/>
      <c r="LVI156" s="65"/>
      <c r="LVJ156" s="65"/>
      <c r="LVK156" s="29"/>
      <c r="LVL156" s="29"/>
      <c r="LVM156" s="29"/>
      <c r="LVN156" s="29"/>
      <c r="LVO156" s="29"/>
      <c r="LVP156" s="29"/>
      <c r="LVQ156" s="29"/>
      <c r="LVR156" s="29"/>
      <c r="LVS156" s="29"/>
      <c r="LVT156" s="29"/>
      <c r="LVU156" s="63">
        <v>45480</v>
      </c>
      <c r="LVV156" s="64" t="s">
        <v>429</v>
      </c>
      <c r="LVW156" s="64" t="s">
        <v>430</v>
      </c>
      <c r="LVX156" s="64" t="s">
        <v>107</v>
      </c>
      <c r="LVY156" s="64"/>
      <c r="LVZ156" s="64"/>
      <c r="LWA156" s="64"/>
      <c r="LWB156" s="64"/>
      <c r="LWC156" s="64"/>
      <c r="LWD156" s="64"/>
      <c r="LWE156" s="65"/>
      <c r="LWF156" s="65"/>
      <c r="LWG156" s="65"/>
      <c r="LWH156" s="65"/>
      <c r="LWI156" s="65"/>
      <c r="LWJ156" s="65"/>
      <c r="LWK156" s="65"/>
      <c r="LWL156" s="65"/>
      <c r="LWM156" s="65"/>
      <c r="LWN156" s="65"/>
      <c r="LWO156" s="65"/>
      <c r="LWP156" s="65"/>
      <c r="LWQ156" s="65"/>
      <c r="LWR156" s="65"/>
      <c r="LWS156" s="65"/>
      <c r="LWT156" s="65"/>
      <c r="LWU156" s="65"/>
      <c r="LWV156" s="65"/>
      <c r="LWW156" s="65"/>
      <c r="LWX156" s="65"/>
      <c r="LWY156" s="65"/>
      <c r="LWZ156" s="65"/>
      <c r="LXA156" s="65"/>
      <c r="LXB156" s="65"/>
      <c r="LXC156" s="65"/>
      <c r="LXD156" s="65"/>
      <c r="LXE156" s="65"/>
      <c r="LXF156" s="65"/>
      <c r="LXG156" s="65"/>
      <c r="LXH156" s="65"/>
      <c r="LXI156" s="65"/>
      <c r="LXJ156" s="65"/>
      <c r="LXK156" s="65"/>
      <c r="LXL156" s="65"/>
      <c r="LXM156" s="65"/>
      <c r="LXN156" s="65"/>
      <c r="LXO156" s="65"/>
      <c r="LXP156" s="65"/>
      <c r="LXQ156" s="65"/>
      <c r="LXR156" s="65"/>
      <c r="LXS156" s="65"/>
      <c r="LXT156" s="65"/>
      <c r="LXU156" s="65"/>
      <c r="LXV156" s="65"/>
      <c r="LXW156" s="29"/>
      <c r="LXX156" s="29"/>
      <c r="LXY156" s="29"/>
      <c r="LXZ156" s="29"/>
      <c r="LYA156" s="29"/>
      <c r="LYB156" s="29"/>
      <c r="LYC156" s="29"/>
      <c r="LYD156" s="29"/>
      <c r="LYE156" s="29"/>
      <c r="LYF156" s="29"/>
      <c r="LYG156" s="63">
        <v>45480</v>
      </c>
      <c r="LYH156" s="64" t="s">
        <v>429</v>
      </c>
      <c r="LYI156" s="64" t="s">
        <v>430</v>
      </c>
      <c r="LYJ156" s="64" t="s">
        <v>107</v>
      </c>
      <c r="LYK156" s="64"/>
      <c r="LYL156" s="64"/>
      <c r="LYM156" s="64"/>
      <c r="LYN156" s="64"/>
      <c r="LYO156" s="64"/>
      <c r="LYP156" s="64"/>
      <c r="LYQ156" s="65"/>
      <c r="LYR156" s="65"/>
      <c r="LYS156" s="65"/>
      <c r="LYT156" s="65"/>
      <c r="LYU156" s="65"/>
      <c r="LYV156" s="65"/>
      <c r="LYW156" s="65"/>
      <c r="LYX156" s="65"/>
      <c r="LYY156" s="65"/>
      <c r="LYZ156" s="65"/>
      <c r="LZA156" s="65"/>
      <c r="LZB156" s="65"/>
      <c r="LZC156" s="65"/>
      <c r="LZD156" s="65"/>
      <c r="LZE156" s="65"/>
      <c r="LZF156" s="65"/>
      <c r="LZG156" s="65"/>
      <c r="LZH156" s="65"/>
      <c r="LZI156" s="65"/>
      <c r="LZJ156" s="65"/>
      <c r="LZK156" s="65"/>
      <c r="LZL156" s="65"/>
      <c r="LZM156" s="65"/>
      <c r="LZN156" s="65"/>
      <c r="LZO156" s="65"/>
      <c r="LZP156" s="65"/>
      <c r="LZQ156" s="65"/>
      <c r="LZR156" s="65"/>
      <c r="LZS156" s="65"/>
      <c r="LZT156" s="65"/>
      <c r="LZU156" s="65"/>
      <c r="LZV156" s="65"/>
      <c r="LZW156" s="65"/>
      <c r="LZX156" s="65"/>
      <c r="LZY156" s="65"/>
      <c r="LZZ156" s="65"/>
      <c r="MAA156" s="65"/>
      <c r="MAB156" s="65"/>
      <c r="MAC156" s="65"/>
      <c r="MAD156" s="65"/>
      <c r="MAE156" s="65"/>
      <c r="MAF156" s="65"/>
      <c r="MAG156" s="65"/>
      <c r="MAH156" s="65"/>
      <c r="MAI156" s="29"/>
      <c r="MAJ156" s="29"/>
      <c r="MAK156" s="29"/>
      <c r="MAL156" s="29"/>
      <c r="MAM156" s="29"/>
      <c r="MAN156" s="29"/>
      <c r="MAO156" s="29"/>
      <c r="MAP156" s="29"/>
      <c r="MAQ156" s="29"/>
      <c r="MAR156" s="29"/>
      <c r="MAS156" s="63">
        <v>45480</v>
      </c>
      <c r="MAT156" s="64" t="s">
        <v>429</v>
      </c>
      <c r="MAU156" s="64" t="s">
        <v>430</v>
      </c>
      <c r="MAV156" s="64" t="s">
        <v>107</v>
      </c>
      <c r="MAW156" s="64"/>
      <c r="MAX156" s="64"/>
      <c r="MAY156" s="64"/>
      <c r="MAZ156" s="64"/>
      <c r="MBA156" s="64"/>
      <c r="MBB156" s="64"/>
      <c r="MBC156" s="65"/>
      <c r="MBD156" s="65"/>
      <c r="MBE156" s="65"/>
      <c r="MBF156" s="65"/>
      <c r="MBG156" s="65"/>
      <c r="MBH156" s="65"/>
      <c r="MBI156" s="65"/>
      <c r="MBJ156" s="65"/>
      <c r="MBK156" s="65"/>
      <c r="MBL156" s="65"/>
      <c r="MBM156" s="65"/>
      <c r="MBN156" s="65"/>
      <c r="MBO156" s="65"/>
      <c r="MBP156" s="65"/>
      <c r="MBQ156" s="65"/>
      <c r="MBR156" s="65"/>
      <c r="MBS156" s="65"/>
      <c r="MBT156" s="65"/>
      <c r="MBU156" s="65"/>
      <c r="MBV156" s="65"/>
      <c r="MBW156" s="65"/>
      <c r="MBX156" s="65"/>
      <c r="MBY156" s="65"/>
      <c r="MBZ156" s="65"/>
      <c r="MCA156" s="65"/>
      <c r="MCB156" s="65"/>
      <c r="MCC156" s="65"/>
      <c r="MCD156" s="65"/>
      <c r="MCE156" s="65"/>
      <c r="MCF156" s="65"/>
      <c r="MCG156" s="65"/>
      <c r="MCH156" s="65"/>
      <c r="MCI156" s="65"/>
      <c r="MCJ156" s="65"/>
      <c r="MCK156" s="65"/>
      <c r="MCL156" s="65"/>
      <c r="MCM156" s="65"/>
      <c r="MCN156" s="65"/>
      <c r="MCO156" s="65"/>
      <c r="MCP156" s="65"/>
      <c r="MCQ156" s="65"/>
      <c r="MCR156" s="65"/>
      <c r="MCS156" s="65"/>
      <c r="MCT156" s="65"/>
      <c r="MCU156" s="29"/>
      <c r="MCV156" s="29"/>
      <c r="MCW156" s="29"/>
      <c r="MCX156" s="29"/>
      <c r="MCY156" s="29"/>
      <c r="MCZ156" s="29"/>
      <c r="MDA156" s="29"/>
      <c r="MDB156" s="29"/>
      <c r="MDC156" s="29"/>
      <c r="MDD156" s="29"/>
      <c r="MDE156" s="63">
        <v>45480</v>
      </c>
      <c r="MDF156" s="64" t="s">
        <v>429</v>
      </c>
      <c r="MDG156" s="64" t="s">
        <v>430</v>
      </c>
      <c r="MDH156" s="64" t="s">
        <v>107</v>
      </c>
      <c r="MDI156" s="64"/>
      <c r="MDJ156" s="64"/>
      <c r="MDK156" s="64"/>
      <c r="MDL156" s="64"/>
      <c r="MDM156" s="64"/>
      <c r="MDN156" s="64"/>
      <c r="MDO156" s="65"/>
      <c r="MDP156" s="65"/>
      <c r="MDQ156" s="65"/>
      <c r="MDR156" s="65"/>
      <c r="MDS156" s="65"/>
      <c r="MDT156" s="65"/>
      <c r="MDU156" s="65"/>
      <c r="MDV156" s="65"/>
      <c r="MDW156" s="65"/>
      <c r="MDX156" s="65"/>
      <c r="MDY156" s="65"/>
      <c r="MDZ156" s="65"/>
      <c r="MEA156" s="65"/>
      <c r="MEB156" s="65"/>
      <c r="MEC156" s="65"/>
      <c r="MED156" s="65"/>
      <c r="MEE156" s="65"/>
      <c r="MEF156" s="65"/>
      <c r="MEG156" s="65"/>
      <c r="MEH156" s="65"/>
      <c r="MEI156" s="65"/>
      <c r="MEJ156" s="65"/>
      <c r="MEK156" s="65"/>
      <c r="MEL156" s="65"/>
      <c r="MEM156" s="65"/>
      <c r="MEN156" s="65"/>
      <c r="MEO156" s="65"/>
      <c r="MEP156" s="65"/>
      <c r="MEQ156" s="65"/>
      <c r="MER156" s="65"/>
      <c r="MES156" s="65"/>
      <c r="MET156" s="65"/>
      <c r="MEU156" s="65"/>
      <c r="MEV156" s="65"/>
      <c r="MEW156" s="65"/>
      <c r="MEX156" s="65"/>
      <c r="MEY156" s="65"/>
      <c r="MEZ156" s="65"/>
      <c r="MFA156" s="65"/>
      <c r="MFB156" s="65"/>
      <c r="MFC156" s="65"/>
      <c r="MFD156" s="65"/>
      <c r="MFE156" s="65"/>
      <c r="MFF156" s="65"/>
      <c r="MFG156" s="29"/>
      <c r="MFH156" s="29"/>
      <c r="MFI156" s="29"/>
      <c r="MFJ156" s="29"/>
      <c r="MFK156" s="29"/>
      <c r="MFL156" s="29"/>
      <c r="MFM156" s="29"/>
      <c r="MFN156" s="29"/>
      <c r="MFO156" s="29"/>
      <c r="MFP156" s="29"/>
      <c r="MFQ156" s="63">
        <v>45480</v>
      </c>
      <c r="MFR156" s="64" t="s">
        <v>429</v>
      </c>
      <c r="MFS156" s="64" t="s">
        <v>430</v>
      </c>
      <c r="MFT156" s="64" t="s">
        <v>107</v>
      </c>
      <c r="MFU156" s="64"/>
      <c r="MFV156" s="64"/>
      <c r="MFW156" s="64"/>
      <c r="MFX156" s="64"/>
      <c r="MFY156" s="64"/>
      <c r="MFZ156" s="64"/>
      <c r="MGA156" s="65"/>
      <c r="MGB156" s="65"/>
      <c r="MGC156" s="65"/>
      <c r="MGD156" s="65"/>
      <c r="MGE156" s="65"/>
      <c r="MGF156" s="65"/>
      <c r="MGG156" s="65"/>
      <c r="MGH156" s="65"/>
      <c r="MGI156" s="65"/>
      <c r="MGJ156" s="65"/>
      <c r="MGK156" s="65"/>
      <c r="MGL156" s="65"/>
      <c r="MGM156" s="65"/>
      <c r="MGN156" s="65"/>
      <c r="MGO156" s="65"/>
      <c r="MGP156" s="65"/>
      <c r="MGQ156" s="65"/>
      <c r="MGR156" s="65"/>
      <c r="MGS156" s="65"/>
      <c r="MGT156" s="65"/>
      <c r="MGU156" s="65"/>
      <c r="MGV156" s="65"/>
      <c r="MGW156" s="65"/>
      <c r="MGX156" s="65"/>
      <c r="MGY156" s="65"/>
      <c r="MGZ156" s="65"/>
      <c r="MHA156" s="65"/>
      <c r="MHB156" s="65"/>
      <c r="MHC156" s="65"/>
      <c r="MHD156" s="65"/>
      <c r="MHE156" s="65"/>
      <c r="MHF156" s="65"/>
      <c r="MHG156" s="65"/>
      <c r="MHH156" s="65"/>
      <c r="MHI156" s="65"/>
      <c r="MHJ156" s="65"/>
      <c r="MHK156" s="65"/>
      <c r="MHL156" s="65"/>
      <c r="MHM156" s="65"/>
      <c r="MHN156" s="65"/>
      <c r="MHO156" s="65"/>
      <c r="MHP156" s="65"/>
      <c r="MHQ156" s="65"/>
      <c r="MHR156" s="65"/>
      <c r="MHS156" s="29"/>
      <c r="MHT156" s="29"/>
      <c r="MHU156" s="29"/>
      <c r="MHV156" s="29"/>
      <c r="MHW156" s="29"/>
      <c r="MHX156" s="29"/>
      <c r="MHY156" s="29"/>
      <c r="MHZ156" s="29"/>
      <c r="MIA156" s="29"/>
      <c r="MIB156" s="29"/>
      <c r="MIC156" s="63">
        <v>45480</v>
      </c>
      <c r="MID156" s="64" t="s">
        <v>429</v>
      </c>
      <c r="MIE156" s="64" t="s">
        <v>430</v>
      </c>
      <c r="MIF156" s="64" t="s">
        <v>107</v>
      </c>
      <c r="MIG156" s="64"/>
      <c r="MIH156" s="64"/>
      <c r="MII156" s="64"/>
      <c r="MIJ156" s="64"/>
      <c r="MIK156" s="64"/>
      <c r="MIL156" s="64"/>
      <c r="MIM156" s="65"/>
      <c r="MIN156" s="65"/>
      <c r="MIO156" s="65"/>
      <c r="MIP156" s="65"/>
      <c r="MIQ156" s="65"/>
      <c r="MIR156" s="65"/>
      <c r="MIS156" s="65"/>
      <c r="MIT156" s="65"/>
      <c r="MIU156" s="65"/>
      <c r="MIV156" s="65"/>
      <c r="MIW156" s="65"/>
      <c r="MIX156" s="65"/>
      <c r="MIY156" s="65"/>
      <c r="MIZ156" s="65"/>
      <c r="MJA156" s="65"/>
      <c r="MJB156" s="65"/>
      <c r="MJC156" s="65"/>
      <c r="MJD156" s="65"/>
      <c r="MJE156" s="65"/>
      <c r="MJF156" s="65"/>
      <c r="MJG156" s="65"/>
      <c r="MJH156" s="65"/>
      <c r="MJI156" s="65"/>
      <c r="MJJ156" s="65"/>
      <c r="MJK156" s="65"/>
      <c r="MJL156" s="65"/>
      <c r="MJM156" s="65"/>
      <c r="MJN156" s="65"/>
      <c r="MJO156" s="65"/>
      <c r="MJP156" s="65"/>
      <c r="MJQ156" s="65"/>
      <c r="MJR156" s="65"/>
      <c r="MJS156" s="65"/>
      <c r="MJT156" s="65"/>
      <c r="MJU156" s="65"/>
      <c r="MJV156" s="65"/>
      <c r="MJW156" s="65"/>
      <c r="MJX156" s="65"/>
      <c r="MJY156" s="65"/>
      <c r="MJZ156" s="65"/>
      <c r="MKA156" s="65"/>
      <c r="MKB156" s="65"/>
      <c r="MKC156" s="65"/>
      <c r="MKD156" s="65"/>
      <c r="MKE156" s="29"/>
      <c r="MKF156" s="29"/>
      <c r="MKG156" s="29"/>
      <c r="MKH156" s="29"/>
      <c r="MKI156" s="29"/>
      <c r="MKJ156" s="29"/>
      <c r="MKK156" s="29"/>
      <c r="MKL156" s="29"/>
      <c r="MKM156" s="29"/>
      <c r="MKN156" s="29"/>
      <c r="MKO156" s="63">
        <v>45480</v>
      </c>
      <c r="MKP156" s="64" t="s">
        <v>429</v>
      </c>
      <c r="MKQ156" s="64" t="s">
        <v>430</v>
      </c>
      <c r="MKR156" s="64" t="s">
        <v>107</v>
      </c>
      <c r="MKS156" s="64"/>
      <c r="MKT156" s="64"/>
      <c r="MKU156" s="64"/>
      <c r="MKV156" s="64"/>
      <c r="MKW156" s="64"/>
      <c r="MKX156" s="64"/>
      <c r="MKY156" s="65"/>
      <c r="MKZ156" s="65"/>
      <c r="MLA156" s="65"/>
      <c r="MLB156" s="65"/>
      <c r="MLC156" s="65"/>
      <c r="MLD156" s="65"/>
      <c r="MLE156" s="65"/>
      <c r="MLF156" s="65"/>
      <c r="MLG156" s="65"/>
      <c r="MLH156" s="65"/>
      <c r="MLI156" s="65"/>
      <c r="MLJ156" s="65"/>
      <c r="MLK156" s="65"/>
      <c r="MLL156" s="65"/>
      <c r="MLM156" s="65"/>
      <c r="MLN156" s="65"/>
      <c r="MLO156" s="65"/>
      <c r="MLP156" s="65"/>
      <c r="MLQ156" s="65"/>
      <c r="MLR156" s="65"/>
      <c r="MLS156" s="65"/>
      <c r="MLT156" s="65"/>
      <c r="MLU156" s="65"/>
      <c r="MLV156" s="65"/>
      <c r="MLW156" s="65"/>
      <c r="MLX156" s="65"/>
      <c r="MLY156" s="65"/>
      <c r="MLZ156" s="65"/>
      <c r="MMA156" s="65"/>
      <c r="MMB156" s="65"/>
      <c r="MMC156" s="65"/>
      <c r="MMD156" s="65"/>
      <c r="MME156" s="65"/>
      <c r="MMF156" s="65"/>
      <c r="MMG156" s="65"/>
      <c r="MMH156" s="65"/>
      <c r="MMI156" s="65"/>
      <c r="MMJ156" s="65"/>
      <c r="MMK156" s="65"/>
      <c r="MML156" s="65"/>
      <c r="MMM156" s="65"/>
      <c r="MMN156" s="65"/>
      <c r="MMO156" s="65"/>
      <c r="MMP156" s="65"/>
      <c r="MMQ156" s="29"/>
      <c r="MMR156" s="29"/>
      <c r="MMS156" s="29"/>
      <c r="MMT156" s="29"/>
      <c r="MMU156" s="29"/>
      <c r="MMV156" s="29"/>
      <c r="MMW156" s="29"/>
      <c r="MMX156" s="29"/>
      <c r="MMY156" s="29"/>
      <c r="MMZ156" s="29"/>
      <c r="MNA156" s="63">
        <v>45480</v>
      </c>
      <c r="MNB156" s="64" t="s">
        <v>429</v>
      </c>
      <c r="MNC156" s="64" t="s">
        <v>430</v>
      </c>
      <c r="MND156" s="64" t="s">
        <v>107</v>
      </c>
      <c r="MNE156" s="64"/>
      <c r="MNF156" s="64"/>
      <c r="MNG156" s="64"/>
      <c r="MNH156" s="64"/>
      <c r="MNI156" s="64"/>
      <c r="MNJ156" s="64"/>
      <c r="MNK156" s="65"/>
      <c r="MNL156" s="65"/>
      <c r="MNM156" s="65"/>
      <c r="MNN156" s="65"/>
      <c r="MNO156" s="65"/>
      <c r="MNP156" s="65"/>
      <c r="MNQ156" s="65"/>
      <c r="MNR156" s="65"/>
      <c r="MNS156" s="65"/>
      <c r="MNT156" s="65"/>
      <c r="MNU156" s="65"/>
      <c r="MNV156" s="65"/>
      <c r="MNW156" s="65"/>
      <c r="MNX156" s="65"/>
      <c r="MNY156" s="65"/>
      <c r="MNZ156" s="65"/>
      <c r="MOA156" s="65"/>
      <c r="MOB156" s="65"/>
      <c r="MOC156" s="65"/>
      <c r="MOD156" s="65"/>
      <c r="MOE156" s="65"/>
      <c r="MOF156" s="65"/>
      <c r="MOG156" s="65"/>
      <c r="MOH156" s="65"/>
      <c r="MOI156" s="65"/>
      <c r="MOJ156" s="65"/>
      <c r="MOK156" s="65"/>
      <c r="MOL156" s="65"/>
      <c r="MOM156" s="65"/>
      <c r="MON156" s="65"/>
      <c r="MOO156" s="65"/>
      <c r="MOP156" s="65"/>
      <c r="MOQ156" s="65"/>
      <c r="MOR156" s="65"/>
      <c r="MOS156" s="65"/>
      <c r="MOT156" s="65"/>
      <c r="MOU156" s="65"/>
      <c r="MOV156" s="65"/>
      <c r="MOW156" s="65"/>
      <c r="MOX156" s="65"/>
      <c r="MOY156" s="65"/>
      <c r="MOZ156" s="65"/>
      <c r="MPA156" s="65"/>
      <c r="MPB156" s="65"/>
      <c r="MPC156" s="29"/>
      <c r="MPD156" s="29"/>
      <c r="MPE156" s="29"/>
      <c r="MPF156" s="29"/>
      <c r="MPG156" s="29"/>
      <c r="MPH156" s="29"/>
      <c r="MPI156" s="29"/>
      <c r="MPJ156" s="29"/>
      <c r="MPK156" s="29"/>
      <c r="MPL156" s="29"/>
      <c r="MPM156" s="63">
        <v>45480</v>
      </c>
      <c r="MPN156" s="64" t="s">
        <v>429</v>
      </c>
      <c r="MPO156" s="64" t="s">
        <v>430</v>
      </c>
      <c r="MPP156" s="64" t="s">
        <v>107</v>
      </c>
      <c r="MPQ156" s="64"/>
      <c r="MPR156" s="64"/>
      <c r="MPS156" s="64"/>
      <c r="MPT156" s="64"/>
      <c r="MPU156" s="64"/>
      <c r="MPV156" s="64"/>
      <c r="MPW156" s="65"/>
      <c r="MPX156" s="65"/>
      <c r="MPY156" s="65"/>
      <c r="MPZ156" s="65"/>
      <c r="MQA156" s="65"/>
      <c r="MQB156" s="65"/>
      <c r="MQC156" s="65"/>
      <c r="MQD156" s="65"/>
      <c r="MQE156" s="65"/>
      <c r="MQF156" s="65"/>
      <c r="MQG156" s="65"/>
      <c r="MQH156" s="65"/>
      <c r="MQI156" s="65"/>
      <c r="MQJ156" s="65"/>
      <c r="MQK156" s="65"/>
      <c r="MQL156" s="65"/>
      <c r="MQM156" s="65"/>
      <c r="MQN156" s="65"/>
      <c r="MQO156" s="65"/>
      <c r="MQP156" s="65"/>
      <c r="MQQ156" s="65"/>
      <c r="MQR156" s="65"/>
      <c r="MQS156" s="65"/>
      <c r="MQT156" s="65"/>
      <c r="MQU156" s="65"/>
      <c r="MQV156" s="65"/>
      <c r="MQW156" s="65"/>
      <c r="MQX156" s="65"/>
      <c r="MQY156" s="65"/>
      <c r="MQZ156" s="65"/>
      <c r="MRA156" s="65"/>
      <c r="MRB156" s="65"/>
      <c r="MRC156" s="65"/>
      <c r="MRD156" s="65"/>
      <c r="MRE156" s="65"/>
      <c r="MRF156" s="65"/>
      <c r="MRG156" s="65"/>
      <c r="MRH156" s="65"/>
      <c r="MRI156" s="65"/>
      <c r="MRJ156" s="65"/>
      <c r="MRK156" s="65"/>
      <c r="MRL156" s="65"/>
      <c r="MRM156" s="65"/>
      <c r="MRN156" s="65"/>
      <c r="MRO156" s="29"/>
      <c r="MRP156" s="29"/>
      <c r="MRQ156" s="29"/>
      <c r="MRR156" s="29"/>
      <c r="MRS156" s="29"/>
      <c r="MRT156" s="29"/>
      <c r="MRU156" s="29"/>
      <c r="MRV156" s="29"/>
      <c r="MRW156" s="29"/>
      <c r="MRX156" s="29"/>
      <c r="MRY156" s="63">
        <v>45480</v>
      </c>
      <c r="MRZ156" s="64" t="s">
        <v>429</v>
      </c>
      <c r="MSA156" s="64" t="s">
        <v>430</v>
      </c>
      <c r="MSB156" s="64" t="s">
        <v>107</v>
      </c>
      <c r="MSC156" s="64"/>
      <c r="MSD156" s="64"/>
      <c r="MSE156" s="64"/>
      <c r="MSF156" s="64"/>
      <c r="MSG156" s="64"/>
      <c r="MSH156" s="64"/>
      <c r="MSI156" s="65"/>
      <c r="MSJ156" s="65"/>
      <c r="MSK156" s="65"/>
      <c r="MSL156" s="65"/>
      <c r="MSM156" s="65"/>
      <c r="MSN156" s="65"/>
      <c r="MSO156" s="65"/>
      <c r="MSP156" s="65"/>
      <c r="MSQ156" s="65"/>
      <c r="MSR156" s="65"/>
      <c r="MSS156" s="65"/>
      <c r="MST156" s="65"/>
      <c r="MSU156" s="65"/>
      <c r="MSV156" s="65"/>
      <c r="MSW156" s="65"/>
      <c r="MSX156" s="65"/>
      <c r="MSY156" s="65"/>
      <c r="MSZ156" s="65"/>
      <c r="MTA156" s="65"/>
      <c r="MTB156" s="65"/>
      <c r="MTC156" s="65"/>
      <c r="MTD156" s="65"/>
      <c r="MTE156" s="65"/>
      <c r="MTF156" s="65"/>
      <c r="MTG156" s="65"/>
      <c r="MTH156" s="65"/>
      <c r="MTI156" s="65"/>
      <c r="MTJ156" s="65"/>
      <c r="MTK156" s="65"/>
      <c r="MTL156" s="65"/>
      <c r="MTM156" s="65"/>
      <c r="MTN156" s="65"/>
      <c r="MTO156" s="65"/>
      <c r="MTP156" s="65"/>
      <c r="MTQ156" s="65"/>
      <c r="MTR156" s="65"/>
      <c r="MTS156" s="65"/>
      <c r="MTT156" s="65"/>
      <c r="MTU156" s="65"/>
      <c r="MTV156" s="65"/>
      <c r="MTW156" s="65"/>
      <c r="MTX156" s="65"/>
      <c r="MTY156" s="65"/>
      <c r="MTZ156" s="65"/>
      <c r="MUA156" s="29"/>
      <c r="MUB156" s="29"/>
      <c r="MUC156" s="29"/>
      <c r="MUD156" s="29"/>
      <c r="MUE156" s="29"/>
      <c r="MUF156" s="29"/>
      <c r="MUG156" s="29"/>
      <c r="MUH156" s="29"/>
      <c r="MUI156" s="29"/>
      <c r="MUJ156" s="29"/>
      <c r="MUK156" s="63">
        <v>45480</v>
      </c>
      <c r="MUL156" s="64" t="s">
        <v>429</v>
      </c>
      <c r="MUM156" s="64" t="s">
        <v>430</v>
      </c>
      <c r="MUN156" s="64" t="s">
        <v>107</v>
      </c>
      <c r="MUO156" s="64"/>
      <c r="MUP156" s="64"/>
      <c r="MUQ156" s="64"/>
      <c r="MUR156" s="64"/>
      <c r="MUS156" s="64"/>
      <c r="MUT156" s="64"/>
      <c r="MUU156" s="65"/>
      <c r="MUV156" s="65"/>
      <c r="MUW156" s="65"/>
      <c r="MUX156" s="65"/>
      <c r="MUY156" s="65"/>
      <c r="MUZ156" s="65"/>
      <c r="MVA156" s="65"/>
      <c r="MVB156" s="65"/>
      <c r="MVC156" s="65"/>
      <c r="MVD156" s="65"/>
      <c r="MVE156" s="65"/>
      <c r="MVF156" s="65"/>
      <c r="MVG156" s="65"/>
      <c r="MVH156" s="65"/>
      <c r="MVI156" s="65"/>
      <c r="MVJ156" s="65"/>
      <c r="MVK156" s="65"/>
      <c r="MVL156" s="65"/>
      <c r="MVM156" s="65"/>
      <c r="MVN156" s="65"/>
      <c r="MVO156" s="65"/>
      <c r="MVP156" s="65"/>
      <c r="MVQ156" s="65"/>
      <c r="MVR156" s="65"/>
      <c r="MVS156" s="65"/>
      <c r="MVT156" s="65"/>
      <c r="MVU156" s="65"/>
      <c r="MVV156" s="65"/>
      <c r="MVW156" s="65"/>
      <c r="MVX156" s="65"/>
      <c r="MVY156" s="65"/>
      <c r="MVZ156" s="65"/>
      <c r="MWA156" s="65"/>
      <c r="MWB156" s="65"/>
      <c r="MWC156" s="65"/>
      <c r="MWD156" s="65"/>
      <c r="MWE156" s="65"/>
      <c r="MWF156" s="65"/>
      <c r="MWG156" s="65"/>
      <c r="MWH156" s="65"/>
      <c r="MWI156" s="65"/>
      <c r="MWJ156" s="65"/>
      <c r="MWK156" s="65"/>
      <c r="MWL156" s="65"/>
      <c r="MWM156" s="29"/>
      <c r="MWN156" s="29"/>
      <c r="MWO156" s="29"/>
      <c r="MWP156" s="29"/>
      <c r="MWQ156" s="29"/>
      <c r="MWR156" s="29"/>
      <c r="MWS156" s="29"/>
      <c r="MWT156" s="29"/>
      <c r="MWU156" s="29"/>
      <c r="MWV156" s="29"/>
      <c r="MWW156" s="63">
        <v>45480</v>
      </c>
      <c r="MWX156" s="64" t="s">
        <v>429</v>
      </c>
      <c r="MWY156" s="64" t="s">
        <v>430</v>
      </c>
      <c r="MWZ156" s="64" t="s">
        <v>107</v>
      </c>
      <c r="MXA156" s="64"/>
      <c r="MXB156" s="64"/>
      <c r="MXC156" s="64"/>
      <c r="MXD156" s="64"/>
      <c r="MXE156" s="64"/>
      <c r="MXF156" s="64"/>
      <c r="MXG156" s="65"/>
      <c r="MXH156" s="65"/>
      <c r="MXI156" s="65"/>
      <c r="MXJ156" s="65"/>
      <c r="MXK156" s="65"/>
      <c r="MXL156" s="65"/>
      <c r="MXM156" s="65"/>
      <c r="MXN156" s="65"/>
      <c r="MXO156" s="65"/>
      <c r="MXP156" s="65"/>
      <c r="MXQ156" s="65"/>
      <c r="MXR156" s="65"/>
      <c r="MXS156" s="65"/>
      <c r="MXT156" s="65"/>
      <c r="MXU156" s="65"/>
      <c r="MXV156" s="65"/>
      <c r="MXW156" s="65"/>
      <c r="MXX156" s="65"/>
      <c r="MXY156" s="65"/>
      <c r="MXZ156" s="65"/>
      <c r="MYA156" s="65"/>
      <c r="MYB156" s="65"/>
      <c r="MYC156" s="65"/>
      <c r="MYD156" s="65"/>
      <c r="MYE156" s="65"/>
      <c r="MYF156" s="65"/>
      <c r="MYG156" s="65"/>
      <c r="MYH156" s="65"/>
      <c r="MYI156" s="65"/>
      <c r="MYJ156" s="65"/>
      <c r="MYK156" s="65"/>
      <c r="MYL156" s="65"/>
      <c r="MYM156" s="65"/>
      <c r="MYN156" s="65"/>
      <c r="MYO156" s="65"/>
      <c r="MYP156" s="65"/>
      <c r="MYQ156" s="65"/>
      <c r="MYR156" s="65"/>
      <c r="MYS156" s="65"/>
      <c r="MYT156" s="65"/>
      <c r="MYU156" s="65"/>
      <c r="MYV156" s="65"/>
      <c r="MYW156" s="65"/>
      <c r="MYX156" s="65"/>
      <c r="MYY156" s="29"/>
      <c r="MYZ156" s="29"/>
      <c r="MZA156" s="29"/>
      <c r="MZB156" s="29"/>
      <c r="MZC156" s="29"/>
      <c r="MZD156" s="29"/>
      <c r="MZE156" s="29"/>
      <c r="MZF156" s="29"/>
      <c r="MZG156" s="29"/>
      <c r="MZH156" s="29"/>
      <c r="MZI156" s="63">
        <v>45480</v>
      </c>
      <c r="MZJ156" s="64" t="s">
        <v>429</v>
      </c>
      <c r="MZK156" s="64" t="s">
        <v>430</v>
      </c>
      <c r="MZL156" s="64" t="s">
        <v>107</v>
      </c>
      <c r="MZM156" s="64"/>
      <c r="MZN156" s="64"/>
      <c r="MZO156" s="64"/>
      <c r="MZP156" s="64"/>
      <c r="MZQ156" s="64"/>
      <c r="MZR156" s="64"/>
      <c r="MZS156" s="65"/>
      <c r="MZT156" s="65"/>
      <c r="MZU156" s="65"/>
      <c r="MZV156" s="65"/>
      <c r="MZW156" s="65"/>
      <c r="MZX156" s="65"/>
      <c r="MZY156" s="65"/>
      <c r="MZZ156" s="65"/>
      <c r="NAA156" s="65"/>
      <c r="NAB156" s="65"/>
      <c r="NAC156" s="65"/>
      <c r="NAD156" s="65"/>
      <c r="NAE156" s="65"/>
      <c r="NAF156" s="65"/>
      <c r="NAG156" s="65"/>
      <c r="NAH156" s="65"/>
      <c r="NAI156" s="65"/>
      <c r="NAJ156" s="65"/>
      <c r="NAK156" s="65"/>
      <c r="NAL156" s="65"/>
      <c r="NAM156" s="65"/>
      <c r="NAN156" s="65"/>
      <c r="NAO156" s="65"/>
      <c r="NAP156" s="65"/>
      <c r="NAQ156" s="65"/>
      <c r="NAR156" s="65"/>
      <c r="NAS156" s="65"/>
      <c r="NAT156" s="65"/>
      <c r="NAU156" s="65"/>
      <c r="NAV156" s="65"/>
      <c r="NAW156" s="65"/>
      <c r="NAX156" s="65"/>
      <c r="NAY156" s="65"/>
      <c r="NAZ156" s="65"/>
      <c r="NBA156" s="65"/>
      <c r="NBB156" s="65"/>
      <c r="NBC156" s="65"/>
      <c r="NBD156" s="65"/>
      <c r="NBE156" s="65"/>
      <c r="NBF156" s="65"/>
      <c r="NBG156" s="65"/>
      <c r="NBH156" s="65"/>
      <c r="NBI156" s="65"/>
      <c r="NBJ156" s="65"/>
      <c r="NBK156" s="29"/>
      <c r="NBL156" s="29"/>
      <c r="NBM156" s="29"/>
      <c r="NBN156" s="29"/>
      <c r="NBO156" s="29"/>
      <c r="NBP156" s="29"/>
      <c r="NBQ156" s="29"/>
      <c r="NBR156" s="29"/>
      <c r="NBS156" s="29"/>
      <c r="NBT156" s="29"/>
      <c r="NBU156" s="63">
        <v>45480</v>
      </c>
      <c r="NBV156" s="64" t="s">
        <v>429</v>
      </c>
      <c r="NBW156" s="64" t="s">
        <v>430</v>
      </c>
      <c r="NBX156" s="64" t="s">
        <v>107</v>
      </c>
      <c r="NBY156" s="64"/>
      <c r="NBZ156" s="64"/>
      <c r="NCA156" s="64"/>
      <c r="NCB156" s="64"/>
      <c r="NCC156" s="64"/>
      <c r="NCD156" s="64"/>
      <c r="NCE156" s="65"/>
      <c r="NCF156" s="65"/>
      <c r="NCG156" s="65"/>
      <c r="NCH156" s="65"/>
      <c r="NCI156" s="65"/>
      <c r="NCJ156" s="65"/>
      <c r="NCK156" s="65"/>
      <c r="NCL156" s="65"/>
      <c r="NCM156" s="65"/>
      <c r="NCN156" s="65"/>
      <c r="NCO156" s="65"/>
      <c r="NCP156" s="65"/>
      <c r="NCQ156" s="65"/>
      <c r="NCR156" s="65"/>
      <c r="NCS156" s="65"/>
      <c r="NCT156" s="65"/>
      <c r="NCU156" s="65"/>
      <c r="NCV156" s="65"/>
      <c r="NCW156" s="65"/>
      <c r="NCX156" s="65"/>
      <c r="NCY156" s="65"/>
      <c r="NCZ156" s="65"/>
      <c r="NDA156" s="65"/>
      <c r="NDB156" s="65"/>
      <c r="NDC156" s="65"/>
      <c r="NDD156" s="65"/>
      <c r="NDE156" s="65"/>
      <c r="NDF156" s="65"/>
      <c r="NDG156" s="65"/>
      <c r="NDH156" s="65"/>
      <c r="NDI156" s="65"/>
      <c r="NDJ156" s="65"/>
      <c r="NDK156" s="65"/>
      <c r="NDL156" s="65"/>
      <c r="NDM156" s="65"/>
      <c r="NDN156" s="65"/>
      <c r="NDO156" s="65"/>
      <c r="NDP156" s="65"/>
      <c r="NDQ156" s="65"/>
      <c r="NDR156" s="65"/>
      <c r="NDS156" s="65"/>
      <c r="NDT156" s="65"/>
      <c r="NDU156" s="65"/>
      <c r="NDV156" s="65"/>
      <c r="NDW156" s="29"/>
      <c r="NDX156" s="29"/>
      <c r="NDY156" s="29"/>
      <c r="NDZ156" s="29"/>
      <c r="NEA156" s="29"/>
      <c r="NEB156" s="29"/>
      <c r="NEC156" s="29"/>
      <c r="NED156" s="29"/>
      <c r="NEE156" s="29"/>
      <c r="NEF156" s="29"/>
      <c r="NEG156" s="63">
        <v>45480</v>
      </c>
      <c r="NEH156" s="64" t="s">
        <v>429</v>
      </c>
      <c r="NEI156" s="64" t="s">
        <v>430</v>
      </c>
      <c r="NEJ156" s="64" t="s">
        <v>107</v>
      </c>
      <c r="NEK156" s="64"/>
      <c r="NEL156" s="64"/>
      <c r="NEM156" s="64"/>
      <c r="NEN156" s="64"/>
      <c r="NEO156" s="64"/>
      <c r="NEP156" s="64"/>
      <c r="NEQ156" s="65"/>
      <c r="NER156" s="65"/>
      <c r="NES156" s="65"/>
      <c r="NET156" s="65"/>
      <c r="NEU156" s="65"/>
      <c r="NEV156" s="65"/>
      <c r="NEW156" s="65"/>
      <c r="NEX156" s="65"/>
      <c r="NEY156" s="65"/>
      <c r="NEZ156" s="65"/>
      <c r="NFA156" s="65"/>
      <c r="NFB156" s="65"/>
      <c r="NFC156" s="65"/>
      <c r="NFD156" s="65"/>
      <c r="NFE156" s="65"/>
      <c r="NFF156" s="65"/>
      <c r="NFG156" s="65"/>
      <c r="NFH156" s="65"/>
      <c r="NFI156" s="65"/>
      <c r="NFJ156" s="65"/>
      <c r="NFK156" s="65"/>
      <c r="NFL156" s="65"/>
      <c r="NFM156" s="65"/>
      <c r="NFN156" s="65"/>
      <c r="NFO156" s="65"/>
      <c r="NFP156" s="65"/>
      <c r="NFQ156" s="65"/>
      <c r="NFR156" s="65"/>
      <c r="NFS156" s="65"/>
      <c r="NFT156" s="65"/>
      <c r="NFU156" s="65"/>
      <c r="NFV156" s="65"/>
      <c r="NFW156" s="65"/>
      <c r="NFX156" s="65"/>
      <c r="NFY156" s="65"/>
      <c r="NFZ156" s="65"/>
      <c r="NGA156" s="65"/>
      <c r="NGB156" s="65"/>
      <c r="NGC156" s="65"/>
      <c r="NGD156" s="65"/>
      <c r="NGE156" s="65"/>
      <c r="NGF156" s="65"/>
      <c r="NGG156" s="65"/>
      <c r="NGH156" s="65"/>
      <c r="NGI156" s="29"/>
      <c r="NGJ156" s="29"/>
      <c r="NGK156" s="29"/>
      <c r="NGL156" s="29"/>
      <c r="NGM156" s="29"/>
      <c r="NGN156" s="29"/>
      <c r="NGO156" s="29"/>
      <c r="NGP156" s="29"/>
      <c r="NGQ156" s="29"/>
      <c r="NGR156" s="29"/>
      <c r="NGS156" s="63">
        <v>45480</v>
      </c>
      <c r="NGT156" s="64" t="s">
        <v>429</v>
      </c>
      <c r="NGU156" s="64" t="s">
        <v>430</v>
      </c>
      <c r="NGV156" s="64" t="s">
        <v>107</v>
      </c>
      <c r="NGW156" s="64"/>
      <c r="NGX156" s="64"/>
      <c r="NGY156" s="64"/>
      <c r="NGZ156" s="64"/>
      <c r="NHA156" s="64"/>
      <c r="NHB156" s="64"/>
      <c r="NHC156" s="65"/>
      <c r="NHD156" s="65"/>
      <c r="NHE156" s="65"/>
      <c r="NHF156" s="65"/>
      <c r="NHG156" s="65"/>
      <c r="NHH156" s="65"/>
      <c r="NHI156" s="65"/>
      <c r="NHJ156" s="65"/>
      <c r="NHK156" s="65"/>
      <c r="NHL156" s="65"/>
      <c r="NHM156" s="65"/>
      <c r="NHN156" s="65"/>
      <c r="NHO156" s="65"/>
      <c r="NHP156" s="65"/>
      <c r="NHQ156" s="65"/>
      <c r="NHR156" s="65"/>
      <c r="NHS156" s="65"/>
      <c r="NHT156" s="65"/>
      <c r="NHU156" s="65"/>
      <c r="NHV156" s="65"/>
      <c r="NHW156" s="65"/>
      <c r="NHX156" s="65"/>
      <c r="NHY156" s="65"/>
      <c r="NHZ156" s="65"/>
      <c r="NIA156" s="65"/>
      <c r="NIB156" s="65"/>
      <c r="NIC156" s="65"/>
      <c r="NID156" s="65"/>
      <c r="NIE156" s="65"/>
      <c r="NIF156" s="65"/>
      <c r="NIG156" s="65"/>
      <c r="NIH156" s="65"/>
      <c r="NII156" s="65"/>
      <c r="NIJ156" s="65"/>
      <c r="NIK156" s="65"/>
      <c r="NIL156" s="65"/>
      <c r="NIM156" s="65"/>
      <c r="NIN156" s="65"/>
      <c r="NIO156" s="65"/>
      <c r="NIP156" s="65"/>
      <c r="NIQ156" s="65"/>
      <c r="NIR156" s="65"/>
      <c r="NIS156" s="65"/>
      <c r="NIT156" s="65"/>
      <c r="NIU156" s="29"/>
      <c r="NIV156" s="29"/>
      <c r="NIW156" s="29"/>
      <c r="NIX156" s="29"/>
      <c r="NIY156" s="29"/>
      <c r="NIZ156" s="29"/>
      <c r="NJA156" s="29"/>
      <c r="NJB156" s="29"/>
      <c r="NJC156" s="29"/>
      <c r="NJD156" s="29"/>
      <c r="NJE156" s="63">
        <v>45480</v>
      </c>
      <c r="NJF156" s="64" t="s">
        <v>429</v>
      </c>
      <c r="NJG156" s="64" t="s">
        <v>430</v>
      </c>
      <c r="NJH156" s="64" t="s">
        <v>107</v>
      </c>
      <c r="NJI156" s="64"/>
      <c r="NJJ156" s="64"/>
      <c r="NJK156" s="64"/>
      <c r="NJL156" s="64"/>
      <c r="NJM156" s="64"/>
      <c r="NJN156" s="64"/>
      <c r="NJO156" s="65"/>
      <c r="NJP156" s="65"/>
      <c r="NJQ156" s="65"/>
      <c r="NJR156" s="65"/>
      <c r="NJS156" s="65"/>
      <c r="NJT156" s="65"/>
      <c r="NJU156" s="65"/>
      <c r="NJV156" s="65"/>
      <c r="NJW156" s="65"/>
      <c r="NJX156" s="65"/>
      <c r="NJY156" s="65"/>
      <c r="NJZ156" s="65"/>
      <c r="NKA156" s="65"/>
      <c r="NKB156" s="65"/>
      <c r="NKC156" s="65"/>
      <c r="NKD156" s="65"/>
      <c r="NKE156" s="65"/>
      <c r="NKF156" s="65"/>
      <c r="NKG156" s="65"/>
      <c r="NKH156" s="65"/>
      <c r="NKI156" s="65"/>
      <c r="NKJ156" s="65"/>
      <c r="NKK156" s="65"/>
      <c r="NKL156" s="65"/>
      <c r="NKM156" s="65"/>
      <c r="NKN156" s="65"/>
      <c r="NKO156" s="65"/>
      <c r="NKP156" s="65"/>
      <c r="NKQ156" s="65"/>
      <c r="NKR156" s="65"/>
      <c r="NKS156" s="65"/>
      <c r="NKT156" s="65"/>
      <c r="NKU156" s="65"/>
      <c r="NKV156" s="65"/>
      <c r="NKW156" s="65"/>
      <c r="NKX156" s="65"/>
      <c r="NKY156" s="65"/>
      <c r="NKZ156" s="65"/>
      <c r="NLA156" s="65"/>
      <c r="NLB156" s="65"/>
      <c r="NLC156" s="65"/>
      <c r="NLD156" s="65"/>
      <c r="NLE156" s="65"/>
      <c r="NLF156" s="65"/>
      <c r="NLG156" s="29"/>
      <c r="NLH156" s="29"/>
      <c r="NLI156" s="29"/>
      <c r="NLJ156" s="29"/>
      <c r="NLK156" s="29"/>
      <c r="NLL156" s="29"/>
      <c r="NLM156" s="29"/>
      <c r="NLN156" s="29"/>
      <c r="NLO156" s="29"/>
      <c r="NLP156" s="29"/>
      <c r="NLQ156" s="63">
        <v>45480</v>
      </c>
      <c r="NLR156" s="64" t="s">
        <v>429</v>
      </c>
      <c r="NLS156" s="64" t="s">
        <v>430</v>
      </c>
      <c r="NLT156" s="64" t="s">
        <v>107</v>
      </c>
      <c r="NLU156" s="64"/>
      <c r="NLV156" s="64"/>
      <c r="NLW156" s="64"/>
      <c r="NLX156" s="64"/>
      <c r="NLY156" s="64"/>
      <c r="NLZ156" s="64"/>
      <c r="NMA156" s="65"/>
      <c r="NMB156" s="65"/>
      <c r="NMC156" s="65"/>
      <c r="NMD156" s="65"/>
      <c r="NME156" s="65"/>
      <c r="NMF156" s="65"/>
      <c r="NMG156" s="65"/>
      <c r="NMH156" s="65"/>
      <c r="NMI156" s="65"/>
      <c r="NMJ156" s="65"/>
      <c r="NMK156" s="65"/>
      <c r="NML156" s="65"/>
      <c r="NMM156" s="65"/>
      <c r="NMN156" s="65"/>
      <c r="NMO156" s="65"/>
      <c r="NMP156" s="65"/>
      <c r="NMQ156" s="65"/>
      <c r="NMR156" s="65"/>
      <c r="NMS156" s="65"/>
      <c r="NMT156" s="65"/>
      <c r="NMU156" s="65"/>
      <c r="NMV156" s="65"/>
      <c r="NMW156" s="65"/>
      <c r="NMX156" s="65"/>
      <c r="NMY156" s="65"/>
      <c r="NMZ156" s="65"/>
      <c r="NNA156" s="65"/>
      <c r="NNB156" s="65"/>
      <c r="NNC156" s="65"/>
      <c r="NND156" s="65"/>
      <c r="NNE156" s="65"/>
      <c r="NNF156" s="65"/>
      <c r="NNG156" s="65"/>
      <c r="NNH156" s="65"/>
      <c r="NNI156" s="65"/>
      <c r="NNJ156" s="65"/>
      <c r="NNK156" s="65"/>
      <c r="NNL156" s="65"/>
      <c r="NNM156" s="65"/>
      <c r="NNN156" s="65"/>
      <c r="NNO156" s="65"/>
      <c r="NNP156" s="65"/>
      <c r="NNQ156" s="65"/>
      <c r="NNR156" s="65"/>
      <c r="NNS156" s="29"/>
      <c r="NNT156" s="29"/>
      <c r="NNU156" s="29"/>
      <c r="NNV156" s="29"/>
      <c r="NNW156" s="29"/>
      <c r="NNX156" s="29"/>
      <c r="NNY156" s="29"/>
      <c r="NNZ156" s="29"/>
      <c r="NOA156" s="29"/>
      <c r="NOB156" s="29"/>
      <c r="NOC156" s="63">
        <v>45480</v>
      </c>
      <c r="NOD156" s="64" t="s">
        <v>429</v>
      </c>
      <c r="NOE156" s="64" t="s">
        <v>430</v>
      </c>
      <c r="NOF156" s="64" t="s">
        <v>107</v>
      </c>
      <c r="NOG156" s="64"/>
      <c r="NOH156" s="64"/>
      <c r="NOI156" s="64"/>
      <c r="NOJ156" s="64"/>
      <c r="NOK156" s="64"/>
      <c r="NOL156" s="64"/>
      <c r="NOM156" s="65"/>
      <c r="NON156" s="65"/>
      <c r="NOO156" s="65"/>
      <c r="NOP156" s="65"/>
      <c r="NOQ156" s="65"/>
      <c r="NOR156" s="65"/>
      <c r="NOS156" s="65"/>
      <c r="NOT156" s="65"/>
      <c r="NOU156" s="65"/>
      <c r="NOV156" s="65"/>
      <c r="NOW156" s="65"/>
      <c r="NOX156" s="65"/>
      <c r="NOY156" s="65"/>
      <c r="NOZ156" s="65"/>
      <c r="NPA156" s="65"/>
      <c r="NPB156" s="65"/>
      <c r="NPC156" s="65"/>
      <c r="NPD156" s="65"/>
      <c r="NPE156" s="65"/>
      <c r="NPF156" s="65"/>
      <c r="NPG156" s="65"/>
      <c r="NPH156" s="65"/>
      <c r="NPI156" s="65"/>
      <c r="NPJ156" s="65"/>
      <c r="NPK156" s="65"/>
      <c r="NPL156" s="65"/>
      <c r="NPM156" s="65"/>
      <c r="NPN156" s="65"/>
      <c r="NPO156" s="65"/>
      <c r="NPP156" s="65"/>
      <c r="NPQ156" s="65"/>
      <c r="NPR156" s="65"/>
      <c r="NPS156" s="65"/>
      <c r="NPT156" s="65"/>
      <c r="NPU156" s="65"/>
      <c r="NPV156" s="65"/>
      <c r="NPW156" s="65"/>
      <c r="NPX156" s="65"/>
      <c r="NPY156" s="65"/>
      <c r="NPZ156" s="65"/>
      <c r="NQA156" s="65"/>
      <c r="NQB156" s="65"/>
      <c r="NQC156" s="65"/>
      <c r="NQD156" s="65"/>
      <c r="NQE156" s="29"/>
      <c r="NQF156" s="29"/>
      <c r="NQG156" s="29"/>
      <c r="NQH156" s="29"/>
      <c r="NQI156" s="29"/>
      <c r="NQJ156" s="29"/>
      <c r="NQK156" s="29"/>
      <c r="NQL156" s="29"/>
      <c r="NQM156" s="29"/>
      <c r="NQN156" s="29"/>
      <c r="NQO156" s="63">
        <v>45480</v>
      </c>
      <c r="NQP156" s="64" t="s">
        <v>429</v>
      </c>
      <c r="NQQ156" s="64" t="s">
        <v>430</v>
      </c>
      <c r="NQR156" s="64" t="s">
        <v>107</v>
      </c>
      <c r="NQS156" s="64"/>
      <c r="NQT156" s="64"/>
      <c r="NQU156" s="64"/>
      <c r="NQV156" s="64"/>
      <c r="NQW156" s="64"/>
      <c r="NQX156" s="64"/>
      <c r="NQY156" s="65"/>
      <c r="NQZ156" s="65"/>
      <c r="NRA156" s="65"/>
      <c r="NRB156" s="65"/>
      <c r="NRC156" s="65"/>
      <c r="NRD156" s="65"/>
      <c r="NRE156" s="65"/>
      <c r="NRF156" s="65"/>
      <c r="NRG156" s="65"/>
      <c r="NRH156" s="65"/>
      <c r="NRI156" s="65"/>
      <c r="NRJ156" s="65"/>
      <c r="NRK156" s="65"/>
      <c r="NRL156" s="65"/>
      <c r="NRM156" s="65"/>
      <c r="NRN156" s="65"/>
      <c r="NRO156" s="65"/>
      <c r="NRP156" s="65"/>
      <c r="NRQ156" s="65"/>
      <c r="NRR156" s="65"/>
      <c r="NRS156" s="65"/>
      <c r="NRT156" s="65"/>
      <c r="NRU156" s="65"/>
      <c r="NRV156" s="65"/>
      <c r="NRW156" s="65"/>
      <c r="NRX156" s="65"/>
      <c r="NRY156" s="65"/>
      <c r="NRZ156" s="65"/>
      <c r="NSA156" s="65"/>
      <c r="NSB156" s="65"/>
      <c r="NSC156" s="65"/>
      <c r="NSD156" s="65"/>
      <c r="NSE156" s="65"/>
      <c r="NSF156" s="65"/>
      <c r="NSG156" s="65"/>
      <c r="NSH156" s="65"/>
      <c r="NSI156" s="65"/>
      <c r="NSJ156" s="65"/>
      <c r="NSK156" s="65"/>
      <c r="NSL156" s="65"/>
      <c r="NSM156" s="65"/>
      <c r="NSN156" s="65"/>
      <c r="NSO156" s="65"/>
      <c r="NSP156" s="65"/>
      <c r="NSQ156" s="29"/>
      <c r="NSR156" s="29"/>
      <c r="NSS156" s="29"/>
      <c r="NST156" s="29"/>
      <c r="NSU156" s="29"/>
      <c r="NSV156" s="29"/>
      <c r="NSW156" s="29"/>
      <c r="NSX156" s="29"/>
      <c r="NSY156" s="29"/>
      <c r="NSZ156" s="29"/>
      <c r="NTA156" s="63">
        <v>45480</v>
      </c>
      <c r="NTB156" s="64" t="s">
        <v>429</v>
      </c>
      <c r="NTC156" s="64" t="s">
        <v>430</v>
      </c>
      <c r="NTD156" s="64" t="s">
        <v>107</v>
      </c>
      <c r="NTE156" s="64"/>
      <c r="NTF156" s="64"/>
      <c r="NTG156" s="64"/>
      <c r="NTH156" s="64"/>
      <c r="NTI156" s="64"/>
      <c r="NTJ156" s="64"/>
      <c r="NTK156" s="65"/>
      <c r="NTL156" s="65"/>
      <c r="NTM156" s="65"/>
      <c r="NTN156" s="65"/>
      <c r="NTO156" s="65"/>
      <c r="NTP156" s="65"/>
      <c r="NTQ156" s="65"/>
      <c r="NTR156" s="65"/>
      <c r="NTS156" s="65"/>
      <c r="NTT156" s="65"/>
      <c r="NTU156" s="65"/>
      <c r="NTV156" s="65"/>
      <c r="NTW156" s="65"/>
      <c r="NTX156" s="65"/>
      <c r="NTY156" s="65"/>
      <c r="NTZ156" s="65"/>
      <c r="NUA156" s="65"/>
      <c r="NUB156" s="65"/>
      <c r="NUC156" s="65"/>
      <c r="NUD156" s="65"/>
      <c r="NUE156" s="65"/>
      <c r="NUF156" s="65"/>
      <c r="NUG156" s="65"/>
      <c r="NUH156" s="65"/>
      <c r="NUI156" s="65"/>
      <c r="NUJ156" s="65"/>
      <c r="NUK156" s="65"/>
      <c r="NUL156" s="65"/>
      <c r="NUM156" s="65"/>
      <c r="NUN156" s="65"/>
      <c r="NUO156" s="65"/>
      <c r="NUP156" s="65"/>
      <c r="NUQ156" s="65"/>
      <c r="NUR156" s="65"/>
      <c r="NUS156" s="65"/>
      <c r="NUT156" s="65"/>
      <c r="NUU156" s="65"/>
      <c r="NUV156" s="65"/>
      <c r="NUW156" s="65"/>
      <c r="NUX156" s="65"/>
      <c r="NUY156" s="65"/>
      <c r="NUZ156" s="65"/>
      <c r="NVA156" s="65"/>
      <c r="NVB156" s="65"/>
      <c r="NVC156" s="29"/>
      <c r="NVD156" s="29"/>
      <c r="NVE156" s="29"/>
      <c r="NVF156" s="29"/>
      <c r="NVG156" s="29"/>
      <c r="NVH156" s="29"/>
      <c r="NVI156" s="29"/>
      <c r="NVJ156" s="29"/>
      <c r="NVK156" s="29"/>
      <c r="NVL156" s="29"/>
      <c r="NVM156" s="63">
        <v>45480</v>
      </c>
      <c r="NVN156" s="64" t="s">
        <v>429</v>
      </c>
      <c r="NVO156" s="64" t="s">
        <v>430</v>
      </c>
      <c r="NVP156" s="64" t="s">
        <v>107</v>
      </c>
      <c r="NVQ156" s="64"/>
      <c r="NVR156" s="64"/>
      <c r="NVS156" s="64"/>
      <c r="NVT156" s="64"/>
      <c r="NVU156" s="64"/>
      <c r="NVV156" s="64"/>
      <c r="NVW156" s="65"/>
      <c r="NVX156" s="65"/>
      <c r="NVY156" s="65"/>
      <c r="NVZ156" s="65"/>
      <c r="NWA156" s="65"/>
      <c r="NWB156" s="65"/>
      <c r="NWC156" s="65"/>
      <c r="NWD156" s="65"/>
      <c r="NWE156" s="65"/>
      <c r="NWF156" s="65"/>
      <c r="NWG156" s="65"/>
      <c r="NWH156" s="65"/>
      <c r="NWI156" s="65"/>
      <c r="NWJ156" s="65"/>
      <c r="NWK156" s="65"/>
      <c r="NWL156" s="65"/>
      <c r="NWM156" s="65"/>
      <c r="NWN156" s="65"/>
      <c r="NWO156" s="65"/>
      <c r="NWP156" s="65"/>
      <c r="NWQ156" s="65"/>
      <c r="NWR156" s="65"/>
      <c r="NWS156" s="65"/>
      <c r="NWT156" s="65"/>
      <c r="NWU156" s="65"/>
      <c r="NWV156" s="65"/>
      <c r="NWW156" s="65"/>
      <c r="NWX156" s="65"/>
      <c r="NWY156" s="65"/>
      <c r="NWZ156" s="65"/>
      <c r="NXA156" s="65"/>
      <c r="NXB156" s="65"/>
      <c r="NXC156" s="65"/>
      <c r="NXD156" s="65"/>
      <c r="NXE156" s="65"/>
      <c r="NXF156" s="65"/>
      <c r="NXG156" s="65"/>
      <c r="NXH156" s="65"/>
      <c r="NXI156" s="65"/>
      <c r="NXJ156" s="65"/>
      <c r="NXK156" s="65"/>
      <c r="NXL156" s="65"/>
      <c r="NXM156" s="65"/>
      <c r="NXN156" s="65"/>
      <c r="NXO156" s="29"/>
      <c r="NXP156" s="29"/>
      <c r="NXQ156" s="29"/>
      <c r="NXR156" s="29"/>
      <c r="NXS156" s="29"/>
      <c r="NXT156" s="29"/>
      <c r="NXU156" s="29"/>
      <c r="NXV156" s="29"/>
      <c r="NXW156" s="29"/>
      <c r="NXX156" s="29"/>
      <c r="NXY156" s="63">
        <v>45480</v>
      </c>
      <c r="NXZ156" s="64" t="s">
        <v>429</v>
      </c>
      <c r="NYA156" s="64" t="s">
        <v>430</v>
      </c>
      <c r="NYB156" s="64" t="s">
        <v>107</v>
      </c>
      <c r="NYC156" s="64"/>
      <c r="NYD156" s="64"/>
      <c r="NYE156" s="64"/>
      <c r="NYF156" s="64"/>
      <c r="NYG156" s="64"/>
      <c r="NYH156" s="64"/>
      <c r="NYI156" s="65"/>
      <c r="NYJ156" s="65"/>
      <c r="NYK156" s="65"/>
      <c r="NYL156" s="65"/>
      <c r="NYM156" s="65"/>
      <c r="NYN156" s="65"/>
      <c r="NYO156" s="65"/>
      <c r="NYP156" s="65"/>
      <c r="NYQ156" s="65"/>
      <c r="NYR156" s="65"/>
      <c r="NYS156" s="65"/>
      <c r="NYT156" s="65"/>
      <c r="NYU156" s="65"/>
      <c r="NYV156" s="65"/>
      <c r="NYW156" s="65"/>
      <c r="NYX156" s="65"/>
      <c r="NYY156" s="65"/>
      <c r="NYZ156" s="65"/>
      <c r="NZA156" s="65"/>
      <c r="NZB156" s="65"/>
      <c r="NZC156" s="65"/>
      <c r="NZD156" s="65"/>
      <c r="NZE156" s="65"/>
      <c r="NZF156" s="65"/>
      <c r="NZG156" s="65"/>
      <c r="NZH156" s="65"/>
      <c r="NZI156" s="65"/>
      <c r="NZJ156" s="65"/>
      <c r="NZK156" s="65"/>
      <c r="NZL156" s="65"/>
      <c r="NZM156" s="65"/>
      <c r="NZN156" s="65"/>
      <c r="NZO156" s="65"/>
      <c r="NZP156" s="65"/>
      <c r="NZQ156" s="65"/>
      <c r="NZR156" s="65"/>
      <c r="NZS156" s="65"/>
      <c r="NZT156" s="65"/>
      <c r="NZU156" s="65"/>
      <c r="NZV156" s="65"/>
      <c r="NZW156" s="65"/>
      <c r="NZX156" s="65"/>
      <c r="NZY156" s="65"/>
      <c r="NZZ156" s="65"/>
      <c r="OAA156" s="29"/>
      <c r="OAB156" s="29"/>
      <c r="OAC156" s="29"/>
      <c r="OAD156" s="29"/>
      <c r="OAE156" s="29"/>
      <c r="OAF156" s="29"/>
      <c r="OAG156" s="29"/>
      <c r="OAH156" s="29"/>
      <c r="OAI156" s="29"/>
      <c r="OAJ156" s="29"/>
      <c r="OAK156" s="63">
        <v>45480</v>
      </c>
      <c r="OAL156" s="64" t="s">
        <v>429</v>
      </c>
      <c r="OAM156" s="64" t="s">
        <v>430</v>
      </c>
      <c r="OAN156" s="64" t="s">
        <v>107</v>
      </c>
      <c r="OAO156" s="64"/>
      <c r="OAP156" s="64"/>
      <c r="OAQ156" s="64"/>
      <c r="OAR156" s="64"/>
      <c r="OAS156" s="64"/>
      <c r="OAT156" s="64"/>
      <c r="OAU156" s="65"/>
      <c r="OAV156" s="65"/>
      <c r="OAW156" s="65"/>
      <c r="OAX156" s="65"/>
      <c r="OAY156" s="65"/>
      <c r="OAZ156" s="65"/>
      <c r="OBA156" s="65"/>
      <c r="OBB156" s="65"/>
      <c r="OBC156" s="65"/>
      <c r="OBD156" s="65"/>
      <c r="OBE156" s="65"/>
      <c r="OBF156" s="65"/>
      <c r="OBG156" s="65"/>
      <c r="OBH156" s="65"/>
      <c r="OBI156" s="65"/>
      <c r="OBJ156" s="65"/>
      <c r="OBK156" s="65"/>
      <c r="OBL156" s="65"/>
      <c r="OBM156" s="65"/>
      <c r="OBN156" s="65"/>
      <c r="OBO156" s="65"/>
      <c r="OBP156" s="65"/>
      <c r="OBQ156" s="65"/>
      <c r="OBR156" s="65"/>
      <c r="OBS156" s="65"/>
      <c r="OBT156" s="65"/>
      <c r="OBU156" s="65"/>
      <c r="OBV156" s="65"/>
      <c r="OBW156" s="65"/>
      <c r="OBX156" s="65"/>
      <c r="OBY156" s="65"/>
      <c r="OBZ156" s="65"/>
      <c r="OCA156" s="65"/>
      <c r="OCB156" s="65"/>
      <c r="OCC156" s="65"/>
      <c r="OCD156" s="65"/>
      <c r="OCE156" s="65"/>
      <c r="OCF156" s="65"/>
      <c r="OCG156" s="65"/>
      <c r="OCH156" s="65"/>
      <c r="OCI156" s="65"/>
      <c r="OCJ156" s="65"/>
      <c r="OCK156" s="65"/>
      <c r="OCL156" s="65"/>
      <c r="OCM156" s="29"/>
      <c r="OCN156" s="29"/>
      <c r="OCO156" s="29"/>
      <c r="OCP156" s="29"/>
      <c r="OCQ156" s="29"/>
      <c r="OCR156" s="29"/>
      <c r="OCS156" s="29"/>
      <c r="OCT156" s="29"/>
      <c r="OCU156" s="29"/>
      <c r="OCV156" s="29"/>
      <c r="OCW156" s="63">
        <v>45480</v>
      </c>
      <c r="OCX156" s="64" t="s">
        <v>429</v>
      </c>
      <c r="OCY156" s="64" t="s">
        <v>430</v>
      </c>
      <c r="OCZ156" s="64" t="s">
        <v>107</v>
      </c>
      <c r="ODA156" s="64"/>
      <c r="ODB156" s="64"/>
      <c r="ODC156" s="64"/>
      <c r="ODD156" s="64"/>
      <c r="ODE156" s="64"/>
      <c r="ODF156" s="64"/>
      <c r="ODG156" s="65"/>
      <c r="ODH156" s="65"/>
      <c r="ODI156" s="65"/>
      <c r="ODJ156" s="65"/>
      <c r="ODK156" s="65"/>
      <c r="ODL156" s="65"/>
      <c r="ODM156" s="65"/>
      <c r="ODN156" s="65"/>
      <c r="ODO156" s="65"/>
      <c r="ODP156" s="65"/>
      <c r="ODQ156" s="65"/>
      <c r="ODR156" s="65"/>
      <c r="ODS156" s="65"/>
      <c r="ODT156" s="65"/>
      <c r="ODU156" s="65"/>
      <c r="ODV156" s="65"/>
      <c r="ODW156" s="65"/>
      <c r="ODX156" s="65"/>
      <c r="ODY156" s="65"/>
      <c r="ODZ156" s="65"/>
      <c r="OEA156" s="65"/>
      <c r="OEB156" s="65"/>
      <c r="OEC156" s="65"/>
      <c r="OED156" s="65"/>
      <c r="OEE156" s="65"/>
      <c r="OEF156" s="65"/>
      <c r="OEG156" s="65"/>
      <c r="OEH156" s="65"/>
      <c r="OEI156" s="65"/>
      <c r="OEJ156" s="65"/>
      <c r="OEK156" s="65"/>
      <c r="OEL156" s="65"/>
      <c r="OEM156" s="65"/>
      <c r="OEN156" s="65"/>
      <c r="OEO156" s="65"/>
      <c r="OEP156" s="65"/>
      <c r="OEQ156" s="65"/>
      <c r="OER156" s="65"/>
      <c r="OES156" s="65"/>
      <c r="OET156" s="65"/>
      <c r="OEU156" s="65"/>
      <c r="OEV156" s="65"/>
      <c r="OEW156" s="65"/>
      <c r="OEX156" s="65"/>
      <c r="OEY156" s="29"/>
      <c r="OEZ156" s="29"/>
      <c r="OFA156" s="29"/>
      <c r="OFB156" s="29"/>
      <c r="OFC156" s="29"/>
      <c r="OFD156" s="29"/>
      <c r="OFE156" s="29"/>
      <c r="OFF156" s="29"/>
      <c r="OFG156" s="29"/>
      <c r="OFH156" s="29"/>
      <c r="OFI156" s="63">
        <v>45480</v>
      </c>
      <c r="OFJ156" s="64" t="s">
        <v>429</v>
      </c>
      <c r="OFK156" s="64" t="s">
        <v>430</v>
      </c>
      <c r="OFL156" s="64" t="s">
        <v>107</v>
      </c>
      <c r="OFM156" s="64"/>
      <c r="OFN156" s="64"/>
      <c r="OFO156" s="64"/>
      <c r="OFP156" s="64"/>
      <c r="OFQ156" s="64"/>
      <c r="OFR156" s="64"/>
      <c r="OFS156" s="65"/>
      <c r="OFT156" s="65"/>
      <c r="OFU156" s="65"/>
      <c r="OFV156" s="65"/>
      <c r="OFW156" s="65"/>
      <c r="OFX156" s="65"/>
      <c r="OFY156" s="65"/>
      <c r="OFZ156" s="65"/>
      <c r="OGA156" s="65"/>
      <c r="OGB156" s="65"/>
      <c r="OGC156" s="65"/>
      <c r="OGD156" s="65"/>
      <c r="OGE156" s="65"/>
      <c r="OGF156" s="65"/>
      <c r="OGG156" s="65"/>
      <c r="OGH156" s="65"/>
      <c r="OGI156" s="65"/>
      <c r="OGJ156" s="65"/>
      <c r="OGK156" s="65"/>
      <c r="OGL156" s="65"/>
      <c r="OGM156" s="65"/>
      <c r="OGN156" s="65"/>
      <c r="OGO156" s="65"/>
      <c r="OGP156" s="65"/>
      <c r="OGQ156" s="65"/>
      <c r="OGR156" s="65"/>
      <c r="OGS156" s="65"/>
      <c r="OGT156" s="65"/>
      <c r="OGU156" s="65"/>
      <c r="OGV156" s="65"/>
      <c r="OGW156" s="65"/>
      <c r="OGX156" s="65"/>
      <c r="OGY156" s="65"/>
      <c r="OGZ156" s="65"/>
      <c r="OHA156" s="65"/>
      <c r="OHB156" s="65"/>
      <c r="OHC156" s="65"/>
      <c r="OHD156" s="65"/>
      <c r="OHE156" s="65"/>
      <c r="OHF156" s="65"/>
      <c r="OHG156" s="65"/>
      <c r="OHH156" s="65"/>
      <c r="OHI156" s="65"/>
      <c r="OHJ156" s="65"/>
      <c r="OHK156" s="29"/>
      <c r="OHL156" s="29"/>
      <c r="OHM156" s="29"/>
      <c r="OHN156" s="29"/>
      <c r="OHO156" s="29"/>
      <c r="OHP156" s="29"/>
      <c r="OHQ156" s="29"/>
      <c r="OHR156" s="29"/>
      <c r="OHS156" s="29"/>
      <c r="OHT156" s="29"/>
      <c r="OHU156" s="63">
        <v>45480</v>
      </c>
      <c r="OHV156" s="64" t="s">
        <v>429</v>
      </c>
      <c r="OHW156" s="64" t="s">
        <v>430</v>
      </c>
      <c r="OHX156" s="64" t="s">
        <v>107</v>
      </c>
      <c r="OHY156" s="64"/>
      <c r="OHZ156" s="64"/>
      <c r="OIA156" s="64"/>
      <c r="OIB156" s="64"/>
      <c r="OIC156" s="64"/>
      <c r="OID156" s="64"/>
      <c r="OIE156" s="65"/>
      <c r="OIF156" s="65"/>
      <c r="OIG156" s="65"/>
      <c r="OIH156" s="65"/>
      <c r="OII156" s="65"/>
      <c r="OIJ156" s="65"/>
      <c r="OIK156" s="65"/>
      <c r="OIL156" s="65"/>
      <c r="OIM156" s="65"/>
      <c r="OIN156" s="65"/>
      <c r="OIO156" s="65"/>
      <c r="OIP156" s="65"/>
      <c r="OIQ156" s="65"/>
      <c r="OIR156" s="65"/>
      <c r="OIS156" s="65"/>
      <c r="OIT156" s="65"/>
      <c r="OIU156" s="65"/>
      <c r="OIV156" s="65"/>
      <c r="OIW156" s="65"/>
      <c r="OIX156" s="65"/>
      <c r="OIY156" s="65"/>
      <c r="OIZ156" s="65"/>
      <c r="OJA156" s="65"/>
      <c r="OJB156" s="65"/>
      <c r="OJC156" s="65"/>
      <c r="OJD156" s="65"/>
      <c r="OJE156" s="65"/>
      <c r="OJF156" s="65"/>
      <c r="OJG156" s="65"/>
      <c r="OJH156" s="65"/>
      <c r="OJI156" s="65"/>
      <c r="OJJ156" s="65"/>
      <c r="OJK156" s="65"/>
      <c r="OJL156" s="65"/>
      <c r="OJM156" s="65"/>
      <c r="OJN156" s="65"/>
      <c r="OJO156" s="65"/>
      <c r="OJP156" s="65"/>
      <c r="OJQ156" s="65"/>
      <c r="OJR156" s="65"/>
      <c r="OJS156" s="65"/>
      <c r="OJT156" s="65"/>
      <c r="OJU156" s="65"/>
      <c r="OJV156" s="65"/>
      <c r="OJW156" s="29"/>
      <c r="OJX156" s="29"/>
      <c r="OJY156" s="29"/>
      <c r="OJZ156" s="29"/>
      <c r="OKA156" s="29"/>
      <c r="OKB156" s="29"/>
      <c r="OKC156" s="29"/>
      <c r="OKD156" s="29"/>
      <c r="OKE156" s="29"/>
      <c r="OKF156" s="29"/>
      <c r="OKG156" s="63">
        <v>45480</v>
      </c>
      <c r="OKH156" s="64" t="s">
        <v>429</v>
      </c>
      <c r="OKI156" s="64" t="s">
        <v>430</v>
      </c>
      <c r="OKJ156" s="64" t="s">
        <v>107</v>
      </c>
      <c r="OKK156" s="64"/>
      <c r="OKL156" s="64"/>
      <c r="OKM156" s="64"/>
      <c r="OKN156" s="64"/>
      <c r="OKO156" s="64"/>
      <c r="OKP156" s="64"/>
      <c r="OKQ156" s="65"/>
      <c r="OKR156" s="65"/>
      <c r="OKS156" s="65"/>
      <c r="OKT156" s="65"/>
      <c r="OKU156" s="65"/>
      <c r="OKV156" s="65"/>
      <c r="OKW156" s="65"/>
      <c r="OKX156" s="65"/>
      <c r="OKY156" s="65"/>
      <c r="OKZ156" s="65"/>
      <c r="OLA156" s="65"/>
      <c r="OLB156" s="65"/>
      <c r="OLC156" s="65"/>
      <c r="OLD156" s="65"/>
      <c r="OLE156" s="65"/>
      <c r="OLF156" s="65"/>
      <c r="OLG156" s="65"/>
      <c r="OLH156" s="65"/>
      <c r="OLI156" s="65"/>
      <c r="OLJ156" s="65"/>
      <c r="OLK156" s="65"/>
      <c r="OLL156" s="65"/>
      <c r="OLM156" s="65"/>
      <c r="OLN156" s="65"/>
      <c r="OLO156" s="65"/>
      <c r="OLP156" s="65"/>
      <c r="OLQ156" s="65"/>
      <c r="OLR156" s="65"/>
      <c r="OLS156" s="65"/>
      <c r="OLT156" s="65"/>
      <c r="OLU156" s="65"/>
      <c r="OLV156" s="65"/>
      <c r="OLW156" s="65"/>
      <c r="OLX156" s="65"/>
      <c r="OLY156" s="65"/>
      <c r="OLZ156" s="65"/>
      <c r="OMA156" s="65"/>
      <c r="OMB156" s="65"/>
      <c r="OMC156" s="65"/>
      <c r="OMD156" s="65"/>
      <c r="OME156" s="65"/>
      <c r="OMF156" s="65"/>
      <c r="OMG156" s="65"/>
      <c r="OMH156" s="65"/>
      <c r="OMI156" s="29"/>
      <c r="OMJ156" s="29"/>
      <c r="OMK156" s="29"/>
      <c r="OML156" s="29"/>
      <c r="OMM156" s="29"/>
      <c r="OMN156" s="29"/>
      <c r="OMO156" s="29"/>
      <c r="OMP156" s="29"/>
      <c r="OMQ156" s="29"/>
      <c r="OMR156" s="29"/>
      <c r="OMS156" s="63">
        <v>45480</v>
      </c>
      <c r="OMT156" s="64" t="s">
        <v>429</v>
      </c>
      <c r="OMU156" s="64" t="s">
        <v>430</v>
      </c>
      <c r="OMV156" s="64" t="s">
        <v>107</v>
      </c>
      <c r="OMW156" s="64"/>
      <c r="OMX156" s="64"/>
      <c r="OMY156" s="64"/>
      <c r="OMZ156" s="64"/>
      <c r="ONA156" s="64"/>
      <c r="ONB156" s="64"/>
      <c r="ONC156" s="65"/>
      <c r="OND156" s="65"/>
      <c r="ONE156" s="65"/>
      <c r="ONF156" s="65"/>
      <c r="ONG156" s="65"/>
      <c r="ONH156" s="65"/>
      <c r="ONI156" s="65"/>
      <c r="ONJ156" s="65"/>
      <c r="ONK156" s="65"/>
      <c r="ONL156" s="65"/>
      <c r="ONM156" s="65"/>
      <c r="ONN156" s="65"/>
      <c r="ONO156" s="65"/>
      <c r="ONP156" s="65"/>
      <c r="ONQ156" s="65"/>
      <c r="ONR156" s="65"/>
      <c r="ONS156" s="65"/>
      <c r="ONT156" s="65"/>
      <c r="ONU156" s="65"/>
      <c r="ONV156" s="65"/>
      <c r="ONW156" s="65"/>
      <c r="ONX156" s="65"/>
      <c r="ONY156" s="65"/>
      <c r="ONZ156" s="65"/>
      <c r="OOA156" s="65"/>
      <c r="OOB156" s="65"/>
      <c r="OOC156" s="65"/>
      <c r="OOD156" s="65"/>
      <c r="OOE156" s="65"/>
      <c r="OOF156" s="65"/>
      <c r="OOG156" s="65"/>
      <c r="OOH156" s="65"/>
      <c r="OOI156" s="65"/>
      <c r="OOJ156" s="65"/>
      <c r="OOK156" s="65"/>
      <c r="OOL156" s="65"/>
      <c r="OOM156" s="65"/>
      <c r="OON156" s="65"/>
      <c r="OOO156" s="65"/>
      <c r="OOP156" s="65"/>
      <c r="OOQ156" s="65"/>
      <c r="OOR156" s="65"/>
      <c r="OOS156" s="65"/>
      <c r="OOT156" s="65"/>
      <c r="OOU156" s="29"/>
      <c r="OOV156" s="29"/>
      <c r="OOW156" s="29"/>
      <c r="OOX156" s="29"/>
      <c r="OOY156" s="29"/>
      <c r="OOZ156" s="29"/>
      <c r="OPA156" s="29"/>
      <c r="OPB156" s="29"/>
      <c r="OPC156" s="29"/>
      <c r="OPD156" s="29"/>
      <c r="OPE156" s="63">
        <v>45480</v>
      </c>
      <c r="OPF156" s="64" t="s">
        <v>429</v>
      </c>
      <c r="OPG156" s="64" t="s">
        <v>430</v>
      </c>
      <c r="OPH156" s="64" t="s">
        <v>107</v>
      </c>
      <c r="OPI156" s="64"/>
      <c r="OPJ156" s="64"/>
      <c r="OPK156" s="64"/>
      <c r="OPL156" s="64"/>
      <c r="OPM156" s="64"/>
      <c r="OPN156" s="64"/>
      <c r="OPO156" s="65"/>
      <c r="OPP156" s="65"/>
      <c r="OPQ156" s="65"/>
      <c r="OPR156" s="65"/>
      <c r="OPS156" s="65"/>
      <c r="OPT156" s="65"/>
      <c r="OPU156" s="65"/>
      <c r="OPV156" s="65"/>
      <c r="OPW156" s="65"/>
      <c r="OPX156" s="65"/>
      <c r="OPY156" s="65"/>
      <c r="OPZ156" s="65"/>
      <c r="OQA156" s="65"/>
      <c r="OQB156" s="65"/>
      <c r="OQC156" s="65"/>
      <c r="OQD156" s="65"/>
      <c r="OQE156" s="65"/>
      <c r="OQF156" s="65"/>
      <c r="OQG156" s="65"/>
      <c r="OQH156" s="65"/>
      <c r="OQI156" s="65"/>
      <c r="OQJ156" s="65"/>
      <c r="OQK156" s="65"/>
      <c r="OQL156" s="65"/>
      <c r="OQM156" s="65"/>
      <c r="OQN156" s="65"/>
      <c r="OQO156" s="65"/>
      <c r="OQP156" s="65"/>
      <c r="OQQ156" s="65"/>
      <c r="OQR156" s="65"/>
      <c r="OQS156" s="65"/>
      <c r="OQT156" s="65"/>
      <c r="OQU156" s="65"/>
      <c r="OQV156" s="65"/>
      <c r="OQW156" s="65"/>
      <c r="OQX156" s="65"/>
      <c r="OQY156" s="65"/>
      <c r="OQZ156" s="65"/>
      <c r="ORA156" s="65"/>
      <c r="ORB156" s="65"/>
      <c r="ORC156" s="65"/>
      <c r="ORD156" s="65"/>
      <c r="ORE156" s="65"/>
      <c r="ORF156" s="65"/>
      <c r="ORG156" s="29"/>
      <c r="ORH156" s="29"/>
      <c r="ORI156" s="29"/>
      <c r="ORJ156" s="29"/>
      <c r="ORK156" s="29"/>
      <c r="ORL156" s="29"/>
      <c r="ORM156" s="29"/>
      <c r="ORN156" s="29"/>
      <c r="ORO156" s="29"/>
      <c r="ORP156" s="29"/>
      <c r="ORQ156" s="63">
        <v>45480</v>
      </c>
      <c r="ORR156" s="64" t="s">
        <v>429</v>
      </c>
      <c r="ORS156" s="64" t="s">
        <v>430</v>
      </c>
      <c r="ORT156" s="64" t="s">
        <v>107</v>
      </c>
      <c r="ORU156" s="64"/>
      <c r="ORV156" s="64"/>
      <c r="ORW156" s="64"/>
      <c r="ORX156" s="64"/>
      <c r="ORY156" s="64"/>
      <c r="ORZ156" s="64"/>
      <c r="OSA156" s="65"/>
      <c r="OSB156" s="65"/>
      <c r="OSC156" s="65"/>
      <c r="OSD156" s="65"/>
      <c r="OSE156" s="65"/>
      <c r="OSF156" s="65"/>
      <c r="OSG156" s="65"/>
      <c r="OSH156" s="65"/>
      <c r="OSI156" s="65"/>
      <c r="OSJ156" s="65"/>
      <c r="OSK156" s="65"/>
      <c r="OSL156" s="65"/>
      <c r="OSM156" s="65"/>
      <c r="OSN156" s="65"/>
      <c r="OSO156" s="65"/>
      <c r="OSP156" s="65"/>
      <c r="OSQ156" s="65"/>
      <c r="OSR156" s="65"/>
      <c r="OSS156" s="65"/>
      <c r="OST156" s="65"/>
      <c r="OSU156" s="65"/>
      <c r="OSV156" s="65"/>
      <c r="OSW156" s="65"/>
      <c r="OSX156" s="65"/>
      <c r="OSY156" s="65"/>
      <c r="OSZ156" s="65"/>
      <c r="OTA156" s="65"/>
      <c r="OTB156" s="65"/>
      <c r="OTC156" s="65"/>
      <c r="OTD156" s="65"/>
      <c r="OTE156" s="65"/>
      <c r="OTF156" s="65"/>
      <c r="OTG156" s="65"/>
      <c r="OTH156" s="65"/>
      <c r="OTI156" s="65"/>
      <c r="OTJ156" s="65"/>
      <c r="OTK156" s="65"/>
      <c r="OTL156" s="65"/>
      <c r="OTM156" s="65"/>
      <c r="OTN156" s="65"/>
      <c r="OTO156" s="65"/>
      <c r="OTP156" s="65"/>
      <c r="OTQ156" s="65"/>
      <c r="OTR156" s="65"/>
      <c r="OTS156" s="29"/>
      <c r="OTT156" s="29"/>
      <c r="OTU156" s="29"/>
      <c r="OTV156" s="29"/>
      <c r="OTW156" s="29"/>
      <c r="OTX156" s="29"/>
      <c r="OTY156" s="29"/>
      <c r="OTZ156" s="29"/>
      <c r="OUA156" s="29"/>
      <c r="OUB156" s="29"/>
      <c r="OUC156" s="63">
        <v>45480</v>
      </c>
      <c r="OUD156" s="64" t="s">
        <v>429</v>
      </c>
      <c r="OUE156" s="64" t="s">
        <v>430</v>
      </c>
      <c r="OUF156" s="64" t="s">
        <v>107</v>
      </c>
      <c r="OUG156" s="64"/>
      <c r="OUH156" s="64"/>
      <c r="OUI156" s="64"/>
      <c r="OUJ156" s="64"/>
      <c r="OUK156" s="64"/>
      <c r="OUL156" s="64"/>
      <c r="OUM156" s="65"/>
      <c r="OUN156" s="65"/>
      <c r="OUO156" s="65"/>
      <c r="OUP156" s="65"/>
      <c r="OUQ156" s="65"/>
      <c r="OUR156" s="65"/>
      <c r="OUS156" s="65"/>
      <c r="OUT156" s="65"/>
      <c r="OUU156" s="65"/>
      <c r="OUV156" s="65"/>
      <c r="OUW156" s="65"/>
      <c r="OUX156" s="65"/>
      <c r="OUY156" s="65"/>
      <c r="OUZ156" s="65"/>
      <c r="OVA156" s="65"/>
      <c r="OVB156" s="65"/>
      <c r="OVC156" s="65"/>
      <c r="OVD156" s="65"/>
      <c r="OVE156" s="65"/>
      <c r="OVF156" s="65"/>
      <c r="OVG156" s="65"/>
      <c r="OVH156" s="65"/>
      <c r="OVI156" s="65"/>
      <c r="OVJ156" s="65"/>
      <c r="OVK156" s="65"/>
      <c r="OVL156" s="65"/>
      <c r="OVM156" s="65"/>
      <c r="OVN156" s="65"/>
      <c r="OVO156" s="65"/>
      <c r="OVP156" s="65"/>
      <c r="OVQ156" s="65"/>
      <c r="OVR156" s="65"/>
      <c r="OVS156" s="65"/>
      <c r="OVT156" s="65"/>
      <c r="OVU156" s="65"/>
      <c r="OVV156" s="65"/>
      <c r="OVW156" s="65"/>
      <c r="OVX156" s="65"/>
      <c r="OVY156" s="65"/>
      <c r="OVZ156" s="65"/>
      <c r="OWA156" s="65"/>
      <c r="OWB156" s="65"/>
      <c r="OWC156" s="65"/>
      <c r="OWD156" s="65"/>
      <c r="OWE156" s="29"/>
      <c r="OWF156" s="29"/>
      <c r="OWG156" s="29"/>
      <c r="OWH156" s="29"/>
      <c r="OWI156" s="29"/>
      <c r="OWJ156" s="29"/>
      <c r="OWK156" s="29"/>
      <c r="OWL156" s="29"/>
      <c r="OWM156" s="29"/>
      <c r="OWN156" s="29"/>
      <c r="OWO156" s="63">
        <v>45480</v>
      </c>
      <c r="OWP156" s="64" t="s">
        <v>429</v>
      </c>
      <c r="OWQ156" s="64" t="s">
        <v>430</v>
      </c>
      <c r="OWR156" s="64" t="s">
        <v>107</v>
      </c>
      <c r="OWS156" s="64"/>
      <c r="OWT156" s="64"/>
      <c r="OWU156" s="64"/>
      <c r="OWV156" s="64"/>
      <c r="OWW156" s="64"/>
      <c r="OWX156" s="64"/>
      <c r="OWY156" s="65"/>
      <c r="OWZ156" s="65"/>
      <c r="OXA156" s="65"/>
      <c r="OXB156" s="65"/>
      <c r="OXC156" s="65"/>
      <c r="OXD156" s="65"/>
      <c r="OXE156" s="65"/>
      <c r="OXF156" s="65"/>
      <c r="OXG156" s="65"/>
      <c r="OXH156" s="65"/>
      <c r="OXI156" s="65"/>
      <c r="OXJ156" s="65"/>
      <c r="OXK156" s="65"/>
      <c r="OXL156" s="65"/>
      <c r="OXM156" s="65"/>
      <c r="OXN156" s="65"/>
      <c r="OXO156" s="65"/>
      <c r="OXP156" s="65"/>
      <c r="OXQ156" s="65"/>
      <c r="OXR156" s="65"/>
      <c r="OXS156" s="65"/>
      <c r="OXT156" s="65"/>
      <c r="OXU156" s="65"/>
      <c r="OXV156" s="65"/>
      <c r="OXW156" s="65"/>
      <c r="OXX156" s="65"/>
      <c r="OXY156" s="65"/>
      <c r="OXZ156" s="65"/>
      <c r="OYA156" s="65"/>
      <c r="OYB156" s="65"/>
      <c r="OYC156" s="65"/>
      <c r="OYD156" s="65"/>
      <c r="OYE156" s="65"/>
      <c r="OYF156" s="65"/>
      <c r="OYG156" s="65"/>
      <c r="OYH156" s="65"/>
      <c r="OYI156" s="65"/>
      <c r="OYJ156" s="65"/>
      <c r="OYK156" s="65"/>
      <c r="OYL156" s="65"/>
      <c r="OYM156" s="65"/>
      <c r="OYN156" s="65"/>
      <c r="OYO156" s="65"/>
      <c r="OYP156" s="65"/>
      <c r="OYQ156" s="29"/>
      <c r="OYR156" s="29"/>
      <c r="OYS156" s="29"/>
      <c r="OYT156" s="29"/>
      <c r="OYU156" s="29"/>
      <c r="OYV156" s="29"/>
      <c r="OYW156" s="29"/>
      <c r="OYX156" s="29"/>
      <c r="OYY156" s="29"/>
      <c r="OYZ156" s="29"/>
      <c r="OZA156" s="63">
        <v>45480</v>
      </c>
      <c r="OZB156" s="64" t="s">
        <v>429</v>
      </c>
      <c r="OZC156" s="64" t="s">
        <v>430</v>
      </c>
      <c r="OZD156" s="64" t="s">
        <v>107</v>
      </c>
      <c r="OZE156" s="64"/>
      <c r="OZF156" s="64"/>
      <c r="OZG156" s="64"/>
      <c r="OZH156" s="64"/>
      <c r="OZI156" s="64"/>
      <c r="OZJ156" s="64"/>
      <c r="OZK156" s="65"/>
      <c r="OZL156" s="65"/>
      <c r="OZM156" s="65"/>
      <c r="OZN156" s="65"/>
      <c r="OZO156" s="65"/>
      <c r="OZP156" s="65"/>
      <c r="OZQ156" s="65"/>
      <c r="OZR156" s="65"/>
      <c r="OZS156" s="65"/>
      <c r="OZT156" s="65"/>
      <c r="OZU156" s="65"/>
      <c r="OZV156" s="65"/>
      <c r="OZW156" s="65"/>
      <c r="OZX156" s="65"/>
      <c r="OZY156" s="65"/>
      <c r="OZZ156" s="65"/>
      <c r="PAA156" s="65"/>
      <c r="PAB156" s="65"/>
      <c r="PAC156" s="65"/>
      <c r="PAD156" s="65"/>
      <c r="PAE156" s="65"/>
      <c r="PAF156" s="65"/>
      <c r="PAG156" s="65"/>
      <c r="PAH156" s="65"/>
      <c r="PAI156" s="65"/>
      <c r="PAJ156" s="65"/>
      <c r="PAK156" s="65"/>
      <c r="PAL156" s="65"/>
      <c r="PAM156" s="65"/>
      <c r="PAN156" s="65"/>
      <c r="PAO156" s="65"/>
      <c r="PAP156" s="65"/>
      <c r="PAQ156" s="65"/>
      <c r="PAR156" s="65"/>
      <c r="PAS156" s="65"/>
      <c r="PAT156" s="65"/>
      <c r="PAU156" s="65"/>
      <c r="PAV156" s="65"/>
      <c r="PAW156" s="65"/>
      <c r="PAX156" s="65"/>
      <c r="PAY156" s="65"/>
      <c r="PAZ156" s="65"/>
      <c r="PBA156" s="65"/>
      <c r="PBB156" s="65"/>
      <c r="PBC156" s="29"/>
      <c r="PBD156" s="29"/>
      <c r="PBE156" s="29"/>
      <c r="PBF156" s="29"/>
      <c r="PBG156" s="29"/>
      <c r="PBH156" s="29"/>
      <c r="PBI156" s="29"/>
      <c r="PBJ156" s="29"/>
      <c r="PBK156" s="29"/>
      <c r="PBL156" s="29"/>
      <c r="PBM156" s="63">
        <v>45480</v>
      </c>
      <c r="PBN156" s="64" t="s">
        <v>429</v>
      </c>
      <c r="PBO156" s="64" t="s">
        <v>430</v>
      </c>
      <c r="PBP156" s="64" t="s">
        <v>107</v>
      </c>
      <c r="PBQ156" s="64"/>
      <c r="PBR156" s="64"/>
      <c r="PBS156" s="64"/>
      <c r="PBT156" s="64"/>
      <c r="PBU156" s="64"/>
      <c r="PBV156" s="64"/>
      <c r="PBW156" s="65"/>
      <c r="PBX156" s="65"/>
      <c r="PBY156" s="65"/>
      <c r="PBZ156" s="65"/>
      <c r="PCA156" s="65"/>
      <c r="PCB156" s="65"/>
      <c r="PCC156" s="65"/>
      <c r="PCD156" s="65"/>
      <c r="PCE156" s="65"/>
      <c r="PCF156" s="65"/>
      <c r="PCG156" s="65"/>
      <c r="PCH156" s="65"/>
      <c r="PCI156" s="65"/>
      <c r="PCJ156" s="65"/>
      <c r="PCK156" s="65"/>
      <c r="PCL156" s="65"/>
      <c r="PCM156" s="65"/>
      <c r="PCN156" s="65"/>
      <c r="PCO156" s="65"/>
      <c r="PCP156" s="65"/>
      <c r="PCQ156" s="65"/>
      <c r="PCR156" s="65"/>
      <c r="PCS156" s="65"/>
      <c r="PCT156" s="65"/>
      <c r="PCU156" s="65"/>
      <c r="PCV156" s="65"/>
      <c r="PCW156" s="65"/>
      <c r="PCX156" s="65"/>
      <c r="PCY156" s="65"/>
      <c r="PCZ156" s="65"/>
      <c r="PDA156" s="65"/>
      <c r="PDB156" s="65"/>
      <c r="PDC156" s="65"/>
      <c r="PDD156" s="65"/>
      <c r="PDE156" s="65"/>
      <c r="PDF156" s="65"/>
      <c r="PDG156" s="65"/>
      <c r="PDH156" s="65"/>
      <c r="PDI156" s="65"/>
      <c r="PDJ156" s="65"/>
      <c r="PDK156" s="65"/>
      <c r="PDL156" s="65"/>
      <c r="PDM156" s="65"/>
      <c r="PDN156" s="65"/>
      <c r="PDO156" s="29"/>
      <c r="PDP156" s="29"/>
      <c r="PDQ156" s="29"/>
      <c r="PDR156" s="29"/>
      <c r="PDS156" s="29"/>
      <c r="PDT156" s="29"/>
      <c r="PDU156" s="29"/>
      <c r="PDV156" s="29"/>
      <c r="PDW156" s="29"/>
      <c r="PDX156" s="29"/>
      <c r="PDY156" s="63">
        <v>45480</v>
      </c>
      <c r="PDZ156" s="64" t="s">
        <v>429</v>
      </c>
      <c r="PEA156" s="64" t="s">
        <v>430</v>
      </c>
      <c r="PEB156" s="64" t="s">
        <v>107</v>
      </c>
      <c r="PEC156" s="64"/>
      <c r="PED156" s="64"/>
      <c r="PEE156" s="64"/>
      <c r="PEF156" s="64"/>
      <c r="PEG156" s="64"/>
      <c r="PEH156" s="64"/>
      <c r="PEI156" s="65"/>
      <c r="PEJ156" s="65"/>
      <c r="PEK156" s="65"/>
      <c r="PEL156" s="65"/>
      <c r="PEM156" s="65"/>
      <c r="PEN156" s="65"/>
      <c r="PEO156" s="65"/>
      <c r="PEP156" s="65"/>
      <c r="PEQ156" s="65"/>
      <c r="PER156" s="65"/>
      <c r="PES156" s="65"/>
      <c r="PET156" s="65"/>
      <c r="PEU156" s="65"/>
      <c r="PEV156" s="65"/>
      <c r="PEW156" s="65"/>
      <c r="PEX156" s="65"/>
      <c r="PEY156" s="65"/>
      <c r="PEZ156" s="65"/>
      <c r="PFA156" s="65"/>
      <c r="PFB156" s="65"/>
      <c r="PFC156" s="65"/>
      <c r="PFD156" s="65"/>
      <c r="PFE156" s="65"/>
      <c r="PFF156" s="65"/>
      <c r="PFG156" s="65"/>
      <c r="PFH156" s="65"/>
      <c r="PFI156" s="65"/>
      <c r="PFJ156" s="65"/>
      <c r="PFK156" s="65"/>
      <c r="PFL156" s="65"/>
      <c r="PFM156" s="65"/>
      <c r="PFN156" s="65"/>
      <c r="PFO156" s="65"/>
      <c r="PFP156" s="65"/>
      <c r="PFQ156" s="65"/>
      <c r="PFR156" s="65"/>
      <c r="PFS156" s="65"/>
      <c r="PFT156" s="65"/>
      <c r="PFU156" s="65"/>
      <c r="PFV156" s="65"/>
      <c r="PFW156" s="65"/>
      <c r="PFX156" s="65"/>
      <c r="PFY156" s="65"/>
      <c r="PFZ156" s="65"/>
      <c r="PGA156" s="29"/>
      <c r="PGB156" s="29"/>
      <c r="PGC156" s="29"/>
      <c r="PGD156" s="29"/>
      <c r="PGE156" s="29"/>
      <c r="PGF156" s="29"/>
      <c r="PGG156" s="29"/>
      <c r="PGH156" s="29"/>
      <c r="PGI156" s="29"/>
      <c r="PGJ156" s="29"/>
      <c r="PGK156" s="63">
        <v>45480</v>
      </c>
      <c r="PGL156" s="64" t="s">
        <v>429</v>
      </c>
      <c r="PGM156" s="64" t="s">
        <v>430</v>
      </c>
      <c r="PGN156" s="64" t="s">
        <v>107</v>
      </c>
      <c r="PGO156" s="64"/>
      <c r="PGP156" s="64"/>
      <c r="PGQ156" s="64"/>
      <c r="PGR156" s="64"/>
      <c r="PGS156" s="64"/>
      <c r="PGT156" s="64"/>
      <c r="PGU156" s="65"/>
      <c r="PGV156" s="65"/>
      <c r="PGW156" s="65"/>
      <c r="PGX156" s="65"/>
      <c r="PGY156" s="65"/>
      <c r="PGZ156" s="65"/>
      <c r="PHA156" s="65"/>
      <c r="PHB156" s="65"/>
      <c r="PHC156" s="65"/>
      <c r="PHD156" s="65"/>
      <c r="PHE156" s="65"/>
      <c r="PHF156" s="65"/>
      <c r="PHG156" s="65"/>
      <c r="PHH156" s="65"/>
      <c r="PHI156" s="65"/>
      <c r="PHJ156" s="65"/>
      <c r="PHK156" s="65"/>
      <c r="PHL156" s="65"/>
      <c r="PHM156" s="65"/>
      <c r="PHN156" s="65"/>
      <c r="PHO156" s="65"/>
      <c r="PHP156" s="65"/>
      <c r="PHQ156" s="65"/>
      <c r="PHR156" s="65"/>
      <c r="PHS156" s="65"/>
      <c r="PHT156" s="65"/>
      <c r="PHU156" s="65"/>
      <c r="PHV156" s="65"/>
      <c r="PHW156" s="65"/>
      <c r="PHX156" s="65"/>
      <c r="PHY156" s="65"/>
      <c r="PHZ156" s="65"/>
      <c r="PIA156" s="65"/>
      <c r="PIB156" s="65"/>
      <c r="PIC156" s="65"/>
      <c r="PID156" s="65"/>
      <c r="PIE156" s="65"/>
      <c r="PIF156" s="65"/>
      <c r="PIG156" s="65"/>
      <c r="PIH156" s="65"/>
      <c r="PII156" s="65"/>
      <c r="PIJ156" s="65"/>
      <c r="PIK156" s="65"/>
      <c r="PIL156" s="65"/>
      <c r="PIM156" s="29"/>
      <c r="PIN156" s="29"/>
      <c r="PIO156" s="29"/>
      <c r="PIP156" s="29"/>
      <c r="PIQ156" s="29"/>
      <c r="PIR156" s="29"/>
      <c r="PIS156" s="29"/>
      <c r="PIT156" s="29"/>
      <c r="PIU156" s="29"/>
      <c r="PIV156" s="29"/>
      <c r="PIW156" s="63">
        <v>45480</v>
      </c>
      <c r="PIX156" s="64" t="s">
        <v>429</v>
      </c>
      <c r="PIY156" s="64" t="s">
        <v>430</v>
      </c>
      <c r="PIZ156" s="64" t="s">
        <v>107</v>
      </c>
      <c r="PJA156" s="64"/>
      <c r="PJB156" s="64"/>
      <c r="PJC156" s="64"/>
      <c r="PJD156" s="64"/>
      <c r="PJE156" s="64"/>
      <c r="PJF156" s="64"/>
      <c r="PJG156" s="65"/>
      <c r="PJH156" s="65"/>
      <c r="PJI156" s="65"/>
      <c r="PJJ156" s="65"/>
      <c r="PJK156" s="65"/>
      <c r="PJL156" s="65"/>
      <c r="PJM156" s="65"/>
      <c r="PJN156" s="65"/>
      <c r="PJO156" s="65"/>
      <c r="PJP156" s="65"/>
      <c r="PJQ156" s="65"/>
      <c r="PJR156" s="65"/>
      <c r="PJS156" s="65"/>
      <c r="PJT156" s="65"/>
      <c r="PJU156" s="65"/>
      <c r="PJV156" s="65"/>
      <c r="PJW156" s="65"/>
      <c r="PJX156" s="65"/>
      <c r="PJY156" s="65"/>
      <c r="PJZ156" s="65"/>
      <c r="PKA156" s="65"/>
      <c r="PKB156" s="65"/>
      <c r="PKC156" s="65"/>
      <c r="PKD156" s="65"/>
      <c r="PKE156" s="65"/>
      <c r="PKF156" s="65"/>
      <c r="PKG156" s="65"/>
      <c r="PKH156" s="65"/>
      <c r="PKI156" s="65"/>
      <c r="PKJ156" s="65"/>
      <c r="PKK156" s="65"/>
      <c r="PKL156" s="65"/>
      <c r="PKM156" s="65"/>
      <c r="PKN156" s="65"/>
      <c r="PKO156" s="65"/>
      <c r="PKP156" s="65"/>
      <c r="PKQ156" s="65"/>
      <c r="PKR156" s="65"/>
      <c r="PKS156" s="65"/>
      <c r="PKT156" s="65"/>
      <c r="PKU156" s="65"/>
      <c r="PKV156" s="65"/>
      <c r="PKW156" s="65"/>
      <c r="PKX156" s="65"/>
      <c r="PKY156" s="29"/>
      <c r="PKZ156" s="29"/>
      <c r="PLA156" s="29"/>
      <c r="PLB156" s="29"/>
      <c r="PLC156" s="29"/>
      <c r="PLD156" s="29"/>
      <c r="PLE156" s="29"/>
      <c r="PLF156" s="29"/>
      <c r="PLG156" s="29"/>
      <c r="PLH156" s="29"/>
      <c r="PLI156" s="63">
        <v>45480</v>
      </c>
      <c r="PLJ156" s="64" t="s">
        <v>429</v>
      </c>
      <c r="PLK156" s="64" t="s">
        <v>430</v>
      </c>
      <c r="PLL156" s="64" t="s">
        <v>107</v>
      </c>
      <c r="PLM156" s="64"/>
      <c r="PLN156" s="64"/>
      <c r="PLO156" s="64"/>
      <c r="PLP156" s="64"/>
      <c r="PLQ156" s="64"/>
      <c r="PLR156" s="64"/>
      <c r="PLS156" s="65"/>
      <c r="PLT156" s="65"/>
      <c r="PLU156" s="65"/>
      <c r="PLV156" s="65"/>
      <c r="PLW156" s="65"/>
      <c r="PLX156" s="65"/>
      <c r="PLY156" s="65"/>
      <c r="PLZ156" s="65"/>
      <c r="PMA156" s="65"/>
      <c r="PMB156" s="65"/>
      <c r="PMC156" s="65"/>
      <c r="PMD156" s="65"/>
      <c r="PME156" s="65"/>
      <c r="PMF156" s="65"/>
      <c r="PMG156" s="65"/>
      <c r="PMH156" s="65"/>
      <c r="PMI156" s="65"/>
      <c r="PMJ156" s="65"/>
      <c r="PMK156" s="65"/>
      <c r="PML156" s="65"/>
      <c r="PMM156" s="65"/>
      <c r="PMN156" s="65"/>
      <c r="PMO156" s="65"/>
      <c r="PMP156" s="65"/>
      <c r="PMQ156" s="65"/>
      <c r="PMR156" s="65"/>
      <c r="PMS156" s="65"/>
      <c r="PMT156" s="65"/>
      <c r="PMU156" s="65"/>
      <c r="PMV156" s="65"/>
      <c r="PMW156" s="65"/>
      <c r="PMX156" s="65"/>
      <c r="PMY156" s="65"/>
      <c r="PMZ156" s="65"/>
      <c r="PNA156" s="65"/>
      <c r="PNB156" s="65"/>
      <c r="PNC156" s="65"/>
      <c r="PND156" s="65"/>
      <c r="PNE156" s="65"/>
      <c r="PNF156" s="65"/>
      <c r="PNG156" s="65"/>
      <c r="PNH156" s="65"/>
      <c r="PNI156" s="65"/>
      <c r="PNJ156" s="65"/>
      <c r="PNK156" s="29"/>
      <c r="PNL156" s="29"/>
      <c r="PNM156" s="29"/>
      <c r="PNN156" s="29"/>
      <c r="PNO156" s="29"/>
      <c r="PNP156" s="29"/>
      <c r="PNQ156" s="29"/>
      <c r="PNR156" s="29"/>
      <c r="PNS156" s="29"/>
      <c r="PNT156" s="29"/>
      <c r="PNU156" s="63">
        <v>45480</v>
      </c>
      <c r="PNV156" s="64" t="s">
        <v>429</v>
      </c>
      <c r="PNW156" s="64" t="s">
        <v>430</v>
      </c>
      <c r="PNX156" s="64" t="s">
        <v>107</v>
      </c>
      <c r="PNY156" s="64"/>
      <c r="PNZ156" s="64"/>
      <c r="POA156" s="64"/>
      <c r="POB156" s="64"/>
      <c r="POC156" s="64"/>
      <c r="POD156" s="64"/>
      <c r="POE156" s="65"/>
      <c r="POF156" s="65"/>
      <c r="POG156" s="65"/>
      <c r="POH156" s="65"/>
      <c r="POI156" s="65"/>
      <c r="POJ156" s="65"/>
      <c r="POK156" s="65"/>
      <c r="POL156" s="65"/>
      <c r="POM156" s="65"/>
      <c r="PON156" s="65"/>
      <c r="POO156" s="65"/>
      <c r="POP156" s="65"/>
      <c r="POQ156" s="65"/>
      <c r="POR156" s="65"/>
      <c r="POS156" s="65"/>
      <c r="POT156" s="65"/>
      <c r="POU156" s="65"/>
      <c r="POV156" s="65"/>
      <c r="POW156" s="65"/>
      <c r="POX156" s="65"/>
      <c r="POY156" s="65"/>
      <c r="POZ156" s="65"/>
      <c r="PPA156" s="65"/>
      <c r="PPB156" s="65"/>
      <c r="PPC156" s="65"/>
      <c r="PPD156" s="65"/>
      <c r="PPE156" s="65"/>
      <c r="PPF156" s="65"/>
      <c r="PPG156" s="65"/>
      <c r="PPH156" s="65"/>
      <c r="PPI156" s="65"/>
      <c r="PPJ156" s="65"/>
      <c r="PPK156" s="65"/>
      <c r="PPL156" s="65"/>
      <c r="PPM156" s="65"/>
      <c r="PPN156" s="65"/>
      <c r="PPO156" s="65"/>
      <c r="PPP156" s="65"/>
      <c r="PPQ156" s="65"/>
      <c r="PPR156" s="65"/>
      <c r="PPS156" s="65"/>
      <c r="PPT156" s="65"/>
      <c r="PPU156" s="65"/>
      <c r="PPV156" s="65"/>
      <c r="PPW156" s="29"/>
      <c r="PPX156" s="29"/>
      <c r="PPY156" s="29"/>
      <c r="PPZ156" s="29"/>
      <c r="PQA156" s="29"/>
      <c r="PQB156" s="29"/>
      <c r="PQC156" s="29"/>
      <c r="PQD156" s="29"/>
      <c r="PQE156" s="29"/>
      <c r="PQF156" s="29"/>
      <c r="PQG156" s="63">
        <v>45480</v>
      </c>
      <c r="PQH156" s="64" t="s">
        <v>429</v>
      </c>
      <c r="PQI156" s="64" t="s">
        <v>430</v>
      </c>
      <c r="PQJ156" s="64" t="s">
        <v>107</v>
      </c>
      <c r="PQK156" s="64"/>
      <c r="PQL156" s="64"/>
      <c r="PQM156" s="64"/>
      <c r="PQN156" s="64"/>
      <c r="PQO156" s="64"/>
      <c r="PQP156" s="64"/>
      <c r="PQQ156" s="65"/>
      <c r="PQR156" s="65"/>
      <c r="PQS156" s="65"/>
      <c r="PQT156" s="65"/>
      <c r="PQU156" s="65"/>
      <c r="PQV156" s="65"/>
      <c r="PQW156" s="65"/>
      <c r="PQX156" s="65"/>
      <c r="PQY156" s="65"/>
      <c r="PQZ156" s="65"/>
      <c r="PRA156" s="65"/>
      <c r="PRB156" s="65"/>
      <c r="PRC156" s="65"/>
      <c r="PRD156" s="65"/>
      <c r="PRE156" s="65"/>
      <c r="PRF156" s="65"/>
      <c r="PRG156" s="65"/>
      <c r="PRH156" s="65"/>
      <c r="PRI156" s="65"/>
      <c r="PRJ156" s="65"/>
      <c r="PRK156" s="65"/>
      <c r="PRL156" s="65"/>
      <c r="PRM156" s="65"/>
      <c r="PRN156" s="65"/>
      <c r="PRO156" s="65"/>
      <c r="PRP156" s="65"/>
      <c r="PRQ156" s="65"/>
      <c r="PRR156" s="65"/>
      <c r="PRS156" s="65"/>
      <c r="PRT156" s="65"/>
      <c r="PRU156" s="65"/>
      <c r="PRV156" s="65"/>
      <c r="PRW156" s="65"/>
      <c r="PRX156" s="65"/>
      <c r="PRY156" s="65"/>
      <c r="PRZ156" s="65"/>
      <c r="PSA156" s="65"/>
      <c r="PSB156" s="65"/>
      <c r="PSC156" s="65"/>
      <c r="PSD156" s="65"/>
      <c r="PSE156" s="65"/>
      <c r="PSF156" s="65"/>
      <c r="PSG156" s="65"/>
      <c r="PSH156" s="65"/>
      <c r="PSI156" s="29"/>
      <c r="PSJ156" s="29"/>
      <c r="PSK156" s="29"/>
      <c r="PSL156" s="29"/>
      <c r="PSM156" s="29"/>
      <c r="PSN156" s="29"/>
      <c r="PSO156" s="29"/>
      <c r="PSP156" s="29"/>
      <c r="PSQ156" s="29"/>
      <c r="PSR156" s="29"/>
      <c r="PSS156" s="63">
        <v>45480</v>
      </c>
      <c r="PST156" s="64" t="s">
        <v>429</v>
      </c>
      <c r="PSU156" s="64" t="s">
        <v>430</v>
      </c>
      <c r="PSV156" s="64" t="s">
        <v>107</v>
      </c>
      <c r="PSW156" s="64"/>
      <c r="PSX156" s="64"/>
      <c r="PSY156" s="64"/>
      <c r="PSZ156" s="64"/>
      <c r="PTA156" s="64"/>
      <c r="PTB156" s="64"/>
      <c r="PTC156" s="65"/>
      <c r="PTD156" s="65"/>
      <c r="PTE156" s="65"/>
      <c r="PTF156" s="65"/>
      <c r="PTG156" s="65"/>
      <c r="PTH156" s="65"/>
      <c r="PTI156" s="65"/>
      <c r="PTJ156" s="65"/>
      <c r="PTK156" s="65"/>
      <c r="PTL156" s="65"/>
      <c r="PTM156" s="65"/>
      <c r="PTN156" s="65"/>
      <c r="PTO156" s="65"/>
      <c r="PTP156" s="65"/>
      <c r="PTQ156" s="65"/>
      <c r="PTR156" s="65"/>
      <c r="PTS156" s="65"/>
      <c r="PTT156" s="65"/>
      <c r="PTU156" s="65"/>
      <c r="PTV156" s="65"/>
      <c r="PTW156" s="65"/>
      <c r="PTX156" s="65"/>
      <c r="PTY156" s="65"/>
      <c r="PTZ156" s="65"/>
      <c r="PUA156" s="65"/>
      <c r="PUB156" s="65"/>
      <c r="PUC156" s="65"/>
      <c r="PUD156" s="65"/>
      <c r="PUE156" s="65"/>
      <c r="PUF156" s="65"/>
      <c r="PUG156" s="65"/>
      <c r="PUH156" s="65"/>
      <c r="PUI156" s="65"/>
      <c r="PUJ156" s="65"/>
      <c r="PUK156" s="65"/>
      <c r="PUL156" s="65"/>
      <c r="PUM156" s="65"/>
      <c r="PUN156" s="65"/>
      <c r="PUO156" s="65"/>
      <c r="PUP156" s="65"/>
      <c r="PUQ156" s="65"/>
      <c r="PUR156" s="65"/>
      <c r="PUS156" s="65"/>
      <c r="PUT156" s="65"/>
      <c r="PUU156" s="29"/>
      <c r="PUV156" s="29"/>
      <c r="PUW156" s="29"/>
      <c r="PUX156" s="29"/>
      <c r="PUY156" s="29"/>
      <c r="PUZ156" s="29"/>
      <c r="PVA156" s="29"/>
      <c r="PVB156" s="29"/>
      <c r="PVC156" s="29"/>
      <c r="PVD156" s="29"/>
      <c r="PVE156" s="63">
        <v>45480</v>
      </c>
      <c r="PVF156" s="64" t="s">
        <v>429</v>
      </c>
      <c r="PVG156" s="64" t="s">
        <v>430</v>
      </c>
      <c r="PVH156" s="64" t="s">
        <v>107</v>
      </c>
      <c r="PVI156" s="64"/>
      <c r="PVJ156" s="64"/>
      <c r="PVK156" s="64"/>
      <c r="PVL156" s="64"/>
      <c r="PVM156" s="64"/>
      <c r="PVN156" s="64"/>
      <c r="PVO156" s="65"/>
      <c r="PVP156" s="65"/>
      <c r="PVQ156" s="65"/>
      <c r="PVR156" s="65"/>
      <c r="PVS156" s="65"/>
      <c r="PVT156" s="65"/>
      <c r="PVU156" s="65"/>
      <c r="PVV156" s="65"/>
      <c r="PVW156" s="65"/>
      <c r="PVX156" s="65"/>
      <c r="PVY156" s="65"/>
      <c r="PVZ156" s="65"/>
      <c r="PWA156" s="65"/>
      <c r="PWB156" s="65"/>
      <c r="PWC156" s="65"/>
      <c r="PWD156" s="65"/>
      <c r="PWE156" s="65"/>
      <c r="PWF156" s="65"/>
      <c r="PWG156" s="65"/>
      <c r="PWH156" s="65"/>
      <c r="PWI156" s="65"/>
      <c r="PWJ156" s="65"/>
      <c r="PWK156" s="65"/>
      <c r="PWL156" s="65"/>
      <c r="PWM156" s="65"/>
      <c r="PWN156" s="65"/>
      <c r="PWO156" s="65"/>
      <c r="PWP156" s="65"/>
      <c r="PWQ156" s="65"/>
      <c r="PWR156" s="65"/>
      <c r="PWS156" s="65"/>
      <c r="PWT156" s="65"/>
      <c r="PWU156" s="65"/>
      <c r="PWV156" s="65"/>
      <c r="PWW156" s="65"/>
      <c r="PWX156" s="65"/>
      <c r="PWY156" s="65"/>
      <c r="PWZ156" s="65"/>
      <c r="PXA156" s="65"/>
      <c r="PXB156" s="65"/>
      <c r="PXC156" s="65"/>
      <c r="PXD156" s="65"/>
      <c r="PXE156" s="65"/>
      <c r="PXF156" s="65"/>
      <c r="PXG156" s="29"/>
      <c r="PXH156" s="29"/>
      <c r="PXI156" s="29"/>
      <c r="PXJ156" s="29"/>
      <c r="PXK156" s="29"/>
      <c r="PXL156" s="29"/>
      <c r="PXM156" s="29"/>
      <c r="PXN156" s="29"/>
      <c r="PXO156" s="29"/>
      <c r="PXP156" s="29"/>
      <c r="PXQ156" s="63">
        <v>45480</v>
      </c>
      <c r="PXR156" s="64" t="s">
        <v>429</v>
      </c>
      <c r="PXS156" s="64" t="s">
        <v>430</v>
      </c>
      <c r="PXT156" s="64" t="s">
        <v>107</v>
      </c>
      <c r="PXU156" s="64"/>
      <c r="PXV156" s="64"/>
      <c r="PXW156" s="64"/>
      <c r="PXX156" s="64"/>
      <c r="PXY156" s="64"/>
      <c r="PXZ156" s="64"/>
      <c r="PYA156" s="65"/>
      <c r="PYB156" s="65"/>
      <c r="PYC156" s="65"/>
      <c r="PYD156" s="65"/>
      <c r="PYE156" s="65"/>
      <c r="PYF156" s="65"/>
      <c r="PYG156" s="65"/>
      <c r="PYH156" s="65"/>
      <c r="PYI156" s="65"/>
      <c r="PYJ156" s="65"/>
      <c r="PYK156" s="65"/>
      <c r="PYL156" s="65"/>
      <c r="PYM156" s="65"/>
      <c r="PYN156" s="65"/>
      <c r="PYO156" s="65"/>
      <c r="PYP156" s="65"/>
      <c r="PYQ156" s="65"/>
      <c r="PYR156" s="65"/>
      <c r="PYS156" s="65"/>
      <c r="PYT156" s="65"/>
      <c r="PYU156" s="65"/>
      <c r="PYV156" s="65"/>
      <c r="PYW156" s="65"/>
      <c r="PYX156" s="65"/>
      <c r="PYY156" s="65"/>
      <c r="PYZ156" s="65"/>
      <c r="PZA156" s="65"/>
      <c r="PZB156" s="65"/>
      <c r="PZC156" s="65"/>
      <c r="PZD156" s="65"/>
      <c r="PZE156" s="65"/>
      <c r="PZF156" s="65"/>
      <c r="PZG156" s="65"/>
      <c r="PZH156" s="65"/>
      <c r="PZI156" s="65"/>
      <c r="PZJ156" s="65"/>
      <c r="PZK156" s="65"/>
      <c r="PZL156" s="65"/>
      <c r="PZM156" s="65"/>
      <c r="PZN156" s="65"/>
      <c r="PZO156" s="65"/>
      <c r="PZP156" s="65"/>
      <c r="PZQ156" s="65"/>
      <c r="PZR156" s="65"/>
      <c r="PZS156" s="29"/>
      <c r="PZT156" s="29"/>
      <c r="PZU156" s="29"/>
      <c r="PZV156" s="29"/>
      <c r="PZW156" s="29"/>
      <c r="PZX156" s="29"/>
      <c r="PZY156" s="29"/>
      <c r="PZZ156" s="29"/>
      <c r="QAA156" s="29"/>
      <c r="QAB156" s="29"/>
      <c r="QAC156" s="63">
        <v>45480</v>
      </c>
      <c r="QAD156" s="64" t="s">
        <v>429</v>
      </c>
      <c r="QAE156" s="64" t="s">
        <v>430</v>
      </c>
      <c r="QAF156" s="64" t="s">
        <v>107</v>
      </c>
      <c r="QAG156" s="64"/>
      <c r="QAH156" s="64"/>
      <c r="QAI156" s="64"/>
      <c r="QAJ156" s="64"/>
      <c r="QAK156" s="64"/>
      <c r="QAL156" s="64"/>
      <c r="QAM156" s="65"/>
      <c r="QAN156" s="65"/>
      <c r="QAO156" s="65"/>
      <c r="QAP156" s="65"/>
      <c r="QAQ156" s="65"/>
      <c r="QAR156" s="65"/>
      <c r="QAS156" s="65"/>
      <c r="QAT156" s="65"/>
      <c r="QAU156" s="65"/>
      <c r="QAV156" s="65"/>
      <c r="QAW156" s="65"/>
      <c r="QAX156" s="65"/>
      <c r="QAY156" s="65"/>
      <c r="QAZ156" s="65"/>
      <c r="QBA156" s="65"/>
      <c r="QBB156" s="65"/>
      <c r="QBC156" s="65"/>
      <c r="QBD156" s="65"/>
      <c r="QBE156" s="65"/>
      <c r="QBF156" s="65"/>
      <c r="QBG156" s="65"/>
      <c r="QBH156" s="65"/>
      <c r="QBI156" s="65"/>
      <c r="QBJ156" s="65"/>
      <c r="QBK156" s="65"/>
      <c r="QBL156" s="65"/>
      <c r="QBM156" s="65"/>
      <c r="QBN156" s="65"/>
      <c r="QBO156" s="65"/>
      <c r="QBP156" s="65"/>
      <c r="QBQ156" s="65"/>
      <c r="QBR156" s="65"/>
      <c r="QBS156" s="65"/>
      <c r="QBT156" s="65"/>
      <c r="QBU156" s="65"/>
      <c r="QBV156" s="65"/>
      <c r="QBW156" s="65"/>
      <c r="QBX156" s="65"/>
      <c r="QBY156" s="65"/>
      <c r="QBZ156" s="65"/>
      <c r="QCA156" s="65"/>
      <c r="QCB156" s="65"/>
      <c r="QCC156" s="65"/>
      <c r="QCD156" s="65"/>
      <c r="QCE156" s="29"/>
      <c r="QCF156" s="29"/>
      <c r="QCG156" s="29"/>
      <c r="QCH156" s="29"/>
      <c r="QCI156" s="29"/>
      <c r="QCJ156" s="29"/>
      <c r="QCK156" s="29"/>
      <c r="QCL156" s="29"/>
      <c r="QCM156" s="29"/>
      <c r="QCN156" s="29"/>
      <c r="QCO156" s="63">
        <v>45480</v>
      </c>
      <c r="QCP156" s="64" t="s">
        <v>429</v>
      </c>
      <c r="QCQ156" s="64" t="s">
        <v>430</v>
      </c>
      <c r="QCR156" s="64" t="s">
        <v>107</v>
      </c>
      <c r="QCS156" s="64"/>
      <c r="QCT156" s="64"/>
      <c r="QCU156" s="64"/>
      <c r="QCV156" s="64"/>
      <c r="QCW156" s="64"/>
      <c r="QCX156" s="64"/>
      <c r="QCY156" s="65"/>
      <c r="QCZ156" s="65"/>
      <c r="QDA156" s="65"/>
      <c r="QDB156" s="65"/>
      <c r="QDC156" s="65"/>
      <c r="QDD156" s="65"/>
      <c r="QDE156" s="65"/>
      <c r="QDF156" s="65"/>
      <c r="QDG156" s="65"/>
      <c r="QDH156" s="65"/>
      <c r="QDI156" s="65"/>
      <c r="QDJ156" s="65"/>
      <c r="QDK156" s="65"/>
      <c r="QDL156" s="65"/>
      <c r="QDM156" s="65"/>
      <c r="QDN156" s="65"/>
      <c r="QDO156" s="65"/>
      <c r="QDP156" s="65"/>
      <c r="QDQ156" s="65"/>
      <c r="QDR156" s="65"/>
      <c r="QDS156" s="65"/>
      <c r="QDT156" s="65"/>
      <c r="QDU156" s="65"/>
      <c r="QDV156" s="65"/>
      <c r="QDW156" s="65"/>
      <c r="QDX156" s="65"/>
      <c r="QDY156" s="65"/>
      <c r="QDZ156" s="65"/>
      <c r="QEA156" s="65"/>
      <c r="QEB156" s="65"/>
      <c r="QEC156" s="65"/>
      <c r="QED156" s="65"/>
      <c r="QEE156" s="65"/>
      <c r="QEF156" s="65"/>
      <c r="QEG156" s="65"/>
      <c r="QEH156" s="65"/>
      <c r="QEI156" s="65"/>
      <c r="QEJ156" s="65"/>
      <c r="QEK156" s="65"/>
      <c r="QEL156" s="65"/>
      <c r="QEM156" s="65"/>
      <c r="QEN156" s="65"/>
      <c r="QEO156" s="65"/>
      <c r="QEP156" s="65"/>
      <c r="QEQ156" s="29"/>
      <c r="QER156" s="29"/>
      <c r="QES156" s="29"/>
      <c r="QET156" s="29"/>
      <c r="QEU156" s="29"/>
      <c r="QEV156" s="29"/>
      <c r="QEW156" s="29"/>
      <c r="QEX156" s="29"/>
      <c r="QEY156" s="29"/>
      <c r="QEZ156" s="29"/>
      <c r="QFA156" s="63">
        <v>45480</v>
      </c>
      <c r="QFB156" s="64" t="s">
        <v>429</v>
      </c>
      <c r="QFC156" s="64" t="s">
        <v>430</v>
      </c>
      <c r="QFD156" s="64" t="s">
        <v>107</v>
      </c>
      <c r="QFE156" s="64"/>
      <c r="QFF156" s="64"/>
      <c r="QFG156" s="64"/>
      <c r="QFH156" s="64"/>
      <c r="QFI156" s="64"/>
      <c r="QFJ156" s="64"/>
      <c r="QFK156" s="65"/>
      <c r="QFL156" s="65"/>
      <c r="QFM156" s="65"/>
      <c r="QFN156" s="65"/>
      <c r="QFO156" s="65"/>
      <c r="QFP156" s="65"/>
      <c r="QFQ156" s="65"/>
      <c r="QFR156" s="65"/>
      <c r="QFS156" s="65"/>
      <c r="QFT156" s="65"/>
      <c r="QFU156" s="65"/>
      <c r="QFV156" s="65"/>
      <c r="QFW156" s="65"/>
      <c r="QFX156" s="65"/>
      <c r="QFY156" s="65"/>
      <c r="QFZ156" s="65"/>
      <c r="QGA156" s="65"/>
      <c r="QGB156" s="65"/>
      <c r="QGC156" s="65"/>
      <c r="QGD156" s="65"/>
      <c r="QGE156" s="65"/>
      <c r="QGF156" s="65"/>
      <c r="QGG156" s="65"/>
      <c r="QGH156" s="65"/>
      <c r="QGI156" s="65"/>
      <c r="QGJ156" s="65"/>
      <c r="QGK156" s="65"/>
      <c r="QGL156" s="65"/>
      <c r="QGM156" s="65"/>
      <c r="QGN156" s="65"/>
      <c r="QGO156" s="65"/>
      <c r="QGP156" s="65"/>
      <c r="QGQ156" s="65"/>
      <c r="QGR156" s="65"/>
      <c r="QGS156" s="65"/>
      <c r="QGT156" s="65"/>
      <c r="QGU156" s="65"/>
      <c r="QGV156" s="65"/>
      <c r="QGW156" s="65"/>
      <c r="QGX156" s="65"/>
      <c r="QGY156" s="65"/>
      <c r="QGZ156" s="65"/>
      <c r="QHA156" s="65"/>
      <c r="QHB156" s="65"/>
      <c r="QHC156" s="29"/>
      <c r="QHD156" s="29"/>
      <c r="QHE156" s="29"/>
      <c r="QHF156" s="29"/>
      <c r="QHG156" s="29"/>
      <c r="QHH156" s="29"/>
      <c r="QHI156" s="29"/>
      <c r="QHJ156" s="29"/>
      <c r="QHK156" s="29"/>
      <c r="QHL156" s="29"/>
      <c r="QHM156" s="63">
        <v>45480</v>
      </c>
      <c r="QHN156" s="64" t="s">
        <v>429</v>
      </c>
      <c r="QHO156" s="64" t="s">
        <v>430</v>
      </c>
      <c r="QHP156" s="64" t="s">
        <v>107</v>
      </c>
      <c r="QHQ156" s="64"/>
      <c r="QHR156" s="64"/>
      <c r="QHS156" s="64"/>
      <c r="QHT156" s="64"/>
      <c r="QHU156" s="64"/>
      <c r="QHV156" s="64"/>
      <c r="QHW156" s="65"/>
      <c r="QHX156" s="65"/>
      <c r="QHY156" s="65"/>
      <c r="QHZ156" s="65"/>
      <c r="QIA156" s="65"/>
      <c r="QIB156" s="65"/>
      <c r="QIC156" s="65"/>
      <c r="QID156" s="65"/>
      <c r="QIE156" s="65"/>
      <c r="QIF156" s="65"/>
      <c r="QIG156" s="65"/>
      <c r="QIH156" s="65"/>
      <c r="QII156" s="65"/>
      <c r="QIJ156" s="65"/>
      <c r="QIK156" s="65"/>
      <c r="QIL156" s="65"/>
      <c r="QIM156" s="65"/>
      <c r="QIN156" s="65"/>
      <c r="QIO156" s="65"/>
      <c r="QIP156" s="65"/>
      <c r="QIQ156" s="65"/>
      <c r="QIR156" s="65"/>
      <c r="QIS156" s="65"/>
      <c r="QIT156" s="65"/>
      <c r="QIU156" s="65"/>
      <c r="QIV156" s="65"/>
      <c r="QIW156" s="65"/>
      <c r="QIX156" s="65"/>
      <c r="QIY156" s="65"/>
      <c r="QIZ156" s="65"/>
      <c r="QJA156" s="65"/>
      <c r="QJB156" s="65"/>
      <c r="QJC156" s="65"/>
      <c r="QJD156" s="65"/>
      <c r="QJE156" s="65"/>
      <c r="QJF156" s="65"/>
      <c r="QJG156" s="65"/>
      <c r="QJH156" s="65"/>
      <c r="QJI156" s="65"/>
      <c r="QJJ156" s="65"/>
      <c r="QJK156" s="65"/>
      <c r="QJL156" s="65"/>
      <c r="QJM156" s="65"/>
      <c r="QJN156" s="65"/>
      <c r="QJO156" s="29"/>
      <c r="QJP156" s="29"/>
      <c r="QJQ156" s="29"/>
      <c r="QJR156" s="29"/>
      <c r="QJS156" s="29"/>
      <c r="QJT156" s="29"/>
      <c r="QJU156" s="29"/>
      <c r="QJV156" s="29"/>
      <c r="QJW156" s="29"/>
      <c r="QJX156" s="29"/>
      <c r="QJY156" s="63">
        <v>45480</v>
      </c>
      <c r="QJZ156" s="64" t="s">
        <v>429</v>
      </c>
      <c r="QKA156" s="64" t="s">
        <v>430</v>
      </c>
      <c r="QKB156" s="64" t="s">
        <v>107</v>
      </c>
      <c r="QKC156" s="64"/>
      <c r="QKD156" s="64"/>
      <c r="QKE156" s="64"/>
      <c r="QKF156" s="64"/>
      <c r="QKG156" s="64"/>
      <c r="QKH156" s="64"/>
      <c r="QKI156" s="65"/>
      <c r="QKJ156" s="65"/>
      <c r="QKK156" s="65"/>
      <c r="QKL156" s="65"/>
      <c r="QKM156" s="65"/>
      <c r="QKN156" s="65"/>
      <c r="QKO156" s="65"/>
      <c r="QKP156" s="65"/>
      <c r="QKQ156" s="65"/>
      <c r="QKR156" s="65"/>
      <c r="QKS156" s="65"/>
      <c r="QKT156" s="65"/>
      <c r="QKU156" s="65"/>
      <c r="QKV156" s="65"/>
      <c r="QKW156" s="65"/>
      <c r="QKX156" s="65"/>
      <c r="QKY156" s="65"/>
      <c r="QKZ156" s="65"/>
      <c r="QLA156" s="65"/>
      <c r="QLB156" s="65"/>
      <c r="QLC156" s="65"/>
      <c r="QLD156" s="65"/>
      <c r="QLE156" s="65"/>
      <c r="QLF156" s="65"/>
      <c r="QLG156" s="65"/>
      <c r="QLH156" s="65"/>
      <c r="QLI156" s="65"/>
      <c r="QLJ156" s="65"/>
      <c r="QLK156" s="65"/>
      <c r="QLL156" s="65"/>
      <c r="QLM156" s="65"/>
      <c r="QLN156" s="65"/>
      <c r="QLO156" s="65"/>
      <c r="QLP156" s="65"/>
      <c r="QLQ156" s="65"/>
      <c r="QLR156" s="65"/>
      <c r="QLS156" s="65"/>
      <c r="QLT156" s="65"/>
      <c r="QLU156" s="65"/>
      <c r="QLV156" s="65"/>
      <c r="QLW156" s="65"/>
      <c r="QLX156" s="65"/>
      <c r="QLY156" s="65"/>
      <c r="QLZ156" s="65"/>
      <c r="QMA156" s="29"/>
      <c r="QMB156" s="29"/>
      <c r="QMC156" s="29"/>
      <c r="QMD156" s="29"/>
      <c r="QME156" s="29"/>
      <c r="QMF156" s="29"/>
      <c r="QMG156" s="29"/>
      <c r="QMH156" s="29"/>
      <c r="QMI156" s="29"/>
      <c r="QMJ156" s="29"/>
      <c r="QMK156" s="63">
        <v>45480</v>
      </c>
      <c r="QML156" s="64" t="s">
        <v>429</v>
      </c>
      <c r="QMM156" s="64" t="s">
        <v>430</v>
      </c>
      <c r="QMN156" s="64" t="s">
        <v>107</v>
      </c>
      <c r="QMO156" s="64"/>
      <c r="QMP156" s="64"/>
      <c r="QMQ156" s="64"/>
      <c r="QMR156" s="64"/>
      <c r="QMS156" s="64"/>
      <c r="QMT156" s="64"/>
      <c r="QMU156" s="65"/>
      <c r="QMV156" s="65"/>
      <c r="QMW156" s="65"/>
      <c r="QMX156" s="65"/>
      <c r="QMY156" s="65"/>
      <c r="QMZ156" s="65"/>
      <c r="QNA156" s="65"/>
      <c r="QNB156" s="65"/>
      <c r="QNC156" s="65"/>
      <c r="QND156" s="65"/>
      <c r="QNE156" s="65"/>
      <c r="QNF156" s="65"/>
      <c r="QNG156" s="65"/>
      <c r="QNH156" s="65"/>
      <c r="QNI156" s="65"/>
      <c r="QNJ156" s="65"/>
      <c r="QNK156" s="65"/>
      <c r="QNL156" s="65"/>
      <c r="QNM156" s="65"/>
      <c r="QNN156" s="65"/>
      <c r="QNO156" s="65"/>
      <c r="QNP156" s="65"/>
      <c r="QNQ156" s="65"/>
      <c r="QNR156" s="65"/>
      <c r="QNS156" s="65"/>
      <c r="QNT156" s="65"/>
      <c r="QNU156" s="65"/>
      <c r="QNV156" s="65"/>
      <c r="QNW156" s="65"/>
      <c r="QNX156" s="65"/>
      <c r="QNY156" s="65"/>
      <c r="QNZ156" s="65"/>
      <c r="QOA156" s="65"/>
      <c r="QOB156" s="65"/>
      <c r="QOC156" s="65"/>
      <c r="QOD156" s="65"/>
      <c r="QOE156" s="65"/>
      <c r="QOF156" s="65"/>
      <c r="QOG156" s="65"/>
      <c r="QOH156" s="65"/>
      <c r="QOI156" s="65"/>
      <c r="QOJ156" s="65"/>
      <c r="QOK156" s="65"/>
      <c r="QOL156" s="65"/>
      <c r="QOM156" s="29"/>
      <c r="QON156" s="29"/>
      <c r="QOO156" s="29"/>
      <c r="QOP156" s="29"/>
      <c r="QOQ156" s="29"/>
      <c r="QOR156" s="29"/>
      <c r="QOS156" s="29"/>
      <c r="QOT156" s="29"/>
      <c r="QOU156" s="29"/>
      <c r="QOV156" s="29"/>
      <c r="QOW156" s="63">
        <v>45480</v>
      </c>
      <c r="QOX156" s="64" t="s">
        <v>429</v>
      </c>
      <c r="QOY156" s="64" t="s">
        <v>430</v>
      </c>
      <c r="QOZ156" s="64" t="s">
        <v>107</v>
      </c>
      <c r="QPA156" s="64"/>
      <c r="QPB156" s="64"/>
      <c r="QPC156" s="64"/>
      <c r="QPD156" s="64"/>
      <c r="QPE156" s="64"/>
      <c r="QPF156" s="64"/>
      <c r="QPG156" s="65"/>
      <c r="QPH156" s="65"/>
      <c r="QPI156" s="65"/>
      <c r="QPJ156" s="65"/>
      <c r="QPK156" s="65"/>
      <c r="QPL156" s="65"/>
      <c r="QPM156" s="65"/>
      <c r="QPN156" s="65"/>
      <c r="QPO156" s="65"/>
      <c r="QPP156" s="65"/>
      <c r="QPQ156" s="65"/>
      <c r="QPR156" s="65"/>
      <c r="QPS156" s="65"/>
      <c r="QPT156" s="65"/>
      <c r="QPU156" s="65"/>
      <c r="QPV156" s="65"/>
      <c r="QPW156" s="65"/>
      <c r="QPX156" s="65"/>
      <c r="QPY156" s="65"/>
      <c r="QPZ156" s="65"/>
      <c r="QQA156" s="65"/>
      <c r="QQB156" s="65"/>
      <c r="QQC156" s="65"/>
      <c r="QQD156" s="65"/>
      <c r="QQE156" s="65"/>
      <c r="QQF156" s="65"/>
      <c r="QQG156" s="65"/>
      <c r="QQH156" s="65"/>
      <c r="QQI156" s="65"/>
      <c r="QQJ156" s="65"/>
      <c r="QQK156" s="65"/>
      <c r="QQL156" s="65"/>
      <c r="QQM156" s="65"/>
      <c r="QQN156" s="65"/>
      <c r="QQO156" s="65"/>
      <c r="QQP156" s="65"/>
      <c r="QQQ156" s="65"/>
      <c r="QQR156" s="65"/>
      <c r="QQS156" s="65"/>
      <c r="QQT156" s="65"/>
      <c r="QQU156" s="65"/>
      <c r="QQV156" s="65"/>
      <c r="QQW156" s="65"/>
      <c r="QQX156" s="65"/>
      <c r="QQY156" s="29"/>
      <c r="QQZ156" s="29"/>
      <c r="QRA156" s="29"/>
      <c r="QRB156" s="29"/>
      <c r="QRC156" s="29"/>
      <c r="QRD156" s="29"/>
      <c r="QRE156" s="29"/>
      <c r="QRF156" s="29"/>
      <c r="QRG156" s="29"/>
      <c r="QRH156" s="29"/>
      <c r="QRI156" s="63">
        <v>45480</v>
      </c>
      <c r="QRJ156" s="64" t="s">
        <v>429</v>
      </c>
      <c r="QRK156" s="64" t="s">
        <v>430</v>
      </c>
      <c r="QRL156" s="64" t="s">
        <v>107</v>
      </c>
      <c r="QRM156" s="64"/>
      <c r="QRN156" s="64"/>
      <c r="QRO156" s="64"/>
      <c r="QRP156" s="64"/>
      <c r="QRQ156" s="64"/>
      <c r="QRR156" s="64"/>
      <c r="QRS156" s="65"/>
      <c r="QRT156" s="65"/>
      <c r="QRU156" s="65"/>
      <c r="QRV156" s="65"/>
      <c r="QRW156" s="65"/>
      <c r="QRX156" s="65"/>
      <c r="QRY156" s="65"/>
      <c r="QRZ156" s="65"/>
      <c r="QSA156" s="65"/>
      <c r="QSB156" s="65"/>
      <c r="QSC156" s="65"/>
      <c r="QSD156" s="65"/>
      <c r="QSE156" s="65"/>
      <c r="QSF156" s="65"/>
      <c r="QSG156" s="65"/>
      <c r="QSH156" s="65"/>
      <c r="QSI156" s="65"/>
      <c r="QSJ156" s="65"/>
      <c r="QSK156" s="65"/>
      <c r="QSL156" s="65"/>
      <c r="QSM156" s="65"/>
      <c r="QSN156" s="65"/>
      <c r="QSO156" s="65"/>
      <c r="QSP156" s="65"/>
      <c r="QSQ156" s="65"/>
      <c r="QSR156" s="65"/>
      <c r="QSS156" s="65"/>
      <c r="QST156" s="65"/>
      <c r="QSU156" s="65"/>
      <c r="QSV156" s="65"/>
      <c r="QSW156" s="65"/>
      <c r="QSX156" s="65"/>
      <c r="QSY156" s="65"/>
      <c r="QSZ156" s="65"/>
      <c r="QTA156" s="65"/>
      <c r="QTB156" s="65"/>
      <c r="QTC156" s="65"/>
      <c r="QTD156" s="65"/>
      <c r="QTE156" s="65"/>
      <c r="QTF156" s="65"/>
      <c r="QTG156" s="65"/>
      <c r="QTH156" s="65"/>
      <c r="QTI156" s="65"/>
      <c r="QTJ156" s="65"/>
      <c r="QTK156" s="29"/>
      <c r="QTL156" s="29"/>
      <c r="QTM156" s="29"/>
      <c r="QTN156" s="29"/>
      <c r="QTO156" s="29"/>
      <c r="QTP156" s="29"/>
      <c r="QTQ156" s="29"/>
      <c r="QTR156" s="29"/>
      <c r="QTS156" s="29"/>
      <c r="QTT156" s="29"/>
      <c r="QTU156" s="63">
        <v>45480</v>
      </c>
      <c r="QTV156" s="64" t="s">
        <v>429</v>
      </c>
      <c r="QTW156" s="64" t="s">
        <v>430</v>
      </c>
      <c r="QTX156" s="64" t="s">
        <v>107</v>
      </c>
      <c r="QTY156" s="64"/>
      <c r="QTZ156" s="64"/>
      <c r="QUA156" s="64"/>
      <c r="QUB156" s="64"/>
      <c r="QUC156" s="64"/>
      <c r="QUD156" s="64"/>
      <c r="QUE156" s="65"/>
      <c r="QUF156" s="65"/>
      <c r="QUG156" s="65"/>
      <c r="QUH156" s="65"/>
      <c r="QUI156" s="65"/>
      <c r="QUJ156" s="65"/>
      <c r="QUK156" s="65"/>
      <c r="QUL156" s="65"/>
      <c r="QUM156" s="65"/>
      <c r="QUN156" s="65"/>
      <c r="QUO156" s="65"/>
      <c r="QUP156" s="65"/>
      <c r="QUQ156" s="65"/>
      <c r="QUR156" s="65"/>
      <c r="QUS156" s="65"/>
      <c r="QUT156" s="65"/>
      <c r="QUU156" s="65"/>
      <c r="QUV156" s="65"/>
      <c r="QUW156" s="65"/>
      <c r="QUX156" s="65"/>
      <c r="QUY156" s="65"/>
      <c r="QUZ156" s="65"/>
      <c r="QVA156" s="65"/>
      <c r="QVB156" s="65"/>
      <c r="QVC156" s="65"/>
      <c r="QVD156" s="65"/>
      <c r="QVE156" s="65"/>
      <c r="QVF156" s="65"/>
      <c r="QVG156" s="65"/>
      <c r="QVH156" s="65"/>
      <c r="QVI156" s="65"/>
      <c r="QVJ156" s="65"/>
      <c r="QVK156" s="65"/>
      <c r="QVL156" s="65"/>
      <c r="QVM156" s="65"/>
      <c r="QVN156" s="65"/>
      <c r="QVO156" s="65"/>
      <c r="QVP156" s="65"/>
      <c r="QVQ156" s="65"/>
      <c r="QVR156" s="65"/>
      <c r="QVS156" s="65"/>
      <c r="QVT156" s="65"/>
      <c r="QVU156" s="65"/>
      <c r="QVV156" s="65"/>
      <c r="QVW156" s="29"/>
      <c r="QVX156" s="29"/>
      <c r="QVY156" s="29"/>
      <c r="QVZ156" s="29"/>
      <c r="QWA156" s="29"/>
      <c r="QWB156" s="29"/>
      <c r="QWC156" s="29"/>
      <c r="QWD156" s="29"/>
      <c r="QWE156" s="29"/>
      <c r="QWF156" s="29"/>
      <c r="QWG156" s="63">
        <v>45480</v>
      </c>
      <c r="QWH156" s="64" t="s">
        <v>429</v>
      </c>
      <c r="QWI156" s="64" t="s">
        <v>430</v>
      </c>
      <c r="QWJ156" s="64" t="s">
        <v>107</v>
      </c>
      <c r="QWK156" s="64"/>
      <c r="QWL156" s="64"/>
      <c r="QWM156" s="64"/>
      <c r="QWN156" s="64"/>
      <c r="QWO156" s="64"/>
      <c r="QWP156" s="64"/>
      <c r="QWQ156" s="65"/>
      <c r="QWR156" s="65"/>
      <c r="QWS156" s="65"/>
      <c r="QWT156" s="65"/>
      <c r="QWU156" s="65"/>
      <c r="QWV156" s="65"/>
      <c r="QWW156" s="65"/>
      <c r="QWX156" s="65"/>
      <c r="QWY156" s="65"/>
      <c r="QWZ156" s="65"/>
      <c r="QXA156" s="65"/>
      <c r="QXB156" s="65"/>
      <c r="QXC156" s="65"/>
      <c r="QXD156" s="65"/>
      <c r="QXE156" s="65"/>
      <c r="QXF156" s="65"/>
      <c r="QXG156" s="65"/>
      <c r="QXH156" s="65"/>
      <c r="QXI156" s="65"/>
      <c r="QXJ156" s="65"/>
      <c r="QXK156" s="65"/>
      <c r="QXL156" s="65"/>
      <c r="QXM156" s="65"/>
      <c r="QXN156" s="65"/>
      <c r="QXO156" s="65"/>
      <c r="QXP156" s="65"/>
      <c r="QXQ156" s="65"/>
      <c r="QXR156" s="65"/>
      <c r="QXS156" s="65"/>
      <c r="QXT156" s="65"/>
      <c r="QXU156" s="65"/>
      <c r="QXV156" s="65"/>
      <c r="QXW156" s="65"/>
      <c r="QXX156" s="65"/>
      <c r="QXY156" s="65"/>
      <c r="QXZ156" s="65"/>
      <c r="QYA156" s="65"/>
      <c r="QYB156" s="65"/>
      <c r="QYC156" s="65"/>
      <c r="QYD156" s="65"/>
      <c r="QYE156" s="65"/>
      <c r="QYF156" s="65"/>
      <c r="QYG156" s="65"/>
      <c r="QYH156" s="65"/>
      <c r="QYI156" s="29"/>
      <c r="QYJ156" s="29"/>
      <c r="QYK156" s="29"/>
      <c r="QYL156" s="29"/>
      <c r="QYM156" s="29"/>
      <c r="QYN156" s="29"/>
      <c r="QYO156" s="29"/>
      <c r="QYP156" s="29"/>
      <c r="QYQ156" s="29"/>
      <c r="QYR156" s="29"/>
      <c r="QYS156" s="63">
        <v>45480</v>
      </c>
      <c r="QYT156" s="64" t="s">
        <v>429</v>
      </c>
      <c r="QYU156" s="64" t="s">
        <v>430</v>
      </c>
      <c r="QYV156" s="64" t="s">
        <v>107</v>
      </c>
      <c r="QYW156" s="64"/>
      <c r="QYX156" s="64"/>
      <c r="QYY156" s="64"/>
      <c r="QYZ156" s="64"/>
      <c r="QZA156" s="64"/>
      <c r="QZB156" s="64"/>
      <c r="QZC156" s="65"/>
      <c r="QZD156" s="65"/>
      <c r="QZE156" s="65"/>
      <c r="QZF156" s="65"/>
      <c r="QZG156" s="65"/>
      <c r="QZH156" s="65"/>
      <c r="QZI156" s="65"/>
      <c r="QZJ156" s="65"/>
      <c r="QZK156" s="65"/>
      <c r="QZL156" s="65"/>
      <c r="QZM156" s="65"/>
      <c r="QZN156" s="65"/>
      <c r="QZO156" s="65"/>
      <c r="QZP156" s="65"/>
      <c r="QZQ156" s="65"/>
      <c r="QZR156" s="65"/>
      <c r="QZS156" s="65"/>
      <c r="QZT156" s="65"/>
      <c r="QZU156" s="65"/>
      <c r="QZV156" s="65"/>
      <c r="QZW156" s="65"/>
      <c r="QZX156" s="65"/>
      <c r="QZY156" s="65"/>
      <c r="QZZ156" s="65"/>
      <c r="RAA156" s="65"/>
      <c r="RAB156" s="65"/>
      <c r="RAC156" s="65"/>
      <c r="RAD156" s="65"/>
      <c r="RAE156" s="65"/>
      <c r="RAF156" s="65"/>
      <c r="RAG156" s="65"/>
      <c r="RAH156" s="65"/>
      <c r="RAI156" s="65"/>
      <c r="RAJ156" s="65"/>
      <c r="RAK156" s="65"/>
      <c r="RAL156" s="65"/>
      <c r="RAM156" s="65"/>
      <c r="RAN156" s="65"/>
      <c r="RAO156" s="65"/>
      <c r="RAP156" s="65"/>
      <c r="RAQ156" s="65"/>
      <c r="RAR156" s="65"/>
      <c r="RAS156" s="65"/>
      <c r="RAT156" s="65"/>
      <c r="RAU156" s="29"/>
      <c r="RAV156" s="29"/>
      <c r="RAW156" s="29"/>
      <c r="RAX156" s="29"/>
      <c r="RAY156" s="29"/>
      <c r="RAZ156" s="29"/>
      <c r="RBA156" s="29"/>
      <c r="RBB156" s="29"/>
      <c r="RBC156" s="29"/>
      <c r="RBD156" s="29"/>
      <c r="RBE156" s="63">
        <v>45480</v>
      </c>
      <c r="RBF156" s="64" t="s">
        <v>429</v>
      </c>
      <c r="RBG156" s="64" t="s">
        <v>430</v>
      </c>
      <c r="RBH156" s="64" t="s">
        <v>107</v>
      </c>
      <c r="RBI156" s="64"/>
      <c r="RBJ156" s="64"/>
      <c r="RBK156" s="64"/>
      <c r="RBL156" s="64"/>
      <c r="RBM156" s="64"/>
      <c r="RBN156" s="64"/>
      <c r="RBO156" s="65"/>
      <c r="RBP156" s="65"/>
      <c r="RBQ156" s="65"/>
      <c r="RBR156" s="65"/>
      <c r="RBS156" s="65"/>
      <c r="RBT156" s="65"/>
      <c r="RBU156" s="65"/>
      <c r="RBV156" s="65"/>
      <c r="RBW156" s="65"/>
      <c r="RBX156" s="65"/>
      <c r="RBY156" s="65"/>
      <c r="RBZ156" s="65"/>
      <c r="RCA156" s="65"/>
      <c r="RCB156" s="65"/>
      <c r="RCC156" s="65"/>
      <c r="RCD156" s="65"/>
      <c r="RCE156" s="65"/>
      <c r="RCF156" s="65"/>
      <c r="RCG156" s="65"/>
      <c r="RCH156" s="65"/>
      <c r="RCI156" s="65"/>
      <c r="RCJ156" s="65"/>
      <c r="RCK156" s="65"/>
      <c r="RCL156" s="65"/>
      <c r="RCM156" s="65"/>
      <c r="RCN156" s="65"/>
      <c r="RCO156" s="65"/>
      <c r="RCP156" s="65"/>
      <c r="RCQ156" s="65"/>
      <c r="RCR156" s="65"/>
      <c r="RCS156" s="65"/>
      <c r="RCT156" s="65"/>
      <c r="RCU156" s="65"/>
      <c r="RCV156" s="65"/>
      <c r="RCW156" s="65"/>
      <c r="RCX156" s="65"/>
      <c r="RCY156" s="65"/>
      <c r="RCZ156" s="65"/>
      <c r="RDA156" s="65"/>
      <c r="RDB156" s="65"/>
      <c r="RDC156" s="65"/>
      <c r="RDD156" s="65"/>
      <c r="RDE156" s="65"/>
      <c r="RDF156" s="65"/>
      <c r="RDG156" s="29"/>
      <c r="RDH156" s="29"/>
      <c r="RDI156" s="29"/>
      <c r="RDJ156" s="29"/>
      <c r="RDK156" s="29"/>
      <c r="RDL156" s="29"/>
      <c r="RDM156" s="29"/>
      <c r="RDN156" s="29"/>
      <c r="RDO156" s="29"/>
      <c r="RDP156" s="29"/>
      <c r="RDQ156" s="63">
        <v>45480</v>
      </c>
      <c r="RDR156" s="64" t="s">
        <v>429</v>
      </c>
      <c r="RDS156" s="64" t="s">
        <v>430</v>
      </c>
      <c r="RDT156" s="64" t="s">
        <v>107</v>
      </c>
      <c r="RDU156" s="64"/>
      <c r="RDV156" s="64"/>
      <c r="RDW156" s="64"/>
      <c r="RDX156" s="64"/>
      <c r="RDY156" s="64"/>
      <c r="RDZ156" s="64"/>
      <c r="REA156" s="65"/>
      <c r="REB156" s="65"/>
      <c r="REC156" s="65"/>
      <c r="RED156" s="65"/>
      <c r="REE156" s="65"/>
      <c r="REF156" s="65"/>
      <c r="REG156" s="65"/>
      <c r="REH156" s="65"/>
      <c r="REI156" s="65"/>
      <c r="REJ156" s="65"/>
      <c r="REK156" s="65"/>
      <c r="REL156" s="65"/>
      <c r="REM156" s="65"/>
      <c r="REN156" s="65"/>
      <c r="REO156" s="65"/>
      <c r="REP156" s="65"/>
      <c r="REQ156" s="65"/>
      <c r="RER156" s="65"/>
      <c r="RES156" s="65"/>
      <c r="RET156" s="65"/>
      <c r="REU156" s="65"/>
      <c r="REV156" s="65"/>
      <c r="REW156" s="65"/>
      <c r="REX156" s="65"/>
      <c r="REY156" s="65"/>
      <c r="REZ156" s="65"/>
      <c r="RFA156" s="65"/>
      <c r="RFB156" s="65"/>
      <c r="RFC156" s="65"/>
      <c r="RFD156" s="65"/>
      <c r="RFE156" s="65"/>
      <c r="RFF156" s="65"/>
      <c r="RFG156" s="65"/>
      <c r="RFH156" s="65"/>
      <c r="RFI156" s="65"/>
      <c r="RFJ156" s="65"/>
      <c r="RFK156" s="65"/>
      <c r="RFL156" s="65"/>
      <c r="RFM156" s="65"/>
      <c r="RFN156" s="65"/>
      <c r="RFO156" s="65"/>
      <c r="RFP156" s="65"/>
      <c r="RFQ156" s="65"/>
      <c r="RFR156" s="65"/>
      <c r="RFS156" s="29"/>
      <c r="RFT156" s="29"/>
      <c r="RFU156" s="29"/>
      <c r="RFV156" s="29"/>
      <c r="RFW156" s="29"/>
      <c r="RFX156" s="29"/>
      <c r="RFY156" s="29"/>
      <c r="RFZ156" s="29"/>
      <c r="RGA156" s="29"/>
      <c r="RGB156" s="29"/>
      <c r="RGC156" s="63">
        <v>45480</v>
      </c>
      <c r="RGD156" s="64" t="s">
        <v>429</v>
      </c>
      <c r="RGE156" s="64" t="s">
        <v>430</v>
      </c>
      <c r="RGF156" s="64" t="s">
        <v>107</v>
      </c>
      <c r="RGG156" s="64"/>
      <c r="RGH156" s="64"/>
      <c r="RGI156" s="64"/>
      <c r="RGJ156" s="64"/>
      <c r="RGK156" s="64"/>
      <c r="RGL156" s="64"/>
      <c r="RGM156" s="65"/>
      <c r="RGN156" s="65"/>
      <c r="RGO156" s="65"/>
      <c r="RGP156" s="65"/>
      <c r="RGQ156" s="65"/>
      <c r="RGR156" s="65"/>
      <c r="RGS156" s="65"/>
      <c r="RGT156" s="65"/>
      <c r="RGU156" s="65"/>
      <c r="RGV156" s="65"/>
      <c r="RGW156" s="65"/>
      <c r="RGX156" s="65"/>
      <c r="RGY156" s="65"/>
      <c r="RGZ156" s="65"/>
      <c r="RHA156" s="65"/>
      <c r="RHB156" s="65"/>
      <c r="RHC156" s="65"/>
      <c r="RHD156" s="65"/>
      <c r="RHE156" s="65"/>
      <c r="RHF156" s="65"/>
      <c r="RHG156" s="65"/>
      <c r="RHH156" s="65"/>
      <c r="RHI156" s="65"/>
      <c r="RHJ156" s="65"/>
      <c r="RHK156" s="65"/>
      <c r="RHL156" s="65"/>
      <c r="RHM156" s="65"/>
      <c r="RHN156" s="65"/>
      <c r="RHO156" s="65"/>
      <c r="RHP156" s="65"/>
      <c r="RHQ156" s="65"/>
      <c r="RHR156" s="65"/>
      <c r="RHS156" s="65"/>
      <c r="RHT156" s="65"/>
      <c r="RHU156" s="65"/>
      <c r="RHV156" s="65"/>
      <c r="RHW156" s="65"/>
      <c r="RHX156" s="65"/>
      <c r="RHY156" s="65"/>
      <c r="RHZ156" s="65"/>
      <c r="RIA156" s="65"/>
      <c r="RIB156" s="65"/>
      <c r="RIC156" s="65"/>
      <c r="RID156" s="65"/>
      <c r="RIE156" s="29"/>
      <c r="RIF156" s="29"/>
      <c r="RIG156" s="29"/>
      <c r="RIH156" s="29"/>
      <c r="RII156" s="29"/>
      <c r="RIJ156" s="29"/>
      <c r="RIK156" s="29"/>
      <c r="RIL156" s="29"/>
      <c r="RIM156" s="29"/>
      <c r="RIN156" s="29"/>
      <c r="RIO156" s="63">
        <v>45480</v>
      </c>
      <c r="RIP156" s="64" t="s">
        <v>429</v>
      </c>
      <c r="RIQ156" s="64" t="s">
        <v>430</v>
      </c>
      <c r="RIR156" s="64" t="s">
        <v>107</v>
      </c>
      <c r="RIS156" s="64"/>
      <c r="RIT156" s="64"/>
      <c r="RIU156" s="64"/>
      <c r="RIV156" s="64"/>
      <c r="RIW156" s="64"/>
      <c r="RIX156" s="64"/>
      <c r="RIY156" s="65"/>
      <c r="RIZ156" s="65"/>
      <c r="RJA156" s="65"/>
      <c r="RJB156" s="65"/>
      <c r="RJC156" s="65"/>
      <c r="RJD156" s="65"/>
      <c r="RJE156" s="65"/>
      <c r="RJF156" s="65"/>
      <c r="RJG156" s="65"/>
      <c r="RJH156" s="65"/>
      <c r="RJI156" s="65"/>
      <c r="RJJ156" s="65"/>
      <c r="RJK156" s="65"/>
      <c r="RJL156" s="65"/>
      <c r="RJM156" s="65"/>
      <c r="RJN156" s="65"/>
      <c r="RJO156" s="65"/>
      <c r="RJP156" s="65"/>
      <c r="RJQ156" s="65"/>
      <c r="RJR156" s="65"/>
      <c r="RJS156" s="65"/>
      <c r="RJT156" s="65"/>
      <c r="RJU156" s="65"/>
      <c r="RJV156" s="65"/>
      <c r="RJW156" s="65"/>
      <c r="RJX156" s="65"/>
      <c r="RJY156" s="65"/>
      <c r="RJZ156" s="65"/>
      <c r="RKA156" s="65"/>
      <c r="RKB156" s="65"/>
      <c r="RKC156" s="65"/>
      <c r="RKD156" s="65"/>
      <c r="RKE156" s="65"/>
      <c r="RKF156" s="65"/>
      <c r="RKG156" s="65"/>
      <c r="RKH156" s="65"/>
      <c r="RKI156" s="65"/>
      <c r="RKJ156" s="65"/>
      <c r="RKK156" s="65"/>
      <c r="RKL156" s="65"/>
      <c r="RKM156" s="65"/>
      <c r="RKN156" s="65"/>
      <c r="RKO156" s="65"/>
      <c r="RKP156" s="65"/>
      <c r="RKQ156" s="29"/>
      <c r="RKR156" s="29"/>
      <c r="RKS156" s="29"/>
      <c r="RKT156" s="29"/>
      <c r="RKU156" s="29"/>
      <c r="RKV156" s="29"/>
      <c r="RKW156" s="29"/>
      <c r="RKX156" s="29"/>
      <c r="RKY156" s="29"/>
      <c r="RKZ156" s="29"/>
      <c r="RLA156" s="63">
        <v>45480</v>
      </c>
      <c r="RLB156" s="64" t="s">
        <v>429</v>
      </c>
      <c r="RLC156" s="64" t="s">
        <v>430</v>
      </c>
      <c r="RLD156" s="64" t="s">
        <v>107</v>
      </c>
      <c r="RLE156" s="64"/>
      <c r="RLF156" s="64"/>
      <c r="RLG156" s="64"/>
      <c r="RLH156" s="64"/>
      <c r="RLI156" s="64"/>
      <c r="RLJ156" s="64"/>
      <c r="RLK156" s="65"/>
      <c r="RLL156" s="65"/>
      <c r="RLM156" s="65"/>
      <c r="RLN156" s="65"/>
      <c r="RLO156" s="65"/>
      <c r="RLP156" s="65"/>
      <c r="RLQ156" s="65"/>
      <c r="RLR156" s="65"/>
      <c r="RLS156" s="65"/>
      <c r="RLT156" s="65"/>
      <c r="RLU156" s="65"/>
      <c r="RLV156" s="65"/>
      <c r="RLW156" s="65"/>
      <c r="RLX156" s="65"/>
      <c r="RLY156" s="65"/>
      <c r="RLZ156" s="65"/>
      <c r="RMA156" s="65"/>
      <c r="RMB156" s="65"/>
      <c r="RMC156" s="65"/>
      <c r="RMD156" s="65"/>
      <c r="RME156" s="65"/>
      <c r="RMF156" s="65"/>
      <c r="RMG156" s="65"/>
      <c r="RMH156" s="65"/>
      <c r="RMI156" s="65"/>
      <c r="RMJ156" s="65"/>
      <c r="RMK156" s="65"/>
      <c r="RML156" s="65"/>
      <c r="RMM156" s="65"/>
      <c r="RMN156" s="65"/>
      <c r="RMO156" s="65"/>
      <c r="RMP156" s="65"/>
      <c r="RMQ156" s="65"/>
      <c r="RMR156" s="65"/>
      <c r="RMS156" s="65"/>
      <c r="RMT156" s="65"/>
      <c r="RMU156" s="65"/>
      <c r="RMV156" s="65"/>
      <c r="RMW156" s="65"/>
      <c r="RMX156" s="65"/>
      <c r="RMY156" s="65"/>
      <c r="RMZ156" s="65"/>
      <c r="RNA156" s="65"/>
      <c r="RNB156" s="65"/>
      <c r="RNC156" s="29"/>
      <c r="RND156" s="29"/>
      <c r="RNE156" s="29"/>
      <c r="RNF156" s="29"/>
      <c r="RNG156" s="29"/>
      <c r="RNH156" s="29"/>
      <c r="RNI156" s="29"/>
      <c r="RNJ156" s="29"/>
      <c r="RNK156" s="29"/>
      <c r="RNL156" s="29"/>
      <c r="RNM156" s="63">
        <v>45480</v>
      </c>
      <c r="RNN156" s="64" t="s">
        <v>429</v>
      </c>
      <c r="RNO156" s="64" t="s">
        <v>430</v>
      </c>
      <c r="RNP156" s="64" t="s">
        <v>107</v>
      </c>
      <c r="RNQ156" s="64"/>
      <c r="RNR156" s="64"/>
      <c r="RNS156" s="64"/>
      <c r="RNT156" s="64"/>
      <c r="RNU156" s="64"/>
      <c r="RNV156" s="64"/>
      <c r="RNW156" s="65"/>
      <c r="RNX156" s="65"/>
      <c r="RNY156" s="65"/>
      <c r="RNZ156" s="65"/>
      <c r="ROA156" s="65"/>
      <c r="ROB156" s="65"/>
      <c r="ROC156" s="65"/>
      <c r="ROD156" s="65"/>
      <c r="ROE156" s="65"/>
      <c r="ROF156" s="65"/>
      <c r="ROG156" s="65"/>
      <c r="ROH156" s="65"/>
      <c r="ROI156" s="65"/>
      <c r="ROJ156" s="65"/>
      <c r="ROK156" s="65"/>
      <c r="ROL156" s="65"/>
      <c r="ROM156" s="65"/>
      <c r="RON156" s="65"/>
      <c r="ROO156" s="65"/>
      <c r="ROP156" s="65"/>
      <c r="ROQ156" s="65"/>
      <c r="ROR156" s="65"/>
      <c r="ROS156" s="65"/>
      <c r="ROT156" s="65"/>
      <c r="ROU156" s="65"/>
      <c r="ROV156" s="65"/>
      <c r="ROW156" s="65"/>
      <c r="ROX156" s="65"/>
      <c r="ROY156" s="65"/>
      <c r="ROZ156" s="65"/>
      <c r="RPA156" s="65"/>
      <c r="RPB156" s="65"/>
      <c r="RPC156" s="65"/>
      <c r="RPD156" s="65"/>
      <c r="RPE156" s="65"/>
      <c r="RPF156" s="65"/>
      <c r="RPG156" s="65"/>
      <c r="RPH156" s="65"/>
      <c r="RPI156" s="65"/>
      <c r="RPJ156" s="65"/>
      <c r="RPK156" s="65"/>
      <c r="RPL156" s="65"/>
      <c r="RPM156" s="65"/>
      <c r="RPN156" s="65"/>
      <c r="RPO156" s="29"/>
      <c r="RPP156" s="29"/>
      <c r="RPQ156" s="29"/>
      <c r="RPR156" s="29"/>
      <c r="RPS156" s="29"/>
      <c r="RPT156" s="29"/>
      <c r="RPU156" s="29"/>
      <c r="RPV156" s="29"/>
      <c r="RPW156" s="29"/>
      <c r="RPX156" s="29"/>
      <c r="RPY156" s="63">
        <v>45480</v>
      </c>
      <c r="RPZ156" s="64" t="s">
        <v>429</v>
      </c>
      <c r="RQA156" s="64" t="s">
        <v>430</v>
      </c>
      <c r="RQB156" s="64" t="s">
        <v>107</v>
      </c>
      <c r="RQC156" s="64"/>
      <c r="RQD156" s="64"/>
      <c r="RQE156" s="64"/>
      <c r="RQF156" s="64"/>
      <c r="RQG156" s="64"/>
      <c r="RQH156" s="64"/>
      <c r="RQI156" s="65"/>
      <c r="RQJ156" s="65"/>
      <c r="RQK156" s="65"/>
      <c r="RQL156" s="65"/>
      <c r="RQM156" s="65"/>
      <c r="RQN156" s="65"/>
      <c r="RQO156" s="65"/>
      <c r="RQP156" s="65"/>
      <c r="RQQ156" s="65"/>
      <c r="RQR156" s="65"/>
      <c r="RQS156" s="65"/>
      <c r="RQT156" s="65"/>
      <c r="RQU156" s="65"/>
      <c r="RQV156" s="65"/>
      <c r="RQW156" s="65"/>
      <c r="RQX156" s="65"/>
      <c r="RQY156" s="65"/>
      <c r="RQZ156" s="65"/>
      <c r="RRA156" s="65"/>
      <c r="RRB156" s="65"/>
      <c r="RRC156" s="65"/>
      <c r="RRD156" s="65"/>
      <c r="RRE156" s="65"/>
      <c r="RRF156" s="65"/>
      <c r="RRG156" s="65"/>
      <c r="RRH156" s="65"/>
      <c r="RRI156" s="65"/>
      <c r="RRJ156" s="65"/>
      <c r="RRK156" s="65"/>
      <c r="RRL156" s="65"/>
      <c r="RRM156" s="65"/>
      <c r="RRN156" s="65"/>
      <c r="RRO156" s="65"/>
      <c r="RRP156" s="65"/>
      <c r="RRQ156" s="65"/>
      <c r="RRR156" s="65"/>
      <c r="RRS156" s="65"/>
      <c r="RRT156" s="65"/>
      <c r="RRU156" s="65"/>
      <c r="RRV156" s="65"/>
      <c r="RRW156" s="65"/>
      <c r="RRX156" s="65"/>
      <c r="RRY156" s="65"/>
      <c r="RRZ156" s="65"/>
      <c r="RSA156" s="29"/>
      <c r="RSB156" s="29"/>
      <c r="RSC156" s="29"/>
      <c r="RSD156" s="29"/>
      <c r="RSE156" s="29"/>
      <c r="RSF156" s="29"/>
      <c r="RSG156" s="29"/>
      <c r="RSH156" s="29"/>
      <c r="RSI156" s="29"/>
      <c r="RSJ156" s="29"/>
      <c r="RSK156" s="63">
        <v>45480</v>
      </c>
      <c r="RSL156" s="64" t="s">
        <v>429</v>
      </c>
      <c r="RSM156" s="64" t="s">
        <v>430</v>
      </c>
      <c r="RSN156" s="64" t="s">
        <v>107</v>
      </c>
      <c r="RSO156" s="64"/>
      <c r="RSP156" s="64"/>
      <c r="RSQ156" s="64"/>
      <c r="RSR156" s="64"/>
      <c r="RSS156" s="64"/>
      <c r="RST156" s="64"/>
      <c r="RSU156" s="65"/>
      <c r="RSV156" s="65"/>
      <c r="RSW156" s="65"/>
      <c r="RSX156" s="65"/>
      <c r="RSY156" s="65"/>
      <c r="RSZ156" s="65"/>
      <c r="RTA156" s="65"/>
      <c r="RTB156" s="65"/>
      <c r="RTC156" s="65"/>
      <c r="RTD156" s="65"/>
      <c r="RTE156" s="65"/>
      <c r="RTF156" s="65"/>
      <c r="RTG156" s="65"/>
      <c r="RTH156" s="65"/>
      <c r="RTI156" s="65"/>
      <c r="RTJ156" s="65"/>
      <c r="RTK156" s="65"/>
      <c r="RTL156" s="65"/>
      <c r="RTM156" s="65"/>
      <c r="RTN156" s="65"/>
      <c r="RTO156" s="65"/>
      <c r="RTP156" s="65"/>
      <c r="RTQ156" s="65"/>
      <c r="RTR156" s="65"/>
      <c r="RTS156" s="65"/>
      <c r="RTT156" s="65"/>
      <c r="RTU156" s="65"/>
      <c r="RTV156" s="65"/>
      <c r="RTW156" s="65"/>
      <c r="RTX156" s="65"/>
      <c r="RTY156" s="65"/>
      <c r="RTZ156" s="65"/>
      <c r="RUA156" s="65"/>
      <c r="RUB156" s="65"/>
      <c r="RUC156" s="65"/>
      <c r="RUD156" s="65"/>
      <c r="RUE156" s="65"/>
      <c r="RUF156" s="65"/>
      <c r="RUG156" s="65"/>
      <c r="RUH156" s="65"/>
      <c r="RUI156" s="65"/>
      <c r="RUJ156" s="65"/>
      <c r="RUK156" s="65"/>
      <c r="RUL156" s="65"/>
      <c r="RUM156" s="29"/>
      <c r="RUN156" s="29"/>
      <c r="RUO156" s="29"/>
      <c r="RUP156" s="29"/>
      <c r="RUQ156" s="29"/>
      <c r="RUR156" s="29"/>
      <c r="RUS156" s="29"/>
      <c r="RUT156" s="29"/>
      <c r="RUU156" s="29"/>
      <c r="RUV156" s="29"/>
      <c r="RUW156" s="63">
        <v>45480</v>
      </c>
      <c r="RUX156" s="64" t="s">
        <v>429</v>
      </c>
      <c r="RUY156" s="64" t="s">
        <v>430</v>
      </c>
      <c r="RUZ156" s="64" t="s">
        <v>107</v>
      </c>
      <c r="RVA156" s="64"/>
      <c r="RVB156" s="64"/>
      <c r="RVC156" s="64"/>
      <c r="RVD156" s="64"/>
      <c r="RVE156" s="64"/>
      <c r="RVF156" s="64"/>
      <c r="RVG156" s="65"/>
      <c r="RVH156" s="65"/>
      <c r="RVI156" s="65"/>
      <c r="RVJ156" s="65"/>
      <c r="RVK156" s="65"/>
      <c r="RVL156" s="65"/>
      <c r="RVM156" s="65"/>
      <c r="RVN156" s="65"/>
      <c r="RVO156" s="65"/>
      <c r="RVP156" s="65"/>
      <c r="RVQ156" s="65"/>
      <c r="RVR156" s="65"/>
      <c r="RVS156" s="65"/>
      <c r="RVT156" s="65"/>
      <c r="RVU156" s="65"/>
      <c r="RVV156" s="65"/>
      <c r="RVW156" s="65"/>
      <c r="RVX156" s="65"/>
      <c r="RVY156" s="65"/>
      <c r="RVZ156" s="65"/>
      <c r="RWA156" s="65"/>
      <c r="RWB156" s="65"/>
      <c r="RWC156" s="65"/>
      <c r="RWD156" s="65"/>
      <c r="RWE156" s="65"/>
      <c r="RWF156" s="65"/>
      <c r="RWG156" s="65"/>
      <c r="RWH156" s="65"/>
      <c r="RWI156" s="65"/>
      <c r="RWJ156" s="65"/>
      <c r="RWK156" s="65"/>
      <c r="RWL156" s="65"/>
      <c r="RWM156" s="65"/>
      <c r="RWN156" s="65"/>
      <c r="RWO156" s="65"/>
      <c r="RWP156" s="65"/>
      <c r="RWQ156" s="65"/>
      <c r="RWR156" s="65"/>
      <c r="RWS156" s="65"/>
      <c r="RWT156" s="65"/>
      <c r="RWU156" s="65"/>
      <c r="RWV156" s="65"/>
      <c r="RWW156" s="65"/>
      <c r="RWX156" s="65"/>
      <c r="RWY156" s="29"/>
      <c r="RWZ156" s="29"/>
      <c r="RXA156" s="29"/>
      <c r="RXB156" s="29"/>
      <c r="RXC156" s="29"/>
      <c r="RXD156" s="29"/>
      <c r="RXE156" s="29"/>
      <c r="RXF156" s="29"/>
      <c r="RXG156" s="29"/>
      <c r="RXH156" s="29"/>
      <c r="RXI156" s="63">
        <v>45480</v>
      </c>
      <c r="RXJ156" s="64" t="s">
        <v>429</v>
      </c>
      <c r="RXK156" s="64" t="s">
        <v>430</v>
      </c>
      <c r="RXL156" s="64" t="s">
        <v>107</v>
      </c>
      <c r="RXM156" s="64"/>
      <c r="RXN156" s="64"/>
      <c r="RXO156" s="64"/>
      <c r="RXP156" s="64"/>
      <c r="RXQ156" s="64"/>
      <c r="RXR156" s="64"/>
      <c r="RXS156" s="65"/>
      <c r="RXT156" s="65"/>
      <c r="RXU156" s="65"/>
      <c r="RXV156" s="65"/>
      <c r="RXW156" s="65"/>
      <c r="RXX156" s="65"/>
      <c r="RXY156" s="65"/>
      <c r="RXZ156" s="65"/>
      <c r="RYA156" s="65"/>
      <c r="RYB156" s="65"/>
      <c r="RYC156" s="65"/>
      <c r="RYD156" s="65"/>
      <c r="RYE156" s="65"/>
      <c r="RYF156" s="65"/>
      <c r="RYG156" s="65"/>
      <c r="RYH156" s="65"/>
      <c r="RYI156" s="65"/>
      <c r="RYJ156" s="65"/>
      <c r="RYK156" s="65"/>
      <c r="RYL156" s="65"/>
      <c r="RYM156" s="65"/>
      <c r="RYN156" s="65"/>
      <c r="RYO156" s="65"/>
      <c r="RYP156" s="65"/>
      <c r="RYQ156" s="65"/>
      <c r="RYR156" s="65"/>
      <c r="RYS156" s="65"/>
      <c r="RYT156" s="65"/>
      <c r="RYU156" s="65"/>
      <c r="RYV156" s="65"/>
      <c r="RYW156" s="65"/>
      <c r="RYX156" s="65"/>
      <c r="RYY156" s="65"/>
      <c r="RYZ156" s="65"/>
      <c r="RZA156" s="65"/>
      <c r="RZB156" s="65"/>
      <c r="RZC156" s="65"/>
      <c r="RZD156" s="65"/>
      <c r="RZE156" s="65"/>
      <c r="RZF156" s="65"/>
      <c r="RZG156" s="65"/>
      <c r="RZH156" s="65"/>
      <c r="RZI156" s="65"/>
      <c r="RZJ156" s="65"/>
      <c r="RZK156" s="29"/>
      <c r="RZL156" s="29"/>
      <c r="RZM156" s="29"/>
      <c r="RZN156" s="29"/>
      <c r="RZO156" s="29"/>
      <c r="RZP156" s="29"/>
      <c r="RZQ156" s="29"/>
      <c r="RZR156" s="29"/>
      <c r="RZS156" s="29"/>
      <c r="RZT156" s="29"/>
      <c r="RZU156" s="63">
        <v>45480</v>
      </c>
      <c r="RZV156" s="64" t="s">
        <v>429</v>
      </c>
      <c r="RZW156" s="64" t="s">
        <v>430</v>
      </c>
      <c r="RZX156" s="64" t="s">
        <v>107</v>
      </c>
      <c r="RZY156" s="64"/>
      <c r="RZZ156" s="64"/>
      <c r="SAA156" s="64"/>
      <c r="SAB156" s="64"/>
      <c r="SAC156" s="64"/>
      <c r="SAD156" s="64"/>
      <c r="SAE156" s="65"/>
      <c r="SAF156" s="65"/>
      <c r="SAG156" s="65"/>
      <c r="SAH156" s="65"/>
      <c r="SAI156" s="65"/>
      <c r="SAJ156" s="65"/>
      <c r="SAK156" s="65"/>
      <c r="SAL156" s="65"/>
      <c r="SAM156" s="65"/>
      <c r="SAN156" s="65"/>
      <c r="SAO156" s="65"/>
      <c r="SAP156" s="65"/>
      <c r="SAQ156" s="65"/>
      <c r="SAR156" s="65"/>
      <c r="SAS156" s="65"/>
      <c r="SAT156" s="65"/>
      <c r="SAU156" s="65"/>
      <c r="SAV156" s="65"/>
      <c r="SAW156" s="65"/>
      <c r="SAX156" s="65"/>
      <c r="SAY156" s="65"/>
      <c r="SAZ156" s="65"/>
      <c r="SBA156" s="65"/>
      <c r="SBB156" s="65"/>
      <c r="SBC156" s="65"/>
      <c r="SBD156" s="65"/>
      <c r="SBE156" s="65"/>
      <c r="SBF156" s="65"/>
      <c r="SBG156" s="65"/>
      <c r="SBH156" s="65"/>
      <c r="SBI156" s="65"/>
      <c r="SBJ156" s="65"/>
      <c r="SBK156" s="65"/>
      <c r="SBL156" s="65"/>
      <c r="SBM156" s="65"/>
      <c r="SBN156" s="65"/>
      <c r="SBO156" s="65"/>
      <c r="SBP156" s="65"/>
      <c r="SBQ156" s="65"/>
      <c r="SBR156" s="65"/>
      <c r="SBS156" s="65"/>
      <c r="SBT156" s="65"/>
      <c r="SBU156" s="65"/>
      <c r="SBV156" s="65"/>
      <c r="SBW156" s="29"/>
      <c r="SBX156" s="29"/>
      <c r="SBY156" s="29"/>
      <c r="SBZ156" s="29"/>
      <c r="SCA156" s="29"/>
      <c r="SCB156" s="29"/>
      <c r="SCC156" s="29"/>
      <c r="SCD156" s="29"/>
      <c r="SCE156" s="29"/>
      <c r="SCF156" s="29"/>
      <c r="SCG156" s="63">
        <v>45480</v>
      </c>
      <c r="SCH156" s="64" t="s">
        <v>429</v>
      </c>
      <c r="SCI156" s="64" t="s">
        <v>430</v>
      </c>
      <c r="SCJ156" s="64" t="s">
        <v>107</v>
      </c>
      <c r="SCK156" s="64"/>
      <c r="SCL156" s="64"/>
      <c r="SCM156" s="64"/>
      <c r="SCN156" s="64"/>
      <c r="SCO156" s="64"/>
      <c r="SCP156" s="64"/>
      <c r="SCQ156" s="65"/>
      <c r="SCR156" s="65"/>
      <c r="SCS156" s="65"/>
      <c r="SCT156" s="65"/>
      <c r="SCU156" s="65"/>
      <c r="SCV156" s="65"/>
      <c r="SCW156" s="65"/>
      <c r="SCX156" s="65"/>
      <c r="SCY156" s="65"/>
      <c r="SCZ156" s="65"/>
      <c r="SDA156" s="65"/>
      <c r="SDB156" s="65"/>
      <c r="SDC156" s="65"/>
      <c r="SDD156" s="65"/>
      <c r="SDE156" s="65"/>
      <c r="SDF156" s="65"/>
      <c r="SDG156" s="65"/>
      <c r="SDH156" s="65"/>
      <c r="SDI156" s="65"/>
      <c r="SDJ156" s="65"/>
      <c r="SDK156" s="65"/>
      <c r="SDL156" s="65"/>
      <c r="SDM156" s="65"/>
      <c r="SDN156" s="65"/>
      <c r="SDO156" s="65"/>
      <c r="SDP156" s="65"/>
      <c r="SDQ156" s="65"/>
      <c r="SDR156" s="65"/>
      <c r="SDS156" s="65"/>
      <c r="SDT156" s="65"/>
      <c r="SDU156" s="65"/>
      <c r="SDV156" s="65"/>
      <c r="SDW156" s="65"/>
      <c r="SDX156" s="65"/>
      <c r="SDY156" s="65"/>
      <c r="SDZ156" s="65"/>
      <c r="SEA156" s="65"/>
      <c r="SEB156" s="65"/>
      <c r="SEC156" s="65"/>
      <c r="SED156" s="65"/>
      <c r="SEE156" s="65"/>
      <c r="SEF156" s="65"/>
      <c r="SEG156" s="65"/>
      <c r="SEH156" s="65"/>
      <c r="SEI156" s="29"/>
      <c r="SEJ156" s="29"/>
      <c r="SEK156" s="29"/>
      <c r="SEL156" s="29"/>
      <c r="SEM156" s="29"/>
      <c r="SEN156" s="29"/>
      <c r="SEO156" s="29"/>
      <c r="SEP156" s="29"/>
      <c r="SEQ156" s="29"/>
      <c r="SER156" s="29"/>
      <c r="SES156" s="63">
        <v>45480</v>
      </c>
      <c r="SET156" s="64" t="s">
        <v>429</v>
      </c>
      <c r="SEU156" s="64" t="s">
        <v>430</v>
      </c>
      <c r="SEV156" s="64" t="s">
        <v>107</v>
      </c>
      <c r="SEW156" s="64"/>
      <c r="SEX156" s="64"/>
      <c r="SEY156" s="64"/>
      <c r="SEZ156" s="64"/>
      <c r="SFA156" s="64"/>
      <c r="SFB156" s="64"/>
      <c r="SFC156" s="65"/>
      <c r="SFD156" s="65"/>
      <c r="SFE156" s="65"/>
      <c r="SFF156" s="65"/>
      <c r="SFG156" s="65"/>
      <c r="SFH156" s="65"/>
      <c r="SFI156" s="65"/>
      <c r="SFJ156" s="65"/>
      <c r="SFK156" s="65"/>
      <c r="SFL156" s="65"/>
      <c r="SFM156" s="65"/>
      <c r="SFN156" s="65"/>
      <c r="SFO156" s="65"/>
      <c r="SFP156" s="65"/>
      <c r="SFQ156" s="65"/>
      <c r="SFR156" s="65"/>
      <c r="SFS156" s="65"/>
      <c r="SFT156" s="65"/>
      <c r="SFU156" s="65"/>
      <c r="SFV156" s="65"/>
      <c r="SFW156" s="65"/>
      <c r="SFX156" s="65"/>
      <c r="SFY156" s="65"/>
      <c r="SFZ156" s="65"/>
      <c r="SGA156" s="65"/>
      <c r="SGB156" s="65"/>
      <c r="SGC156" s="65"/>
      <c r="SGD156" s="65"/>
      <c r="SGE156" s="65"/>
      <c r="SGF156" s="65"/>
      <c r="SGG156" s="65"/>
      <c r="SGH156" s="65"/>
      <c r="SGI156" s="65"/>
      <c r="SGJ156" s="65"/>
      <c r="SGK156" s="65"/>
      <c r="SGL156" s="65"/>
      <c r="SGM156" s="65"/>
      <c r="SGN156" s="65"/>
      <c r="SGO156" s="65"/>
      <c r="SGP156" s="65"/>
      <c r="SGQ156" s="65"/>
      <c r="SGR156" s="65"/>
      <c r="SGS156" s="65"/>
      <c r="SGT156" s="65"/>
      <c r="SGU156" s="29"/>
      <c r="SGV156" s="29"/>
      <c r="SGW156" s="29"/>
      <c r="SGX156" s="29"/>
      <c r="SGY156" s="29"/>
      <c r="SGZ156" s="29"/>
      <c r="SHA156" s="29"/>
      <c r="SHB156" s="29"/>
      <c r="SHC156" s="29"/>
      <c r="SHD156" s="29"/>
      <c r="SHE156" s="63">
        <v>45480</v>
      </c>
      <c r="SHF156" s="64" t="s">
        <v>429</v>
      </c>
      <c r="SHG156" s="64" t="s">
        <v>430</v>
      </c>
      <c r="SHH156" s="64" t="s">
        <v>107</v>
      </c>
      <c r="SHI156" s="64"/>
      <c r="SHJ156" s="64"/>
      <c r="SHK156" s="64"/>
      <c r="SHL156" s="64"/>
      <c r="SHM156" s="64"/>
      <c r="SHN156" s="64"/>
      <c r="SHO156" s="65"/>
      <c r="SHP156" s="65"/>
      <c r="SHQ156" s="65"/>
      <c r="SHR156" s="65"/>
      <c r="SHS156" s="65"/>
      <c r="SHT156" s="65"/>
      <c r="SHU156" s="65"/>
      <c r="SHV156" s="65"/>
      <c r="SHW156" s="65"/>
      <c r="SHX156" s="65"/>
      <c r="SHY156" s="65"/>
      <c r="SHZ156" s="65"/>
      <c r="SIA156" s="65"/>
      <c r="SIB156" s="65"/>
      <c r="SIC156" s="65"/>
      <c r="SID156" s="65"/>
      <c r="SIE156" s="65"/>
      <c r="SIF156" s="65"/>
      <c r="SIG156" s="65"/>
      <c r="SIH156" s="65"/>
      <c r="SII156" s="65"/>
      <c r="SIJ156" s="65"/>
      <c r="SIK156" s="65"/>
      <c r="SIL156" s="65"/>
      <c r="SIM156" s="65"/>
      <c r="SIN156" s="65"/>
      <c r="SIO156" s="65"/>
      <c r="SIP156" s="65"/>
      <c r="SIQ156" s="65"/>
      <c r="SIR156" s="65"/>
      <c r="SIS156" s="65"/>
      <c r="SIT156" s="65"/>
      <c r="SIU156" s="65"/>
      <c r="SIV156" s="65"/>
      <c r="SIW156" s="65"/>
      <c r="SIX156" s="65"/>
      <c r="SIY156" s="65"/>
      <c r="SIZ156" s="65"/>
      <c r="SJA156" s="65"/>
      <c r="SJB156" s="65"/>
      <c r="SJC156" s="65"/>
      <c r="SJD156" s="65"/>
      <c r="SJE156" s="65"/>
      <c r="SJF156" s="65"/>
      <c r="SJG156" s="29"/>
      <c r="SJH156" s="29"/>
      <c r="SJI156" s="29"/>
      <c r="SJJ156" s="29"/>
      <c r="SJK156" s="29"/>
      <c r="SJL156" s="29"/>
      <c r="SJM156" s="29"/>
      <c r="SJN156" s="29"/>
      <c r="SJO156" s="29"/>
      <c r="SJP156" s="29"/>
      <c r="SJQ156" s="63">
        <v>45480</v>
      </c>
      <c r="SJR156" s="64" t="s">
        <v>429</v>
      </c>
      <c r="SJS156" s="64" t="s">
        <v>430</v>
      </c>
      <c r="SJT156" s="64" t="s">
        <v>107</v>
      </c>
      <c r="SJU156" s="64"/>
      <c r="SJV156" s="64"/>
      <c r="SJW156" s="64"/>
      <c r="SJX156" s="64"/>
      <c r="SJY156" s="64"/>
      <c r="SJZ156" s="64"/>
      <c r="SKA156" s="65"/>
      <c r="SKB156" s="65"/>
      <c r="SKC156" s="65"/>
      <c r="SKD156" s="65"/>
      <c r="SKE156" s="65"/>
      <c r="SKF156" s="65"/>
      <c r="SKG156" s="65"/>
      <c r="SKH156" s="65"/>
      <c r="SKI156" s="65"/>
      <c r="SKJ156" s="65"/>
      <c r="SKK156" s="65"/>
      <c r="SKL156" s="65"/>
      <c r="SKM156" s="65"/>
      <c r="SKN156" s="65"/>
      <c r="SKO156" s="65"/>
      <c r="SKP156" s="65"/>
      <c r="SKQ156" s="65"/>
      <c r="SKR156" s="65"/>
      <c r="SKS156" s="65"/>
      <c r="SKT156" s="65"/>
      <c r="SKU156" s="65"/>
      <c r="SKV156" s="65"/>
      <c r="SKW156" s="65"/>
      <c r="SKX156" s="65"/>
      <c r="SKY156" s="65"/>
      <c r="SKZ156" s="65"/>
      <c r="SLA156" s="65"/>
      <c r="SLB156" s="65"/>
      <c r="SLC156" s="65"/>
      <c r="SLD156" s="65"/>
      <c r="SLE156" s="65"/>
      <c r="SLF156" s="65"/>
      <c r="SLG156" s="65"/>
      <c r="SLH156" s="65"/>
      <c r="SLI156" s="65"/>
      <c r="SLJ156" s="65"/>
      <c r="SLK156" s="65"/>
      <c r="SLL156" s="65"/>
      <c r="SLM156" s="65"/>
      <c r="SLN156" s="65"/>
      <c r="SLO156" s="65"/>
      <c r="SLP156" s="65"/>
      <c r="SLQ156" s="65"/>
      <c r="SLR156" s="65"/>
      <c r="SLS156" s="29"/>
      <c r="SLT156" s="29"/>
      <c r="SLU156" s="29"/>
      <c r="SLV156" s="29"/>
      <c r="SLW156" s="29"/>
      <c r="SLX156" s="29"/>
      <c r="SLY156" s="29"/>
      <c r="SLZ156" s="29"/>
      <c r="SMA156" s="29"/>
      <c r="SMB156" s="29"/>
      <c r="SMC156" s="63">
        <v>45480</v>
      </c>
      <c r="SMD156" s="64" t="s">
        <v>429</v>
      </c>
      <c r="SME156" s="64" t="s">
        <v>430</v>
      </c>
      <c r="SMF156" s="64" t="s">
        <v>107</v>
      </c>
      <c r="SMG156" s="64"/>
      <c r="SMH156" s="64"/>
      <c r="SMI156" s="64"/>
      <c r="SMJ156" s="64"/>
      <c r="SMK156" s="64"/>
      <c r="SML156" s="64"/>
      <c r="SMM156" s="65"/>
      <c r="SMN156" s="65"/>
      <c r="SMO156" s="65"/>
      <c r="SMP156" s="65"/>
      <c r="SMQ156" s="65"/>
      <c r="SMR156" s="65"/>
      <c r="SMS156" s="65"/>
      <c r="SMT156" s="65"/>
      <c r="SMU156" s="65"/>
      <c r="SMV156" s="65"/>
      <c r="SMW156" s="65"/>
      <c r="SMX156" s="65"/>
      <c r="SMY156" s="65"/>
      <c r="SMZ156" s="65"/>
      <c r="SNA156" s="65"/>
      <c r="SNB156" s="65"/>
      <c r="SNC156" s="65"/>
      <c r="SND156" s="65"/>
      <c r="SNE156" s="65"/>
      <c r="SNF156" s="65"/>
      <c r="SNG156" s="65"/>
      <c r="SNH156" s="65"/>
      <c r="SNI156" s="65"/>
      <c r="SNJ156" s="65"/>
      <c r="SNK156" s="65"/>
      <c r="SNL156" s="65"/>
      <c r="SNM156" s="65"/>
      <c r="SNN156" s="65"/>
      <c r="SNO156" s="65"/>
      <c r="SNP156" s="65"/>
      <c r="SNQ156" s="65"/>
      <c r="SNR156" s="65"/>
      <c r="SNS156" s="65"/>
      <c r="SNT156" s="65"/>
      <c r="SNU156" s="65"/>
      <c r="SNV156" s="65"/>
      <c r="SNW156" s="65"/>
      <c r="SNX156" s="65"/>
      <c r="SNY156" s="65"/>
      <c r="SNZ156" s="65"/>
      <c r="SOA156" s="65"/>
      <c r="SOB156" s="65"/>
      <c r="SOC156" s="65"/>
      <c r="SOD156" s="65"/>
      <c r="SOE156" s="29"/>
      <c r="SOF156" s="29"/>
      <c r="SOG156" s="29"/>
      <c r="SOH156" s="29"/>
      <c r="SOI156" s="29"/>
      <c r="SOJ156" s="29"/>
      <c r="SOK156" s="29"/>
      <c r="SOL156" s="29"/>
      <c r="SOM156" s="29"/>
      <c r="SON156" s="29"/>
      <c r="SOO156" s="63">
        <v>45480</v>
      </c>
      <c r="SOP156" s="64" t="s">
        <v>429</v>
      </c>
      <c r="SOQ156" s="64" t="s">
        <v>430</v>
      </c>
      <c r="SOR156" s="64" t="s">
        <v>107</v>
      </c>
      <c r="SOS156" s="64"/>
      <c r="SOT156" s="64"/>
      <c r="SOU156" s="64"/>
      <c r="SOV156" s="64"/>
      <c r="SOW156" s="64"/>
      <c r="SOX156" s="64"/>
      <c r="SOY156" s="65"/>
      <c r="SOZ156" s="65"/>
      <c r="SPA156" s="65"/>
      <c r="SPB156" s="65"/>
      <c r="SPC156" s="65"/>
      <c r="SPD156" s="65"/>
      <c r="SPE156" s="65"/>
      <c r="SPF156" s="65"/>
      <c r="SPG156" s="65"/>
      <c r="SPH156" s="65"/>
      <c r="SPI156" s="65"/>
      <c r="SPJ156" s="65"/>
      <c r="SPK156" s="65"/>
      <c r="SPL156" s="65"/>
      <c r="SPM156" s="65"/>
      <c r="SPN156" s="65"/>
      <c r="SPO156" s="65"/>
      <c r="SPP156" s="65"/>
      <c r="SPQ156" s="65"/>
      <c r="SPR156" s="65"/>
      <c r="SPS156" s="65"/>
      <c r="SPT156" s="65"/>
      <c r="SPU156" s="65"/>
      <c r="SPV156" s="65"/>
      <c r="SPW156" s="65"/>
      <c r="SPX156" s="65"/>
      <c r="SPY156" s="65"/>
      <c r="SPZ156" s="65"/>
      <c r="SQA156" s="65"/>
      <c r="SQB156" s="65"/>
      <c r="SQC156" s="65"/>
      <c r="SQD156" s="65"/>
      <c r="SQE156" s="65"/>
      <c r="SQF156" s="65"/>
      <c r="SQG156" s="65"/>
      <c r="SQH156" s="65"/>
      <c r="SQI156" s="65"/>
      <c r="SQJ156" s="65"/>
      <c r="SQK156" s="65"/>
      <c r="SQL156" s="65"/>
      <c r="SQM156" s="65"/>
      <c r="SQN156" s="65"/>
      <c r="SQO156" s="65"/>
      <c r="SQP156" s="65"/>
      <c r="SQQ156" s="29"/>
      <c r="SQR156" s="29"/>
      <c r="SQS156" s="29"/>
      <c r="SQT156" s="29"/>
      <c r="SQU156" s="29"/>
      <c r="SQV156" s="29"/>
      <c r="SQW156" s="29"/>
      <c r="SQX156" s="29"/>
      <c r="SQY156" s="29"/>
      <c r="SQZ156" s="29"/>
      <c r="SRA156" s="63">
        <v>45480</v>
      </c>
      <c r="SRB156" s="64" t="s">
        <v>429</v>
      </c>
      <c r="SRC156" s="64" t="s">
        <v>430</v>
      </c>
      <c r="SRD156" s="64" t="s">
        <v>107</v>
      </c>
      <c r="SRE156" s="64"/>
      <c r="SRF156" s="64"/>
      <c r="SRG156" s="64"/>
      <c r="SRH156" s="64"/>
      <c r="SRI156" s="64"/>
      <c r="SRJ156" s="64"/>
      <c r="SRK156" s="65"/>
      <c r="SRL156" s="65"/>
      <c r="SRM156" s="65"/>
      <c r="SRN156" s="65"/>
      <c r="SRO156" s="65"/>
      <c r="SRP156" s="65"/>
      <c r="SRQ156" s="65"/>
      <c r="SRR156" s="65"/>
      <c r="SRS156" s="65"/>
      <c r="SRT156" s="65"/>
      <c r="SRU156" s="65"/>
      <c r="SRV156" s="65"/>
      <c r="SRW156" s="65"/>
      <c r="SRX156" s="65"/>
      <c r="SRY156" s="65"/>
      <c r="SRZ156" s="65"/>
      <c r="SSA156" s="65"/>
      <c r="SSB156" s="65"/>
      <c r="SSC156" s="65"/>
      <c r="SSD156" s="65"/>
      <c r="SSE156" s="65"/>
      <c r="SSF156" s="65"/>
      <c r="SSG156" s="65"/>
      <c r="SSH156" s="65"/>
      <c r="SSI156" s="65"/>
      <c r="SSJ156" s="65"/>
      <c r="SSK156" s="65"/>
      <c r="SSL156" s="65"/>
      <c r="SSM156" s="65"/>
      <c r="SSN156" s="65"/>
      <c r="SSO156" s="65"/>
      <c r="SSP156" s="65"/>
      <c r="SSQ156" s="65"/>
      <c r="SSR156" s="65"/>
      <c r="SSS156" s="65"/>
      <c r="SST156" s="65"/>
      <c r="SSU156" s="65"/>
      <c r="SSV156" s="65"/>
      <c r="SSW156" s="65"/>
      <c r="SSX156" s="65"/>
      <c r="SSY156" s="65"/>
      <c r="SSZ156" s="65"/>
      <c r="STA156" s="65"/>
      <c r="STB156" s="65"/>
      <c r="STC156" s="29"/>
      <c r="STD156" s="29"/>
      <c r="STE156" s="29"/>
      <c r="STF156" s="29"/>
      <c r="STG156" s="29"/>
      <c r="STH156" s="29"/>
      <c r="STI156" s="29"/>
      <c r="STJ156" s="29"/>
      <c r="STK156" s="29"/>
      <c r="STL156" s="29"/>
      <c r="STM156" s="63">
        <v>45480</v>
      </c>
      <c r="STN156" s="64" t="s">
        <v>429</v>
      </c>
      <c r="STO156" s="64" t="s">
        <v>430</v>
      </c>
      <c r="STP156" s="64" t="s">
        <v>107</v>
      </c>
      <c r="STQ156" s="64"/>
      <c r="STR156" s="64"/>
      <c r="STS156" s="64"/>
      <c r="STT156" s="64"/>
      <c r="STU156" s="64"/>
      <c r="STV156" s="64"/>
      <c r="STW156" s="65"/>
      <c r="STX156" s="65"/>
      <c r="STY156" s="65"/>
      <c r="STZ156" s="65"/>
      <c r="SUA156" s="65"/>
      <c r="SUB156" s="65"/>
      <c r="SUC156" s="65"/>
      <c r="SUD156" s="65"/>
      <c r="SUE156" s="65"/>
      <c r="SUF156" s="65"/>
      <c r="SUG156" s="65"/>
      <c r="SUH156" s="65"/>
      <c r="SUI156" s="65"/>
      <c r="SUJ156" s="65"/>
      <c r="SUK156" s="65"/>
      <c r="SUL156" s="65"/>
      <c r="SUM156" s="65"/>
      <c r="SUN156" s="65"/>
      <c r="SUO156" s="65"/>
      <c r="SUP156" s="65"/>
      <c r="SUQ156" s="65"/>
      <c r="SUR156" s="65"/>
      <c r="SUS156" s="65"/>
      <c r="SUT156" s="65"/>
      <c r="SUU156" s="65"/>
      <c r="SUV156" s="65"/>
      <c r="SUW156" s="65"/>
      <c r="SUX156" s="65"/>
      <c r="SUY156" s="65"/>
      <c r="SUZ156" s="65"/>
      <c r="SVA156" s="65"/>
      <c r="SVB156" s="65"/>
      <c r="SVC156" s="65"/>
      <c r="SVD156" s="65"/>
      <c r="SVE156" s="65"/>
      <c r="SVF156" s="65"/>
      <c r="SVG156" s="65"/>
      <c r="SVH156" s="65"/>
      <c r="SVI156" s="65"/>
      <c r="SVJ156" s="65"/>
      <c r="SVK156" s="65"/>
      <c r="SVL156" s="65"/>
      <c r="SVM156" s="65"/>
      <c r="SVN156" s="65"/>
      <c r="SVO156" s="29"/>
      <c r="SVP156" s="29"/>
      <c r="SVQ156" s="29"/>
      <c r="SVR156" s="29"/>
      <c r="SVS156" s="29"/>
      <c r="SVT156" s="29"/>
      <c r="SVU156" s="29"/>
      <c r="SVV156" s="29"/>
      <c r="SVW156" s="29"/>
      <c r="SVX156" s="29"/>
      <c r="SVY156" s="63">
        <v>45480</v>
      </c>
      <c r="SVZ156" s="64" t="s">
        <v>429</v>
      </c>
      <c r="SWA156" s="64" t="s">
        <v>430</v>
      </c>
      <c r="SWB156" s="64" t="s">
        <v>107</v>
      </c>
      <c r="SWC156" s="64"/>
      <c r="SWD156" s="64"/>
      <c r="SWE156" s="64"/>
      <c r="SWF156" s="64"/>
      <c r="SWG156" s="64"/>
      <c r="SWH156" s="64"/>
      <c r="SWI156" s="65"/>
      <c r="SWJ156" s="65"/>
      <c r="SWK156" s="65"/>
      <c r="SWL156" s="65"/>
      <c r="SWM156" s="65"/>
      <c r="SWN156" s="65"/>
      <c r="SWO156" s="65"/>
      <c r="SWP156" s="65"/>
      <c r="SWQ156" s="65"/>
      <c r="SWR156" s="65"/>
      <c r="SWS156" s="65"/>
      <c r="SWT156" s="65"/>
      <c r="SWU156" s="65"/>
      <c r="SWV156" s="65"/>
      <c r="SWW156" s="65"/>
      <c r="SWX156" s="65"/>
      <c r="SWY156" s="65"/>
      <c r="SWZ156" s="65"/>
      <c r="SXA156" s="65"/>
      <c r="SXB156" s="65"/>
      <c r="SXC156" s="65"/>
      <c r="SXD156" s="65"/>
      <c r="SXE156" s="65"/>
      <c r="SXF156" s="65"/>
      <c r="SXG156" s="65"/>
      <c r="SXH156" s="65"/>
      <c r="SXI156" s="65"/>
      <c r="SXJ156" s="65"/>
      <c r="SXK156" s="65"/>
      <c r="SXL156" s="65"/>
      <c r="SXM156" s="65"/>
      <c r="SXN156" s="65"/>
      <c r="SXO156" s="65"/>
      <c r="SXP156" s="65"/>
      <c r="SXQ156" s="65"/>
      <c r="SXR156" s="65"/>
      <c r="SXS156" s="65"/>
      <c r="SXT156" s="65"/>
      <c r="SXU156" s="65"/>
      <c r="SXV156" s="65"/>
      <c r="SXW156" s="65"/>
      <c r="SXX156" s="65"/>
      <c r="SXY156" s="65"/>
      <c r="SXZ156" s="65"/>
      <c r="SYA156" s="29"/>
      <c r="SYB156" s="29"/>
      <c r="SYC156" s="29"/>
      <c r="SYD156" s="29"/>
      <c r="SYE156" s="29"/>
      <c r="SYF156" s="29"/>
      <c r="SYG156" s="29"/>
      <c r="SYH156" s="29"/>
      <c r="SYI156" s="29"/>
      <c r="SYJ156" s="29"/>
      <c r="SYK156" s="63">
        <v>45480</v>
      </c>
      <c r="SYL156" s="64" t="s">
        <v>429</v>
      </c>
      <c r="SYM156" s="64" t="s">
        <v>430</v>
      </c>
      <c r="SYN156" s="64" t="s">
        <v>107</v>
      </c>
      <c r="SYO156" s="64"/>
      <c r="SYP156" s="64"/>
      <c r="SYQ156" s="64"/>
      <c r="SYR156" s="64"/>
      <c r="SYS156" s="64"/>
      <c r="SYT156" s="64"/>
      <c r="SYU156" s="65"/>
      <c r="SYV156" s="65"/>
      <c r="SYW156" s="65"/>
      <c r="SYX156" s="65"/>
      <c r="SYY156" s="65"/>
      <c r="SYZ156" s="65"/>
      <c r="SZA156" s="65"/>
      <c r="SZB156" s="65"/>
      <c r="SZC156" s="65"/>
      <c r="SZD156" s="65"/>
      <c r="SZE156" s="65"/>
      <c r="SZF156" s="65"/>
      <c r="SZG156" s="65"/>
      <c r="SZH156" s="65"/>
      <c r="SZI156" s="65"/>
      <c r="SZJ156" s="65"/>
      <c r="SZK156" s="65"/>
      <c r="SZL156" s="65"/>
      <c r="SZM156" s="65"/>
      <c r="SZN156" s="65"/>
      <c r="SZO156" s="65"/>
      <c r="SZP156" s="65"/>
      <c r="SZQ156" s="65"/>
      <c r="SZR156" s="65"/>
      <c r="SZS156" s="65"/>
      <c r="SZT156" s="65"/>
      <c r="SZU156" s="65"/>
      <c r="SZV156" s="65"/>
      <c r="SZW156" s="65"/>
      <c r="SZX156" s="65"/>
      <c r="SZY156" s="65"/>
      <c r="SZZ156" s="65"/>
      <c r="TAA156" s="65"/>
      <c r="TAB156" s="65"/>
      <c r="TAC156" s="65"/>
      <c r="TAD156" s="65"/>
      <c r="TAE156" s="65"/>
      <c r="TAF156" s="65"/>
      <c r="TAG156" s="65"/>
      <c r="TAH156" s="65"/>
      <c r="TAI156" s="65"/>
      <c r="TAJ156" s="65"/>
      <c r="TAK156" s="65"/>
      <c r="TAL156" s="65"/>
      <c r="TAM156" s="29"/>
      <c r="TAN156" s="29"/>
      <c r="TAO156" s="29"/>
      <c r="TAP156" s="29"/>
      <c r="TAQ156" s="29"/>
      <c r="TAR156" s="29"/>
      <c r="TAS156" s="29"/>
      <c r="TAT156" s="29"/>
      <c r="TAU156" s="29"/>
      <c r="TAV156" s="29"/>
      <c r="TAW156" s="63">
        <v>45480</v>
      </c>
      <c r="TAX156" s="64" t="s">
        <v>429</v>
      </c>
      <c r="TAY156" s="64" t="s">
        <v>430</v>
      </c>
      <c r="TAZ156" s="64" t="s">
        <v>107</v>
      </c>
      <c r="TBA156" s="64"/>
      <c r="TBB156" s="64"/>
      <c r="TBC156" s="64"/>
      <c r="TBD156" s="64"/>
      <c r="TBE156" s="64"/>
      <c r="TBF156" s="64"/>
      <c r="TBG156" s="65"/>
      <c r="TBH156" s="65"/>
      <c r="TBI156" s="65"/>
      <c r="TBJ156" s="65"/>
      <c r="TBK156" s="65"/>
      <c r="TBL156" s="65"/>
      <c r="TBM156" s="65"/>
      <c r="TBN156" s="65"/>
      <c r="TBO156" s="65"/>
      <c r="TBP156" s="65"/>
      <c r="TBQ156" s="65"/>
      <c r="TBR156" s="65"/>
      <c r="TBS156" s="65"/>
      <c r="TBT156" s="65"/>
      <c r="TBU156" s="65"/>
      <c r="TBV156" s="65"/>
      <c r="TBW156" s="65"/>
      <c r="TBX156" s="65"/>
      <c r="TBY156" s="65"/>
      <c r="TBZ156" s="65"/>
      <c r="TCA156" s="65"/>
      <c r="TCB156" s="65"/>
      <c r="TCC156" s="65"/>
      <c r="TCD156" s="65"/>
      <c r="TCE156" s="65"/>
      <c r="TCF156" s="65"/>
      <c r="TCG156" s="65"/>
      <c r="TCH156" s="65"/>
      <c r="TCI156" s="65"/>
      <c r="TCJ156" s="65"/>
      <c r="TCK156" s="65"/>
      <c r="TCL156" s="65"/>
      <c r="TCM156" s="65"/>
      <c r="TCN156" s="65"/>
      <c r="TCO156" s="65"/>
      <c r="TCP156" s="65"/>
      <c r="TCQ156" s="65"/>
      <c r="TCR156" s="65"/>
      <c r="TCS156" s="65"/>
      <c r="TCT156" s="65"/>
      <c r="TCU156" s="65"/>
      <c r="TCV156" s="65"/>
      <c r="TCW156" s="65"/>
      <c r="TCX156" s="65"/>
      <c r="TCY156" s="29"/>
      <c r="TCZ156" s="29"/>
      <c r="TDA156" s="29"/>
      <c r="TDB156" s="29"/>
      <c r="TDC156" s="29"/>
      <c r="TDD156" s="29"/>
      <c r="TDE156" s="29"/>
      <c r="TDF156" s="29"/>
      <c r="TDG156" s="29"/>
      <c r="TDH156" s="29"/>
      <c r="TDI156" s="63">
        <v>45480</v>
      </c>
      <c r="TDJ156" s="64" t="s">
        <v>429</v>
      </c>
      <c r="TDK156" s="64" t="s">
        <v>430</v>
      </c>
      <c r="TDL156" s="64" t="s">
        <v>107</v>
      </c>
      <c r="TDM156" s="64"/>
      <c r="TDN156" s="64"/>
      <c r="TDO156" s="64"/>
      <c r="TDP156" s="64"/>
      <c r="TDQ156" s="64"/>
      <c r="TDR156" s="64"/>
      <c r="TDS156" s="65"/>
      <c r="TDT156" s="65"/>
      <c r="TDU156" s="65"/>
      <c r="TDV156" s="65"/>
      <c r="TDW156" s="65"/>
      <c r="TDX156" s="65"/>
      <c r="TDY156" s="65"/>
      <c r="TDZ156" s="65"/>
      <c r="TEA156" s="65"/>
      <c r="TEB156" s="65"/>
      <c r="TEC156" s="65"/>
      <c r="TED156" s="65"/>
      <c r="TEE156" s="65"/>
      <c r="TEF156" s="65"/>
      <c r="TEG156" s="65"/>
      <c r="TEH156" s="65"/>
      <c r="TEI156" s="65"/>
      <c r="TEJ156" s="65"/>
      <c r="TEK156" s="65"/>
      <c r="TEL156" s="65"/>
      <c r="TEM156" s="65"/>
      <c r="TEN156" s="65"/>
      <c r="TEO156" s="65"/>
      <c r="TEP156" s="65"/>
      <c r="TEQ156" s="65"/>
      <c r="TER156" s="65"/>
      <c r="TES156" s="65"/>
      <c r="TET156" s="65"/>
      <c r="TEU156" s="65"/>
      <c r="TEV156" s="65"/>
      <c r="TEW156" s="65"/>
      <c r="TEX156" s="65"/>
      <c r="TEY156" s="65"/>
      <c r="TEZ156" s="65"/>
      <c r="TFA156" s="65"/>
      <c r="TFB156" s="65"/>
      <c r="TFC156" s="65"/>
      <c r="TFD156" s="65"/>
      <c r="TFE156" s="65"/>
      <c r="TFF156" s="65"/>
      <c r="TFG156" s="65"/>
      <c r="TFH156" s="65"/>
      <c r="TFI156" s="65"/>
      <c r="TFJ156" s="65"/>
      <c r="TFK156" s="29"/>
      <c r="TFL156" s="29"/>
      <c r="TFM156" s="29"/>
      <c r="TFN156" s="29"/>
      <c r="TFO156" s="29"/>
      <c r="TFP156" s="29"/>
      <c r="TFQ156" s="29"/>
      <c r="TFR156" s="29"/>
      <c r="TFS156" s="29"/>
      <c r="TFT156" s="29"/>
      <c r="TFU156" s="63">
        <v>45480</v>
      </c>
      <c r="TFV156" s="64" t="s">
        <v>429</v>
      </c>
      <c r="TFW156" s="64" t="s">
        <v>430</v>
      </c>
      <c r="TFX156" s="64" t="s">
        <v>107</v>
      </c>
      <c r="TFY156" s="64"/>
      <c r="TFZ156" s="64"/>
      <c r="TGA156" s="64"/>
      <c r="TGB156" s="64"/>
      <c r="TGC156" s="64"/>
      <c r="TGD156" s="64"/>
      <c r="TGE156" s="65"/>
      <c r="TGF156" s="65"/>
      <c r="TGG156" s="65"/>
      <c r="TGH156" s="65"/>
      <c r="TGI156" s="65"/>
      <c r="TGJ156" s="65"/>
      <c r="TGK156" s="65"/>
      <c r="TGL156" s="65"/>
      <c r="TGM156" s="65"/>
      <c r="TGN156" s="65"/>
      <c r="TGO156" s="65"/>
      <c r="TGP156" s="65"/>
      <c r="TGQ156" s="65"/>
      <c r="TGR156" s="65"/>
      <c r="TGS156" s="65"/>
      <c r="TGT156" s="65"/>
      <c r="TGU156" s="65"/>
      <c r="TGV156" s="65"/>
      <c r="TGW156" s="65"/>
      <c r="TGX156" s="65"/>
      <c r="TGY156" s="65"/>
      <c r="TGZ156" s="65"/>
      <c r="THA156" s="65"/>
      <c r="THB156" s="65"/>
      <c r="THC156" s="65"/>
      <c r="THD156" s="65"/>
      <c r="THE156" s="65"/>
      <c r="THF156" s="65"/>
      <c r="THG156" s="65"/>
      <c r="THH156" s="65"/>
      <c r="THI156" s="65"/>
      <c r="THJ156" s="65"/>
      <c r="THK156" s="65"/>
      <c r="THL156" s="65"/>
      <c r="THM156" s="65"/>
      <c r="THN156" s="65"/>
      <c r="THO156" s="65"/>
      <c r="THP156" s="65"/>
      <c r="THQ156" s="65"/>
      <c r="THR156" s="65"/>
      <c r="THS156" s="65"/>
      <c r="THT156" s="65"/>
      <c r="THU156" s="65"/>
      <c r="THV156" s="65"/>
      <c r="THW156" s="29"/>
      <c r="THX156" s="29"/>
      <c r="THY156" s="29"/>
      <c r="THZ156" s="29"/>
      <c r="TIA156" s="29"/>
      <c r="TIB156" s="29"/>
      <c r="TIC156" s="29"/>
      <c r="TID156" s="29"/>
      <c r="TIE156" s="29"/>
      <c r="TIF156" s="29"/>
      <c r="TIG156" s="63">
        <v>45480</v>
      </c>
      <c r="TIH156" s="64" t="s">
        <v>429</v>
      </c>
      <c r="TII156" s="64" t="s">
        <v>430</v>
      </c>
      <c r="TIJ156" s="64" t="s">
        <v>107</v>
      </c>
      <c r="TIK156" s="64"/>
      <c r="TIL156" s="64"/>
      <c r="TIM156" s="64"/>
      <c r="TIN156" s="64"/>
      <c r="TIO156" s="64"/>
      <c r="TIP156" s="64"/>
      <c r="TIQ156" s="65"/>
      <c r="TIR156" s="65"/>
      <c r="TIS156" s="65"/>
      <c r="TIT156" s="65"/>
      <c r="TIU156" s="65"/>
      <c r="TIV156" s="65"/>
      <c r="TIW156" s="65"/>
      <c r="TIX156" s="65"/>
      <c r="TIY156" s="65"/>
      <c r="TIZ156" s="65"/>
      <c r="TJA156" s="65"/>
      <c r="TJB156" s="65"/>
      <c r="TJC156" s="65"/>
      <c r="TJD156" s="65"/>
      <c r="TJE156" s="65"/>
      <c r="TJF156" s="65"/>
      <c r="TJG156" s="65"/>
      <c r="TJH156" s="65"/>
      <c r="TJI156" s="65"/>
      <c r="TJJ156" s="65"/>
      <c r="TJK156" s="65"/>
      <c r="TJL156" s="65"/>
      <c r="TJM156" s="65"/>
      <c r="TJN156" s="65"/>
      <c r="TJO156" s="65"/>
      <c r="TJP156" s="65"/>
      <c r="TJQ156" s="65"/>
      <c r="TJR156" s="65"/>
      <c r="TJS156" s="65"/>
      <c r="TJT156" s="65"/>
      <c r="TJU156" s="65"/>
      <c r="TJV156" s="65"/>
      <c r="TJW156" s="65"/>
      <c r="TJX156" s="65"/>
      <c r="TJY156" s="65"/>
      <c r="TJZ156" s="65"/>
      <c r="TKA156" s="65"/>
      <c r="TKB156" s="65"/>
      <c r="TKC156" s="65"/>
      <c r="TKD156" s="65"/>
      <c r="TKE156" s="65"/>
      <c r="TKF156" s="65"/>
      <c r="TKG156" s="65"/>
      <c r="TKH156" s="65"/>
      <c r="TKI156" s="29"/>
      <c r="TKJ156" s="29"/>
      <c r="TKK156" s="29"/>
      <c r="TKL156" s="29"/>
      <c r="TKM156" s="29"/>
      <c r="TKN156" s="29"/>
      <c r="TKO156" s="29"/>
      <c r="TKP156" s="29"/>
      <c r="TKQ156" s="29"/>
      <c r="TKR156" s="29"/>
      <c r="TKS156" s="63">
        <v>45480</v>
      </c>
      <c r="TKT156" s="64" t="s">
        <v>429</v>
      </c>
      <c r="TKU156" s="64" t="s">
        <v>430</v>
      </c>
      <c r="TKV156" s="64" t="s">
        <v>107</v>
      </c>
      <c r="TKW156" s="64"/>
      <c r="TKX156" s="64"/>
      <c r="TKY156" s="64"/>
      <c r="TKZ156" s="64"/>
      <c r="TLA156" s="64"/>
      <c r="TLB156" s="64"/>
      <c r="TLC156" s="65"/>
      <c r="TLD156" s="65"/>
      <c r="TLE156" s="65"/>
      <c r="TLF156" s="65"/>
      <c r="TLG156" s="65"/>
      <c r="TLH156" s="65"/>
      <c r="TLI156" s="65"/>
      <c r="TLJ156" s="65"/>
      <c r="TLK156" s="65"/>
      <c r="TLL156" s="65"/>
      <c r="TLM156" s="65"/>
      <c r="TLN156" s="65"/>
      <c r="TLO156" s="65"/>
      <c r="TLP156" s="65"/>
      <c r="TLQ156" s="65"/>
      <c r="TLR156" s="65"/>
      <c r="TLS156" s="65"/>
      <c r="TLT156" s="65"/>
      <c r="TLU156" s="65"/>
      <c r="TLV156" s="65"/>
      <c r="TLW156" s="65"/>
      <c r="TLX156" s="65"/>
      <c r="TLY156" s="65"/>
      <c r="TLZ156" s="65"/>
      <c r="TMA156" s="65"/>
      <c r="TMB156" s="65"/>
      <c r="TMC156" s="65"/>
      <c r="TMD156" s="65"/>
      <c r="TME156" s="65"/>
      <c r="TMF156" s="65"/>
      <c r="TMG156" s="65"/>
      <c r="TMH156" s="65"/>
      <c r="TMI156" s="65"/>
      <c r="TMJ156" s="65"/>
      <c r="TMK156" s="65"/>
      <c r="TML156" s="65"/>
      <c r="TMM156" s="65"/>
      <c r="TMN156" s="65"/>
      <c r="TMO156" s="65"/>
      <c r="TMP156" s="65"/>
      <c r="TMQ156" s="65"/>
      <c r="TMR156" s="65"/>
      <c r="TMS156" s="65"/>
      <c r="TMT156" s="65"/>
      <c r="TMU156" s="29"/>
      <c r="TMV156" s="29"/>
      <c r="TMW156" s="29"/>
      <c r="TMX156" s="29"/>
      <c r="TMY156" s="29"/>
      <c r="TMZ156" s="29"/>
      <c r="TNA156" s="29"/>
      <c r="TNB156" s="29"/>
      <c r="TNC156" s="29"/>
      <c r="TND156" s="29"/>
      <c r="TNE156" s="63">
        <v>45480</v>
      </c>
      <c r="TNF156" s="64" t="s">
        <v>429</v>
      </c>
      <c r="TNG156" s="64" t="s">
        <v>430</v>
      </c>
      <c r="TNH156" s="64" t="s">
        <v>107</v>
      </c>
      <c r="TNI156" s="64"/>
      <c r="TNJ156" s="64"/>
      <c r="TNK156" s="64"/>
      <c r="TNL156" s="64"/>
      <c r="TNM156" s="64"/>
      <c r="TNN156" s="64"/>
      <c r="TNO156" s="65"/>
      <c r="TNP156" s="65"/>
      <c r="TNQ156" s="65"/>
      <c r="TNR156" s="65"/>
      <c r="TNS156" s="65"/>
      <c r="TNT156" s="65"/>
      <c r="TNU156" s="65"/>
      <c r="TNV156" s="65"/>
      <c r="TNW156" s="65"/>
      <c r="TNX156" s="65"/>
      <c r="TNY156" s="65"/>
      <c r="TNZ156" s="65"/>
      <c r="TOA156" s="65"/>
      <c r="TOB156" s="65"/>
      <c r="TOC156" s="65"/>
      <c r="TOD156" s="65"/>
      <c r="TOE156" s="65"/>
      <c r="TOF156" s="65"/>
      <c r="TOG156" s="65"/>
      <c r="TOH156" s="65"/>
      <c r="TOI156" s="65"/>
      <c r="TOJ156" s="65"/>
      <c r="TOK156" s="65"/>
      <c r="TOL156" s="65"/>
      <c r="TOM156" s="65"/>
      <c r="TON156" s="65"/>
      <c r="TOO156" s="65"/>
      <c r="TOP156" s="65"/>
      <c r="TOQ156" s="65"/>
      <c r="TOR156" s="65"/>
      <c r="TOS156" s="65"/>
      <c r="TOT156" s="65"/>
      <c r="TOU156" s="65"/>
      <c r="TOV156" s="65"/>
      <c r="TOW156" s="65"/>
      <c r="TOX156" s="65"/>
      <c r="TOY156" s="65"/>
      <c r="TOZ156" s="65"/>
      <c r="TPA156" s="65"/>
      <c r="TPB156" s="65"/>
      <c r="TPC156" s="65"/>
      <c r="TPD156" s="65"/>
      <c r="TPE156" s="65"/>
      <c r="TPF156" s="65"/>
      <c r="TPG156" s="29"/>
      <c r="TPH156" s="29"/>
      <c r="TPI156" s="29"/>
      <c r="TPJ156" s="29"/>
      <c r="TPK156" s="29"/>
      <c r="TPL156" s="29"/>
      <c r="TPM156" s="29"/>
      <c r="TPN156" s="29"/>
      <c r="TPO156" s="29"/>
      <c r="TPP156" s="29"/>
      <c r="TPQ156" s="63">
        <v>45480</v>
      </c>
      <c r="TPR156" s="64" t="s">
        <v>429</v>
      </c>
      <c r="TPS156" s="64" t="s">
        <v>430</v>
      </c>
      <c r="TPT156" s="64" t="s">
        <v>107</v>
      </c>
      <c r="TPU156" s="64"/>
      <c r="TPV156" s="64"/>
      <c r="TPW156" s="64"/>
      <c r="TPX156" s="64"/>
      <c r="TPY156" s="64"/>
      <c r="TPZ156" s="64"/>
      <c r="TQA156" s="65"/>
      <c r="TQB156" s="65"/>
      <c r="TQC156" s="65"/>
      <c r="TQD156" s="65"/>
      <c r="TQE156" s="65"/>
      <c r="TQF156" s="65"/>
      <c r="TQG156" s="65"/>
      <c r="TQH156" s="65"/>
      <c r="TQI156" s="65"/>
      <c r="TQJ156" s="65"/>
      <c r="TQK156" s="65"/>
      <c r="TQL156" s="65"/>
      <c r="TQM156" s="65"/>
      <c r="TQN156" s="65"/>
      <c r="TQO156" s="65"/>
      <c r="TQP156" s="65"/>
      <c r="TQQ156" s="65"/>
      <c r="TQR156" s="65"/>
      <c r="TQS156" s="65"/>
      <c r="TQT156" s="65"/>
      <c r="TQU156" s="65"/>
      <c r="TQV156" s="65"/>
      <c r="TQW156" s="65"/>
      <c r="TQX156" s="65"/>
      <c r="TQY156" s="65"/>
      <c r="TQZ156" s="65"/>
      <c r="TRA156" s="65"/>
      <c r="TRB156" s="65"/>
      <c r="TRC156" s="65"/>
      <c r="TRD156" s="65"/>
      <c r="TRE156" s="65"/>
      <c r="TRF156" s="65"/>
      <c r="TRG156" s="65"/>
      <c r="TRH156" s="65"/>
      <c r="TRI156" s="65"/>
      <c r="TRJ156" s="65"/>
      <c r="TRK156" s="65"/>
      <c r="TRL156" s="65"/>
      <c r="TRM156" s="65"/>
      <c r="TRN156" s="65"/>
      <c r="TRO156" s="65"/>
      <c r="TRP156" s="65"/>
      <c r="TRQ156" s="65"/>
      <c r="TRR156" s="65"/>
      <c r="TRS156" s="29"/>
      <c r="TRT156" s="29"/>
      <c r="TRU156" s="29"/>
      <c r="TRV156" s="29"/>
      <c r="TRW156" s="29"/>
      <c r="TRX156" s="29"/>
      <c r="TRY156" s="29"/>
      <c r="TRZ156" s="29"/>
      <c r="TSA156" s="29"/>
      <c r="TSB156" s="29"/>
      <c r="TSC156" s="63">
        <v>45480</v>
      </c>
      <c r="TSD156" s="64" t="s">
        <v>429</v>
      </c>
      <c r="TSE156" s="64" t="s">
        <v>430</v>
      </c>
      <c r="TSF156" s="64" t="s">
        <v>107</v>
      </c>
      <c r="TSG156" s="64"/>
      <c r="TSH156" s="64"/>
      <c r="TSI156" s="64"/>
      <c r="TSJ156" s="64"/>
      <c r="TSK156" s="64"/>
      <c r="TSL156" s="64"/>
      <c r="TSM156" s="65"/>
      <c r="TSN156" s="65"/>
      <c r="TSO156" s="65"/>
      <c r="TSP156" s="65"/>
      <c r="TSQ156" s="65"/>
      <c r="TSR156" s="65"/>
      <c r="TSS156" s="65"/>
      <c r="TST156" s="65"/>
      <c r="TSU156" s="65"/>
      <c r="TSV156" s="65"/>
      <c r="TSW156" s="65"/>
      <c r="TSX156" s="65"/>
      <c r="TSY156" s="65"/>
      <c r="TSZ156" s="65"/>
      <c r="TTA156" s="65"/>
      <c r="TTB156" s="65"/>
      <c r="TTC156" s="65"/>
      <c r="TTD156" s="65"/>
      <c r="TTE156" s="65"/>
      <c r="TTF156" s="65"/>
      <c r="TTG156" s="65"/>
      <c r="TTH156" s="65"/>
      <c r="TTI156" s="65"/>
      <c r="TTJ156" s="65"/>
      <c r="TTK156" s="65"/>
      <c r="TTL156" s="65"/>
      <c r="TTM156" s="65"/>
      <c r="TTN156" s="65"/>
      <c r="TTO156" s="65"/>
      <c r="TTP156" s="65"/>
      <c r="TTQ156" s="65"/>
      <c r="TTR156" s="65"/>
      <c r="TTS156" s="65"/>
      <c r="TTT156" s="65"/>
      <c r="TTU156" s="65"/>
      <c r="TTV156" s="65"/>
      <c r="TTW156" s="65"/>
      <c r="TTX156" s="65"/>
      <c r="TTY156" s="65"/>
      <c r="TTZ156" s="65"/>
      <c r="TUA156" s="65"/>
      <c r="TUB156" s="65"/>
      <c r="TUC156" s="65"/>
      <c r="TUD156" s="65"/>
      <c r="TUE156" s="29"/>
      <c r="TUF156" s="29"/>
      <c r="TUG156" s="29"/>
      <c r="TUH156" s="29"/>
      <c r="TUI156" s="29"/>
      <c r="TUJ156" s="29"/>
      <c r="TUK156" s="29"/>
      <c r="TUL156" s="29"/>
      <c r="TUM156" s="29"/>
      <c r="TUN156" s="29"/>
      <c r="TUO156" s="63">
        <v>45480</v>
      </c>
      <c r="TUP156" s="64" t="s">
        <v>429</v>
      </c>
      <c r="TUQ156" s="64" t="s">
        <v>430</v>
      </c>
      <c r="TUR156" s="64" t="s">
        <v>107</v>
      </c>
      <c r="TUS156" s="64"/>
      <c r="TUT156" s="64"/>
      <c r="TUU156" s="64"/>
      <c r="TUV156" s="64"/>
      <c r="TUW156" s="64"/>
      <c r="TUX156" s="64"/>
      <c r="TUY156" s="65"/>
      <c r="TUZ156" s="65"/>
      <c r="TVA156" s="65"/>
      <c r="TVB156" s="65"/>
      <c r="TVC156" s="65"/>
      <c r="TVD156" s="65"/>
      <c r="TVE156" s="65"/>
      <c r="TVF156" s="65"/>
      <c r="TVG156" s="65"/>
      <c r="TVH156" s="65"/>
      <c r="TVI156" s="65"/>
      <c r="TVJ156" s="65"/>
      <c r="TVK156" s="65"/>
      <c r="TVL156" s="65"/>
      <c r="TVM156" s="65"/>
      <c r="TVN156" s="65"/>
      <c r="TVO156" s="65"/>
      <c r="TVP156" s="65"/>
      <c r="TVQ156" s="65"/>
      <c r="TVR156" s="65"/>
      <c r="TVS156" s="65"/>
      <c r="TVT156" s="65"/>
      <c r="TVU156" s="65"/>
      <c r="TVV156" s="65"/>
      <c r="TVW156" s="65"/>
      <c r="TVX156" s="65"/>
      <c r="TVY156" s="65"/>
      <c r="TVZ156" s="65"/>
      <c r="TWA156" s="65"/>
      <c r="TWB156" s="65"/>
      <c r="TWC156" s="65"/>
      <c r="TWD156" s="65"/>
      <c r="TWE156" s="65"/>
      <c r="TWF156" s="65"/>
      <c r="TWG156" s="65"/>
      <c r="TWH156" s="65"/>
      <c r="TWI156" s="65"/>
      <c r="TWJ156" s="65"/>
      <c r="TWK156" s="65"/>
      <c r="TWL156" s="65"/>
      <c r="TWM156" s="65"/>
      <c r="TWN156" s="65"/>
      <c r="TWO156" s="65"/>
      <c r="TWP156" s="65"/>
      <c r="TWQ156" s="29"/>
      <c r="TWR156" s="29"/>
      <c r="TWS156" s="29"/>
      <c r="TWT156" s="29"/>
      <c r="TWU156" s="29"/>
      <c r="TWV156" s="29"/>
      <c r="TWW156" s="29"/>
      <c r="TWX156" s="29"/>
      <c r="TWY156" s="29"/>
      <c r="TWZ156" s="29"/>
      <c r="TXA156" s="63">
        <v>45480</v>
      </c>
      <c r="TXB156" s="64" t="s">
        <v>429</v>
      </c>
      <c r="TXC156" s="64" t="s">
        <v>430</v>
      </c>
      <c r="TXD156" s="64" t="s">
        <v>107</v>
      </c>
      <c r="TXE156" s="64"/>
      <c r="TXF156" s="64"/>
      <c r="TXG156" s="64"/>
      <c r="TXH156" s="64"/>
      <c r="TXI156" s="64"/>
      <c r="TXJ156" s="64"/>
      <c r="TXK156" s="65"/>
      <c r="TXL156" s="65"/>
      <c r="TXM156" s="65"/>
      <c r="TXN156" s="65"/>
      <c r="TXO156" s="65"/>
      <c r="TXP156" s="65"/>
      <c r="TXQ156" s="65"/>
      <c r="TXR156" s="65"/>
      <c r="TXS156" s="65"/>
      <c r="TXT156" s="65"/>
      <c r="TXU156" s="65"/>
      <c r="TXV156" s="65"/>
      <c r="TXW156" s="65"/>
      <c r="TXX156" s="65"/>
      <c r="TXY156" s="65"/>
      <c r="TXZ156" s="65"/>
      <c r="TYA156" s="65"/>
      <c r="TYB156" s="65"/>
      <c r="TYC156" s="65"/>
      <c r="TYD156" s="65"/>
      <c r="TYE156" s="65"/>
      <c r="TYF156" s="65"/>
      <c r="TYG156" s="65"/>
      <c r="TYH156" s="65"/>
      <c r="TYI156" s="65"/>
      <c r="TYJ156" s="65"/>
      <c r="TYK156" s="65"/>
      <c r="TYL156" s="65"/>
      <c r="TYM156" s="65"/>
      <c r="TYN156" s="65"/>
      <c r="TYO156" s="65"/>
      <c r="TYP156" s="65"/>
      <c r="TYQ156" s="65"/>
      <c r="TYR156" s="65"/>
      <c r="TYS156" s="65"/>
      <c r="TYT156" s="65"/>
      <c r="TYU156" s="65"/>
      <c r="TYV156" s="65"/>
      <c r="TYW156" s="65"/>
      <c r="TYX156" s="65"/>
      <c r="TYY156" s="65"/>
      <c r="TYZ156" s="65"/>
      <c r="TZA156" s="65"/>
      <c r="TZB156" s="65"/>
      <c r="TZC156" s="29"/>
      <c r="TZD156" s="29"/>
      <c r="TZE156" s="29"/>
      <c r="TZF156" s="29"/>
      <c r="TZG156" s="29"/>
      <c r="TZH156" s="29"/>
      <c r="TZI156" s="29"/>
      <c r="TZJ156" s="29"/>
      <c r="TZK156" s="29"/>
      <c r="TZL156" s="29"/>
      <c r="TZM156" s="63">
        <v>45480</v>
      </c>
      <c r="TZN156" s="64" t="s">
        <v>429</v>
      </c>
      <c r="TZO156" s="64" t="s">
        <v>430</v>
      </c>
      <c r="TZP156" s="64" t="s">
        <v>107</v>
      </c>
      <c r="TZQ156" s="64"/>
      <c r="TZR156" s="64"/>
      <c r="TZS156" s="64"/>
      <c r="TZT156" s="64"/>
      <c r="TZU156" s="64"/>
      <c r="TZV156" s="64"/>
      <c r="TZW156" s="65"/>
      <c r="TZX156" s="65"/>
      <c r="TZY156" s="65"/>
      <c r="TZZ156" s="65"/>
      <c r="UAA156" s="65"/>
      <c r="UAB156" s="65"/>
      <c r="UAC156" s="65"/>
      <c r="UAD156" s="65"/>
      <c r="UAE156" s="65"/>
      <c r="UAF156" s="65"/>
      <c r="UAG156" s="65"/>
      <c r="UAH156" s="65"/>
      <c r="UAI156" s="65"/>
      <c r="UAJ156" s="65"/>
      <c r="UAK156" s="65"/>
      <c r="UAL156" s="65"/>
      <c r="UAM156" s="65"/>
      <c r="UAN156" s="65"/>
      <c r="UAO156" s="65"/>
      <c r="UAP156" s="65"/>
      <c r="UAQ156" s="65"/>
      <c r="UAR156" s="65"/>
      <c r="UAS156" s="65"/>
      <c r="UAT156" s="65"/>
      <c r="UAU156" s="65"/>
      <c r="UAV156" s="65"/>
      <c r="UAW156" s="65"/>
      <c r="UAX156" s="65"/>
      <c r="UAY156" s="65"/>
      <c r="UAZ156" s="65"/>
      <c r="UBA156" s="65"/>
      <c r="UBB156" s="65"/>
      <c r="UBC156" s="65"/>
      <c r="UBD156" s="65"/>
      <c r="UBE156" s="65"/>
      <c r="UBF156" s="65"/>
      <c r="UBG156" s="65"/>
      <c r="UBH156" s="65"/>
      <c r="UBI156" s="65"/>
      <c r="UBJ156" s="65"/>
      <c r="UBK156" s="65"/>
      <c r="UBL156" s="65"/>
      <c r="UBM156" s="65"/>
      <c r="UBN156" s="65"/>
      <c r="UBO156" s="29"/>
      <c r="UBP156" s="29"/>
      <c r="UBQ156" s="29"/>
      <c r="UBR156" s="29"/>
      <c r="UBS156" s="29"/>
      <c r="UBT156" s="29"/>
      <c r="UBU156" s="29"/>
      <c r="UBV156" s="29"/>
      <c r="UBW156" s="29"/>
      <c r="UBX156" s="29"/>
      <c r="UBY156" s="63">
        <v>45480</v>
      </c>
      <c r="UBZ156" s="64" t="s">
        <v>429</v>
      </c>
      <c r="UCA156" s="64" t="s">
        <v>430</v>
      </c>
      <c r="UCB156" s="64" t="s">
        <v>107</v>
      </c>
      <c r="UCC156" s="64"/>
      <c r="UCD156" s="64"/>
      <c r="UCE156" s="64"/>
      <c r="UCF156" s="64"/>
      <c r="UCG156" s="64"/>
      <c r="UCH156" s="64"/>
      <c r="UCI156" s="65"/>
      <c r="UCJ156" s="65"/>
      <c r="UCK156" s="65"/>
      <c r="UCL156" s="65"/>
      <c r="UCM156" s="65"/>
      <c r="UCN156" s="65"/>
      <c r="UCO156" s="65"/>
      <c r="UCP156" s="65"/>
      <c r="UCQ156" s="65"/>
      <c r="UCR156" s="65"/>
      <c r="UCS156" s="65"/>
      <c r="UCT156" s="65"/>
      <c r="UCU156" s="65"/>
      <c r="UCV156" s="65"/>
      <c r="UCW156" s="65"/>
      <c r="UCX156" s="65"/>
      <c r="UCY156" s="65"/>
      <c r="UCZ156" s="65"/>
      <c r="UDA156" s="65"/>
      <c r="UDB156" s="65"/>
      <c r="UDC156" s="65"/>
      <c r="UDD156" s="65"/>
      <c r="UDE156" s="65"/>
      <c r="UDF156" s="65"/>
      <c r="UDG156" s="65"/>
      <c r="UDH156" s="65"/>
      <c r="UDI156" s="65"/>
      <c r="UDJ156" s="65"/>
      <c r="UDK156" s="65"/>
      <c r="UDL156" s="65"/>
      <c r="UDM156" s="65"/>
      <c r="UDN156" s="65"/>
      <c r="UDO156" s="65"/>
      <c r="UDP156" s="65"/>
      <c r="UDQ156" s="65"/>
      <c r="UDR156" s="65"/>
      <c r="UDS156" s="65"/>
      <c r="UDT156" s="65"/>
      <c r="UDU156" s="65"/>
      <c r="UDV156" s="65"/>
      <c r="UDW156" s="65"/>
      <c r="UDX156" s="65"/>
      <c r="UDY156" s="65"/>
      <c r="UDZ156" s="65"/>
      <c r="UEA156" s="29"/>
      <c r="UEB156" s="29"/>
      <c r="UEC156" s="29"/>
      <c r="UED156" s="29"/>
      <c r="UEE156" s="29"/>
      <c r="UEF156" s="29"/>
      <c r="UEG156" s="29"/>
      <c r="UEH156" s="29"/>
      <c r="UEI156" s="29"/>
      <c r="UEJ156" s="29"/>
      <c r="UEK156" s="63">
        <v>45480</v>
      </c>
      <c r="UEL156" s="64" t="s">
        <v>429</v>
      </c>
      <c r="UEM156" s="64" t="s">
        <v>430</v>
      </c>
      <c r="UEN156" s="64" t="s">
        <v>107</v>
      </c>
      <c r="UEO156" s="64"/>
      <c r="UEP156" s="64"/>
      <c r="UEQ156" s="64"/>
      <c r="UER156" s="64"/>
      <c r="UES156" s="64"/>
      <c r="UET156" s="64"/>
      <c r="UEU156" s="65"/>
      <c r="UEV156" s="65"/>
      <c r="UEW156" s="65"/>
      <c r="UEX156" s="65"/>
      <c r="UEY156" s="65"/>
      <c r="UEZ156" s="65"/>
      <c r="UFA156" s="65"/>
      <c r="UFB156" s="65"/>
      <c r="UFC156" s="65"/>
      <c r="UFD156" s="65"/>
      <c r="UFE156" s="65"/>
      <c r="UFF156" s="65"/>
      <c r="UFG156" s="65"/>
      <c r="UFH156" s="65"/>
      <c r="UFI156" s="65"/>
      <c r="UFJ156" s="65"/>
      <c r="UFK156" s="65"/>
      <c r="UFL156" s="65"/>
      <c r="UFM156" s="65"/>
      <c r="UFN156" s="65"/>
      <c r="UFO156" s="65"/>
      <c r="UFP156" s="65"/>
      <c r="UFQ156" s="65"/>
      <c r="UFR156" s="65"/>
      <c r="UFS156" s="65"/>
      <c r="UFT156" s="65"/>
      <c r="UFU156" s="65"/>
      <c r="UFV156" s="65"/>
      <c r="UFW156" s="65"/>
      <c r="UFX156" s="65"/>
      <c r="UFY156" s="65"/>
      <c r="UFZ156" s="65"/>
      <c r="UGA156" s="65"/>
      <c r="UGB156" s="65"/>
      <c r="UGC156" s="65"/>
      <c r="UGD156" s="65"/>
      <c r="UGE156" s="65"/>
      <c r="UGF156" s="65"/>
      <c r="UGG156" s="65"/>
      <c r="UGH156" s="65"/>
      <c r="UGI156" s="65"/>
      <c r="UGJ156" s="65"/>
      <c r="UGK156" s="65"/>
      <c r="UGL156" s="65"/>
      <c r="UGM156" s="29"/>
      <c r="UGN156" s="29"/>
      <c r="UGO156" s="29"/>
      <c r="UGP156" s="29"/>
      <c r="UGQ156" s="29"/>
      <c r="UGR156" s="29"/>
      <c r="UGS156" s="29"/>
      <c r="UGT156" s="29"/>
      <c r="UGU156" s="29"/>
      <c r="UGV156" s="29"/>
      <c r="UGW156" s="63">
        <v>45480</v>
      </c>
      <c r="UGX156" s="64" t="s">
        <v>429</v>
      </c>
      <c r="UGY156" s="64" t="s">
        <v>430</v>
      </c>
      <c r="UGZ156" s="64" t="s">
        <v>107</v>
      </c>
      <c r="UHA156" s="64"/>
      <c r="UHB156" s="64"/>
      <c r="UHC156" s="64"/>
      <c r="UHD156" s="64"/>
      <c r="UHE156" s="64"/>
      <c r="UHF156" s="64"/>
      <c r="UHG156" s="65"/>
      <c r="UHH156" s="65"/>
      <c r="UHI156" s="65"/>
      <c r="UHJ156" s="65"/>
      <c r="UHK156" s="65"/>
      <c r="UHL156" s="65"/>
      <c r="UHM156" s="65"/>
      <c r="UHN156" s="65"/>
      <c r="UHO156" s="65"/>
      <c r="UHP156" s="65"/>
      <c r="UHQ156" s="65"/>
      <c r="UHR156" s="65"/>
      <c r="UHS156" s="65"/>
      <c r="UHT156" s="65"/>
      <c r="UHU156" s="65"/>
      <c r="UHV156" s="65"/>
      <c r="UHW156" s="65"/>
      <c r="UHX156" s="65"/>
      <c r="UHY156" s="65"/>
      <c r="UHZ156" s="65"/>
      <c r="UIA156" s="65"/>
      <c r="UIB156" s="65"/>
      <c r="UIC156" s="65"/>
      <c r="UID156" s="65"/>
      <c r="UIE156" s="65"/>
      <c r="UIF156" s="65"/>
      <c r="UIG156" s="65"/>
      <c r="UIH156" s="65"/>
      <c r="UII156" s="65"/>
      <c r="UIJ156" s="65"/>
      <c r="UIK156" s="65"/>
      <c r="UIL156" s="65"/>
      <c r="UIM156" s="65"/>
      <c r="UIN156" s="65"/>
      <c r="UIO156" s="65"/>
      <c r="UIP156" s="65"/>
      <c r="UIQ156" s="65"/>
      <c r="UIR156" s="65"/>
      <c r="UIS156" s="65"/>
      <c r="UIT156" s="65"/>
      <c r="UIU156" s="65"/>
      <c r="UIV156" s="65"/>
      <c r="UIW156" s="65"/>
      <c r="UIX156" s="65"/>
      <c r="UIY156" s="29"/>
      <c r="UIZ156" s="29"/>
      <c r="UJA156" s="29"/>
      <c r="UJB156" s="29"/>
      <c r="UJC156" s="29"/>
      <c r="UJD156" s="29"/>
      <c r="UJE156" s="29"/>
      <c r="UJF156" s="29"/>
      <c r="UJG156" s="29"/>
      <c r="UJH156" s="29"/>
      <c r="UJI156" s="63">
        <v>45480</v>
      </c>
      <c r="UJJ156" s="64" t="s">
        <v>429</v>
      </c>
      <c r="UJK156" s="64" t="s">
        <v>430</v>
      </c>
      <c r="UJL156" s="64" t="s">
        <v>107</v>
      </c>
      <c r="UJM156" s="64"/>
      <c r="UJN156" s="64"/>
      <c r="UJO156" s="64"/>
      <c r="UJP156" s="64"/>
      <c r="UJQ156" s="64"/>
      <c r="UJR156" s="64"/>
      <c r="UJS156" s="65"/>
      <c r="UJT156" s="65"/>
      <c r="UJU156" s="65"/>
      <c r="UJV156" s="65"/>
      <c r="UJW156" s="65"/>
      <c r="UJX156" s="65"/>
      <c r="UJY156" s="65"/>
      <c r="UJZ156" s="65"/>
      <c r="UKA156" s="65"/>
      <c r="UKB156" s="65"/>
      <c r="UKC156" s="65"/>
      <c r="UKD156" s="65"/>
      <c r="UKE156" s="65"/>
      <c r="UKF156" s="65"/>
      <c r="UKG156" s="65"/>
      <c r="UKH156" s="65"/>
      <c r="UKI156" s="65"/>
      <c r="UKJ156" s="65"/>
      <c r="UKK156" s="65"/>
      <c r="UKL156" s="65"/>
      <c r="UKM156" s="65"/>
      <c r="UKN156" s="65"/>
      <c r="UKO156" s="65"/>
      <c r="UKP156" s="65"/>
      <c r="UKQ156" s="65"/>
      <c r="UKR156" s="65"/>
      <c r="UKS156" s="65"/>
      <c r="UKT156" s="65"/>
      <c r="UKU156" s="65"/>
      <c r="UKV156" s="65"/>
      <c r="UKW156" s="65"/>
      <c r="UKX156" s="65"/>
      <c r="UKY156" s="65"/>
      <c r="UKZ156" s="65"/>
      <c r="ULA156" s="65"/>
      <c r="ULB156" s="65"/>
      <c r="ULC156" s="65"/>
      <c r="ULD156" s="65"/>
      <c r="ULE156" s="65"/>
      <c r="ULF156" s="65"/>
      <c r="ULG156" s="65"/>
      <c r="ULH156" s="65"/>
      <c r="ULI156" s="65"/>
      <c r="ULJ156" s="65"/>
      <c r="ULK156" s="29"/>
      <c r="ULL156" s="29"/>
      <c r="ULM156" s="29"/>
      <c r="ULN156" s="29"/>
      <c r="ULO156" s="29"/>
      <c r="ULP156" s="29"/>
      <c r="ULQ156" s="29"/>
      <c r="ULR156" s="29"/>
      <c r="ULS156" s="29"/>
      <c r="ULT156" s="29"/>
      <c r="ULU156" s="63">
        <v>45480</v>
      </c>
      <c r="ULV156" s="64" t="s">
        <v>429</v>
      </c>
      <c r="ULW156" s="64" t="s">
        <v>430</v>
      </c>
      <c r="ULX156" s="64" t="s">
        <v>107</v>
      </c>
      <c r="ULY156" s="64"/>
      <c r="ULZ156" s="64"/>
      <c r="UMA156" s="64"/>
      <c r="UMB156" s="64"/>
      <c r="UMC156" s="64"/>
      <c r="UMD156" s="64"/>
      <c r="UME156" s="65"/>
      <c r="UMF156" s="65"/>
      <c r="UMG156" s="65"/>
      <c r="UMH156" s="65"/>
      <c r="UMI156" s="65"/>
      <c r="UMJ156" s="65"/>
      <c r="UMK156" s="65"/>
      <c r="UML156" s="65"/>
      <c r="UMM156" s="65"/>
      <c r="UMN156" s="65"/>
      <c r="UMO156" s="65"/>
      <c r="UMP156" s="65"/>
      <c r="UMQ156" s="65"/>
      <c r="UMR156" s="65"/>
      <c r="UMS156" s="65"/>
      <c r="UMT156" s="65"/>
      <c r="UMU156" s="65"/>
      <c r="UMV156" s="65"/>
      <c r="UMW156" s="65"/>
      <c r="UMX156" s="65"/>
      <c r="UMY156" s="65"/>
      <c r="UMZ156" s="65"/>
      <c r="UNA156" s="65"/>
      <c r="UNB156" s="65"/>
      <c r="UNC156" s="65"/>
      <c r="UND156" s="65"/>
      <c r="UNE156" s="65"/>
      <c r="UNF156" s="65"/>
      <c r="UNG156" s="65"/>
      <c r="UNH156" s="65"/>
      <c r="UNI156" s="65"/>
      <c r="UNJ156" s="65"/>
      <c r="UNK156" s="65"/>
      <c r="UNL156" s="65"/>
      <c r="UNM156" s="65"/>
      <c r="UNN156" s="65"/>
      <c r="UNO156" s="65"/>
      <c r="UNP156" s="65"/>
      <c r="UNQ156" s="65"/>
      <c r="UNR156" s="65"/>
      <c r="UNS156" s="65"/>
      <c r="UNT156" s="65"/>
      <c r="UNU156" s="65"/>
      <c r="UNV156" s="65"/>
      <c r="UNW156" s="29"/>
      <c r="UNX156" s="29"/>
      <c r="UNY156" s="29"/>
      <c r="UNZ156" s="29"/>
      <c r="UOA156" s="29"/>
      <c r="UOB156" s="29"/>
      <c r="UOC156" s="29"/>
      <c r="UOD156" s="29"/>
      <c r="UOE156" s="29"/>
      <c r="UOF156" s="29"/>
      <c r="UOG156" s="63">
        <v>45480</v>
      </c>
      <c r="UOH156" s="64" t="s">
        <v>429</v>
      </c>
      <c r="UOI156" s="64" t="s">
        <v>430</v>
      </c>
      <c r="UOJ156" s="64" t="s">
        <v>107</v>
      </c>
      <c r="UOK156" s="64"/>
      <c r="UOL156" s="64"/>
      <c r="UOM156" s="64"/>
      <c r="UON156" s="64"/>
      <c r="UOO156" s="64"/>
      <c r="UOP156" s="64"/>
      <c r="UOQ156" s="65"/>
      <c r="UOR156" s="65"/>
      <c r="UOS156" s="65"/>
      <c r="UOT156" s="65"/>
      <c r="UOU156" s="65"/>
      <c r="UOV156" s="65"/>
      <c r="UOW156" s="65"/>
      <c r="UOX156" s="65"/>
      <c r="UOY156" s="65"/>
      <c r="UOZ156" s="65"/>
      <c r="UPA156" s="65"/>
      <c r="UPB156" s="65"/>
      <c r="UPC156" s="65"/>
      <c r="UPD156" s="65"/>
      <c r="UPE156" s="65"/>
      <c r="UPF156" s="65"/>
      <c r="UPG156" s="65"/>
      <c r="UPH156" s="65"/>
      <c r="UPI156" s="65"/>
      <c r="UPJ156" s="65"/>
      <c r="UPK156" s="65"/>
      <c r="UPL156" s="65"/>
      <c r="UPM156" s="65"/>
      <c r="UPN156" s="65"/>
      <c r="UPO156" s="65"/>
      <c r="UPP156" s="65"/>
      <c r="UPQ156" s="65"/>
      <c r="UPR156" s="65"/>
      <c r="UPS156" s="65"/>
      <c r="UPT156" s="65"/>
      <c r="UPU156" s="65"/>
      <c r="UPV156" s="65"/>
      <c r="UPW156" s="65"/>
      <c r="UPX156" s="65"/>
      <c r="UPY156" s="65"/>
      <c r="UPZ156" s="65"/>
      <c r="UQA156" s="65"/>
      <c r="UQB156" s="65"/>
      <c r="UQC156" s="65"/>
      <c r="UQD156" s="65"/>
      <c r="UQE156" s="65"/>
      <c r="UQF156" s="65"/>
      <c r="UQG156" s="65"/>
      <c r="UQH156" s="65"/>
      <c r="UQI156" s="29"/>
      <c r="UQJ156" s="29"/>
      <c r="UQK156" s="29"/>
      <c r="UQL156" s="29"/>
      <c r="UQM156" s="29"/>
      <c r="UQN156" s="29"/>
      <c r="UQO156" s="29"/>
      <c r="UQP156" s="29"/>
      <c r="UQQ156" s="29"/>
      <c r="UQR156" s="29"/>
      <c r="UQS156" s="63">
        <v>45480</v>
      </c>
      <c r="UQT156" s="64" t="s">
        <v>429</v>
      </c>
      <c r="UQU156" s="64" t="s">
        <v>430</v>
      </c>
      <c r="UQV156" s="64" t="s">
        <v>107</v>
      </c>
      <c r="UQW156" s="64"/>
      <c r="UQX156" s="64"/>
      <c r="UQY156" s="64"/>
      <c r="UQZ156" s="64"/>
      <c r="URA156" s="64"/>
      <c r="URB156" s="64"/>
      <c r="URC156" s="65"/>
      <c r="URD156" s="65"/>
      <c r="URE156" s="65"/>
      <c r="URF156" s="65"/>
      <c r="URG156" s="65"/>
      <c r="URH156" s="65"/>
      <c r="URI156" s="65"/>
      <c r="URJ156" s="65"/>
      <c r="URK156" s="65"/>
      <c r="URL156" s="65"/>
      <c r="URM156" s="65"/>
      <c r="URN156" s="65"/>
      <c r="URO156" s="65"/>
      <c r="URP156" s="65"/>
      <c r="URQ156" s="65"/>
      <c r="URR156" s="65"/>
      <c r="URS156" s="65"/>
      <c r="URT156" s="65"/>
      <c r="URU156" s="65"/>
      <c r="URV156" s="65"/>
      <c r="URW156" s="65"/>
      <c r="URX156" s="65"/>
      <c r="URY156" s="65"/>
      <c r="URZ156" s="65"/>
      <c r="USA156" s="65"/>
      <c r="USB156" s="65"/>
      <c r="USC156" s="65"/>
      <c r="USD156" s="65"/>
      <c r="USE156" s="65"/>
      <c r="USF156" s="65"/>
      <c r="USG156" s="65"/>
      <c r="USH156" s="65"/>
      <c r="USI156" s="65"/>
      <c r="USJ156" s="65"/>
      <c r="USK156" s="65"/>
      <c r="USL156" s="65"/>
      <c r="USM156" s="65"/>
      <c r="USN156" s="65"/>
      <c r="USO156" s="65"/>
      <c r="USP156" s="65"/>
      <c r="USQ156" s="65"/>
      <c r="USR156" s="65"/>
      <c r="USS156" s="65"/>
      <c r="UST156" s="65"/>
      <c r="USU156" s="29"/>
      <c r="USV156" s="29"/>
      <c r="USW156" s="29"/>
      <c r="USX156" s="29"/>
      <c r="USY156" s="29"/>
      <c r="USZ156" s="29"/>
      <c r="UTA156" s="29"/>
      <c r="UTB156" s="29"/>
      <c r="UTC156" s="29"/>
      <c r="UTD156" s="29"/>
      <c r="UTE156" s="63">
        <v>45480</v>
      </c>
      <c r="UTF156" s="64" t="s">
        <v>429</v>
      </c>
      <c r="UTG156" s="64" t="s">
        <v>430</v>
      </c>
      <c r="UTH156" s="64" t="s">
        <v>107</v>
      </c>
      <c r="UTI156" s="64"/>
      <c r="UTJ156" s="64"/>
      <c r="UTK156" s="64"/>
      <c r="UTL156" s="64"/>
      <c r="UTM156" s="64"/>
      <c r="UTN156" s="64"/>
      <c r="UTO156" s="65"/>
      <c r="UTP156" s="65"/>
      <c r="UTQ156" s="65"/>
      <c r="UTR156" s="65"/>
      <c r="UTS156" s="65"/>
      <c r="UTT156" s="65"/>
      <c r="UTU156" s="65"/>
      <c r="UTV156" s="65"/>
      <c r="UTW156" s="65"/>
      <c r="UTX156" s="65"/>
      <c r="UTY156" s="65"/>
      <c r="UTZ156" s="65"/>
      <c r="UUA156" s="65"/>
      <c r="UUB156" s="65"/>
      <c r="UUC156" s="65"/>
      <c r="UUD156" s="65"/>
      <c r="UUE156" s="65"/>
      <c r="UUF156" s="65"/>
      <c r="UUG156" s="65"/>
      <c r="UUH156" s="65"/>
      <c r="UUI156" s="65"/>
      <c r="UUJ156" s="65"/>
      <c r="UUK156" s="65"/>
      <c r="UUL156" s="65"/>
      <c r="UUM156" s="65"/>
      <c r="UUN156" s="65"/>
      <c r="UUO156" s="65"/>
      <c r="UUP156" s="65"/>
      <c r="UUQ156" s="65"/>
      <c r="UUR156" s="65"/>
      <c r="UUS156" s="65"/>
      <c r="UUT156" s="65"/>
      <c r="UUU156" s="65"/>
      <c r="UUV156" s="65"/>
      <c r="UUW156" s="65"/>
      <c r="UUX156" s="65"/>
      <c r="UUY156" s="65"/>
      <c r="UUZ156" s="65"/>
      <c r="UVA156" s="65"/>
      <c r="UVB156" s="65"/>
      <c r="UVC156" s="65"/>
      <c r="UVD156" s="65"/>
      <c r="UVE156" s="65"/>
      <c r="UVF156" s="65"/>
      <c r="UVG156" s="29"/>
      <c r="UVH156" s="29"/>
      <c r="UVI156" s="29"/>
      <c r="UVJ156" s="29"/>
      <c r="UVK156" s="29"/>
      <c r="UVL156" s="29"/>
      <c r="UVM156" s="29"/>
      <c r="UVN156" s="29"/>
      <c r="UVO156" s="29"/>
      <c r="UVP156" s="29"/>
      <c r="UVQ156" s="63">
        <v>45480</v>
      </c>
      <c r="UVR156" s="64" t="s">
        <v>429</v>
      </c>
      <c r="UVS156" s="64" t="s">
        <v>430</v>
      </c>
      <c r="UVT156" s="64" t="s">
        <v>107</v>
      </c>
      <c r="UVU156" s="64"/>
      <c r="UVV156" s="64"/>
      <c r="UVW156" s="64"/>
      <c r="UVX156" s="64"/>
      <c r="UVY156" s="64"/>
      <c r="UVZ156" s="64"/>
      <c r="UWA156" s="65"/>
      <c r="UWB156" s="65"/>
      <c r="UWC156" s="65"/>
      <c r="UWD156" s="65"/>
      <c r="UWE156" s="65"/>
      <c r="UWF156" s="65"/>
      <c r="UWG156" s="65"/>
      <c r="UWH156" s="65"/>
      <c r="UWI156" s="65"/>
      <c r="UWJ156" s="65"/>
      <c r="UWK156" s="65"/>
      <c r="UWL156" s="65"/>
      <c r="UWM156" s="65"/>
      <c r="UWN156" s="65"/>
      <c r="UWO156" s="65"/>
      <c r="UWP156" s="65"/>
      <c r="UWQ156" s="65"/>
      <c r="UWR156" s="65"/>
      <c r="UWS156" s="65"/>
      <c r="UWT156" s="65"/>
      <c r="UWU156" s="65"/>
      <c r="UWV156" s="65"/>
      <c r="UWW156" s="65"/>
      <c r="UWX156" s="65"/>
      <c r="UWY156" s="65"/>
      <c r="UWZ156" s="65"/>
      <c r="UXA156" s="65"/>
      <c r="UXB156" s="65"/>
      <c r="UXC156" s="65"/>
      <c r="UXD156" s="65"/>
      <c r="UXE156" s="65"/>
      <c r="UXF156" s="65"/>
      <c r="UXG156" s="65"/>
      <c r="UXH156" s="65"/>
      <c r="UXI156" s="65"/>
      <c r="UXJ156" s="65"/>
      <c r="UXK156" s="65"/>
      <c r="UXL156" s="65"/>
      <c r="UXM156" s="65"/>
      <c r="UXN156" s="65"/>
      <c r="UXO156" s="65"/>
      <c r="UXP156" s="65"/>
      <c r="UXQ156" s="65"/>
      <c r="UXR156" s="65"/>
      <c r="UXS156" s="29"/>
      <c r="UXT156" s="29"/>
      <c r="UXU156" s="29"/>
      <c r="UXV156" s="29"/>
      <c r="UXW156" s="29"/>
      <c r="UXX156" s="29"/>
      <c r="UXY156" s="29"/>
      <c r="UXZ156" s="29"/>
      <c r="UYA156" s="29"/>
      <c r="UYB156" s="29"/>
      <c r="UYC156" s="63">
        <v>45480</v>
      </c>
      <c r="UYD156" s="64" t="s">
        <v>429</v>
      </c>
      <c r="UYE156" s="64" t="s">
        <v>430</v>
      </c>
      <c r="UYF156" s="64" t="s">
        <v>107</v>
      </c>
      <c r="UYG156" s="64"/>
      <c r="UYH156" s="64"/>
      <c r="UYI156" s="64"/>
      <c r="UYJ156" s="64"/>
      <c r="UYK156" s="64"/>
      <c r="UYL156" s="64"/>
      <c r="UYM156" s="65"/>
      <c r="UYN156" s="65"/>
      <c r="UYO156" s="65"/>
      <c r="UYP156" s="65"/>
      <c r="UYQ156" s="65"/>
      <c r="UYR156" s="65"/>
      <c r="UYS156" s="65"/>
      <c r="UYT156" s="65"/>
      <c r="UYU156" s="65"/>
      <c r="UYV156" s="65"/>
      <c r="UYW156" s="65"/>
      <c r="UYX156" s="65"/>
      <c r="UYY156" s="65"/>
      <c r="UYZ156" s="65"/>
      <c r="UZA156" s="65"/>
      <c r="UZB156" s="65"/>
      <c r="UZC156" s="65"/>
      <c r="UZD156" s="65"/>
      <c r="UZE156" s="65"/>
      <c r="UZF156" s="65"/>
      <c r="UZG156" s="65"/>
      <c r="UZH156" s="65"/>
      <c r="UZI156" s="65"/>
      <c r="UZJ156" s="65"/>
      <c r="UZK156" s="65"/>
      <c r="UZL156" s="65"/>
      <c r="UZM156" s="65"/>
      <c r="UZN156" s="65"/>
      <c r="UZO156" s="65"/>
      <c r="UZP156" s="65"/>
      <c r="UZQ156" s="65"/>
      <c r="UZR156" s="65"/>
      <c r="UZS156" s="65"/>
      <c r="UZT156" s="65"/>
      <c r="UZU156" s="65"/>
      <c r="UZV156" s="65"/>
      <c r="UZW156" s="65"/>
      <c r="UZX156" s="65"/>
      <c r="UZY156" s="65"/>
      <c r="UZZ156" s="65"/>
      <c r="VAA156" s="65"/>
      <c r="VAB156" s="65"/>
      <c r="VAC156" s="65"/>
      <c r="VAD156" s="65"/>
      <c r="VAE156" s="29"/>
      <c r="VAF156" s="29"/>
      <c r="VAG156" s="29"/>
      <c r="VAH156" s="29"/>
      <c r="VAI156" s="29"/>
      <c r="VAJ156" s="29"/>
      <c r="VAK156" s="29"/>
      <c r="VAL156" s="29"/>
      <c r="VAM156" s="29"/>
      <c r="VAN156" s="29"/>
      <c r="VAO156" s="63">
        <v>45480</v>
      </c>
      <c r="VAP156" s="64" t="s">
        <v>429</v>
      </c>
      <c r="VAQ156" s="64" t="s">
        <v>430</v>
      </c>
      <c r="VAR156" s="64" t="s">
        <v>107</v>
      </c>
      <c r="VAS156" s="64"/>
      <c r="VAT156" s="64"/>
      <c r="VAU156" s="64"/>
      <c r="VAV156" s="64"/>
      <c r="VAW156" s="64"/>
      <c r="VAX156" s="64"/>
      <c r="VAY156" s="65"/>
      <c r="VAZ156" s="65"/>
      <c r="VBA156" s="65"/>
      <c r="VBB156" s="65"/>
      <c r="VBC156" s="65"/>
      <c r="VBD156" s="65"/>
      <c r="VBE156" s="65"/>
      <c r="VBF156" s="65"/>
      <c r="VBG156" s="65"/>
      <c r="VBH156" s="65"/>
      <c r="VBI156" s="65"/>
      <c r="VBJ156" s="65"/>
      <c r="VBK156" s="65"/>
      <c r="VBL156" s="65"/>
      <c r="VBM156" s="65"/>
      <c r="VBN156" s="65"/>
      <c r="VBO156" s="65"/>
      <c r="VBP156" s="65"/>
      <c r="VBQ156" s="65"/>
      <c r="VBR156" s="65"/>
      <c r="VBS156" s="65"/>
      <c r="VBT156" s="65"/>
      <c r="VBU156" s="65"/>
      <c r="VBV156" s="65"/>
      <c r="VBW156" s="65"/>
      <c r="VBX156" s="65"/>
      <c r="VBY156" s="65"/>
      <c r="VBZ156" s="65"/>
      <c r="VCA156" s="65"/>
      <c r="VCB156" s="65"/>
      <c r="VCC156" s="65"/>
      <c r="VCD156" s="65"/>
      <c r="VCE156" s="65"/>
      <c r="VCF156" s="65"/>
      <c r="VCG156" s="65"/>
      <c r="VCH156" s="65"/>
      <c r="VCI156" s="65"/>
      <c r="VCJ156" s="65"/>
      <c r="VCK156" s="65"/>
      <c r="VCL156" s="65"/>
      <c r="VCM156" s="65"/>
      <c r="VCN156" s="65"/>
      <c r="VCO156" s="65"/>
      <c r="VCP156" s="65"/>
      <c r="VCQ156" s="29"/>
      <c r="VCR156" s="29"/>
      <c r="VCS156" s="29"/>
      <c r="VCT156" s="29"/>
      <c r="VCU156" s="29"/>
      <c r="VCV156" s="29"/>
      <c r="VCW156" s="29"/>
      <c r="VCX156" s="29"/>
      <c r="VCY156" s="29"/>
      <c r="VCZ156" s="29"/>
      <c r="VDA156" s="63">
        <v>45480</v>
      </c>
      <c r="VDB156" s="64" t="s">
        <v>429</v>
      </c>
      <c r="VDC156" s="64" t="s">
        <v>430</v>
      </c>
      <c r="VDD156" s="64" t="s">
        <v>107</v>
      </c>
      <c r="VDE156" s="64"/>
      <c r="VDF156" s="64"/>
      <c r="VDG156" s="64"/>
      <c r="VDH156" s="64"/>
      <c r="VDI156" s="64"/>
      <c r="VDJ156" s="64"/>
      <c r="VDK156" s="65"/>
      <c r="VDL156" s="65"/>
      <c r="VDM156" s="65"/>
      <c r="VDN156" s="65"/>
      <c r="VDO156" s="65"/>
      <c r="VDP156" s="65"/>
      <c r="VDQ156" s="65"/>
      <c r="VDR156" s="65"/>
      <c r="VDS156" s="65"/>
      <c r="VDT156" s="65"/>
      <c r="VDU156" s="65"/>
      <c r="VDV156" s="65"/>
      <c r="VDW156" s="65"/>
      <c r="VDX156" s="65"/>
      <c r="VDY156" s="65"/>
      <c r="VDZ156" s="65"/>
      <c r="VEA156" s="65"/>
      <c r="VEB156" s="65"/>
      <c r="VEC156" s="65"/>
      <c r="VED156" s="65"/>
      <c r="VEE156" s="65"/>
      <c r="VEF156" s="65"/>
      <c r="VEG156" s="65"/>
      <c r="VEH156" s="65"/>
      <c r="VEI156" s="65"/>
      <c r="VEJ156" s="65"/>
      <c r="VEK156" s="65"/>
      <c r="VEL156" s="65"/>
      <c r="VEM156" s="65"/>
      <c r="VEN156" s="65"/>
      <c r="VEO156" s="65"/>
      <c r="VEP156" s="65"/>
      <c r="VEQ156" s="65"/>
      <c r="VER156" s="65"/>
      <c r="VES156" s="65"/>
      <c r="VET156" s="65"/>
      <c r="VEU156" s="65"/>
      <c r="VEV156" s="65"/>
      <c r="VEW156" s="65"/>
      <c r="VEX156" s="65"/>
      <c r="VEY156" s="65"/>
      <c r="VEZ156" s="65"/>
      <c r="VFA156" s="65"/>
      <c r="VFB156" s="65"/>
      <c r="VFC156" s="29"/>
      <c r="VFD156" s="29"/>
      <c r="VFE156" s="29"/>
      <c r="VFF156" s="29"/>
      <c r="VFG156" s="29"/>
      <c r="VFH156" s="29"/>
      <c r="VFI156" s="29"/>
      <c r="VFJ156" s="29"/>
      <c r="VFK156" s="29"/>
      <c r="VFL156" s="29"/>
      <c r="VFM156" s="63">
        <v>45480</v>
      </c>
      <c r="VFN156" s="64" t="s">
        <v>429</v>
      </c>
      <c r="VFO156" s="64" t="s">
        <v>430</v>
      </c>
      <c r="VFP156" s="64" t="s">
        <v>107</v>
      </c>
      <c r="VFQ156" s="64"/>
      <c r="VFR156" s="64"/>
      <c r="VFS156" s="64"/>
      <c r="VFT156" s="64"/>
      <c r="VFU156" s="64"/>
      <c r="VFV156" s="64"/>
      <c r="VFW156" s="65"/>
      <c r="VFX156" s="65"/>
      <c r="VFY156" s="65"/>
      <c r="VFZ156" s="65"/>
      <c r="VGA156" s="65"/>
      <c r="VGB156" s="65"/>
      <c r="VGC156" s="65"/>
      <c r="VGD156" s="65"/>
      <c r="VGE156" s="65"/>
      <c r="VGF156" s="65"/>
      <c r="VGG156" s="65"/>
      <c r="VGH156" s="65"/>
      <c r="VGI156" s="65"/>
      <c r="VGJ156" s="65"/>
      <c r="VGK156" s="65"/>
      <c r="VGL156" s="65"/>
      <c r="VGM156" s="65"/>
      <c r="VGN156" s="65"/>
      <c r="VGO156" s="65"/>
      <c r="VGP156" s="65"/>
      <c r="VGQ156" s="65"/>
      <c r="VGR156" s="65"/>
      <c r="VGS156" s="65"/>
      <c r="VGT156" s="65"/>
      <c r="VGU156" s="65"/>
      <c r="VGV156" s="65"/>
      <c r="VGW156" s="65"/>
      <c r="VGX156" s="65"/>
      <c r="VGY156" s="65"/>
      <c r="VGZ156" s="65"/>
      <c r="VHA156" s="65"/>
      <c r="VHB156" s="65"/>
      <c r="VHC156" s="65"/>
      <c r="VHD156" s="65"/>
      <c r="VHE156" s="65"/>
      <c r="VHF156" s="65"/>
      <c r="VHG156" s="65"/>
      <c r="VHH156" s="65"/>
      <c r="VHI156" s="65"/>
      <c r="VHJ156" s="65"/>
      <c r="VHK156" s="65"/>
      <c r="VHL156" s="65"/>
      <c r="VHM156" s="65"/>
      <c r="VHN156" s="65"/>
      <c r="VHO156" s="29"/>
      <c r="VHP156" s="29"/>
      <c r="VHQ156" s="29"/>
      <c r="VHR156" s="29"/>
      <c r="VHS156" s="29"/>
      <c r="VHT156" s="29"/>
      <c r="VHU156" s="29"/>
      <c r="VHV156" s="29"/>
      <c r="VHW156" s="29"/>
      <c r="VHX156" s="29"/>
      <c r="VHY156" s="63">
        <v>45480</v>
      </c>
      <c r="VHZ156" s="64" t="s">
        <v>429</v>
      </c>
      <c r="VIA156" s="64" t="s">
        <v>430</v>
      </c>
      <c r="VIB156" s="64" t="s">
        <v>107</v>
      </c>
      <c r="VIC156" s="64"/>
      <c r="VID156" s="64"/>
      <c r="VIE156" s="64"/>
      <c r="VIF156" s="64"/>
      <c r="VIG156" s="64"/>
      <c r="VIH156" s="64"/>
      <c r="VII156" s="65"/>
      <c r="VIJ156" s="65"/>
      <c r="VIK156" s="65"/>
      <c r="VIL156" s="65"/>
      <c r="VIM156" s="65"/>
      <c r="VIN156" s="65"/>
      <c r="VIO156" s="65"/>
      <c r="VIP156" s="65"/>
      <c r="VIQ156" s="65"/>
      <c r="VIR156" s="65"/>
      <c r="VIS156" s="65"/>
      <c r="VIT156" s="65"/>
      <c r="VIU156" s="65"/>
      <c r="VIV156" s="65"/>
      <c r="VIW156" s="65"/>
      <c r="VIX156" s="65"/>
      <c r="VIY156" s="65"/>
      <c r="VIZ156" s="65"/>
      <c r="VJA156" s="65"/>
      <c r="VJB156" s="65"/>
      <c r="VJC156" s="65"/>
      <c r="VJD156" s="65"/>
      <c r="VJE156" s="65"/>
      <c r="VJF156" s="65"/>
      <c r="VJG156" s="65"/>
      <c r="VJH156" s="65"/>
      <c r="VJI156" s="65"/>
      <c r="VJJ156" s="65"/>
      <c r="VJK156" s="65"/>
      <c r="VJL156" s="65"/>
      <c r="VJM156" s="65"/>
      <c r="VJN156" s="65"/>
      <c r="VJO156" s="65"/>
      <c r="VJP156" s="65"/>
      <c r="VJQ156" s="65"/>
      <c r="VJR156" s="65"/>
      <c r="VJS156" s="65"/>
      <c r="VJT156" s="65"/>
      <c r="VJU156" s="65"/>
      <c r="VJV156" s="65"/>
      <c r="VJW156" s="65"/>
      <c r="VJX156" s="65"/>
      <c r="VJY156" s="65"/>
      <c r="VJZ156" s="65"/>
      <c r="VKA156" s="29"/>
      <c r="VKB156" s="29"/>
      <c r="VKC156" s="29"/>
      <c r="VKD156" s="29"/>
      <c r="VKE156" s="29"/>
      <c r="VKF156" s="29"/>
      <c r="VKG156" s="29"/>
      <c r="VKH156" s="29"/>
      <c r="VKI156" s="29"/>
      <c r="VKJ156" s="29"/>
      <c r="VKK156" s="63">
        <v>45480</v>
      </c>
      <c r="VKL156" s="64" t="s">
        <v>429</v>
      </c>
      <c r="VKM156" s="64" t="s">
        <v>430</v>
      </c>
      <c r="VKN156" s="64" t="s">
        <v>107</v>
      </c>
      <c r="VKO156" s="64"/>
      <c r="VKP156" s="64"/>
      <c r="VKQ156" s="64"/>
      <c r="VKR156" s="64"/>
      <c r="VKS156" s="64"/>
      <c r="VKT156" s="64"/>
      <c r="VKU156" s="65"/>
      <c r="VKV156" s="65"/>
      <c r="VKW156" s="65"/>
      <c r="VKX156" s="65"/>
      <c r="VKY156" s="65"/>
      <c r="VKZ156" s="65"/>
      <c r="VLA156" s="65"/>
      <c r="VLB156" s="65"/>
      <c r="VLC156" s="65"/>
      <c r="VLD156" s="65"/>
      <c r="VLE156" s="65"/>
      <c r="VLF156" s="65"/>
      <c r="VLG156" s="65"/>
      <c r="VLH156" s="65"/>
      <c r="VLI156" s="65"/>
      <c r="VLJ156" s="65"/>
      <c r="VLK156" s="65"/>
      <c r="VLL156" s="65"/>
      <c r="VLM156" s="65"/>
      <c r="VLN156" s="65"/>
      <c r="VLO156" s="65"/>
      <c r="VLP156" s="65"/>
      <c r="VLQ156" s="65"/>
      <c r="VLR156" s="65"/>
      <c r="VLS156" s="65"/>
      <c r="VLT156" s="65"/>
      <c r="VLU156" s="65"/>
      <c r="VLV156" s="65"/>
      <c r="VLW156" s="65"/>
      <c r="VLX156" s="65"/>
      <c r="VLY156" s="65"/>
      <c r="VLZ156" s="65"/>
      <c r="VMA156" s="65"/>
      <c r="VMB156" s="65"/>
      <c r="VMC156" s="65"/>
      <c r="VMD156" s="65"/>
      <c r="VME156" s="65"/>
      <c r="VMF156" s="65"/>
      <c r="VMG156" s="65"/>
      <c r="VMH156" s="65"/>
      <c r="VMI156" s="65"/>
      <c r="VMJ156" s="65"/>
      <c r="VMK156" s="65"/>
      <c r="VML156" s="65"/>
      <c r="VMM156" s="29"/>
      <c r="VMN156" s="29"/>
      <c r="VMO156" s="29"/>
      <c r="VMP156" s="29"/>
      <c r="VMQ156" s="29"/>
      <c r="VMR156" s="29"/>
      <c r="VMS156" s="29"/>
      <c r="VMT156" s="29"/>
      <c r="VMU156" s="29"/>
      <c r="VMV156" s="29"/>
      <c r="VMW156" s="63">
        <v>45480</v>
      </c>
      <c r="VMX156" s="64" t="s">
        <v>429</v>
      </c>
      <c r="VMY156" s="64" t="s">
        <v>430</v>
      </c>
      <c r="VMZ156" s="64" t="s">
        <v>107</v>
      </c>
      <c r="VNA156" s="64"/>
      <c r="VNB156" s="64"/>
      <c r="VNC156" s="64"/>
      <c r="VND156" s="64"/>
      <c r="VNE156" s="64"/>
      <c r="VNF156" s="64"/>
      <c r="VNG156" s="65"/>
      <c r="VNH156" s="65"/>
      <c r="VNI156" s="65"/>
      <c r="VNJ156" s="65"/>
      <c r="VNK156" s="65"/>
      <c r="VNL156" s="65"/>
      <c r="VNM156" s="65"/>
      <c r="VNN156" s="65"/>
      <c r="VNO156" s="65"/>
      <c r="VNP156" s="65"/>
      <c r="VNQ156" s="65"/>
      <c r="VNR156" s="65"/>
      <c r="VNS156" s="65"/>
      <c r="VNT156" s="65"/>
      <c r="VNU156" s="65"/>
      <c r="VNV156" s="65"/>
      <c r="VNW156" s="65"/>
      <c r="VNX156" s="65"/>
      <c r="VNY156" s="65"/>
      <c r="VNZ156" s="65"/>
      <c r="VOA156" s="65"/>
      <c r="VOB156" s="65"/>
      <c r="VOC156" s="65"/>
      <c r="VOD156" s="65"/>
      <c r="VOE156" s="65"/>
      <c r="VOF156" s="65"/>
      <c r="VOG156" s="65"/>
      <c r="VOH156" s="65"/>
      <c r="VOI156" s="65"/>
      <c r="VOJ156" s="65"/>
      <c r="VOK156" s="65"/>
      <c r="VOL156" s="65"/>
      <c r="VOM156" s="65"/>
      <c r="VON156" s="65"/>
      <c r="VOO156" s="65"/>
      <c r="VOP156" s="65"/>
      <c r="VOQ156" s="65"/>
      <c r="VOR156" s="65"/>
      <c r="VOS156" s="65"/>
      <c r="VOT156" s="65"/>
      <c r="VOU156" s="65"/>
      <c r="VOV156" s="65"/>
      <c r="VOW156" s="65"/>
      <c r="VOX156" s="65"/>
      <c r="VOY156" s="29"/>
      <c r="VOZ156" s="29"/>
      <c r="VPA156" s="29"/>
      <c r="VPB156" s="29"/>
      <c r="VPC156" s="29"/>
      <c r="VPD156" s="29"/>
      <c r="VPE156" s="29"/>
      <c r="VPF156" s="29"/>
      <c r="VPG156" s="29"/>
      <c r="VPH156" s="29"/>
      <c r="VPI156" s="63">
        <v>45480</v>
      </c>
      <c r="VPJ156" s="64" t="s">
        <v>429</v>
      </c>
      <c r="VPK156" s="64" t="s">
        <v>430</v>
      </c>
      <c r="VPL156" s="64" t="s">
        <v>107</v>
      </c>
      <c r="VPM156" s="64"/>
      <c r="VPN156" s="64"/>
      <c r="VPO156" s="64"/>
      <c r="VPP156" s="64"/>
      <c r="VPQ156" s="64"/>
      <c r="VPR156" s="64"/>
      <c r="VPS156" s="65"/>
      <c r="VPT156" s="65"/>
      <c r="VPU156" s="65"/>
      <c r="VPV156" s="65"/>
      <c r="VPW156" s="65"/>
      <c r="VPX156" s="65"/>
      <c r="VPY156" s="65"/>
      <c r="VPZ156" s="65"/>
      <c r="VQA156" s="65"/>
      <c r="VQB156" s="65"/>
      <c r="VQC156" s="65"/>
      <c r="VQD156" s="65"/>
      <c r="VQE156" s="65"/>
      <c r="VQF156" s="65"/>
      <c r="VQG156" s="65"/>
      <c r="VQH156" s="65"/>
      <c r="VQI156" s="65"/>
      <c r="VQJ156" s="65"/>
      <c r="VQK156" s="65"/>
      <c r="VQL156" s="65"/>
      <c r="VQM156" s="65"/>
      <c r="VQN156" s="65"/>
      <c r="VQO156" s="65"/>
      <c r="VQP156" s="65"/>
      <c r="VQQ156" s="65"/>
      <c r="VQR156" s="65"/>
      <c r="VQS156" s="65"/>
      <c r="VQT156" s="65"/>
      <c r="VQU156" s="65"/>
      <c r="VQV156" s="65"/>
      <c r="VQW156" s="65"/>
      <c r="VQX156" s="65"/>
      <c r="VQY156" s="65"/>
      <c r="VQZ156" s="65"/>
      <c r="VRA156" s="65"/>
      <c r="VRB156" s="65"/>
      <c r="VRC156" s="65"/>
      <c r="VRD156" s="65"/>
      <c r="VRE156" s="65"/>
      <c r="VRF156" s="65"/>
      <c r="VRG156" s="65"/>
      <c r="VRH156" s="65"/>
      <c r="VRI156" s="65"/>
      <c r="VRJ156" s="65"/>
      <c r="VRK156" s="29"/>
      <c r="VRL156" s="29"/>
      <c r="VRM156" s="29"/>
      <c r="VRN156" s="29"/>
      <c r="VRO156" s="29"/>
      <c r="VRP156" s="29"/>
      <c r="VRQ156" s="29"/>
      <c r="VRR156" s="29"/>
      <c r="VRS156" s="29"/>
      <c r="VRT156" s="29"/>
      <c r="VRU156" s="63">
        <v>45480</v>
      </c>
      <c r="VRV156" s="64" t="s">
        <v>429</v>
      </c>
      <c r="VRW156" s="64" t="s">
        <v>430</v>
      </c>
      <c r="VRX156" s="64" t="s">
        <v>107</v>
      </c>
      <c r="VRY156" s="64"/>
      <c r="VRZ156" s="64"/>
      <c r="VSA156" s="64"/>
      <c r="VSB156" s="64"/>
      <c r="VSC156" s="64"/>
      <c r="VSD156" s="64"/>
      <c r="VSE156" s="65"/>
      <c r="VSF156" s="65"/>
      <c r="VSG156" s="65"/>
      <c r="VSH156" s="65"/>
      <c r="VSI156" s="65"/>
      <c r="VSJ156" s="65"/>
      <c r="VSK156" s="65"/>
      <c r="VSL156" s="65"/>
      <c r="VSM156" s="65"/>
      <c r="VSN156" s="65"/>
      <c r="VSO156" s="65"/>
      <c r="VSP156" s="65"/>
      <c r="VSQ156" s="65"/>
      <c r="VSR156" s="65"/>
      <c r="VSS156" s="65"/>
      <c r="VST156" s="65"/>
      <c r="VSU156" s="65"/>
      <c r="VSV156" s="65"/>
      <c r="VSW156" s="65"/>
      <c r="VSX156" s="65"/>
      <c r="VSY156" s="65"/>
      <c r="VSZ156" s="65"/>
      <c r="VTA156" s="65"/>
      <c r="VTB156" s="65"/>
      <c r="VTC156" s="65"/>
      <c r="VTD156" s="65"/>
      <c r="VTE156" s="65"/>
      <c r="VTF156" s="65"/>
      <c r="VTG156" s="65"/>
      <c r="VTH156" s="65"/>
      <c r="VTI156" s="65"/>
      <c r="VTJ156" s="65"/>
      <c r="VTK156" s="65"/>
      <c r="VTL156" s="65"/>
      <c r="VTM156" s="65"/>
      <c r="VTN156" s="65"/>
      <c r="VTO156" s="65"/>
      <c r="VTP156" s="65"/>
      <c r="VTQ156" s="65"/>
      <c r="VTR156" s="65"/>
      <c r="VTS156" s="65"/>
      <c r="VTT156" s="65"/>
      <c r="VTU156" s="65"/>
      <c r="VTV156" s="65"/>
      <c r="VTW156" s="29"/>
      <c r="VTX156" s="29"/>
      <c r="VTY156" s="29"/>
      <c r="VTZ156" s="29"/>
      <c r="VUA156" s="29"/>
      <c r="VUB156" s="29"/>
      <c r="VUC156" s="29"/>
      <c r="VUD156" s="29"/>
      <c r="VUE156" s="29"/>
      <c r="VUF156" s="29"/>
      <c r="VUG156" s="63">
        <v>45480</v>
      </c>
      <c r="VUH156" s="64" t="s">
        <v>429</v>
      </c>
      <c r="VUI156" s="64" t="s">
        <v>430</v>
      </c>
      <c r="VUJ156" s="64" t="s">
        <v>107</v>
      </c>
      <c r="VUK156" s="64"/>
      <c r="VUL156" s="64"/>
      <c r="VUM156" s="64"/>
      <c r="VUN156" s="64"/>
      <c r="VUO156" s="64"/>
      <c r="VUP156" s="64"/>
      <c r="VUQ156" s="65"/>
      <c r="VUR156" s="65"/>
      <c r="VUS156" s="65"/>
      <c r="VUT156" s="65"/>
      <c r="VUU156" s="65"/>
      <c r="VUV156" s="65"/>
      <c r="VUW156" s="65"/>
      <c r="VUX156" s="65"/>
      <c r="VUY156" s="65"/>
      <c r="VUZ156" s="65"/>
      <c r="VVA156" s="65"/>
      <c r="VVB156" s="65"/>
      <c r="VVC156" s="65"/>
      <c r="VVD156" s="65"/>
      <c r="VVE156" s="65"/>
      <c r="VVF156" s="65"/>
      <c r="VVG156" s="65"/>
      <c r="VVH156" s="65"/>
      <c r="VVI156" s="65"/>
      <c r="VVJ156" s="65"/>
      <c r="VVK156" s="65"/>
      <c r="VVL156" s="65"/>
      <c r="VVM156" s="65"/>
      <c r="VVN156" s="65"/>
      <c r="VVO156" s="65"/>
      <c r="VVP156" s="65"/>
      <c r="VVQ156" s="65"/>
      <c r="VVR156" s="65"/>
      <c r="VVS156" s="65"/>
      <c r="VVT156" s="65"/>
      <c r="VVU156" s="65"/>
      <c r="VVV156" s="65"/>
      <c r="VVW156" s="65"/>
      <c r="VVX156" s="65"/>
      <c r="VVY156" s="65"/>
      <c r="VVZ156" s="65"/>
      <c r="VWA156" s="65"/>
      <c r="VWB156" s="65"/>
      <c r="VWC156" s="65"/>
      <c r="VWD156" s="65"/>
      <c r="VWE156" s="65"/>
      <c r="VWF156" s="65"/>
      <c r="VWG156" s="65"/>
      <c r="VWH156" s="65"/>
      <c r="VWI156" s="29"/>
      <c r="VWJ156" s="29"/>
      <c r="VWK156" s="29"/>
      <c r="VWL156" s="29"/>
      <c r="VWM156" s="29"/>
      <c r="VWN156" s="29"/>
      <c r="VWO156" s="29"/>
      <c r="VWP156" s="29"/>
      <c r="VWQ156" s="29"/>
      <c r="VWR156" s="29"/>
      <c r="VWS156" s="63">
        <v>45480</v>
      </c>
      <c r="VWT156" s="64" t="s">
        <v>429</v>
      </c>
      <c r="VWU156" s="64" t="s">
        <v>430</v>
      </c>
      <c r="VWV156" s="64" t="s">
        <v>107</v>
      </c>
      <c r="VWW156" s="64"/>
      <c r="VWX156" s="64"/>
      <c r="VWY156" s="64"/>
      <c r="VWZ156" s="64"/>
      <c r="VXA156" s="64"/>
      <c r="VXB156" s="64"/>
      <c r="VXC156" s="65"/>
      <c r="VXD156" s="65"/>
      <c r="VXE156" s="65"/>
      <c r="VXF156" s="65"/>
      <c r="VXG156" s="65"/>
      <c r="VXH156" s="65"/>
      <c r="VXI156" s="65"/>
      <c r="VXJ156" s="65"/>
      <c r="VXK156" s="65"/>
      <c r="VXL156" s="65"/>
      <c r="VXM156" s="65"/>
      <c r="VXN156" s="65"/>
      <c r="VXO156" s="65"/>
      <c r="VXP156" s="65"/>
      <c r="VXQ156" s="65"/>
      <c r="VXR156" s="65"/>
      <c r="VXS156" s="65"/>
      <c r="VXT156" s="65"/>
      <c r="VXU156" s="65"/>
      <c r="VXV156" s="65"/>
      <c r="VXW156" s="65"/>
      <c r="VXX156" s="65"/>
      <c r="VXY156" s="65"/>
      <c r="VXZ156" s="65"/>
      <c r="VYA156" s="65"/>
      <c r="VYB156" s="65"/>
      <c r="VYC156" s="65"/>
      <c r="VYD156" s="65"/>
      <c r="VYE156" s="65"/>
      <c r="VYF156" s="65"/>
      <c r="VYG156" s="65"/>
      <c r="VYH156" s="65"/>
      <c r="VYI156" s="65"/>
      <c r="VYJ156" s="65"/>
      <c r="VYK156" s="65"/>
      <c r="VYL156" s="65"/>
      <c r="VYM156" s="65"/>
      <c r="VYN156" s="65"/>
      <c r="VYO156" s="65"/>
      <c r="VYP156" s="65"/>
      <c r="VYQ156" s="65"/>
      <c r="VYR156" s="65"/>
      <c r="VYS156" s="65"/>
      <c r="VYT156" s="65"/>
      <c r="VYU156" s="29"/>
      <c r="VYV156" s="29"/>
      <c r="VYW156" s="29"/>
      <c r="VYX156" s="29"/>
      <c r="VYY156" s="29"/>
      <c r="VYZ156" s="29"/>
      <c r="VZA156" s="29"/>
      <c r="VZB156" s="29"/>
      <c r="VZC156" s="29"/>
      <c r="VZD156" s="29"/>
      <c r="VZE156" s="63">
        <v>45480</v>
      </c>
      <c r="VZF156" s="64" t="s">
        <v>429</v>
      </c>
      <c r="VZG156" s="64" t="s">
        <v>430</v>
      </c>
      <c r="VZH156" s="64" t="s">
        <v>107</v>
      </c>
      <c r="VZI156" s="64"/>
      <c r="VZJ156" s="64"/>
      <c r="VZK156" s="64"/>
      <c r="VZL156" s="64"/>
      <c r="VZM156" s="64"/>
      <c r="VZN156" s="64"/>
      <c r="VZO156" s="65"/>
      <c r="VZP156" s="65"/>
      <c r="VZQ156" s="65"/>
      <c r="VZR156" s="65"/>
      <c r="VZS156" s="65"/>
      <c r="VZT156" s="65"/>
      <c r="VZU156" s="65"/>
      <c r="VZV156" s="65"/>
      <c r="VZW156" s="65"/>
      <c r="VZX156" s="65"/>
      <c r="VZY156" s="65"/>
      <c r="VZZ156" s="65"/>
      <c r="WAA156" s="65"/>
      <c r="WAB156" s="65"/>
      <c r="WAC156" s="65"/>
      <c r="WAD156" s="65"/>
      <c r="WAE156" s="65"/>
      <c r="WAF156" s="65"/>
      <c r="WAG156" s="65"/>
      <c r="WAH156" s="65"/>
      <c r="WAI156" s="65"/>
      <c r="WAJ156" s="65"/>
      <c r="WAK156" s="65"/>
      <c r="WAL156" s="65"/>
      <c r="WAM156" s="65"/>
      <c r="WAN156" s="65"/>
      <c r="WAO156" s="65"/>
      <c r="WAP156" s="65"/>
      <c r="WAQ156" s="65"/>
      <c r="WAR156" s="65"/>
      <c r="WAS156" s="65"/>
      <c r="WAT156" s="65"/>
      <c r="WAU156" s="65"/>
      <c r="WAV156" s="65"/>
      <c r="WAW156" s="65"/>
      <c r="WAX156" s="65"/>
      <c r="WAY156" s="65"/>
      <c r="WAZ156" s="65"/>
      <c r="WBA156" s="65"/>
      <c r="WBB156" s="65"/>
      <c r="WBC156" s="65"/>
      <c r="WBD156" s="65"/>
      <c r="WBE156" s="65"/>
      <c r="WBF156" s="65"/>
      <c r="WBG156" s="29"/>
      <c r="WBH156" s="29"/>
      <c r="WBI156" s="29"/>
      <c r="WBJ156" s="29"/>
      <c r="WBK156" s="29"/>
      <c r="WBL156" s="29"/>
      <c r="WBM156" s="29"/>
      <c r="WBN156" s="29"/>
      <c r="WBO156" s="29"/>
      <c r="WBP156" s="29"/>
      <c r="WBQ156" s="63">
        <v>45480</v>
      </c>
      <c r="WBR156" s="64" t="s">
        <v>429</v>
      </c>
      <c r="WBS156" s="64" t="s">
        <v>430</v>
      </c>
      <c r="WBT156" s="64" t="s">
        <v>107</v>
      </c>
      <c r="WBU156" s="64"/>
      <c r="WBV156" s="64"/>
      <c r="WBW156" s="64"/>
      <c r="WBX156" s="64"/>
      <c r="WBY156" s="64"/>
      <c r="WBZ156" s="64"/>
      <c r="WCA156" s="65"/>
      <c r="WCB156" s="65"/>
      <c r="WCC156" s="65"/>
      <c r="WCD156" s="65"/>
      <c r="WCE156" s="65"/>
      <c r="WCF156" s="65"/>
      <c r="WCG156" s="65"/>
      <c r="WCH156" s="65"/>
      <c r="WCI156" s="65"/>
      <c r="WCJ156" s="65"/>
      <c r="WCK156" s="65"/>
      <c r="WCL156" s="65"/>
      <c r="WCM156" s="65"/>
      <c r="WCN156" s="65"/>
      <c r="WCO156" s="65"/>
      <c r="WCP156" s="65"/>
      <c r="WCQ156" s="65"/>
      <c r="WCR156" s="65"/>
      <c r="WCS156" s="65"/>
      <c r="WCT156" s="65"/>
      <c r="WCU156" s="65"/>
      <c r="WCV156" s="65"/>
      <c r="WCW156" s="65"/>
      <c r="WCX156" s="65"/>
      <c r="WCY156" s="65"/>
      <c r="WCZ156" s="65"/>
      <c r="WDA156" s="65"/>
      <c r="WDB156" s="65"/>
      <c r="WDC156" s="65"/>
      <c r="WDD156" s="65"/>
      <c r="WDE156" s="65"/>
      <c r="WDF156" s="65"/>
      <c r="WDG156" s="65"/>
      <c r="WDH156" s="65"/>
      <c r="WDI156" s="65"/>
      <c r="WDJ156" s="65"/>
      <c r="WDK156" s="65"/>
      <c r="WDL156" s="65"/>
      <c r="WDM156" s="65"/>
      <c r="WDN156" s="65"/>
      <c r="WDO156" s="65"/>
      <c r="WDP156" s="65"/>
      <c r="WDQ156" s="65"/>
      <c r="WDR156" s="65"/>
      <c r="WDS156" s="29"/>
      <c r="WDT156" s="29"/>
      <c r="WDU156" s="29"/>
      <c r="WDV156" s="29"/>
      <c r="WDW156" s="29"/>
      <c r="WDX156" s="29"/>
      <c r="WDY156" s="29"/>
      <c r="WDZ156" s="29"/>
      <c r="WEA156" s="29"/>
      <c r="WEB156" s="29"/>
      <c r="WEC156" s="63">
        <v>45480</v>
      </c>
      <c r="WED156" s="64" t="s">
        <v>429</v>
      </c>
      <c r="WEE156" s="64" t="s">
        <v>430</v>
      </c>
      <c r="WEF156" s="64" t="s">
        <v>107</v>
      </c>
      <c r="WEG156" s="64"/>
      <c r="WEH156" s="64"/>
      <c r="WEI156" s="64"/>
      <c r="WEJ156" s="64"/>
      <c r="WEK156" s="64"/>
      <c r="WEL156" s="64"/>
      <c r="WEM156" s="65"/>
      <c r="WEN156" s="65"/>
      <c r="WEO156" s="65"/>
      <c r="WEP156" s="65"/>
      <c r="WEQ156" s="65"/>
      <c r="WER156" s="65"/>
      <c r="WES156" s="65"/>
      <c r="WET156" s="65"/>
      <c r="WEU156" s="65"/>
      <c r="WEV156" s="65"/>
      <c r="WEW156" s="65"/>
      <c r="WEX156" s="65"/>
      <c r="WEY156" s="65"/>
      <c r="WEZ156" s="65"/>
      <c r="WFA156" s="65"/>
      <c r="WFB156" s="65"/>
      <c r="WFC156" s="65"/>
      <c r="WFD156" s="65"/>
      <c r="WFE156" s="65"/>
      <c r="WFF156" s="65"/>
      <c r="WFG156" s="65"/>
      <c r="WFH156" s="65"/>
      <c r="WFI156" s="65"/>
      <c r="WFJ156" s="65"/>
      <c r="WFK156" s="65"/>
      <c r="WFL156" s="65"/>
      <c r="WFM156" s="65"/>
      <c r="WFN156" s="65"/>
      <c r="WFO156" s="65"/>
      <c r="WFP156" s="65"/>
      <c r="WFQ156" s="65"/>
      <c r="WFR156" s="65"/>
      <c r="WFS156" s="65"/>
      <c r="WFT156" s="65"/>
      <c r="WFU156" s="65"/>
      <c r="WFV156" s="65"/>
      <c r="WFW156" s="65"/>
      <c r="WFX156" s="65"/>
      <c r="WFY156" s="65"/>
      <c r="WFZ156" s="65"/>
      <c r="WGA156" s="65"/>
      <c r="WGB156" s="65"/>
      <c r="WGC156" s="65"/>
      <c r="WGD156" s="65"/>
      <c r="WGE156" s="29"/>
      <c r="WGF156" s="29"/>
      <c r="WGG156" s="29"/>
      <c r="WGH156" s="29"/>
      <c r="WGI156" s="29"/>
      <c r="WGJ156" s="29"/>
      <c r="WGK156" s="29"/>
      <c r="WGL156" s="29"/>
      <c r="WGM156" s="29"/>
      <c r="WGN156" s="29"/>
      <c r="WGO156" s="63">
        <v>45480</v>
      </c>
      <c r="WGP156" s="64" t="s">
        <v>429</v>
      </c>
      <c r="WGQ156" s="64" t="s">
        <v>430</v>
      </c>
      <c r="WGR156" s="64" t="s">
        <v>107</v>
      </c>
      <c r="WGS156" s="64"/>
      <c r="WGT156" s="64"/>
      <c r="WGU156" s="64"/>
      <c r="WGV156" s="64"/>
      <c r="WGW156" s="64"/>
      <c r="WGX156" s="64"/>
      <c r="WGY156" s="65"/>
      <c r="WGZ156" s="65"/>
      <c r="WHA156" s="65"/>
      <c r="WHB156" s="65"/>
      <c r="WHC156" s="65"/>
      <c r="WHD156" s="65"/>
      <c r="WHE156" s="65"/>
      <c r="WHF156" s="65"/>
      <c r="WHG156" s="65"/>
      <c r="WHH156" s="65"/>
      <c r="WHI156" s="65"/>
      <c r="WHJ156" s="65"/>
      <c r="WHK156" s="65"/>
      <c r="WHL156" s="65"/>
      <c r="WHM156" s="65"/>
      <c r="WHN156" s="65"/>
      <c r="WHO156" s="65"/>
      <c r="WHP156" s="65"/>
      <c r="WHQ156" s="65"/>
      <c r="WHR156" s="65"/>
      <c r="WHS156" s="65"/>
      <c r="WHT156" s="65"/>
      <c r="WHU156" s="65"/>
      <c r="WHV156" s="65"/>
      <c r="WHW156" s="65"/>
      <c r="WHX156" s="65"/>
      <c r="WHY156" s="65"/>
      <c r="WHZ156" s="65"/>
      <c r="WIA156" s="65"/>
      <c r="WIB156" s="65"/>
      <c r="WIC156" s="65"/>
      <c r="WID156" s="65"/>
      <c r="WIE156" s="65"/>
      <c r="WIF156" s="65"/>
      <c r="WIG156" s="65"/>
      <c r="WIH156" s="65"/>
      <c r="WII156" s="65"/>
      <c r="WIJ156" s="65"/>
      <c r="WIK156" s="65"/>
      <c r="WIL156" s="65"/>
      <c r="WIM156" s="65"/>
      <c r="WIN156" s="65"/>
      <c r="WIO156" s="65"/>
      <c r="WIP156" s="65"/>
      <c r="WIQ156" s="29"/>
      <c r="WIR156" s="29"/>
      <c r="WIS156" s="29"/>
      <c r="WIT156" s="29"/>
      <c r="WIU156" s="29"/>
      <c r="WIV156" s="29"/>
      <c r="WIW156" s="29"/>
      <c r="WIX156" s="29"/>
      <c r="WIY156" s="29"/>
      <c r="WIZ156" s="29"/>
      <c r="WJA156" s="63">
        <v>45480</v>
      </c>
      <c r="WJB156" s="64" t="s">
        <v>429</v>
      </c>
      <c r="WJC156" s="64" t="s">
        <v>430</v>
      </c>
      <c r="WJD156" s="64" t="s">
        <v>107</v>
      </c>
      <c r="WJE156" s="64"/>
      <c r="WJF156" s="64"/>
      <c r="WJG156" s="64"/>
      <c r="WJH156" s="64"/>
      <c r="WJI156" s="64"/>
      <c r="WJJ156" s="64"/>
      <c r="WJK156" s="65"/>
      <c r="WJL156" s="65"/>
      <c r="WJM156" s="65"/>
      <c r="WJN156" s="65"/>
      <c r="WJO156" s="65"/>
      <c r="WJP156" s="65"/>
      <c r="WJQ156" s="65"/>
      <c r="WJR156" s="65"/>
      <c r="WJS156" s="65"/>
      <c r="WJT156" s="65"/>
      <c r="WJU156" s="65"/>
      <c r="WJV156" s="65"/>
      <c r="WJW156" s="65"/>
      <c r="WJX156" s="65"/>
      <c r="WJY156" s="65"/>
      <c r="WJZ156" s="65"/>
      <c r="WKA156" s="65"/>
      <c r="WKB156" s="65"/>
      <c r="WKC156" s="65"/>
      <c r="WKD156" s="65"/>
      <c r="WKE156" s="65"/>
      <c r="WKF156" s="65"/>
      <c r="WKG156" s="65"/>
      <c r="WKH156" s="65"/>
      <c r="WKI156" s="65"/>
      <c r="WKJ156" s="65"/>
      <c r="WKK156" s="65"/>
      <c r="WKL156" s="65"/>
      <c r="WKM156" s="65"/>
      <c r="WKN156" s="65"/>
      <c r="WKO156" s="65"/>
      <c r="WKP156" s="65"/>
      <c r="WKQ156" s="65"/>
      <c r="WKR156" s="65"/>
      <c r="WKS156" s="65"/>
      <c r="WKT156" s="65"/>
      <c r="WKU156" s="65"/>
      <c r="WKV156" s="65"/>
      <c r="WKW156" s="65"/>
      <c r="WKX156" s="65"/>
      <c r="WKY156" s="65"/>
      <c r="WKZ156" s="65"/>
      <c r="WLA156" s="65"/>
      <c r="WLB156" s="65"/>
      <c r="WLC156" s="29"/>
      <c r="WLD156" s="29"/>
      <c r="WLE156" s="29"/>
      <c r="WLF156" s="29"/>
      <c r="WLG156" s="29"/>
      <c r="WLH156" s="29"/>
      <c r="WLI156" s="29"/>
      <c r="WLJ156" s="29"/>
      <c r="WLK156" s="29"/>
      <c r="WLL156" s="29"/>
      <c r="WLM156" s="63">
        <v>45480</v>
      </c>
      <c r="WLN156" s="64" t="s">
        <v>429</v>
      </c>
      <c r="WLO156" s="64" t="s">
        <v>430</v>
      </c>
      <c r="WLP156" s="64" t="s">
        <v>107</v>
      </c>
      <c r="WLQ156" s="64"/>
      <c r="WLR156" s="64"/>
      <c r="WLS156" s="64"/>
      <c r="WLT156" s="64"/>
      <c r="WLU156" s="64"/>
      <c r="WLV156" s="64"/>
      <c r="WLW156" s="65"/>
      <c r="WLX156" s="65"/>
      <c r="WLY156" s="65"/>
      <c r="WLZ156" s="65"/>
      <c r="WMA156" s="65"/>
      <c r="WMB156" s="65"/>
      <c r="WMC156" s="65"/>
      <c r="WMD156" s="65"/>
      <c r="WME156" s="65"/>
      <c r="WMF156" s="65"/>
      <c r="WMG156" s="65"/>
      <c r="WMH156" s="65"/>
      <c r="WMI156" s="65"/>
      <c r="WMJ156" s="65"/>
      <c r="WMK156" s="65"/>
      <c r="WML156" s="65"/>
      <c r="WMM156" s="65"/>
      <c r="WMN156" s="65"/>
      <c r="WMO156" s="65"/>
      <c r="WMP156" s="65"/>
      <c r="WMQ156" s="65"/>
      <c r="WMR156" s="65"/>
      <c r="WMS156" s="65"/>
      <c r="WMT156" s="65"/>
      <c r="WMU156" s="65"/>
      <c r="WMV156" s="65"/>
      <c r="WMW156" s="65"/>
      <c r="WMX156" s="65"/>
      <c r="WMY156" s="65"/>
      <c r="WMZ156" s="65"/>
      <c r="WNA156" s="65"/>
      <c r="WNB156" s="65"/>
      <c r="WNC156" s="65"/>
      <c r="WND156" s="65"/>
      <c r="WNE156" s="65"/>
      <c r="WNF156" s="65"/>
      <c r="WNG156" s="65"/>
      <c r="WNH156" s="65"/>
      <c r="WNI156" s="65"/>
      <c r="WNJ156" s="65"/>
      <c r="WNK156" s="65"/>
      <c r="WNL156" s="65"/>
      <c r="WNM156" s="65"/>
      <c r="WNN156" s="65"/>
      <c r="WNO156" s="29"/>
      <c r="WNP156" s="29"/>
      <c r="WNQ156" s="29"/>
      <c r="WNR156" s="29"/>
      <c r="WNS156" s="29"/>
      <c r="WNT156" s="29"/>
      <c r="WNU156" s="29"/>
      <c r="WNV156" s="29"/>
      <c r="WNW156" s="29"/>
      <c r="WNX156" s="29"/>
      <c r="WNY156" s="63">
        <v>45480</v>
      </c>
      <c r="WNZ156" s="64" t="s">
        <v>429</v>
      </c>
      <c r="WOA156" s="64" t="s">
        <v>430</v>
      </c>
      <c r="WOB156" s="64" t="s">
        <v>107</v>
      </c>
      <c r="WOC156" s="64"/>
      <c r="WOD156" s="64"/>
      <c r="WOE156" s="64"/>
      <c r="WOF156" s="64"/>
      <c r="WOG156" s="64"/>
      <c r="WOH156" s="64"/>
      <c r="WOI156" s="65"/>
      <c r="WOJ156" s="65"/>
      <c r="WOK156" s="65"/>
      <c r="WOL156" s="65"/>
      <c r="WOM156" s="65"/>
      <c r="WON156" s="65"/>
      <c r="WOO156" s="65"/>
      <c r="WOP156" s="65"/>
      <c r="WOQ156" s="65"/>
      <c r="WOR156" s="65"/>
      <c r="WOS156" s="65"/>
      <c r="WOT156" s="65"/>
      <c r="WOU156" s="65"/>
      <c r="WOV156" s="65"/>
      <c r="WOW156" s="65"/>
      <c r="WOX156" s="65"/>
      <c r="WOY156" s="65"/>
      <c r="WOZ156" s="65"/>
      <c r="WPA156" s="65"/>
      <c r="WPB156" s="65"/>
      <c r="WPC156" s="65"/>
      <c r="WPD156" s="65"/>
      <c r="WPE156" s="65"/>
      <c r="WPF156" s="65"/>
      <c r="WPG156" s="65"/>
      <c r="WPH156" s="65"/>
      <c r="WPI156" s="65"/>
      <c r="WPJ156" s="65"/>
      <c r="WPK156" s="65"/>
      <c r="WPL156" s="65"/>
      <c r="WPM156" s="65"/>
      <c r="WPN156" s="65"/>
      <c r="WPO156" s="65"/>
      <c r="WPP156" s="65"/>
      <c r="WPQ156" s="65"/>
      <c r="WPR156" s="65"/>
      <c r="WPS156" s="65"/>
      <c r="WPT156" s="65"/>
      <c r="WPU156" s="65"/>
      <c r="WPV156" s="65"/>
      <c r="WPW156" s="65"/>
      <c r="WPX156" s="65"/>
      <c r="WPY156" s="65"/>
      <c r="WPZ156" s="65"/>
      <c r="WQA156" s="29"/>
      <c r="WQB156" s="29"/>
      <c r="WQC156" s="29"/>
      <c r="WQD156" s="29"/>
      <c r="WQE156" s="29"/>
      <c r="WQF156" s="29"/>
      <c r="WQG156" s="29"/>
      <c r="WQH156" s="29"/>
      <c r="WQI156" s="29"/>
      <c r="WQJ156" s="29"/>
      <c r="WQK156" s="63">
        <v>45480</v>
      </c>
      <c r="WQL156" s="64" t="s">
        <v>429</v>
      </c>
      <c r="WQM156" s="64" t="s">
        <v>430</v>
      </c>
      <c r="WQN156" s="64" t="s">
        <v>107</v>
      </c>
      <c r="WQO156" s="64"/>
      <c r="WQP156" s="64"/>
      <c r="WQQ156" s="64"/>
      <c r="WQR156" s="64"/>
      <c r="WQS156" s="64"/>
      <c r="WQT156" s="64"/>
      <c r="WQU156" s="65"/>
      <c r="WQV156" s="65"/>
      <c r="WQW156" s="65"/>
      <c r="WQX156" s="65"/>
      <c r="WQY156" s="65"/>
      <c r="WQZ156" s="65"/>
      <c r="WRA156" s="65"/>
      <c r="WRB156" s="65"/>
      <c r="WRC156" s="65"/>
      <c r="WRD156" s="65"/>
      <c r="WRE156" s="65"/>
      <c r="WRF156" s="65"/>
      <c r="WRG156" s="65"/>
      <c r="WRH156" s="65"/>
      <c r="WRI156" s="65"/>
      <c r="WRJ156" s="65"/>
      <c r="WRK156" s="65"/>
      <c r="WRL156" s="65"/>
      <c r="WRM156" s="65"/>
      <c r="WRN156" s="65"/>
      <c r="WRO156" s="65"/>
      <c r="WRP156" s="65"/>
      <c r="WRQ156" s="65"/>
      <c r="WRR156" s="65"/>
      <c r="WRS156" s="65"/>
      <c r="WRT156" s="65"/>
      <c r="WRU156" s="65"/>
      <c r="WRV156" s="65"/>
      <c r="WRW156" s="65"/>
      <c r="WRX156" s="65"/>
      <c r="WRY156" s="65"/>
      <c r="WRZ156" s="65"/>
      <c r="WSA156" s="65"/>
      <c r="WSB156" s="65"/>
      <c r="WSC156" s="65"/>
      <c r="WSD156" s="65"/>
      <c r="WSE156" s="65"/>
      <c r="WSF156" s="65"/>
      <c r="WSG156" s="65"/>
      <c r="WSH156" s="65"/>
      <c r="WSI156" s="65"/>
      <c r="WSJ156" s="65"/>
      <c r="WSK156" s="65"/>
      <c r="WSL156" s="65"/>
      <c r="WSM156" s="29"/>
      <c r="WSN156" s="29"/>
      <c r="WSO156" s="29"/>
      <c r="WSP156" s="29"/>
      <c r="WSQ156" s="29"/>
      <c r="WSR156" s="29"/>
      <c r="WSS156" s="29"/>
      <c r="WST156" s="29"/>
      <c r="WSU156" s="29"/>
      <c r="WSV156" s="29"/>
      <c r="WSW156" s="63">
        <v>45480</v>
      </c>
      <c r="WSX156" s="64" t="s">
        <v>429</v>
      </c>
      <c r="WSY156" s="64" t="s">
        <v>430</v>
      </c>
      <c r="WSZ156" s="64" t="s">
        <v>107</v>
      </c>
      <c r="WTA156" s="64"/>
      <c r="WTB156" s="64"/>
      <c r="WTC156" s="64"/>
      <c r="WTD156" s="64"/>
      <c r="WTE156" s="64"/>
      <c r="WTF156" s="64"/>
      <c r="WTG156" s="65"/>
      <c r="WTH156" s="65"/>
      <c r="WTI156" s="65"/>
      <c r="WTJ156" s="65"/>
      <c r="WTK156" s="65"/>
      <c r="WTL156" s="65"/>
      <c r="WTM156" s="65"/>
      <c r="WTN156" s="65"/>
      <c r="WTO156" s="65"/>
      <c r="WTP156" s="65"/>
      <c r="WTQ156" s="65"/>
      <c r="WTR156" s="65"/>
      <c r="WTS156" s="65"/>
      <c r="WTT156" s="65"/>
      <c r="WTU156" s="65"/>
      <c r="WTV156" s="65"/>
      <c r="WTW156" s="65"/>
      <c r="WTX156" s="65"/>
      <c r="WTY156" s="65"/>
      <c r="WTZ156" s="65"/>
      <c r="WUA156" s="65"/>
      <c r="WUB156" s="65"/>
      <c r="WUC156" s="65"/>
      <c r="WUD156" s="65"/>
      <c r="WUE156" s="65"/>
      <c r="WUF156" s="65"/>
      <c r="WUG156" s="65"/>
      <c r="WUH156" s="65"/>
      <c r="WUI156" s="65"/>
      <c r="WUJ156" s="65"/>
      <c r="WUK156" s="65"/>
      <c r="WUL156" s="65"/>
      <c r="WUM156" s="65"/>
      <c r="WUN156" s="65"/>
      <c r="WUO156" s="65"/>
      <c r="WUP156" s="65"/>
      <c r="WUQ156" s="65"/>
      <c r="WUR156" s="65"/>
      <c r="WUS156" s="65"/>
      <c r="WUT156" s="65"/>
      <c r="WUU156" s="65"/>
      <c r="WUV156" s="65"/>
      <c r="WUW156" s="65"/>
      <c r="WUX156" s="65"/>
      <c r="WUY156" s="29"/>
      <c r="WUZ156" s="29"/>
      <c r="WVA156" s="29"/>
      <c r="WVB156" s="29"/>
      <c r="WVC156" s="29"/>
      <c r="WVD156" s="29"/>
      <c r="WVE156" s="29"/>
      <c r="WVF156" s="29"/>
      <c r="WVG156" s="29"/>
      <c r="WVH156" s="29"/>
      <c r="WVI156" s="63">
        <v>45480</v>
      </c>
      <c r="WVJ156" s="64" t="s">
        <v>429</v>
      </c>
      <c r="WVK156" s="64" t="s">
        <v>430</v>
      </c>
      <c r="WVL156" s="64" t="s">
        <v>107</v>
      </c>
      <c r="WVM156" s="64"/>
      <c r="WVN156" s="64"/>
      <c r="WVO156" s="64"/>
      <c r="WVP156" s="64"/>
      <c r="WVQ156" s="64"/>
      <c r="WVR156" s="64"/>
      <c r="WVS156" s="65"/>
      <c r="WVT156" s="65"/>
      <c r="WVU156" s="65"/>
      <c r="WVV156" s="65"/>
      <c r="WVW156" s="65"/>
      <c r="WVX156" s="65"/>
      <c r="WVY156" s="65"/>
      <c r="WVZ156" s="65"/>
      <c r="WWA156" s="65"/>
      <c r="WWB156" s="65"/>
      <c r="WWC156" s="65"/>
      <c r="WWD156" s="65"/>
      <c r="WWE156" s="65"/>
      <c r="WWF156" s="65"/>
      <c r="WWG156" s="65"/>
      <c r="WWH156" s="65"/>
      <c r="WWI156" s="65"/>
      <c r="WWJ156" s="65"/>
      <c r="WWK156" s="65"/>
      <c r="WWL156" s="65"/>
      <c r="WWM156" s="65"/>
      <c r="WWN156" s="65"/>
      <c r="WWO156" s="65"/>
      <c r="WWP156" s="65"/>
      <c r="WWQ156" s="65"/>
      <c r="WWR156" s="65"/>
      <c r="WWS156" s="65"/>
      <c r="WWT156" s="65"/>
      <c r="WWU156" s="65"/>
      <c r="WWV156" s="65"/>
      <c r="WWW156" s="65"/>
      <c r="WWX156" s="65"/>
      <c r="WWY156" s="65"/>
      <c r="WWZ156" s="65"/>
      <c r="WXA156" s="65"/>
      <c r="WXB156" s="65"/>
      <c r="WXC156" s="65"/>
      <c r="WXD156" s="65"/>
      <c r="WXE156" s="65"/>
      <c r="WXF156" s="65"/>
      <c r="WXG156" s="65"/>
      <c r="WXH156" s="65"/>
      <c r="WXI156" s="65"/>
      <c r="WXJ156" s="65"/>
      <c r="WXK156" s="29"/>
      <c r="WXL156" s="29"/>
      <c r="WXM156" s="29"/>
      <c r="WXN156" s="29"/>
      <c r="WXO156" s="29"/>
      <c r="WXP156" s="29"/>
      <c r="WXQ156" s="29"/>
      <c r="WXR156" s="29"/>
      <c r="WXS156" s="29"/>
      <c r="WXT156" s="29"/>
      <c r="WXU156" s="63">
        <v>45480</v>
      </c>
      <c r="WXV156" s="64" t="s">
        <v>429</v>
      </c>
      <c r="WXW156" s="64" t="s">
        <v>430</v>
      </c>
      <c r="WXX156" s="64" t="s">
        <v>107</v>
      </c>
      <c r="WXY156" s="64"/>
      <c r="WXZ156" s="64"/>
      <c r="WYA156" s="64"/>
      <c r="WYB156" s="64"/>
      <c r="WYC156" s="64"/>
      <c r="WYD156" s="64"/>
      <c r="WYE156" s="65"/>
      <c r="WYF156" s="65"/>
      <c r="WYG156" s="65"/>
      <c r="WYH156" s="65"/>
      <c r="WYI156" s="65"/>
      <c r="WYJ156" s="65"/>
      <c r="WYK156" s="65"/>
      <c r="WYL156" s="65"/>
      <c r="WYM156" s="65"/>
      <c r="WYN156" s="65"/>
      <c r="WYO156" s="65"/>
      <c r="WYP156" s="65"/>
      <c r="WYQ156" s="65"/>
      <c r="WYR156" s="65"/>
      <c r="WYS156" s="65"/>
      <c r="WYT156" s="65"/>
      <c r="WYU156" s="65"/>
      <c r="WYV156" s="65"/>
      <c r="WYW156" s="65"/>
      <c r="WYX156" s="65"/>
      <c r="WYY156" s="65"/>
      <c r="WYZ156" s="65"/>
      <c r="WZA156" s="65"/>
      <c r="WZB156" s="65"/>
      <c r="WZC156" s="65"/>
      <c r="WZD156" s="65"/>
      <c r="WZE156" s="65"/>
      <c r="WZF156" s="65"/>
      <c r="WZG156" s="65"/>
      <c r="WZH156" s="65"/>
      <c r="WZI156" s="65"/>
      <c r="WZJ156" s="65"/>
      <c r="WZK156" s="65"/>
      <c r="WZL156" s="65"/>
      <c r="WZM156" s="65"/>
      <c r="WZN156" s="65"/>
      <c r="WZO156" s="65"/>
      <c r="WZP156" s="65"/>
      <c r="WZQ156" s="65"/>
      <c r="WZR156" s="65"/>
      <c r="WZS156" s="65"/>
      <c r="WZT156" s="65"/>
      <c r="WZU156" s="65"/>
      <c r="WZV156" s="65"/>
      <c r="WZW156" s="29"/>
      <c r="WZX156" s="29"/>
      <c r="WZY156" s="29"/>
      <c r="WZZ156" s="29"/>
      <c r="XAA156" s="29"/>
      <c r="XAB156" s="29"/>
      <c r="XAC156" s="29"/>
      <c r="XAD156" s="29"/>
      <c r="XAE156" s="29"/>
      <c r="XAF156" s="29"/>
      <c r="XAG156" s="63">
        <v>45480</v>
      </c>
      <c r="XAH156" s="64" t="s">
        <v>429</v>
      </c>
      <c r="XAI156" s="64" t="s">
        <v>430</v>
      </c>
      <c r="XAJ156" s="64" t="s">
        <v>107</v>
      </c>
      <c r="XAK156" s="64"/>
      <c r="XAL156" s="64"/>
      <c r="XAM156" s="64"/>
      <c r="XAN156" s="64"/>
      <c r="XAO156" s="64"/>
      <c r="XAP156" s="64"/>
      <c r="XAQ156" s="65"/>
      <c r="XAR156" s="65"/>
      <c r="XAS156" s="65"/>
      <c r="XAT156" s="65"/>
      <c r="XAU156" s="65"/>
      <c r="XAV156" s="65"/>
      <c r="XAW156" s="65"/>
      <c r="XAX156" s="65"/>
      <c r="XAY156" s="65"/>
      <c r="XAZ156" s="65"/>
      <c r="XBA156" s="65"/>
      <c r="XBB156" s="65"/>
      <c r="XBC156" s="65"/>
      <c r="XBD156" s="65"/>
      <c r="XBE156" s="65"/>
      <c r="XBF156" s="65"/>
      <c r="XBG156" s="65"/>
      <c r="XBH156" s="65"/>
      <c r="XBI156" s="65"/>
      <c r="XBJ156" s="65"/>
      <c r="XBK156" s="65"/>
      <c r="XBL156" s="65"/>
      <c r="XBM156" s="65"/>
      <c r="XBN156" s="65"/>
      <c r="XBO156" s="65"/>
      <c r="XBP156" s="65"/>
      <c r="XBQ156" s="65"/>
      <c r="XBR156" s="65"/>
      <c r="XBS156" s="65"/>
      <c r="XBT156" s="65"/>
      <c r="XBU156" s="65"/>
      <c r="XBV156" s="65"/>
      <c r="XBW156" s="65"/>
      <c r="XBX156" s="65"/>
      <c r="XBY156" s="65"/>
      <c r="XBZ156" s="65"/>
      <c r="XCA156" s="65"/>
      <c r="XCB156" s="65"/>
      <c r="XCC156" s="65"/>
      <c r="XCD156" s="65"/>
      <c r="XCE156" s="65"/>
      <c r="XCF156" s="65"/>
      <c r="XCG156" s="65"/>
      <c r="XCH156" s="65"/>
      <c r="XCI156" s="29"/>
      <c r="XCJ156" s="29"/>
      <c r="XCK156" s="29"/>
      <c r="XCL156" s="29"/>
      <c r="XCM156" s="29"/>
      <c r="XCN156" s="29"/>
      <c r="XCO156" s="29"/>
      <c r="XCP156" s="29"/>
      <c r="XCQ156" s="29"/>
      <c r="XCR156" s="29"/>
      <c r="XCS156" s="63">
        <v>45480</v>
      </c>
      <c r="XCT156" s="64" t="s">
        <v>429</v>
      </c>
      <c r="XCU156" s="64" t="s">
        <v>430</v>
      </c>
      <c r="XCV156" s="64" t="s">
        <v>107</v>
      </c>
      <c r="XCW156" s="64"/>
      <c r="XCX156" s="64"/>
      <c r="XCY156" s="64"/>
      <c r="XCZ156" s="64"/>
      <c r="XDA156" s="64"/>
      <c r="XDB156" s="64"/>
      <c r="XDC156" s="65"/>
      <c r="XDD156" s="65"/>
      <c r="XDE156" s="65"/>
      <c r="XDF156" s="65"/>
      <c r="XDG156" s="65"/>
      <c r="XDH156" s="65"/>
      <c r="XDI156" s="65"/>
      <c r="XDJ156" s="65"/>
      <c r="XDK156" s="65"/>
      <c r="XDL156" s="65"/>
      <c r="XDM156" s="65"/>
      <c r="XDN156" s="65"/>
      <c r="XDO156" s="65"/>
      <c r="XDP156" s="65"/>
      <c r="XDQ156" s="65"/>
      <c r="XDR156" s="65"/>
      <c r="XDS156" s="65"/>
      <c r="XDT156" s="65"/>
      <c r="XDU156" s="65"/>
      <c r="XDV156" s="65"/>
      <c r="XDW156" s="65"/>
      <c r="XDX156" s="65"/>
      <c r="XDY156" s="65"/>
      <c r="XDZ156" s="65"/>
      <c r="XEA156" s="65"/>
      <c r="XEB156" s="65"/>
      <c r="XEC156" s="65"/>
      <c r="XED156" s="65"/>
      <c r="XEE156" s="65"/>
      <c r="XEF156" s="65"/>
      <c r="XEG156" s="65"/>
      <c r="XEH156" s="65"/>
      <c r="XEI156" s="65"/>
      <c r="XEJ156" s="65"/>
      <c r="XEK156" s="65"/>
      <c r="XEL156" s="65"/>
      <c r="XEM156" s="65"/>
      <c r="XEN156" s="65"/>
      <c r="XEO156" s="65"/>
      <c r="XEP156" s="65"/>
      <c r="XEQ156" s="65"/>
      <c r="XER156" s="65"/>
      <c r="XES156" s="65"/>
      <c r="XET156" s="65"/>
      <c r="XEU156" s="29"/>
      <c r="XEV156" s="29"/>
      <c r="XEW156" s="29"/>
      <c r="XEX156" s="29"/>
      <c r="XEY156" s="29"/>
      <c r="XEZ156" s="29"/>
      <c r="XFA156" s="29"/>
      <c r="XFB156" s="29"/>
      <c r="XFC156" s="29"/>
      <c r="XFD156" s="29"/>
    </row>
    <row r="157" spans="1:16384" s="12" customFormat="1" ht="14.4" x14ac:dyDescent="0.25">
      <c r="A157" s="38">
        <v>45482</v>
      </c>
      <c r="B157" s="21" t="s">
        <v>186</v>
      </c>
      <c r="C157" s="21" t="s">
        <v>176</v>
      </c>
      <c r="D157" s="21" t="s">
        <v>177</v>
      </c>
      <c r="E157" s="21" t="s">
        <v>94</v>
      </c>
      <c r="F157" s="21" t="s">
        <v>86</v>
      </c>
      <c r="G157" s="21" t="s">
        <v>87</v>
      </c>
      <c r="H157" s="21" t="s">
        <v>88</v>
      </c>
      <c r="I157" s="21" t="s">
        <v>95</v>
      </c>
      <c r="J157" s="21" t="s">
        <v>300</v>
      </c>
      <c r="K157" s="21" t="s">
        <v>91</v>
      </c>
      <c r="L157" s="29"/>
      <c r="M157" s="29"/>
      <c r="N157" s="29"/>
      <c r="O157" s="29"/>
      <c r="P157" s="29" t="s">
        <v>426</v>
      </c>
      <c r="Q157" s="29" t="s">
        <v>426</v>
      </c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</row>
    <row r="158" spans="1:16384" s="12" customFormat="1" ht="14.4" x14ac:dyDescent="0.25">
      <c r="A158" s="38">
        <v>45482</v>
      </c>
      <c r="B158" s="21" t="s">
        <v>82</v>
      </c>
      <c r="C158" s="21" t="s">
        <v>83</v>
      </c>
      <c r="D158" s="21" t="s">
        <v>84</v>
      </c>
      <c r="E158" s="21" t="s">
        <v>85</v>
      </c>
      <c r="F158" s="21" t="s">
        <v>86</v>
      </c>
      <c r="G158" s="21" t="s">
        <v>87</v>
      </c>
      <c r="H158" s="21" t="s">
        <v>88</v>
      </c>
      <c r="I158" s="21" t="s">
        <v>95</v>
      </c>
      <c r="J158" s="21" t="s">
        <v>301</v>
      </c>
      <c r="K158" s="21" t="s">
        <v>91</v>
      </c>
      <c r="L158" s="29"/>
      <c r="M158" s="29"/>
      <c r="N158" s="29" t="s">
        <v>426</v>
      </c>
      <c r="O158" s="29" t="s">
        <v>426</v>
      </c>
      <c r="P158" s="29" t="s">
        <v>426</v>
      </c>
      <c r="Q158" s="29" t="s">
        <v>426</v>
      </c>
      <c r="R158" s="29"/>
      <c r="S158" s="29"/>
      <c r="T158" s="29"/>
      <c r="U158" s="29"/>
      <c r="V158" s="29"/>
      <c r="W158" s="29"/>
      <c r="X158" s="29" t="s">
        <v>426</v>
      </c>
      <c r="Y158" s="29" t="s">
        <v>426</v>
      </c>
      <c r="Z158" s="29" t="s">
        <v>426</v>
      </c>
      <c r="AA158" s="29" t="s">
        <v>426</v>
      </c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16384" s="12" customFormat="1" ht="14.4" x14ac:dyDescent="0.25">
      <c r="A159" s="38">
        <v>45485</v>
      </c>
      <c r="B159" s="21" t="s">
        <v>92</v>
      </c>
      <c r="C159" s="21" t="s">
        <v>92</v>
      </c>
      <c r="D159" s="21" t="s">
        <v>93</v>
      </c>
      <c r="E159" s="21" t="s">
        <v>94</v>
      </c>
      <c r="F159" s="21" t="s">
        <v>86</v>
      </c>
      <c r="G159" s="21" t="s">
        <v>87</v>
      </c>
      <c r="H159" s="21" t="s">
        <v>88</v>
      </c>
      <c r="I159" s="21" t="s">
        <v>95</v>
      </c>
      <c r="J159" s="21" t="s">
        <v>302</v>
      </c>
      <c r="K159" s="21" t="s">
        <v>91</v>
      </c>
      <c r="L159" s="29"/>
      <c r="M159" s="29" t="s">
        <v>426</v>
      </c>
      <c r="N159" s="29" t="s">
        <v>426</v>
      </c>
      <c r="O159" s="29" t="s">
        <v>426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</row>
    <row r="160" spans="1:16384" s="12" customFormat="1" ht="14.4" x14ac:dyDescent="0.25">
      <c r="A160" s="38">
        <v>45485</v>
      </c>
      <c r="B160" s="21" t="s">
        <v>97</v>
      </c>
      <c r="C160" s="21" t="s">
        <v>97</v>
      </c>
      <c r="D160" s="21" t="s">
        <v>98</v>
      </c>
      <c r="E160" s="21" t="s">
        <v>85</v>
      </c>
      <c r="F160" s="21" t="s">
        <v>86</v>
      </c>
      <c r="G160" s="21" t="s">
        <v>87</v>
      </c>
      <c r="H160" s="21" t="s">
        <v>88</v>
      </c>
      <c r="I160" s="21" t="s">
        <v>95</v>
      </c>
      <c r="J160" s="21" t="s">
        <v>303</v>
      </c>
      <c r="K160" s="21" t="s">
        <v>91</v>
      </c>
      <c r="L160" s="29"/>
      <c r="M160" s="29"/>
      <c r="N160" s="29"/>
      <c r="O160" s="29"/>
      <c r="P160" s="29" t="s">
        <v>426</v>
      </c>
      <c r="Q160" s="29" t="s">
        <v>426</v>
      </c>
      <c r="R160" s="29" t="s">
        <v>426</v>
      </c>
      <c r="S160" s="29" t="s">
        <v>426</v>
      </c>
      <c r="T160" s="29" t="s">
        <v>426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64" s="12" customFormat="1" ht="14.4" x14ac:dyDescent="0.25">
      <c r="A161" s="38">
        <v>45486</v>
      </c>
      <c r="B161" s="21" t="s">
        <v>135</v>
      </c>
      <c r="C161" s="21" t="s">
        <v>136</v>
      </c>
      <c r="D161" s="21" t="s">
        <v>137</v>
      </c>
      <c r="E161" s="21" t="s">
        <v>104</v>
      </c>
      <c r="F161" s="21" t="s">
        <v>86</v>
      </c>
      <c r="G161" s="21" t="s">
        <v>87</v>
      </c>
      <c r="H161" s="21" t="s">
        <v>88</v>
      </c>
      <c r="I161" s="21" t="s">
        <v>95</v>
      </c>
      <c r="J161" s="21" t="s">
        <v>304</v>
      </c>
      <c r="K161" s="21" t="s">
        <v>91</v>
      </c>
      <c r="L161" s="29" t="s">
        <v>426</v>
      </c>
      <c r="M161" s="29" t="s">
        <v>426</v>
      </c>
      <c r="N161" s="29" t="s">
        <v>426</v>
      </c>
      <c r="O161" s="29" t="s">
        <v>426</v>
      </c>
      <c r="P161" s="29" t="s">
        <v>426</v>
      </c>
      <c r="Q161" s="29" t="s">
        <v>426</v>
      </c>
      <c r="R161" s="29" t="s">
        <v>426</v>
      </c>
      <c r="S161" s="29" t="s">
        <v>426</v>
      </c>
      <c r="T161" s="29" t="s">
        <v>426</v>
      </c>
      <c r="U161" s="29"/>
      <c r="V161" s="29" t="s">
        <v>426</v>
      </c>
      <c r="W161" s="29" t="s">
        <v>426</v>
      </c>
      <c r="X161" s="29" t="s">
        <v>426</v>
      </c>
      <c r="Y161" s="29" t="s">
        <v>426</v>
      </c>
      <c r="Z161" s="29" t="s">
        <v>426</v>
      </c>
      <c r="AA161" s="29" t="s">
        <v>426</v>
      </c>
      <c r="AB161" s="29" t="s">
        <v>426</v>
      </c>
      <c r="AC161" s="29" t="s">
        <v>426</v>
      </c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</row>
    <row r="162" spans="1:64" s="12" customFormat="1" ht="14.4" x14ac:dyDescent="0.25">
      <c r="A162" s="38">
        <v>45486</v>
      </c>
      <c r="B162" s="21" t="s">
        <v>305</v>
      </c>
      <c r="C162" s="21" t="s">
        <v>306</v>
      </c>
      <c r="D162" s="21" t="s">
        <v>307</v>
      </c>
      <c r="E162" s="21" t="s">
        <v>94</v>
      </c>
      <c r="F162" s="21" t="s">
        <v>86</v>
      </c>
      <c r="G162" s="21" t="s">
        <v>87</v>
      </c>
      <c r="H162" s="21" t="s">
        <v>88</v>
      </c>
      <c r="I162" s="21" t="s">
        <v>95</v>
      </c>
      <c r="J162" s="21" t="s">
        <v>308</v>
      </c>
      <c r="K162" s="21" t="s">
        <v>91</v>
      </c>
      <c r="L162" s="29" t="s">
        <v>426</v>
      </c>
      <c r="M162" s="29" t="s">
        <v>426</v>
      </c>
      <c r="N162" s="29" t="s">
        <v>426</v>
      </c>
      <c r="O162" s="29" t="s">
        <v>426</v>
      </c>
      <c r="P162" s="29" t="s">
        <v>426</v>
      </c>
      <c r="Q162" s="29" t="s">
        <v>426</v>
      </c>
      <c r="R162" s="29" t="s">
        <v>426</v>
      </c>
      <c r="S162" s="29" t="s">
        <v>426</v>
      </c>
      <c r="T162" s="29" t="s">
        <v>426</v>
      </c>
      <c r="U162" s="29"/>
      <c r="V162" s="29" t="s">
        <v>426</v>
      </c>
      <c r="W162" s="29" t="s">
        <v>426</v>
      </c>
      <c r="X162" s="29" t="s">
        <v>426</v>
      </c>
      <c r="Y162" s="29" t="s">
        <v>426</v>
      </c>
      <c r="Z162" s="29" t="s">
        <v>426</v>
      </c>
      <c r="AA162" s="29" t="s">
        <v>426</v>
      </c>
      <c r="AB162" s="29" t="s">
        <v>426</v>
      </c>
      <c r="AC162" s="29" t="s">
        <v>426</v>
      </c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64" s="12" customFormat="1" ht="14.4" x14ac:dyDescent="0.25">
      <c r="A163" s="38">
        <v>45486</v>
      </c>
      <c r="B163" s="21" t="s">
        <v>195</v>
      </c>
      <c r="C163" s="21" t="s">
        <v>190</v>
      </c>
      <c r="D163" s="21" t="s">
        <v>191</v>
      </c>
      <c r="E163" s="21" t="s">
        <v>94</v>
      </c>
      <c r="F163" s="21" t="s">
        <v>86</v>
      </c>
      <c r="G163" s="21" t="s">
        <v>87</v>
      </c>
      <c r="H163" s="21" t="s">
        <v>88</v>
      </c>
      <c r="I163" s="21" t="s">
        <v>95</v>
      </c>
      <c r="J163" s="21" t="s">
        <v>309</v>
      </c>
      <c r="K163" s="21" t="s">
        <v>91</v>
      </c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 t="s">
        <v>426</v>
      </c>
      <c r="W163" s="29" t="s">
        <v>426</v>
      </c>
      <c r="X163" s="29" t="s">
        <v>426</v>
      </c>
      <c r="Y163" s="29" t="s">
        <v>426</v>
      </c>
      <c r="Z163" s="29" t="s">
        <v>426</v>
      </c>
      <c r="AA163" s="29" t="s">
        <v>426</v>
      </c>
      <c r="AB163" s="29" t="s">
        <v>426</v>
      </c>
      <c r="AC163" s="29" t="s">
        <v>426</v>
      </c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</row>
    <row r="164" spans="1:64" s="12" customFormat="1" ht="14.4" x14ac:dyDescent="0.25">
      <c r="A164" s="38">
        <v>45486</v>
      </c>
      <c r="B164" s="21" t="s">
        <v>109</v>
      </c>
      <c r="C164" s="21" t="s">
        <v>110</v>
      </c>
      <c r="D164" s="21" t="s">
        <v>111</v>
      </c>
      <c r="E164" s="21" t="s">
        <v>104</v>
      </c>
      <c r="F164" s="21" t="s">
        <v>86</v>
      </c>
      <c r="G164" s="21" t="s">
        <v>87</v>
      </c>
      <c r="H164" s="21" t="s">
        <v>88</v>
      </c>
      <c r="I164" s="21" t="s">
        <v>95</v>
      </c>
      <c r="J164" s="21" t="s">
        <v>310</v>
      </c>
      <c r="K164" s="21" t="s">
        <v>91</v>
      </c>
      <c r="L164" s="29"/>
      <c r="M164" s="29" t="s">
        <v>426</v>
      </c>
      <c r="N164" s="29" t="s">
        <v>426</v>
      </c>
      <c r="O164" s="29" t="s">
        <v>426</v>
      </c>
      <c r="P164" s="29"/>
      <c r="Q164" s="29"/>
      <c r="R164" s="29"/>
      <c r="S164" s="29"/>
      <c r="T164" s="29"/>
      <c r="U164" s="29"/>
      <c r="V164" s="29"/>
      <c r="W164" s="29" t="s">
        <v>426</v>
      </c>
      <c r="X164" s="29" t="s">
        <v>426</v>
      </c>
      <c r="Y164" s="29" t="s">
        <v>426</v>
      </c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64" s="12" customFormat="1" ht="14.4" x14ac:dyDescent="0.25">
      <c r="A165" s="38">
        <v>45487</v>
      </c>
      <c r="B165" s="21" t="s">
        <v>135</v>
      </c>
      <c r="C165" s="21" t="s">
        <v>136</v>
      </c>
      <c r="D165" s="21" t="s">
        <v>137</v>
      </c>
      <c r="E165" s="21" t="s">
        <v>104</v>
      </c>
      <c r="F165" s="21" t="s">
        <v>86</v>
      </c>
      <c r="G165" s="21" t="s">
        <v>87</v>
      </c>
      <c r="H165" s="21" t="s">
        <v>88</v>
      </c>
      <c r="I165" s="21" t="s">
        <v>95</v>
      </c>
      <c r="J165" s="21" t="s">
        <v>304</v>
      </c>
      <c r="K165" s="21" t="s">
        <v>91</v>
      </c>
      <c r="L165" s="29" t="s">
        <v>426</v>
      </c>
      <c r="M165" s="29" t="s">
        <v>426</v>
      </c>
      <c r="N165" s="29" t="s">
        <v>426</v>
      </c>
      <c r="O165" s="29" t="s">
        <v>426</v>
      </c>
      <c r="P165" s="29" t="s">
        <v>426</v>
      </c>
      <c r="Q165" s="29" t="s">
        <v>426</v>
      </c>
      <c r="R165" s="29" t="s">
        <v>426</v>
      </c>
      <c r="S165" s="29" t="s">
        <v>426</v>
      </c>
      <c r="T165" s="29" t="s">
        <v>426</v>
      </c>
      <c r="U165" s="29"/>
      <c r="V165" s="29" t="s">
        <v>426</v>
      </c>
      <c r="W165" s="29" t="s">
        <v>426</v>
      </c>
      <c r="X165" s="29" t="s">
        <v>426</v>
      </c>
      <c r="Y165" s="29" t="s">
        <v>426</v>
      </c>
      <c r="Z165" s="29" t="s">
        <v>426</v>
      </c>
      <c r="AA165" s="29" t="s">
        <v>426</v>
      </c>
      <c r="AB165" s="29" t="s">
        <v>426</v>
      </c>
      <c r="AC165" s="29" t="s">
        <v>426</v>
      </c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</row>
    <row r="166" spans="1:64" s="12" customFormat="1" ht="14.4" x14ac:dyDescent="0.25">
      <c r="A166" s="38">
        <v>45487</v>
      </c>
      <c r="B166" s="21" t="s">
        <v>109</v>
      </c>
      <c r="C166" s="21" t="s">
        <v>110</v>
      </c>
      <c r="D166" s="21" t="s">
        <v>111</v>
      </c>
      <c r="E166" s="21" t="s">
        <v>104</v>
      </c>
      <c r="F166" s="21" t="s">
        <v>86</v>
      </c>
      <c r="G166" s="21" t="s">
        <v>87</v>
      </c>
      <c r="H166" s="21" t="s">
        <v>88</v>
      </c>
      <c r="I166" s="21" t="s">
        <v>95</v>
      </c>
      <c r="J166" s="21" t="s">
        <v>310</v>
      </c>
      <c r="K166" s="21" t="s">
        <v>91</v>
      </c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 t="s">
        <v>426</v>
      </c>
      <c r="Y166" s="29" t="s">
        <v>426</v>
      </c>
      <c r="Z166" s="29" t="s">
        <v>426</v>
      </c>
      <c r="AA166" s="29" t="s">
        <v>426</v>
      </c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64" s="12" customFormat="1" ht="14.4" x14ac:dyDescent="0.25">
      <c r="A167" s="38">
        <v>45487</v>
      </c>
      <c r="B167" s="21" t="s">
        <v>214</v>
      </c>
      <c r="C167" s="21" t="s">
        <v>214</v>
      </c>
      <c r="D167" s="21" t="s">
        <v>215</v>
      </c>
      <c r="E167" s="21" t="s">
        <v>85</v>
      </c>
      <c r="F167" s="21" t="s">
        <v>86</v>
      </c>
      <c r="G167" s="21" t="s">
        <v>87</v>
      </c>
      <c r="H167" s="21" t="s">
        <v>88</v>
      </c>
      <c r="I167" s="21" t="s">
        <v>95</v>
      </c>
      <c r="J167" s="21" t="s">
        <v>311</v>
      </c>
      <c r="K167" s="21" t="s">
        <v>91</v>
      </c>
      <c r="L167" s="29"/>
      <c r="M167" s="29"/>
      <c r="N167" s="29"/>
      <c r="O167" s="29"/>
      <c r="P167" s="29" t="s">
        <v>426</v>
      </c>
      <c r="Q167" s="29" t="s">
        <v>426</v>
      </c>
      <c r="R167" s="29" t="s">
        <v>426</v>
      </c>
      <c r="S167" s="29" t="s">
        <v>426</v>
      </c>
      <c r="T167" s="29" t="s">
        <v>426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</row>
    <row r="168" spans="1:64" s="12" customFormat="1" ht="14.4" x14ac:dyDescent="0.25">
      <c r="A168" s="38">
        <v>45487</v>
      </c>
      <c r="B168" s="21" t="s">
        <v>305</v>
      </c>
      <c r="C168" s="21" t="s">
        <v>306</v>
      </c>
      <c r="D168" s="21" t="s">
        <v>307</v>
      </c>
      <c r="E168" s="21" t="s">
        <v>94</v>
      </c>
      <c r="F168" s="21" t="s">
        <v>86</v>
      </c>
      <c r="G168" s="21" t="s">
        <v>87</v>
      </c>
      <c r="H168" s="21" t="s">
        <v>88</v>
      </c>
      <c r="I168" s="21" t="s">
        <v>95</v>
      </c>
      <c r="J168" s="21" t="s">
        <v>312</v>
      </c>
      <c r="K168" s="21" t="s">
        <v>313</v>
      </c>
      <c r="L168" s="29"/>
      <c r="M168" s="29" t="s">
        <v>426</v>
      </c>
      <c r="N168" s="29" t="s">
        <v>426</v>
      </c>
      <c r="O168" s="29" t="s">
        <v>426</v>
      </c>
      <c r="P168" s="29" t="s">
        <v>426</v>
      </c>
      <c r="Q168" s="29" t="s">
        <v>426</v>
      </c>
      <c r="R168" s="29" t="s">
        <v>426</v>
      </c>
      <c r="S168" s="29" t="s">
        <v>426</v>
      </c>
      <c r="T168" s="29" t="s">
        <v>426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64" s="12" customFormat="1" ht="14.4" x14ac:dyDescent="0.25">
      <c r="A169" s="38">
        <v>45487</v>
      </c>
      <c r="B169" s="21" t="s">
        <v>189</v>
      </c>
      <c r="C169" s="21" t="s">
        <v>190</v>
      </c>
      <c r="D169" s="21" t="s">
        <v>191</v>
      </c>
      <c r="E169" s="21" t="s">
        <v>94</v>
      </c>
      <c r="F169" s="21" t="s">
        <v>86</v>
      </c>
      <c r="G169" s="21" t="s">
        <v>87</v>
      </c>
      <c r="H169" s="21" t="s">
        <v>88</v>
      </c>
      <c r="I169" s="21" t="s">
        <v>95</v>
      </c>
      <c r="J169" s="21" t="s">
        <v>314</v>
      </c>
      <c r="K169" s="21" t="s">
        <v>91</v>
      </c>
      <c r="L169" s="29" t="s">
        <v>426</v>
      </c>
      <c r="M169" s="29" t="s">
        <v>426</v>
      </c>
      <c r="N169" s="29" t="s">
        <v>426</v>
      </c>
      <c r="O169" s="29" t="s">
        <v>426</v>
      </c>
      <c r="P169" s="29" t="s">
        <v>426</v>
      </c>
      <c r="Q169" s="29" t="s">
        <v>426</v>
      </c>
      <c r="R169" s="29" t="s">
        <v>426</v>
      </c>
      <c r="S169" s="29" t="s">
        <v>426</v>
      </c>
      <c r="T169" s="29" t="s">
        <v>426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</row>
    <row r="170" spans="1:64" s="12" customFormat="1" ht="14.4" x14ac:dyDescent="0.25">
      <c r="A170" s="38">
        <v>45487</v>
      </c>
      <c r="B170" s="21" t="s">
        <v>113</v>
      </c>
      <c r="C170" s="21" t="s">
        <v>113</v>
      </c>
      <c r="D170" s="21" t="s">
        <v>114</v>
      </c>
      <c r="E170" s="21" t="s">
        <v>85</v>
      </c>
      <c r="F170" s="21" t="s">
        <v>86</v>
      </c>
      <c r="G170" s="21" t="s">
        <v>87</v>
      </c>
      <c r="H170" s="21" t="s">
        <v>88</v>
      </c>
      <c r="I170" s="21" t="s">
        <v>89</v>
      </c>
      <c r="J170" s="21" t="s">
        <v>315</v>
      </c>
      <c r="K170" s="21" t="s">
        <v>91</v>
      </c>
      <c r="L170" s="29" t="s">
        <v>426</v>
      </c>
      <c r="M170" s="29" t="s">
        <v>426</v>
      </c>
      <c r="N170" s="29" t="s">
        <v>426</v>
      </c>
      <c r="O170" s="29" t="s">
        <v>426</v>
      </c>
      <c r="P170" s="29" t="s">
        <v>426</v>
      </c>
      <c r="Q170" s="29" t="s">
        <v>426</v>
      </c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64" s="12" customFormat="1" ht="14.4" x14ac:dyDescent="0.25">
      <c r="A171" s="38">
        <v>45487</v>
      </c>
      <c r="B171" s="21" t="s">
        <v>118</v>
      </c>
      <c r="C171" s="21" t="s">
        <v>119</v>
      </c>
      <c r="D171" s="21" t="s">
        <v>120</v>
      </c>
      <c r="E171" s="21" t="s">
        <v>94</v>
      </c>
      <c r="F171" s="21" t="s">
        <v>86</v>
      </c>
      <c r="G171" s="21" t="s">
        <v>87</v>
      </c>
      <c r="H171" s="21" t="s">
        <v>88</v>
      </c>
      <c r="I171" s="21" t="s">
        <v>95</v>
      </c>
      <c r="J171" s="21" t="s">
        <v>316</v>
      </c>
      <c r="K171" s="21" t="s">
        <v>91</v>
      </c>
      <c r="L171" s="29"/>
      <c r="M171" s="29" t="s">
        <v>426</v>
      </c>
      <c r="N171" s="29" t="s">
        <v>426</v>
      </c>
      <c r="O171" s="29"/>
      <c r="P171" s="29" t="s">
        <v>426</v>
      </c>
      <c r="Q171" s="29" t="s">
        <v>426</v>
      </c>
      <c r="R171" s="29" t="s">
        <v>426</v>
      </c>
      <c r="S171" s="29" t="s">
        <v>426</v>
      </c>
      <c r="T171" s="29" t="s">
        <v>426</v>
      </c>
      <c r="U171" s="29"/>
      <c r="V171" s="29"/>
      <c r="W171" s="29" t="s">
        <v>426</v>
      </c>
      <c r="X171" s="29" t="s">
        <v>426</v>
      </c>
      <c r="Y171" s="29" t="s">
        <v>426</v>
      </c>
      <c r="Z171" s="29" t="s">
        <v>426</v>
      </c>
      <c r="AA171" s="29" t="s">
        <v>426</v>
      </c>
      <c r="AB171" s="29" t="s">
        <v>426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</row>
    <row r="172" spans="1:64" s="12" customFormat="1" ht="14.4" x14ac:dyDescent="0.25">
      <c r="A172" s="38">
        <v>45489</v>
      </c>
      <c r="B172" s="21" t="s">
        <v>82</v>
      </c>
      <c r="C172" s="21" t="s">
        <v>83</v>
      </c>
      <c r="D172" s="21" t="s">
        <v>84</v>
      </c>
      <c r="E172" s="21" t="s">
        <v>85</v>
      </c>
      <c r="F172" s="21" t="s">
        <v>86</v>
      </c>
      <c r="G172" s="21" t="s">
        <v>87</v>
      </c>
      <c r="H172" s="21" t="s">
        <v>88</v>
      </c>
      <c r="I172" s="21" t="s">
        <v>95</v>
      </c>
      <c r="J172" s="21" t="s">
        <v>317</v>
      </c>
      <c r="K172" s="21" t="s">
        <v>91</v>
      </c>
      <c r="L172" s="29"/>
      <c r="M172" s="29"/>
      <c r="N172" s="29"/>
      <c r="O172" s="29"/>
      <c r="P172" s="29"/>
      <c r="Q172" s="29"/>
      <c r="R172" s="29" t="s">
        <v>426</v>
      </c>
      <c r="S172" s="29" t="s">
        <v>426</v>
      </c>
      <c r="T172" s="29"/>
      <c r="U172" s="29"/>
      <c r="V172" s="29"/>
      <c r="W172" s="29"/>
      <c r="X172" s="29"/>
      <c r="Y172" s="29"/>
      <c r="Z172" s="29"/>
      <c r="AA172" s="29"/>
      <c r="AB172" s="29" t="s">
        <v>426</v>
      </c>
      <c r="AC172" s="29" t="s">
        <v>426</v>
      </c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64" s="12" customFormat="1" ht="14.4" x14ac:dyDescent="0.25">
      <c r="A173" s="38">
        <v>45491</v>
      </c>
      <c r="B173" s="21" t="s">
        <v>318</v>
      </c>
      <c r="C173" s="21" t="s">
        <v>319</v>
      </c>
      <c r="D173" s="21" t="s">
        <v>320</v>
      </c>
      <c r="E173" s="21" t="s">
        <v>165</v>
      </c>
      <c r="F173" s="21" t="s">
        <v>86</v>
      </c>
      <c r="G173" s="21" t="s">
        <v>87</v>
      </c>
      <c r="H173" s="21" t="s">
        <v>88</v>
      </c>
      <c r="I173" s="21" t="s">
        <v>95</v>
      </c>
      <c r="J173" s="21" t="s">
        <v>321</v>
      </c>
      <c r="K173" s="21" t="s">
        <v>313</v>
      </c>
      <c r="L173" s="29"/>
      <c r="M173" s="29" t="s">
        <v>426</v>
      </c>
      <c r="N173" s="29" t="s">
        <v>426</v>
      </c>
      <c r="O173" s="29" t="s">
        <v>426</v>
      </c>
      <c r="P173" s="29" t="s">
        <v>426</v>
      </c>
      <c r="Q173" s="29" t="s">
        <v>426</v>
      </c>
      <c r="R173" s="29" t="s">
        <v>426</v>
      </c>
      <c r="S173" s="29" t="s">
        <v>426</v>
      </c>
      <c r="T173" s="29" t="s">
        <v>426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64" s="12" customFormat="1" ht="14.4" x14ac:dyDescent="0.25">
      <c r="A174" s="38">
        <v>45491</v>
      </c>
      <c r="B174" s="21" t="s">
        <v>157</v>
      </c>
      <c r="C174" s="21" t="s">
        <v>158</v>
      </c>
      <c r="D174" s="21" t="s">
        <v>159</v>
      </c>
      <c r="E174" s="21" t="s">
        <v>85</v>
      </c>
      <c r="F174" s="21" t="s">
        <v>86</v>
      </c>
      <c r="G174" s="21" t="s">
        <v>87</v>
      </c>
      <c r="H174" s="21" t="s">
        <v>88</v>
      </c>
      <c r="I174" s="21" t="s">
        <v>95</v>
      </c>
      <c r="J174" s="21" t="s">
        <v>322</v>
      </c>
      <c r="K174" s="21" t="s">
        <v>91</v>
      </c>
      <c r="L174" s="29"/>
      <c r="M174" s="29" t="s">
        <v>426</v>
      </c>
      <c r="N174" s="29"/>
      <c r="O174" s="29"/>
      <c r="P174" s="29" t="s">
        <v>426</v>
      </c>
      <c r="Q174" s="29" t="s">
        <v>426</v>
      </c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64" s="12" customFormat="1" ht="14.4" x14ac:dyDescent="0.25">
      <c r="A175" s="38">
        <v>45492</v>
      </c>
      <c r="B175" s="21" t="s">
        <v>97</v>
      </c>
      <c r="C175" s="21" t="s">
        <v>97</v>
      </c>
      <c r="D175" s="21" t="s">
        <v>98</v>
      </c>
      <c r="E175" s="21" t="s">
        <v>85</v>
      </c>
      <c r="F175" s="21" t="s">
        <v>86</v>
      </c>
      <c r="G175" s="21" t="s">
        <v>87</v>
      </c>
      <c r="H175" s="21" t="s">
        <v>88</v>
      </c>
      <c r="I175" s="21" t="s">
        <v>95</v>
      </c>
      <c r="J175" s="21" t="s">
        <v>323</v>
      </c>
      <c r="K175" s="21" t="s">
        <v>91</v>
      </c>
      <c r="L175" s="29"/>
      <c r="M175" s="29" t="s">
        <v>426</v>
      </c>
      <c r="N175" s="29" t="s">
        <v>426</v>
      </c>
      <c r="O175" s="29" t="s">
        <v>426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64" s="12" customFormat="1" ht="14.4" x14ac:dyDescent="0.25">
      <c r="A176" s="38">
        <v>45493</v>
      </c>
      <c r="B176" s="21" t="s">
        <v>220</v>
      </c>
      <c r="C176" s="21" t="s">
        <v>221</v>
      </c>
      <c r="D176" s="21" t="s">
        <v>169</v>
      </c>
      <c r="E176" s="21" t="s">
        <v>94</v>
      </c>
      <c r="F176" s="21" t="s">
        <v>86</v>
      </c>
      <c r="G176" s="21" t="s">
        <v>87</v>
      </c>
      <c r="H176" s="21" t="s">
        <v>88</v>
      </c>
      <c r="I176" s="21" t="s">
        <v>95</v>
      </c>
      <c r="J176" s="21" t="s">
        <v>324</v>
      </c>
      <c r="K176" s="21" t="s">
        <v>91</v>
      </c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 t="s">
        <v>426</v>
      </c>
      <c r="X176" s="29" t="s">
        <v>426</v>
      </c>
      <c r="Y176" s="29" t="s">
        <v>426</v>
      </c>
      <c r="Z176" s="29" t="s">
        <v>426</v>
      </c>
      <c r="AA176" s="29" t="s">
        <v>426</v>
      </c>
      <c r="AB176" s="29" t="s">
        <v>426</v>
      </c>
      <c r="AC176" s="29" t="s">
        <v>426</v>
      </c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64" s="12" customFormat="1" ht="14.4" x14ac:dyDescent="0.25">
      <c r="A177" s="38">
        <v>45493</v>
      </c>
      <c r="B177" s="21" t="s">
        <v>82</v>
      </c>
      <c r="C177" s="21" t="s">
        <v>83</v>
      </c>
      <c r="D177" s="21" t="s">
        <v>84</v>
      </c>
      <c r="E177" s="21" t="s">
        <v>85</v>
      </c>
      <c r="F177" s="21" t="s">
        <v>86</v>
      </c>
      <c r="G177" s="21" t="s">
        <v>87</v>
      </c>
      <c r="H177" s="21" t="s">
        <v>88</v>
      </c>
      <c r="I177" s="21" t="s">
        <v>95</v>
      </c>
      <c r="J177" s="21" t="s">
        <v>325</v>
      </c>
      <c r="K177" s="21" t="s">
        <v>91</v>
      </c>
      <c r="L177" s="29" t="s">
        <v>426</v>
      </c>
      <c r="M177" s="29" t="s">
        <v>426</v>
      </c>
      <c r="N177" s="29" t="s">
        <v>426</v>
      </c>
      <c r="O177" s="29" t="s">
        <v>426</v>
      </c>
      <c r="P177" s="29" t="s">
        <v>426</v>
      </c>
      <c r="Q177" s="29" t="s">
        <v>426</v>
      </c>
      <c r="R177" s="29" t="s">
        <v>426</v>
      </c>
      <c r="S177" s="29" t="s">
        <v>426</v>
      </c>
      <c r="T177" s="29"/>
      <c r="U177" s="29"/>
      <c r="V177" s="29" t="s">
        <v>426</v>
      </c>
      <c r="W177" s="29" t="s">
        <v>426</v>
      </c>
      <c r="X177" s="29" t="s">
        <v>426</v>
      </c>
      <c r="Y177" s="29" t="s">
        <v>426</v>
      </c>
      <c r="Z177" s="29" t="s">
        <v>426</v>
      </c>
      <c r="AA177" s="29" t="s">
        <v>426</v>
      </c>
      <c r="AB177" s="29" t="s">
        <v>426</v>
      </c>
      <c r="AC177" s="29" t="s">
        <v>426</v>
      </c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64" s="62" customFormat="1" ht="14.4" x14ac:dyDescent="0.25">
      <c r="A178" s="59">
        <v>45494</v>
      </c>
      <c r="B178" s="60" t="s">
        <v>427</v>
      </c>
      <c r="C178" s="60" t="s">
        <v>428</v>
      </c>
      <c r="D178" s="60" t="s">
        <v>428</v>
      </c>
      <c r="E178" s="60"/>
      <c r="F178" s="60"/>
      <c r="G178" s="60"/>
      <c r="H178" s="60"/>
      <c r="I178" s="60"/>
      <c r="J178" s="60"/>
      <c r="K178" s="60"/>
      <c r="L178" s="61"/>
      <c r="M178" s="61"/>
      <c r="N178" s="61"/>
      <c r="O178" s="61"/>
      <c r="P178" s="61"/>
      <c r="Q178" s="61"/>
      <c r="R178" s="61"/>
      <c r="S178" s="61"/>
      <c r="T178" s="61"/>
      <c r="U178" s="61" t="s">
        <v>426</v>
      </c>
      <c r="V178" s="61" t="s">
        <v>426</v>
      </c>
      <c r="W178" s="61" t="s">
        <v>426</v>
      </c>
      <c r="X178" s="61" t="s">
        <v>426</v>
      </c>
      <c r="Y178" s="61" t="s">
        <v>426</v>
      </c>
      <c r="Z178" s="61" t="s">
        <v>426</v>
      </c>
      <c r="AA178" s="61" t="s">
        <v>426</v>
      </c>
      <c r="AB178" s="61" t="s">
        <v>426</v>
      </c>
      <c r="AC178" s="61" t="s">
        <v>426</v>
      </c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</row>
    <row r="179" spans="1:64" s="12" customFormat="1" ht="14.4" x14ac:dyDescent="0.25">
      <c r="A179" s="38">
        <v>45494</v>
      </c>
      <c r="B179" s="21" t="s">
        <v>220</v>
      </c>
      <c r="C179" s="21" t="s">
        <v>221</v>
      </c>
      <c r="D179" s="21" t="s">
        <v>169</v>
      </c>
      <c r="E179" s="21" t="s">
        <v>94</v>
      </c>
      <c r="F179" s="21" t="s">
        <v>86</v>
      </c>
      <c r="G179" s="21" t="s">
        <v>87</v>
      </c>
      <c r="H179" s="21" t="s">
        <v>88</v>
      </c>
      <c r="I179" s="21" t="s">
        <v>95</v>
      </c>
      <c r="J179" s="21" t="s">
        <v>324</v>
      </c>
      <c r="K179" s="21" t="s">
        <v>91</v>
      </c>
      <c r="L179" s="29"/>
      <c r="M179" s="29" t="s">
        <v>426</v>
      </c>
      <c r="N179" s="29" t="s">
        <v>426</v>
      </c>
      <c r="O179" s="29" t="s">
        <v>426</v>
      </c>
      <c r="P179" s="29" t="s">
        <v>426</v>
      </c>
      <c r="Q179" s="29" t="s">
        <v>426</v>
      </c>
      <c r="R179" s="29" t="s">
        <v>426</v>
      </c>
      <c r="S179" s="29" t="s">
        <v>426</v>
      </c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64" s="12" customFormat="1" ht="14.4" x14ac:dyDescent="0.25">
      <c r="A180" s="38">
        <v>45494</v>
      </c>
      <c r="B180" s="21" t="s">
        <v>182</v>
      </c>
      <c r="C180" s="21" t="s">
        <v>183</v>
      </c>
      <c r="D180" s="21" t="s">
        <v>184</v>
      </c>
      <c r="E180" s="21" t="s">
        <v>85</v>
      </c>
      <c r="F180" s="21" t="s">
        <v>86</v>
      </c>
      <c r="G180" s="21" t="s">
        <v>87</v>
      </c>
      <c r="H180" s="21" t="s">
        <v>88</v>
      </c>
      <c r="I180" s="21" t="s">
        <v>95</v>
      </c>
      <c r="J180" s="21" t="s">
        <v>326</v>
      </c>
      <c r="K180" s="21" t="s">
        <v>91</v>
      </c>
      <c r="L180" s="29" t="s">
        <v>426</v>
      </c>
      <c r="M180" s="29" t="s">
        <v>426</v>
      </c>
      <c r="N180" s="29" t="s">
        <v>426</v>
      </c>
      <c r="O180" s="29" t="s">
        <v>426</v>
      </c>
      <c r="P180" s="29" t="s">
        <v>426</v>
      </c>
      <c r="Q180" s="29" t="s">
        <v>426</v>
      </c>
      <c r="R180" s="29" t="s">
        <v>426</v>
      </c>
      <c r="S180" s="29" t="s">
        <v>426</v>
      </c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64" s="12" customFormat="1" ht="14.4" x14ac:dyDescent="0.25">
      <c r="A181" s="38">
        <v>45496</v>
      </c>
      <c r="B181" s="21" t="s">
        <v>82</v>
      </c>
      <c r="C181" s="21" t="s">
        <v>83</v>
      </c>
      <c r="D181" s="21" t="s">
        <v>84</v>
      </c>
      <c r="E181" s="21" t="s">
        <v>85</v>
      </c>
      <c r="F181" s="21" t="s">
        <v>86</v>
      </c>
      <c r="G181" s="21" t="s">
        <v>87</v>
      </c>
      <c r="H181" s="21" t="s">
        <v>88</v>
      </c>
      <c r="I181" s="21" t="s">
        <v>95</v>
      </c>
      <c r="J181" s="21" t="s">
        <v>327</v>
      </c>
      <c r="K181" s="21" t="s">
        <v>91</v>
      </c>
      <c r="L181" s="29"/>
      <c r="M181" s="29"/>
      <c r="N181" s="29" t="s">
        <v>426</v>
      </c>
      <c r="O181" s="29" t="s">
        <v>426</v>
      </c>
      <c r="P181" s="29" t="s">
        <v>426</v>
      </c>
      <c r="Q181" s="29" t="s">
        <v>426</v>
      </c>
      <c r="R181" s="29"/>
      <c r="S181" s="29"/>
      <c r="T181" s="29"/>
      <c r="U181" s="29"/>
      <c r="V181" s="29"/>
      <c r="W181" s="29"/>
      <c r="X181" s="29" t="s">
        <v>426</v>
      </c>
      <c r="Y181" s="29" t="s">
        <v>426</v>
      </c>
      <c r="Z181" s="29" t="s">
        <v>426</v>
      </c>
      <c r="AA181" s="29" t="s">
        <v>426</v>
      </c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64" s="12" customFormat="1" ht="14.4" x14ac:dyDescent="0.25">
      <c r="A182" s="38">
        <v>45497</v>
      </c>
      <c r="B182" s="21" t="s">
        <v>205</v>
      </c>
      <c r="C182" s="21" t="s">
        <v>206</v>
      </c>
      <c r="D182" s="21" t="s">
        <v>207</v>
      </c>
      <c r="E182" s="21" t="s">
        <v>85</v>
      </c>
      <c r="F182" s="21" t="s">
        <v>86</v>
      </c>
      <c r="G182" s="21" t="s">
        <v>87</v>
      </c>
      <c r="H182" s="21" t="s">
        <v>88</v>
      </c>
      <c r="I182" s="21" t="s">
        <v>95</v>
      </c>
      <c r="J182" s="21" t="s">
        <v>328</v>
      </c>
      <c r="K182" s="21" t="s">
        <v>91</v>
      </c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 t="s">
        <v>426</v>
      </c>
      <c r="X182" s="29" t="s">
        <v>426</v>
      </c>
      <c r="Y182" s="29" t="s">
        <v>426</v>
      </c>
      <c r="Z182" s="29" t="s">
        <v>426</v>
      </c>
      <c r="AA182" s="29" t="s">
        <v>426</v>
      </c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64" s="12" customFormat="1" ht="14.4" x14ac:dyDescent="0.25">
      <c r="A183" s="38">
        <v>45498</v>
      </c>
      <c r="B183" s="21" t="s">
        <v>167</v>
      </c>
      <c r="C183" s="21" t="s">
        <v>168</v>
      </c>
      <c r="D183" s="21" t="s">
        <v>169</v>
      </c>
      <c r="E183" s="21" t="s">
        <v>94</v>
      </c>
      <c r="F183" s="21" t="s">
        <v>86</v>
      </c>
      <c r="G183" s="21" t="s">
        <v>87</v>
      </c>
      <c r="H183" s="21" t="s">
        <v>88</v>
      </c>
      <c r="I183" s="21" t="s">
        <v>95</v>
      </c>
      <c r="J183" s="21" t="s">
        <v>329</v>
      </c>
      <c r="K183" s="21" t="s">
        <v>91</v>
      </c>
      <c r="L183" s="29"/>
      <c r="M183" s="29" t="s">
        <v>426</v>
      </c>
      <c r="N183" s="29" t="s">
        <v>426</v>
      </c>
      <c r="O183" s="29" t="s">
        <v>426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</row>
    <row r="184" spans="1:64" s="12" customFormat="1" ht="14.4" x14ac:dyDescent="0.25">
      <c r="A184" s="38">
        <v>45499</v>
      </c>
      <c r="B184" s="21" t="s">
        <v>167</v>
      </c>
      <c r="C184" s="21" t="s">
        <v>168</v>
      </c>
      <c r="D184" s="21" t="s">
        <v>169</v>
      </c>
      <c r="E184" s="21" t="s">
        <v>94</v>
      </c>
      <c r="F184" s="21" t="s">
        <v>86</v>
      </c>
      <c r="G184" s="21" t="s">
        <v>87</v>
      </c>
      <c r="H184" s="21" t="s">
        <v>88</v>
      </c>
      <c r="I184" s="21" t="s">
        <v>95</v>
      </c>
      <c r="J184" s="21" t="s">
        <v>329</v>
      </c>
      <c r="K184" s="21" t="s">
        <v>91</v>
      </c>
      <c r="L184" s="29"/>
      <c r="M184" s="29" t="s">
        <v>426</v>
      </c>
      <c r="N184" s="29" t="s">
        <v>426</v>
      </c>
      <c r="O184" s="29" t="s">
        <v>426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64" s="12" customFormat="1" ht="14.4" x14ac:dyDescent="0.25">
      <c r="A185" s="38">
        <v>45499</v>
      </c>
      <c r="B185" s="21" t="s">
        <v>186</v>
      </c>
      <c r="C185" s="21" t="s">
        <v>176</v>
      </c>
      <c r="D185" s="21" t="s">
        <v>177</v>
      </c>
      <c r="E185" s="21" t="s">
        <v>94</v>
      </c>
      <c r="F185" s="21" t="s">
        <v>86</v>
      </c>
      <c r="G185" s="21" t="s">
        <v>87</v>
      </c>
      <c r="H185" s="21" t="s">
        <v>88</v>
      </c>
      <c r="I185" s="21" t="s">
        <v>95</v>
      </c>
      <c r="J185" s="21" t="s">
        <v>330</v>
      </c>
      <c r="K185" s="21" t="s">
        <v>91</v>
      </c>
      <c r="L185" s="29" t="s">
        <v>426</v>
      </c>
      <c r="M185" s="29" t="s">
        <v>426</v>
      </c>
      <c r="N185" s="29"/>
      <c r="O185" s="29"/>
      <c r="P185" s="29" t="s">
        <v>426</v>
      </c>
      <c r="Q185" s="29" t="s">
        <v>426</v>
      </c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64" s="12" customFormat="1" ht="14.4" x14ac:dyDescent="0.25">
      <c r="A186" s="38">
        <v>45499</v>
      </c>
      <c r="B186" s="21" t="s">
        <v>186</v>
      </c>
      <c r="C186" s="21" t="s">
        <v>176</v>
      </c>
      <c r="D186" s="21" t="s">
        <v>177</v>
      </c>
      <c r="E186" s="21" t="s">
        <v>94</v>
      </c>
      <c r="F186" s="21" t="s">
        <v>86</v>
      </c>
      <c r="G186" s="21" t="s">
        <v>116</v>
      </c>
      <c r="H186" s="21" t="s">
        <v>88</v>
      </c>
      <c r="I186" s="21" t="s">
        <v>95</v>
      </c>
      <c r="J186" s="21" t="s">
        <v>331</v>
      </c>
      <c r="K186" s="21" t="s">
        <v>91</v>
      </c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</row>
    <row r="187" spans="1:64" s="12" customFormat="1" ht="14.4" x14ac:dyDescent="0.25">
      <c r="A187" s="38">
        <v>45500</v>
      </c>
      <c r="B187" s="21" t="s">
        <v>175</v>
      </c>
      <c r="C187" s="21" t="s">
        <v>176</v>
      </c>
      <c r="D187" s="21" t="s">
        <v>177</v>
      </c>
      <c r="E187" s="21" t="s">
        <v>94</v>
      </c>
      <c r="F187" s="21" t="s">
        <v>86</v>
      </c>
      <c r="G187" s="21" t="s">
        <v>87</v>
      </c>
      <c r="H187" s="21" t="s">
        <v>88</v>
      </c>
      <c r="I187" s="21" t="s">
        <v>95</v>
      </c>
      <c r="J187" s="21" t="s">
        <v>332</v>
      </c>
      <c r="K187" s="21" t="s">
        <v>91</v>
      </c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 t="s">
        <v>426</v>
      </c>
      <c r="W187" s="29" t="s">
        <v>426</v>
      </c>
      <c r="X187" s="29" t="s">
        <v>426</v>
      </c>
      <c r="Y187" s="29" t="s">
        <v>426</v>
      </c>
      <c r="Z187" s="29" t="s">
        <v>426</v>
      </c>
      <c r="AA187" s="29" t="s">
        <v>426</v>
      </c>
      <c r="AB187" s="29" t="s">
        <v>426</v>
      </c>
      <c r="AC187" s="29" t="s">
        <v>426</v>
      </c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 t="s">
        <v>426</v>
      </c>
      <c r="AT187" s="29" t="s">
        <v>426</v>
      </c>
      <c r="AU187" s="29" t="s">
        <v>426</v>
      </c>
      <c r="AV187" s="29" t="s">
        <v>426</v>
      </c>
      <c r="AW187" s="29" t="s">
        <v>426</v>
      </c>
      <c r="AX187" s="29" t="s">
        <v>426</v>
      </c>
      <c r="AY187" s="29" t="s">
        <v>426</v>
      </c>
      <c r="AZ187" s="29" t="s">
        <v>426</v>
      </c>
      <c r="BA187" s="29" t="s">
        <v>426</v>
      </c>
      <c r="BB187" s="29" t="s">
        <v>426</v>
      </c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64" s="12" customFormat="1" ht="14.4" x14ac:dyDescent="0.25">
      <c r="A188" s="38">
        <v>45500</v>
      </c>
      <c r="B188" s="21" t="s">
        <v>175</v>
      </c>
      <c r="C188" s="21" t="s">
        <v>176</v>
      </c>
      <c r="D188" s="21" t="s">
        <v>177</v>
      </c>
      <c r="E188" s="21" t="s">
        <v>94</v>
      </c>
      <c r="F188" s="21" t="s">
        <v>86</v>
      </c>
      <c r="G188" s="21" t="s">
        <v>146</v>
      </c>
      <c r="H188" s="21" t="s">
        <v>88</v>
      </c>
      <c r="I188" s="21" t="s">
        <v>95</v>
      </c>
      <c r="J188" s="21" t="s">
        <v>333</v>
      </c>
      <c r="K188" s="21" t="s">
        <v>91</v>
      </c>
      <c r="L188" s="29"/>
      <c r="M188" s="29"/>
      <c r="N188" s="29"/>
      <c r="O188" s="29"/>
      <c r="P188" s="29"/>
      <c r="Q188" s="29"/>
      <c r="R188" s="29"/>
      <c r="S188" s="29"/>
      <c r="T188" s="29"/>
      <c r="U188" s="29" t="s">
        <v>426</v>
      </c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</row>
    <row r="189" spans="1:64" s="12" customFormat="1" ht="14.4" x14ac:dyDescent="0.25">
      <c r="A189" s="38">
        <v>45500</v>
      </c>
      <c r="B189" s="21" t="s">
        <v>186</v>
      </c>
      <c r="C189" s="21" t="s">
        <v>176</v>
      </c>
      <c r="D189" s="21" t="s">
        <v>177</v>
      </c>
      <c r="E189" s="21" t="s">
        <v>94</v>
      </c>
      <c r="F189" s="21" t="s">
        <v>86</v>
      </c>
      <c r="G189" s="21" t="s">
        <v>87</v>
      </c>
      <c r="H189" s="21" t="s">
        <v>88</v>
      </c>
      <c r="I189" s="21" t="s">
        <v>95</v>
      </c>
      <c r="J189" s="21" t="s">
        <v>334</v>
      </c>
      <c r="K189" s="21" t="s">
        <v>91</v>
      </c>
      <c r="L189" s="29"/>
      <c r="M189" s="29"/>
      <c r="N189" s="29" t="s">
        <v>426</v>
      </c>
      <c r="O189" s="29" t="s">
        <v>426</v>
      </c>
      <c r="P189" s="29"/>
      <c r="Q189" s="29"/>
      <c r="R189" s="29" t="s">
        <v>426</v>
      </c>
      <c r="S189" s="29" t="s">
        <v>426</v>
      </c>
      <c r="T189" s="29" t="s">
        <v>426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64" s="12" customFormat="1" ht="14.4" x14ac:dyDescent="0.25">
      <c r="A190" s="38">
        <v>45501</v>
      </c>
      <c r="B190" s="21" t="s">
        <v>186</v>
      </c>
      <c r="C190" s="21" t="s">
        <v>176</v>
      </c>
      <c r="D190" s="21" t="s">
        <v>177</v>
      </c>
      <c r="E190" s="21" t="s">
        <v>94</v>
      </c>
      <c r="F190" s="21" t="s">
        <v>86</v>
      </c>
      <c r="G190" s="21" t="s">
        <v>87</v>
      </c>
      <c r="H190" s="21" t="s">
        <v>88</v>
      </c>
      <c r="I190" s="21" t="s">
        <v>95</v>
      </c>
      <c r="J190" s="21" t="s">
        <v>335</v>
      </c>
      <c r="K190" s="21" t="s">
        <v>91</v>
      </c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 t="s">
        <v>426</v>
      </c>
      <c r="AI190" s="29" t="s">
        <v>426</v>
      </c>
      <c r="AJ190" s="29" t="s">
        <v>426</v>
      </c>
      <c r="AK190" s="29" t="s">
        <v>426</v>
      </c>
      <c r="AL190" s="29" t="s">
        <v>426</v>
      </c>
      <c r="AM190" s="29" t="s">
        <v>426</v>
      </c>
      <c r="AN190" s="29" t="s">
        <v>426</v>
      </c>
      <c r="AO190" s="29" t="s">
        <v>426</v>
      </c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64" s="12" customFormat="1" ht="14.4" x14ac:dyDescent="0.25">
      <c r="A191" s="38">
        <v>45501</v>
      </c>
      <c r="B191" s="21" t="s">
        <v>189</v>
      </c>
      <c r="C191" s="21" t="s">
        <v>190</v>
      </c>
      <c r="D191" s="21" t="s">
        <v>191</v>
      </c>
      <c r="E191" s="21" t="s">
        <v>94</v>
      </c>
      <c r="F191" s="21" t="s">
        <v>86</v>
      </c>
      <c r="G191" s="21" t="s">
        <v>150</v>
      </c>
      <c r="H191" s="21" t="s">
        <v>88</v>
      </c>
      <c r="I191" s="21" t="s">
        <v>95</v>
      </c>
      <c r="J191" s="21" t="s">
        <v>336</v>
      </c>
      <c r="K191" s="21" t="s">
        <v>91</v>
      </c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64" s="12" customFormat="1" ht="14.4" x14ac:dyDescent="0.25">
      <c r="A192" s="38">
        <v>45503</v>
      </c>
      <c r="B192" s="21" t="s">
        <v>82</v>
      </c>
      <c r="C192" s="21" t="s">
        <v>83</v>
      </c>
      <c r="D192" s="21" t="s">
        <v>84</v>
      </c>
      <c r="E192" s="21" t="s">
        <v>85</v>
      </c>
      <c r="F192" s="21" t="s">
        <v>86</v>
      </c>
      <c r="G192" s="21" t="s">
        <v>87</v>
      </c>
      <c r="H192" s="21" t="s">
        <v>88</v>
      </c>
      <c r="I192" s="21" t="s">
        <v>95</v>
      </c>
      <c r="J192" s="21" t="s">
        <v>337</v>
      </c>
      <c r="K192" s="21" t="s">
        <v>91</v>
      </c>
      <c r="L192" s="29"/>
      <c r="M192" s="29" t="s">
        <v>426</v>
      </c>
      <c r="N192" s="29" t="s">
        <v>426</v>
      </c>
      <c r="O192" s="29" t="s">
        <v>426</v>
      </c>
      <c r="P192" s="29"/>
      <c r="Q192" s="29"/>
      <c r="R192" s="29"/>
      <c r="S192" s="29"/>
      <c r="T192" s="29"/>
      <c r="U192" s="29"/>
      <c r="V192" s="29"/>
      <c r="W192" s="29" t="s">
        <v>426</v>
      </c>
      <c r="X192" s="29" t="s">
        <v>426</v>
      </c>
      <c r="Y192" s="29" t="s">
        <v>426</v>
      </c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</row>
    <row r="193" spans="1:64" s="12" customFormat="1" ht="14.4" x14ac:dyDescent="0.25">
      <c r="A193" s="38">
        <v>45506</v>
      </c>
      <c r="B193" s="21" t="s">
        <v>92</v>
      </c>
      <c r="C193" s="21" t="s">
        <v>92</v>
      </c>
      <c r="D193" s="21" t="s">
        <v>93</v>
      </c>
      <c r="E193" s="21" t="s">
        <v>94</v>
      </c>
      <c r="F193" s="21" t="s">
        <v>86</v>
      </c>
      <c r="G193" s="21" t="s">
        <v>87</v>
      </c>
      <c r="H193" s="21" t="s">
        <v>88</v>
      </c>
      <c r="I193" s="21" t="s">
        <v>95</v>
      </c>
      <c r="J193" s="21" t="s">
        <v>338</v>
      </c>
      <c r="K193" s="21" t="s">
        <v>91</v>
      </c>
      <c r="L193" s="29"/>
      <c r="M193" s="29"/>
      <c r="N193" s="29"/>
      <c r="O193" s="29"/>
      <c r="P193" s="29" t="s">
        <v>426</v>
      </c>
      <c r="Q193" s="29" t="s">
        <v>426</v>
      </c>
      <c r="R193" s="29" t="s">
        <v>426</v>
      </c>
      <c r="S193" s="29" t="s">
        <v>426</v>
      </c>
      <c r="T193" s="29" t="s">
        <v>426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</row>
    <row r="194" spans="1:64" s="12" customFormat="1" ht="14.4" x14ac:dyDescent="0.25">
      <c r="A194" s="38">
        <v>45506</v>
      </c>
      <c r="B194" s="21" t="s">
        <v>97</v>
      </c>
      <c r="C194" s="21" t="s">
        <v>97</v>
      </c>
      <c r="D194" s="21" t="s">
        <v>98</v>
      </c>
      <c r="E194" s="21" t="s">
        <v>85</v>
      </c>
      <c r="F194" s="21" t="s">
        <v>86</v>
      </c>
      <c r="G194" s="21" t="s">
        <v>87</v>
      </c>
      <c r="H194" s="21" t="s">
        <v>88</v>
      </c>
      <c r="I194" s="21" t="s">
        <v>95</v>
      </c>
      <c r="J194" s="21" t="s">
        <v>339</v>
      </c>
      <c r="K194" s="21" t="s">
        <v>91</v>
      </c>
      <c r="L194" s="29"/>
      <c r="M194" s="29"/>
      <c r="N194" s="29"/>
      <c r="O194" s="29"/>
      <c r="P194" s="29" t="s">
        <v>426</v>
      </c>
      <c r="Q194" s="29" t="s">
        <v>426</v>
      </c>
      <c r="R194" s="29" t="s">
        <v>426</v>
      </c>
      <c r="S194" s="29" t="s">
        <v>426</v>
      </c>
      <c r="T194" s="29" t="s">
        <v>426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64" s="12" customFormat="1" ht="14.4" x14ac:dyDescent="0.25">
      <c r="A195" s="38">
        <v>45507</v>
      </c>
      <c r="B195" s="21" t="s">
        <v>340</v>
      </c>
      <c r="C195" s="21" t="s">
        <v>106</v>
      </c>
      <c r="D195" s="21" t="s">
        <v>107</v>
      </c>
      <c r="E195" s="21" t="s">
        <v>165</v>
      </c>
      <c r="F195" s="21" t="s">
        <v>86</v>
      </c>
      <c r="G195" s="21" t="s">
        <v>87</v>
      </c>
      <c r="H195" s="21" t="s">
        <v>88</v>
      </c>
      <c r="I195" s="21" t="s">
        <v>95</v>
      </c>
      <c r="J195" s="21" t="s">
        <v>341</v>
      </c>
      <c r="K195" s="21" t="s">
        <v>91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 t="s">
        <v>426</v>
      </c>
      <c r="AI195" s="29" t="s">
        <v>426</v>
      </c>
      <c r="AJ195" s="29" t="s">
        <v>426</v>
      </c>
      <c r="AK195" s="29" t="s">
        <v>426</v>
      </c>
      <c r="AL195" s="29" t="s">
        <v>426</v>
      </c>
      <c r="AM195" s="29" t="s">
        <v>426</v>
      </c>
      <c r="AN195" s="29" t="s">
        <v>426</v>
      </c>
      <c r="AO195" s="29" t="s">
        <v>426</v>
      </c>
      <c r="AP195" s="29" t="s">
        <v>426</v>
      </c>
      <c r="AQ195" s="29"/>
      <c r="AR195" s="29"/>
      <c r="AS195" s="29"/>
      <c r="AT195" s="29"/>
      <c r="AU195" s="29" t="s">
        <v>426</v>
      </c>
      <c r="AV195" s="29" t="s">
        <v>426</v>
      </c>
      <c r="AW195" s="29" t="s">
        <v>426</v>
      </c>
      <c r="AX195" s="29" t="s">
        <v>426</v>
      </c>
      <c r="AY195" s="29" t="s">
        <v>426</v>
      </c>
      <c r="AZ195" s="29" t="s">
        <v>426</v>
      </c>
      <c r="BA195" s="29" t="s">
        <v>426</v>
      </c>
      <c r="BB195" s="29" t="s">
        <v>426</v>
      </c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</row>
    <row r="196" spans="1:64" s="12" customFormat="1" ht="14.4" x14ac:dyDescent="0.25">
      <c r="A196" s="38">
        <v>45508</v>
      </c>
      <c r="B196" s="21" t="s">
        <v>214</v>
      </c>
      <c r="C196" s="21" t="s">
        <v>214</v>
      </c>
      <c r="D196" s="21" t="s">
        <v>215</v>
      </c>
      <c r="E196" s="21" t="s">
        <v>85</v>
      </c>
      <c r="F196" s="21" t="s">
        <v>86</v>
      </c>
      <c r="G196" s="21" t="s">
        <v>87</v>
      </c>
      <c r="H196" s="21" t="s">
        <v>88</v>
      </c>
      <c r="I196" s="21" t="s">
        <v>95</v>
      </c>
      <c r="J196" s="21" t="s">
        <v>342</v>
      </c>
      <c r="K196" s="21" t="s">
        <v>91</v>
      </c>
      <c r="L196" s="29"/>
      <c r="M196" s="29" t="s">
        <v>426</v>
      </c>
      <c r="N196" s="29" t="s">
        <v>426</v>
      </c>
      <c r="O196" s="29" t="s">
        <v>426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</row>
    <row r="197" spans="1:64" s="12" customFormat="1" ht="14.4" x14ac:dyDescent="0.25">
      <c r="A197" s="38">
        <v>45510</v>
      </c>
      <c r="B197" s="21" t="s">
        <v>82</v>
      </c>
      <c r="C197" s="21" t="s">
        <v>83</v>
      </c>
      <c r="D197" s="21" t="s">
        <v>84</v>
      </c>
      <c r="E197" s="21" t="s">
        <v>85</v>
      </c>
      <c r="F197" s="21" t="s">
        <v>86</v>
      </c>
      <c r="G197" s="21" t="s">
        <v>87</v>
      </c>
      <c r="H197" s="21" t="s">
        <v>88</v>
      </c>
      <c r="I197" s="21" t="s">
        <v>95</v>
      </c>
      <c r="J197" s="21" t="s">
        <v>343</v>
      </c>
      <c r="K197" s="21" t="s">
        <v>91</v>
      </c>
      <c r="L197" s="29"/>
      <c r="M197" s="29"/>
      <c r="N197" s="29" t="s">
        <v>426</v>
      </c>
      <c r="O197" s="29" t="s">
        <v>426</v>
      </c>
      <c r="P197" s="29" t="s">
        <v>426</v>
      </c>
      <c r="Q197" s="29" t="s">
        <v>426</v>
      </c>
      <c r="R197" s="29"/>
      <c r="S197" s="29"/>
      <c r="T197" s="29"/>
      <c r="U197" s="29"/>
      <c r="V197" s="29"/>
      <c r="W197" s="29"/>
      <c r="X197" s="29" t="s">
        <v>426</v>
      </c>
      <c r="Y197" s="29" t="s">
        <v>426</v>
      </c>
      <c r="Z197" s="29" t="s">
        <v>426</v>
      </c>
      <c r="AA197" s="29" t="s">
        <v>426</v>
      </c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64" s="12" customFormat="1" ht="14.4" x14ac:dyDescent="0.25">
      <c r="A198" s="38">
        <v>45511</v>
      </c>
      <c r="B198" s="21" t="s">
        <v>344</v>
      </c>
      <c r="C198" s="21" t="s">
        <v>345</v>
      </c>
      <c r="D198" s="21" t="s">
        <v>346</v>
      </c>
      <c r="E198" s="21" t="s">
        <v>165</v>
      </c>
      <c r="F198" s="21" t="s">
        <v>86</v>
      </c>
      <c r="G198" s="21" t="s">
        <v>87</v>
      </c>
      <c r="H198" s="21" t="s">
        <v>88</v>
      </c>
      <c r="I198" s="21" t="s">
        <v>95</v>
      </c>
      <c r="J198" s="21" t="s">
        <v>347</v>
      </c>
      <c r="K198" s="21" t="s">
        <v>91</v>
      </c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 t="s">
        <v>426</v>
      </c>
      <c r="AO198" s="29" t="s">
        <v>426</v>
      </c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</row>
    <row r="199" spans="1:64" s="12" customFormat="1" ht="14.4" x14ac:dyDescent="0.25">
      <c r="A199" s="38">
        <v>45513</v>
      </c>
      <c r="B199" s="21" t="s">
        <v>97</v>
      </c>
      <c r="C199" s="21" t="s">
        <v>97</v>
      </c>
      <c r="D199" s="21" t="s">
        <v>98</v>
      </c>
      <c r="E199" s="21" t="s">
        <v>85</v>
      </c>
      <c r="F199" s="21" t="s">
        <v>86</v>
      </c>
      <c r="G199" s="21" t="s">
        <v>87</v>
      </c>
      <c r="H199" s="21" t="s">
        <v>88</v>
      </c>
      <c r="I199" s="21" t="s">
        <v>95</v>
      </c>
      <c r="J199" s="21" t="s">
        <v>348</v>
      </c>
      <c r="K199" s="21" t="s">
        <v>91</v>
      </c>
      <c r="L199" s="29"/>
      <c r="M199" s="29" t="s">
        <v>426</v>
      </c>
      <c r="N199" s="29" t="s">
        <v>426</v>
      </c>
      <c r="O199" s="29" t="s">
        <v>426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64" s="12" customFormat="1" ht="14.4" x14ac:dyDescent="0.25">
      <c r="A200" s="38">
        <v>45514</v>
      </c>
      <c r="B200" s="21" t="s">
        <v>127</v>
      </c>
      <c r="C200" s="21" t="s">
        <v>127</v>
      </c>
      <c r="D200" s="21" t="s">
        <v>128</v>
      </c>
      <c r="E200" s="21" t="s">
        <v>104</v>
      </c>
      <c r="F200" s="21" t="s">
        <v>86</v>
      </c>
      <c r="G200" s="21" t="s">
        <v>87</v>
      </c>
      <c r="H200" s="21" t="s">
        <v>88</v>
      </c>
      <c r="I200" s="21" t="s">
        <v>95</v>
      </c>
      <c r="J200" s="21" t="s">
        <v>349</v>
      </c>
      <c r="K200" s="21" t="s">
        <v>91</v>
      </c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 t="s">
        <v>426</v>
      </c>
      <c r="AI200" s="29"/>
      <c r="AJ200" s="29" t="s">
        <v>426</v>
      </c>
      <c r="AK200" s="29" t="s">
        <v>426</v>
      </c>
      <c r="AL200" s="29" t="s">
        <v>426</v>
      </c>
      <c r="AM200" s="29" t="s">
        <v>426</v>
      </c>
      <c r="AN200" s="29" t="s">
        <v>426</v>
      </c>
      <c r="AO200" s="29" t="s">
        <v>426</v>
      </c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64" s="12" customFormat="1" ht="14.4" x14ac:dyDescent="0.25">
      <c r="A201" s="38">
        <v>45514</v>
      </c>
      <c r="B201" s="21" t="s">
        <v>135</v>
      </c>
      <c r="C201" s="21" t="s">
        <v>136</v>
      </c>
      <c r="D201" s="21" t="s">
        <v>137</v>
      </c>
      <c r="E201" s="21" t="s">
        <v>104</v>
      </c>
      <c r="F201" s="21" t="s">
        <v>86</v>
      </c>
      <c r="G201" s="21" t="s">
        <v>87</v>
      </c>
      <c r="H201" s="21" t="s">
        <v>88</v>
      </c>
      <c r="I201" s="21" t="s">
        <v>95</v>
      </c>
      <c r="J201" s="21" t="s">
        <v>350</v>
      </c>
      <c r="K201" s="21" t="s">
        <v>91</v>
      </c>
      <c r="L201" s="29" t="s">
        <v>426</v>
      </c>
      <c r="M201" s="29" t="s">
        <v>426</v>
      </c>
      <c r="N201" s="29" t="s">
        <v>426</v>
      </c>
      <c r="O201" s="29" t="s">
        <v>426</v>
      </c>
      <c r="P201" s="29" t="s">
        <v>426</v>
      </c>
      <c r="Q201" s="29" t="s">
        <v>426</v>
      </c>
      <c r="R201" s="29" t="s">
        <v>426</v>
      </c>
      <c r="S201" s="29" t="s">
        <v>426</v>
      </c>
      <c r="T201" s="29" t="s">
        <v>426</v>
      </c>
      <c r="U201" s="29"/>
      <c r="V201" s="29" t="s">
        <v>426</v>
      </c>
      <c r="W201" s="29" t="s">
        <v>426</v>
      </c>
      <c r="X201" s="29" t="s">
        <v>426</v>
      </c>
      <c r="Y201" s="29" t="s">
        <v>426</v>
      </c>
      <c r="Z201" s="29" t="s">
        <v>426</v>
      </c>
      <c r="AA201" s="29" t="s">
        <v>426</v>
      </c>
      <c r="AB201" s="29" t="s">
        <v>426</v>
      </c>
      <c r="AC201" s="29" t="s">
        <v>426</v>
      </c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64" s="12" customFormat="1" ht="14.4" x14ac:dyDescent="0.25">
      <c r="A202" s="38">
        <v>45515</v>
      </c>
      <c r="B202" s="21" t="s">
        <v>135</v>
      </c>
      <c r="C202" s="21" t="s">
        <v>136</v>
      </c>
      <c r="D202" s="21" t="s">
        <v>137</v>
      </c>
      <c r="E202" s="21" t="s">
        <v>104</v>
      </c>
      <c r="F202" s="21" t="s">
        <v>86</v>
      </c>
      <c r="G202" s="21" t="s">
        <v>87</v>
      </c>
      <c r="H202" s="21" t="s">
        <v>88</v>
      </c>
      <c r="I202" s="21" t="s">
        <v>95</v>
      </c>
      <c r="J202" s="21" t="s">
        <v>350</v>
      </c>
      <c r="K202" s="21" t="s">
        <v>91</v>
      </c>
      <c r="L202" s="29" t="s">
        <v>426</v>
      </c>
      <c r="M202" s="29" t="s">
        <v>426</v>
      </c>
      <c r="N202" s="29" t="s">
        <v>426</v>
      </c>
      <c r="O202" s="29" t="s">
        <v>426</v>
      </c>
      <c r="P202" s="29" t="s">
        <v>426</v>
      </c>
      <c r="Q202" s="29" t="s">
        <v>426</v>
      </c>
      <c r="R202" s="29" t="s">
        <v>426</v>
      </c>
      <c r="S202" s="29" t="s">
        <v>426</v>
      </c>
      <c r="T202" s="29" t="s">
        <v>426</v>
      </c>
      <c r="U202" s="29"/>
      <c r="V202" s="29" t="s">
        <v>426</v>
      </c>
      <c r="W202" s="29" t="s">
        <v>426</v>
      </c>
      <c r="X202" s="29" t="s">
        <v>426</v>
      </c>
      <c r="Y202" s="29" t="s">
        <v>426</v>
      </c>
      <c r="Z202" s="29" t="s">
        <v>426</v>
      </c>
      <c r="AA202" s="29" t="s">
        <v>426</v>
      </c>
      <c r="AB202" s="29" t="s">
        <v>426</v>
      </c>
      <c r="AC202" s="29" t="s">
        <v>426</v>
      </c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</row>
    <row r="203" spans="1:64" s="12" customFormat="1" ht="14.4" x14ac:dyDescent="0.25">
      <c r="A203" s="38">
        <v>45515</v>
      </c>
      <c r="B203" s="21" t="s">
        <v>182</v>
      </c>
      <c r="C203" s="21" t="s">
        <v>183</v>
      </c>
      <c r="D203" s="21" t="s">
        <v>184</v>
      </c>
      <c r="E203" s="21" t="s">
        <v>85</v>
      </c>
      <c r="F203" s="21" t="s">
        <v>86</v>
      </c>
      <c r="G203" s="21" t="s">
        <v>87</v>
      </c>
      <c r="H203" s="21" t="s">
        <v>88</v>
      </c>
      <c r="I203" s="21" t="s">
        <v>95</v>
      </c>
      <c r="J203" s="21" t="s">
        <v>351</v>
      </c>
      <c r="K203" s="21" t="s">
        <v>91</v>
      </c>
      <c r="L203" s="29" t="s">
        <v>426</v>
      </c>
      <c r="M203" s="29" t="s">
        <v>426</v>
      </c>
      <c r="N203" s="29" t="s">
        <v>426</v>
      </c>
      <c r="O203" s="29" t="s">
        <v>426</v>
      </c>
      <c r="P203" s="29" t="s">
        <v>426</v>
      </c>
      <c r="Q203" s="29" t="s">
        <v>426</v>
      </c>
      <c r="R203" s="29" t="s">
        <v>426</v>
      </c>
      <c r="S203" s="29" t="s">
        <v>426</v>
      </c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64" s="12" customFormat="1" ht="14.4" x14ac:dyDescent="0.25">
      <c r="A204" s="38">
        <v>45515</v>
      </c>
      <c r="B204" s="21" t="s">
        <v>118</v>
      </c>
      <c r="C204" s="21" t="s">
        <v>119</v>
      </c>
      <c r="D204" s="21" t="s">
        <v>120</v>
      </c>
      <c r="E204" s="21" t="s">
        <v>94</v>
      </c>
      <c r="F204" s="21" t="s">
        <v>86</v>
      </c>
      <c r="G204" s="21" t="s">
        <v>87</v>
      </c>
      <c r="H204" s="21" t="s">
        <v>88</v>
      </c>
      <c r="I204" s="21" t="s">
        <v>95</v>
      </c>
      <c r="J204" s="21" t="s">
        <v>352</v>
      </c>
      <c r="K204" s="21" t="s">
        <v>91</v>
      </c>
      <c r="L204" s="29"/>
      <c r="M204" s="29" t="s">
        <v>426</v>
      </c>
      <c r="N204" s="29" t="s">
        <v>426</v>
      </c>
      <c r="O204" s="29" t="s">
        <v>426</v>
      </c>
      <c r="P204" s="29" t="s">
        <v>426</v>
      </c>
      <c r="Q204" s="29" t="s">
        <v>426</v>
      </c>
      <c r="R204" s="29" t="s">
        <v>426</v>
      </c>
      <c r="S204" s="29" t="s">
        <v>426</v>
      </c>
      <c r="T204" s="29" t="s">
        <v>426</v>
      </c>
      <c r="U204" s="29"/>
      <c r="V204" s="29"/>
      <c r="W204" s="29" t="s">
        <v>426</v>
      </c>
      <c r="X204" s="29" t="s">
        <v>426</v>
      </c>
      <c r="Y204" s="29" t="s">
        <v>426</v>
      </c>
      <c r="Z204" s="29" t="s">
        <v>426</v>
      </c>
      <c r="AA204" s="29" t="s">
        <v>426</v>
      </c>
      <c r="AB204" s="29" t="s">
        <v>426</v>
      </c>
      <c r="AC204" s="29" t="s">
        <v>426</v>
      </c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</row>
    <row r="205" spans="1:64" s="12" customFormat="1" ht="14.4" x14ac:dyDescent="0.25">
      <c r="A205" s="38">
        <v>45515</v>
      </c>
      <c r="B205" s="21" t="s">
        <v>214</v>
      </c>
      <c r="C205" s="21" t="s">
        <v>214</v>
      </c>
      <c r="D205" s="21" t="s">
        <v>215</v>
      </c>
      <c r="E205" s="21" t="s">
        <v>85</v>
      </c>
      <c r="F205" s="21" t="s">
        <v>86</v>
      </c>
      <c r="G205" s="21" t="s">
        <v>87</v>
      </c>
      <c r="H205" s="21" t="s">
        <v>88</v>
      </c>
      <c r="I205" s="21" t="s">
        <v>95</v>
      </c>
      <c r="J205" s="21" t="s">
        <v>353</v>
      </c>
      <c r="K205" s="21" t="s">
        <v>91</v>
      </c>
      <c r="L205" s="29"/>
      <c r="M205" s="29"/>
      <c r="N205" s="29"/>
      <c r="O205" s="29"/>
      <c r="P205" s="29" t="s">
        <v>426</v>
      </c>
      <c r="Q205" s="29" t="s">
        <v>426</v>
      </c>
      <c r="R205" s="29" t="s">
        <v>426</v>
      </c>
      <c r="S205" s="29" t="s">
        <v>426</v>
      </c>
      <c r="T205" s="29" t="s">
        <v>426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</row>
    <row r="206" spans="1:64" s="12" customFormat="1" ht="14.4" x14ac:dyDescent="0.25">
      <c r="A206" s="38">
        <v>45517</v>
      </c>
      <c r="B206" s="21" t="s">
        <v>82</v>
      </c>
      <c r="C206" s="21" t="s">
        <v>83</v>
      </c>
      <c r="D206" s="21" t="s">
        <v>84</v>
      </c>
      <c r="E206" s="21" t="s">
        <v>85</v>
      </c>
      <c r="F206" s="21" t="s">
        <v>86</v>
      </c>
      <c r="G206" s="21" t="s">
        <v>87</v>
      </c>
      <c r="H206" s="21" t="s">
        <v>88</v>
      </c>
      <c r="I206" s="21" t="s">
        <v>95</v>
      </c>
      <c r="J206" s="21" t="s">
        <v>354</v>
      </c>
      <c r="K206" s="21" t="s">
        <v>91</v>
      </c>
      <c r="L206" s="29"/>
      <c r="M206" s="29"/>
      <c r="N206" s="29"/>
      <c r="O206" s="29"/>
      <c r="P206" s="29"/>
      <c r="Q206" s="29"/>
      <c r="R206" s="29" t="s">
        <v>426</v>
      </c>
      <c r="S206" s="29" t="s">
        <v>426</v>
      </c>
      <c r="T206" s="29"/>
      <c r="U206" s="29"/>
      <c r="V206" s="29"/>
      <c r="W206" s="29"/>
      <c r="X206" s="29"/>
      <c r="Y206" s="29"/>
      <c r="Z206" s="29"/>
      <c r="AA206" s="29"/>
      <c r="AB206" s="29" t="s">
        <v>426</v>
      </c>
      <c r="AC206" s="29" t="s">
        <v>426</v>
      </c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64" s="12" customFormat="1" ht="14.4" x14ac:dyDescent="0.25">
      <c r="A207" s="38">
        <v>45519</v>
      </c>
      <c r="B207" s="21" t="s">
        <v>157</v>
      </c>
      <c r="C207" s="21" t="s">
        <v>158</v>
      </c>
      <c r="D207" s="21" t="s">
        <v>159</v>
      </c>
      <c r="E207" s="21" t="s">
        <v>85</v>
      </c>
      <c r="F207" s="21" t="s">
        <v>86</v>
      </c>
      <c r="G207" s="21" t="s">
        <v>87</v>
      </c>
      <c r="H207" s="21" t="s">
        <v>88</v>
      </c>
      <c r="I207" s="21" t="s">
        <v>95</v>
      </c>
      <c r="J207" s="21" t="s">
        <v>355</v>
      </c>
      <c r="K207" s="21" t="s">
        <v>91</v>
      </c>
      <c r="L207" s="29"/>
      <c r="M207" s="29"/>
      <c r="N207" s="29" t="s">
        <v>426</v>
      </c>
      <c r="O207" s="29" t="s">
        <v>426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</row>
    <row r="208" spans="1:64" s="12" customFormat="1" ht="14.4" x14ac:dyDescent="0.25">
      <c r="A208" s="38">
        <v>45520</v>
      </c>
      <c r="B208" s="21" t="s">
        <v>92</v>
      </c>
      <c r="C208" s="21" t="s">
        <v>92</v>
      </c>
      <c r="D208" s="21" t="s">
        <v>93</v>
      </c>
      <c r="E208" s="21" t="s">
        <v>94</v>
      </c>
      <c r="F208" s="21" t="s">
        <v>86</v>
      </c>
      <c r="G208" s="21" t="s">
        <v>87</v>
      </c>
      <c r="H208" s="21" t="s">
        <v>88</v>
      </c>
      <c r="I208" s="21" t="s">
        <v>95</v>
      </c>
      <c r="J208" s="21" t="s">
        <v>356</v>
      </c>
      <c r="K208" s="21" t="s">
        <v>91</v>
      </c>
      <c r="L208" s="29"/>
      <c r="M208" s="29" t="s">
        <v>426</v>
      </c>
      <c r="N208" s="29" t="s">
        <v>426</v>
      </c>
      <c r="O208" s="29" t="s">
        <v>426</v>
      </c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</row>
    <row r="209" spans="1:64" s="12" customFormat="1" ht="14.4" x14ac:dyDescent="0.25">
      <c r="A209" s="38">
        <v>45520</v>
      </c>
      <c r="B209" s="21" t="s">
        <v>97</v>
      </c>
      <c r="C209" s="21" t="s">
        <v>97</v>
      </c>
      <c r="D209" s="21" t="s">
        <v>98</v>
      </c>
      <c r="E209" s="21" t="s">
        <v>85</v>
      </c>
      <c r="F209" s="21" t="s">
        <v>86</v>
      </c>
      <c r="G209" s="21" t="s">
        <v>87</v>
      </c>
      <c r="H209" s="21" t="s">
        <v>88</v>
      </c>
      <c r="I209" s="21" t="s">
        <v>95</v>
      </c>
      <c r="J209" s="21" t="s">
        <v>357</v>
      </c>
      <c r="K209" s="21" t="s">
        <v>91</v>
      </c>
      <c r="L209" s="29"/>
      <c r="M209" s="29"/>
      <c r="N209" s="29"/>
      <c r="O209" s="29"/>
      <c r="P209" s="29" t="s">
        <v>426</v>
      </c>
      <c r="Q209" s="29" t="s">
        <v>426</v>
      </c>
      <c r="R209" s="29" t="s">
        <v>426</v>
      </c>
      <c r="S209" s="29" t="s">
        <v>426</v>
      </c>
      <c r="T209" s="29" t="s">
        <v>426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64" s="12" customFormat="1" ht="14.4" x14ac:dyDescent="0.25">
      <c r="A210" s="38">
        <v>45521</v>
      </c>
      <c r="B210" s="21" t="s">
        <v>82</v>
      </c>
      <c r="C210" s="21" t="s">
        <v>83</v>
      </c>
      <c r="D210" s="21" t="s">
        <v>84</v>
      </c>
      <c r="E210" s="21" t="s">
        <v>85</v>
      </c>
      <c r="F210" s="21" t="s">
        <v>86</v>
      </c>
      <c r="G210" s="21" t="s">
        <v>87</v>
      </c>
      <c r="H210" s="21" t="s">
        <v>88</v>
      </c>
      <c r="I210" s="21" t="s">
        <v>95</v>
      </c>
      <c r="J210" s="21" t="s">
        <v>358</v>
      </c>
      <c r="K210" s="21" t="s">
        <v>91</v>
      </c>
      <c r="L210" s="29" t="s">
        <v>426</v>
      </c>
      <c r="M210" s="29" t="s">
        <v>426</v>
      </c>
      <c r="N210" s="29" t="s">
        <v>426</v>
      </c>
      <c r="O210" s="29" t="s">
        <v>426</v>
      </c>
      <c r="P210" s="29" t="s">
        <v>426</v>
      </c>
      <c r="Q210" s="29" t="s">
        <v>426</v>
      </c>
      <c r="R210" s="29" t="s">
        <v>426</v>
      </c>
      <c r="S210" s="29" t="s">
        <v>426</v>
      </c>
      <c r="T210" s="29"/>
      <c r="U210" s="29"/>
      <c r="V210" s="29" t="s">
        <v>426</v>
      </c>
      <c r="W210" s="29" t="s">
        <v>426</v>
      </c>
      <c r="X210" s="29" t="s">
        <v>426</v>
      </c>
      <c r="Y210" s="29" t="s">
        <v>426</v>
      </c>
      <c r="Z210" s="29" t="s">
        <v>426</v>
      </c>
      <c r="AA210" s="29" t="s">
        <v>426</v>
      </c>
      <c r="AB210" s="29" t="s">
        <v>426</v>
      </c>
      <c r="AC210" s="29" t="s">
        <v>426</v>
      </c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s="12" customFormat="1" ht="14.4" x14ac:dyDescent="0.25">
      <c r="A211" s="38">
        <v>45524</v>
      </c>
      <c r="B211" s="21" t="s">
        <v>82</v>
      </c>
      <c r="C211" s="21" t="s">
        <v>83</v>
      </c>
      <c r="D211" s="21" t="s">
        <v>84</v>
      </c>
      <c r="E211" s="21" t="s">
        <v>85</v>
      </c>
      <c r="F211" s="21" t="s">
        <v>86</v>
      </c>
      <c r="G211" s="21" t="s">
        <v>87</v>
      </c>
      <c r="H211" s="21" t="s">
        <v>88</v>
      </c>
      <c r="I211" s="21" t="s">
        <v>95</v>
      </c>
      <c r="J211" s="21" t="s">
        <v>359</v>
      </c>
      <c r="K211" s="21" t="s">
        <v>91</v>
      </c>
      <c r="L211" s="29"/>
      <c r="M211" s="29"/>
      <c r="N211" s="29" t="s">
        <v>426</v>
      </c>
      <c r="O211" s="29" t="s">
        <v>426</v>
      </c>
      <c r="P211" s="29" t="s">
        <v>426</v>
      </c>
      <c r="Q211" s="29" t="s">
        <v>426</v>
      </c>
      <c r="R211" s="29"/>
      <c r="S211" s="29"/>
      <c r="T211" s="29"/>
      <c r="U211" s="29"/>
      <c r="V211" s="29"/>
      <c r="W211" s="29"/>
      <c r="X211" s="29" t="s">
        <v>426</v>
      </c>
      <c r="Y211" s="29" t="s">
        <v>426</v>
      </c>
      <c r="Z211" s="29" t="s">
        <v>426</v>
      </c>
      <c r="AA211" s="29" t="s">
        <v>426</v>
      </c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64" s="12" customFormat="1" ht="14.4" x14ac:dyDescent="0.25">
      <c r="A212" s="38">
        <v>45528</v>
      </c>
      <c r="B212" s="21" t="s">
        <v>162</v>
      </c>
      <c r="C212" s="21" t="s">
        <v>360</v>
      </c>
      <c r="D212" s="21" t="s">
        <v>361</v>
      </c>
      <c r="E212" s="21" t="s">
        <v>85</v>
      </c>
      <c r="F212" s="21" t="s">
        <v>86</v>
      </c>
      <c r="G212" s="21" t="s">
        <v>87</v>
      </c>
      <c r="H212" s="21"/>
      <c r="I212" s="21" t="s">
        <v>95</v>
      </c>
      <c r="J212" s="21" t="s">
        <v>362</v>
      </c>
      <c r="K212" s="21" t="s">
        <v>91</v>
      </c>
      <c r="L212" s="29" t="s">
        <v>426</v>
      </c>
      <c r="M212" s="29" t="s">
        <v>426</v>
      </c>
      <c r="N212" s="29" t="s">
        <v>426</v>
      </c>
      <c r="O212" s="29" t="s">
        <v>426</v>
      </c>
      <c r="P212" s="29" t="s">
        <v>426</v>
      </c>
      <c r="Q212" s="29" t="s">
        <v>426</v>
      </c>
      <c r="R212" s="29"/>
      <c r="S212" s="29"/>
      <c r="T212" s="29"/>
      <c r="U212" s="29"/>
      <c r="V212" s="29" t="s">
        <v>426</v>
      </c>
      <c r="W212" s="29" t="s">
        <v>426</v>
      </c>
      <c r="X212" s="29" t="s">
        <v>426</v>
      </c>
      <c r="Y212" s="29" t="s">
        <v>426</v>
      </c>
      <c r="Z212" s="29" t="s">
        <v>426</v>
      </c>
      <c r="AA212" s="29" t="s">
        <v>426</v>
      </c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64" s="12" customFormat="1" ht="14.4" x14ac:dyDescent="0.25">
      <c r="A213" s="38">
        <v>45528</v>
      </c>
      <c r="B213" s="21" t="s">
        <v>162</v>
      </c>
      <c r="C213" s="21" t="s">
        <v>363</v>
      </c>
      <c r="D213" s="21" t="s">
        <v>361</v>
      </c>
      <c r="E213" s="21" t="s">
        <v>85</v>
      </c>
      <c r="F213" s="21" t="s">
        <v>86</v>
      </c>
      <c r="G213" s="21" t="s">
        <v>146</v>
      </c>
      <c r="H213" s="21"/>
      <c r="I213" s="21" t="s">
        <v>95</v>
      </c>
      <c r="J213" s="21" t="s">
        <v>364</v>
      </c>
      <c r="K213" s="21" t="s">
        <v>91</v>
      </c>
      <c r="L213" s="29"/>
      <c r="M213" s="29"/>
      <c r="N213" s="29"/>
      <c r="O213" s="29"/>
      <c r="P213" s="29"/>
      <c r="Q213" s="29"/>
      <c r="R213" s="29"/>
      <c r="S213" s="29"/>
      <c r="T213" s="29"/>
      <c r="U213" s="29" t="s">
        <v>426</v>
      </c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s="12" customFormat="1" ht="14.4" x14ac:dyDescent="0.25">
      <c r="A214" s="38">
        <v>45529</v>
      </c>
      <c r="B214" s="21" t="s">
        <v>205</v>
      </c>
      <c r="C214" s="21" t="s">
        <v>206</v>
      </c>
      <c r="D214" s="21" t="s">
        <v>207</v>
      </c>
      <c r="E214" s="21" t="s">
        <v>85</v>
      </c>
      <c r="F214" s="21" t="s">
        <v>86</v>
      </c>
      <c r="G214" s="21" t="s">
        <v>87</v>
      </c>
      <c r="H214" s="21" t="s">
        <v>88</v>
      </c>
      <c r="I214" s="21" t="s">
        <v>95</v>
      </c>
      <c r="J214" s="21" t="s">
        <v>365</v>
      </c>
      <c r="K214" s="21" t="s">
        <v>91</v>
      </c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 t="s">
        <v>426</v>
      </c>
      <c r="AG214" s="29" t="s">
        <v>426</v>
      </c>
      <c r="AH214" s="29" t="s">
        <v>426</v>
      </c>
      <c r="AI214" s="29" t="s">
        <v>426</v>
      </c>
      <c r="AJ214" s="29" t="s">
        <v>426</v>
      </c>
      <c r="AK214" s="29" t="s">
        <v>426</v>
      </c>
      <c r="AL214" s="29" t="s">
        <v>426</v>
      </c>
      <c r="AM214" s="29" t="s">
        <v>426</v>
      </c>
      <c r="AN214" s="29" t="s">
        <v>426</v>
      </c>
      <c r="AO214" s="29"/>
      <c r="AP214" s="29"/>
      <c r="AQ214" s="29"/>
      <c r="AR214" s="29"/>
      <c r="AS214" s="29"/>
      <c r="AT214" s="29" t="s">
        <v>426</v>
      </c>
      <c r="AU214" s="29" t="s">
        <v>426</v>
      </c>
      <c r="AV214" s="29" t="s">
        <v>426</v>
      </c>
      <c r="AW214" s="29" t="s">
        <v>426</v>
      </c>
      <c r="AX214" s="29" t="s">
        <v>426</v>
      </c>
      <c r="AY214" s="29" t="s">
        <v>426</v>
      </c>
      <c r="AZ214" s="29" t="s">
        <v>426</v>
      </c>
      <c r="BA214" s="29" t="s">
        <v>426</v>
      </c>
      <c r="BB214" s="29" t="s">
        <v>426</v>
      </c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s="12" customFormat="1" ht="14.4" x14ac:dyDescent="0.25">
      <c r="A215" s="38">
        <v>45529</v>
      </c>
      <c r="B215" s="21" t="s">
        <v>186</v>
      </c>
      <c r="C215" s="21" t="s">
        <v>176</v>
      </c>
      <c r="D215" s="21" t="s">
        <v>177</v>
      </c>
      <c r="E215" s="21" t="s">
        <v>94</v>
      </c>
      <c r="F215" s="21" t="s">
        <v>86</v>
      </c>
      <c r="G215" s="21" t="s">
        <v>87</v>
      </c>
      <c r="H215" s="21" t="s">
        <v>88</v>
      </c>
      <c r="I215" s="21" t="s">
        <v>95</v>
      </c>
      <c r="J215" s="21" t="s">
        <v>366</v>
      </c>
      <c r="K215" s="21"/>
      <c r="L215" s="29" t="s">
        <v>426</v>
      </c>
      <c r="M215" s="29" t="s">
        <v>426</v>
      </c>
      <c r="N215" s="29" t="s">
        <v>426</v>
      </c>
      <c r="O215" s="29" t="s">
        <v>426</v>
      </c>
      <c r="P215" s="29" t="s">
        <v>426</v>
      </c>
      <c r="Q215" s="29" t="s">
        <v>426</v>
      </c>
      <c r="R215" s="29" t="s">
        <v>426</v>
      </c>
      <c r="S215" s="29" t="s">
        <v>426</v>
      </c>
      <c r="T215" s="29" t="s">
        <v>426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s="12" customFormat="1" ht="14.4" x14ac:dyDescent="0.25">
      <c r="A216" s="38">
        <v>45531</v>
      </c>
      <c r="B216" s="21" t="s">
        <v>186</v>
      </c>
      <c r="C216" s="21" t="s">
        <v>176</v>
      </c>
      <c r="D216" s="21" t="s">
        <v>177</v>
      </c>
      <c r="E216" s="21" t="s">
        <v>94</v>
      </c>
      <c r="F216" s="21" t="s">
        <v>86</v>
      </c>
      <c r="G216" s="21" t="s">
        <v>87</v>
      </c>
      <c r="H216" s="21" t="s">
        <v>88</v>
      </c>
      <c r="I216" s="21" t="s">
        <v>95</v>
      </c>
      <c r="J216" s="21" t="s">
        <v>367</v>
      </c>
      <c r="K216" s="21" t="s">
        <v>91</v>
      </c>
      <c r="L216" s="29"/>
      <c r="M216" s="29"/>
      <c r="N216" s="29"/>
      <c r="O216" s="29"/>
      <c r="P216" s="29"/>
      <c r="Q216" s="29"/>
      <c r="R216" s="29" t="s">
        <v>426</v>
      </c>
      <c r="S216" s="29" t="s">
        <v>426</v>
      </c>
      <c r="T216" s="29"/>
      <c r="U216" s="29"/>
      <c r="V216" s="29"/>
      <c r="W216" s="29"/>
      <c r="X216" s="29"/>
      <c r="Y216" s="29"/>
      <c r="Z216" s="29"/>
      <c r="AA216" s="29"/>
      <c r="AB216" s="29" t="s">
        <v>426</v>
      </c>
      <c r="AC216" s="29" t="s">
        <v>426</v>
      </c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64" s="12" customFormat="1" ht="14.4" x14ac:dyDescent="0.25">
      <c r="A217" s="38">
        <v>45531</v>
      </c>
      <c r="B217" s="21" t="s">
        <v>82</v>
      </c>
      <c r="C217" s="21" t="s">
        <v>83</v>
      </c>
      <c r="D217" s="21" t="s">
        <v>84</v>
      </c>
      <c r="E217" s="21" t="s">
        <v>85</v>
      </c>
      <c r="F217" s="21" t="s">
        <v>86</v>
      </c>
      <c r="G217" s="21" t="s">
        <v>87</v>
      </c>
      <c r="H217" s="21" t="s">
        <v>88</v>
      </c>
      <c r="I217" s="21" t="s">
        <v>95</v>
      </c>
      <c r="J217" s="21" t="s">
        <v>368</v>
      </c>
      <c r="K217" s="21" t="s">
        <v>91</v>
      </c>
      <c r="L217" s="29"/>
      <c r="M217" s="29" t="s">
        <v>426</v>
      </c>
      <c r="N217" s="29" t="s">
        <v>426</v>
      </c>
      <c r="O217" s="29" t="s">
        <v>426</v>
      </c>
      <c r="P217" s="29"/>
      <c r="Q217" s="29"/>
      <c r="R217" s="29"/>
      <c r="S217" s="29"/>
      <c r="T217" s="29"/>
      <c r="U217" s="29"/>
      <c r="V217" s="29"/>
      <c r="W217" s="29" t="s">
        <v>426</v>
      </c>
      <c r="X217" s="29" t="s">
        <v>426</v>
      </c>
      <c r="Y217" s="29" t="s">
        <v>426</v>
      </c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</row>
    <row r="218" spans="1:64" s="12" customFormat="1" ht="14.4" x14ac:dyDescent="0.25">
      <c r="A218" s="38">
        <v>45532</v>
      </c>
      <c r="B218" s="21" t="s">
        <v>143</v>
      </c>
      <c r="C218" s="21" t="s">
        <v>144</v>
      </c>
      <c r="D218" s="21" t="s">
        <v>145</v>
      </c>
      <c r="E218" s="21" t="s">
        <v>104</v>
      </c>
      <c r="F218" s="21" t="s">
        <v>86</v>
      </c>
      <c r="G218" s="21" t="s">
        <v>87</v>
      </c>
      <c r="H218" s="21" t="s">
        <v>88</v>
      </c>
      <c r="I218" s="21" t="s">
        <v>95</v>
      </c>
      <c r="J218" s="21" t="s">
        <v>369</v>
      </c>
      <c r="K218" s="21" t="s">
        <v>91</v>
      </c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 t="s">
        <v>426</v>
      </c>
      <c r="AI218" s="29" t="s">
        <v>426</v>
      </c>
      <c r="AJ218" s="29" t="s">
        <v>426</v>
      </c>
      <c r="AK218" s="29" t="s">
        <v>426</v>
      </c>
      <c r="AL218" s="29" t="s">
        <v>426</v>
      </c>
      <c r="AM218" s="29" t="s">
        <v>426</v>
      </c>
      <c r="AN218" s="29" t="s">
        <v>426</v>
      </c>
      <c r="AO218" s="29" t="s">
        <v>426</v>
      </c>
      <c r="AP218" s="29" t="s">
        <v>426</v>
      </c>
      <c r="AQ218" s="29"/>
      <c r="AR218" s="29"/>
      <c r="AS218" s="29" t="s">
        <v>426</v>
      </c>
      <c r="AT218" s="29" t="s">
        <v>426</v>
      </c>
      <c r="AU218" s="29" t="s">
        <v>426</v>
      </c>
      <c r="AV218" s="29" t="s">
        <v>426</v>
      </c>
      <c r="AW218" s="29" t="s">
        <v>426</v>
      </c>
      <c r="AX218" s="29" t="s">
        <v>426</v>
      </c>
      <c r="AY218" s="29" t="s">
        <v>426</v>
      </c>
      <c r="AZ218" s="29" t="s">
        <v>426</v>
      </c>
      <c r="BA218" s="29" t="s">
        <v>426</v>
      </c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</row>
    <row r="219" spans="1:64" s="12" customFormat="1" ht="14.4" x14ac:dyDescent="0.25">
      <c r="A219" s="38">
        <v>45533</v>
      </c>
      <c r="B219" s="21" t="s">
        <v>167</v>
      </c>
      <c r="C219" s="21" t="s">
        <v>168</v>
      </c>
      <c r="D219" s="21" t="s">
        <v>169</v>
      </c>
      <c r="E219" s="21" t="s">
        <v>94</v>
      </c>
      <c r="F219" s="21" t="s">
        <v>86</v>
      </c>
      <c r="G219" s="21" t="s">
        <v>87</v>
      </c>
      <c r="H219" s="21" t="s">
        <v>88</v>
      </c>
      <c r="I219" s="21" t="s">
        <v>95</v>
      </c>
      <c r="J219" s="21" t="s">
        <v>370</v>
      </c>
      <c r="K219" s="21" t="s">
        <v>91</v>
      </c>
      <c r="L219" s="29"/>
      <c r="M219" s="29"/>
      <c r="N219" s="29"/>
      <c r="O219" s="29"/>
      <c r="P219" s="29" t="s">
        <v>426</v>
      </c>
      <c r="Q219" s="29" t="s">
        <v>426</v>
      </c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64" s="12" customFormat="1" ht="14.4" x14ac:dyDescent="0.25">
      <c r="A220" s="38">
        <v>45534</v>
      </c>
      <c r="B220" s="21" t="s">
        <v>167</v>
      </c>
      <c r="C220" s="21" t="s">
        <v>168</v>
      </c>
      <c r="D220" s="21" t="s">
        <v>169</v>
      </c>
      <c r="E220" s="21" t="s">
        <v>94</v>
      </c>
      <c r="F220" s="21" t="s">
        <v>86</v>
      </c>
      <c r="G220" s="21" t="s">
        <v>87</v>
      </c>
      <c r="H220" s="21" t="s">
        <v>88</v>
      </c>
      <c r="I220" s="21" t="s">
        <v>95</v>
      </c>
      <c r="J220" s="21" t="s">
        <v>370</v>
      </c>
      <c r="K220" s="21" t="s">
        <v>91</v>
      </c>
      <c r="L220" s="29"/>
      <c r="M220" s="29"/>
      <c r="N220" s="29"/>
      <c r="O220" s="29"/>
      <c r="P220" s="29"/>
      <c r="Q220" s="29"/>
      <c r="R220" s="29" t="s">
        <v>426</v>
      </c>
      <c r="S220" s="29" t="s">
        <v>426</v>
      </c>
      <c r="T220" s="29" t="s">
        <v>426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64" s="12" customFormat="1" ht="14.4" x14ac:dyDescent="0.25">
      <c r="A221" s="38">
        <v>45534</v>
      </c>
      <c r="B221" s="21" t="s">
        <v>153</v>
      </c>
      <c r="C221" s="21" t="s">
        <v>154</v>
      </c>
      <c r="D221" s="21" t="s">
        <v>155</v>
      </c>
      <c r="E221" s="21" t="s">
        <v>85</v>
      </c>
      <c r="F221" s="21" t="s">
        <v>86</v>
      </c>
      <c r="G221" s="21" t="s">
        <v>87</v>
      </c>
      <c r="H221" s="21" t="s">
        <v>88</v>
      </c>
      <c r="I221" s="21" t="s">
        <v>95</v>
      </c>
      <c r="J221" s="21" t="s">
        <v>371</v>
      </c>
      <c r="K221" s="21" t="s">
        <v>91</v>
      </c>
      <c r="L221" s="29"/>
      <c r="M221" s="29" t="s">
        <v>426</v>
      </c>
      <c r="N221" s="29" t="s">
        <v>426</v>
      </c>
      <c r="O221" s="29" t="s">
        <v>426</v>
      </c>
      <c r="P221" s="29" t="s">
        <v>426</v>
      </c>
      <c r="Q221" s="29" t="s">
        <v>426</v>
      </c>
      <c r="R221" s="29"/>
      <c r="S221" s="29"/>
      <c r="T221" s="29"/>
      <c r="U221" s="29"/>
      <c r="V221" s="29"/>
      <c r="W221" s="29" t="s">
        <v>426</v>
      </c>
      <c r="X221" s="29" t="s">
        <v>426</v>
      </c>
      <c r="Y221" s="29" t="s">
        <v>426</v>
      </c>
      <c r="Z221" s="29" t="s">
        <v>426</v>
      </c>
      <c r="AA221" s="29" t="s">
        <v>426</v>
      </c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</row>
    <row r="222" spans="1:64" s="12" customFormat="1" ht="14.4" x14ac:dyDescent="0.25">
      <c r="A222" s="38">
        <v>45535</v>
      </c>
      <c r="B222" s="21" t="s">
        <v>109</v>
      </c>
      <c r="C222" s="21" t="s">
        <v>110</v>
      </c>
      <c r="D222" s="21" t="s">
        <v>111</v>
      </c>
      <c r="E222" s="21" t="s">
        <v>104</v>
      </c>
      <c r="F222" s="21" t="s">
        <v>86</v>
      </c>
      <c r="G222" s="21" t="s">
        <v>87</v>
      </c>
      <c r="H222" s="21" t="s">
        <v>88</v>
      </c>
      <c r="I222" s="21" t="s">
        <v>95</v>
      </c>
      <c r="J222" s="21" t="s">
        <v>372</v>
      </c>
      <c r="K222" s="21" t="s">
        <v>91</v>
      </c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 t="s">
        <v>426</v>
      </c>
      <c r="AI222" s="29" t="s">
        <v>426</v>
      </c>
      <c r="AJ222" s="29" t="s">
        <v>426</v>
      </c>
      <c r="AK222" s="29" t="s">
        <v>426</v>
      </c>
      <c r="AL222" s="29" t="s">
        <v>426</v>
      </c>
      <c r="AM222" s="29" t="s">
        <v>426</v>
      </c>
      <c r="AN222" s="29" t="s">
        <v>426</v>
      </c>
      <c r="AO222" s="29" t="s">
        <v>426</v>
      </c>
      <c r="AP222" s="29"/>
      <c r="AQ222" s="29"/>
      <c r="AR222" s="29"/>
      <c r="AS222" s="29"/>
      <c r="AT222" s="29" t="s">
        <v>426</v>
      </c>
      <c r="AU222" s="29" t="s">
        <v>426</v>
      </c>
      <c r="AV222" s="29" t="s">
        <v>426</v>
      </c>
      <c r="AW222" s="29" t="s">
        <v>426</v>
      </c>
      <c r="AX222" s="29" t="s">
        <v>426</v>
      </c>
      <c r="AY222" s="29" t="s">
        <v>426</v>
      </c>
      <c r="AZ222" s="29" t="s">
        <v>426</v>
      </c>
      <c r="BA222" s="29" t="s">
        <v>426</v>
      </c>
      <c r="BB222" s="29" t="s">
        <v>426</v>
      </c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</row>
    <row r="223" spans="1:64" s="12" customFormat="1" ht="14.4" x14ac:dyDescent="0.25">
      <c r="A223" s="38">
        <v>45535</v>
      </c>
      <c r="B223" s="21" t="s">
        <v>291</v>
      </c>
      <c r="C223" s="21" t="s">
        <v>292</v>
      </c>
      <c r="D223" s="21" t="s">
        <v>293</v>
      </c>
      <c r="E223" s="21" t="s">
        <v>94</v>
      </c>
      <c r="F223" s="21" t="s">
        <v>86</v>
      </c>
      <c r="G223" s="21" t="s">
        <v>87</v>
      </c>
      <c r="H223" s="21" t="s">
        <v>88</v>
      </c>
      <c r="I223" s="21" t="s">
        <v>95</v>
      </c>
      <c r="J223" s="21" t="s">
        <v>373</v>
      </c>
      <c r="K223" s="21" t="s">
        <v>91</v>
      </c>
      <c r="L223" s="29"/>
      <c r="M223" s="29" t="s">
        <v>426</v>
      </c>
      <c r="N223" s="29" t="s">
        <v>426</v>
      </c>
      <c r="O223" s="29" t="s">
        <v>426</v>
      </c>
      <c r="P223" s="29" t="s">
        <v>426</v>
      </c>
      <c r="Q223" s="29" t="s">
        <v>426</v>
      </c>
      <c r="R223" s="29" t="s">
        <v>426</v>
      </c>
      <c r="S223" s="29" t="s">
        <v>426</v>
      </c>
      <c r="T223" s="29" t="s">
        <v>426</v>
      </c>
      <c r="U223" s="29"/>
      <c r="V223" s="29" t="s">
        <v>426</v>
      </c>
      <c r="W223" s="29" t="s">
        <v>426</v>
      </c>
      <c r="X223" s="29" t="s">
        <v>426</v>
      </c>
      <c r="Y223" s="29" t="s">
        <v>426</v>
      </c>
      <c r="Z223" s="29" t="s">
        <v>426</v>
      </c>
      <c r="AA223" s="29" t="s">
        <v>426</v>
      </c>
      <c r="AB223" s="29" t="s">
        <v>426</v>
      </c>
      <c r="AC223" s="29" t="s">
        <v>426</v>
      </c>
      <c r="AD223" s="29"/>
      <c r="AE223" s="29"/>
      <c r="AF223" s="29"/>
      <c r="AG223" s="29"/>
      <c r="AH223" s="29" t="s">
        <v>426</v>
      </c>
      <c r="AI223" s="29" t="s">
        <v>426</v>
      </c>
      <c r="AJ223" s="29" t="s">
        <v>426</v>
      </c>
      <c r="AK223" s="29" t="s">
        <v>426</v>
      </c>
      <c r="AL223" s="29" t="s">
        <v>426</v>
      </c>
      <c r="AM223" s="29" t="s">
        <v>426</v>
      </c>
      <c r="AN223" s="29" t="s">
        <v>426</v>
      </c>
      <c r="AO223" s="29" t="s">
        <v>426</v>
      </c>
      <c r="AP223" s="29"/>
      <c r="AQ223" s="29"/>
      <c r="AR223" s="29"/>
      <c r="AS223" s="29"/>
      <c r="AT223" s="29" t="s">
        <v>426</v>
      </c>
      <c r="AU223" s="29" t="s">
        <v>426</v>
      </c>
      <c r="AV223" s="29" t="s">
        <v>426</v>
      </c>
      <c r="AW223" s="29" t="s">
        <v>426</v>
      </c>
      <c r="AX223" s="29" t="s">
        <v>426</v>
      </c>
      <c r="AY223" s="29" t="s">
        <v>426</v>
      </c>
      <c r="AZ223" s="29" t="s">
        <v>426</v>
      </c>
      <c r="BA223" s="29" t="s">
        <v>426</v>
      </c>
      <c r="BB223" s="29" t="s">
        <v>426</v>
      </c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</row>
    <row r="224" spans="1:64" s="12" customFormat="1" ht="14.4" x14ac:dyDescent="0.25">
      <c r="A224" s="38">
        <v>45536</v>
      </c>
      <c r="B224" s="21" t="s">
        <v>214</v>
      </c>
      <c r="C224" s="21" t="s">
        <v>214</v>
      </c>
      <c r="D224" s="21" t="s">
        <v>215</v>
      </c>
      <c r="E224" s="21" t="s">
        <v>85</v>
      </c>
      <c r="F224" s="21" t="s">
        <v>86</v>
      </c>
      <c r="G224" s="21" t="s">
        <v>87</v>
      </c>
      <c r="H224" s="21" t="s">
        <v>88</v>
      </c>
      <c r="I224" s="21" t="s">
        <v>95</v>
      </c>
      <c r="J224" s="21" t="s">
        <v>374</v>
      </c>
      <c r="K224" s="21" t="s">
        <v>91</v>
      </c>
      <c r="L224" s="29"/>
      <c r="M224" s="29" t="s">
        <v>426</v>
      </c>
      <c r="N224" s="29" t="s">
        <v>426</v>
      </c>
      <c r="O224" s="29" t="s">
        <v>426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s="62" customFormat="1" ht="14.4" x14ac:dyDescent="0.25">
      <c r="A225" s="59">
        <v>45536</v>
      </c>
      <c r="B225" s="60" t="s">
        <v>427</v>
      </c>
      <c r="C225" s="60" t="s">
        <v>428</v>
      </c>
      <c r="D225" s="60" t="s">
        <v>428</v>
      </c>
      <c r="E225" s="60"/>
      <c r="F225" s="60"/>
      <c r="G225" s="60"/>
      <c r="H225" s="60"/>
      <c r="I225" s="60"/>
      <c r="J225" s="60"/>
      <c r="K225" s="60"/>
      <c r="L225" s="61"/>
      <c r="M225" s="61" t="s">
        <v>426</v>
      </c>
      <c r="N225" s="61" t="s">
        <v>426</v>
      </c>
      <c r="O225" s="61" t="s">
        <v>426</v>
      </c>
      <c r="P225" s="61" t="s">
        <v>426</v>
      </c>
      <c r="Q225" s="61" t="s">
        <v>426</v>
      </c>
      <c r="R225" s="61" t="s">
        <v>426</v>
      </c>
      <c r="S225" s="61" t="s">
        <v>426</v>
      </c>
      <c r="T225" s="61"/>
      <c r="U225" s="61" t="s">
        <v>426</v>
      </c>
      <c r="V225" s="61" t="s">
        <v>426</v>
      </c>
      <c r="W225" s="61" t="s">
        <v>426</v>
      </c>
      <c r="X225" s="61" t="s">
        <v>426</v>
      </c>
      <c r="Y225" s="61" t="s">
        <v>426</v>
      </c>
      <c r="Z225" s="61" t="s">
        <v>426</v>
      </c>
      <c r="AA225" s="61" t="s">
        <v>426</v>
      </c>
      <c r="AB225" s="61" t="s">
        <v>426</v>
      </c>
      <c r="AC225" s="61" t="s">
        <v>426</v>
      </c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</row>
    <row r="226" spans="1:64" s="12" customFormat="1" ht="14.4" x14ac:dyDescent="0.25">
      <c r="A226" s="38">
        <v>45538</v>
      </c>
      <c r="B226" s="21" t="s">
        <v>82</v>
      </c>
      <c r="C226" s="21" t="s">
        <v>83</v>
      </c>
      <c r="D226" s="21" t="s">
        <v>84</v>
      </c>
      <c r="E226" s="21" t="s">
        <v>85</v>
      </c>
      <c r="F226" s="21" t="s">
        <v>86</v>
      </c>
      <c r="G226" s="21" t="s">
        <v>87</v>
      </c>
      <c r="H226" s="21" t="s">
        <v>88</v>
      </c>
      <c r="I226" s="21" t="s">
        <v>95</v>
      </c>
      <c r="J226" s="21" t="s">
        <v>375</v>
      </c>
      <c r="K226" s="21" t="s">
        <v>91</v>
      </c>
      <c r="L226" s="29"/>
      <c r="M226" s="29"/>
      <c r="N226" s="29" t="s">
        <v>426</v>
      </c>
      <c r="O226" s="29" t="s">
        <v>426</v>
      </c>
      <c r="P226" s="29" t="s">
        <v>426</v>
      </c>
      <c r="Q226" s="29" t="s">
        <v>426</v>
      </c>
      <c r="R226" s="29"/>
      <c r="S226" s="29"/>
      <c r="T226" s="29"/>
      <c r="U226" s="29"/>
      <c r="V226" s="29"/>
      <c r="W226" s="29"/>
      <c r="X226" s="29" t="s">
        <v>426</v>
      </c>
      <c r="Y226" s="29" t="s">
        <v>426</v>
      </c>
      <c r="Z226" s="29" t="s">
        <v>426</v>
      </c>
      <c r="AA226" s="29" t="s">
        <v>426</v>
      </c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</row>
    <row r="227" spans="1:64" s="12" customFormat="1" ht="14.4" x14ac:dyDescent="0.25">
      <c r="A227" s="38">
        <v>45541</v>
      </c>
      <c r="B227" s="21" t="s">
        <v>92</v>
      </c>
      <c r="C227" s="21" t="s">
        <v>92</v>
      </c>
      <c r="D227" s="21" t="s">
        <v>93</v>
      </c>
      <c r="E227" s="21" t="s">
        <v>94</v>
      </c>
      <c r="F227" s="21" t="s">
        <v>86</v>
      </c>
      <c r="G227" s="21" t="s">
        <v>87</v>
      </c>
      <c r="H227" s="21" t="s">
        <v>88</v>
      </c>
      <c r="I227" s="21" t="s">
        <v>95</v>
      </c>
      <c r="J227" s="21" t="s">
        <v>376</v>
      </c>
      <c r="K227" s="21" t="s">
        <v>91</v>
      </c>
      <c r="L227" s="29"/>
      <c r="M227" s="29"/>
      <c r="N227" s="29"/>
      <c r="O227" s="29"/>
      <c r="P227" s="29" t="s">
        <v>426</v>
      </c>
      <c r="Q227" s="29" t="s">
        <v>426</v>
      </c>
      <c r="R227" s="29" t="s">
        <v>426</v>
      </c>
      <c r="S227" s="29" t="s">
        <v>426</v>
      </c>
      <c r="T227" s="29" t="s">
        <v>426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</row>
    <row r="228" spans="1:64" s="12" customFormat="1" ht="14.4" x14ac:dyDescent="0.25">
      <c r="A228" s="38">
        <v>45541</v>
      </c>
      <c r="B228" s="21" t="s">
        <v>97</v>
      </c>
      <c r="C228" s="21" t="s">
        <v>97</v>
      </c>
      <c r="D228" s="21" t="s">
        <v>98</v>
      </c>
      <c r="E228" s="21" t="s">
        <v>85</v>
      </c>
      <c r="F228" s="21" t="s">
        <v>86</v>
      </c>
      <c r="G228" s="21" t="s">
        <v>87</v>
      </c>
      <c r="H228" s="21" t="s">
        <v>88</v>
      </c>
      <c r="I228" s="21" t="s">
        <v>95</v>
      </c>
      <c r="J228" s="21" t="s">
        <v>377</v>
      </c>
      <c r="K228" s="21" t="s">
        <v>91</v>
      </c>
      <c r="L228" s="29"/>
      <c r="M228" s="29" t="s">
        <v>426</v>
      </c>
      <c r="N228" s="29" t="s">
        <v>426</v>
      </c>
      <c r="O228" s="29" t="s">
        <v>426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s="12" customFormat="1" ht="14.4" x14ac:dyDescent="0.25">
      <c r="A229" s="38">
        <v>45541</v>
      </c>
      <c r="B229" s="21" t="s">
        <v>100</v>
      </c>
      <c r="C229" s="21" t="s">
        <v>101</v>
      </c>
      <c r="D229" s="21" t="s">
        <v>102</v>
      </c>
      <c r="E229" s="21" t="s">
        <v>85</v>
      </c>
      <c r="F229" s="21" t="s">
        <v>86</v>
      </c>
      <c r="G229" s="21" t="s">
        <v>87</v>
      </c>
      <c r="H229" s="21" t="s">
        <v>88</v>
      </c>
      <c r="I229" s="21" t="s">
        <v>95</v>
      </c>
      <c r="J229" s="21" t="s">
        <v>378</v>
      </c>
      <c r="K229" s="21" t="s">
        <v>91</v>
      </c>
      <c r="L229" s="29"/>
      <c r="M229" s="29"/>
      <c r="N229" s="29"/>
      <c r="O229" s="29"/>
      <c r="P229" s="29"/>
      <c r="Q229" s="29"/>
      <c r="R229" s="29" t="s">
        <v>426</v>
      </c>
      <c r="S229" s="29" t="s">
        <v>426</v>
      </c>
      <c r="T229" s="29" t="s">
        <v>426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s="12" customFormat="1" ht="14.4" x14ac:dyDescent="0.25">
      <c r="A230" s="38">
        <v>45541</v>
      </c>
      <c r="B230" s="21" t="s">
        <v>220</v>
      </c>
      <c r="C230" s="21" t="s">
        <v>221</v>
      </c>
      <c r="D230" s="21" t="s">
        <v>169</v>
      </c>
      <c r="E230" s="21" t="s">
        <v>94</v>
      </c>
      <c r="F230" s="21" t="s">
        <v>86</v>
      </c>
      <c r="G230" s="21" t="s">
        <v>87</v>
      </c>
      <c r="H230" s="21" t="s">
        <v>88</v>
      </c>
      <c r="I230" s="21" t="s">
        <v>95</v>
      </c>
      <c r="J230" s="21" t="s">
        <v>379</v>
      </c>
      <c r="K230" s="21" t="s">
        <v>91</v>
      </c>
      <c r="L230" s="29"/>
      <c r="M230" s="29"/>
      <c r="N230" s="29"/>
      <c r="O230" s="29"/>
      <c r="P230" s="29" t="s">
        <v>426</v>
      </c>
      <c r="Q230" s="29" t="s">
        <v>426</v>
      </c>
      <c r="R230" s="29" t="s">
        <v>426</v>
      </c>
      <c r="S230" s="29" t="s">
        <v>426</v>
      </c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</row>
    <row r="231" spans="1:64" s="12" customFormat="1" ht="14.4" x14ac:dyDescent="0.25">
      <c r="A231" s="38">
        <v>45542</v>
      </c>
      <c r="B231" s="21" t="s">
        <v>92</v>
      </c>
      <c r="C231" s="21" t="s">
        <v>92</v>
      </c>
      <c r="D231" s="21" t="s">
        <v>93</v>
      </c>
      <c r="E231" s="21" t="s">
        <v>94</v>
      </c>
      <c r="F231" s="21" t="s">
        <v>86</v>
      </c>
      <c r="G231" s="21" t="s">
        <v>87</v>
      </c>
      <c r="H231" s="21" t="s">
        <v>88</v>
      </c>
      <c r="I231" s="21" t="s">
        <v>95</v>
      </c>
      <c r="J231" s="21" t="s">
        <v>376</v>
      </c>
      <c r="K231" s="21" t="s">
        <v>91</v>
      </c>
      <c r="L231" s="29"/>
      <c r="M231" s="29" t="s">
        <v>426</v>
      </c>
      <c r="N231" s="29" t="s">
        <v>426</v>
      </c>
      <c r="O231" s="29" t="s">
        <v>426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</row>
    <row r="232" spans="1:64" s="12" customFormat="1" ht="14.4" x14ac:dyDescent="0.25">
      <c r="A232" s="38">
        <v>45542</v>
      </c>
      <c r="B232" s="21" t="s">
        <v>100</v>
      </c>
      <c r="C232" s="21" t="s">
        <v>101</v>
      </c>
      <c r="D232" s="21" t="s">
        <v>102</v>
      </c>
      <c r="E232" s="21" t="s">
        <v>85</v>
      </c>
      <c r="F232" s="21" t="s">
        <v>86</v>
      </c>
      <c r="G232" s="21" t="s">
        <v>87</v>
      </c>
      <c r="H232" s="21" t="s">
        <v>88</v>
      </c>
      <c r="I232" s="21" t="s">
        <v>95</v>
      </c>
      <c r="J232" s="21" t="s">
        <v>378</v>
      </c>
      <c r="K232" s="21" t="s">
        <v>91</v>
      </c>
      <c r="L232" s="29" t="s">
        <v>426</v>
      </c>
      <c r="M232" s="29" t="s">
        <v>426</v>
      </c>
      <c r="N232" s="29" t="s">
        <v>426</v>
      </c>
      <c r="O232" s="29" t="s">
        <v>426</v>
      </c>
      <c r="P232" s="29" t="s">
        <v>426</v>
      </c>
      <c r="Q232" s="29" t="s">
        <v>426</v>
      </c>
      <c r="R232" s="29"/>
      <c r="S232" s="29"/>
      <c r="T232" s="29"/>
      <c r="U232" s="29"/>
      <c r="V232" s="29" t="s">
        <v>426</v>
      </c>
      <c r="W232" s="29" t="s">
        <v>426</v>
      </c>
      <c r="X232" s="29" t="s">
        <v>426</v>
      </c>
      <c r="Y232" s="29" t="s">
        <v>426</v>
      </c>
      <c r="Z232" s="29" t="s">
        <v>426</v>
      </c>
      <c r="AA232" s="29" t="s">
        <v>426</v>
      </c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</row>
    <row r="233" spans="1:64" s="12" customFormat="1" ht="14.4" x14ac:dyDescent="0.25">
      <c r="A233" s="38">
        <v>45542</v>
      </c>
      <c r="B233" s="21" t="s">
        <v>135</v>
      </c>
      <c r="C233" s="21" t="s">
        <v>136</v>
      </c>
      <c r="D233" s="21" t="s">
        <v>137</v>
      </c>
      <c r="E233" s="21" t="s">
        <v>104</v>
      </c>
      <c r="F233" s="21" t="s">
        <v>86</v>
      </c>
      <c r="G233" s="21" t="s">
        <v>150</v>
      </c>
      <c r="H233" s="21" t="s">
        <v>88</v>
      </c>
      <c r="I233" s="21" t="s">
        <v>95</v>
      </c>
      <c r="J233" s="21" t="s">
        <v>380</v>
      </c>
      <c r="K233" s="21" t="s">
        <v>91</v>
      </c>
      <c r="L233" s="29" t="s">
        <v>426</v>
      </c>
      <c r="M233" s="29" t="s">
        <v>426</v>
      </c>
      <c r="N233" s="29" t="s">
        <v>426</v>
      </c>
      <c r="O233" s="29" t="s">
        <v>426</v>
      </c>
      <c r="P233" s="29" t="s">
        <v>426</v>
      </c>
      <c r="Q233" s="29" t="s">
        <v>426</v>
      </c>
      <c r="R233" s="29" t="s">
        <v>426</v>
      </c>
      <c r="S233" s="29" t="s">
        <v>426</v>
      </c>
      <c r="T233" s="29" t="s">
        <v>426</v>
      </c>
      <c r="U233" s="29"/>
      <c r="V233" s="29" t="s">
        <v>426</v>
      </c>
      <c r="W233" s="29" t="s">
        <v>426</v>
      </c>
      <c r="X233" s="29" t="s">
        <v>426</v>
      </c>
      <c r="Y233" s="29" t="s">
        <v>426</v>
      </c>
      <c r="Z233" s="29" t="s">
        <v>426</v>
      </c>
      <c r="AA233" s="29" t="s">
        <v>426</v>
      </c>
      <c r="AB233" s="29" t="s">
        <v>426</v>
      </c>
      <c r="AC233" s="29" t="s">
        <v>426</v>
      </c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</row>
    <row r="234" spans="1:64" s="12" customFormat="1" ht="14.4" x14ac:dyDescent="0.25">
      <c r="A234" s="38">
        <v>45542</v>
      </c>
      <c r="B234" s="21" t="s">
        <v>381</v>
      </c>
      <c r="C234" s="21" t="s">
        <v>382</v>
      </c>
      <c r="D234" s="21" t="s">
        <v>383</v>
      </c>
      <c r="E234" s="21" t="s">
        <v>165</v>
      </c>
      <c r="F234" s="21" t="s">
        <v>86</v>
      </c>
      <c r="G234" s="21" t="s">
        <v>87</v>
      </c>
      <c r="H234" s="21" t="s">
        <v>88</v>
      </c>
      <c r="I234" s="21" t="s">
        <v>89</v>
      </c>
      <c r="J234" s="21" t="s">
        <v>384</v>
      </c>
      <c r="K234" s="21" t="s">
        <v>91</v>
      </c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 t="s">
        <v>426</v>
      </c>
      <c r="AJ234" s="29" t="s">
        <v>426</v>
      </c>
      <c r="AK234" s="29" t="s">
        <v>426</v>
      </c>
      <c r="AL234" s="29" t="s">
        <v>426</v>
      </c>
      <c r="AM234" s="29" t="s">
        <v>426</v>
      </c>
      <c r="AN234" s="29" t="s">
        <v>426</v>
      </c>
      <c r="AO234" s="29" t="s">
        <v>426</v>
      </c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</row>
    <row r="235" spans="1:64" s="12" customFormat="1" ht="14.4" x14ac:dyDescent="0.25">
      <c r="A235" s="38">
        <v>45542</v>
      </c>
      <c r="B235" s="21" t="s">
        <v>109</v>
      </c>
      <c r="C235" s="21" t="s">
        <v>110</v>
      </c>
      <c r="D235" s="21" t="s">
        <v>111</v>
      </c>
      <c r="E235" s="21" t="s">
        <v>104</v>
      </c>
      <c r="F235" s="21" t="s">
        <v>86</v>
      </c>
      <c r="G235" s="21" t="s">
        <v>87</v>
      </c>
      <c r="H235" s="21" t="s">
        <v>88</v>
      </c>
      <c r="I235" s="21" t="s">
        <v>95</v>
      </c>
      <c r="J235" s="21" t="s">
        <v>385</v>
      </c>
      <c r="K235" s="21" t="s">
        <v>91</v>
      </c>
      <c r="L235" s="29"/>
      <c r="M235" s="29"/>
      <c r="N235" s="29"/>
      <c r="O235" s="29"/>
      <c r="P235" s="29" t="s">
        <v>426</v>
      </c>
      <c r="Q235" s="29" t="s">
        <v>426</v>
      </c>
      <c r="R235" s="29" t="s">
        <v>426</v>
      </c>
      <c r="S235" s="29" t="s">
        <v>426</v>
      </c>
      <c r="T235" s="29" t="s">
        <v>426</v>
      </c>
      <c r="U235" s="29"/>
      <c r="V235" s="29"/>
      <c r="W235" s="29"/>
      <c r="X235" s="29"/>
      <c r="Y235" s="29"/>
      <c r="Z235" s="29"/>
      <c r="AA235" s="29"/>
      <c r="AB235" s="29" t="s">
        <v>426</v>
      </c>
      <c r="AC235" s="29" t="s">
        <v>426</v>
      </c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</row>
    <row r="236" spans="1:64" s="12" customFormat="1" ht="14.4" x14ac:dyDescent="0.25">
      <c r="A236" s="38">
        <v>45542</v>
      </c>
      <c r="B236" s="21" t="s">
        <v>130</v>
      </c>
      <c r="C236" s="21" t="s">
        <v>131</v>
      </c>
      <c r="D236" s="21" t="s">
        <v>132</v>
      </c>
      <c r="E236" s="21" t="s">
        <v>85</v>
      </c>
      <c r="F236" s="21" t="s">
        <v>86</v>
      </c>
      <c r="G236" s="21" t="s">
        <v>87</v>
      </c>
      <c r="H236" s="21" t="s">
        <v>133</v>
      </c>
      <c r="I236" s="21" t="s">
        <v>95</v>
      </c>
      <c r="J236" s="21" t="s">
        <v>386</v>
      </c>
      <c r="K236" s="21" t="s">
        <v>91</v>
      </c>
      <c r="L236" s="29"/>
      <c r="M236" s="29" t="s">
        <v>426</v>
      </c>
      <c r="N236" s="29" t="s">
        <v>426</v>
      </c>
      <c r="O236" s="29" t="s">
        <v>426</v>
      </c>
      <c r="P236" s="29" t="s">
        <v>426</v>
      </c>
      <c r="Q236" s="29" t="s">
        <v>426</v>
      </c>
      <c r="R236" s="29" t="s">
        <v>426</v>
      </c>
      <c r="S236" s="29" t="s">
        <v>426</v>
      </c>
      <c r="T236" s="29" t="s">
        <v>426</v>
      </c>
      <c r="U236" s="29"/>
      <c r="V236" s="29"/>
      <c r="W236" s="29" t="s">
        <v>426</v>
      </c>
      <c r="X236" s="29" t="s">
        <v>426</v>
      </c>
      <c r="Y236" s="29" t="s">
        <v>426</v>
      </c>
      <c r="Z236" s="29" t="s">
        <v>426</v>
      </c>
      <c r="AA236" s="29" t="s">
        <v>426</v>
      </c>
      <c r="AB236" s="29" t="s">
        <v>426</v>
      </c>
      <c r="AC236" s="29" t="s">
        <v>426</v>
      </c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</row>
    <row r="237" spans="1:64" s="12" customFormat="1" ht="14.4" x14ac:dyDescent="0.25">
      <c r="A237" s="38">
        <v>45543</v>
      </c>
      <c r="B237" s="21" t="s">
        <v>135</v>
      </c>
      <c r="C237" s="21" t="s">
        <v>136</v>
      </c>
      <c r="D237" s="21" t="s">
        <v>137</v>
      </c>
      <c r="E237" s="21" t="s">
        <v>104</v>
      </c>
      <c r="F237" s="21" t="s">
        <v>86</v>
      </c>
      <c r="G237" s="21" t="s">
        <v>150</v>
      </c>
      <c r="H237" s="21" t="s">
        <v>88</v>
      </c>
      <c r="I237" s="21" t="s">
        <v>95</v>
      </c>
      <c r="J237" s="21" t="s">
        <v>380</v>
      </c>
      <c r="K237" s="21" t="s">
        <v>91</v>
      </c>
      <c r="L237" s="29" t="s">
        <v>426</v>
      </c>
      <c r="M237" s="29" t="s">
        <v>426</v>
      </c>
      <c r="N237" s="29" t="s">
        <v>426</v>
      </c>
      <c r="O237" s="29" t="s">
        <v>426</v>
      </c>
      <c r="P237" s="29" t="s">
        <v>426</v>
      </c>
      <c r="Q237" s="29" t="s">
        <v>426</v>
      </c>
      <c r="R237" s="29" t="s">
        <v>426</v>
      </c>
      <c r="S237" s="29" t="s">
        <v>426</v>
      </c>
      <c r="T237" s="29" t="s">
        <v>426</v>
      </c>
      <c r="U237" s="29"/>
      <c r="V237" s="29" t="s">
        <v>426</v>
      </c>
      <c r="W237" s="29" t="s">
        <v>426</v>
      </c>
      <c r="X237" s="29" t="s">
        <v>426</v>
      </c>
      <c r="Y237" s="29" t="s">
        <v>426</v>
      </c>
      <c r="Z237" s="29" t="s">
        <v>426</v>
      </c>
      <c r="AA237" s="29" t="s">
        <v>426</v>
      </c>
      <c r="AB237" s="29" t="s">
        <v>426</v>
      </c>
      <c r="AC237" s="29" t="s">
        <v>426</v>
      </c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</row>
    <row r="238" spans="1:64" s="12" customFormat="1" ht="14.4" x14ac:dyDescent="0.25">
      <c r="A238" s="38">
        <v>45543</v>
      </c>
      <c r="B238" s="21" t="s">
        <v>381</v>
      </c>
      <c r="C238" s="21" t="s">
        <v>382</v>
      </c>
      <c r="D238" s="21" t="s">
        <v>383</v>
      </c>
      <c r="E238" s="21" t="s">
        <v>165</v>
      </c>
      <c r="F238" s="21" t="s">
        <v>86</v>
      </c>
      <c r="G238" s="21" t="s">
        <v>87</v>
      </c>
      <c r="H238" s="21" t="s">
        <v>88</v>
      </c>
      <c r="I238" s="21" t="s">
        <v>89</v>
      </c>
      <c r="J238" s="21" t="s">
        <v>384</v>
      </c>
      <c r="K238" s="21" t="s">
        <v>91</v>
      </c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 t="s">
        <v>426</v>
      </c>
      <c r="AJ238" s="29" t="s">
        <v>426</v>
      </c>
      <c r="AK238" s="29" t="s">
        <v>426</v>
      </c>
      <c r="AL238" s="29"/>
      <c r="AM238" s="29"/>
      <c r="AN238" s="29"/>
      <c r="AO238" s="29"/>
      <c r="AP238" s="29"/>
      <c r="AQ238" s="29"/>
      <c r="AR238" s="29"/>
      <c r="AS238" s="29" t="s">
        <v>426</v>
      </c>
      <c r="AT238" s="29" t="s">
        <v>426</v>
      </c>
      <c r="AU238" s="29" t="s">
        <v>426</v>
      </c>
      <c r="AV238" s="29" t="s">
        <v>426</v>
      </c>
      <c r="AW238" s="29" t="s">
        <v>426</v>
      </c>
      <c r="AX238" s="29" t="s">
        <v>426</v>
      </c>
      <c r="AY238" s="29" t="s">
        <v>426</v>
      </c>
      <c r="AZ238" s="29" t="s">
        <v>426</v>
      </c>
      <c r="BA238" s="29" t="s">
        <v>426</v>
      </c>
      <c r="BB238" s="29" t="s">
        <v>426</v>
      </c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</row>
    <row r="239" spans="1:64" s="12" customFormat="1" ht="14.4" x14ac:dyDescent="0.25">
      <c r="A239" s="38">
        <v>45543</v>
      </c>
      <c r="B239" s="21" t="s">
        <v>109</v>
      </c>
      <c r="C239" s="21" t="s">
        <v>110</v>
      </c>
      <c r="D239" s="21" t="s">
        <v>111</v>
      </c>
      <c r="E239" s="21" t="s">
        <v>104</v>
      </c>
      <c r="F239" s="21" t="s">
        <v>86</v>
      </c>
      <c r="G239" s="21" t="s">
        <v>87</v>
      </c>
      <c r="H239" s="21" t="s">
        <v>88</v>
      </c>
      <c r="I239" s="21" t="s">
        <v>95</v>
      </c>
      <c r="J239" s="21" t="s">
        <v>385</v>
      </c>
      <c r="K239" s="21" t="s">
        <v>91</v>
      </c>
      <c r="L239" s="29"/>
      <c r="M239" s="29" t="s">
        <v>426</v>
      </c>
      <c r="N239" s="29" t="s">
        <v>426</v>
      </c>
      <c r="O239" s="29" t="s">
        <v>426</v>
      </c>
      <c r="P239" s="29"/>
      <c r="Q239" s="29"/>
      <c r="R239" s="29"/>
      <c r="S239" s="29"/>
      <c r="T239" s="29"/>
      <c r="U239" s="29"/>
      <c r="V239" s="29"/>
      <c r="W239" s="29" t="s">
        <v>426</v>
      </c>
      <c r="X239" s="29" t="s">
        <v>426</v>
      </c>
      <c r="Y239" s="29" t="s">
        <v>426</v>
      </c>
      <c r="Z239" s="29" t="s">
        <v>426</v>
      </c>
      <c r="AA239" s="29" t="s">
        <v>426</v>
      </c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</row>
    <row r="240" spans="1:64" s="12" customFormat="1" ht="14.4" x14ac:dyDescent="0.25">
      <c r="A240" s="38">
        <v>45543</v>
      </c>
      <c r="B240" s="21" t="s">
        <v>92</v>
      </c>
      <c r="C240" s="21" t="s">
        <v>92</v>
      </c>
      <c r="D240" s="21" t="s">
        <v>93</v>
      </c>
      <c r="E240" s="21" t="s">
        <v>94</v>
      </c>
      <c r="F240" s="21" t="s">
        <v>86</v>
      </c>
      <c r="G240" s="21" t="s">
        <v>116</v>
      </c>
      <c r="H240" s="21" t="s">
        <v>88</v>
      </c>
      <c r="I240" s="21" t="s">
        <v>95</v>
      </c>
      <c r="J240" s="21" t="s">
        <v>387</v>
      </c>
      <c r="K240" s="21" t="s">
        <v>91</v>
      </c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</row>
    <row r="241" spans="1:64" s="12" customFormat="1" ht="14.4" x14ac:dyDescent="0.25">
      <c r="A241" s="38">
        <v>45543</v>
      </c>
      <c r="B241" s="21" t="s">
        <v>214</v>
      </c>
      <c r="C241" s="21" t="s">
        <v>214</v>
      </c>
      <c r="D241" s="21" t="s">
        <v>215</v>
      </c>
      <c r="E241" s="21" t="s">
        <v>85</v>
      </c>
      <c r="F241" s="21" t="s">
        <v>86</v>
      </c>
      <c r="G241" s="21" t="s">
        <v>87</v>
      </c>
      <c r="H241" s="21" t="s">
        <v>88</v>
      </c>
      <c r="I241" s="21" t="s">
        <v>95</v>
      </c>
      <c r="J241" s="21" t="s">
        <v>388</v>
      </c>
      <c r="K241" s="21" t="s">
        <v>91</v>
      </c>
      <c r="L241" s="29"/>
      <c r="M241" s="29"/>
      <c r="N241" s="29"/>
      <c r="O241" s="29"/>
      <c r="P241" s="29" t="s">
        <v>426</v>
      </c>
      <c r="Q241" s="29" t="s">
        <v>426</v>
      </c>
      <c r="R241" s="29" t="s">
        <v>426</v>
      </c>
      <c r="S241" s="29" t="s">
        <v>426</v>
      </c>
      <c r="T241" s="29" t="s">
        <v>426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</row>
    <row r="242" spans="1:64" s="12" customFormat="1" ht="14.4" x14ac:dyDescent="0.25">
      <c r="A242" s="38">
        <v>45545</v>
      </c>
      <c r="B242" s="21" t="s">
        <v>82</v>
      </c>
      <c r="C242" s="21" t="s">
        <v>83</v>
      </c>
      <c r="D242" s="21" t="s">
        <v>84</v>
      </c>
      <c r="E242" s="21" t="s">
        <v>85</v>
      </c>
      <c r="F242" s="21" t="s">
        <v>86</v>
      </c>
      <c r="G242" s="21" t="s">
        <v>87</v>
      </c>
      <c r="H242" s="21" t="s">
        <v>88</v>
      </c>
      <c r="I242" s="21" t="s">
        <v>95</v>
      </c>
      <c r="J242" s="21" t="s">
        <v>389</v>
      </c>
      <c r="K242" s="21" t="s">
        <v>91</v>
      </c>
      <c r="L242" s="29"/>
      <c r="M242" s="29"/>
      <c r="N242" s="29"/>
      <c r="O242" s="29"/>
      <c r="P242" s="29"/>
      <c r="Q242" s="29"/>
      <c r="R242" s="29" t="s">
        <v>426</v>
      </c>
      <c r="S242" s="29" t="s">
        <v>426</v>
      </c>
      <c r="T242" s="29"/>
      <c r="U242" s="29"/>
      <c r="V242" s="29"/>
      <c r="W242" s="29"/>
      <c r="X242" s="29"/>
      <c r="Y242" s="29"/>
      <c r="Z242" s="29"/>
      <c r="AA242" s="29"/>
      <c r="AB242" s="29" t="s">
        <v>426</v>
      </c>
      <c r="AC242" s="29" t="s">
        <v>426</v>
      </c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</row>
    <row r="243" spans="1:64" s="12" customFormat="1" ht="14.4" x14ac:dyDescent="0.25">
      <c r="A243" s="38">
        <v>45546</v>
      </c>
      <c r="B243" s="21" t="s">
        <v>205</v>
      </c>
      <c r="C243" s="21" t="s">
        <v>206</v>
      </c>
      <c r="D243" s="21" t="s">
        <v>207</v>
      </c>
      <c r="E243" s="21" t="s">
        <v>85</v>
      </c>
      <c r="F243" s="21" t="s">
        <v>86</v>
      </c>
      <c r="G243" s="21" t="s">
        <v>87</v>
      </c>
      <c r="H243" s="21" t="s">
        <v>88</v>
      </c>
      <c r="I243" s="21" t="s">
        <v>95</v>
      </c>
      <c r="J243" s="21" t="s">
        <v>390</v>
      </c>
      <c r="K243" s="21" t="s">
        <v>91</v>
      </c>
      <c r="L243" s="29"/>
      <c r="M243" s="29" t="s">
        <v>426</v>
      </c>
      <c r="N243" s="29" t="s">
        <v>426</v>
      </c>
      <c r="O243" s="29" t="s">
        <v>426</v>
      </c>
      <c r="P243" s="29"/>
      <c r="Q243" s="29"/>
      <c r="R243" s="29"/>
      <c r="S243" s="29"/>
      <c r="T243" s="29"/>
      <c r="U243" s="29"/>
      <c r="V243" s="29"/>
      <c r="W243" s="29" t="s">
        <v>426</v>
      </c>
      <c r="X243" s="29" t="s">
        <v>426</v>
      </c>
      <c r="Y243" s="29" t="s">
        <v>426</v>
      </c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</row>
    <row r="244" spans="1:64" s="12" customFormat="1" ht="14.4" x14ac:dyDescent="0.25">
      <c r="A244" s="38">
        <v>45547</v>
      </c>
      <c r="B244" s="21" t="s">
        <v>157</v>
      </c>
      <c r="C244" s="21" t="s">
        <v>158</v>
      </c>
      <c r="D244" s="21" t="s">
        <v>159</v>
      </c>
      <c r="E244" s="21" t="s">
        <v>85</v>
      </c>
      <c r="F244" s="21" t="s">
        <v>86</v>
      </c>
      <c r="G244" s="21" t="s">
        <v>87</v>
      </c>
      <c r="H244" s="21" t="s">
        <v>88</v>
      </c>
      <c r="I244" s="21" t="s">
        <v>95</v>
      </c>
      <c r="J244" s="21" t="s">
        <v>391</v>
      </c>
      <c r="K244" s="21" t="s">
        <v>91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 t="s">
        <v>426</v>
      </c>
      <c r="X244" s="29" t="s">
        <v>426</v>
      </c>
      <c r="Y244" s="29" t="s">
        <v>426</v>
      </c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</row>
    <row r="245" spans="1:64" s="12" customFormat="1" ht="14.4" x14ac:dyDescent="0.25">
      <c r="A245" s="38">
        <v>45548</v>
      </c>
      <c r="B245" s="21" t="s">
        <v>118</v>
      </c>
      <c r="C245" s="21" t="s">
        <v>119</v>
      </c>
      <c r="D245" s="21" t="s">
        <v>120</v>
      </c>
      <c r="E245" s="21" t="s">
        <v>94</v>
      </c>
      <c r="F245" s="21" t="s">
        <v>86</v>
      </c>
      <c r="G245" s="21" t="s">
        <v>87</v>
      </c>
      <c r="H245" s="21" t="s">
        <v>88</v>
      </c>
      <c r="I245" s="21" t="s">
        <v>95</v>
      </c>
      <c r="J245" s="21" t="s">
        <v>392</v>
      </c>
      <c r="K245" s="21" t="s">
        <v>91</v>
      </c>
      <c r="L245" s="29"/>
      <c r="M245" s="29" t="s">
        <v>426</v>
      </c>
      <c r="N245" s="29" t="s">
        <v>426</v>
      </c>
      <c r="O245" s="29" t="s">
        <v>426</v>
      </c>
      <c r="P245" s="29" t="s">
        <v>426</v>
      </c>
      <c r="Q245" s="29" t="s">
        <v>426</v>
      </c>
      <c r="R245" s="29" t="s">
        <v>426</v>
      </c>
      <c r="S245" s="29" t="s">
        <v>426</v>
      </c>
      <c r="T245" s="29" t="s">
        <v>426</v>
      </c>
      <c r="U245" s="29"/>
      <c r="V245" s="29"/>
      <c r="W245" s="29" t="s">
        <v>426</v>
      </c>
      <c r="X245" s="29" t="s">
        <v>426</v>
      </c>
      <c r="Y245" s="29" t="s">
        <v>426</v>
      </c>
      <c r="Z245" s="29" t="s">
        <v>426</v>
      </c>
      <c r="AA245" s="29" t="s">
        <v>426</v>
      </c>
      <c r="AB245" s="29" t="s">
        <v>426</v>
      </c>
      <c r="AC245" s="29" t="s">
        <v>426</v>
      </c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</row>
    <row r="246" spans="1:64" s="12" customFormat="1" ht="14.4" x14ac:dyDescent="0.25">
      <c r="A246" s="38">
        <v>45549</v>
      </c>
      <c r="B246" s="21" t="s">
        <v>118</v>
      </c>
      <c r="C246" s="21" t="s">
        <v>119</v>
      </c>
      <c r="D246" s="21" t="s">
        <v>120</v>
      </c>
      <c r="E246" s="21" t="s">
        <v>94</v>
      </c>
      <c r="F246" s="21" t="s">
        <v>86</v>
      </c>
      <c r="G246" s="21" t="s">
        <v>87</v>
      </c>
      <c r="H246" s="21" t="s">
        <v>88</v>
      </c>
      <c r="I246" s="21" t="s">
        <v>95</v>
      </c>
      <c r="J246" s="21" t="s">
        <v>392</v>
      </c>
      <c r="K246" s="21" t="s">
        <v>91</v>
      </c>
      <c r="L246" s="29"/>
      <c r="M246" s="29" t="s">
        <v>426</v>
      </c>
      <c r="N246" s="29" t="s">
        <v>426</v>
      </c>
      <c r="O246" s="29" t="s">
        <v>426</v>
      </c>
      <c r="P246" s="29" t="s">
        <v>426</v>
      </c>
      <c r="Q246" s="29" t="s">
        <v>426</v>
      </c>
      <c r="R246" s="29" t="s">
        <v>426</v>
      </c>
      <c r="S246" s="29" t="s">
        <v>426</v>
      </c>
      <c r="T246" s="29" t="s">
        <v>426</v>
      </c>
      <c r="U246" s="29"/>
      <c r="V246" s="29"/>
      <c r="W246" s="29" t="s">
        <v>426</v>
      </c>
      <c r="X246" s="29" t="s">
        <v>426</v>
      </c>
      <c r="Y246" s="29" t="s">
        <v>426</v>
      </c>
      <c r="Z246" s="29" t="s">
        <v>426</v>
      </c>
      <c r="AA246" s="29" t="s">
        <v>426</v>
      </c>
      <c r="AB246" s="29" t="s">
        <v>426</v>
      </c>
      <c r="AC246" s="29" t="s">
        <v>426</v>
      </c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</row>
    <row r="247" spans="1:64" s="12" customFormat="1" ht="14.4" x14ac:dyDescent="0.25">
      <c r="A247" s="38">
        <v>45549</v>
      </c>
      <c r="B247" s="21" t="s">
        <v>127</v>
      </c>
      <c r="C247" s="21" t="s">
        <v>127</v>
      </c>
      <c r="D247" s="21" t="s">
        <v>128</v>
      </c>
      <c r="E247" s="21" t="s">
        <v>104</v>
      </c>
      <c r="F247" s="21" t="s">
        <v>86</v>
      </c>
      <c r="G247" s="21" t="s">
        <v>87</v>
      </c>
      <c r="H247" s="21" t="s">
        <v>88</v>
      </c>
      <c r="I247" s="21" t="s">
        <v>95</v>
      </c>
      <c r="J247" s="21" t="s">
        <v>393</v>
      </c>
      <c r="K247" s="21" t="s">
        <v>91</v>
      </c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 t="s">
        <v>426</v>
      </c>
      <c r="AI247" s="29"/>
      <c r="AJ247" s="29" t="s">
        <v>426</v>
      </c>
      <c r="AK247" s="29" t="s">
        <v>426</v>
      </c>
      <c r="AL247" s="29" t="s">
        <v>426</v>
      </c>
      <c r="AM247" s="29" t="s">
        <v>426</v>
      </c>
      <c r="AN247" s="29" t="s">
        <v>426</v>
      </c>
      <c r="AO247" s="29" t="s">
        <v>426</v>
      </c>
      <c r="AP247" s="29" t="s">
        <v>426</v>
      </c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</row>
    <row r="248" spans="1:64" s="12" customFormat="1" ht="14.4" x14ac:dyDescent="0.25">
      <c r="A248" s="38">
        <v>45549</v>
      </c>
      <c r="B248" s="21" t="s">
        <v>175</v>
      </c>
      <c r="C248" s="21" t="s">
        <v>176</v>
      </c>
      <c r="D248" s="21" t="s">
        <v>177</v>
      </c>
      <c r="E248" s="21" t="s">
        <v>94</v>
      </c>
      <c r="F248" s="21" t="s">
        <v>86</v>
      </c>
      <c r="G248" s="21" t="s">
        <v>87</v>
      </c>
      <c r="H248" s="21" t="s">
        <v>88</v>
      </c>
      <c r="I248" s="21" t="s">
        <v>95</v>
      </c>
      <c r="J248" s="21" t="s">
        <v>394</v>
      </c>
      <c r="K248" s="21" t="s">
        <v>91</v>
      </c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 t="s">
        <v>426</v>
      </c>
      <c r="W248" s="29" t="s">
        <v>426</v>
      </c>
      <c r="X248" s="29" t="s">
        <v>426</v>
      </c>
      <c r="Y248" s="29" t="s">
        <v>426</v>
      </c>
      <c r="Z248" s="29" t="s">
        <v>426</v>
      </c>
      <c r="AA248" s="29" t="s">
        <v>426</v>
      </c>
      <c r="AB248" s="29" t="s">
        <v>426</v>
      </c>
      <c r="AC248" s="29" t="s">
        <v>426</v>
      </c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 t="s">
        <v>426</v>
      </c>
      <c r="AT248" s="29" t="s">
        <v>426</v>
      </c>
      <c r="AU248" s="29" t="s">
        <v>426</v>
      </c>
      <c r="AV248" s="29" t="s">
        <v>426</v>
      </c>
      <c r="AW248" s="29" t="s">
        <v>426</v>
      </c>
      <c r="AX248" s="29" t="s">
        <v>426</v>
      </c>
      <c r="AY248" s="29" t="s">
        <v>426</v>
      </c>
      <c r="AZ248" s="29" t="s">
        <v>426</v>
      </c>
      <c r="BA248" s="29" t="s">
        <v>426</v>
      </c>
      <c r="BB248" s="29" t="s">
        <v>426</v>
      </c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</row>
    <row r="249" spans="1:64" s="12" customFormat="1" ht="14.4" x14ac:dyDescent="0.25">
      <c r="A249" s="38">
        <v>45549</v>
      </c>
      <c r="B249" s="21" t="s">
        <v>175</v>
      </c>
      <c r="C249" s="21" t="s">
        <v>176</v>
      </c>
      <c r="D249" s="21" t="s">
        <v>177</v>
      </c>
      <c r="E249" s="21" t="s">
        <v>94</v>
      </c>
      <c r="F249" s="21" t="s">
        <v>86</v>
      </c>
      <c r="G249" s="21" t="s">
        <v>146</v>
      </c>
      <c r="H249" s="21" t="s">
        <v>88</v>
      </c>
      <c r="I249" s="21" t="s">
        <v>95</v>
      </c>
      <c r="J249" s="21" t="s">
        <v>395</v>
      </c>
      <c r="K249" s="21" t="s">
        <v>91</v>
      </c>
      <c r="L249" s="29"/>
      <c r="M249" s="29"/>
      <c r="N249" s="29"/>
      <c r="O249" s="29"/>
      <c r="P249" s="29"/>
      <c r="Q249" s="29"/>
      <c r="R249" s="29"/>
      <c r="S249" s="29"/>
      <c r="T249" s="29"/>
      <c r="U249" s="29" t="s">
        <v>426</v>
      </c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</row>
    <row r="250" spans="1:64" s="12" customFormat="1" ht="14.4" x14ac:dyDescent="0.25">
      <c r="A250" s="38">
        <v>45549</v>
      </c>
      <c r="B250" s="21" t="s">
        <v>167</v>
      </c>
      <c r="C250" s="21" t="s">
        <v>168</v>
      </c>
      <c r="D250" s="21" t="s">
        <v>169</v>
      </c>
      <c r="E250" s="21" t="s">
        <v>94</v>
      </c>
      <c r="F250" s="21" t="s">
        <v>86</v>
      </c>
      <c r="G250" s="21" t="s">
        <v>87</v>
      </c>
      <c r="H250" s="21" t="s">
        <v>88</v>
      </c>
      <c r="I250" s="21" t="s">
        <v>95</v>
      </c>
      <c r="J250" s="21" t="s">
        <v>396</v>
      </c>
      <c r="K250" s="21" t="s">
        <v>91</v>
      </c>
      <c r="L250" s="29"/>
      <c r="M250" s="29" t="s">
        <v>426</v>
      </c>
      <c r="N250" s="29" t="s">
        <v>426</v>
      </c>
      <c r="O250" s="29" t="s">
        <v>426</v>
      </c>
      <c r="P250" s="29" t="s">
        <v>426</v>
      </c>
      <c r="Q250" s="29" t="s">
        <v>426</v>
      </c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</row>
    <row r="251" spans="1:64" s="12" customFormat="1" ht="14.4" x14ac:dyDescent="0.25">
      <c r="A251" s="38">
        <v>45550</v>
      </c>
      <c r="B251" s="21" t="s">
        <v>118</v>
      </c>
      <c r="C251" s="21" t="s">
        <v>119</v>
      </c>
      <c r="D251" s="21" t="s">
        <v>120</v>
      </c>
      <c r="E251" s="21" t="s">
        <v>94</v>
      </c>
      <c r="F251" s="21" t="s">
        <v>86</v>
      </c>
      <c r="G251" s="21" t="s">
        <v>87</v>
      </c>
      <c r="H251" s="21" t="s">
        <v>88</v>
      </c>
      <c r="I251" s="21" t="s">
        <v>95</v>
      </c>
      <c r="J251" s="21" t="s">
        <v>392</v>
      </c>
      <c r="K251" s="21" t="s">
        <v>91</v>
      </c>
      <c r="L251" s="29"/>
      <c r="M251" s="29" t="s">
        <v>426</v>
      </c>
      <c r="N251" s="29" t="s">
        <v>426</v>
      </c>
      <c r="O251" s="29" t="s">
        <v>426</v>
      </c>
      <c r="P251" s="29" t="s">
        <v>426</v>
      </c>
      <c r="Q251" s="29" t="s">
        <v>426</v>
      </c>
      <c r="R251" s="29" t="s">
        <v>426</v>
      </c>
      <c r="S251" s="29" t="s">
        <v>426</v>
      </c>
      <c r="T251" s="29" t="s">
        <v>426</v>
      </c>
      <c r="U251" s="29"/>
      <c r="V251" s="29"/>
      <c r="W251" s="29" t="s">
        <v>426</v>
      </c>
      <c r="X251" s="29" t="s">
        <v>426</v>
      </c>
      <c r="Y251" s="29" t="s">
        <v>426</v>
      </c>
      <c r="Z251" s="29" t="s">
        <v>426</v>
      </c>
      <c r="AA251" s="29" t="s">
        <v>426</v>
      </c>
      <c r="AB251" s="29" t="s">
        <v>426</v>
      </c>
      <c r="AC251" s="29" t="s">
        <v>426</v>
      </c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</row>
    <row r="252" spans="1:64" s="12" customFormat="1" ht="14.4" x14ac:dyDescent="0.25">
      <c r="A252" s="38">
        <v>45550</v>
      </c>
      <c r="B252" s="21" t="s">
        <v>167</v>
      </c>
      <c r="C252" s="21" t="s">
        <v>168</v>
      </c>
      <c r="D252" s="21" t="s">
        <v>169</v>
      </c>
      <c r="E252" s="21" t="s">
        <v>94</v>
      </c>
      <c r="F252" s="21" t="s">
        <v>86</v>
      </c>
      <c r="G252" s="21" t="s">
        <v>87</v>
      </c>
      <c r="H252" s="21" t="s">
        <v>88</v>
      </c>
      <c r="I252" s="21" t="s">
        <v>95</v>
      </c>
      <c r="J252" s="21" t="s">
        <v>396</v>
      </c>
      <c r="K252" s="21" t="s">
        <v>91</v>
      </c>
      <c r="L252" s="29"/>
      <c r="M252" s="29"/>
      <c r="N252" s="29"/>
      <c r="O252" s="29"/>
      <c r="P252" s="29"/>
      <c r="Q252" s="29"/>
      <c r="R252" s="29" t="s">
        <v>426</v>
      </c>
      <c r="S252" s="29" t="s">
        <v>426</v>
      </c>
      <c r="T252" s="29" t="s">
        <v>426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</row>
    <row r="253" spans="1:64" s="12" customFormat="1" ht="14.4" x14ac:dyDescent="0.25">
      <c r="A253" s="38">
        <v>45550</v>
      </c>
      <c r="B253" s="21" t="s">
        <v>186</v>
      </c>
      <c r="C253" s="21" t="s">
        <v>176</v>
      </c>
      <c r="D253" s="21" t="s">
        <v>177</v>
      </c>
      <c r="E253" s="21" t="s">
        <v>94</v>
      </c>
      <c r="F253" s="21" t="s">
        <v>86</v>
      </c>
      <c r="G253" s="21" t="s">
        <v>87</v>
      </c>
      <c r="H253" s="21" t="s">
        <v>88</v>
      </c>
      <c r="I253" s="21" t="s">
        <v>95</v>
      </c>
      <c r="J253" s="21" t="s">
        <v>397</v>
      </c>
      <c r="K253" s="21" t="s">
        <v>91</v>
      </c>
      <c r="L253" s="29" t="s">
        <v>426</v>
      </c>
      <c r="M253" s="29" t="s">
        <v>426</v>
      </c>
      <c r="N253" s="29" t="s">
        <v>426</v>
      </c>
      <c r="O253" s="29" t="s">
        <v>426</v>
      </c>
      <c r="P253" s="29" t="s">
        <v>426</v>
      </c>
      <c r="Q253" s="29" t="s">
        <v>426</v>
      </c>
      <c r="R253" s="29" t="s">
        <v>426</v>
      </c>
      <c r="S253" s="29" t="s">
        <v>426</v>
      </c>
      <c r="T253" s="29" t="s">
        <v>426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 t="s">
        <v>426</v>
      </c>
      <c r="AI253" s="29" t="s">
        <v>426</v>
      </c>
      <c r="AJ253" s="29" t="s">
        <v>426</v>
      </c>
      <c r="AK253" s="29" t="s">
        <v>426</v>
      </c>
      <c r="AL253" s="29" t="s">
        <v>426</v>
      </c>
      <c r="AM253" s="29" t="s">
        <v>426</v>
      </c>
      <c r="AN253" s="29" t="s">
        <v>426</v>
      </c>
      <c r="AO253" s="29" t="s">
        <v>426</v>
      </c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</row>
    <row r="254" spans="1:64" s="12" customFormat="1" ht="14.4" x14ac:dyDescent="0.25">
      <c r="A254" s="38">
        <v>45550</v>
      </c>
      <c r="B254" s="21" t="s">
        <v>167</v>
      </c>
      <c r="C254" s="21" t="s">
        <v>168</v>
      </c>
      <c r="D254" s="21" t="s">
        <v>169</v>
      </c>
      <c r="E254" s="21" t="s">
        <v>94</v>
      </c>
      <c r="F254" s="21" t="s">
        <v>86</v>
      </c>
      <c r="G254" s="21" t="s">
        <v>116</v>
      </c>
      <c r="H254" s="21" t="s">
        <v>88</v>
      </c>
      <c r="I254" s="21" t="s">
        <v>95</v>
      </c>
      <c r="J254" s="21" t="s">
        <v>398</v>
      </c>
      <c r="K254" s="21" t="s">
        <v>91</v>
      </c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</row>
    <row r="255" spans="1:64" s="12" customFormat="1" ht="14.4" x14ac:dyDescent="0.25">
      <c r="A255" s="38">
        <v>45550</v>
      </c>
      <c r="B255" s="21" t="s">
        <v>399</v>
      </c>
      <c r="C255" s="21" t="s">
        <v>400</v>
      </c>
      <c r="D255" s="21" t="s">
        <v>401</v>
      </c>
      <c r="E255" s="21" t="s">
        <v>85</v>
      </c>
      <c r="F255" s="21" t="s">
        <v>86</v>
      </c>
      <c r="G255" s="21" t="s">
        <v>87</v>
      </c>
      <c r="H255" s="21" t="s">
        <v>88</v>
      </c>
      <c r="I255" s="21" t="s">
        <v>95</v>
      </c>
      <c r="J255" s="21" t="s">
        <v>402</v>
      </c>
      <c r="K255" s="21" t="s">
        <v>91</v>
      </c>
      <c r="L255" s="29" t="s">
        <v>426</v>
      </c>
      <c r="M255" s="29" t="s">
        <v>426</v>
      </c>
      <c r="N255" s="29" t="s">
        <v>426</v>
      </c>
      <c r="O255" s="29" t="s">
        <v>426</v>
      </c>
      <c r="P255" s="29" t="s">
        <v>426</v>
      </c>
      <c r="Q255" s="29" t="s">
        <v>426</v>
      </c>
      <c r="R255" s="29" t="s">
        <v>426</v>
      </c>
      <c r="S255" s="29" t="s">
        <v>426</v>
      </c>
      <c r="T255" s="29" t="s">
        <v>426</v>
      </c>
      <c r="U255" s="29"/>
      <c r="V255" s="29" t="s">
        <v>426</v>
      </c>
      <c r="W255" s="29" t="s">
        <v>426</v>
      </c>
      <c r="X255" s="29" t="s">
        <v>426</v>
      </c>
      <c r="Y255" s="29"/>
      <c r="Z255" s="29"/>
      <c r="AA255" s="29" t="s">
        <v>426</v>
      </c>
      <c r="AB255" s="29" t="s">
        <v>426</v>
      </c>
      <c r="AC255" s="29" t="s">
        <v>426</v>
      </c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</row>
    <row r="256" spans="1:64" s="12" customFormat="1" ht="14.4" x14ac:dyDescent="0.25">
      <c r="A256" s="38">
        <v>45550</v>
      </c>
      <c r="B256" s="21" t="s">
        <v>399</v>
      </c>
      <c r="C256" s="21" t="s">
        <v>400</v>
      </c>
      <c r="D256" s="21" t="s">
        <v>401</v>
      </c>
      <c r="E256" s="21" t="s">
        <v>85</v>
      </c>
      <c r="F256" s="21" t="s">
        <v>86</v>
      </c>
      <c r="G256" s="21" t="s">
        <v>146</v>
      </c>
      <c r="H256" s="21" t="s">
        <v>88</v>
      </c>
      <c r="I256" s="21" t="s">
        <v>95</v>
      </c>
      <c r="J256" s="21" t="s">
        <v>403</v>
      </c>
      <c r="K256" s="21" t="s">
        <v>91</v>
      </c>
      <c r="L256" s="29"/>
      <c r="M256" s="29"/>
      <c r="N256" s="29"/>
      <c r="O256" s="29"/>
      <c r="P256" s="29"/>
      <c r="Q256" s="29"/>
      <c r="R256" s="29"/>
      <c r="S256" s="29"/>
      <c r="T256" s="29"/>
      <c r="U256" s="29" t="s">
        <v>426</v>
      </c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 t="s">
        <v>426</v>
      </c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</row>
    <row r="257" spans="1:96" s="12" customFormat="1" ht="14.4" x14ac:dyDescent="0.25">
      <c r="A257" s="38">
        <v>45552</v>
      </c>
      <c r="B257" s="21" t="s">
        <v>82</v>
      </c>
      <c r="C257" s="21" t="s">
        <v>83</v>
      </c>
      <c r="D257" s="21" t="s">
        <v>84</v>
      </c>
      <c r="E257" s="21" t="s">
        <v>85</v>
      </c>
      <c r="F257" s="21" t="s">
        <v>86</v>
      </c>
      <c r="G257" s="21" t="s">
        <v>87</v>
      </c>
      <c r="H257" s="21" t="s">
        <v>88</v>
      </c>
      <c r="I257" s="21" t="s">
        <v>95</v>
      </c>
      <c r="J257" s="21" t="s">
        <v>404</v>
      </c>
      <c r="K257" s="21" t="s">
        <v>91</v>
      </c>
      <c r="L257" s="29"/>
      <c r="M257" s="29"/>
      <c r="N257" s="29" t="s">
        <v>426</v>
      </c>
      <c r="O257" s="29" t="s">
        <v>426</v>
      </c>
      <c r="P257" s="29" t="s">
        <v>426</v>
      </c>
      <c r="Q257" s="29" t="s">
        <v>426</v>
      </c>
      <c r="R257" s="29"/>
      <c r="S257" s="29"/>
      <c r="T257" s="29"/>
      <c r="U257" s="29"/>
      <c r="V257" s="29"/>
      <c r="W257" s="29"/>
      <c r="X257" s="29" t="s">
        <v>426</v>
      </c>
      <c r="Y257" s="29" t="s">
        <v>426</v>
      </c>
      <c r="Z257" s="29" t="s">
        <v>426</v>
      </c>
      <c r="AA257" s="29" t="s">
        <v>426</v>
      </c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</row>
    <row r="258" spans="1:96" s="12" customFormat="1" ht="14.4" x14ac:dyDescent="0.25">
      <c r="A258" s="38">
        <v>45555</v>
      </c>
      <c r="B258" s="21" t="s">
        <v>100</v>
      </c>
      <c r="C258" s="21" t="s">
        <v>101</v>
      </c>
      <c r="D258" s="21" t="s">
        <v>102</v>
      </c>
      <c r="E258" s="21" t="s">
        <v>85</v>
      </c>
      <c r="F258" s="21" t="s">
        <v>86</v>
      </c>
      <c r="G258" s="21" t="s">
        <v>87</v>
      </c>
      <c r="H258" s="21" t="s">
        <v>88</v>
      </c>
      <c r="I258" s="21" t="s">
        <v>95</v>
      </c>
      <c r="J258" s="21" t="s">
        <v>405</v>
      </c>
      <c r="K258" s="21" t="s">
        <v>91</v>
      </c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 t="s">
        <v>426</v>
      </c>
      <c r="AH258" s="29" t="s">
        <v>426</v>
      </c>
      <c r="AI258" s="29" t="s">
        <v>426</v>
      </c>
      <c r="AJ258" s="29" t="s">
        <v>426</v>
      </c>
      <c r="AK258" s="29" t="s">
        <v>426</v>
      </c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</row>
    <row r="259" spans="1:96" s="12" customFormat="1" ht="14.4" x14ac:dyDescent="0.25">
      <c r="A259" s="38">
        <v>45556</v>
      </c>
      <c r="B259" s="21" t="s">
        <v>100</v>
      </c>
      <c r="C259" s="21" t="s">
        <v>101</v>
      </c>
      <c r="D259" s="21" t="s">
        <v>102</v>
      </c>
      <c r="E259" s="21" t="s">
        <v>85</v>
      </c>
      <c r="F259" s="21" t="s">
        <v>86</v>
      </c>
      <c r="G259" s="21" t="s">
        <v>87</v>
      </c>
      <c r="H259" s="21" t="s">
        <v>88</v>
      </c>
      <c r="I259" s="21" t="s">
        <v>95</v>
      </c>
      <c r="J259" s="21" t="s">
        <v>405</v>
      </c>
      <c r="K259" s="21" t="s">
        <v>91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 t="s">
        <v>426</v>
      </c>
      <c r="AL259" s="29" t="s">
        <v>426</v>
      </c>
      <c r="AM259" s="29" t="s">
        <v>426</v>
      </c>
      <c r="AN259" s="29" t="s">
        <v>426</v>
      </c>
      <c r="AO259" s="29" t="s">
        <v>426</v>
      </c>
      <c r="AP259" s="29" t="s">
        <v>426</v>
      </c>
      <c r="AQ259" s="29"/>
      <c r="AR259" s="29" t="s">
        <v>426</v>
      </c>
      <c r="AS259" s="29" t="s">
        <v>426</v>
      </c>
      <c r="AT259" s="29" t="s">
        <v>426</v>
      </c>
      <c r="AU259" s="29" t="s">
        <v>426</v>
      </c>
      <c r="AV259" s="29" t="s">
        <v>426</v>
      </c>
      <c r="AW259" s="29" t="s">
        <v>426</v>
      </c>
      <c r="AX259" s="29" t="s">
        <v>426</v>
      </c>
      <c r="AY259" s="29" t="s">
        <v>426</v>
      </c>
      <c r="AZ259" s="29" t="s">
        <v>426</v>
      </c>
      <c r="BA259" s="29" t="s">
        <v>426</v>
      </c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</row>
    <row r="260" spans="1:96" s="12" customFormat="1" ht="14.4" x14ac:dyDescent="0.25">
      <c r="A260" s="38">
        <v>45556</v>
      </c>
      <c r="B260" s="21" t="s">
        <v>92</v>
      </c>
      <c r="C260" s="21" t="s">
        <v>92</v>
      </c>
      <c r="D260" s="21" t="s">
        <v>93</v>
      </c>
      <c r="E260" s="21" t="s">
        <v>94</v>
      </c>
      <c r="F260" s="21" t="s">
        <v>86</v>
      </c>
      <c r="G260" s="21" t="s">
        <v>87</v>
      </c>
      <c r="H260" s="21" t="s">
        <v>88</v>
      </c>
      <c r="I260" s="21" t="s">
        <v>95</v>
      </c>
      <c r="J260" s="21" t="s">
        <v>406</v>
      </c>
      <c r="K260" s="21" t="s">
        <v>91</v>
      </c>
      <c r="L260" s="29"/>
      <c r="M260" s="29"/>
      <c r="N260" s="29"/>
      <c r="O260" s="29"/>
      <c r="P260" s="29" t="s">
        <v>426</v>
      </c>
      <c r="Q260" s="29" t="s">
        <v>426</v>
      </c>
      <c r="R260" s="29" t="s">
        <v>426</v>
      </c>
      <c r="S260" s="29" t="s">
        <v>426</v>
      </c>
      <c r="T260" s="29" t="s">
        <v>426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</row>
    <row r="261" spans="1:96" s="12" customFormat="1" ht="14.4" x14ac:dyDescent="0.25">
      <c r="A261" s="38">
        <v>45556</v>
      </c>
      <c r="B261" s="21" t="s">
        <v>97</v>
      </c>
      <c r="C261" s="21" t="s">
        <v>97</v>
      </c>
      <c r="D261" s="21" t="s">
        <v>98</v>
      </c>
      <c r="E261" s="21" t="s">
        <v>85</v>
      </c>
      <c r="F261" s="21" t="s">
        <v>86</v>
      </c>
      <c r="G261" s="21" t="s">
        <v>87</v>
      </c>
      <c r="H261" s="21" t="s">
        <v>88</v>
      </c>
      <c r="I261" s="21" t="s">
        <v>95</v>
      </c>
      <c r="J261" s="21" t="s">
        <v>407</v>
      </c>
      <c r="K261" s="21" t="s">
        <v>91</v>
      </c>
      <c r="L261" s="29"/>
      <c r="M261" s="29" t="s">
        <v>426</v>
      </c>
      <c r="N261" s="29" t="s">
        <v>426</v>
      </c>
      <c r="O261" s="29" t="s">
        <v>426</v>
      </c>
      <c r="P261" s="29" t="s">
        <v>426</v>
      </c>
      <c r="Q261" s="29" t="s">
        <v>426</v>
      </c>
      <c r="R261" s="29" t="s">
        <v>426</v>
      </c>
      <c r="S261" s="29" t="s">
        <v>426</v>
      </c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</row>
    <row r="262" spans="1:96" s="12" customFormat="1" ht="14.4" x14ac:dyDescent="0.25">
      <c r="A262" s="38">
        <v>45556</v>
      </c>
      <c r="B262" s="21" t="s">
        <v>139</v>
      </c>
      <c r="C262" s="21" t="s">
        <v>140</v>
      </c>
      <c r="D262" s="21" t="s">
        <v>141</v>
      </c>
      <c r="E262" s="21" t="s">
        <v>85</v>
      </c>
      <c r="F262" s="21" t="s">
        <v>86</v>
      </c>
      <c r="G262" s="21" t="s">
        <v>87</v>
      </c>
      <c r="H262" s="21" t="s">
        <v>88</v>
      </c>
      <c r="I262" s="21" t="s">
        <v>95</v>
      </c>
      <c r="J262" s="21" t="s">
        <v>408</v>
      </c>
      <c r="K262" s="21" t="s">
        <v>91</v>
      </c>
      <c r="L262" s="29"/>
      <c r="M262" s="29" t="s">
        <v>426</v>
      </c>
      <c r="N262" s="29" t="s">
        <v>426</v>
      </c>
      <c r="O262" s="29" t="s">
        <v>426</v>
      </c>
      <c r="P262" s="29" t="s">
        <v>426</v>
      </c>
      <c r="Q262" s="29" t="s">
        <v>426</v>
      </c>
      <c r="R262" s="29"/>
      <c r="S262" s="29"/>
      <c r="T262" s="29"/>
      <c r="U262" s="29"/>
      <c r="V262" s="29"/>
      <c r="W262" s="29" t="s">
        <v>426</v>
      </c>
      <c r="X262" s="29" t="s">
        <v>426</v>
      </c>
      <c r="Y262" s="29" t="s">
        <v>426</v>
      </c>
      <c r="Z262" s="29" t="s">
        <v>426</v>
      </c>
      <c r="AA262" s="29" t="s">
        <v>426</v>
      </c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</row>
    <row r="263" spans="1:96" s="12" customFormat="1" ht="14.4" x14ac:dyDescent="0.25">
      <c r="A263" s="38">
        <v>45556</v>
      </c>
      <c r="B263" s="21" t="s">
        <v>109</v>
      </c>
      <c r="C263" s="21" t="s">
        <v>110</v>
      </c>
      <c r="D263" s="21" t="s">
        <v>111</v>
      </c>
      <c r="E263" s="21" t="s">
        <v>104</v>
      </c>
      <c r="F263" s="21" t="s">
        <v>86</v>
      </c>
      <c r="G263" s="21" t="s">
        <v>87</v>
      </c>
      <c r="H263" s="21" t="s">
        <v>88</v>
      </c>
      <c r="I263" s="21" t="s">
        <v>95</v>
      </c>
      <c r="J263" s="21" t="s">
        <v>409</v>
      </c>
      <c r="K263" s="21" t="s">
        <v>91</v>
      </c>
      <c r="L263" s="29"/>
      <c r="M263" s="29" t="s">
        <v>426</v>
      </c>
      <c r="N263" s="29" t="s">
        <v>426</v>
      </c>
      <c r="O263" s="29" t="s">
        <v>426</v>
      </c>
      <c r="P263" s="29"/>
      <c r="Q263" s="29"/>
      <c r="R263" s="29"/>
      <c r="S263" s="29"/>
      <c r="T263" s="29"/>
      <c r="U263" s="29"/>
      <c r="V263" s="29"/>
      <c r="W263" s="29" t="s">
        <v>426</v>
      </c>
      <c r="X263" s="29" t="s">
        <v>426</v>
      </c>
      <c r="Y263" s="29" t="s">
        <v>426</v>
      </c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</row>
    <row r="264" spans="1:96" s="12" customFormat="1" ht="14.4" x14ac:dyDescent="0.25">
      <c r="A264" s="38">
        <v>45557</v>
      </c>
      <c r="B264" s="21" t="s">
        <v>109</v>
      </c>
      <c r="C264" s="21" t="s">
        <v>110</v>
      </c>
      <c r="D264" s="21" t="s">
        <v>111</v>
      </c>
      <c r="E264" s="21" t="s">
        <v>104</v>
      </c>
      <c r="F264" s="21" t="s">
        <v>86</v>
      </c>
      <c r="G264" s="21" t="s">
        <v>87</v>
      </c>
      <c r="H264" s="21" t="s">
        <v>88</v>
      </c>
      <c r="I264" s="21" t="s">
        <v>95</v>
      </c>
      <c r="J264" s="21" t="s">
        <v>409</v>
      </c>
      <c r="K264" s="21" t="s">
        <v>91</v>
      </c>
      <c r="L264" s="29"/>
      <c r="M264" s="29"/>
      <c r="N264" s="29"/>
      <c r="O264" s="29"/>
      <c r="P264" s="29" t="s">
        <v>426</v>
      </c>
      <c r="Q264" s="29" t="s">
        <v>426</v>
      </c>
      <c r="R264" s="29" t="s">
        <v>426</v>
      </c>
      <c r="S264" s="29" t="s">
        <v>426</v>
      </c>
      <c r="T264" s="29"/>
      <c r="U264" s="29"/>
      <c r="V264" s="29"/>
      <c r="W264" s="29"/>
      <c r="X264" s="29"/>
      <c r="Y264" s="29"/>
      <c r="Z264" s="29" t="s">
        <v>426</v>
      </c>
      <c r="AA264" s="29" t="s">
        <v>426</v>
      </c>
      <c r="AB264" s="29" t="s">
        <v>426</v>
      </c>
      <c r="AC264" s="29" t="s">
        <v>426</v>
      </c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</row>
    <row r="265" spans="1:96" s="12" customFormat="1" ht="14.4" x14ac:dyDescent="0.25">
      <c r="A265" s="38">
        <v>45557</v>
      </c>
      <c r="B265" s="21" t="s">
        <v>410</v>
      </c>
      <c r="C265" s="21" t="s">
        <v>411</v>
      </c>
      <c r="D265" s="21" t="s">
        <v>412</v>
      </c>
      <c r="E265" s="21" t="s">
        <v>104</v>
      </c>
      <c r="F265" s="21" t="s">
        <v>86</v>
      </c>
      <c r="G265" s="21" t="s">
        <v>146</v>
      </c>
      <c r="H265" s="21" t="s">
        <v>88</v>
      </c>
      <c r="I265" s="21" t="s">
        <v>95</v>
      </c>
      <c r="J265" s="21" t="s">
        <v>413</v>
      </c>
      <c r="K265" s="21" t="s">
        <v>91</v>
      </c>
      <c r="L265" s="29"/>
      <c r="M265" s="29"/>
      <c r="N265" s="29"/>
      <c r="O265" s="29"/>
      <c r="P265" s="29"/>
      <c r="Q265" s="29"/>
      <c r="R265" s="29"/>
      <c r="S265" s="29"/>
      <c r="T265" s="29"/>
      <c r="U265" s="29" t="s">
        <v>426</v>
      </c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 t="s">
        <v>426</v>
      </c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</row>
    <row r="266" spans="1:96" s="12" customFormat="1" ht="14.4" x14ac:dyDescent="0.25">
      <c r="A266" s="38">
        <v>45559</v>
      </c>
      <c r="B266" s="21" t="s">
        <v>82</v>
      </c>
      <c r="C266" s="21" t="s">
        <v>83</v>
      </c>
      <c r="D266" s="21" t="s">
        <v>84</v>
      </c>
      <c r="E266" s="21" t="s">
        <v>85</v>
      </c>
      <c r="F266" s="21" t="s">
        <v>86</v>
      </c>
      <c r="G266" s="21" t="s">
        <v>87</v>
      </c>
      <c r="H266" s="21" t="s">
        <v>88</v>
      </c>
      <c r="I266" s="21" t="s">
        <v>95</v>
      </c>
      <c r="J266" s="21" t="s">
        <v>414</v>
      </c>
      <c r="K266" s="21" t="s">
        <v>91</v>
      </c>
      <c r="L266" s="29"/>
      <c r="M266" s="29" t="s">
        <v>426</v>
      </c>
      <c r="N266" s="29" t="s">
        <v>426</v>
      </c>
      <c r="O266" s="29" t="s">
        <v>426</v>
      </c>
      <c r="P266" s="29"/>
      <c r="Q266" s="29"/>
      <c r="R266" s="29"/>
      <c r="S266" s="29"/>
      <c r="T266" s="29"/>
      <c r="U266" s="29"/>
      <c r="V266" s="29"/>
      <c r="W266" s="29" t="s">
        <v>426</v>
      </c>
      <c r="X266" s="29" t="s">
        <v>426</v>
      </c>
      <c r="Y266" s="29" t="s">
        <v>426</v>
      </c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</row>
    <row r="267" spans="1:96" s="12" customFormat="1" ht="14.4" x14ac:dyDescent="0.25">
      <c r="A267" s="38">
        <v>45563</v>
      </c>
      <c r="B267" s="21" t="s">
        <v>105</v>
      </c>
      <c r="C267" s="21" t="s">
        <v>106</v>
      </c>
      <c r="D267" s="21" t="s">
        <v>107</v>
      </c>
      <c r="E267" s="21" t="s">
        <v>94</v>
      </c>
      <c r="F267" s="21" t="s">
        <v>86</v>
      </c>
      <c r="G267" s="21" t="s">
        <v>87</v>
      </c>
      <c r="H267" s="21" t="s">
        <v>88</v>
      </c>
      <c r="I267" s="21" t="s">
        <v>95</v>
      </c>
      <c r="J267" s="21" t="s">
        <v>415</v>
      </c>
      <c r="K267" s="21" t="s">
        <v>91</v>
      </c>
      <c r="L267" s="29" t="s">
        <v>426</v>
      </c>
      <c r="M267" s="29" t="s">
        <v>426</v>
      </c>
      <c r="N267" s="29" t="s">
        <v>426</v>
      </c>
      <c r="O267" s="29" t="s">
        <v>426</v>
      </c>
      <c r="P267" s="29" t="s">
        <v>426</v>
      </c>
      <c r="Q267" s="29" t="s">
        <v>426</v>
      </c>
      <c r="R267" s="29" t="s">
        <v>426</v>
      </c>
      <c r="S267" s="29" t="s">
        <v>426</v>
      </c>
      <c r="T267" s="29" t="s">
        <v>426</v>
      </c>
      <c r="U267" s="29"/>
      <c r="V267" s="29" t="s">
        <v>426</v>
      </c>
      <c r="W267" s="29" t="s">
        <v>426</v>
      </c>
      <c r="X267" s="29" t="s">
        <v>426</v>
      </c>
      <c r="Y267" s="29" t="s">
        <v>426</v>
      </c>
      <c r="Z267" s="29" t="s">
        <v>426</v>
      </c>
      <c r="AA267" s="29" t="s">
        <v>426</v>
      </c>
      <c r="AB267" s="29" t="s">
        <v>426</v>
      </c>
      <c r="AC267" s="29" t="s">
        <v>426</v>
      </c>
      <c r="AD267" s="29"/>
      <c r="AE267" s="29"/>
      <c r="AF267" s="29"/>
      <c r="AG267" s="29"/>
      <c r="AH267" s="29" t="s">
        <v>426</v>
      </c>
      <c r="AI267" s="29" t="s">
        <v>426</v>
      </c>
      <c r="AJ267" s="29" t="s">
        <v>426</v>
      </c>
      <c r="AK267" s="29" t="s">
        <v>426</v>
      </c>
      <c r="AL267" s="29" t="s">
        <v>426</v>
      </c>
      <c r="AM267" s="29" t="s">
        <v>426</v>
      </c>
      <c r="AN267" s="29" t="s">
        <v>426</v>
      </c>
      <c r="AO267" s="29" t="s">
        <v>426</v>
      </c>
      <c r="AP267" s="29"/>
      <c r="AQ267" s="29"/>
      <c r="AR267" s="29" t="s">
        <v>426</v>
      </c>
      <c r="AS267" s="29" t="s">
        <v>426</v>
      </c>
      <c r="AT267" s="29" t="s">
        <v>426</v>
      </c>
      <c r="AU267" s="29" t="s">
        <v>426</v>
      </c>
      <c r="AV267" s="29" t="s">
        <v>426</v>
      </c>
      <c r="AW267" s="29" t="s">
        <v>426</v>
      </c>
      <c r="AX267" s="29" t="s">
        <v>426</v>
      </c>
      <c r="AY267" s="29" t="s">
        <v>426</v>
      </c>
      <c r="AZ267" s="29" t="s">
        <v>426</v>
      </c>
      <c r="BA267" s="29" t="s">
        <v>426</v>
      </c>
      <c r="BB267" s="29" t="s">
        <v>426</v>
      </c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</row>
    <row r="268" spans="1:96" s="12" customFormat="1" ht="14.4" x14ac:dyDescent="0.25">
      <c r="A268" s="38">
        <v>45563</v>
      </c>
      <c r="B268" s="21" t="s">
        <v>153</v>
      </c>
      <c r="C268" s="21" t="s">
        <v>154</v>
      </c>
      <c r="D268" s="21" t="s">
        <v>155</v>
      </c>
      <c r="E268" s="21" t="s">
        <v>85</v>
      </c>
      <c r="F268" s="21" t="s">
        <v>86</v>
      </c>
      <c r="G268" s="21" t="s">
        <v>87</v>
      </c>
      <c r="H268" s="21" t="s">
        <v>88</v>
      </c>
      <c r="I268" s="21" t="s">
        <v>95</v>
      </c>
      <c r="J268" s="21" t="s">
        <v>416</v>
      </c>
      <c r="K268" s="21" t="s">
        <v>91</v>
      </c>
      <c r="L268" s="29"/>
      <c r="M268" s="29" t="s">
        <v>426</v>
      </c>
      <c r="N268" s="29" t="s">
        <v>426</v>
      </c>
      <c r="O268" s="29" t="s">
        <v>426</v>
      </c>
      <c r="P268" s="29" t="s">
        <v>426</v>
      </c>
      <c r="Q268" s="29" t="s">
        <v>426</v>
      </c>
      <c r="R268" s="29" t="s">
        <v>426</v>
      </c>
      <c r="S268" s="29" t="s">
        <v>426</v>
      </c>
      <c r="T268" s="29" t="s">
        <v>426</v>
      </c>
      <c r="U268" s="29"/>
      <c r="V268" s="29"/>
      <c r="W268" s="29" t="s">
        <v>426</v>
      </c>
      <c r="X268" s="29" t="s">
        <v>426</v>
      </c>
      <c r="Y268" s="29" t="s">
        <v>426</v>
      </c>
      <c r="Z268" s="29" t="s">
        <v>426</v>
      </c>
      <c r="AA268" s="29" t="s">
        <v>426</v>
      </c>
      <c r="AB268" s="29" t="s">
        <v>426</v>
      </c>
      <c r="AC268" s="29" t="s">
        <v>426</v>
      </c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</row>
    <row r="269" spans="1:96" s="12" customFormat="1" ht="14.4" x14ac:dyDescent="0.25">
      <c r="A269" s="38">
        <v>45563</v>
      </c>
      <c r="B269" s="21" t="s">
        <v>123</v>
      </c>
      <c r="C269" s="21" t="s">
        <v>124</v>
      </c>
      <c r="D269" s="21" t="s">
        <v>125</v>
      </c>
      <c r="E269" s="21" t="s">
        <v>104</v>
      </c>
      <c r="F269" s="21" t="s">
        <v>86</v>
      </c>
      <c r="G269" s="21" t="s">
        <v>87</v>
      </c>
      <c r="H269" s="21" t="s">
        <v>88</v>
      </c>
      <c r="I269" s="21" t="s">
        <v>95</v>
      </c>
      <c r="J269" s="21" t="s">
        <v>417</v>
      </c>
      <c r="K269" s="21" t="s">
        <v>91</v>
      </c>
      <c r="L269" s="29" t="s">
        <v>426</v>
      </c>
      <c r="M269" s="29" t="s">
        <v>426</v>
      </c>
      <c r="N269" s="29" t="s">
        <v>426</v>
      </c>
      <c r="O269" s="29" t="s">
        <v>426</v>
      </c>
      <c r="P269" s="29" t="s">
        <v>426</v>
      </c>
      <c r="Q269" s="29" t="s">
        <v>426</v>
      </c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</row>
    <row r="270" spans="1:96" s="12" customFormat="1" ht="14.4" x14ac:dyDescent="0.25">
      <c r="A270" s="38">
        <v>45564</v>
      </c>
      <c r="B270" s="21" t="s">
        <v>123</v>
      </c>
      <c r="C270" s="21" t="s">
        <v>124</v>
      </c>
      <c r="D270" s="21" t="s">
        <v>125</v>
      </c>
      <c r="E270" s="21" t="s">
        <v>104</v>
      </c>
      <c r="F270" s="21" t="s">
        <v>86</v>
      </c>
      <c r="G270" s="21" t="s">
        <v>87</v>
      </c>
      <c r="H270" s="21" t="s">
        <v>88</v>
      </c>
      <c r="I270" s="21" t="s">
        <v>95</v>
      </c>
      <c r="J270" s="21" t="s">
        <v>417</v>
      </c>
      <c r="K270" s="21" t="s">
        <v>91</v>
      </c>
      <c r="L270" s="29"/>
      <c r="M270" s="29"/>
      <c r="N270" s="29"/>
      <c r="O270" s="29"/>
      <c r="P270" s="29"/>
      <c r="Q270" s="29"/>
      <c r="R270" s="29" t="s">
        <v>426</v>
      </c>
      <c r="S270" s="29" t="s">
        <v>426</v>
      </c>
      <c r="T270" s="29" t="s">
        <v>426</v>
      </c>
      <c r="U270" s="29"/>
      <c r="V270" s="29" t="s">
        <v>426</v>
      </c>
      <c r="W270" s="29" t="s">
        <v>426</v>
      </c>
      <c r="X270" s="29" t="s">
        <v>426</v>
      </c>
      <c r="Y270" s="29" t="s">
        <v>426</v>
      </c>
      <c r="Z270" s="29" t="s">
        <v>426</v>
      </c>
      <c r="AA270" s="29" t="s">
        <v>426</v>
      </c>
      <c r="AB270" s="29" t="s">
        <v>426</v>
      </c>
      <c r="AC270" s="29" t="s">
        <v>426</v>
      </c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</row>
    <row r="271" spans="1:96" s="12" customFormat="1" ht="14.4" x14ac:dyDescent="0.25">
      <c r="A271" s="38">
        <v>45564</v>
      </c>
      <c r="B271" s="21" t="s">
        <v>410</v>
      </c>
      <c r="C271" s="21" t="s">
        <v>411</v>
      </c>
      <c r="D271" s="21" t="s">
        <v>412</v>
      </c>
      <c r="E271" s="21" t="s">
        <v>104</v>
      </c>
      <c r="F271" s="21" t="s">
        <v>86</v>
      </c>
      <c r="G271" s="21" t="s">
        <v>87</v>
      </c>
      <c r="H271" s="21" t="s">
        <v>88</v>
      </c>
      <c r="I271" s="21" t="s">
        <v>95</v>
      </c>
      <c r="J271" s="21" t="s">
        <v>418</v>
      </c>
      <c r="K271" s="21" t="s">
        <v>91</v>
      </c>
      <c r="L271" s="29"/>
      <c r="M271" s="29" t="s">
        <v>426</v>
      </c>
      <c r="N271" s="29" t="s">
        <v>426</v>
      </c>
      <c r="O271" s="29" t="s">
        <v>426</v>
      </c>
      <c r="P271" s="29" t="s">
        <v>426</v>
      </c>
      <c r="Q271" s="29" t="s">
        <v>426</v>
      </c>
      <c r="R271" s="29"/>
      <c r="S271" s="29"/>
      <c r="T271" s="29"/>
      <c r="U271" s="29"/>
      <c r="V271" s="29"/>
      <c r="W271" s="29" t="s">
        <v>426</v>
      </c>
      <c r="X271" s="29" t="s">
        <v>426</v>
      </c>
      <c r="Y271" s="29" t="s">
        <v>426</v>
      </c>
      <c r="Z271" s="29" t="s">
        <v>426</v>
      </c>
      <c r="AA271" s="29" t="s">
        <v>426</v>
      </c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</row>
    <row r="272" spans="1:96" s="12" customFormat="1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</row>
    <row r="273" spans="1:96" s="12" customFormat="1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</row>
    <row r="274" spans="1:96" s="12" customFormat="1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</row>
    <row r="275" spans="1:96" s="12" customFormat="1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</row>
    <row r="276" spans="1:96" s="12" customFormat="1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</row>
    <row r="277" spans="1:96" s="12" customFormat="1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</row>
    <row r="278" spans="1:96" s="12" customFormat="1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</row>
    <row r="279" spans="1:96" s="12" customFormat="1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</row>
    <row r="280" spans="1:96" s="12" customFormat="1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</row>
    <row r="281" spans="1:96" s="12" customFormat="1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</row>
    <row r="282" spans="1:96" s="12" customFormat="1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</row>
    <row r="283" spans="1:96" s="12" customFormat="1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</row>
    <row r="284" spans="1:96" s="12" customFormat="1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</row>
    <row r="285" spans="1:96" s="12" customFormat="1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</row>
    <row r="286" spans="1:96" s="12" customFormat="1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</row>
    <row r="287" spans="1:96" s="12" customFormat="1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</row>
    <row r="288" spans="1:96" s="12" customFormat="1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</row>
    <row r="289" spans="1:96" s="12" customFormat="1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</row>
    <row r="290" spans="1:96" s="12" customFormat="1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</row>
    <row r="291" spans="1:96" s="12" customFormat="1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</row>
    <row r="292" spans="1:96" s="12" customFormat="1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</row>
    <row r="293" spans="1:96" s="12" customFormat="1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</row>
    <row r="294" spans="1:96" s="12" customFormat="1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</row>
    <row r="295" spans="1:96" s="12" customFormat="1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</row>
    <row r="296" spans="1:96" s="12" customFormat="1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</row>
    <row r="297" spans="1:96" s="12" customFormat="1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</row>
    <row r="298" spans="1:96" s="12" customFormat="1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</row>
    <row r="299" spans="1:96" s="12" customFormat="1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</row>
    <row r="300" spans="1:96" s="12" customFormat="1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</row>
    <row r="301" spans="1:96" s="12" customFormat="1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</row>
    <row r="302" spans="1:96" s="12" customFormat="1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</row>
    <row r="303" spans="1:96" s="12" customFormat="1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</row>
    <row r="304" spans="1:96" s="12" customFormat="1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</row>
    <row r="305" spans="1:96" s="12" customFormat="1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</row>
    <row r="306" spans="1:96" s="12" customFormat="1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</row>
    <row r="307" spans="1:96" s="12" customFormat="1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</row>
    <row r="308" spans="1:96" s="12" customFormat="1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</row>
    <row r="309" spans="1:96" s="12" customFormat="1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</row>
    <row r="310" spans="1:96" s="12" customFormat="1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</row>
    <row r="311" spans="1:96" s="12" customFormat="1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</row>
    <row r="312" spans="1:96" s="12" customFormat="1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</row>
    <row r="313" spans="1:96" s="12" customFormat="1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</row>
    <row r="314" spans="1:96" s="12" customFormat="1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</row>
    <row r="315" spans="1:96" s="12" customFormat="1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</row>
    <row r="316" spans="1:96" s="12" customFormat="1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</row>
    <row r="317" spans="1:96" s="12" customFormat="1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</row>
    <row r="318" spans="1:96" s="12" customFormat="1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</row>
    <row r="319" spans="1:96" s="12" customFormat="1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</row>
    <row r="320" spans="1:96" s="12" customFormat="1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</row>
    <row r="321" spans="1:96" s="12" customFormat="1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</row>
    <row r="322" spans="1:96" s="12" customFormat="1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</row>
    <row r="323" spans="1:96" s="12" customFormat="1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</row>
    <row r="324" spans="1:96" s="12" customFormat="1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</row>
    <row r="325" spans="1:96" s="12" customFormat="1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</row>
    <row r="326" spans="1:96" s="12" customFormat="1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</row>
    <row r="327" spans="1:96" s="12" customFormat="1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</row>
    <row r="328" spans="1:96" s="12" customFormat="1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</row>
    <row r="329" spans="1:96" s="12" customFormat="1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</row>
    <row r="330" spans="1:96" s="12" customFormat="1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</row>
    <row r="331" spans="1:96" s="12" customFormat="1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</row>
    <row r="332" spans="1:96" s="12" customFormat="1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</row>
    <row r="333" spans="1:96" s="12" customFormat="1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</row>
    <row r="334" spans="1:96" s="12" customFormat="1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</row>
    <row r="335" spans="1:96" s="12" customFormat="1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</row>
    <row r="336" spans="1:96" s="12" customFormat="1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</row>
    <row r="337" spans="1:96" s="12" customFormat="1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</row>
    <row r="338" spans="1:96" s="12" customFormat="1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</row>
    <row r="339" spans="1:96" s="12" customFormat="1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</row>
    <row r="340" spans="1:96" s="12" customFormat="1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</row>
    <row r="341" spans="1:96" s="12" customFormat="1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</row>
    <row r="342" spans="1:96" s="12" customFormat="1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</row>
    <row r="343" spans="1:96" s="12" customFormat="1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</row>
    <row r="344" spans="1:96" s="12" customFormat="1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</row>
    <row r="345" spans="1:96" s="12" customFormat="1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</row>
    <row r="346" spans="1:96" s="12" customFormat="1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</row>
    <row r="347" spans="1:96" s="12" customFormat="1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</row>
    <row r="348" spans="1:96" s="12" customFormat="1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</row>
    <row r="349" spans="1:96" s="12" customFormat="1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</row>
    <row r="350" spans="1:96" s="12" customFormat="1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</row>
    <row r="351" spans="1:96" s="12" customFormat="1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</row>
    <row r="352" spans="1:96" s="12" customFormat="1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</row>
    <row r="353" spans="1:96" s="12" customFormat="1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</row>
    <row r="354" spans="1:96" s="12" customFormat="1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</row>
    <row r="355" spans="1:96" s="12" customFormat="1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</row>
    <row r="356" spans="1:96" s="12" customFormat="1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</row>
    <row r="357" spans="1:96" s="12" customFormat="1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</row>
    <row r="358" spans="1:96" s="12" customFormat="1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</row>
    <row r="359" spans="1:96" s="12" customFormat="1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</row>
    <row r="360" spans="1:96" s="12" customFormat="1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</row>
    <row r="361" spans="1:96" s="12" customFormat="1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</row>
    <row r="362" spans="1:96" s="12" customFormat="1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</row>
    <row r="363" spans="1:96" s="12" customFormat="1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</row>
    <row r="364" spans="1:96" s="12" customFormat="1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</row>
    <row r="365" spans="1:96" s="12" customFormat="1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</row>
    <row r="366" spans="1:96" s="12" customFormat="1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</row>
    <row r="367" spans="1:96" s="12" customFormat="1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</row>
    <row r="368" spans="1:96" s="12" customFormat="1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</row>
    <row r="369" spans="1:96" s="12" customFormat="1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</row>
    <row r="370" spans="1:96" s="12" customFormat="1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</row>
    <row r="371" spans="1:96" s="12" customFormat="1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</row>
    <row r="372" spans="1:96" s="12" customFormat="1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</row>
    <row r="373" spans="1:96" s="12" customFormat="1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</row>
    <row r="374" spans="1:96" s="12" customFormat="1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</row>
    <row r="375" spans="1:96" s="12" customFormat="1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</row>
    <row r="376" spans="1:96" s="12" customFormat="1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</row>
    <row r="377" spans="1:96" s="12" customFormat="1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</row>
    <row r="378" spans="1:96" s="12" customFormat="1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</row>
    <row r="379" spans="1:96" s="12" customFormat="1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</row>
    <row r="380" spans="1:96" s="12" customFormat="1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</row>
    <row r="381" spans="1:96" s="12" customFormat="1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</row>
    <row r="382" spans="1:96" s="12" customFormat="1" ht="14.4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</row>
    <row r="383" spans="1:96" s="12" customFormat="1" ht="14.4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</row>
    <row r="384" spans="1:96" s="12" customFormat="1" ht="14.4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</row>
    <row r="385" spans="1:96" s="12" customFormat="1" ht="14.4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</row>
    <row r="386" spans="1:96" s="12" customFormat="1" ht="14.4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</row>
    <row r="387" spans="1:96" s="12" customFormat="1" ht="14.4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</row>
    <row r="388" spans="1:96" s="12" customFormat="1" ht="14.4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</row>
    <row r="389" spans="1:96" s="12" customFormat="1" ht="14.4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</row>
    <row r="390" spans="1:96" s="12" customFormat="1" ht="14.4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</row>
    <row r="391" spans="1:96" s="12" customFormat="1" ht="14.4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</row>
    <row r="392" spans="1:96" s="12" customFormat="1" ht="14.4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</row>
    <row r="393" spans="1:96" s="12" customFormat="1" ht="14.4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</row>
    <row r="394" spans="1:96" s="12" customFormat="1" ht="14.4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</row>
    <row r="395" spans="1:96" s="12" customFormat="1" ht="14.4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</row>
    <row r="396" spans="1:96" s="12" customFormat="1" ht="14.4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</row>
    <row r="397" spans="1:96" s="12" customFormat="1" ht="14.4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</row>
    <row r="398" spans="1:96" s="12" customFormat="1" ht="14.4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</row>
    <row r="399" spans="1:96" s="12" customFormat="1" ht="14.4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</row>
    <row r="400" spans="1:96" s="12" customFormat="1" ht="14.4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</row>
    <row r="401" spans="1:96" s="12" customFormat="1" ht="14.4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</row>
    <row r="402" spans="1:96" s="12" customFormat="1" ht="14.4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</row>
    <row r="403" spans="1:96" s="12" customFormat="1" ht="14.4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</row>
    <row r="404" spans="1:96" s="12" customFormat="1" ht="14.4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</row>
    <row r="405" spans="1:96" s="12" customFormat="1" ht="14.4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</row>
    <row r="406" spans="1:96" s="12" customFormat="1" ht="14.4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</row>
    <row r="407" spans="1:96" s="12" customFormat="1" ht="14.4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</row>
    <row r="408" spans="1:96" s="12" customFormat="1" ht="14.4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</row>
    <row r="409" spans="1:96" s="12" customFormat="1" ht="14.4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</row>
    <row r="410" spans="1:96" s="12" customFormat="1" ht="14.4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</row>
    <row r="411" spans="1:96" s="12" customFormat="1" ht="14.4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</row>
    <row r="412" spans="1:96" s="12" customFormat="1" ht="14.4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</row>
    <row r="413" spans="1:96" s="12" customFormat="1" ht="14.4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</row>
    <row r="414" spans="1:96" s="12" customFormat="1" ht="14.4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</row>
    <row r="415" spans="1:96" s="12" customFormat="1" ht="14.4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</row>
    <row r="416" spans="1:96" s="12" customFormat="1" ht="14.4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</row>
    <row r="417" spans="1:96" s="12" customFormat="1" ht="14.4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</row>
    <row r="418" spans="1:96" s="12" customFormat="1" ht="14.4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</row>
    <row r="419" spans="1:96" s="12" customFormat="1" ht="14.4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</row>
    <row r="420" spans="1:96" s="12" customFormat="1" ht="14.4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</row>
    <row r="421" spans="1:96" s="12" customFormat="1" ht="14.4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</row>
    <row r="422" spans="1:96" s="12" customFormat="1" ht="14.4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</row>
    <row r="423" spans="1:96" s="12" customFormat="1" ht="14.4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</row>
    <row r="424" spans="1:96" s="12" customFormat="1" ht="14.4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</row>
    <row r="425" spans="1:96" s="12" customFormat="1" ht="14.4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</row>
    <row r="426" spans="1:96" s="12" customFormat="1" ht="14.4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</row>
    <row r="427" spans="1:96" s="12" customFormat="1" ht="14.4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</row>
    <row r="428" spans="1:96" s="12" customFormat="1" ht="14.4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</row>
    <row r="429" spans="1:96" s="12" customFormat="1" ht="14.4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</row>
    <row r="430" spans="1:96" s="12" customFormat="1" ht="14.4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</row>
    <row r="431" spans="1:96" s="12" customFormat="1" ht="14.4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</row>
    <row r="432" spans="1:96" s="12" customFormat="1" ht="14.4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</row>
    <row r="433" spans="1:96" s="12" customFormat="1" ht="14.4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</row>
    <row r="434" spans="1:96" s="12" customFormat="1" ht="14.4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</row>
    <row r="435" spans="1:96" s="12" customFormat="1" ht="14.4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</row>
    <row r="436" spans="1:96" s="12" customFormat="1" ht="14.4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</row>
    <row r="437" spans="1:96" s="12" customFormat="1" ht="14.4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</row>
    <row r="438" spans="1:96" s="12" customFormat="1" ht="14.4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</row>
    <row r="439" spans="1:96" s="12" customFormat="1" ht="14.4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</row>
    <row r="440" spans="1:96" s="12" customFormat="1" ht="14.4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</row>
    <row r="441" spans="1:96" s="12" customFormat="1" ht="14.4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</row>
    <row r="442" spans="1:96" s="12" customFormat="1" ht="14.4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</row>
    <row r="443" spans="1:96" s="12" customFormat="1" ht="14.4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</row>
    <row r="444" spans="1:96" s="12" customFormat="1" ht="14.4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</row>
    <row r="445" spans="1:96" s="12" customFormat="1" ht="14.4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</row>
    <row r="446" spans="1:96" s="12" customFormat="1" ht="14.4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</row>
    <row r="447" spans="1:96" s="12" customFormat="1" ht="14.4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</row>
    <row r="448" spans="1:96" s="12" customFormat="1" ht="14.4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</row>
    <row r="449" spans="1:96" s="12" customFormat="1" ht="14.4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</row>
    <row r="450" spans="1:96" s="12" customFormat="1" ht="14.4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</row>
    <row r="451" spans="1:96" s="12" customFormat="1" ht="14.4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</row>
    <row r="452" spans="1:96" s="12" customFormat="1" ht="14.4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</row>
    <row r="453" spans="1:96" s="12" customFormat="1" ht="14.4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</row>
    <row r="454" spans="1:96" s="12" customFormat="1" ht="14.4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</row>
    <row r="455" spans="1:96" s="12" customFormat="1" ht="14.4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</row>
    <row r="456" spans="1:96" s="12" customFormat="1" ht="14.4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</row>
    <row r="457" spans="1:96" s="12" customFormat="1" ht="14.4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</row>
    <row r="458" spans="1:96" s="12" customFormat="1" ht="14.4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</row>
    <row r="459" spans="1:96" s="12" customFormat="1" ht="14.4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</row>
    <row r="460" spans="1:96" s="12" customFormat="1" ht="14.4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</row>
    <row r="461" spans="1:96" s="12" customFormat="1" ht="14.4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</row>
    <row r="462" spans="1:96" s="12" customFormat="1" ht="14.4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</row>
    <row r="463" spans="1:96" s="12" customFormat="1" ht="14.4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</row>
    <row r="464" spans="1:96" s="12" customFormat="1" ht="14.4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</row>
    <row r="465" spans="1:96" s="12" customFormat="1" ht="14.4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</row>
    <row r="466" spans="1:96" s="12" customFormat="1" ht="14.4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</row>
    <row r="467" spans="1:96" s="12" customFormat="1" ht="14.4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</row>
    <row r="468" spans="1:96" s="12" customFormat="1" ht="14.4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</row>
    <row r="469" spans="1:96" s="12" customFormat="1" ht="14.4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</row>
    <row r="470" spans="1:96" s="12" customFormat="1" ht="14.4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</row>
    <row r="471" spans="1:96" s="12" customFormat="1" ht="14.4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</row>
    <row r="472" spans="1:96" s="12" customFormat="1" ht="14.4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</row>
    <row r="473" spans="1:96" s="12" customFormat="1" ht="14.4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</row>
    <row r="474" spans="1:96" s="12" customFormat="1" ht="14.4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</row>
    <row r="475" spans="1:96" s="12" customFormat="1" ht="14.4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</row>
    <row r="476" spans="1:96" s="12" customFormat="1" ht="14.4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</row>
    <row r="477" spans="1:96" s="12" customFormat="1" ht="14.4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</row>
    <row r="478" spans="1:96" s="12" customFormat="1" ht="14.4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</row>
    <row r="479" spans="1:96" s="12" customFormat="1" ht="14.4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</row>
    <row r="480" spans="1:96" s="12" customFormat="1" ht="14.4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</row>
    <row r="481" spans="1:96" s="12" customFormat="1" ht="14.4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</row>
    <row r="482" spans="1:96" s="12" customFormat="1" ht="14.4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</row>
    <row r="483" spans="1:96" s="12" customFormat="1" ht="14.4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</row>
    <row r="484" spans="1:96" s="12" customFormat="1" ht="14.4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</row>
    <row r="485" spans="1:96" s="12" customFormat="1" ht="14.4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</row>
    <row r="486" spans="1:96" s="12" customFormat="1" ht="14.4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</row>
    <row r="487" spans="1:96" s="12" customFormat="1" ht="14.4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</row>
    <row r="488" spans="1:96" s="12" customFormat="1" ht="14.4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</row>
    <row r="489" spans="1:96" s="12" customFormat="1" ht="14.4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</row>
    <row r="490" spans="1:96" s="12" customFormat="1" ht="14.4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</row>
    <row r="491" spans="1:96" s="12" customFormat="1" ht="14.4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</row>
    <row r="492" spans="1:96" s="12" customFormat="1" ht="14.4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</row>
    <row r="493" spans="1:96" s="12" customFormat="1" ht="14.4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</row>
    <row r="494" spans="1:96" s="12" customFormat="1" ht="14.4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</row>
    <row r="495" spans="1:96" s="12" customFormat="1" ht="14.4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</row>
    <row r="496" spans="1:96" s="12" customFormat="1" ht="14.4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</row>
    <row r="497" spans="1:96" s="12" customFormat="1" ht="14.4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</row>
    <row r="498" spans="1:96" s="12" customFormat="1" ht="14.4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</row>
    <row r="499" spans="1:96" s="12" customFormat="1" ht="14.4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</row>
    <row r="500" spans="1:96" s="12" customFormat="1" ht="14.4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</row>
    <row r="501" spans="1:96" s="12" customFormat="1" ht="14.4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</row>
    <row r="502" spans="1:96" s="12" customFormat="1" ht="14.4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</row>
    <row r="503" spans="1:96" s="12" customFormat="1" ht="14.4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</row>
    <row r="504" spans="1:96" s="12" customFormat="1" ht="14.4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</row>
    <row r="505" spans="1:96" s="12" customFormat="1" ht="14.4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</row>
    <row r="506" spans="1:96" s="12" customFormat="1" ht="14.4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</row>
    <row r="507" spans="1:96" s="12" customFormat="1" ht="14.4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</row>
    <row r="508" spans="1:96" s="12" customFormat="1" ht="14.4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</row>
    <row r="509" spans="1:96" s="12" customFormat="1" ht="14.4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</row>
    <row r="510" spans="1:96" s="12" customFormat="1" ht="14.4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</row>
    <row r="511" spans="1:96" s="12" customFormat="1" ht="14.4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</row>
    <row r="512" spans="1:96" s="12" customFormat="1" ht="14.4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</row>
    <row r="513" spans="1:96" s="12" customFormat="1" ht="14.4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</row>
    <row r="514" spans="1:96" s="12" customFormat="1" ht="14.4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</row>
    <row r="515" spans="1:96" s="12" customFormat="1" ht="14.4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</row>
    <row r="516" spans="1:96" s="12" customFormat="1" ht="14.4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</row>
    <row r="517" spans="1:96" s="12" customFormat="1" ht="14.4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</row>
    <row r="518" spans="1:96" s="12" customFormat="1" ht="14.4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</row>
    <row r="519" spans="1:96" s="12" customFormat="1" ht="14.4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</row>
    <row r="520" spans="1:96" s="12" customFormat="1" ht="14.4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</row>
    <row r="521" spans="1:96" s="12" customFormat="1" ht="14.4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</row>
    <row r="522" spans="1:96" s="12" customFormat="1" ht="14.4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</row>
    <row r="523" spans="1:96" s="12" customFormat="1" ht="14.4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</row>
    <row r="524" spans="1:96" s="12" customFormat="1" ht="14.4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</row>
    <row r="525" spans="1:96" s="12" customFormat="1" ht="14.4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</row>
    <row r="526" spans="1:96" s="12" customFormat="1" ht="14.4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</row>
    <row r="527" spans="1:96" s="12" customFormat="1" ht="14.4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</row>
    <row r="528" spans="1:96" s="12" customFormat="1" ht="14.4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</row>
    <row r="529" spans="1:96" s="12" customFormat="1" ht="14.4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</row>
    <row r="530" spans="1:96" s="12" customFormat="1" ht="14.4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</row>
    <row r="531" spans="1:96" s="12" customFormat="1" ht="14.4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</row>
    <row r="532" spans="1:96" s="12" customFormat="1" ht="14.4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</row>
    <row r="533" spans="1:96" s="12" customFormat="1" ht="14.4" x14ac:dyDescent="0.25">
      <c r="A533" s="38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</row>
    <row r="534" spans="1:96" s="12" customFormat="1" ht="14.4" x14ac:dyDescent="0.25">
      <c r="A534" s="38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</row>
    <row r="535" spans="1:96" s="12" customFormat="1" ht="14.4" x14ac:dyDescent="0.25">
      <c r="A535" s="38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</row>
    <row r="536" spans="1:96" s="12" customFormat="1" ht="14.4" x14ac:dyDescent="0.25">
      <c r="A536" s="38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</row>
    <row r="537" spans="1:96" s="12" customFormat="1" ht="14.4" x14ac:dyDescent="0.25">
      <c r="A537" s="38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</row>
    <row r="538" spans="1:96" s="12" customFormat="1" ht="14.4" x14ac:dyDescent="0.25">
      <c r="A538" s="38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</row>
    <row r="539" spans="1:96" s="12" customFormat="1" ht="14.4" x14ac:dyDescent="0.25">
      <c r="A539" s="38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</row>
    <row r="540" spans="1:96" s="12" customFormat="1" ht="14.4" x14ac:dyDescent="0.25">
      <c r="A540" s="38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</row>
    <row r="541" spans="1:96" s="12" customFormat="1" ht="14.4" x14ac:dyDescent="0.25">
      <c r="A541" s="38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</row>
    <row r="542" spans="1:96" s="12" customFormat="1" ht="14.4" x14ac:dyDescent="0.25">
      <c r="A542" s="38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</row>
    <row r="543" spans="1:96" s="12" customFormat="1" ht="14.4" x14ac:dyDescent="0.25">
      <c r="A543" s="38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</row>
    <row r="544" spans="1:96" s="12" customFormat="1" ht="14.4" x14ac:dyDescent="0.25">
      <c r="A544" s="38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</row>
    <row r="545" spans="1:64" s="12" customFormat="1" ht="14.4" x14ac:dyDescent="0.25">
      <c r="A545" s="38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</row>
    <row r="546" spans="1:64" s="12" customFormat="1" ht="14.4" x14ac:dyDescent="0.25">
      <c r="A546" s="38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</row>
    <row r="547" spans="1:64" s="12" customFormat="1" ht="14.4" x14ac:dyDescent="0.25">
      <c r="A547" s="38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</row>
    <row r="548" spans="1:64" s="12" customFormat="1" ht="14.4" x14ac:dyDescent="0.25">
      <c r="A548" s="38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</row>
    <row r="549" spans="1:64" s="12" customFormat="1" ht="14.4" x14ac:dyDescent="0.25">
      <c r="A549" s="38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</row>
    <row r="550" spans="1:64" s="12" customFormat="1" ht="14.4" x14ac:dyDescent="0.25">
      <c r="A550" s="38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</row>
    <row r="551" spans="1:64" s="12" customFormat="1" ht="14.4" x14ac:dyDescent="0.25">
      <c r="A551" s="38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</row>
    <row r="552" spans="1:64" s="12" customFormat="1" ht="14.4" x14ac:dyDescent="0.25">
      <c r="A552" s="38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</row>
    <row r="553" spans="1:64" s="12" customFormat="1" ht="14.4" x14ac:dyDescent="0.25">
      <c r="A553" s="38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</row>
    <row r="554" spans="1:64" s="12" customFormat="1" ht="14.4" x14ac:dyDescent="0.25">
      <c r="A554" s="38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</row>
    <row r="555" spans="1:64" s="12" customFormat="1" ht="14.4" x14ac:dyDescent="0.25">
      <c r="A555" s="38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</row>
    <row r="556" spans="1:64" s="12" customFormat="1" ht="14.4" x14ac:dyDescent="0.25">
      <c r="A556" s="38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</row>
    <row r="557" spans="1:64" s="12" customFormat="1" ht="14.4" x14ac:dyDescent="0.25">
      <c r="A557" s="38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</row>
    <row r="558" spans="1:64" s="12" customFormat="1" ht="14.4" x14ac:dyDescent="0.25">
      <c r="A558" s="38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</row>
    <row r="559" spans="1:64" s="12" customFormat="1" ht="14.4" x14ac:dyDescent="0.25">
      <c r="A559" s="38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</row>
    <row r="560" spans="1:64" s="12" customFormat="1" ht="14.4" x14ac:dyDescent="0.25">
      <c r="A560" s="38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</row>
    <row r="561" spans="1:64" s="12" customFormat="1" ht="14.4" x14ac:dyDescent="0.25">
      <c r="A561" s="38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</row>
    <row r="562" spans="1:64" s="12" customFormat="1" ht="14.4" x14ac:dyDescent="0.25">
      <c r="A562" s="38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</row>
    <row r="563" spans="1:64" s="12" customFormat="1" ht="14.4" x14ac:dyDescent="0.25">
      <c r="A563" s="38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</row>
    <row r="564" spans="1:64" s="12" customFormat="1" ht="14.4" x14ac:dyDescent="0.25">
      <c r="A564" s="38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</row>
    <row r="565" spans="1:64" s="12" customFormat="1" ht="14.4" x14ac:dyDescent="0.25">
      <c r="A565" s="38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</row>
    <row r="566" spans="1:64" s="12" customFormat="1" ht="14.4" x14ac:dyDescent="0.25">
      <c r="A566" s="38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</row>
    <row r="567" spans="1:64" s="12" customFormat="1" ht="14.4" x14ac:dyDescent="0.25">
      <c r="A567" s="38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</row>
    <row r="568" spans="1:64" s="12" customFormat="1" ht="14.4" x14ac:dyDescent="0.25">
      <c r="A568" s="38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</row>
    <row r="569" spans="1:64" s="12" customFormat="1" ht="14.4" x14ac:dyDescent="0.25">
      <c r="A569" s="38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</row>
    <row r="570" spans="1:64" s="12" customFormat="1" ht="14.4" x14ac:dyDescent="0.25">
      <c r="A570" s="38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</row>
    <row r="571" spans="1:64" s="12" customFormat="1" ht="14.4" x14ac:dyDescent="0.25">
      <c r="A571" s="38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</row>
    <row r="572" spans="1:64" s="12" customFormat="1" ht="14.4" x14ac:dyDescent="0.25">
      <c r="A572" s="38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</row>
    <row r="573" spans="1:64" s="12" customFormat="1" ht="14.4" x14ac:dyDescent="0.25">
      <c r="A573" s="38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</row>
    <row r="574" spans="1:64" s="12" customFormat="1" ht="14.4" x14ac:dyDescent="0.25">
      <c r="A574" s="38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</row>
    <row r="575" spans="1:64" s="12" customFormat="1" ht="14.4" x14ac:dyDescent="0.25">
      <c r="A575" s="38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</row>
    <row r="576" spans="1:64" s="12" customFormat="1" ht="14.4" x14ac:dyDescent="0.25">
      <c r="A576" s="38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</row>
    <row r="577" spans="1:64" s="12" customFormat="1" ht="14.4" x14ac:dyDescent="0.25">
      <c r="A577" s="38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</row>
    <row r="578" spans="1:64" s="12" customFormat="1" ht="14.4" x14ac:dyDescent="0.25">
      <c r="A578" s="38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</row>
    <row r="579" spans="1:64" s="12" customFormat="1" ht="14.4" x14ac:dyDescent="0.25">
      <c r="A579" s="38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</row>
    <row r="580" spans="1:64" s="12" customFormat="1" ht="14.4" x14ac:dyDescent="0.25">
      <c r="A580" s="38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</row>
    <row r="581" spans="1:64" s="12" customFormat="1" ht="14.4" x14ac:dyDescent="0.25">
      <c r="A581" s="38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</row>
    <row r="582" spans="1:64" s="12" customFormat="1" ht="14.4" x14ac:dyDescent="0.25">
      <c r="A582" s="38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</row>
    <row r="583" spans="1:64" s="12" customFormat="1" ht="14.4" x14ac:dyDescent="0.25">
      <c r="A583" s="38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</row>
    <row r="584" spans="1:64" s="12" customFormat="1" ht="14.4" x14ac:dyDescent="0.25">
      <c r="A584" s="38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</row>
    <row r="585" spans="1:64" s="12" customFormat="1" ht="14.4" x14ac:dyDescent="0.25">
      <c r="A585" s="38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</row>
    <row r="586" spans="1:64" s="12" customFormat="1" ht="14.4" x14ac:dyDescent="0.25">
      <c r="A586" s="38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</row>
    <row r="587" spans="1:64" s="12" customFormat="1" ht="14.4" x14ac:dyDescent="0.25">
      <c r="A587" s="38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</row>
    <row r="588" spans="1:64" s="12" customFormat="1" ht="14.4" x14ac:dyDescent="0.25">
      <c r="A588" s="38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</row>
    <row r="589" spans="1:64" s="12" customFormat="1" ht="14.4" x14ac:dyDescent="0.25">
      <c r="A589" s="38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</row>
    <row r="590" spans="1:64" s="12" customFormat="1" ht="14.4" x14ac:dyDescent="0.25">
      <c r="A590" s="38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</row>
    <row r="591" spans="1:64" s="12" customFormat="1" ht="14.4" x14ac:dyDescent="0.25">
      <c r="A591" s="38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</row>
    <row r="592" spans="1:64" s="12" customFormat="1" ht="14.4" x14ac:dyDescent="0.25">
      <c r="A592" s="38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</row>
    <row r="593" spans="1:64" s="12" customFormat="1" ht="14.4" x14ac:dyDescent="0.25">
      <c r="A593" s="38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</row>
    <row r="594" spans="1:64" s="12" customFormat="1" ht="14.4" x14ac:dyDescent="0.25">
      <c r="A594" s="38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</row>
    <row r="595" spans="1:64" s="12" customFormat="1" ht="14.4" x14ac:dyDescent="0.25">
      <c r="A595" s="38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</row>
    <row r="596" spans="1:64" s="12" customFormat="1" ht="14.4" x14ac:dyDescent="0.25">
      <c r="A596" s="38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</row>
    <row r="597" spans="1:64" s="12" customFormat="1" ht="14.4" x14ac:dyDescent="0.25">
      <c r="A597" s="38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</row>
    <row r="598" spans="1:64" s="12" customFormat="1" ht="14.4" x14ac:dyDescent="0.25">
      <c r="A598" s="38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</row>
    <row r="599" spans="1:64" s="12" customFormat="1" ht="14.4" x14ac:dyDescent="0.25">
      <c r="A599" s="38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</row>
    <row r="600" spans="1:64" s="12" customFormat="1" ht="14.4" x14ac:dyDescent="0.25">
      <c r="A600" s="38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</row>
    <row r="601" spans="1:64" s="12" customFormat="1" ht="14.4" x14ac:dyDescent="0.25">
      <c r="A601" s="38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</row>
    <row r="602" spans="1:64" s="12" customFormat="1" ht="14.4" x14ac:dyDescent="0.25">
      <c r="A602" s="38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</row>
    <row r="603" spans="1:64" s="12" customFormat="1" ht="14.4" x14ac:dyDescent="0.25">
      <c r="A603" s="38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</row>
    <row r="604" spans="1:64" s="12" customFormat="1" ht="14.4" x14ac:dyDescent="0.25">
      <c r="A604" s="38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</row>
    <row r="605" spans="1:64" s="12" customFormat="1" ht="14.4" x14ac:dyDescent="0.25">
      <c r="A605" s="38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</row>
    <row r="606" spans="1:64" s="12" customFormat="1" ht="14.4" x14ac:dyDescent="0.25">
      <c r="A606" s="38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</row>
    <row r="607" spans="1:64" s="12" customFormat="1" ht="14.4" x14ac:dyDescent="0.25">
      <c r="A607" s="38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</row>
    <row r="608" spans="1:64" s="12" customFormat="1" ht="14.4" x14ac:dyDescent="0.25">
      <c r="A608" s="38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</row>
    <row r="609" spans="1:64" s="12" customFormat="1" ht="14.4" x14ac:dyDescent="0.25">
      <c r="A609" s="38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</row>
    <row r="610" spans="1:64" s="12" customFormat="1" ht="14.4" x14ac:dyDescent="0.25">
      <c r="A610" s="38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</row>
    <row r="611" spans="1:64" s="12" customFormat="1" ht="14.4" x14ac:dyDescent="0.25">
      <c r="A611" s="38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</row>
    <row r="612" spans="1:64" s="12" customFormat="1" ht="14.4" x14ac:dyDescent="0.25">
      <c r="A612" s="38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</row>
    <row r="613" spans="1:64" s="12" customFormat="1" ht="14.4" x14ac:dyDescent="0.25">
      <c r="A613" s="38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</row>
    <row r="614" spans="1:64" s="12" customFormat="1" ht="14.4" x14ac:dyDescent="0.25">
      <c r="A614" s="38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</row>
    <row r="615" spans="1:64" s="12" customFormat="1" ht="14.4" x14ac:dyDescent="0.25">
      <c r="A615" s="38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</row>
    <row r="616" spans="1:64" s="12" customFormat="1" ht="14.4" x14ac:dyDescent="0.25">
      <c r="A616" s="38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</row>
    <row r="617" spans="1:64" s="12" customFormat="1" ht="14.4" x14ac:dyDescent="0.25">
      <c r="A617" s="38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</row>
    <row r="618" spans="1:64" s="12" customFormat="1" ht="14.4" x14ac:dyDescent="0.25">
      <c r="A618" s="38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</row>
    <row r="619" spans="1:64" s="12" customFormat="1" ht="14.4" x14ac:dyDescent="0.25">
      <c r="A619" s="38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</row>
    <row r="620" spans="1:64" s="12" customFormat="1" ht="14.4" x14ac:dyDescent="0.25">
      <c r="A620" s="38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</row>
    <row r="621" spans="1:64" s="12" customFormat="1" ht="14.4" x14ac:dyDescent="0.25">
      <c r="A621" s="38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</row>
    <row r="622" spans="1:64" s="12" customFormat="1" ht="14.4" x14ac:dyDescent="0.25">
      <c r="A622" s="38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</row>
    <row r="623" spans="1:64" s="12" customFormat="1" ht="14.4" x14ac:dyDescent="0.25">
      <c r="A623" s="38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</row>
    <row r="624" spans="1:64" s="12" customFormat="1" ht="14.4" x14ac:dyDescent="0.25">
      <c r="A624" s="38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</row>
    <row r="625" spans="1:64" s="12" customFormat="1" ht="14.4" x14ac:dyDescent="0.25">
      <c r="A625" s="38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</row>
    <row r="626" spans="1:64" s="12" customFormat="1" ht="14.4" x14ac:dyDescent="0.25">
      <c r="A626" s="38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</row>
    <row r="627" spans="1:64" s="12" customFormat="1" ht="14.4" x14ac:dyDescent="0.25">
      <c r="A627" s="38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</row>
    <row r="628" spans="1:64" s="12" customFormat="1" ht="14.4" x14ac:dyDescent="0.25">
      <c r="A628" s="38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</row>
    <row r="629" spans="1:64" s="12" customFormat="1" ht="14.4" x14ac:dyDescent="0.25">
      <c r="A629" s="38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</row>
    <row r="630" spans="1:64" s="12" customFormat="1" ht="14.4" x14ac:dyDescent="0.25">
      <c r="A630" s="38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</row>
    <row r="631" spans="1:64" s="12" customFormat="1" ht="14.4" x14ac:dyDescent="0.25">
      <c r="A631" s="38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</row>
    <row r="632" spans="1:64" s="12" customFormat="1" ht="14.4" x14ac:dyDescent="0.25">
      <c r="A632" s="38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</row>
    <row r="633" spans="1:64" s="12" customFormat="1" ht="14.4" x14ac:dyDescent="0.25">
      <c r="A633" s="38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</row>
    <row r="634" spans="1:64" s="12" customFormat="1" ht="14.4" x14ac:dyDescent="0.25">
      <c r="A634" s="38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</row>
    <row r="635" spans="1:64" s="12" customFormat="1" ht="14.4" x14ac:dyDescent="0.25">
      <c r="A635" s="38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</row>
    <row r="636" spans="1:64" s="12" customFormat="1" ht="14.4" x14ac:dyDescent="0.25">
      <c r="A636" s="38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</row>
    <row r="637" spans="1:64" s="12" customFormat="1" ht="14.4" x14ac:dyDescent="0.25">
      <c r="A637" s="38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</row>
    <row r="638" spans="1:64" s="12" customFormat="1" ht="14.4" x14ac:dyDescent="0.25">
      <c r="A638" s="38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</row>
    <row r="639" spans="1:64" s="12" customFormat="1" ht="14.4" x14ac:dyDescent="0.25">
      <c r="A639" s="38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</row>
    <row r="640" spans="1:64" s="12" customFormat="1" ht="14.4" x14ac:dyDescent="0.25">
      <c r="A640" s="38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</row>
    <row r="641" spans="1:64" s="12" customFormat="1" ht="14.4" x14ac:dyDescent="0.25">
      <c r="A641" s="38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</row>
    <row r="642" spans="1:64" s="12" customFormat="1" ht="14.4" x14ac:dyDescent="0.25">
      <c r="A642" s="38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</row>
    <row r="643" spans="1:64" s="12" customFormat="1" ht="14.4" x14ac:dyDescent="0.25">
      <c r="A643" s="38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</row>
    <row r="644" spans="1:64" s="12" customFormat="1" ht="14.4" x14ac:dyDescent="0.25">
      <c r="A644" s="38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</row>
    <row r="645" spans="1:64" s="12" customFormat="1" ht="14.4" x14ac:dyDescent="0.25">
      <c r="A645" s="38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</row>
    <row r="646" spans="1:64" s="12" customFormat="1" ht="14.4" x14ac:dyDescent="0.25">
      <c r="A646" s="38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</row>
    <row r="647" spans="1:64" s="12" customFormat="1" ht="14.4" x14ac:dyDescent="0.25">
      <c r="A647" s="38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</row>
    <row r="648" spans="1:64" s="12" customFormat="1" ht="14.4" x14ac:dyDescent="0.25">
      <c r="A648" s="38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</row>
    <row r="649" spans="1:64" s="12" customFormat="1" ht="14.4" x14ac:dyDescent="0.25">
      <c r="A649" s="38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</row>
    <row r="650" spans="1:64" s="12" customFormat="1" ht="14.4" x14ac:dyDescent="0.25">
      <c r="A650" s="38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</row>
    <row r="651" spans="1:64" s="12" customFormat="1" ht="14.4" x14ac:dyDescent="0.25">
      <c r="A651" s="38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</row>
    <row r="652" spans="1:64" s="12" customFormat="1" ht="14.4" x14ac:dyDescent="0.25">
      <c r="A652" s="38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</row>
    <row r="653" spans="1:64" s="12" customFormat="1" ht="14.4" x14ac:dyDescent="0.25">
      <c r="A653" s="38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</row>
    <row r="654" spans="1:64" s="12" customFormat="1" ht="14.4" x14ac:dyDescent="0.25">
      <c r="A654" s="38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</row>
    <row r="655" spans="1:64" s="12" customFormat="1" ht="14.4" x14ac:dyDescent="0.25">
      <c r="A655" s="38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</row>
    <row r="656" spans="1:64" s="12" customFormat="1" ht="14.4" x14ac:dyDescent="0.25">
      <c r="A656" s="38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</row>
    <row r="657" spans="1:64" s="12" customFormat="1" ht="14.4" x14ac:dyDescent="0.25">
      <c r="A657" s="38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</row>
    <row r="658" spans="1:64" s="12" customFormat="1" ht="14.4" x14ac:dyDescent="0.25">
      <c r="A658" s="38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</row>
    <row r="659" spans="1:64" s="12" customFormat="1" ht="14.4" x14ac:dyDescent="0.25">
      <c r="A659" s="38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</row>
    <row r="660" spans="1:64" s="12" customFormat="1" ht="14.4" x14ac:dyDescent="0.25">
      <c r="A660" s="38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</row>
    <row r="661" spans="1:64" s="12" customFormat="1" ht="14.4" x14ac:dyDescent="0.25">
      <c r="A661" s="38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</row>
    <row r="662" spans="1:64" s="12" customFormat="1" ht="14.4" x14ac:dyDescent="0.25">
      <c r="A662" s="38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</row>
    <row r="663" spans="1:64" s="12" customFormat="1" ht="14.4" x14ac:dyDescent="0.25">
      <c r="A663" s="38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</row>
    <row r="664" spans="1:64" s="12" customFormat="1" ht="14.4" x14ac:dyDescent="0.25">
      <c r="A664" s="38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</row>
    <row r="665" spans="1:64" s="12" customFormat="1" ht="14.4" x14ac:dyDescent="0.25">
      <c r="A665" s="38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</row>
    <row r="666" spans="1:64" s="12" customFormat="1" ht="14.4" x14ac:dyDescent="0.25">
      <c r="A666" s="38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</row>
    <row r="667" spans="1:64" s="12" customFormat="1" ht="14.4" x14ac:dyDescent="0.25">
      <c r="A667" s="38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</row>
    <row r="668" spans="1:64" s="12" customFormat="1" ht="14.4" x14ac:dyDescent="0.25">
      <c r="A668" s="38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</row>
    <row r="669" spans="1:64" s="12" customFormat="1" ht="14.4" x14ac:dyDescent="0.25">
      <c r="A669" s="38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</row>
    <row r="670" spans="1:64" s="12" customFormat="1" ht="14.4" x14ac:dyDescent="0.25">
      <c r="A670" s="38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</row>
    <row r="671" spans="1:64" s="12" customFormat="1" ht="14.4" x14ac:dyDescent="0.25">
      <c r="A671" s="38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</row>
    <row r="672" spans="1:64" s="12" customFormat="1" ht="14.4" x14ac:dyDescent="0.25">
      <c r="A672" s="38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</row>
    <row r="673" spans="1:64" s="12" customFormat="1" ht="14.4" x14ac:dyDescent="0.25">
      <c r="A673" s="38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</row>
    <row r="674" spans="1:64" s="12" customFormat="1" ht="14.4" x14ac:dyDescent="0.25">
      <c r="A674" s="38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</row>
    <row r="675" spans="1:64" s="12" customFormat="1" ht="14.4" x14ac:dyDescent="0.25">
      <c r="A675" s="38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</row>
    <row r="676" spans="1:64" s="12" customFormat="1" ht="14.4" x14ac:dyDescent="0.25">
      <c r="A676" s="38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</row>
    <row r="677" spans="1:64" s="12" customFormat="1" ht="14.4" x14ac:dyDescent="0.25">
      <c r="A677" s="38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</row>
    <row r="678" spans="1:64" s="12" customFormat="1" ht="14.4" x14ac:dyDescent="0.25">
      <c r="A678" s="38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</row>
    <row r="679" spans="1:64" s="12" customFormat="1" ht="14.4" x14ac:dyDescent="0.25">
      <c r="A679" s="38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</row>
    <row r="680" spans="1:64" s="12" customFormat="1" ht="14.4" x14ac:dyDescent="0.25">
      <c r="A680" s="38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</row>
    <row r="681" spans="1:64" s="12" customFormat="1" ht="14.4" x14ac:dyDescent="0.25">
      <c r="A681" s="38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</row>
    <row r="682" spans="1:64" s="12" customFormat="1" ht="14.4" x14ac:dyDescent="0.25">
      <c r="A682" s="38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</row>
    <row r="683" spans="1:64" s="12" customFormat="1" ht="14.4" x14ac:dyDescent="0.25">
      <c r="A683" s="38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</row>
    <row r="684" spans="1:64" s="12" customFormat="1" ht="14.4" x14ac:dyDescent="0.25">
      <c r="A684" s="38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</row>
    <row r="685" spans="1:64" s="12" customFormat="1" ht="14.4" x14ac:dyDescent="0.25">
      <c r="A685" s="38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</row>
    <row r="686" spans="1:64" s="12" customFormat="1" ht="14.4" x14ac:dyDescent="0.25">
      <c r="A686" s="38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</row>
    <row r="687" spans="1:64" s="12" customFormat="1" ht="14.4" x14ac:dyDescent="0.25">
      <c r="A687" s="38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</row>
    <row r="688" spans="1:64" s="12" customFormat="1" ht="14.4" x14ac:dyDescent="0.25">
      <c r="A688" s="38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</row>
    <row r="689" spans="1:64" s="12" customFormat="1" ht="14.4" x14ac:dyDescent="0.25">
      <c r="A689" s="38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</row>
    <row r="690" spans="1:64" s="12" customFormat="1" ht="14.4" x14ac:dyDescent="0.25">
      <c r="A690" s="38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</row>
    <row r="691" spans="1:64" s="12" customFormat="1" ht="14.4" x14ac:dyDescent="0.25">
      <c r="A691" s="38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</row>
    <row r="692" spans="1:64" s="12" customFormat="1" ht="14.4" x14ac:dyDescent="0.25">
      <c r="A692" s="38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</row>
    <row r="693" spans="1:64" s="12" customFormat="1" ht="14.4" x14ac:dyDescent="0.25">
      <c r="A693" s="38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</row>
    <row r="694" spans="1:64" s="12" customFormat="1" ht="14.4" x14ac:dyDescent="0.25">
      <c r="A694" s="38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</row>
    <row r="695" spans="1:64" s="12" customFormat="1" ht="14.4" x14ac:dyDescent="0.25">
      <c r="A695" s="38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</row>
    <row r="696" spans="1:64" s="12" customFormat="1" ht="14.4" x14ac:dyDescent="0.25">
      <c r="A696" s="38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</row>
    <row r="697" spans="1:64" s="12" customFormat="1" ht="14.4" x14ac:dyDescent="0.25">
      <c r="A697" s="38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</row>
    <row r="698" spans="1:64" s="12" customFormat="1" ht="14.4" x14ac:dyDescent="0.25">
      <c r="A698" s="38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</row>
    <row r="699" spans="1:64" s="12" customFormat="1" ht="14.4" x14ac:dyDescent="0.25">
      <c r="A699" s="38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</row>
    <row r="700" spans="1:64" s="12" customFormat="1" ht="14.4" x14ac:dyDescent="0.25">
      <c r="A700" s="38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</row>
    <row r="701" spans="1:64" s="12" customFormat="1" ht="14.4" x14ac:dyDescent="0.25">
      <c r="A701" s="38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</row>
    <row r="702" spans="1:64" s="12" customFormat="1" ht="14.4" x14ac:dyDescent="0.25">
      <c r="A702" s="38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</row>
    <row r="703" spans="1:64" s="12" customFormat="1" ht="14.4" x14ac:dyDescent="0.25">
      <c r="A703" s="38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</row>
    <row r="704" spans="1:64" s="12" customFormat="1" ht="14.4" x14ac:dyDescent="0.25">
      <c r="A704" s="38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</row>
    <row r="705" spans="1:64" s="12" customFormat="1" ht="14.4" x14ac:dyDescent="0.25">
      <c r="A705" s="38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</row>
    <row r="706" spans="1:64" s="12" customFormat="1" ht="14.4" x14ac:dyDescent="0.25">
      <c r="A706" s="38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</row>
    <row r="707" spans="1:64" s="12" customFormat="1" ht="14.4" x14ac:dyDescent="0.25">
      <c r="A707" s="38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</row>
    <row r="708" spans="1:64" s="12" customFormat="1" ht="14.4" x14ac:dyDescent="0.25">
      <c r="A708" s="38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</row>
    <row r="709" spans="1:64" s="12" customFormat="1" ht="14.4" x14ac:dyDescent="0.25">
      <c r="A709" s="38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</row>
    <row r="710" spans="1:64" s="12" customFormat="1" ht="14.4" x14ac:dyDescent="0.25">
      <c r="A710" s="38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</row>
    <row r="711" spans="1:64" s="12" customFormat="1" ht="14.4" x14ac:dyDescent="0.25">
      <c r="A711" s="38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</row>
    <row r="712" spans="1:64" s="12" customFormat="1" ht="14.4" x14ac:dyDescent="0.25">
      <c r="A712" s="38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</row>
    <row r="713" spans="1:64" s="12" customFormat="1" ht="14.4" x14ac:dyDescent="0.25">
      <c r="A713" s="38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</row>
    <row r="714" spans="1:64" s="12" customFormat="1" ht="14.4" x14ac:dyDescent="0.25">
      <c r="A714" s="38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</row>
    <row r="715" spans="1:64" s="12" customFormat="1" ht="14.4" x14ac:dyDescent="0.25">
      <c r="A715" s="38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</row>
    <row r="716" spans="1:64" s="12" customFormat="1" ht="14.4" x14ac:dyDescent="0.25">
      <c r="A716" s="38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</row>
    <row r="717" spans="1:64" s="12" customFormat="1" ht="14.4" x14ac:dyDescent="0.25">
      <c r="A717" s="38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</row>
    <row r="718" spans="1:64" s="12" customFormat="1" ht="14.4" x14ac:dyDescent="0.25">
      <c r="A718" s="38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</row>
    <row r="719" spans="1:64" s="12" customFormat="1" ht="14.4" x14ac:dyDescent="0.25">
      <c r="A719" s="38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</row>
    <row r="720" spans="1:64" s="12" customFormat="1" ht="14.4" x14ac:dyDescent="0.25">
      <c r="A720" s="38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</row>
    <row r="721" spans="1:64" s="12" customFormat="1" ht="14.4" x14ac:dyDescent="0.25">
      <c r="A721" s="38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</row>
    <row r="722" spans="1:64" s="12" customFormat="1" ht="14.4" x14ac:dyDescent="0.25">
      <c r="A722" s="38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</row>
    <row r="723" spans="1:64" s="12" customFormat="1" ht="14.4" x14ac:dyDescent="0.25">
      <c r="A723" s="38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</row>
    <row r="724" spans="1:64" s="12" customFormat="1" ht="14.4" x14ac:dyDescent="0.25">
      <c r="A724" s="38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</row>
    <row r="725" spans="1:64" s="12" customFormat="1" ht="14.4" x14ac:dyDescent="0.25">
      <c r="A725" s="38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</row>
    <row r="726" spans="1:64" s="12" customFormat="1" ht="14.4" x14ac:dyDescent="0.25">
      <c r="A726" s="38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</row>
    <row r="727" spans="1:64" s="12" customFormat="1" ht="14.4" x14ac:dyDescent="0.25">
      <c r="A727" s="38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</row>
    <row r="728" spans="1:64" s="12" customFormat="1" ht="14.4" x14ac:dyDescent="0.25">
      <c r="A728" s="38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</row>
    <row r="729" spans="1:64" s="12" customFormat="1" ht="14.4" x14ac:dyDescent="0.25">
      <c r="A729" s="38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</row>
    <row r="730" spans="1:64" s="12" customFormat="1" ht="14.4" x14ac:dyDescent="0.25">
      <c r="A730" s="38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</row>
    <row r="731" spans="1:64" s="12" customFormat="1" ht="14.4" x14ac:dyDescent="0.25">
      <c r="A731" s="38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</row>
    <row r="732" spans="1:64" s="12" customFormat="1" ht="14.4" x14ac:dyDescent="0.25">
      <c r="A732" s="38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</row>
    <row r="733" spans="1:64" s="12" customFormat="1" ht="14.4" x14ac:dyDescent="0.25">
      <c r="A733" s="38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</row>
    <row r="734" spans="1:64" s="12" customFormat="1" ht="14.4" x14ac:dyDescent="0.25">
      <c r="A734" s="38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</row>
    <row r="735" spans="1:64" s="12" customFormat="1" ht="14.4" x14ac:dyDescent="0.25">
      <c r="A735" s="38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</row>
    <row r="736" spans="1:64" s="12" customFormat="1" ht="14.4" x14ac:dyDescent="0.25">
      <c r="A736" s="38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</row>
    <row r="737" spans="1:64" s="12" customFormat="1" ht="14.4" x14ac:dyDescent="0.25">
      <c r="A737" s="38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</row>
    <row r="738" spans="1:64" s="12" customFormat="1" ht="14.4" x14ac:dyDescent="0.25">
      <c r="A738" s="38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</row>
    <row r="739" spans="1:64" s="12" customFormat="1" ht="14.4" x14ac:dyDescent="0.25">
      <c r="A739" s="38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</row>
    <row r="740" spans="1:64" s="12" customFormat="1" ht="14.4" x14ac:dyDescent="0.25">
      <c r="A740" s="38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</row>
    <row r="741" spans="1:64" s="12" customFormat="1" ht="14.4" x14ac:dyDescent="0.25">
      <c r="A741" s="38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</row>
    <row r="742" spans="1:64" s="12" customFormat="1" ht="14.4" x14ac:dyDescent="0.25">
      <c r="A742" s="38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</row>
    <row r="743" spans="1:64" s="12" customFormat="1" ht="14.4" x14ac:dyDescent="0.25">
      <c r="A743" s="38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</row>
    <row r="744" spans="1:64" s="12" customFormat="1" ht="14.4" x14ac:dyDescent="0.25">
      <c r="A744" s="38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</row>
    <row r="745" spans="1:64" s="12" customFormat="1" ht="14.4" x14ac:dyDescent="0.25">
      <c r="A745" s="38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</row>
    <row r="746" spans="1:64" s="12" customFormat="1" ht="14.4" x14ac:dyDescent="0.25">
      <c r="A746" s="38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</row>
    <row r="747" spans="1:64" s="12" customFormat="1" ht="14.4" x14ac:dyDescent="0.25">
      <c r="A747" s="38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</row>
    <row r="748" spans="1:64" s="12" customFormat="1" ht="14.4" x14ac:dyDescent="0.25">
      <c r="A748" s="38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</row>
    <row r="749" spans="1:64" s="12" customFormat="1" ht="14.4" x14ac:dyDescent="0.25">
      <c r="A749" s="38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</row>
    <row r="750" spans="1:64" s="12" customFormat="1" ht="14.4" x14ac:dyDescent="0.25">
      <c r="A750" s="38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</row>
    <row r="751" spans="1:64" s="12" customFormat="1" ht="14.4" x14ac:dyDescent="0.25">
      <c r="A751" s="38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</row>
    <row r="752" spans="1:64" s="12" customFormat="1" ht="14.4" x14ac:dyDescent="0.25">
      <c r="A752" s="38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</row>
    <row r="753" spans="1:64" s="12" customFormat="1" ht="14.4" x14ac:dyDescent="0.25">
      <c r="A753" s="38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</row>
    <row r="754" spans="1:64" s="12" customFormat="1" ht="14.4" x14ac:dyDescent="0.25">
      <c r="A754" s="38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</row>
    <row r="755" spans="1:64" s="12" customFormat="1" ht="14.4" x14ac:dyDescent="0.25">
      <c r="A755" s="38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</row>
    <row r="756" spans="1:64" s="12" customFormat="1" ht="14.4" x14ac:dyDescent="0.25">
      <c r="A756" s="38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</row>
    <row r="757" spans="1:64" s="12" customFormat="1" ht="14.4" x14ac:dyDescent="0.25">
      <c r="A757" s="38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</row>
    <row r="758" spans="1:64" s="12" customFormat="1" ht="14.4" x14ac:dyDescent="0.25">
      <c r="A758" s="38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</row>
    <row r="759" spans="1:64" s="12" customFormat="1" ht="14.4" x14ac:dyDescent="0.25">
      <c r="A759" s="38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</row>
    <row r="760" spans="1:64" s="12" customFormat="1" ht="14.4" x14ac:dyDescent="0.25">
      <c r="A760" s="38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</row>
    <row r="761" spans="1:64" s="12" customFormat="1" ht="14.4" x14ac:dyDescent="0.25">
      <c r="A761" s="38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</row>
    <row r="762" spans="1:64" s="12" customFormat="1" ht="14.4" x14ac:dyDescent="0.25">
      <c r="A762" s="38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</row>
    <row r="763" spans="1:64" s="12" customFormat="1" ht="14.4" x14ac:dyDescent="0.25">
      <c r="A763" s="38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</row>
    <row r="764" spans="1:64" s="12" customFormat="1" ht="14.4" x14ac:dyDescent="0.25">
      <c r="A764" s="38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</row>
    <row r="765" spans="1:64" s="12" customFormat="1" ht="14.4" x14ac:dyDescent="0.25">
      <c r="A765" s="38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</row>
    <row r="766" spans="1:64" s="12" customFormat="1" ht="14.4" x14ac:dyDescent="0.25">
      <c r="A766" s="38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</row>
    <row r="767" spans="1:64" s="12" customFormat="1" ht="14.4" x14ac:dyDescent="0.25">
      <c r="A767" s="38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</row>
    <row r="768" spans="1:64" s="12" customFormat="1" ht="14.4" x14ac:dyDescent="0.25">
      <c r="A768" s="38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</row>
    <row r="769" spans="1:64" s="12" customFormat="1" ht="14.4" x14ac:dyDescent="0.25">
      <c r="A769" s="38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</row>
    <row r="770" spans="1:64" s="12" customFormat="1" ht="14.4" x14ac:dyDescent="0.25">
      <c r="A770" s="38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</row>
    <row r="771" spans="1:64" s="12" customFormat="1" ht="14.4" x14ac:dyDescent="0.25">
      <c r="A771" s="38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</row>
    <row r="772" spans="1:64" s="12" customFormat="1" ht="14.4" x14ac:dyDescent="0.25">
      <c r="A772" s="38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</row>
    <row r="773" spans="1:64" s="12" customFormat="1" ht="14.4" x14ac:dyDescent="0.25">
      <c r="A773" s="38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</row>
    <row r="774" spans="1:64" s="12" customFormat="1" ht="14.4" x14ac:dyDescent="0.25">
      <c r="A774" s="38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</row>
    <row r="775" spans="1:64" s="12" customFormat="1" ht="14.4" x14ac:dyDescent="0.25">
      <c r="A775" s="38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</row>
    <row r="776" spans="1:64" s="12" customFormat="1" ht="14.4" x14ac:dyDescent="0.25">
      <c r="A776" s="38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</row>
    <row r="777" spans="1:64" s="12" customFormat="1" ht="14.4" x14ac:dyDescent="0.25">
      <c r="A777" s="38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</row>
    <row r="778" spans="1:64" s="12" customFormat="1" ht="14.4" x14ac:dyDescent="0.25">
      <c r="A778" s="38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</row>
    <row r="779" spans="1:64" s="12" customFormat="1" ht="14.4" x14ac:dyDescent="0.25">
      <c r="A779" s="38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</row>
    <row r="780" spans="1:64" s="12" customFormat="1" ht="14.4" x14ac:dyDescent="0.25">
      <c r="A780" s="38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</row>
    <row r="781" spans="1:64" s="12" customFormat="1" ht="14.4" x14ac:dyDescent="0.25">
      <c r="A781" s="38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</row>
    <row r="782" spans="1:64" s="12" customFormat="1" ht="14.4" x14ac:dyDescent="0.25">
      <c r="A782" s="38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</row>
    <row r="783" spans="1:64" s="12" customFormat="1" ht="14.4" x14ac:dyDescent="0.25">
      <c r="A783" s="38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</row>
    <row r="784" spans="1:64" s="12" customFormat="1" ht="14.4" x14ac:dyDescent="0.25">
      <c r="A784" s="38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</row>
    <row r="785" spans="1:64" s="12" customFormat="1" ht="14.4" x14ac:dyDescent="0.25">
      <c r="A785" s="38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</row>
    <row r="786" spans="1:64" s="12" customFormat="1" ht="14.4" x14ac:dyDescent="0.25">
      <c r="A786" s="38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</row>
    <row r="787" spans="1:64" s="12" customFormat="1" ht="14.4" x14ac:dyDescent="0.25">
      <c r="A787" s="38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</row>
    <row r="788" spans="1:64" s="12" customFormat="1" ht="14.4" x14ac:dyDescent="0.25">
      <c r="A788" s="38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</row>
    <row r="789" spans="1:64" s="12" customFormat="1" ht="14.4" x14ac:dyDescent="0.25">
      <c r="A789" s="38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</row>
    <row r="790" spans="1:64" s="12" customFormat="1" ht="14.4" x14ac:dyDescent="0.25">
      <c r="A790" s="38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</row>
    <row r="791" spans="1:64" s="12" customFormat="1" ht="14.4" x14ac:dyDescent="0.25">
      <c r="A791" s="38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</row>
    <row r="792" spans="1:64" s="12" customFormat="1" ht="14.4" x14ac:dyDescent="0.25">
      <c r="A792" s="38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</row>
    <row r="793" spans="1:64" s="12" customFormat="1" ht="14.4" x14ac:dyDescent="0.25">
      <c r="A793" s="38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</row>
    <row r="794" spans="1:64" s="12" customFormat="1" ht="14.4" x14ac:dyDescent="0.25">
      <c r="A794" s="38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</row>
    <row r="795" spans="1:64" s="12" customFormat="1" ht="14.4" x14ac:dyDescent="0.25">
      <c r="A795" s="38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</row>
    <row r="796" spans="1:64" s="12" customFormat="1" ht="14.4" x14ac:dyDescent="0.25">
      <c r="A796" s="38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</row>
    <row r="797" spans="1:64" s="12" customFormat="1" ht="14.4" x14ac:dyDescent="0.25">
      <c r="A797" s="38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</row>
    <row r="798" spans="1:64" s="12" customFormat="1" ht="14.4" x14ac:dyDescent="0.25">
      <c r="A798" s="38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</row>
    <row r="799" spans="1:64" s="12" customFormat="1" ht="14.4" x14ac:dyDescent="0.25">
      <c r="A799" s="38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</row>
    <row r="800" spans="1:64" s="12" customFormat="1" ht="14.4" x14ac:dyDescent="0.25">
      <c r="A800" s="38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</row>
    <row r="801" spans="1:64" s="12" customFormat="1" ht="14.4" x14ac:dyDescent="0.25">
      <c r="A801" s="38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</row>
    <row r="802" spans="1:64" s="12" customFormat="1" ht="14.4" x14ac:dyDescent="0.25">
      <c r="A802" s="38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</row>
    <row r="803" spans="1:64" s="12" customFormat="1" ht="14.4" x14ac:dyDescent="0.25">
      <c r="A803" s="38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</row>
    <row r="804" spans="1:64" s="12" customFormat="1" ht="14.4" x14ac:dyDescent="0.25">
      <c r="A804" s="38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</row>
    <row r="805" spans="1:64" s="12" customFormat="1" ht="14.4" x14ac:dyDescent="0.25">
      <c r="A805" s="38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</row>
    <row r="806" spans="1:64" s="12" customFormat="1" ht="14.4" x14ac:dyDescent="0.25">
      <c r="A806" s="38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</row>
    <row r="807" spans="1:64" s="12" customFormat="1" ht="14.4" x14ac:dyDescent="0.25">
      <c r="A807" s="38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</row>
    <row r="808" spans="1:64" s="12" customFormat="1" ht="14.4" x14ac:dyDescent="0.25">
      <c r="A808" s="38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</row>
    <row r="809" spans="1:64" s="12" customFormat="1" ht="14.4" x14ac:dyDescent="0.25">
      <c r="A809" s="38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</row>
    <row r="810" spans="1:64" s="12" customFormat="1" ht="14.4" x14ac:dyDescent="0.25">
      <c r="A810" s="38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</row>
    <row r="811" spans="1:64" s="12" customFormat="1" ht="14.4" x14ac:dyDescent="0.25">
      <c r="A811" s="38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</row>
    <row r="812" spans="1:64" s="12" customFormat="1" ht="14.4" x14ac:dyDescent="0.25">
      <c r="A812" s="38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</row>
    <row r="813" spans="1:64" s="12" customFormat="1" ht="14.4" x14ac:dyDescent="0.25">
      <c r="A813" s="38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</row>
    <row r="814" spans="1:64" s="12" customFormat="1" ht="14.4" x14ac:dyDescent="0.25">
      <c r="A814" s="38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</row>
    <row r="815" spans="1:64" s="12" customFormat="1" ht="14.4" x14ac:dyDescent="0.25">
      <c r="A815" s="38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</row>
    <row r="816" spans="1:64" s="12" customFormat="1" ht="14.4" x14ac:dyDescent="0.25">
      <c r="A816" s="38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</row>
    <row r="817" spans="1:64" s="12" customFormat="1" ht="14.4" x14ac:dyDescent="0.25">
      <c r="A817" s="38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</row>
    <row r="818" spans="1:64" s="12" customFormat="1" ht="14.4" x14ac:dyDescent="0.25">
      <c r="A818" s="38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</row>
    <row r="819" spans="1:64" s="12" customFormat="1" ht="14.4" x14ac:dyDescent="0.25">
      <c r="A819" s="38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</row>
    <row r="820" spans="1:64" s="12" customFormat="1" ht="14.4" x14ac:dyDescent="0.25">
      <c r="A820" s="38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</row>
    <row r="821" spans="1:64" s="12" customFormat="1" ht="14.4" x14ac:dyDescent="0.25">
      <c r="A821" s="38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</row>
    <row r="822" spans="1:64" s="12" customFormat="1" ht="14.4" x14ac:dyDescent="0.25">
      <c r="A822" s="38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</row>
    <row r="823" spans="1:64" s="12" customFormat="1" ht="14.4" x14ac:dyDescent="0.25">
      <c r="A823" s="38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</row>
    <row r="824" spans="1:64" s="12" customFormat="1" ht="14.4" x14ac:dyDescent="0.25">
      <c r="A824" s="38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</row>
    <row r="825" spans="1:64" s="12" customFormat="1" ht="14.4" x14ac:dyDescent="0.25">
      <c r="A825" s="38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</row>
    <row r="826" spans="1:64" s="12" customFormat="1" ht="14.4" x14ac:dyDescent="0.25">
      <c r="A826" s="38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</row>
    <row r="827" spans="1:64" s="12" customFormat="1" ht="14.4" x14ac:dyDescent="0.25">
      <c r="A827" s="38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</row>
    <row r="828" spans="1:64" s="12" customFormat="1" ht="14.4" x14ac:dyDescent="0.25">
      <c r="A828" s="38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</row>
    <row r="829" spans="1:64" s="12" customFormat="1" ht="14.4" x14ac:dyDescent="0.25">
      <c r="A829" s="38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</row>
    <row r="830" spans="1:64" s="12" customFormat="1" ht="14.4" x14ac:dyDescent="0.25">
      <c r="A830" s="38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</row>
    <row r="831" spans="1:64" s="12" customFormat="1" ht="14.4" x14ac:dyDescent="0.25">
      <c r="A831" s="38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</row>
    <row r="832" spans="1:64" s="12" customFormat="1" ht="14.4" x14ac:dyDescent="0.25">
      <c r="A832" s="38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</row>
    <row r="833" spans="1:64" s="12" customFormat="1" ht="14.4" x14ac:dyDescent="0.25">
      <c r="A833" s="38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</row>
    <row r="834" spans="1:64" s="12" customFormat="1" ht="14.4" x14ac:dyDescent="0.25">
      <c r="A834" s="38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</row>
    <row r="835" spans="1:64" s="12" customFormat="1" ht="14.4" x14ac:dyDescent="0.25">
      <c r="A835" s="38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</row>
    <row r="836" spans="1:64" s="12" customFormat="1" ht="14.4" x14ac:dyDescent="0.25">
      <c r="A836" s="38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</row>
    <row r="837" spans="1:64" s="12" customFormat="1" ht="14.4" x14ac:dyDescent="0.25">
      <c r="A837" s="38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</row>
    <row r="838" spans="1:64" s="12" customFormat="1" ht="14.4" x14ac:dyDescent="0.25">
      <c r="A838" s="38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</row>
    <row r="839" spans="1:64" s="12" customFormat="1" ht="14.4" x14ac:dyDescent="0.25">
      <c r="A839" s="38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</row>
    <row r="840" spans="1:64" s="12" customFormat="1" ht="14.4" x14ac:dyDescent="0.25">
      <c r="A840" s="38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</row>
    <row r="841" spans="1:64" s="12" customFormat="1" ht="14.4" x14ac:dyDescent="0.25">
      <c r="A841" s="38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</row>
    <row r="842" spans="1:64" s="12" customFormat="1" ht="14.4" x14ac:dyDescent="0.25">
      <c r="A842" s="38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</row>
    <row r="843" spans="1:64" s="12" customFormat="1" ht="14.4" x14ac:dyDescent="0.25">
      <c r="A843" s="38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</row>
    <row r="844" spans="1:64" s="12" customFormat="1" ht="14.4" x14ac:dyDescent="0.25">
      <c r="A844" s="38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</row>
    <row r="845" spans="1:64" s="12" customFormat="1" ht="14.4" x14ac:dyDescent="0.25">
      <c r="A845" s="38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</row>
    <row r="846" spans="1:64" s="12" customFormat="1" ht="14.4" x14ac:dyDescent="0.25">
      <c r="A846" s="38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</row>
    <row r="847" spans="1:64" s="12" customFormat="1" ht="14.4" x14ac:dyDescent="0.25">
      <c r="A847" s="38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</row>
    <row r="848" spans="1:64" s="12" customFormat="1" ht="14.4" x14ac:dyDescent="0.25">
      <c r="A848" s="38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</row>
    <row r="849" spans="1:64" s="12" customFormat="1" ht="14.4" x14ac:dyDescent="0.25">
      <c r="A849" s="38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</row>
    <row r="850" spans="1:64" s="12" customFormat="1" ht="14.4" x14ac:dyDescent="0.25">
      <c r="A850" s="38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</row>
    <row r="851" spans="1:64" s="12" customFormat="1" ht="14.4" x14ac:dyDescent="0.25">
      <c r="A851" s="38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</row>
    <row r="852" spans="1:64" s="12" customFormat="1" ht="14.4" x14ac:dyDescent="0.25">
      <c r="A852" s="38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</row>
    <row r="853" spans="1:64" s="12" customFormat="1" ht="14.4" x14ac:dyDescent="0.25">
      <c r="A853" s="38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</row>
    <row r="854" spans="1:64" s="12" customFormat="1" ht="14.4" x14ac:dyDescent="0.25">
      <c r="A854" s="38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</row>
    <row r="855" spans="1:64" s="12" customFormat="1" ht="14.4" x14ac:dyDescent="0.25">
      <c r="A855" s="38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</row>
    <row r="856" spans="1:64" s="12" customFormat="1" ht="14.4" x14ac:dyDescent="0.25">
      <c r="A856" s="38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</row>
    <row r="857" spans="1:64" s="12" customFormat="1" ht="14.4" x14ac:dyDescent="0.25">
      <c r="A857" s="38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</row>
    <row r="858" spans="1:64" s="12" customFormat="1" ht="14.4" x14ac:dyDescent="0.25">
      <c r="A858" s="38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</row>
    <row r="859" spans="1:64" s="12" customFormat="1" ht="14.4" x14ac:dyDescent="0.25">
      <c r="A859" s="38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</row>
    <row r="860" spans="1:64" s="12" customFormat="1" ht="14.4" x14ac:dyDescent="0.25">
      <c r="A860" s="38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</row>
    <row r="861" spans="1:64" s="12" customFormat="1" ht="14.4" x14ac:dyDescent="0.25">
      <c r="A861" s="38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</row>
    <row r="862" spans="1:64" s="12" customFormat="1" ht="14.4" x14ac:dyDescent="0.25">
      <c r="A862" s="38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</row>
    <row r="863" spans="1:64" s="12" customFormat="1" ht="14.4" x14ac:dyDescent="0.25">
      <c r="A863" s="38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</row>
    <row r="864" spans="1:64" s="12" customFormat="1" ht="14.4" x14ac:dyDescent="0.25">
      <c r="A864" s="38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</row>
    <row r="865" spans="1:64" s="12" customFormat="1" ht="14.4" x14ac:dyDescent="0.25">
      <c r="A865" s="38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</row>
    <row r="866" spans="1:64" s="12" customFormat="1" ht="14.4" x14ac:dyDescent="0.25">
      <c r="A866" s="38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</row>
    <row r="867" spans="1:64" s="12" customFormat="1" ht="14.4" x14ac:dyDescent="0.25">
      <c r="A867" s="38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</row>
    <row r="868" spans="1:64" s="12" customFormat="1" ht="14.4" x14ac:dyDescent="0.25">
      <c r="A868" s="38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</row>
    <row r="869" spans="1:64" s="12" customFormat="1" ht="14.4" x14ac:dyDescent="0.25">
      <c r="A869" s="38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</row>
    <row r="870" spans="1:64" s="12" customFormat="1" ht="14.4" x14ac:dyDescent="0.25">
      <c r="A870" s="38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</row>
    <row r="871" spans="1:64" s="12" customFormat="1" ht="14.4" x14ac:dyDescent="0.25">
      <c r="A871" s="38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</row>
    <row r="872" spans="1:64" s="12" customFormat="1" ht="14.4" x14ac:dyDescent="0.25">
      <c r="A872" s="38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</row>
    <row r="873" spans="1:64" s="12" customFormat="1" ht="14.4" x14ac:dyDescent="0.25">
      <c r="A873" s="38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</row>
    <row r="874" spans="1:64" s="12" customFormat="1" ht="14.4" x14ac:dyDescent="0.25">
      <c r="A874" s="38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</row>
    <row r="875" spans="1:64" s="12" customFormat="1" ht="14.4" x14ac:dyDescent="0.25">
      <c r="A875" s="38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</row>
    <row r="876" spans="1:64" s="12" customFormat="1" ht="14.4" x14ac:dyDescent="0.25">
      <c r="A876" s="38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</row>
    <row r="877" spans="1:64" s="12" customFormat="1" ht="14.4" x14ac:dyDescent="0.25">
      <c r="A877" s="38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</row>
    <row r="878" spans="1:64" s="12" customFormat="1" ht="14.4" x14ac:dyDescent="0.25">
      <c r="A878" s="38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</row>
    <row r="879" spans="1:64" s="12" customFormat="1" ht="14.4" x14ac:dyDescent="0.25">
      <c r="A879" s="38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</row>
    <row r="880" spans="1:64" s="12" customFormat="1" ht="14.4" x14ac:dyDescent="0.25">
      <c r="A880" s="38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</row>
    <row r="881" spans="1:64" s="12" customFormat="1" ht="14.4" x14ac:dyDescent="0.25">
      <c r="A881" s="38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</row>
    <row r="882" spans="1:64" s="12" customFormat="1" ht="14.4" x14ac:dyDescent="0.25">
      <c r="A882" s="38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</row>
    <row r="883" spans="1:64" s="12" customFormat="1" ht="14.4" x14ac:dyDescent="0.25">
      <c r="A883" s="38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</row>
    <row r="884" spans="1:64" s="12" customFormat="1" ht="14.4" x14ac:dyDescent="0.25">
      <c r="A884" s="38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</row>
    <row r="885" spans="1:64" s="12" customFormat="1" ht="14.4" x14ac:dyDescent="0.25">
      <c r="A885" s="38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</row>
    <row r="886" spans="1:64" s="12" customFormat="1" ht="14.4" x14ac:dyDescent="0.25">
      <c r="A886" s="38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</row>
    <row r="887" spans="1:64" s="12" customFormat="1" ht="14.4" x14ac:dyDescent="0.25">
      <c r="A887" s="38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</row>
    <row r="888" spans="1:64" s="12" customFormat="1" ht="14.4" x14ac:dyDescent="0.25">
      <c r="A888" s="38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</row>
    <row r="889" spans="1:64" s="12" customFormat="1" ht="14.4" x14ac:dyDescent="0.25">
      <c r="A889" s="38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</row>
    <row r="890" spans="1:64" s="12" customFormat="1" ht="14.4" x14ac:dyDescent="0.25">
      <c r="A890" s="38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</row>
    <row r="891" spans="1:64" s="12" customFormat="1" ht="14.4" x14ac:dyDescent="0.25">
      <c r="A891" s="38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</row>
    <row r="892" spans="1:64" s="12" customFormat="1" ht="14.4" x14ac:dyDescent="0.25">
      <c r="A892" s="38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</row>
    <row r="893" spans="1:64" s="12" customFormat="1" ht="14.4" x14ac:dyDescent="0.25">
      <c r="A893" s="38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</row>
    <row r="894" spans="1:64" s="12" customFormat="1" ht="14.4" x14ac:dyDescent="0.25">
      <c r="A894" s="38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</row>
    <row r="895" spans="1:64" s="12" customFormat="1" ht="14.4" x14ac:dyDescent="0.25">
      <c r="A895" s="38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</row>
    <row r="896" spans="1:64" s="12" customFormat="1" ht="14.4" x14ac:dyDescent="0.25">
      <c r="A896" s="38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</row>
    <row r="897" spans="1:64" s="12" customFormat="1" ht="14.4" x14ac:dyDescent="0.25">
      <c r="A897" s="38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</row>
    <row r="898" spans="1:64" s="12" customFormat="1" ht="14.4" x14ac:dyDescent="0.25">
      <c r="A898" s="38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</row>
    <row r="899" spans="1:64" s="12" customFormat="1" ht="14.4" x14ac:dyDescent="0.25">
      <c r="A899" s="38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</row>
    <row r="900" spans="1:64" s="12" customFormat="1" ht="14.4" x14ac:dyDescent="0.25">
      <c r="A900" s="38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</row>
    <row r="901" spans="1:64" s="12" customFormat="1" ht="14.4" x14ac:dyDescent="0.25">
      <c r="A901" s="38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</row>
    <row r="902" spans="1:64" s="12" customFormat="1" ht="14.4" x14ac:dyDescent="0.25">
      <c r="A902" s="38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</row>
    <row r="903" spans="1:64" s="12" customFormat="1" ht="14.4" x14ac:dyDescent="0.25">
      <c r="A903" s="38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</row>
    <row r="904" spans="1:64" s="12" customFormat="1" ht="14.4" x14ac:dyDescent="0.25">
      <c r="A904" s="38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</row>
    <row r="905" spans="1:64" s="12" customFormat="1" ht="14.4" x14ac:dyDescent="0.25">
      <c r="A905" s="38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</row>
    <row r="906" spans="1:64" s="12" customFormat="1" ht="14.4" x14ac:dyDescent="0.25">
      <c r="A906" s="38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</row>
    <row r="907" spans="1:64" s="12" customFormat="1" ht="14.4" x14ac:dyDescent="0.25">
      <c r="A907" s="38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</row>
    <row r="908" spans="1:64" s="12" customFormat="1" ht="14.4" x14ac:dyDescent="0.25">
      <c r="A908" s="38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</row>
    <row r="909" spans="1:64" s="12" customFormat="1" ht="14.4" x14ac:dyDescent="0.25">
      <c r="A909" s="38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</row>
    <row r="910" spans="1:64" s="12" customFormat="1" ht="14.4" x14ac:dyDescent="0.25">
      <c r="A910" s="38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</row>
    <row r="911" spans="1:64" s="12" customFormat="1" ht="14.4" x14ac:dyDescent="0.25">
      <c r="A911" s="38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</row>
    <row r="912" spans="1:64" s="12" customFormat="1" ht="14.4" x14ac:dyDescent="0.25">
      <c r="A912" s="38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</row>
    <row r="913" spans="1:64" s="12" customFormat="1" ht="14.4" x14ac:dyDescent="0.25">
      <c r="A913" s="38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</row>
    <row r="914" spans="1:64" s="12" customFormat="1" ht="14.4" x14ac:dyDescent="0.25">
      <c r="A914" s="38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</row>
    <row r="915" spans="1:64" s="12" customFormat="1" ht="14.4" x14ac:dyDescent="0.25">
      <c r="A915" s="38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</row>
    <row r="916" spans="1:64" s="12" customFormat="1" ht="14.4" x14ac:dyDescent="0.25">
      <c r="A916" s="38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</row>
    <row r="917" spans="1:64" s="12" customFormat="1" ht="14.4" x14ac:dyDescent="0.25">
      <c r="A917" s="38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</row>
    <row r="918" spans="1:64" s="12" customFormat="1" ht="14.4" x14ac:dyDescent="0.25">
      <c r="A918" s="38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</row>
    <row r="919" spans="1:64" s="12" customFormat="1" ht="14.4" x14ac:dyDescent="0.25">
      <c r="A919" s="38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</row>
    <row r="920" spans="1:64" s="12" customFormat="1" ht="14.4" x14ac:dyDescent="0.25">
      <c r="A920" s="38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</row>
    <row r="921" spans="1:64" s="12" customFormat="1" ht="14.4" x14ac:dyDescent="0.25">
      <c r="A921" s="38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</row>
    <row r="922" spans="1:64" s="12" customFormat="1" ht="14.4" x14ac:dyDescent="0.25">
      <c r="A922" s="38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</row>
    <row r="923" spans="1:64" s="12" customFormat="1" ht="14.4" x14ac:dyDescent="0.25">
      <c r="A923" s="38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</row>
    <row r="924" spans="1:64" s="12" customFormat="1" ht="14.4" x14ac:dyDescent="0.25">
      <c r="A924" s="38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</row>
    <row r="925" spans="1:64" s="12" customFormat="1" ht="14.4" x14ac:dyDescent="0.25">
      <c r="A925" s="38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</row>
    <row r="926" spans="1:64" s="12" customFormat="1" ht="14.4" x14ac:dyDescent="0.25">
      <c r="A926" s="38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</row>
    <row r="927" spans="1:64" s="12" customFormat="1" ht="14.4" x14ac:dyDescent="0.25">
      <c r="A927" s="38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</row>
    <row r="928" spans="1:64" s="12" customFormat="1" ht="14.4" x14ac:dyDescent="0.25">
      <c r="A928" s="38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</row>
    <row r="929" spans="1:64" s="12" customFormat="1" ht="14.4" x14ac:dyDescent="0.25">
      <c r="A929" s="38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</row>
    <row r="930" spans="1:64" s="12" customFormat="1" ht="14.4" x14ac:dyDescent="0.25">
      <c r="A930" s="38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</row>
    <row r="931" spans="1:64" s="12" customFormat="1" ht="14.4" x14ac:dyDescent="0.25">
      <c r="A931" s="38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</row>
    <row r="932" spans="1:64" s="12" customFormat="1" ht="14.4" x14ac:dyDescent="0.25">
      <c r="A932" s="38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</row>
    <row r="933" spans="1:64" s="12" customFormat="1" ht="14.4" x14ac:dyDescent="0.25">
      <c r="A933" s="38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</row>
    <row r="934" spans="1:64" s="12" customFormat="1" ht="14.4" x14ac:dyDescent="0.25">
      <c r="A934" s="38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</row>
    <row r="935" spans="1:64" s="12" customFormat="1" ht="14.4" x14ac:dyDescent="0.25">
      <c r="A935" s="38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</row>
    <row r="936" spans="1:64" s="12" customFormat="1" ht="14.4" x14ac:dyDescent="0.25">
      <c r="A936" s="38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</row>
    <row r="937" spans="1:64" s="12" customFormat="1" ht="14.4" x14ac:dyDescent="0.25">
      <c r="A937" s="38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</row>
    <row r="938" spans="1:64" s="12" customFormat="1" ht="14.4" x14ac:dyDescent="0.25">
      <c r="A938" s="38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</row>
    <row r="939" spans="1:64" s="12" customFormat="1" ht="14.4" x14ac:dyDescent="0.25">
      <c r="A939" s="38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</row>
    <row r="940" spans="1:64" s="12" customFormat="1" ht="14.4" x14ac:dyDescent="0.25">
      <c r="A940" s="38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</row>
    <row r="941" spans="1:64" s="12" customFormat="1" ht="14.4" x14ac:dyDescent="0.25">
      <c r="A941" s="38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</row>
    <row r="942" spans="1:64" s="12" customFormat="1" ht="14.4" x14ac:dyDescent="0.25">
      <c r="A942" s="38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</row>
    <row r="943" spans="1:64" s="12" customFormat="1" ht="14.4" x14ac:dyDescent="0.25">
      <c r="A943" s="38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</row>
    <row r="944" spans="1:64" s="12" customFormat="1" ht="14.4" x14ac:dyDescent="0.25">
      <c r="A944" s="38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</row>
    <row r="945" spans="1:64" s="12" customFormat="1" ht="14.4" x14ac:dyDescent="0.25">
      <c r="A945" s="38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</row>
    <row r="946" spans="1:64" s="12" customFormat="1" ht="14.4" x14ac:dyDescent="0.25">
      <c r="A946" s="38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</row>
    <row r="947" spans="1:64" s="12" customFormat="1" ht="14.4" x14ac:dyDescent="0.25">
      <c r="A947" s="38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</row>
    <row r="948" spans="1:64" s="12" customFormat="1" ht="14.4" x14ac:dyDescent="0.25">
      <c r="A948" s="38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</row>
    <row r="949" spans="1:64" s="12" customFormat="1" ht="14.4" x14ac:dyDescent="0.25">
      <c r="A949" s="38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</row>
    <row r="950" spans="1:64" s="12" customFormat="1" ht="14.4" x14ac:dyDescent="0.25">
      <c r="A950" s="38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</row>
    <row r="951" spans="1:64" s="12" customFormat="1" ht="14.4" x14ac:dyDescent="0.25">
      <c r="A951" s="38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</row>
    <row r="952" spans="1:64" s="12" customFormat="1" ht="14.4" x14ac:dyDescent="0.25">
      <c r="A952" s="38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</row>
    <row r="953" spans="1:64" s="12" customFormat="1" ht="14.4" x14ac:dyDescent="0.25">
      <c r="A953" s="38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</row>
    <row r="954" spans="1:64" s="12" customFormat="1" ht="14.4" x14ac:dyDescent="0.25">
      <c r="A954" s="38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</row>
    <row r="955" spans="1:64" s="12" customFormat="1" ht="14.4" x14ac:dyDescent="0.25">
      <c r="A955" s="38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</row>
    <row r="956" spans="1:64" s="12" customFormat="1" ht="14.4" x14ac:dyDescent="0.25">
      <c r="A956" s="38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</row>
    <row r="957" spans="1:64" s="12" customFormat="1" ht="14.4" x14ac:dyDescent="0.25">
      <c r="A957" s="38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</row>
    <row r="958" spans="1:64" s="12" customFormat="1" ht="14.4" x14ac:dyDescent="0.25">
      <c r="A958" s="38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</row>
    <row r="959" spans="1:64" s="12" customFormat="1" ht="14.4" x14ac:dyDescent="0.25">
      <c r="A959" s="38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</row>
    <row r="960" spans="1:64" s="12" customFormat="1" ht="14.4" x14ac:dyDescent="0.25">
      <c r="A960" s="38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</row>
    <row r="961" spans="1:64" s="12" customFormat="1" ht="14.4" x14ac:dyDescent="0.25">
      <c r="A961" s="38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</row>
    <row r="962" spans="1:64" s="12" customFormat="1" ht="14.4" x14ac:dyDescent="0.25">
      <c r="A962" s="38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</row>
    <row r="963" spans="1:64" s="12" customFormat="1" ht="14.4" x14ac:dyDescent="0.25">
      <c r="A963" s="38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</row>
    <row r="964" spans="1:64" s="12" customFormat="1" ht="14.4" x14ac:dyDescent="0.25">
      <c r="A964" s="38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</row>
    <row r="965" spans="1:64" s="12" customFormat="1" ht="14.4" x14ac:dyDescent="0.25">
      <c r="A965" s="38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</row>
    <row r="966" spans="1:64" s="12" customFormat="1" ht="14.4" x14ac:dyDescent="0.25">
      <c r="A966" s="38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</row>
    <row r="967" spans="1:64" s="12" customFormat="1" ht="14.4" x14ac:dyDescent="0.25">
      <c r="A967" s="38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</row>
    <row r="968" spans="1:64" s="12" customFormat="1" ht="14.4" x14ac:dyDescent="0.25">
      <c r="A968" s="38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</row>
    <row r="969" spans="1:64" s="12" customFormat="1" ht="14.4" x14ac:dyDescent="0.25">
      <c r="A969" s="38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</row>
    <row r="970" spans="1:64" s="12" customFormat="1" ht="14.4" x14ac:dyDescent="0.25">
      <c r="A970" s="38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</row>
    <row r="971" spans="1:64" s="12" customFormat="1" ht="14.4" x14ac:dyDescent="0.25">
      <c r="A971" s="38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</row>
    <row r="972" spans="1:64" s="12" customFormat="1" ht="14.4" x14ac:dyDescent="0.25">
      <c r="A972" s="38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</row>
    <row r="973" spans="1:64" s="12" customFormat="1" ht="14.4" x14ac:dyDescent="0.25">
      <c r="A973" s="38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</row>
    <row r="974" spans="1:64" s="12" customFormat="1" ht="14.4" x14ac:dyDescent="0.25">
      <c r="A974" s="38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</row>
    <row r="975" spans="1:64" s="12" customFormat="1" ht="14.4" x14ac:dyDescent="0.25">
      <c r="A975" s="38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</row>
    <row r="976" spans="1:64" s="12" customFormat="1" ht="14.4" x14ac:dyDescent="0.25">
      <c r="A976" s="38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</row>
    <row r="977" spans="1:64" s="12" customFormat="1" ht="14.4" x14ac:dyDescent="0.25">
      <c r="A977" s="38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</row>
    <row r="978" spans="1:64" s="12" customFormat="1" ht="14.4" x14ac:dyDescent="0.25">
      <c r="A978" s="38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</row>
    <row r="979" spans="1:64" s="12" customFormat="1" ht="14.4" x14ac:dyDescent="0.25">
      <c r="A979" s="38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</row>
    <row r="980" spans="1:64" s="12" customFormat="1" ht="14.4" x14ac:dyDescent="0.25">
      <c r="A980" s="38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</row>
    <row r="981" spans="1:64" s="12" customFormat="1" ht="14.4" x14ac:dyDescent="0.25">
      <c r="A981" s="38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</row>
    <row r="982" spans="1:64" s="12" customFormat="1" ht="14.4" x14ac:dyDescent="0.25">
      <c r="A982" s="38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</row>
    <row r="983" spans="1:64" s="12" customFormat="1" ht="14.4" x14ac:dyDescent="0.25">
      <c r="A983" s="38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</row>
    <row r="984" spans="1:64" s="12" customFormat="1" ht="14.4" x14ac:dyDescent="0.25">
      <c r="A984" s="38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</row>
    <row r="985" spans="1:64" s="12" customFormat="1" ht="14.4" x14ac:dyDescent="0.25">
      <c r="A985" s="38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</row>
    <row r="986" spans="1:64" s="12" customFormat="1" ht="14.4" x14ac:dyDescent="0.25">
      <c r="A986" s="38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</row>
    <row r="987" spans="1:64" s="12" customFormat="1" ht="14.4" x14ac:dyDescent="0.25">
      <c r="A987" s="38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</row>
    <row r="988" spans="1:64" s="12" customFormat="1" ht="14.4" x14ac:dyDescent="0.25">
      <c r="A988" s="38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</row>
    <row r="989" spans="1:64" s="12" customFormat="1" ht="14.4" x14ac:dyDescent="0.25">
      <c r="A989" s="38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</row>
    <row r="990" spans="1:64" s="12" customFormat="1" ht="14.4" x14ac:dyDescent="0.25">
      <c r="A990" s="38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</row>
    <row r="991" spans="1:64" s="12" customFormat="1" ht="14.4" x14ac:dyDescent="0.25">
      <c r="A991" s="38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</row>
    <row r="992" spans="1:64" s="12" customFormat="1" ht="14.4" x14ac:dyDescent="0.25">
      <c r="A992" s="38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</row>
    <row r="993" spans="1:64" s="12" customFormat="1" ht="14.4" x14ac:dyDescent="0.25">
      <c r="A993" s="38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</row>
    <row r="994" spans="1:64" s="12" customFormat="1" ht="14.4" x14ac:dyDescent="0.25">
      <c r="A994" s="38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</row>
    <row r="995" spans="1:64" s="12" customFormat="1" ht="14.4" x14ac:dyDescent="0.25">
      <c r="A995" s="38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</row>
    <row r="996" spans="1:64" s="12" customFormat="1" ht="14.4" x14ac:dyDescent="0.25">
      <c r="A996" s="38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</row>
    <row r="997" spans="1:64" s="12" customFormat="1" ht="14.4" x14ac:dyDescent="0.25">
      <c r="A997" s="38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</row>
    <row r="998" spans="1:64" s="12" customFormat="1" ht="14.4" x14ac:dyDescent="0.25">
      <c r="A998" s="38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</row>
    <row r="999" spans="1:64" s="12" customFormat="1" ht="14.4" x14ac:dyDescent="0.25">
      <c r="A999" s="38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</row>
    <row r="1000" spans="1:64" s="12" customFormat="1" ht="14.4" x14ac:dyDescent="0.25">
      <c r="A1000" s="38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</row>
    <row r="1001" spans="1:64" s="12" customFormat="1" ht="14.4" x14ac:dyDescent="0.25">
      <c r="A1001" s="38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</row>
    <row r="1002" spans="1:64" s="12" customFormat="1" ht="14.4" x14ac:dyDescent="0.25">
      <c r="A1002" s="38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</row>
    <row r="1003" spans="1:64" s="12" customFormat="1" ht="14.4" x14ac:dyDescent="0.25">
      <c r="A1003" s="38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</row>
    <row r="1004" spans="1:64" s="12" customFormat="1" ht="14.4" x14ac:dyDescent="0.25">
      <c r="A1004" s="38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</row>
    <row r="1005" spans="1:64" s="12" customFormat="1" ht="14.4" x14ac:dyDescent="0.25">
      <c r="A1005" s="38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</row>
    <row r="1006" spans="1:64" s="12" customFormat="1" ht="14.4" x14ac:dyDescent="0.25">
      <c r="A1006" s="38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</row>
    <row r="1007" spans="1:64" s="12" customFormat="1" ht="14.4" x14ac:dyDescent="0.25">
      <c r="A1007" s="38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</row>
    <row r="1008" spans="1:64" s="12" customFormat="1" ht="14.4" x14ac:dyDescent="0.25">
      <c r="A1008" s="38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</row>
    <row r="1009" spans="1:64" s="12" customFormat="1" ht="14.4" x14ac:dyDescent="0.25">
      <c r="A1009" s="38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</row>
    <row r="1010" spans="1:64" s="12" customFormat="1" ht="14.4" x14ac:dyDescent="0.25">
      <c r="A1010" s="38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</row>
    <row r="1011" spans="1:64" s="12" customFormat="1" ht="14.4" x14ac:dyDescent="0.25">
      <c r="A1011" s="38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</row>
    <row r="1012" spans="1:64" s="12" customFormat="1" ht="14.4" x14ac:dyDescent="0.25">
      <c r="A1012" s="38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</row>
    <row r="1013" spans="1:64" s="12" customFormat="1" ht="14.4" x14ac:dyDescent="0.25">
      <c r="A1013" s="38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</row>
    <row r="1014" spans="1:64" s="12" customFormat="1" ht="14.4" x14ac:dyDescent="0.25">
      <c r="A1014" s="38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</row>
    <row r="1015" spans="1:64" s="12" customFormat="1" ht="14.4" x14ac:dyDescent="0.25">
      <c r="A1015" s="38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</row>
    <row r="1016" spans="1:64" s="12" customFormat="1" ht="14.4" x14ac:dyDescent="0.25">
      <c r="A1016" s="38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</row>
    <row r="1017" spans="1:64" s="12" customFormat="1" ht="14.4" x14ac:dyDescent="0.25">
      <c r="A1017" s="38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</row>
    <row r="1018" spans="1:64" s="12" customFormat="1" ht="14.4" x14ac:dyDescent="0.25">
      <c r="A1018" s="38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</row>
    <row r="1019" spans="1:64" s="12" customFormat="1" ht="14.4" x14ac:dyDescent="0.25">
      <c r="A1019" s="38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</row>
    <row r="1020" spans="1:64" s="12" customFormat="1" ht="14.4" x14ac:dyDescent="0.25">
      <c r="A1020" s="38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</row>
    <row r="1021" spans="1:64" s="12" customFormat="1" ht="14.4" x14ac:dyDescent="0.25">
      <c r="A1021" s="38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</row>
    <row r="1022" spans="1:64" s="12" customFormat="1" ht="14.4" x14ac:dyDescent="0.25">
      <c r="A1022" s="38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</row>
    <row r="1023" spans="1:64" s="12" customFormat="1" ht="14.4" x14ac:dyDescent="0.25">
      <c r="A1023" s="38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</row>
    <row r="1024" spans="1:64" s="12" customFormat="1" ht="14.4" x14ac:dyDescent="0.25">
      <c r="A1024" s="38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</row>
    <row r="1025" spans="1:64" s="12" customFormat="1" ht="14.4" x14ac:dyDescent="0.25">
      <c r="A1025" s="38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</row>
    <row r="1026" spans="1:64" s="12" customFormat="1" ht="14.4" x14ac:dyDescent="0.25">
      <c r="A1026" s="38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</row>
    <row r="1027" spans="1:64" s="12" customFormat="1" ht="14.4" x14ac:dyDescent="0.25">
      <c r="A1027" s="38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</row>
    <row r="1028" spans="1:64" s="12" customFormat="1" ht="14.4" x14ac:dyDescent="0.25">
      <c r="A1028" s="38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</row>
    <row r="1029" spans="1:64" s="12" customFormat="1" ht="14.4" x14ac:dyDescent="0.25">
      <c r="A1029" s="38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</row>
    <row r="1030" spans="1:64" s="12" customFormat="1" ht="14.4" x14ac:dyDescent="0.25">
      <c r="A1030" s="38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</row>
    <row r="1031" spans="1:64" s="12" customFormat="1" ht="14.4" x14ac:dyDescent="0.25">
      <c r="A1031" s="38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</row>
    <row r="1032" spans="1:64" s="12" customFormat="1" ht="14.4" x14ac:dyDescent="0.25">
      <c r="A1032" s="38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</row>
    <row r="1033" spans="1:64" s="12" customFormat="1" ht="14.4" x14ac:dyDescent="0.25">
      <c r="A1033" s="38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</row>
    <row r="1034" spans="1:64" s="12" customFormat="1" ht="14.4" x14ac:dyDescent="0.25">
      <c r="A1034" s="38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</row>
    <row r="1035" spans="1:64" s="12" customFormat="1" ht="14.4" x14ac:dyDescent="0.25">
      <c r="A1035" s="38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</row>
    <row r="1036" spans="1:64" s="12" customFormat="1" ht="14.4" x14ac:dyDescent="0.25">
      <c r="A1036" s="38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</row>
    <row r="1037" spans="1:64" s="12" customFormat="1" ht="14.4" x14ac:dyDescent="0.25">
      <c r="A1037" s="38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</row>
    <row r="1038" spans="1:64" s="12" customFormat="1" ht="14.4" x14ac:dyDescent="0.25">
      <c r="A1038" s="38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</row>
    <row r="1039" spans="1:64" s="12" customFormat="1" ht="14.4" x14ac:dyDescent="0.25">
      <c r="A1039" s="38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</row>
    <row r="1040" spans="1:64" s="12" customFormat="1" ht="14.4" x14ac:dyDescent="0.25">
      <c r="A1040" s="38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</row>
    <row r="1041" spans="1:64" s="12" customFormat="1" ht="14.4" x14ac:dyDescent="0.25">
      <c r="A1041" s="38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</row>
    <row r="1042" spans="1:64" s="12" customFormat="1" ht="14.4" x14ac:dyDescent="0.25">
      <c r="A1042" s="38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</row>
    <row r="1043" spans="1:64" s="12" customFormat="1" ht="14.4" x14ac:dyDescent="0.25">
      <c r="A1043" s="38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</row>
    <row r="1044" spans="1:64" s="12" customFormat="1" ht="14.4" x14ac:dyDescent="0.25">
      <c r="A1044" s="38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</row>
    <row r="1045" spans="1:64" s="12" customFormat="1" ht="14.4" x14ac:dyDescent="0.25">
      <c r="A1045" s="38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</row>
    <row r="1046" spans="1:64" s="12" customFormat="1" ht="14.4" x14ac:dyDescent="0.25">
      <c r="A1046" s="38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</row>
    <row r="1047" spans="1:64" s="12" customFormat="1" ht="14.4" x14ac:dyDescent="0.25">
      <c r="A1047" s="38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</row>
    <row r="1048" spans="1:64" s="12" customFormat="1" ht="14.4" x14ac:dyDescent="0.25">
      <c r="A1048" s="38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</row>
    <row r="1049" spans="1:64" s="12" customFormat="1" ht="14.4" x14ac:dyDescent="0.25">
      <c r="A1049" s="38"/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</row>
    <row r="1050" spans="1:64" s="12" customFormat="1" ht="14.4" x14ac:dyDescent="0.25">
      <c r="A1050" s="38"/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</row>
    <row r="1051" spans="1:64" s="12" customFormat="1" ht="14.4" x14ac:dyDescent="0.25">
      <c r="A1051" s="38"/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</row>
    <row r="1052" spans="1:64" s="12" customFormat="1" ht="14.4" x14ac:dyDescent="0.25">
      <c r="A1052" s="38"/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</row>
    <row r="1053" spans="1:64" s="12" customFormat="1" ht="14.4" x14ac:dyDescent="0.25">
      <c r="A1053" s="38"/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</row>
    <row r="1054" spans="1:64" s="12" customFormat="1" ht="14.4" x14ac:dyDescent="0.25">
      <c r="A1054" s="38"/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</row>
    <row r="1055" spans="1:64" s="12" customFormat="1" ht="14.4" x14ac:dyDescent="0.25">
      <c r="A1055" s="38"/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</row>
    <row r="1056" spans="1:64" s="12" customFormat="1" ht="14.4" x14ac:dyDescent="0.25">
      <c r="A1056" s="38"/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</row>
    <row r="1057" spans="1:64" s="12" customFormat="1" ht="14.4" x14ac:dyDescent="0.25">
      <c r="A1057" s="38"/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</row>
    <row r="1058" spans="1:64" s="12" customFormat="1" ht="14.4" x14ac:dyDescent="0.25">
      <c r="A1058" s="38"/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</row>
    <row r="1059" spans="1:64" s="12" customFormat="1" ht="14.4" x14ac:dyDescent="0.25">
      <c r="A1059" s="38"/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</row>
    <row r="1060" spans="1:64" s="12" customFormat="1" ht="14.4" x14ac:dyDescent="0.25">
      <c r="A1060" s="38"/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</row>
    <row r="1061" spans="1:64" s="12" customFormat="1" ht="14.4" x14ac:dyDescent="0.25">
      <c r="A1061" s="38"/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</row>
    <row r="1062" spans="1:64" s="12" customFormat="1" ht="14.4" x14ac:dyDescent="0.25">
      <c r="A1062" s="38"/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</row>
    <row r="1063" spans="1:64" s="12" customFormat="1" ht="14.4" x14ac:dyDescent="0.25">
      <c r="A1063" s="38"/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</row>
    <row r="1064" spans="1:64" s="12" customFormat="1" ht="14.4" x14ac:dyDescent="0.25">
      <c r="A1064" s="38"/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</row>
    <row r="1065" spans="1:64" s="12" customFormat="1" ht="14.4" x14ac:dyDescent="0.25">
      <c r="A1065" s="38"/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</row>
    <row r="1066" spans="1:64" s="12" customFormat="1" ht="14.4" x14ac:dyDescent="0.25">
      <c r="A1066" s="38"/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</row>
    <row r="1067" spans="1:64" s="12" customFormat="1" ht="14.4" x14ac:dyDescent="0.25">
      <c r="A1067" s="38"/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</row>
    <row r="1068" spans="1:64" s="12" customFormat="1" ht="14.4" x14ac:dyDescent="0.25">
      <c r="A1068" s="38"/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</row>
    <row r="1069" spans="1:64" s="12" customFormat="1" ht="14.4" x14ac:dyDescent="0.25">
      <c r="A1069" s="38"/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</row>
    <row r="1070" spans="1:64" s="12" customFormat="1" ht="14.4" x14ac:dyDescent="0.25">
      <c r="A1070" s="38"/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</row>
    <row r="1071" spans="1:64" s="12" customFormat="1" ht="14.4" x14ac:dyDescent="0.25">
      <c r="A1071" s="38"/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</row>
    <row r="1072" spans="1:64" s="12" customFormat="1" ht="14.4" x14ac:dyDescent="0.25">
      <c r="A1072" s="38"/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</row>
    <row r="1073" spans="1:64" s="12" customFormat="1" ht="14.4" x14ac:dyDescent="0.25">
      <c r="A1073" s="38"/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</row>
    <row r="1074" spans="1:64" s="12" customFormat="1" ht="14.4" x14ac:dyDescent="0.25">
      <c r="A1074" s="38"/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</row>
    <row r="1075" spans="1:64" s="12" customFormat="1" ht="14.4" x14ac:dyDescent="0.25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</row>
    <row r="1076" spans="1:64" s="12" customFormat="1" ht="14.4" x14ac:dyDescent="0.25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</row>
    <row r="1077" spans="1:64" s="12" customFormat="1" ht="14.4" x14ac:dyDescent="0.25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</row>
    <row r="1078" spans="1:64" s="12" customFormat="1" ht="14.4" x14ac:dyDescent="0.25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</row>
    <row r="1079" spans="1:64" s="12" customFormat="1" ht="14.4" x14ac:dyDescent="0.25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</row>
    <row r="1080" spans="1:64" s="12" customFormat="1" ht="14.4" x14ac:dyDescent="0.25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</row>
    <row r="1081" spans="1:64" s="12" customFormat="1" ht="14.4" x14ac:dyDescent="0.25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</row>
    <row r="1082" spans="1:64" s="12" customFormat="1" ht="14.4" x14ac:dyDescent="0.25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</row>
    <row r="1083" spans="1:64" s="12" customFormat="1" ht="14.4" x14ac:dyDescent="0.25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</row>
    <row r="1084" spans="1:64" s="12" customFormat="1" ht="14.4" x14ac:dyDescent="0.25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</row>
    <row r="1085" spans="1:64" s="12" customFormat="1" ht="14.4" x14ac:dyDescent="0.25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</row>
    <row r="1086" spans="1:64" s="12" customFormat="1" ht="14.4" x14ac:dyDescent="0.25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</row>
    <row r="1087" spans="1:64" s="12" customFormat="1" ht="14.4" x14ac:dyDescent="0.25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</row>
    <row r="1088" spans="1:64" s="12" customFormat="1" ht="14.4" x14ac:dyDescent="0.25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</row>
    <row r="1089" spans="1:64" s="12" customFormat="1" ht="14.4" x14ac:dyDescent="0.25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</row>
    <row r="1090" spans="1:64" s="12" customFormat="1" ht="14.4" x14ac:dyDescent="0.25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</row>
    <row r="1091" spans="1:64" s="12" customFormat="1" ht="14.4" x14ac:dyDescent="0.25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</row>
    <row r="1092" spans="1:64" s="12" customFormat="1" ht="14.4" x14ac:dyDescent="0.25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</row>
    <row r="1093" spans="1:64" s="12" customFormat="1" ht="14.4" x14ac:dyDescent="0.25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</row>
    <row r="1094" spans="1:64" s="12" customFormat="1" ht="14.4" x14ac:dyDescent="0.25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</row>
    <row r="1095" spans="1:64" s="12" customFormat="1" ht="14.4" x14ac:dyDescent="0.25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</row>
    <row r="1096" spans="1:64" s="12" customFormat="1" ht="14.4" x14ac:dyDescent="0.25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</row>
    <row r="1097" spans="1:64" s="12" customFormat="1" ht="14.4" x14ac:dyDescent="0.25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</row>
    <row r="1098" spans="1:64" s="12" customFormat="1" ht="14.4" x14ac:dyDescent="0.25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</row>
    <row r="1099" spans="1:64" s="12" customFormat="1" ht="14.4" x14ac:dyDescent="0.25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</row>
    <row r="1100" spans="1:64" s="12" customFormat="1" ht="14.4" x14ac:dyDescent="0.25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</row>
    <row r="1101" spans="1:64" s="12" customFormat="1" ht="14.4" x14ac:dyDescent="0.25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</row>
    <row r="1102" spans="1:64" s="12" customFormat="1" ht="14.4" x14ac:dyDescent="0.25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</row>
    <row r="1103" spans="1:64" s="12" customFormat="1" ht="14.4" x14ac:dyDescent="0.25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</row>
    <row r="1104" spans="1:64" s="12" customFormat="1" ht="14.4" x14ac:dyDescent="0.25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</row>
    <row r="1105" spans="1:64" s="12" customFormat="1" ht="14.4" x14ac:dyDescent="0.25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</row>
    <row r="1106" spans="1:64" s="12" customFormat="1" ht="14.4" x14ac:dyDescent="0.25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</row>
    <row r="1107" spans="1:64" s="12" customFormat="1" ht="14.4" x14ac:dyDescent="0.25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</row>
    <row r="1108" spans="1:64" s="12" customFormat="1" ht="14.4" x14ac:dyDescent="0.25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</row>
    <row r="1109" spans="1:64" s="12" customFormat="1" ht="14.4" x14ac:dyDescent="0.25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</row>
    <row r="1110" spans="1:64" s="12" customFormat="1" ht="14.4" x14ac:dyDescent="0.25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</row>
    <row r="1111" spans="1:64" s="12" customFormat="1" ht="14.4" x14ac:dyDescent="0.25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</row>
    <row r="1112" spans="1:64" s="12" customFormat="1" ht="14.4" x14ac:dyDescent="0.25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</row>
    <row r="1113" spans="1:64" s="12" customFormat="1" ht="14.4" x14ac:dyDescent="0.25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</row>
    <row r="1114" spans="1:64" s="12" customFormat="1" ht="14.4" x14ac:dyDescent="0.25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</row>
    <row r="1115" spans="1:64" s="12" customFormat="1" ht="14.4" x14ac:dyDescent="0.25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</row>
    <row r="1116" spans="1:64" s="12" customFormat="1" ht="14.4" x14ac:dyDescent="0.25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</row>
    <row r="1117" spans="1:64" s="12" customFormat="1" ht="14.4" x14ac:dyDescent="0.25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</row>
    <row r="1118" spans="1:64" s="12" customFormat="1" ht="14.4" x14ac:dyDescent="0.25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</row>
    <row r="1119" spans="1:64" s="12" customFormat="1" ht="14.4" x14ac:dyDescent="0.25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</row>
    <row r="1120" spans="1:64" s="12" customFormat="1" ht="14.4" x14ac:dyDescent="0.25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</row>
    <row r="1121" spans="1:64" s="12" customFormat="1" ht="14.4" x14ac:dyDescent="0.25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</row>
    <row r="1122" spans="1:64" s="12" customFormat="1" ht="14.4" x14ac:dyDescent="0.25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</row>
    <row r="1123" spans="1:64" s="12" customFormat="1" ht="14.4" x14ac:dyDescent="0.25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</row>
    <row r="1124" spans="1:64" s="12" customFormat="1" ht="14.4" x14ac:dyDescent="0.25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</row>
    <row r="1125" spans="1:64" s="12" customFormat="1" ht="14.4" x14ac:dyDescent="0.25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</row>
    <row r="1126" spans="1:64" s="12" customFormat="1" ht="14.4" x14ac:dyDescent="0.25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</row>
    <row r="1127" spans="1:64" s="12" customFormat="1" ht="14.4" x14ac:dyDescent="0.25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</row>
    <row r="1128" spans="1:64" s="12" customFormat="1" ht="14.4" x14ac:dyDescent="0.25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</row>
    <row r="1129" spans="1:64" s="12" customFormat="1" ht="14.4" x14ac:dyDescent="0.25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</row>
    <row r="1130" spans="1:64" s="12" customFormat="1" ht="14.4" x14ac:dyDescent="0.25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</row>
    <row r="1131" spans="1:64" s="12" customFormat="1" ht="14.4" x14ac:dyDescent="0.25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</row>
    <row r="1132" spans="1:64" s="12" customFormat="1" ht="14.4" x14ac:dyDescent="0.25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</row>
    <row r="1133" spans="1:64" s="12" customFormat="1" ht="14.4" x14ac:dyDescent="0.25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</row>
    <row r="1134" spans="1:64" s="12" customFormat="1" ht="14.4" x14ac:dyDescent="0.25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</row>
    <row r="1135" spans="1:64" s="12" customFormat="1" ht="14.4" x14ac:dyDescent="0.25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</row>
    <row r="1136" spans="1:64" s="12" customFormat="1" ht="14.4" x14ac:dyDescent="0.25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</row>
    <row r="1137" spans="1:64" s="12" customFormat="1" ht="14.4" x14ac:dyDescent="0.25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</row>
    <row r="1138" spans="1:64" s="12" customFormat="1" ht="14.4" x14ac:dyDescent="0.25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</row>
    <row r="1139" spans="1:64" s="12" customFormat="1" ht="14.4" x14ac:dyDescent="0.25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</row>
    <row r="1140" spans="1:64" s="12" customFormat="1" ht="14.4" x14ac:dyDescent="0.25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</row>
    <row r="1141" spans="1:64" s="12" customFormat="1" ht="14.4" x14ac:dyDescent="0.25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</row>
    <row r="1142" spans="1:64" s="12" customFormat="1" ht="14.4" x14ac:dyDescent="0.25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</row>
    <row r="1143" spans="1:64" s="12" customFormat="1" ht="14.4" x14ac:dyDescent="0.25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</row>
    <row r="1144" spans="1:64" s="12" customFormat="1" ht="14.4" x14ac:dyDescent="0.25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</row>
    <row r="1145" spans="1:64" s="12" customFormat="1" ht="14.4" x14ac:dyDescent="0.25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</row>
    <row r="1146" spans="1:64" s="12" customFormat="1" ht="14.4" x14ac:dyDescent="0.25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</row>
    <row r="1147" spans="1:64" s="12" customFormat="1" ht="14.4" x14ac:dyDescent="0.25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</row>
    <row r="1148" spans="1:64" s="12" customFormat="1" ht="14.4" x14ac:dyDescent="0.25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</row>
    <row r="1149" spans="1:64" s="12" customFormat="1" ht="14.4" x14ac:dyDescent="0.25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</row>
    <row r="1150" spans="1:64" s="12" customFormat="1" ht="14.4" x14ac:dyDescent="0.25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</row>
    <row r="1151" spans="1:64" s="12" customFormat="1" ht="14.4" x14ac:dyDescent="0.25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</row>
    <row r="1152" spans="1:64" s="12" customFormat="1" ht="14.4" x14ac:dyDescent="0.25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</row>
    <row r="1153" spans="1:64" s="12" customFormat="1" ht="14.4" x14ac:dyDescent="0.25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</row>
    <row r="1154" spans="1:64" s="12" customFormat="1" ht="14.4" x14ac:dyDescent="0.25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</row>
    <row r="1155" spans="1:64" s="12" customFormat="1" ht="14.4" x14ac:dyDescent="0.25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</row>
    <row r="1156" spans="1:64" s="12" customFormat="1" ht="14.4" x14ac:dyDescent="0.25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</row>
    <row r="1157" spans="1:64" s="12" customFormat="1" ht="14.4" x14ac:dyDescent="0.25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</row>
    <row r="1158" spans="1:64" s="12" customFormat="1" ht="14.4" x14ac:dyDescent="0.25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</row>
    <row r="1159" spans="1:64" s="12" customFormat="1" ht="14.4" x14ac:dyDescent="0.25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</row>
    <row r="1160" spans="1:64" s="12" customFormat="1" ht="14.4" x14ac:dyDescent="0.25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</row>
    <row r="1161" spans="1:64" s="12" customFormat="1" ht="14.4" x14ac:dyDescent="0.25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</row>
    <row r="1162" spans="1:64" s="12" customFormat="1" ht="14.4" x14ac:dyDescent="0.25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</row>
    <row r="1163" spans="1:64" s="12" customFormat="1" ht="14.4" x14ac:dyDescent="0.25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</row>
    <row r="1164" spans="1:64" s="12" customFormat="1" ht="14.4" x14ac:dyDescent="0.25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</row>
    <row r="1165" spans="1:64" s="12" customFormat="1" ht="14.4" x14ac:dyDescent="0.25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</row>
    <row r="1166" spans="1:64" s="12" customFormat="1" ht="14.4" x14ac:dyDescent="0.25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</row>
    <row r="1167" spans="1:64" s="12" customFormat="1" ht="14.4" x14ac:dyDescent="0.25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</row>
    <row r="1168" spans="1:64" s="12" customFormat="1" ht="14.4" x14ac:dyDescent="0.25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</row>
    <row r="1169" spans="1:64" s="12" customFormat="1" ht="14.4" x14ac:dyDescent="0.25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</row>
    <row r="1170" spans="1:64" s="12" customFormat="1" ht="14.4" x14ac:dyDescent="0.25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</row>
    <row r="1171" spans="1:64" s="12" customFormat="1" ht="14.4" x14ac:dyDescent="0.25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</row>
    <row r="1172" spans="1:64" s="12" customFormat="1" ht="14.4" x14ac:dyDescent="0.25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</row>
    <row r="1173" spans="1:64" s="12" customFormat="1" ht="14.4" x14ac:dyDescent="0.25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</row>
    <row r="1174" spans="1:64" s="12" customFormat="1" ht="14.4" x14ac:dyDescent="0.25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</row>
    <row r="1175" spans="1:64" s="12" customFormat="1" ht="14.4" x14ac:dyDescent="0.25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</row>
    <row r="1176" spans="1:64" s="12" customFormat="1" ht="14.4" x14ac:dyDescent="0.25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</row>
    <row r="1177" spans="1:64" s="12" customFormat="1" ht="14.4" x14ac:dyDescent="0.25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</row>
    <row r="1178" spans="1:64" s="12" customFormat="1" ht="14.4" x14ac:dyDescent="0.25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</row>
    <row r="1179" spans="1:64" s="12" customFormat="1" ht="14.4" x14ac:dyDescent="0.25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</row>
    <row r="1180" spans="1:64" s="12" customFormat="1" ht="14.4" x14ac:dyDescent="0.25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</row>
    <row r="1181" spans="1:64" s="12" customFormat="1" ht="14.4" x14ac:dyDescent="0.25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</row>
    <row r="1182" spans="1:64" s="12" customFormat="1" ht="14.4" x14ac:dyDescent="0.25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</row>
    <row r="1183" spans="1:64" s="12" customFormat="1" ht="14.4" x14ac:dyDescent="0.25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</row>
    <row r="1184" spans="1:64" s="12" customFormat="1" ht="14.4" x14ac:dyDescent="0.25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</row>
    <row r="1185" spans="1:64" s="12" customFormat="1" ht="14.4" x14ac:dyDescent="0.25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</row>
    <row r="1186" spans="1:64" s="12" customFormat="1" ht="14.4" x14ac:dyDescent="0.25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</row>
    <row r="1187" spans="1:64" s="12" customFormat="1" ht="14.4" x14ac:dyDescent="0.25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</row>
    <row r="1188" spans="1:64" s="12" customFormat="1" ht="14.4" x14ac:dyDescent="0.25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</row>
    <row r="1189" spans="1:64" s="12" customFormat="1" ht="14.4" x14ac:dyDescent="0.25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</row>
    <row r="1190" spans="1:64" s="12" customFormat="1" ht="14.4" x14ac:dyDescent="0.25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</row>
    <row r="1191" spans="1:64" s="12" customFormat="1" ht="14.4" x14ac:dyDescent="0.25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</row>
    <row r="1192" spans="1:64" s="12" customFormat="1" ht="14.4" x14ac:dyDescent="0.25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</row>
    <row r="1193" spans="1:64" s="12" customFormat="1" ht="14.4" x14ac:dyDescent="0.25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</row>
    <row r="1194" spans="1:64" s="12" customFormat="1" ht="14.4" x14ac:dyDescent="0.25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</row>
    <row r="1195" spans="1:64" s="12" customFormat="1" ht="14.4" x14ac:dyDescent="0.25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</row>
    <row r="1196" spans="1:64" s="12" customFormat="1" ht="14.4" x14ac:dyDescent="0.25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</row>
    <row r="1197" spans="1:64" s="12" customFormat="1" ht="14.4" x14ac:dyDescent="0.25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</row>
    <row r="1198" spans="1:64" s="12" customFormat="1" ht="14.4" x14ac:dyDescent="0.25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</row>
    <row r="1199" spans="1:64" s="12" customFormat="1" ht="14.4" x14ac:dyDescent="0.25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</row>
    <row r="1200" spans="1:64" s="12" customFormat="1" ht="14.4" x14ac:dyDescent="0.25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</row>
    <row r="1201" spans="1:64" s="12" customFormat="1" ht="14.4" x14ac:dyDescent="0.25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</row>
    <row r="1202" spans="1:64" s="12" customFormat="1" ht="14.4" x14ac:dyDescent="0.25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</row>
    <row r="1203" spans="1:64" s="12" customFormat="1" ht="14.4" x14ac:dyDescent="0.25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</row>
    <row r="1204" spans="1:64" s="12" customFormat="1" ht="14.4" x14ac:dyDescent="0.25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</row>
    <row r="1205" spans="1:64" s="12" customFormat="1" ht="14.4" x14ac:dyDescent="0.25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</row>
    <row r="1206" spans="1:64" s="12" customFormat="1" ht="14.4" x14ac:dyDescent="0.25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</row>
    <row r="1207" spans="1:64" s="12" customFormat="1" ht="14.4" x14ac:dyDescent="0.25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</row>
    <row r="1208" spans="1:64" s="12" customFormat="1" ht="14.4" x14ac:dyDescent="0.25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</row>
    <row r="1209" spans="1:64" s="12" customFormat="1" ht="14.4" x14ac:dyDescent="0.25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</row>
    <row r="1210" spans="1:64" s="12" customFormat="1" ht="14.4" x14ac:dyDescent="0.25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</row>
    <row r="1211" spans="1:64" s="12" customFormat="1" ht="14.4" x14ac:dyDescent="0.25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</row>
    <row r="1212" spans="1:64" s="12" customFormat="1" ht="14.4" x14ac:dyDescent="0.25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</row>
    <row r="1213" spans="1:64" s="12" customFormat="1" ht="14.4" x14ac:dyDescent="0.25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</row>
    <row r="1214" spans="1:64" s="12" customFormat="1" ht="14.4" x14ac:dyDescent="0.25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</row>
    <row r="1215" spans="1:64" s="12" customFormat="1" ht="14.4" x14ac:dyDescent="0.25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</row>
    <row r="1216" spans="1:64" s="12" customFormat="1" ht="14.4" x14ac:dyDescent="0.25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</row>
    <row r="1217" spans="1:64" s="12" customFormat="1" ht="14.4" x14ac:dyDescent="0.25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</row>
    <row r="1218" spans="1:64" s="12" customFormat="1" ht="14.4" x14ac:dyDescent="0.25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</row>
    <row r="1219" spans="1:64" s="12" customFormat="1" ht="14.4" x14ac:dyDescent="0.25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</row>
    <row r="1220" spans="1:64" s="12" customFormat="1" ht="14.4" x14ac:dyDescent="0.25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</row>
    <row r="1221" spans="1:64" s="12" customFormat="1" ht="14.4" x14ac:dyDescent="0.25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</row>
    <row r="1222" spans="1:64" s="12" customFormat="1" ht="14.4" x14ac:dyDescent="0.25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</row>
    <row r="1223" spans="1:64" s="12" customFormat="1" ht="14.4" x14ac:dyDescent="0.25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</row>
    <row r="1224" spans="1:64" s="12" customFormat="1" ht="14.4" x14ac:dyDescent="0.25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</row>
    <row r="1225" spans="1:64" s="12" customFormat="1" ht="14.4" x14ac:dyDescent="0.25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</row>
    <row r="1226" spans="1:64" s="12" customFormat="1" ht="14.4" x14ac:dyDescent="0.25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</row>
    <row r="1227" spans="1:64" s="12" customFormat="1" ht="14.4" x14ac:dyDescent="0.25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</row>
    <row r="1228" spans="1:64" s="12" customFormat="1" ht="14.4" x14ac:dyDescent="0.25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</row>
    <row r="1229" spans="1:64" s="12" customFormat="1" ht="14.4" x14ac:dyDescent="0.25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</row>
    <row r="1230" spans="1:64" s="12" customFormat="1" ht="14.4" x14ac:dyDescent="0.25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</row>
    <row r="1231" spans="1:64" s="12" customFormat="1" ht="14.4" x14ac:dyDescent="0.25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</row>
    <row r="1232" spans="1:64" s="12" customFormat="1" ht="14.4" x14ac:dyDescent="0.25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</row>
    <row r="1233" spans="1:64" s="12" customFormat="1" ht="14.4" x14ac:dyDescent="0.25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</row>
    <row r="1234" spans="1:64" s="12" customFormat="1" ht="14.4" x14ac:dyDescent="0.25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</row>
    <row r="1235" spans="1:64" s="12" customFormat="1" ht="14.4" x14ac:dyDescent="0.25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</row>
    <row r="1236" spans="1:64" s="12" customFormat="1" ht="14.4" x14ac:dyDescent="0.25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</row>
    <row r="1237" spans="1:64" s="12" customFormat="1" ht="14.4" x14ac:dyDescent="0.25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</row>
    <row r="1238" spans="1:64" s="12" customFormat="1" ht="14.4" x14ac:dyDescent="0.25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</row>
    <row r="1239" spans="1:64" s="12" customFormat="1" ht="14.4" x14ac:dyDescent="0.25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</row>
    <row r="1240" spans="1:64" s="12" customFormat="1" ht="14.4" x14ac:dyDescent="0.25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</row>
    <row r="1241" spans="1:64" s="12" customFormat="1" ht="14.4" x14ac:dyDescent="0.25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</row>
    <row r="1242" spans="1:64" s="12" customFormat="1" ht="14.4" x14ac:dyDescent="0.25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</row>
    <row r="1243" spans="1:64" s="12" customFormat="1" ht="14.4" x14ac:dyDescent="0.25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</row>
    <row r="1244" spans="1:64" s="12" customFormat="1" ht="14.4" x14ac:dyDescent="0.25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</row>
    <row r="1245" spans="1:64" s="12" customFormat="1" ht="14.4" x14ac:dyDescent="0.25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</row>
    <row r="1246" spans="1:64" s="12" customFormat="1" ht="14.4" x14ac:dyDescent="0.25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</row>
    <row r="1247" spans="1:64" s="12" customFormat="1" ht="14.4" x14ac:dyDescent="0.25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</row>
    <row r="1248" spans="1:64" s="12" customFormat="1" ht="14.4" x14ac:dyDescent="0.25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</row>
    <row r="1249" spans="1:64" s="12" customFormat="1" ht="14.4" x14ac:dyDescent="0.25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</row>
    <row r="1250" spans="1:64" s="12" customFormat="1" ht="14.4" x14ac:dyDescent="0.25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</row>
    <row r="1251" spans="1:64" s="12" customFormat="1" ht="14.4" x14ac:dyDescent="0.25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</row>
    <row r="1252" spans="1:64" s="12" customFormat="1" ht="14.4" x14ac:dyDescent="0.25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</row>
    <row r="1253" spans="1:64" s="12" customFormat="1" ht="14.4" x14ac:dyDescent="0.25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</row>
    <row r="1254" spans="1:64" s="12" customFormat="1" ht="14.4" x14ac:dyDescent="0.25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</row>
    <row r="1255" spans="1:64" s="12" customFormat="1" ht="14.4" x14ac:dyDescent="0.25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</row>
    <row r="1256" spans="1:64" s="12" customFormat="1" ht="14.4" x14ac:dyDescent="0.25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</row>
    <row r="1257" spans="1:64" s="12" customFormat="1" ht="14.4" x14ac:dyDescent="0.25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</row>
    <row r="1258" spans="1:64" s="12" customFormat="1" ht="14.4" x14ac:dyDescent="0.25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</row>
    <row r="1259" spans="1:64" s="12" customFormat="1" ht="14.4" x14ac:dyDescent="0.25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</row>
    <row r="1260" spans="1:64" s="12" customFormat="1" ht="14.4" x14ac:dyDescent="0.25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</row>
    <row r="1261" spans="1:64" s="12" customFormat="1" ht="14.4" x14ac:dyDescent="0.25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</row>
    <row r="1262" spans="1:64" s="12" customFormat="1" ht="14.4" x14ac:dyDescent="0.25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</row>
    <row r="1263" spans="1:64" s="12" customFormat="1" ht="14.4" x14ac:dyDescent="0.25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</row>
    <row r="1264" spans="1:64" s="12" customFormat="1" ht="14.4" x14ac:dyDescent="0.25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</row>
    <row r="1265" spans="1:64" s="12" customFormat="1" ht="14.4" x14ac:dyDescent="0.25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</row>
    <row r="1266" spans="1:64" s="12" customFormat="1" ht="14.4" x14ac:dyDescent="0.25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</row>
    <row r="1267" spans="1:64" s="12" customFormat="1" ht="14.4" x14ac:dyDescent="0.25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</row>
    <row r="1268" spans="1:64" s="12" customFormat="1" ht="14.4" x14ac:dyDescent="0.25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</row>
    <row r="1269" spans="1:64" s="12" customFormat="1" ht="14.4" x14ac:dyDescent="0.25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</row>
    <row r="1270" spans="1:64" s="12" customFormat="1" ht="14.4" x14ac:dyDescent="0.25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</row>
    <row r="1271" spans="1:64" s="12" customFormat="1" ht="14.4" x14ac:dyDescent="0.25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</row>
    <row r="1272" spans="1:64" s="12" customFormat="1" ht="14.4" x14ac:dyDescent="0.25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</row>
    <row r="1273" spans="1:64" s="12" customFormat="1" ht="14.4" x14ac:dyDescent="0.25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</row>
    <row r="1274" spans="1:64" s="12" customFormat="1" ht="14.4" x14ac:dyDescent="0.25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</row>
    <row r="1275" spans="1:64" s="12" customFormat="1" ht="14.4" x14ac:dyDescent="0.25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</row>
    <row r="1276" spans="1:64" s="12" customFormat="1" ht="14.4" x14ac:dyDescent="0.25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</row>
    <row r="1277" spans="1:64" s="12" customFormat="1" ht="14.4" x14ac:dyDescent="0.25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</row>
    <row r="1278" spans="1:64" s="12" customFormat="1" ht="14.4" x14ac:dyDescent="0.25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</row>
    <row r="1279" spans="1:64" s="12" customFormat="1" ht="14.4" x14ac:dyDescent="0.25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</row>
    <row r="1280" spans="1:64" s="12" customFormat="1" ht="14.4" x14ac:dyDescent="0.25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</row>
    <row r="1281" spans="1:64" s="12" customFormat="1" ht="14.4" x14ac:dyDescent="0.25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</row>
    <row r="1282" spans="1:64" s="12" customFormat="1" ht="14.4" x14ac:dyDescent="0.25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</row>
    <row r="1283" spans="1:64" s="12" customFormat="1" ht="14.4" x14ac:dyDescent="0.25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</row>
    <row r="1284" spans="1:64" s="12" customFormat="1" ht="14.4" x14ac:dyDescent="0.25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</row>
    <row r="1285" spans="1:64" s="12" customFormat="1" ht="14.4" x14ac:dyDescent="0.25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</row>
    <row r="1286" spans="1:64" s="12" customFormat="1" ht="14.4" x14ac:dyDescent="0.25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</row>
    <row r="1287" spans="1:64" s="12" customFormat="1" ht="14.4" x14ac:dyDescent="0.25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</row>
    <row r="1288" spans="1:64" s="12" customFormat="1" ht="14.4" x14ac:dyDescent="0.25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</row>
    <row r="1289" spans="1:64" s="12" customFormat="1" ht="14.4" x14ac:dyDescent="0.25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</row>
    <row r="1290" spans="1:64" s="12" customFormat="1" ht="14.4" x14ac:dyDescent="0.25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</row>
    <row r="1291" spans="1:64" s="12" customFormat="1" ht="14.4" x14ac:dyDescent="0.25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</row>
    <row r="1292" spans="1:64" s="12" customFormat="1" ht="14.4" x14ac:dyDescent="0.25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</row>
    <row r="1293" spans="1:64" s="12" customFormat="1" ht="14.4" x14ac:dyDescent="0.25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</row>
    <row r="1294" spans="1:64" s="12" customFormat="1" ht="14.4" x14ac:dyDescent="0.25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</row>
    <row r="1295" spans="1:64" s="12" customFormat="1" ht="14.4" x14ac:dyDescent="0.25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</row>
    <row r="1296" spans="1:64" s="12" customFormat="1" ht="14.4" x14ac:dyDescent="0.25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</row>
    <row r="1297" spans="1:64" s="12" customFormat="1" ht="14.4" x14ac:dyDescent="0.25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</row>
    <row r="1298" spans="1:64" s="12" customFormat="1" ht="14.4" x14ac:dyDescent="0.25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</row>
    <row r="1299" spans="1:64" s="12" customFormat="1" ht="14.4" x14ac:dyDescent="0.25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</row>
    <row r="1300" spans="1:64" s="12" customFormat="1" ht="14.4" x14ac:dyDescent="0.25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</row>
    <row r="1301" spans="1:64" s="12" customFormat="1" ht="14.4" x14ac:dyDescent="0.25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</row>
    <row r="1302" spans="1:64" s="12" customFormat="1" ht="14.4" x14ac:dyDescent="0.25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</row>
    <row r="1303" spans="1:64" s="12" customFormat="1" ht="14.4" x14ac:dyDescent="0.25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</row>
    <row r="1304" spans="1:64" s="12" customFormat="1" ht="14.4" x14ac:dyDescent="0.25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</row>
    <row r="1305" spans="1:64" s="12" customFormat="1" ht="14.4" x14ac:dyDescent="0.25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</row>
    <row r="1306" spans="1:64" s="12" customFormat="1" ht="14.4" x14ac:dyDescent="0.25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</row>
    <row r="1307" spans="1:64" s="12" customFormat="1" ht="14.4" x14ac:dyDescent="0.25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</row>
    <row r="1308" spans="1:64" s="12" customFormat="1" ht="14.4" x14ac:dyDescent="0.25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</row>
    <row r="1309" spans="1:64" s="12" customFormat="1" ht="14.4" x14ac:dyDescent="0.25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</row>
    <row r="1310" spans="1:64" s="12" customFormat="1" ht="14.4" x14ac:dyDescent="0.25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</row>
    <row r="1311" spans="1:64" s="12" customFormat="1" ht="14.4" x14ac:dyDescent="0.25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</row>
    <row r="1312" spans="1:64" s="12" customFormat="1" ht="14.4" x14ac:dyDescent="0.25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</row>
    <row r="1313" spans="1:64" s="12" customFormat="1" ht="14.4" x14ac:dyDescent="0.25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</row>
    <row r="1314" spans="1:64" s="12" customFormat="1" ht="14.4" x14ac:dyDescent="0.25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</row>
    <row r="1315" spans="1:64" s="12" customFormat="1" ht="14.4" x14ac:dyDescent="0.25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</row>
    <row r="1316" spans="1:64" s="12" customFormat="1" ht="14.4" x14ac:dyDescent="0.25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</row>
    <row r="1317" spans="1:64" s="12" customFormat="1" ht="14.4" x14ac:dyDescent="0.25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</row>
    <row r="1318" spans="1:64" s="12" customFormat="1" ht="14.4" x14ac:dyDescent="0.25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</row>
    <row r="1319" spans="1:64" s="12" customFormat="1" ht="14.4" x14ac:dyDescent="0.25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</row>
    <row r="1320" spans="1:64" s="12" customFormat="1" ht="14.4" x14ac:dyDescent="0.25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</row>
    <row r="1321" spans="1:64" s="12" customFormat="1" ht="14.4" x14ac:dyDescent="0.25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</row>
    <row r="1322" spans="1:64" s="12" customFormat="1" ht="14.4" x14ac:dyDescent="0.25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</row>
    <row r="1323" spans="1:64" s="12" customFormat="1" ht="14.4" x14ac:dyDescent="0.25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</row>
    <row r="1324" spans="1:64" s="12" customFormat="1" ht="14.4" x14ac:dyDescent="0.25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</row>
    <row r="1325" spans="1:64" s="12" customFormat="1" ht="14.4" x14ac:dyDescent="0.25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</row>
    <row r="1326" spans="1:64" s="12" customFormat="1" ht="14.4" x14ac:dyDescent="0.25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</row>
    <row r="1327" spans="1:64" s="12" customFormat="1" ht="14.4" x14ac:dyDescent="0.25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</row>
    <row r="1328" spans="1:64" s="12" customFormat="1" ht="14.4" x14ac:dyDescent="0.25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</row>
    <row r="1329" spans="1:64" s="12" customFormat="1" ht="14.4" x14ac:dyDescent="0.25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</row>
    <row r="1330" spans="1:64" s="12" customFormat="1" ht="14.4" x14ac:dyDescent="0.25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</row>
    <row r="1331" spans="1:64" s="12" customFormat="1" ht="14.4" x14ac:dyDescent="0.25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</row>
    <row r="1332" spans="1:64" s="12" customFormat="1" ht="14.4" x14ac:dyDescent="0.25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</row>
    <row r="1333" spans="1:64" s="12" customFormat="1" ht="14.4" x14ac:dyDescent="0.25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</row>
    <row r="1334" spans="1:64" s="12" customFormat="1" ht="14.4" x14ac:dyDescent="0.25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</row>
    <row r="1335" spans="1:64" s="12" customFormat="1" ht="14.4" x14ac:dyDescent="0.25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</row>
    <row r="1336" spans="1:64" s="12" customFormat="1" ht="14.4" x14ac:dyDescent="0.25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</row>
    <row r="1337" spans="1:64" s="12" customFormat="1" ht="14.4" x14ac:dyDescent="0.25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</row>
    <row r="1338" spans="1:64" s="12" customFormat="1" ht="14.4" x14ac:dyDescent="0.25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</row>
    <row r="1339" spans="1:64" s="12" customFormat="1" ht="14.4" x14ac:dyDescent="0.25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</row>
    <row r="1340" spans="1:64" s="12" customFormat="1" ht="14.4" x14ac:dyDescent="0.25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</row>
    <row r="1341" spans="1:64" s="12" customFormat="1" ht="14.4" x14ac:dyDescent="0.25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</row>
    <row r="1342" spans="1:64" s="12" customFormat="1" ht="14.4" x14ac:dyDescent="0.25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</row>
    <row r="1343" spans="1:64" s="12" customFormat="1" ht="14.4" x14ac:dyDescent="0.25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</row>
    <row r="1344" spans="1:64" s="12" customFormat="1" ht="14.4" x14ac:dyDescent="0.25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</row>
    <row r="1345" spans="1:64" s="12" customFormat="1" ht="14.4" x14ac:dyDescent="0.25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</row>
    <row r="1346" spans="1:64" s="12" customFormat="1" ht="14.4" x14ac:dyDescent="0.25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</row>
    <row r="1347" spans="1:64" s="12" customFormat="1" ht="14.4" x14ac:dyDescent="0.25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</row>
    <row r="1348" spans="1:64" s="12" customFormat="1" ht="14.4" x14ac:dyDescent="0.25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</row>
    <row r="1349" spans="1:64" s="12" customFormat="1" ht="14.4" x14ac:dyDescent="0.25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</row>
    <row r="1350" spans="1:64" s="12" customFormat="1" ht="14.4" x14ac:dyDescent="0.25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</row>
    <row r="1351" spans="1:64" s="12" customFormat="1" ht="14.4" x14ac:dyDescent="0.25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</row>
    <row r="1352" spans="1:64" s="12" customFormat="1" ht="14.4" x14ac:dyDescent="0.25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</row>
    <row r="1353" spans="1:64" s="12" customFormat="1" ht="14.4" x14ac:dyDescent="0.25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</row>
    <row r="1354" spans="1:64" s="12" customFormat="1" ht="14.4" x14ac:dyDescent="0.25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</row>
    <row r="1355" spans="1:64" s="12" customFormat="1" ht="14.4" x14ac:dyDescent="0.25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</row>
    <row r="1356" spans="1:64" s="12" customFormat="1" ht="14.4" x14ac:dyDescent="0.25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</row>
    <row r="1357" spans="1:64" s="12" customFormat="1" ht="14.4" x14ac:dyDescent="0.25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</row>
    <row r="1358" spans="1:64" s="12" customFormat="1" ht="14.4" x14ac:dyDescent="0.25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</row>
    <row r="1359" spans="1:64" s="12" customFormat="1" ht="14.4" x14ac:dyDescent="0.25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</row>
    <row r="1360" spans="1:64" s="12" customFormat="1" ht="14.4" x14ac:dyDescent="0.25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</row>
    <row r="1361" spans="1:64" s="12" customFormat="1" ht="14.4" x14ac:dyDescent="0.25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</row>
    <row r="1362" spans="1:64" s="12" customFormat="1" ht="14.4" x14ac:dyDescent="0.25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</row>
    <row r="1363" spans="1:64" s="12" customFormat="1" ht="14.4" x14ac:dyDescent="0.25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</row>
    <row r="1364" spans="1:64" s="12" customFormat="1" ht="14.4" x14ac:dyDescent="0.25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</row>
    <row r="1365" spans="1:64" s="12" customFormat="1" ht="14.4" x14ac:dyDescent="0.25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</row>
    <row r="1366" spans="1:64" s="12" customFormat="1" ht="14.4" x14ac:dyDescent="0.25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</row>
    <row r="1367" spans="1:64" s="12" customFormat="1" ht="14.4" x14ac:dyDescent="0.25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</row>
    <row r="1368" spans="1:64" s="12" customFormat="1" ht="14.4" x14ac:dyDescent="0.25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</row>
    <row r="1369" spans="1:64" s="12" customFormat="1" ht="14.4" x14ac:dyDescent="0.25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</row>
    <row r="1370" spans="1:64" s="12" customFormat="1" ht="14.4" x14ac:dyDescent="0.25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</row>
    <row r="1371" spans="1:64" s="12" customFormat="1" ht="14.4" x14ac:dyDescent="0.25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</row>
    <row r="1372" spans="1:64" s="12" customFormat="1" ht="14.4" x14ac:dyDescent="0.25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</row>
    <row r="1373" spans="1:64" s="12" customFormat="1" ht="14.4" x14ac:dyDescent="0.25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</row>
    <row r="1374" spans="1:64" s="12" customFormat="1" ht="14.4" x14ac:dyDescent="0.25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</row>
    <row r="1375" spans="1:64" s="12" customFormat="1" ht="14.4" x14ac:dyDescent="0.25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</row>
    <row r="1376" spans="1:64" s="12" customFormat="1" ht="14.4" x14ac:dyDescent="0.25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</row>
    <row r="1377" spans="1:64" s="12" customFormat="1" ht="14.4" x14ac:dyDescent="0.25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</row>
    <row r="1378" spans="1:64" s="12" customFormat="1" ht="14.4" x14ac:dyDescent="0.25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</row>
    <row r="1379" spans="1:64" s="12" customFormat="1" ht="14.4" x14ac:dyDescent="0.25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</row>
    <row r="1380" spans="1:64" s="12" customFormat="1" ht="14.4" x14ac:dyDescent="0.25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</row>
    <row r="1381" spans="1:64" s="12" customFormat="1" ht="14.4" x14ac:dyDescent="0.25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</row>
    <row r="1382" spans="1:64" s="12" customFormat="1" ht="14.4" x14ac:dyDescent="0.25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</row>
    <row r="1383" spans="1:64" s="12" customFormat="1" ht="14.4" x14ac:dyDescent="0.25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</row>
    <row r="1384" spans="1:64" s="12" customFormat="1" ht="14.4" x14ac:dyDescent="0.25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</row>
    <row r="1385" spans="1:64" s="12" customFormat="1" ht="14.4" x14ac:dyDescent="0.25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64" s="12" customFormat="1" ht="14.4" x14ac:dyDescent="0.25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64" s="12" customFormat="1" ht="14.4" x14ac:dyDescent="0.25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64" s="12" customFormat="1" ht="14.4" x14ac:dyDescent="0.25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64" s="12" customFormat="1" ht="14.4" x14ac:dyDescent="0.25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64" s="12" customFormat="1" ht="14.4" x14ac:dyDescent="0.25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  <row r="1391" spans="1:64" s="12" customFormat="1" ht="14.4" x14ac:dyDescent="0.25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</row>
    <row r="1392" spans="1:64" s="12" customFormat="1" ht="14.4" x14ac:dyDescent="0.25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</row>
    <row r="1393" spans="1:64" s="12" customFormat="1" ht="14.4" x14ac:dyDescent="0.25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</row>
    <row r="1394" spans="1:64" s="12" customFormat="1" ht="14.4" x14ac:dyDescent="0.25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</row>
    <row r="1395" spans="1:64" s="12" customFormat="1" ht="14.4" x14ac:dyDescent="0.25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</row>
    <row r="1396" spans="1:64" s="12" customFormat="1" ht="14.4" x14ac:dyDescent="0.25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</row>
    <row r="1397" spans="1:64" s="12" customFormat="1" ht="14.4" x14ac:dyDescent="0.25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</row>
    <row r="1398" spans="1:64" s="12" customFormat="1" ht="14.4" x14ac:dyDescent="0.25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</row>
    <row r="1399" spans="1:64" s="12" customFormat="1" ht="14.4" x14ac:dyDescent="0.25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</row>
    <row r="1400" spans="1:64" s="12" customFormat="1" ht="14.4" x14ac:dyDescent="0.25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</row>
    <row r="1401" spans="1:64" s="12" customFormat="1" ht="14.4" x14ac:dyDescent="0.25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</row>
    <row r="1402" spans="1:64" s="12" customFormat="1" ht="14.4" x14ac:dyDescent="0.25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</row>
    <row r="1403" spans="1:64" s="12" customFormat="1" ht="14.4" x14ac:dyDescent="0.25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</row>
    <row r="1404" spans="1:64" s="12" customFormat="1" ht="14.4" x14ac:dyDescent="0.25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</row>
    <row r="1405" spans="1:64" s="12" customFormat="1" ht="14.4" x14ac:dyDescent="0.25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</row>
    <row r="1406" spans="1:64" s="12" customFormat="1" ht="14.4" x14ac:dyDescent="0.25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</row>
    <row r="1407" spans="1:64" s="12" customFormat="1" ht="14.4" x14ac:dyDescent="0.25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</row>
    <row r="1408" spans="1:64" s="12" customFormat="1" ht="14.4" x14ac:dyDescent="0.25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</row>
    <row r="1409" spans="1:64" s="12" customFormat="1" ht="14.4" x14ac:dyDescent="0.25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</row>
    <row r="1410" spans="1:64" s="12" customFormat="1" ht="14.4" x14ac:dyDescent="0.25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</row>
    <row r="1411" spans="1:64" s="12" customFormat="1" ht="14.4" x14ac:dyDescent="0.25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</row>
    <row r="1412" spans="1:64" s="12" customFormat="1" ht="14.4" x14ac:dyDescent="0.25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</row>
    <row r="1413" spans="1:64" s="12" customFormat="1" ht="14.4" x14ac:dyDescent="0.25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</row>
    <row r="1414" spans="1:64" s="12" customFormat="1" ht="14.4" x14ac:dyDescent="0.25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</row>
    <row r="1415" spans="1:64" s="12" customFormat="1" ht="14.4" x14ac:dyDescent="0.25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</row>
    <row r="1416" spans="1:64" s="12" customFormat="1" ht="14.4" x14ac:dyDescent="0.25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</row>
    <row r="1417" spans="1:64" s="12" customFormat="1" ht="14.4" x14ac:dyDescent="0.25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</row>
    <row r="1418" spans="1:64" s="12" customFormat="1" ht="14.4" x14ac:dyDescent="0.25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</row>
    <row r="1419" spans="1:64" s="12" customFormat="1" ht="14.4" x14ac:dyDescent="0.25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</row>
    <row r="1420" spans="1:64" s="12" customFormat="1" ht="14.4" x14ac:dyDescent="0.25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</row>
    <row r="1421" spans="1:64" s="12" customFormat="1" ht="14.4" x14ac:dyDescent="0.25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</row>
    <row r="1422" spans="1:64" s="12" customFormat="1" ht="14.4" x14ac:dyDescent="0.25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</row>
    <row r="1423" spans="1:64" s="12" customFormat="1" ht="14.4" x14ac:dyDescent="0.25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</row>
    <row r="1424" spans="1:64" s="12" customFormat="1" ht="14.4" x14ac:dyDescent="0.25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</row>
    <row r="1425" spans="1:64" s="12" customFormat="1" ht="14.4" x14ac:dyDescent="0.25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</row>
    <row r="1426" spans="1:64" s="12" customFormat="1" ht="14.4" x14ac:dyDescent="0.25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</row>
    <row r="1427" spans="1:64" s="12" customFormat="1" ht="14.4" x14ac:dyDescent="0.25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</row>
    <row r="1428" spans="1:64" s="12" customFormat="1" ht="14.4" x14ac:dyDescent="0.25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</row>
    <row r="1429" spans="1:64" s="12" customFormat="1" ht="14.4" x14ac:dyDescent="0.25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</row>
    <row r="1430" spans="1:64" s="12" customFormat="1" ht="14.4" x14ac:dyDescent="0.25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</row>
    <row r="1431" spans="1:64" s="12" customFormat="1" ht="14.4" x14ac:dyDescent="0.25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</row>
    <row r="1432" spans="1:64" s="12" customFormat="1" ht="14.4" x14ac:dyDescent="0.25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</row>
    <row r="1433" spans="1:64" s="12" customFormat="1" ht="14.4" x14ac:dyDescent="0.25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</row>
    <row r="1434" spans="1:64" s="12" customFormat="1" ht="14.4" x14ac:dyDescent="0.25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</row>
    <row r="1435" spans="1:64" s="12" customFormat="1" ht="14.4" x14ac:dyDescent="0.25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</row>
    <row r="1436" spans="1:64" s="12" customFormat="1" ht="14.4" x14ac:dyDescent="0.25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</row>
    <row r="1437" spans="1:64" s="12" customFormat="1" ht="14.4" x14ac:dyDescent="0.25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</row>
    <row r="1438" spans="1:64" s="12" customFormat="1" ht="14.4" x14ac:dyDescent="0.25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</row>
    <row r="1439" spans="1:64" s="12" customFormat="1" ht="14.4" x14ac:dyDescent="0.25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</row>
    <row r="1440" spans="1:64" s="12" customFormat="1" ht="14.4" x14ac:dyDescent="0.25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</row>
    <row r="1441" spans="1:64" s="12" customFormat="1" ht="14.4" x14ac:dyDescent="0.25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</row>
    <row r="1442" spans="1:64" s="12" customFormat="1" ht="14.4" x14ac:dyDescent="0.25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</row>
    <row r="1443" spans="1:64" s="12" customFormat="1" x14ac:dyDescent="0.25">
      <c r="A1443" s="32"/>
      <c r="B1443" s="32"/>
      <c r="C1443" s="33"/>
      <c r="D1443" s="19"/>
      <c r="E1443" s="33"/>
      <c r="F1443" s="33"/>
      <c r="G1443" s="34"/>
      <c r="H1443" s="34"/>
      <c r="I1443" s="34"/>
      <c r="J1443" s="34"/>
      <c r="K1443" s="34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</row>
    <row r="1444" spans="1:64" s="12" customFormat="1" x14ac:dyDescent="0.25">
      <c r="A1444" s="32"/>
      <c r="B1444" s="32"/>
      <c r="C1444" s="33"/>
      <c r="D1444" s="19"/>
      <c r="E1444" s="33"/>
      <c r="F1444" s="33"/>
      <c r="G1444" s="34"/>
      <c r="H1444" s="34"/>
      <c r="I1444" s="34"/>
      <c r="J1444" s="34"/>
      <c r="K1444" s="34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</row>
    <row r="1445" spans="1:64" s="12" customFormat="1" x14ac:dyDescent="0.25">
      <c r="A1445" s="32"/>
      <c r="B1445" s="32"/>
      <c r="C1445" s="33"/>
      <c r="D1445" s="19"/>
      <c r="E1445" s="33"/>
      <c r="F1445" s="33"/>
      <c r="G1445" s="34"/>
      <c r="H1445" s="34"/>
      <c r="I1445" s="34"/>
      <c r="J1445" s="34"/>
      <c r="K1445" s="34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</row>
    <row r="1446" spans="1:64" s="12" customFormat="1" x14ac:dyDescent="0.25">
      <c r="A1446" s="32"/>
      <c r="B1446" s="32"/>
      <c r="C1446" s="33"/>
      <c r="D1446" s="19"/>
      <c r="E1446" s="33"/>
      <c r="F1446" s="33"/>
      <c r="G1446" s="34"/>
      <c r="H1446" s="34"/>
      <c r="I1446" s="34"/>
      <c r="J1446" s="34"/>
      <c r="K1446" s="34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</row>
    <row r="1447" spans="1:64" s="12" customFormat="1" x14ac:dyDescent="0.25">
      <c r="A1447" s="32"/>
      <c r="B1447" s="32"/>
      <c r="C1447" s="33"/>
      <c r="D1447" s="19"/>
      <c r="E1447" s="33"/>
      <c r="F1447" s="33"/>
      <c r="G1447" s="34"/>
      <c r="H1447" s="34"/>
      <c r="I1447" s="34"/>
      <c r="J1447" s="34"/>
      <c r="K1447" s="34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</row>
    <row r="1448" spans="1:64" s="12" customFormat="1" x14ac:dyDescent="0.25">
      <c r="A1448" s="32"/>
      <c r="B1448" s="32"/>
      <c r="C1448" s="33"/>
      <c r="D1448" s="19"/>
      <c r="E1448" s="33"/>
      <c r="F1448" s="33"/>
      <c r="G1448" s="34"/>
      <c r="H1448" s="34"/>
      <c r="I1448" s="34"/>
      <c r="J1448" s="34"/>
      <c r="K1448" s="34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</row>
    <row r="1449" spans="1:64" s="12" customFormat="1" x14ac:dyDescent="0.25">
      <c r="A1449" s="32"/>
      <c r="B1449" s="32"/>
      <c r="C1449" s="33"/>
      <c r="D1449" s="19"/>
      <c r="E1449" s="33"/>
      <c r="F1449" s="33"/>
      <c r="G1449" s="34"/>
      <c r="H1449" s="34"/>
      <c r="I1449" s="34"/>
      <c r="J1449" s="34"/>
      <c r="K1449" s="34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</row>
    <row r="1450" spans="1:64" s="12" customFormat="1" x14ac:dyDescent="0.25">
      <c r="A1450" s="32"/>
      <c r="B1450" s="32"/>
      <c r="C1450" s="33"/>
      <c r="D1450" s="19"/>
      <c r="E1450" s="33"/>
      <c r="F1450" s="33"/>
      <c r="G1450" s="34"/>
      <c r="H1450" s="34"/>
      <c r="I1450" s="34"/>
      <c r="J1450" s="34"/>
      <c r="K1450" s="34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</row>
    <row r="1451" spans="1:64" s="12" customFormat="1" x14ac:dyDescent="0.25">
      <c r="A1451" s="32"/>
      <c r="B1451" s="32"/>
      <c r="C1451" s="33"/>
      <c r="D1451" s="19"/>
      <c r="E1451" s="33"/>
      <c r="F1451" s="33"/>
      <c r="G1451" s="34"/>
      <c r="H1451" s="34"/>
      <c r="I1451" s="34"/>
      <c r="J1451" s="34"/>
      <c r="K1451" s="34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</row>
    <row r="1452" spans="1:64" s="12" customFormat="1" x14ac:dyDescent="0.25">
      <c r="A1452" s="32"/>
      <c r="B1452" s="32"/>
      <c r="C1452" s="33"/>
      <c r="D1452" s="19"/>
      <c r="E1452" s="33"/>
      <c r="F1452" s="33"/>
      <c r="G1452" s="34"/>
      <c r="H1452" s="34"/>
      <c r="I1452" s="34"/>
      <c r="J1452" s="34"/>
      <c r="K1452" s="34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25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34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25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34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25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34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25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34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25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34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25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34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25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34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25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34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25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34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25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34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25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34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25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34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25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34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25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34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25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34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25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34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25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34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25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34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25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34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25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34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25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34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25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34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25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34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25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34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25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34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25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34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25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34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25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34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25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34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25">
      <c r="A1482" s="32"/>
      <c r="B1482" s="32"/>
      <c r="C1482" s="33" t="str">
        <f>IFERROR(VLOOKUP(#REF!,#REF!,4,FALSE),"")</f>
        <v/>
      </c>
      <c r="D1482" s="19"/>
      <c r="E1482" s="33" t="str">
        <f>IFERROR(VLOOKUP(#REF!,#REF!,4,FALSE),"")</f>
        <v/>
      </c>
      <c r="F1482" s="33"/>
      <c r="G1482" s="34"/>
      <c r="H1482" s="34"/>
      <c r="I1482" s="34"/>
      <c r="J1482" s="34"/>
      <c r="K1482" s="34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25">
      <c r="A1483" s="32"/>
      <c r="B1483" s="32"/>
      <c r="C1483" s="33" t="str">
        <f>IFERROR(VLOOKUP(#REF!,#REF!,4,FALSE),"")</f>
        <v/>
      </c>
      <c r="D1483" s="19"/>
      <c r="E1483" s="33" t="str">
        <f>IFERROR(VLOOKUP(#REF!,#REF!,4,FALSE),"")</f>
        <v/>
      </c>
      <c r="F1483" s="33"/>
      <c r="G1483" s="34"/>
      <c r="H1483" s="34"/>
      <c r="I1483" s="34"/>
      <c r="J1483" s="34"/>
      <c r="K1483" s="34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x14ac:dyDescent="0.25">
      <c r="A1484" s="35"/>
      <c r="B1484" s="35"/>
      <c r="C1484" s="36"/>
      <c r="D1484" s="36"/>
      <c r="E1484" s="36"/>
      <c r="F1484" s="36"/>
      <c r="G1484" s="37"/>
      <c r="H1484" s="37"/>
      <c r="I1484" s="37"/>
      <c r="J1484" s="37"/>
      <c r="K1484" s="37"/>
    </row>
    <row r="1485" spans="1:64" x14ac:dyDescent="0.25">
      <c r="A1485" s="35"/>
      <c r="B1485" s="35"/>
      <c r="C1485" s="36"/>
      <c r="D1485" s="36"/>
      <c r="E1485" s="36"/>
      <c r="F1485" s="36"/>
      <c r="G1485" s="37"/>
      <c r="H1485" s="37"/>
      <c r="I1485" s="37"/>
      <c r="J1485" s="37"/>
      <c r="K1485" s="37"/>
    </row>
    <row r="1486" spans="1:64" x14ac:dyDescent="0.25">
      <c r="A1486" s="35"/>
      <c r="B1486" s="35"/>
      <c r="C1486" s="36"/>
      <c r="D1486" s="36"/>
      <c r="E1486" s="36"/>
      <c r="F1486" s="36"/>
      <c r="G1486" s="37"/>
      <c r="H1486" s="37"/>
      <c r="I1486" s="37"/>
      <c r="J1486" s="37"/>
      <c r="K1486" s="37"/>
    </row>
    <row r="1487" spans="1:64" x14ac:dyDescent="0.25">
      <c r="A1487" s="35"/>
      <c r="B1487" s="35"/>
      <c r="C1487" s="36"/>
      <c r="D1487" s="36"/>
      <c r="E1487" s="36"/>
      <c r="F1487" s="36"/>
      <c r="G1487" s="37"/>
      <c r="H1487" s="37"/>
      <c r="I1487" s="37"/>
      <c r="J1487" s="37"/>
      <c r="K1487" s="37"/>
    </row>
    <row r="1488" spans="1:64" x14ac:dyDescent="0.25">
      <c r="A1488" s="35"/>
      <c r="B1488" s="35"/>
      <c r="C1488" s="36"/>
      <c r="D1488" s="36"/>
      <c r="E1488" s="36"/>
      <c r="F1488" s="36"/>
      <c r="G1488" s="37"/>
      <c r="H1488" s="37"/>
      <c r="I1488" s="37"/>
      <c r="J1488" s="37"/>
      <c r="K1488" s="37"/>
    </row>
    <row r="1489" spans="1:11" x14ac:dyDescent="0.25">
      <c r="A1489" s="35"/>
      <c r="B1489" s="35"/>
      <c r="C1489" s="36"/>
      <c r="D1489" s="36"/>
      <c r="E1489" s="36"/>
      <c r="F1489" s="36"/>
      <c r="G1489" s="37"/>
      <c r="H1489" s="37"/>
      <c r="I1489" s="37"/>
      <c r="J1489" s="37"/>
      <c r="K1489" s="37"/>
    </row>
    <row r="1490" spans="1:11" x14ac:dyDescent="0.25">
      <c r="A1490" s="35"/>
      <c r="B1490" s="35"/>
      <c r="C1490" s="36"/>
      <c r="D1490" s="36"/>
      <c r="E1490" s="36"/>
      <c r="F1490" s="36"/>
      <c r="G1490" s="37"/>
      <c r="H1490" s="37"/>
      <c r="I1490" s="37"/>
      <c r="J1490" s="37"/>
      <c r="K1490" s="37"/>
    </row>
    <row r="1491" spans="1:11" x14ac:dyDescent="0.25">
      <c r="A1491" s="35"/>
      <c r="B1491" s="35"/>
      <c r="C1491" s="36"/>
      <c r="D1491" s="36"/>
      <c r="E1491" s="36"/>
      <c r="F1491" s="36"/>
      <c r="G1491" s="37"/>
      <c r="H1491" s="37"/>
      <c r="I1491" s="37"/>
      <c r="J1491" s="37"/>
      <c r="K1491" s="37"/>
    </row>
    <row r="1492" spans="1:11" x14ac:dyDescent="0.25">
      <c r="A1492" s="35"/>
      <c r="B1492" s="35"/>
      <c r="C1492" s="36"/>
      <c r="D1492" s="36"/>
      <c r="E1492" s="36"/>
      <c r="F1492" s="36"/>
      <c r="G1492" s="37"/>
      <c r="H1492" s="37"/>
      <c r="I1492" s="37"/>
      <c r="J1492" s="37"/>
      <c r="K1492" s="37"/>
    </row>
    <row r="1493" spans="1:11" x14ac:dyDescent="0.25">
      <c r="A1493" s="35"/>
      <c r="B1493" s="35"/>
      <c r="C1493" s="36"/>
      <c r="D1493" s="36"/>
      <c r="E1493" s="36"/>
      <c r="F1493" s="36"/>
      <c r="G1493" s="37"/>
      <c r="H1493" s="37"/>
      <c r="I1493" s="37"/>
      <c r="J1493" s="37"/>
      <c r="K1493" s="37"/>
    </row>
    <row r="1494" spans="1:11" x14ac:dyDescent="0.25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  <c r="K1494" s="37"/>
    </row>
    <row r="1495" spans="1:11" x14ac:dyDescent="0.25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  <c r="K1495" s="37"/>
    </row>
    <row r="1496" spans="1:11" x14ac:dyDescent="0.25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  <c r="K1496" s="37"/>
    </row>
    <row r="1497" spans="1:11" x14ac:dyDescent="0.25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  <c r="K1497" s="37"/>
    </row>
  </sheetData>
  <autoFilter ref="A3:BL271" xr:uid="{00000000-0009-0000-0000-000000000000}">
    <sortState xmlns:xlrd2="http://schemas.microsoft.com/office/spreadsheetml/2017/richdata2" ref="A4:BL271">
      <sortCondition ref="A3:A219"/>
    </sortState>
  </autoFilter>
  <sortState xmlns:xlrd2="http://schemas.microsoft.com/office/spreadsheetml/2017/richdata2" ref="A4:BL219">
    <sortCondition ref="A4:A219"/>
    <sortCondition ref="B4:B219"/>
  </sortState>
  <mergeCells count="12">
    <mergeCell ref="AR1:BB1"/>
    <mergeCell ref="AR2:BB2"/>
    <mergeCell ref="AI1:AP1"/>
    <mergeCell ref="AI2:AP2"/>
    <mergeCell ref="BD2:BG2"/>
    <mergeCell ref="BD1:BL1"/>
    <mergeCell ref="BI2:BL2"/>
    <mergeCell ref="A2:B2"/>
    <mergeCell ref="U2:AC2"/>
    <mergeCell ref="U1:AC1"/>
    <mergeCell ref="L1:T1"/>
    <mergeCell ref="L2:T2"/>
  </mergeCells>
  <conditionalFormatting sqref="C533:C1483 C13:C58 C4:C11 C60:C153 C157:C177 C179:C220">
    <cfRule type="expression" dxfId="19" priority="18">
      <formula>(#REF!=ja)</formula>
    </cfRule>
  </conditionalFormatting>
  <conditionalFormatting sqref="D533:D1483 D13:D58 D4:D11 D60:D153 D157:D177 D179:D220">
    <cfRule type="expression" dxfId="18" priority="54">
      <formula>(#REF!=ja)</formula>
    </cfRule>
  </conditionalFormatting>
  <conditionalFormatting sqref="E533:F1483 K533:K1483 K13:K58 E13:F58 E4:F11 K4:K11 E60:F153 K60:K153 K157:K177 E157:F177 E179:F220 K179:K220">
    <cfRule type="expression" dxfId="17" priority="52">
      <formula>(#REF!=ja)</formula>
    </cfRule>
  </conditionalFormatting>
  <conditionalFormatting sqref="G533:J1483 G13:J58 G4:J11 G60:J153 G157:J177 G179:J220">
    <cfRule type="expression" dxfId="16" priority="17">
      <formula>(#REF!=ja)</formula>
    </cfRule>
  </conditionalFormatting>
  <conditionalFormatting sqref="C12">
    <cfRule type="expression" dxfId="15" priority="14">
      <formula>(#REF!=ja)</formula>
    </cfRule>
  </conditionalFormatting>
  <conditionalFormatting sqref="D12">
    <cfRule type="expression" dxfId="14" priority="16">
      <formula>(#REF!=ja)</formula>
    </cfRule>
  </conditionalFormatting>
  <conditionalFormatting sqref="E12:F12 K12">
    <cfRule type="expression" dxfId="13" priority="15">
      <formula>(#REF!=ja)</formula>
    </cfRule>
  </conditionalFormatting>
  <conditionalFormatting sqref="G12:J12">
    <cfRule type="expression" dxfId="12" priority="13">
      <formula>(#REF!=ja)</formula>
    </cfRule>
  </conditionalFormatting>
  <conditionalFormatting sqref="C59">
    <cfRule type="expression" dxfId="11" priority="10">
      <formula>(#REF!=ja)</formula>
    </cfRule>
  </conditionalFormatting>
  <conditionalFormatting sqref="D59">
    <cfRule type="expression" dxfId="10" priority="12">
      <formula>(#REF!=ja)</formula>
    </cfRule>
  </conditionalFormatting>
  <conditionalFormatting sqref="E59:F59 K59">
    <cfRule type="expression" dxfId="9" priority="11">
      <formula>(#REF!=ja)</formula>
    </cfRule>
  </conditionalFormatting>
  <conditionalFormatting sqref="G59:J59">
    <cfRule type="expression" dxfId="8" priority="9">
      <formula>(#REF!=ja)</formula>
    </cfRule>
  </conditionalFormatting>
  <conditionalFormatting sqref="XCU155:XCU156 XAI155:XAI156 WXW155:WXW156 WVK155:WVK156 WSY155:WSY156 WQM155:WQM156 WOA155:WOA156 WLO155:WLO156 WJC155:WJC156 WGQ155:WGQ156 WEE155:WEE156 WBS155:WBS156 VZG155:VZG156 VWU155:VWU156 VUI155:VUI156 VRW155:VRW156 VPK155:VPK156 VMY155:VMY156 VKM155:VKM156 VIA155:VIA156 VFO155:VFO156 VDC155:VDC156 VAQ155:VAQ156 UYE155:UYE156 UVS155:UVS156 UTG155:UTG156 UQU155:UQU156 UOI155:UOI156 ULW155:ULW156 UJK155:UJK156 UGY155:UGY156 UEM155:UEM156 UCA155:UCA156 TZO155:TZO156 TXC155:TXC156 TUQ155:TUQ156 TSE155:TSE156 TPS155:TPS156 TNG155:TNG156 TKU155:TKU156 TII155:TII156 TFW155:TFW156 TDK155:TDK156 TAY155:TAY156 SYM155:SYM156 SWA155:SWA156 STO155:STO156 SRC155:SRC156 SOQ155:SOQ156 SME155:SME156 SJS155:SJS156 SHG155:SHG156 SEU155:SEU156 SCI155:SCI156 RZW155:RZW156 RXK155:RXK156 RUY155:RUY156 RSM155:RSM156 RQA155:RQA156 RNO155:RNO156 RLC155:RLC156 RIQ155:RIQ156 RGE155:RGE156 RDS155:RDS156 RBG155:RBG156 QYU155:QYU156 QWI155:QWI156 QTW155:QTW156 QRK155:QRK156 QOY155:QOY156 QMM155:QMM156 QKA155:QKA156 QHO155:QHO156 QFC155:QFC156 QCQ155:QCQ156 QAE155:QAE156 PXS155:PXS156 PVG155:PVG156 PSU155:PSU156 PQI155:PQI156 PNW155:PNW156 PLK155:PLK156 PIY155:PIY156 PGM155:PGM156 PEA155:PEA156 PBO155:PBO156 OZC155:OZC156 OWQ155:OWQ156 OUE155:OUE156 ORS155:ORS156 OPG155:OPG156 OMU155:OMU156 OKI155:OKI156 OHW155:OHW156 OFK155:OFK156 OCY155:OCY156 OAM155:OAM156 NYA155:NYA156 NVO155:NVO156 NTC155:NTC156 NQQ155:NQQ156 NOE155:NOE156 NLS155:NLS156 NJG155:NJG156 NGU155:NGU156 NEI155:NEI156 NBW155:NBW156 MZK155:MZK156 MWY155:MWY156 MUM155:MUM156 MSA155:MSA156 MPO155:MPO156 MNC155:MNC156 MKQ155:MKQ156 MIE155:MIE156 MFS155:MFS156 MDG155:MDG156 MAU155:MAU156 LYI155:LYI156 LVW155:LVW156 LTK155:LTK156 LQY155:LQY156 LOM155:LOM156 LMA155:LMA156 LJO155:LJO156 LHC155:LHC156 LEQ155:LEQ156 LCE155:LCE156 KZS155:KZS156 KXG155:KXG156 KUU155:KUU156 KSI155:KSI156 KPW155:KPW156 KNK155:KNK156 KKY155:KKY156 KIM155:KIM156 KGA155:KGA156 KDO155:KDO156 KBC155:KBC156 JYQ155:JYQ156 JWE155:JWE156 JTS155:JTS156 JRG155:JRG156 JOU155:JOU156 JMI155:JMI156 JJW155:JJW156 JHK155:JHK156 JEY155:JEY156 JCM155:JCM156 JAA155:JAA156 IXO155:IXO156 IVC155:IVC156 ISQ155:ISQ156 IQE155:IQE156 INS155:INS156 ILG155:ILG156 IIU155:IIU156 IGI155:IGI156 IDW155:IDW156 IBK155:IBK156 HYY155:HYY156 HWM155:HWM156 HUA155:HUA156 HRO155:HRO156 HPC155:HPC156 HMQ155:HMQ156 HKE155:HKE156 HHS155:HHS156 HFG155:HFG156 HCU155:HCU156 HAI155:HAI156 GXW155:GXW156 GVK155:GVK156 GSY155:GSY156 GQM155:GQM156 GOA155:GOA156 GLO155:GLO156 GJC155:GJC156 GGQ155:GGQ156 GEE155:GEE156 GBS155:GBS156 FZG155:FZG156 FWU155:FWU156 FUI155:FUI156 FRW155:FRW156 FPK155:FPK156 FMY155:FMY156 FKM155:FKM156 FIA155:FIA156 FFO155:FFO156 FDC155:FDC156 FAQ155:FAQ156 EYE155:EYE156 EVS155:EVS156 ETG155:ETG156 EQU155:EQU156 EOI155:EOI156 ELW155:ELW156 EJK155:EJK156 EGY155:EGY156 EEM155:EEM156 ECA155:ECA156 DZO155:DZO156 DXC155:DXC156 DUQ155:DUQ156 DSE155:DSE156 DPS155:DPS156 DNG155:DNG156 DKU155:DKU156 DII155:DII156 DFW155:DFW156 DDK155:DDK156 DAY155:DAY156 CYM155:CYM156 CWA155:CWA156 CTO155:CTO156 CRC155:CRC156 COQ155:COQ156 CME155:CME156 CJS155:CJS156 CHG155:CHG156 CEU155:CEU156 CCI155:CCI156 BZW155:BZW156 BXK155:BXK156 BUY155:BUY156 BSM155:BSM156 BQA155:BQA156 BNO155:BNO156 BLC155:BLC156 BIQ155:BIQ156 BGE155:BGE156 BDS155:BDS156 BBG155:BBG156 AYU155:AYU156 AWI155:AWI156 ATW155:ATW156 ARK155:ARK156 AOY155:AOY156 AMM155:AMM156 AKA155:AKA156 AHO155:AHO156 AFC155:AFC156 ACQ155:ACQ156 AAE155:AAE156 XS155:XS156 VG155:VG156 SU155:SU156 QI155:QI156 NW155:NW156 LK155:LK156 IY155:IY156 GM155:GM156 EA155:EA156 BO155:BO156 C155:C156">
    <cfRule type="expression" dxfId="7" priority="6">
      <formula>(#REF!=ja)</formula>
    </cfRule>
  </conditionalFormatting>
  <conditionalFormatting sqref="XCV155:XCV156 XAJ155:XAJ156 WXX155:WXX156 WVL155:WVL156 WSZ155:WSZ156 WQN155:WQN156 WOB155:WOB156 WLP155:WLP156 WJD155:WJD156 WGR155:WGR156 WEF155:WEF156 WBT155:WBT156 VZH155:VZH156 VWV155:VWV156 VUJ155:VUJ156 VRX155:VRX156 VPL155:VPL156 VMZ155:VMZ156 VKN155:VKN156 VIB155:VIB156 VFP155:VFP156 VDD155:VDD156 VAR155:VAR156 UYF155:UYF156 UVT155:UVT156 UTH155:UTH156 UQV155:UQV156 UOJ155:UOJ156 ULX155:ULX156 UJL155:UJL156 UGZ155:UGZ156 UEN155:UEN156 UCB155:UCB156 TZP155:TZP156 TXD155:TXD156 TUR155:TUR156 TSF155:TSF156 TPT155:TPT156 TNH155:TNH156 TKV155:TKV156 TIJ155:TIJ156 TFX155:TFX156 TDL155:TDL156 TAZ155:TAZ156 SYN155:SYN156 SWB155:SWB156 STP155:STP156 SRD155:SRD156 SOR155:SOR156 SMF155:SMF156 SJT155:SJT156 SHH155:SHH156 SEV155:SEV156 SCJ155:SCJ156 RZX155:RZX156 RXL155:RXL156 RUZ155:RUZ156 RSN155:RSN156 RQB155:RQB156 RNP155:RNP156 RLD155:RLD156 RIR155:RIR156 RGF155:RGF156 RDT155:RDT156 RBH155:RBH156 QYV155:QYV156 QWJ155:QWJ156 QTX155:QTX156 QRL155:QRL156 QOZ155:QOZ156 QMN155:QMN156 QKB155:QKB156 QHP155:QHP156 QFD155:QFD156 QCR155:QCR156 QAF155:QAF156 PXT155:PXT156 PVH155:PVH156 PSV155:PSV156 PQJ155:PQJ156 PNX155:PNX156 PLL155:PLL156 PIZ155:PIZ156 PGN155:PGN156 PEB155:PEB156 PBP155:PBP156 OZD155:OZD156 OWR155:OWR156 OUF155:OUF156 ORT155:ORT156 OPH155:OPH156 OMV155:OMV156 OKJ155:OKJ156 OHX155:OHX156 OFL155:OFL156 OCZ155:OCZ156 OAN155:OAN156 NYB155:NYB156 NVP155:NVP156 NTD155:NTD156 NQR155:NQR156 NOF155:NOF156 NLT155:NLT156 NJH155:NJH156 NGV155:NGV156 NEJ155:NEJ156 NBX155:NBX156 MZL155:MZL156 MWZ155:MWZ156 MUN155:MUN156 MSB155:MSB156 MPP155:MPP156 MND155:MND156 MKR155:MKR156 MIF155:MIF156 MFT155:MFT156 MDH155:MDH156 MAV155:MAV156 LYJ155:LYJ156 LVX155:LVX156 LTL155:LTL156 LQZ155:LQZ156 LON155:LON156 LMB155:LMB156 LJP155:LJP156 LHD155:LHD156 LER155:LER156 LCF155:LCF156 KZT155:KZT156 KXH155:KXH156 KUV155:KUV156 KSJ155:KSJ156 KPX155:KPX156 KNL155:KNL156 KKZ155:KKZ156 KIN155:KIN156 KGB155:KGB156 KDP155:KDP156 KBD155:KBD156 JYR155:JYR156 JWF155:JWF156 JTT155:JTT156 JRH155:JRH156 JOV155:JOV156 JMJ155:JMJ156 JJX155:JJX156 JHL155:JHL156 JEZ155:JEZ156 JCN155:JCN156 JAB155:JAB156 IXP155:IXP156 IVD155:IVD156 ISR155:ISR156 IQF155:IQF156 INT155:INT156 ILH155:ILH156 IIV155:IIV156 IGJ155:IGJ156 IDX155:IDX156 IBL155:IBL156 HYZ155:HYZ156 HWN155:HWN156 HUB155:HUB156 HRP155:HRP156 HPD155:HPD156 HMR155:HMR156 HKF155:HKF156 HHT155:HHT156 HFH155:HFH156 HCV155:HCV156 HAJ155:HAJ156 GXX155:GXX156 GVL155:GVL156 GSZ155:GSZ156 GQN155:GQN156 GOB155:GOB156 GLP155:GLP156 GJD155:GJD156 GGR155:GGR156 GEF155:GEF156 GBT155:GBT156 FZH155:FZH156 FWV155:FWV156 FUJ155:FUJ156 FRX155:FRX156 FPL155:FPL156 FMZ155:FMZ156 FKN155:FKN156 FIB155:FIB156 FFP155:FFP156 FDD155:FDD156 FAR155:FAR156 EYF155:EYF156 EVT155:EVT156 ETH155:ETH156 EQV155:EQV156 EOJ155:EOJ156 ELX155:ELX156 EJL155:EJL156 EGZ155:EGZ156 EEN155:EEN156 ECB155:ECB156 DZP155:DZP156 DXD155:DXD156 DUR155:DUR156 DSF155:DSF156 DPT155:DPT156 DNH155:DNH156 DKV155:DKV156 DIJ155:DIJ156 DFX155:DFX156 DDL155:DDL156 DAZ155:DAZ156 CYN155:CYN156 CWB155:CWB156 CTP155:CTP156 CRD155:CRD156 COR155:COR156 CMF155:CMF156 CJT155:CJT156 CHH155:CHH156 CEV155:CEV156 CCJ155:CCJ156 BZX155:BZX156 BXL155:BXL156 BUZ155:BUZ156 BSN155:BSN156 BQB155:BQB156 BNP155:BNP156 BLD155:BLD156 BIR155:BIR156 BGF155:BGF156 BDT155:BDT156 BBH155:BBH156 AYV155:AYV156 AWJ155:AWJ156 ATX155:ATX156 ARL155:ARL156 AOZ155:AOZ156 AMN155:AMN156 AKB155:AKB156 AHP155:AHP156 AFD155:AFD156 ACR155:ACR156 AAF155:AAF156 XT155:XT156 VH155:VH156 SV155:SV156 QJ155:QJ156 NX155:NX156 LL155:LL156 IZ155:IZ156 GN155:GN156 EB155:EB156 BP155:BP156 D155:D156">
    <cfRule type="expression" dxfId="6" priority="8">
      <formula>(#REF!=ja)</formula>
    </cfRule>
  </conditionalFormatting>
  <conditionalFormatting sqref="XCW155:XCX156 XDC155:XDC156 XAK155:XAL156 XAQ155:XAQ156 WXY155:WXZ156 WYE155:WYE156 WVM155:WVN156 WVS155:WVS156 WTA155:WTB156 WTG155:WTG156 WQO155:WQP156 WQU155:WQU156 WOC155:WOD156 WOI155:WOI156 WLQ155:WLR156 WLW155:WLW156 WJE155:WJF156 WJK155:WJK156 WGS155:WGT156 WGY155:WGY156 WEG155:WEH156 WEM155:WEM156 WBU155:WBV156 WCA155:WCA156 VZI155:VZJ156 VZO155:VZO156 VWW155:VWX156 VXC155:VXC156 VUK155:VUL156 VUQ155:VUQ156 VRY155:VRZ156 VSE155:VSE156 VPM155:VPN156 VPS155:VPS156 VNA155:VNB156 VNG155:VNG156 VKO155:VKP156 VKU155:VKU156 VIC155:VID156 VII155:VII156 VFQ155:VFR156 VFW155:VFW156 VDE155:VDF156 VDK155:VDK156 VAS155:VAT156 VAY155:VAY156 UYG155:UYH156 UYM155:UYM156 UVU155:UVV156 UWA155:UWA156 UTI155:UTJ156 UTO155:UTO156 UQW155:UQX156 URC155:URC156 UOK155:UOL156 UOQ155:UOQ156 ULY155:ULZ156 UME155:UME156 UJM155:UJN156 UJS155:UJS156 UHA155:UHB156 UHG155:UHG156 UEO155:UEP156 UEU155:UEU156 UCC155:UCD156 UCI155:UCI156 TZQ155:TZR156 TZW155:TZW156 TXE155:TXF156 TXK155:TXK156 TUS155:TUT156 TUY155:TUY156 TSG155:TSH156 TSM155:TSM156 TPU155:TPV156 TQA155:TQA156 TNI155:TNJ156 TNO155:TNO156 TKW155:TKX156 TLC155:TLC156 TIK155:TIL156 TIQ155:TIQ156 TFY155:TFZ156 TGE155:TGE156 TDM155:TDN156 TDS155:TDS156 TBA155:TBB156 TBG155:TBG156 SYO155:SYP156 SYU155:SYU156 SWC155:SWD156 SWI155:SWI156 STQ155:STR156 STW155:STW156 SRE155:SRF156 SRK155:SRK156 SOS155:SOT156 SOY155:SOY156 SMG155:SMH156 SMM155:SMM156 SJU155:SJV156 SKA155:SKA156 SHI155:SHJ156 SHO155:SHO156 SEW155:SEX156 SFC155:SFC156 SCK155:SCL156 SCQ155:SCQ156 RZY155:RZZ156 SAE155:SAE156 RXM155:RXN156 RXS155:RXS156 RVA155:RVB156 RVG155:RVG156 RSO155:RSP156 RSU155:RSU156 RQC155:RQD156 RQI155:RQI156 RNQ155:RNR156 RNW155:RNW156 RLE155:RLF156 RLK155:RLK156 RIS155:RIT156 RIY155:RIY156 RGG155:RGH156 RGM155:RGM156 RDU155:RDV156 REA155:REA156 RBI155:RBJ156 RBO155:RBO156 QYW155:QYX156 QZC155:QZC156 QWK155:QWL156 QWQ155:QWQ156 QTY155:QTZ156 QUE155:QUE156 QRM155:QRN156 QRS155:QRS156 QPA155:QPB156 QPG155:QPG156 QMO155:QMP156 QMU155:QMU156 QKC155:QKD156 QKI155:QKI156 QHQ155:QHR156 QHW155:QHW156 QFE155:QFF156 QFK155:QFK156 QCS155:QCT156 QCY155:QCY156 QAG155:QAH156 QAM155:QAM156 PXU155:PXV156 PYA155:PYA156 PVI155:PVJ156 PVO155:PVO156 PSW155:PSX156 PTC155:PTC156 PQK155:PQL156 PQQ155:PQQ156 PNY155:PNZ156 POE155:POE156 PLM155:PLN156 PLS155:PLS156 PJA155:PJB156 PJG155:PJG156 PGO155:PGP156 PGU155:PGU156 PEC155:PED156 PEI155:PEI156 PBQ155:PBR156 PBW155:PBW156 OZE155:OZF156 OZK155:OZK156 OWS155:OWT156 OWY155:OWY156 OUG155:OUH156 OUM155:OUM156 ORU155:ORV156 OSA155:OSA156 OPI155:OPJ156 OPO155:OPO156 OMW155:OMX156 ONC155:ONC156 OKK155:OKL156 OKQ155:OKQ156 OHY155:OHZ156 OIE155:OIE156 OFM155:OFN156 OFS155:OFS156 ODA155:ODB156 ODG155:ODG156 OAO155:OAP156 OAU155:OAU156 NYC155:NYD156 NYI155:NYI156 NVQ155:NVR156 NVW155:NVW156 NTE155:NTF156 NTK155:NTK156 NQS155:NQT156 NQY155:NQY156 NOG155:NOH156 NOM155:NOM156 NLU155:NLV156 NMA155:NMA156 NJI155:NJJ156 NJO155:NJO156 NGW155:NGX156 NHC155:NHC156 NEK155:NEL156 NEQ155:NEQ156 NBY155:NBZ156 NCE155:NCE156 MZM155:MZN156 MZS155:MZS156 MXA155:MXB156 MXG155:MXG156 MUO155:MUP156 MUU155:MUU156 MSC155:MSD156 MSI155:MSI156 MPQ155:MPR156 MPW155:MPW156 MNE155:MNF156 MNK155:MNK156 MKS155:MKT156 MKY155:MKY156 MIG155:MIH156 MIM155:MIM156 MFU155:MFV156 MGA155:MGA156 MDI155:MDJ156 MDO155:MDO156 MAW155:MAX156 MBC155:MBC156 LYK155:LYL156 LYQ155:LYQ156 LVY155:LVZ156 LWE155:LWE156 LTM155:LTN156 LTS155:LTS156 LRA155:LRB156 LRG155:LRG156 LOO155:LOP156 LOU155:LOU156 LMC155:LMD156 LMI155:LMI156 LJQ155:LJR156 LJW155:LJW156 LHE155:LHF156 LHK155:LHK156 LES155:LET156 LEY155:LEY156 LCG155:LCH156 LCM155:LCM156 KZU155:KZV156 LAA155:LAA156 KXI155:KXJ156 KXO155:KXO156 KUW155:KUX156 KVC155:KVC156 KSK155:KSL156 KSQ155:KSQ156 KPY155:KPZ156 KQE155:KQE156 KNM155:KNN156 KNS155:KNS156 KLA155:KLB156 KLG155:KLG156 KIO155:KIP156 KIU155:KIU156 KGC155:KGD156 KGI155:KGI156 KDQ155:KDR156 KDW155:KDW156 KBE155:KBF156 KBK155:KBK156 JYS155:JYT156 JYY155:JYY156 JWG155:JWH156 JWM155:JWM156 JTU155:JTV156 JUA155:JUA156 JRI155:JRJ156 JRO155:JRO156 JOW155:JOX156 JPC155:JPC156 JMK155:JML156 JMQ155:JMQ156 JJY155:JJZ156 JKE155:JKE156 JHM155:JHN156 JHS155:JHS156 JFA155:JFB156 JFG155:JFG156 JCO155:JCP156 JCU155:JCU156 JAC155:JAD156 JAI155:JAI156 IXQ155:IXR156 IXW155:IXW156 IVE155:IVF156 IVK155:IVK156 ISS155:IST156 ISY155:ISY156 IQG155:IQH156 IQM155:IQM156 INU155:INV156 IOA155:IOA156 ILI155:ILJ156 ILO155:ILO156 IIW155:IIX156 IJC155:IJC156 IGK155:IGL156 IGQ155:IGQ156 IDY155:IDZ156 IEE155:IEE156 IBM155:IBN156 IBS155:IBS156 HZA155:HZB156 HZG155:HZG156 HWO155:HWP156 HWU155:HWU156 HUC155:HUD156 HUI155:HUI156 HRQ155:HRR156 HRW155:HRW156 HPE155:HPF156 HPK155:HPK156 HMS155:HMT156 HMY155:HMY156 HKG155:HKH156 HKM155:HKM156 HHU155:HHV156 HIA155:HIA156 HFI155:HFJ156 HFO155:HFO156 HCW155:HCX156 HDC155:HDC156 HAK155:HAL156 HAQ155:HAQ156 GXY155:GXZ156 GYE155:GYE156 GVM155:GVN156 GVS155:GVS156 GTA155:GTB156 GTG155:GTG156 GQO155:GQP156 GQU155:GQU156 GOC155:GOD156 GOI155:GOI156 GLQ155:GLR156 GLW155:GLW156 GJE155:GJF156 GJK155:GJK156 GGS155:GGT156 GGY155:GGY156 GEG155:GEH156 GEM155:GEM156 GBU155:GBV156 GCA155:GCA156 FZI155:FZJ156 FZO155:FZO156 FWW155:FWX156 FXC155:FXC156 FUK155:FUL156 FUQ155:FUQ156 FRY155:FRZ156 FSE155:FSE156 FPM155:FPN156 FPS155:FPS156 FNA155:FNB156 FNG155:FNG156 FKO155:FKP156 FKU155:FKU156 FIC155:FID156 FII155:FII156 FFQ155:FFR156 FFW155:FFW156 FDE155:FDF156 FDK155:FDK156 FAS155:FAT156 FAY155:FAY156 EYG155:EYH156 EYM155:EYM156 EVU155:EVV156 EWA155:EWA156 ETI155:ETJ156 ETO155:ETO156 EQW155:EQX156 ERC155:ERC156 EOK155:EOL156 EOQ155:EOQ156 ELY155:ELZ156 EME155:EME156 EJM155:EJN156 EJS155:EJS156 EHA155:EHB156 EHG155:EHG156 EEO155:EEP156 EEU155:EEU156 ECC155:ECD156 ECI155:ECI156 DZQ155:DZR156 DZW155:DZW156 DXE155:DXF156 DXK155:DXK156 DUS155:DUT156 DUY155:DUY156 DSG155:DSH156 DSM155:DSM156 DPU155:DPV156 DQA155:DQA156 DNI155:DNJ156 DNO155:DNO156 DKW155:DKX156 DLC155:DLC156 DIK155:DIL156 DIQ155:DIQ156 DFY155:DFZ156 DGE155:DGE156 DDM155:DDN156 DDS155:DDS156 DBA155:DBB156 DBG155:DBG156 CYO155:CYP156 CYU155:CYU156 CWC155:CWD156 CWI155:CWI156 CTQ155:CTR156 CTW155:CTW156 CRE155:CRF156 CRK155:CRK156 COS155:COT156 COY155:COY156 CMG155:CMH156 CMM155:CMM156 CJU155:CJV156 CKA155:CKA156 CHI155:CHJ156 CHO155:CHO156 CEW155:CEX156 CFC155:CFC156 CCK155:CCL156 CCQ155:CCQ156 BZY155:BZZ156 CAE155:CAE156 BXM155:BXN156 BXS155:BXS156 BVA155:BVB156 BVG155:BVG156 BSO155:BSP156 BSU155:BSU156 BQC155:BQD156 BQI155:BQI156 BNQ155:BNR156 BNW155:BNW156 BLE155:BLF156 BLK155:BLK156 BIS155:BIT156 BIY155:BIY156 BGG155:BGH156 BGM155:BGM156 BDU155:BDV156 BEA155:BEA156 BBI155:BBJ156 BBO155:BBO156 AYW155:AYX156 AZC155:AZC156 AWK155:AWL156 AWQ155:AWQ156 ATY155:ATZ156 AUE155:AUE156 ARM155:ARN156 ARS155:ARS156 APA155:APB156 APG155:APG156 AMO155:AMP156 AMU155:AMU156 AKC155:AKD156 AKI155:AKI156 AHQ155:AHR156 AHW155:AHW156 AFE155:AFF156 AFK155:AFK156 ACS155:ACT156 ACY155:ACY156 AAG155:AAH156 AAM155:AAM156 XU155:XV156 YA155:YA156 VI155:VJ156 VO155:VO156 SW155:SX156 TC155:TC156 QK155:QL156 QQ155:QQ156 NY155:NZ156 OE155:OE156 LM155:LN156 LS155:LS156 JA155:JB156 JG155:JG156 GO155:GP156 GU155:GU156 EC155:ED156 EI155:EI156 BQ155:BR156 BW155:BW156 E155:F156 K155:K156">
    <cfRule type="expression" dxfId="5" priority="7">
      <formula>(#REF!=ja)</formula>
    </cfRule>
  </conditionalFormatting>
  <conditionalFormatting sqref="XCY155:XDB156 XAM155:XAP156 WYA155:WYD156 WVO155:WVR156 WTC155:WTF156 WQQ155:WQT156 WOE155:WOH156 WLS155:WLV156 WJG155:WJJ156 WGU155:WGX156 WEI155:WEL156 WBW155:WBZ156 VZK155:VZN156 VWY155:VXB156 VUM155:VUP156 VSA155:VSD156 VPO155:VPR156 VNC155:VNF156 VKQ155:VKT156 VIE155:VIH156 VFS155:VFV156 VDG155:VDJ156 VAU155:VAX156 UYI155:UYL156 UVW155:UVZ156 UTK155:UTN156 UQY155:URB156 UOM155:UOP156 UMA155:UMD156 UJO155:UJR156 UHC155:UHF156 UEQ155:UET156 UCE155:UCH156 TZS155:TZV156 TXG155:TXJ156 TUU155:TUX156 TSI155:TSL156 TPW155:TPZ156 TNK155:TNN156 TKY155:TLB156 TIM155:TIP156 TGA155:TGD156 TDO155:TDR156 TBC155:TBF156 SYQ155:SYT156 SWE155:SWH156 STS155:STV156 SRG155:SRJ156 SOU155:SOX156 SMI155:SML156 SJW155:SJZ156 SHK155:SHN156 SEY155:SFB156 SCM155:SCP156 SAA155:SAD156 RXO155:RXR156 RVC155:RVF156 RSQ155:RST156 RQE155:RQH156 RNS155:RNV156 RLG155:RLJ156 RIU155:RIX156 RGI155:RGL156 RDW155:RDZ156 RBK155:RBN156 QYY155:QZB156 QWM155:QWP156 QUA155:QUD156 QRO155:QRR156 QPC155:QPF156 QMQ155:QMT156 QKE155:QKH156 QHS155:QHV156 QFG155:QFJ156 QCU155:QCX156 QAI155:QAL156 PXW155:PXZ156 PVK155:PVN156 PSY155:PTB156 PQM155:PQP156 POA155:POD156 PLO155:PLR156 PJC155:PJF156 PGQ155:PGT156 PEE155:PEH156 PBS155:PBV156 OZG155:OZJ156 OWU155:OWX156 OUI155:OUL156 ORW155:ORZ156 OPK155:OPN156 OMY155:ONB156 OKM155:OKP156 OIA155:OID156 OFO155:OFR156 ODC155:ODF156 OAQ155:OAT156 NYE155:NYH156 NVS155:NVV156 NTG155:NTJ156 NQU155:NQX156 NOI155:NOL156 NLW155:NLZ156 NJK155:NJN156 NGY155:NHB156 NEM155:NEP156 NCA155:NCD156 MZO155:MZR156 MXC155:MXF156 MUQ155:MUT156 MSE155:MSH156 MPS155:MPV156 MNG155:MNJ156 MKU155:MKX156 MII155:MIL156 MFW155:MFZ156 MDK155:MDN156 MAY155:MBB156 LYM155:LYP156 LWA155:LWD156 LTO155:LTR156 LRC155:LRF156 LOQ155:LOT156 LME155:LMH156 LJS155:LJV156 LHG155:LHJ156 LEU155:LEX156 LCI155:LCL156 KZW155:KZZ156 KXK155:KXN156 KUY155:KVB156 KSM155:KSP156 KQA155:KQD156 KNO155:KNR156 KLC155:KLF156 KIQ155:KIT156 KGE155:KGH156 KDS155:KDV156 KBG155:KBJ156 JYU155:JYX156 JWI155:JWL156 JTW155:JTZ156 JRK155:JRN156 JOY155:JPB156 JMM155:JMP156 JKA155:JKD156 JHO155:JHR156 JFC155:JFF156 JCQ155:JCT156 JAE155:JAH156 IXS155:IXV156 IVG155:IVJ156 ISU155:ISX156 IQI155:IQL156 INW155:INZ156 ILK155:ILN156 IIY155:IJB156 IGM155:IGP156 IEA155:IED156 IBO155:IBR156 HZC155:HZF156 HWQ155:HWT156 HUE155:HUH156 HRS155:HRV156 HPG155:HPJ156 HMU155:HMX156 HKI155:HKL156 HHW155:HHZ156 HFK155:HFN156 HCY155:HDB156 HAM155:HAP156 GYA155:GYD156 GVO155:GVR156 GTC155:GTF156 GQQ155:GQT156 GOE155:GOH156 GLS155:GLV156 GJG155:GJJ156 GGU155:GGX156 GEI155:GEL156 GBW155:GBZ156 FZK155:FZN156 FWY155:FXB156 FUM155:FUP156 FSA155:FSD156 FPO155:FPR156 FNC155:FNF156 FKQ155:FKT156 FIE155:FIH156 FFS155:FFV156 FDG155:FDJ156 FAU155:FAX156 EYI155:EYL156 EVW155:EVZ156 ETK155:ETN156 EQY155:ERB156 EOM155:EOP156 EMA155:EMD156 EJO155:EJR156 EHC155:EHF156 EEQ155:EET156 ECE155:ECH156 DZS155:DZV156 DXG155:DXJ156 DUU155:DUX156 DSI155:DSL156 DPW155:DPZ156 DNK155:DNN156 DKY155:DLB156 DIM155:DIP156 DGA155:DGD156 DDO155:DDR156 DBC155:DBF156 CYQ155:CYT156 CWE155:CWH156 CTS155:CTV156 CRG155:CRJ156 COU155:COX156 CMI155:CML156 CJW155:CJZ156 CHK155:CHN156 CEY155:CFB156 CCM155:CCP156 CAA155:CAD156 BXO155:BXR156 BVC155:BVF156 BSQ155:BST156 BQE155:BQH156 BNS155:BNV156 BLG155:BLJ156 BIU155:BIX156 BGI155:BGL156 BDW155:BDZ156 BBK155:BBN156 AYY155:AZB156 AWM155:AWP156 AUA155:AUD156 ARO155:ARR156 APC155:APF156 AMQ155:AMT156 AKE155:AKH156 AHS155:AHV156 AFG155:AFJ156 ACU155:ACX156 AAI155:AAL156 XW155:XZ156 VK155:VN156 SY155:TB156 QM155:QP156 OA155:OD156 LO155:LR156 JC155:JF156 GQ155:GT156 EE155:EH156 BS155:BV156 G155:J156">
    <cfRule type="expression" dxfId="4" priority="5">
      <formula>(#REF!=ja)</formula>
    </cfRule>
  </conditionalFormatting>
  <conditionalFormatting sqref="C178">
    <cfRule type="expression" dxfId="3" priority="2">
      <formula>(#REF!=ja)</formula>
    </cfRule>
  </conditionalFormatting>
  <conditionalFormatting sqref="D178">
    <cfRule type="expression" dxfId="2" priority="4">
      <formula>(#REF!=ja)</formula>
    </cfRule>
  </conditionalFormatting>
  <conditionalFormatting sqref="E178:F178 K178">
    <cfRule type="expression" dxfId="1" priority="3">
      <formula>(#REF!=ja)</formula>
    </cfRule>
  </conditionalFormatting>
  <conditionalFormatting sqref="G178:J178">
    <cfRule type="expression" dxfId="0" priority="1">
      <formula>(#REF!=ja)</formula>
    </cfRule>
  </conditionalFormatting>
  <dataValidations count="1">
    <dataValidation type="list" allowBlank="1" showInputMessage="1" showErrorMessage="1" sqref="L533:BL1483 L4:BL153 BC154:BL154 DO154:DX154 BX155:DX156 GA154:GJ154 EJ155:GJ156 IM154:IV154 GV155:IV156 KY154:LH154 JH155:LH156 NK154:NT154 LT155:NT156 PW154:QF154 OF155:QF156 SI154:SR154 QR155:SR156 UU154:VD154 TD155:VD156 XG154:XP154 VP155:XP156 ZS154:AAB154 YB155:AAB156 ACE154:ACN154 AAN155:ACN156 AEQ154:AEZ154 ACZ155:AEZ156 AHC154:AHL154 AFL155:AHL156 AJO154:AJX154 AHX155:AJX156 AMA154:AMJ154 AKJ155:AMJ156 AOM154:AOV154 AMV155:AOV156 AQY154:ARH154 APH155:ARH156 ATK154:ATT154 ART155:ATT156 AVW154:AWF154 AUF155:AWF156 AYI154:AYR154 AWR155:AYR156 BAU154:BBD154 AZD155:BBD156 BDG154:BDP154 BBP155:BDP156 BFS154:BGB154 BEB155:BGB156 BIE154:BIN154 BGN155:BIN156 BKQ154:BKZ154 BIZ155:BKZ156 BNC154:BNL154 BLL155:BNL156 BPO154:BPX154 BNX155:BPX156 BSA154:BSJ154 BQJ155:BSJ156 BUM154:BUV154 BSV155:BUV156 BWY154:BXH154 BVH155:BXH156 BZK154:BZT154 BXT155:BZT156 CBW154:CCF154 CAF155:CCF156 CEI154:CER154 CCR155:CER156 CGU154:CHD154 CFD155:CHD156 CJG154:CJP154 CHP155:CJP156 CLS154:CMB154 CKB155:CMB156 COE154:CON154 CMN155:CON156 CQQ154:CQZ154 COZ155:CQZ156 CTC154:CTL154 CRL155:CTL156 CVO154:CVX154 CTX155:CVX156 CYA154:CYJ154 CWJ155:CYJ156 DAM154:DAV154 CYV155:DAV156 DCY154:DDH154 DBH155:DDH156 DFK154:DFT154 DDT155:DFT156 DHW154:DIF154 DGF155:DIF156 DKI154:DKR154 DIR155:DKR156 DMU154:DND154 DLD155:DND156 DPG154:DPP154 DNP155:DPP156 DRS154:DSB154 DQB155:DSB156 DUE154:DUN154 DSN155:DUN156 DWQ154:DWZ154 DUZ155:DWZ156 DZC154:DZL154 DXL155:DZL156 EBO154:EBX154 DZX155:EBX156 EEA154:EEJ154 ECJ155:EEJ156 EGM154:EGV154 EEV155:EGV156 EIY154:EJH154 EHH155:EJH156 ELK154:ELT154 EJT155:ELT156 ENW154:EOF154 EMF155:EOF156 EQI154:EQR154 EOR155:EQR156 ESU154:ETD154 ERD155:ETD156 EVG154:EVP154 ETP155:EVP156 EXS154:EYB154 EWB155:EYB156 FAE154:FAN154 EYN155:FAN156 FCQ154:FCZ154 FAZ155:FCZ156 FFC154:FFL154 FDL155:FFL156 FHO154:FHX154 FFX155:FHX156 FKA154:FKJ154 FIJ155:FKJ156 FMM154:FMV154 FKV155:FMV156 FOY154:FPH154 FNH155:FPH156 FRK154:FRT154 FPT155:FRT156 FTW154:FUF154 FSF155:FUF156 FWI154:FWR154 FUR155:FWR156 FYU154:FZD154 FXD155:FZD156 GBG154:GBP154 FZP155:GBP156 GDS154:GEB154 GCB155:GEB156 GGE154:GGN154 GEN155:GGN156 GIQ154:GIZ154 GGZ155:GIZ156 GLC154:GLL154 GJL155:GLL156 GNO154:GNX154 GLX155:GNX156 GQA154:GQJ154 GOJ155:GQJ156 GSM154:GSV154 GQV155:GSV156 GUY154:GVH154 GTH155:GVH156 GXK154:GXT154 GVT155:GXT156 GZW154:HAF154 GYF155:HAF156 HCI154:HCR154 HAR155:HCR156 HEU154:HFD154 HDD155:HFD156 HHG154:HHP154 HFP155:HHP156 HJS154:HKB154 HIB155:HKB156 HME154:HMN154 HKN155:HMN156 HOQ154:HOZ154 HMZ155:HOZ156 HRC154:HRL154 HPL155:HRL156 HTO154:HTX154 HRX155:HTX156 HWA154:HWJ154 HUJ155:HWJ156 HYM154:HYV154 HWV155:HYV156 IAY154:IBH154 HZH155:IBH156 IDK154:IDT154 IBT155:IDT156 IFW154:IGF154 IEF155:IGF156 III154:IIR154 IGR155:IIR156 IKU154:ILD154 IJD155:ILD156 ING154:INP154 ILP155:INP156 IPS154:IQB154 IOB155:IQB156 ISE154:ISN154 IQN155:ISN156 IUQ154:IUZ154 ISZ155:IUZ156 IXC154:IXL154 IVL155:IXL156 IZO154:IZX154 IXX155:IZX156 JCA154:JCJ154 JAJ155:JCJ156 JEM154:JEV154 JCV155:JEV156 JGY154:JHH154 JFH155:JHH156 JJK154:JJT154 JHT155:JJT156 JLW154:JMF154 JKF155:JMF156 JOI154:JOR154 JMR155:JOR156 JQU154:JRD154 JPD155:JRD156 JTG154:JTP154 JRP155:JTP156 JVS154:JWB154 JUB155:JWB156 JYE154:JYN154 JWN155:JYN156 KAQ154:KAZ154 JYZ155:KAZ156 KDC154:KDL154 KBL155:KDL156 KFO154:KFX154 KDX155:KFX156 KIA154:KIJ154 KGJ155:KIJ156 KKM154:KKV154 KIV155:KKV156 KMY154:KNH154 KLH155:KNH156 KPK154:KPT154 KNT155:KPT156 KRW154:KSF154 KQF155:KSF156 KUI154:KUR154 KSR155:KUR156 KWU154:KXD154 KVD155:KXD156 KZG154:KZP154 KXP155:KZP156 LBS154:LCB154 LAB155:LCB156 LEE154:LEN154 LCN155:LEN156 LGQ154:LGZ154 LEZ155:LGZ156 LJC154:LJL154 LHL155:LJL156 LLO154:LLX154 LJX155:LLX156 LOA154:LOJ154 LMJ155:LOJ156 LQM154:LQV154 LOV155:LQV156 LSY154:LTH154 LRH155:LTH156 LVK154:LVT154 LTT155:LVT156 LXW154:LYF154 LWF155:LYF156 MAI154:MAR154 LYR155:MAR156 MCU154:MDD154 MBD155:MDD156 MFG154:MFP154 MDP155:MFP156 MHS154:MIB154 MGB155:MIB156 MKE154:MKN154 MIN155:MKN156 MMQ154:MMZ154 MKZ155:MMZ156 MPC154:MPL154 MNL155:MPL156 MRO154:MRX154 MPX155:MRX156 MUA154:MUJ154 MSJ155:MUJ156 MWM154:MWV154 MUV155:MWV156 MYY154:MZH154 MXH155:MZH156 NBK154:NBT154 MZT155:NBT156 NDW154:NEF154 NCF155:NEF156 NGI154:NGR154 NER155:NGR156 NIU154:NJD154 NHD155:NJD156 NLG154:NLP154 NJP155:NLP156 NNS154:NOB154 NMB155:NOB156 NQE154:NQN154 NON155:NQN156 NSQ154:NSZ154 NQZ155:NSZ156 NVC154:NVL154 NTL155:NVL156 NXO154:NXX154 NVX155:NXX156 OAA154:OAJ154 NYJ155:OAJ156 OCM154:OCV154 OAV155:OCV156 OEY154:OFH154 ODH155:OFH156 OHK154:OHT154 OFT155:OHT156 OJW154:OKF154 OIF155:OKF156 OMI154:OMR154 OKR155:OMR156 OOU154:OPD154 OND155:OPD156 ORG154:ORP154 OPP155:ORP156 OTS154:OUB154 OSB155:OUB156 OWE154:OWN154 OUN155:OWN156 OYQ154:OYZ154 OWZ155:OYZ156 PBC154:PBL154 OZL155:PBL156 PDO154:PDX154 PBX155:PDX156 PGA154:PGJ154 PEJ155:PGJ156 PIM154:PIV154 PGV155:PIV156 PKY154:PLH154 PJH155:PLH156 PNK154:PNT154 PLT155:PNT156 PPW154:PQF154 POF155:PQF156 PSI154:PSR154 PQR155:PSR156 PUU154:PVD154 PTD155:PVD156 PXG154:PXP154 PVP155:PXP156 PZS154:QAB154 PYB155:QAB156 QCE154:QCN154 QAN155:QCN156 QEQ154:QEZ154 QCZ155:QEZ156 QHC154:QHL154 QFL155:QHL156 QJO154:QJX154 QHX155:QJX156 QMA154:QMJ154 QKJ155:QMJ156 QOM154:QOV154 QMV155:QOV156 QQY154:QRH154 QPH155:QRH156 QTK154:QTT154 QRT155:QTT156 QVW154:QWF154 QUF155:QWF156 QYI154:QYR154 QWR155:QYR156 RAU154:RBD154 QZD155:RBD156 RDG154:RDP154 RBP155:RDP156 RFS154:RGB154 REB155:RGB156 RIE154:RIN154 RGN155:RIN156 RKQ154:RKZ154 RIZ155:RKZ156 RNC154:RNL154 RLL155:RNL156 RPO154:RPX154 RNX155:RPX156 RSA154:RSJ154 RQJ155:RSJ156 RUM154:RUV154 RSV155:RUV156 RWY154:RXH154 RVH155:RXH156 RZK154:RZT154 RXT155:RZT156 SBW154:SCF154 SAF155:SCF156 SEI154:SER154 SCR155:SER156 SGU154:SHD154 SFD155:SHD156 SJG154:SJP154 SHP155:SJP156 SLS154:SMB154 SKB155:SMB156 SOE154:SON154 SMN155:SON156 SQQ154:SQZ154 SOZ155:SQZ156 STC154:STL154 SRL155:STL156 SVO154:SVX154 STX155:SVX156 SYA154:SYJ154 SWJ155:SYJ156 TAM154:TAV154 SYV155:TAV156 TCY154:TDH154 TBH155:TDH156 TFK154:TFT154 TDT155:TFT156 THW154:TIF154 TGF155:TIF156 TKI154:TKR154 TIR155:TKR156 TMU154:TND154 TLD155:TND156 TPG154:TPP154 TNP155:TPP156 TRS154:TSB154 TQB155:TSB156 TUE154:TUN154 TSN155:TUN156 TWQ154:TWZ154 TUZ155:TWZ156 TZC154:TZL154 TXL155:TZL156 UBO154:UBX154 TZX155:UBX156 UEA154:UEJ154 UCJ155:UEJ156 UGM154:UGV154 UEV155:UGV156 UIY154:UJH154 UHH155:UJH156 ULK154:ULT154 UJT155:ULT156 UNW154:UOF154 UMF155:UOF156 UQI154:UQR154 UOR155:UQR156 USU154:UTD154 URD155:UTD156 UVG154:UVP154 UTP155:UVP156 UXS154:UYB154 UWB155:UYB156 VAE154:VAN154 UYN155:VAN156 VCQ154:VCZ154 VAZ155:VCZ156 VFC154:VFL154 VDL155:VFL156 VHO154:VHX154 VFX155:VHX156 VKA154:VKJ154 VIJ155:VKJ156 VMM154:VMV154 VKV155:VMV156 VOY154:VPH154 VNH155:VPH156 VRK154:VRT154 VPT155:VRT156 VTW154:VUF154 VSF155:VUF156 VWI154:VWR154 VUR155:VWR156 VYU154:VZD154 VXD155:VZD156 WBG154:WBP154 VZP155:WBP156 WDS154:WEB154 WCB155:WEB156 WGE154:WGN154 WEN155:WGN156 WIQ154:WIZ154 WGZ155:WIZ156 WLC154:WLL154 WJL155:WLL156 WNO154:WNX154 WLX155:WNX156 WQA154:WQJ154 WOJ155:WQJ156 WSM154:WSV154 WQV155:WSV156 WUY154:WVH154 WTH155:WVH156 WXK154:WXT154 WVT155:WXT156 WZW154:XAF154 WYF155:XAF156 XCI154:XCR154 XAR155:XCR156 XEU154:XFD154 XDD155:XFD156 L155:BL22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45</v>
      </c>
      <c r="B1" t="s">
        <v>46</v>
      </c>
    </row>
    <row r="2" spans="1:2" ht="14.4" x14ac:dyDescent="0.3">
      <c r="A2" s="4" t="s">
        <v>47</v>
      </c>
      <c r="B2">
        <v>0</v>
      </c>
    </row>
    <row r="3" spans="1:2" ht="14.4" x14ac:dyDescent="0.3">
      <c r="A3" s="4" t="s">
        <v>48</v>
      </c>
      <c r="B3">
        <v>1</v>
      </c>
    </row>
    <row r="4" spans="1:2" ht="14.4" x14ac:dyDescent="0.3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44140625" style="16" bestFit="1" customWidth="1"/>
    <col min="7" max="7" width="15" style="16" bestFit="1" customWidth="1"/>
    <col min="8" max="8" width="26.109375" style="16" bestFit="1" customWidth="1"/>
    <col min="9" max="9" width="14.5546875" style="16" bestFit="1" customWidth="1"/>
    <col min="10" max="10" width="6.33203125" style="16" bestFit="1" customWidth="1"/>
    <col min="11" max="11" width="9.5546875" style="16" bestFit="1" customWidth="1"/>
    <col min="12" max="12" width="11.5546875" style="16" bestFit="1" customWidth="1"/>
    <col min="13" max="13" width="3.5546875" style="16" bestFit="1" customWidth="1"/>
    <col min="14" max="14" width="2.33203125" style="16" bestFit="1" customWidth="1"/>
    <col min="15" max="15" width="3.109375" style="16" bestFit="1" customWidth="1"/>
    <col min="16" max="16" width="7" style="16" bestFit="1" customWidth="1"/>
    <col min="17" max="17" width="2.109375" style="16" bestFit="1" customWidth="1"/>
    <col min="18" max="18" width="1.8867187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5546875" style="16" bestFit="1" customWidth="1"/>
    <col min="23" max="23" width="11.5546875" style="16" bestFit="1" customWidth="1"/>
    <col min="24" max="24" width="7" style="16" bestFit="1" customWidth="1"/>
    <col min="25" max="25" width="2.109375" style="16" bestFit="1" customWidth="1"/>
    <col min="26" max="26" width="1.8867187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5546875" style="16" bestFit="1" customWidth="1"/>
    <col min="31" max="31" width="11.5546875" style="16" bestFit="1" customWidth="1"/>
    <col min="32" max="32" width="3.5546875" style="16" bestFit="1" customWidth="1"/>
    <col min="33" max="33" width="2.33203125" style="16" bestFit="1" customWidth="1"/>
    <col min="34" max="34" width="7" style="16" bestFit="1" customWidth="1"/>
    <col min="35" max="35" width="1.8867187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5546875" style="16" bestFit="1" customWidth="1"/>
    <col min="40" max="40" width="11.5546875" style="16" bestFit="1" customWidth="1"/>
    <col min="41" max="41" width="7" style="16" bestFit="1" customWidth="1"/>
    <col min="42" max="42" width="1.8867187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5546875" style="16" bestFit="1" customWidth="1"/>
    <col min="47" max="47" width="11.5546875" style="16" bestFit="1" customWidth="1"/>
    <col min="48" max="48" width="7" style="16" bestFit="1" customWidth="1"/>
    <col min="49" max="50" width="2" style="16" bestFit="1" customWidth="1"/>
    <col min="51" max="51" width="3.109375" style="16" customWidth="1"/>
    <col min="52" max="52" width="9.5546875" style="16" bestFit="1" customWidth="1"/>
    <col min="53" max="53" width="11.5546875" style="16" bestFit="1" customWidth="1"/>
    <col min="54" max="54" width="4.5546875" style="16" bestFit="1" customWidth="1"/>
    <col min="55" max="55" width="4.44140625" style="16" bestFit="1" customWidth="1"/>
    <col min="56" max="56" width="9.5546875" style="16" bestFit="1" customWidth="1"/>
    <col min="57" max="57" width="11.5546875" style="16" bestFit="1" customWidth="1"/>
    <col min="58" max="58" width="7" style="16" bestFit="1" customWidth="1"/>
    <col min="59" max="60" width="2" style="16" bestFit="1" customWidth="1"/>
    <col min="61" max="61" width="3.109375" style="16" customWidth="1"/>
    <col min="62" max="62" width="9.5546875" style="16" bestFit="1" customWidth="1"/>
    <col min="63" max="63" width="11.5546875" style="16" bestFit="1" customWidth="1"/>
    <col min="64" max="64" width="5.44140625" style="16" bestFit="1" customWidth="1"/>
    <col min="65" max="66" width="5.44140625" style="16" customWidth="1"/>
    <col min="67" max="67" width="7" style="16" bestFit="1" customWidth="1"/>
    <col min="68" max="68" width="2.109375" style="16" bestFit="1" customWidth="1"/>
    <col min="69" max="70" width="2.88671875" style="16" bestFit="1" customWidth="1"/>
    <col min="71" max="72" width="3.6640625" style="16" bestFit="1" customWidth="1"/>
    <col min="73" max="74" width="3" style="16" bestFit="1" customWidth="1"/>
    <col min="75" max="75" width="4.44140625" style="16" bestFit="1" customWidth="1"/>
    <col min="76" max="76" width="11.5546875" style="16" bestFit="1" customWidth="1"/>
    <col min="77" max="77" width="7" style="16" bestFit="1" customWidth="1"/>
    <col min="78" max="78" width="2.109375" style="16" bestFit="1" customWidth="1"/>
    <col min="79" max="80" width="2.88671875" style="16" bestFit="1" customWidth="1"/>
    <col min="81" max="82" width="3.6640625" style="16" bestFit="1" customWidth="1"/>
    <col min="83" max="84" width="3" style="16" bestFit="1" customWidth="1"/>
    <col min="85" max="85" width="3.88671875" style="16" bestFit="1" customWidth="1"/>
    <col min="86" max="86" width="4" style="16" bestFit="1" customWidth="1"/>
    <col min="87" max="87" width="2.88671875" style="16" bestFit="1" customWidth="1"/>
    <col min="88" max="88" width="3" style="16" bestFit="1" customWidth="1"/>
    <col min="89" max="89" width="3.109375" style="16" bestFit="1" customWidth="1"/>
    <col min="90" max="90" width="9.5546875" style="16" bestFit="1" customWidth="1"/>
    <col min="91" max="91" width="11.5546875" style="16" bestFit="1" customWidth="1"/>
    <col min="92" max="92" width="5.44140625" style="16" bestFit="1" customWidth="1"/>
    <col min="93" max="93" width="5.44140625" style="16" customWidth="1"/>
    <col min="94" max="94" width="7" style="16" bestFit="1" customWidth="1"/>
    <col min="95" max="95" width="2.109375" style="16" bestFit="1" customWidth="1"/>
    <col min="96" max="96" width="1.8867187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5546875" style="16" bestFit="1" customWidth="1"/>
    <col min="101" max="101" width="8.33203125" style="16" bestFit="1" customWidth="1"/>
    <col min="102" max="102" width="7" style="16" bestFit="1" customWidth="1"/>
    <col min="103" max="103" width="2.109375" style="16" bestFit="1" customWidth="1"/>
    <col min="104" max="104" width="1.8867187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8" width="4.5546875" style="16" bestFit="1" customWidth="1"/>
    <col min="109" max="109" width="4.44140625" style="16" bestFit="1" customWidth="1"/>
    <col min="110" max="110" width="11" style="16" bestFit="1" customWidth="1"/>
    <col min="111" max="114" width="3.44140625" style="16" customWidth="1"/>
    <col min="115" max="115" width="4.44140625" style="16" bestFit="1" customWidth="1"/>
    <col min="116" max="116" width="11" style="16" bestFit="1" customWidth="1"/>
    <col min="117" max="120" width="4.44140625" style="16" customWidth="1"/>
    <col min="121" max="16384" width="18.6640625" style="16"/>
  </cols>
  <sheetData>
    <row r="1" spans="1:120" ht="14.4" x14ac:dyDescent="0.3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4.4" x14ac:dyDescent="0.3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4.4" x14ac:dyDescent="0.3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4.4" x14ac:dyDescent="0.3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4.4" x14ac:dyDescent="0.3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4.4" x14ac:dyDescent="0.3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4.4" x14ac:dyDescent="0.3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4.4" x14ac:dyDescent="0.3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4.4" x14ac:dyDescent="0.3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4.4" x14ac:dyDescent="0.3">
      <c r="A10" s="18">
        <f>Wedstrijden!A4</f>
        <v>45384</v>
      </c>
      <c r="B10" s="16" t="str">
        <f>IFERROR(VLOOKUP(Wedstrijden!#REF!,#REF!,2,FALSE),"")</f>
        <v/>
      </c>
      <c r="C10" s="16" t="str">
        <f>Wedstrijden!E4</f>
        <v>KNHS Kring De Drie Stromen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>
        <f>IF(COUNTA(Wedstrijden!U4:AC4)&lt;&gt;0,1,"")</f>
        <v>1</v>
      </c>
      <c r="BK10" s="16">
        <f t="shared" si="0"/>
        <v>2</v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/>
      </c>
      <c r="BQ10" s="16" t="str">
        <f>IF(Wedstrijden!X4="x","L1","")</f>
        <v>L1</v>
      </c>
      <c r="BR10" s="16" t="str">
        <f>IF(Wedstrijden!Y4="x","L2","")</f>
        <v>L2</v>
      </c>
      <c r="BS10" s="16" t="str">
        <f>IF(Wedstrijden!Z4="x","M1","")</f>
        <v>M1</v>
      </c>
      <c r="BT10" s="16" t="str">
        <f>IF(Wedstrijden!AA4="x","M2","")</f>
        <v>M2</v>
      </c>
      <c r="BU10" s="16" t="str">
        <f>IF(Wedstrijden!AB4="x","Z1","")</f>
        <v/>
      </c>
      <c r="BV10" s="16" t="str">
        <f>IF(Wedstrijden!AC4="x","Z2","")</f>
        <v/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/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>M1</v>
      </c>
      <c r="CD10" s="16" t="str">
        <f>IF(Wedstrijden!Q4="x","M2","")</f>
        <v>M2</v>
      </c>
      <c r="CE10" s="16" t="str">
        <f>IF(Wedstrijden!R4="x","Z1","")</f>
        <v/>
      </c>
      <c r="CF10" s="16" t="str">
        <f>IF(Wedstrijden!S4="x","Z2","")</f>
        <v/>
      </c>
      <c r="CG10" s="16" t="str">
        <f>IF(Wedstrijden!T4="x","ZZL","")</f>
        <v/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4.4" x14ac:dyDescent="0.3">
      <c r="A11" s="18">
        <f>Wedstrijden!A5</f>
        <v>45387</v>
      </c>
      <c r="B11" s="16" t="str">
        <f>IFERROR(VLOOKUP(Wedstrijden!#REF!,#REF!,2,FALSE),"")</f>
        <v/>
      </c>
      <c r="C11" s="16" t="str">
        <f>Wedstrijden!E5</f>
        <v>KNHS Kring Tusken Waad En Klif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 t="str">
        <f>IF(COUNTA(Wedstrijden!U5:AC5)&lt;&gt;0,1,"")</f>
        <v/>
      </c>
      <c r="BK11" s="16" t="str">
        <f t="shared" si="0"/>
        <v/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/>
      </c>
      <c r="BQ11" s="16" t="str">
        <f>IF(Wedstrijden!X5="x","L1","")</f>
        <v/>
      </c>
      <c r="BR11" s="16" t="str">
        <f>IF(Wedstrijden!Y5="x","L2","")</f>
        <v/>
      </c>
      <c r="BS11" s="16" t="str">
        <f>IF(Wedstrijden!Z5="x","M1","")</f>
        <v/>
      </c>
      <c r="BT11" s="16" t="str">
        <f>IF(Wedstrijden!AA5="x","M2","")</f>
        <v/>
      </c>
      <c r="BU11" s="16" t="str">
        <f>IF(Wedstrijden!AB5="x","Z1","")</f>
        <v/>
      </c>
      <c r="BV11" s="16" t="str">
        <f>IF(Wedstrijden!AC5="x","Z2","")</f>
        <v/>
      </c>
      <c r="BW11" s="16">
        <f>IF(COUNTA(Wedstrijden!L5:T5)&lt;&gt;0,1,"")</f>
        <v>1</v>
      </c>
      <c r="BX11" s="16">
        <f t="shared" si="1"/>
        <v>1</v>
      </c>
      <c r="BY11" s="16" t="str">
        <f>IF(Wedstrijden!L5="x","BB","")</f>
        <v/>
      </c>
      <c r="BZ11" s="16" t="str">
        <f>IF(Wedstrijden!M5="x","B","")</f>
        <v/>
      </c>
      <c r="CA11" s="16" t="str">
        <f>IF(Wedstrijden!N5="x","L1","")</f>
        <v/>
      </c>
      <c r="CB11" s="16" t="str">
        <f>IF(Wedstrijden!O5="x","L2","")</f>
        <v/>
      </c>
      <c r="CC11" s="16" t="str">
        <f>IF(Wedstrijden!P5="x","M1","")</f>
        <v>M1</v>
      </c>
      <c r="CD11" s="16" t="str">
        <f>IF(Wedstrijden!Q5="x","M2","")</f>
        <v>M2</v>
      </c>
      <c r="CE11" s="16" t="str">
        <f>IF(Wedstrijden!R5="x","Z1","")</f>
        <v>Z1</v>
      </c>
      <c r="CF11" s="16" t="str">
        <f>IF(Wedstrijden!S5="x","Z2","")</f>
        <v>Z2</v>
      </c>
      <c r="CG11" s="16" t="str">
        <f>IF(Wedstrijden!T5="x","ZZL","")</f>
        <v>ZZL</v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 t="str">
        <f>IF(COUNTA(Wedstrijden!AI5:AP5)&lt;&gt;0,2,"")</f>
        <v/>
      </c>
      <c r="CW11" s="16" t="str">
        <f t="shared" si="3"/>
        <v/>
      </c>
      <c r="CX11" s="16" t="str">
        <f>IF(Wedstrijden!AI5="x","BB","")</f>
        <v/>
      </c>
      <c r="CY11" s="16" t="str">
        <f>IF(Wedstrijden!AJ5="x","B","")</f>
        <v/>
      </c>
      <c r="CZ11" s="16" t="str">
        <f>IF(Wedstrijden!AK5="x","L","")</f>
        <v/>
      </c>
      <c r="DA11" s="16" t="str">
        <f>IF(Wedstrijden!AL5="x","M","")</f>
        <v/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IF(COUNTA(Wedstrijden!BD5:BF5)&lt;&gt;0,6,"")</f>
        <v/>
      </c>
      <c r="DF11" s="16" t="str">
        <f t="shared" si="4"/>
        <v/>
      </c>
      <c r="DG11" s="16" t="str">
        <f>IF(Wedstrijden!BD5="x","L","")</f>
        <v/>
      </c>
      <c r="DH11" s="16" t="str">
        <f>IF(Wedstrijden!BE5="x","M","")</f>
        <v/>
      </c>
      <c r="DI11" s="16" t="str">
        <f>IF(Wedstrijden!BF5="x","Z","")</f>
        <v/>
      </c>
      <c r="DJ11" s="16" t="str">
        <f>IF(Wedstrijden!BG5="x","Z","")</f>
        <v/>
      </c>
      <c r="DK11" s="16" t="str">
        <f>IF(COUNTA(Wedstrijden!BI5:BK5)&lt;&gt;0,6,"")</f>
        <v/>
      </c>
      <c r="DL11" s="16" t="str">
        <f t="shared" si="5"/>
        <v/>
      </c>
      <c r="DM11" s="16" t="str">
        <f>IF(Wedstrijden!BI5="x","L","")</f>
        <v/>
      </c>
      <c r="DN11" s="16" t="str">
        <f>IF(Wedstrijden!BJ5="x","M","")</f>
        <v/>
      </c>
      <c r="DO11" s="16" t="str">
        <f>IF(Wedstrijden!BK5="x","Z","")</f>
        <v/>
      </c>
      <c r="DP11" s="16" t="str">
        <f>IF(Wedstrijden!BL5="x","Z","")</f>
        <v/>
      </c>
    </row>
    <row r="12" spans="1:120" ht="14.4" x14ac:dyDescent="0.3">
      <c r="A12" s="18">
        <f>Wedstrijden!A6</f>
        <v>45387</v>
      </c>
      <c r="B12" s="16" t="str">
        <f>IFERROR(VLOOKUP(Wedstrijden!#REF!,#REF!,2,FALSE),"")</f>
        <v/>
      </c>
      <c r="C12" s="16" t="str">
        <f>Wedstrijden!E6</f>
        <v>KNHS Kring De Drie Stromen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IF(COUNTA(Wedstrijden!U6:AC6)&lt;&gt;0,1,"")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/>
      </c>
      <c r="BQ12" s="16" t="str">
        <f>IF(Wedstrijden!X6="x","L1","")</f>
        <v/>
      </c>
      <c r="BR12" s="16" t="str">
        <f>IF(Wedstrijden!Y6="x","L2","")</f>
        <v/>
      </c>
      <c r="BS12" s="16" t="str">
        <f>IF(Wedstrijden!Z6="x","M1","")</f>
        <v/>
      </c>
      <c r="BT12" s="16" t="str">
        <f>IF(Wedstrijden!AA6="x","M2","")</f>
        <v/>
      </c>
      <c r="BU12" s="16" t="str">
        <f>IF(Wedstrijden!AB6="x","Z1","")</f>
        <v/>
      </c>
      <c r="BV12" s="16" t="str">
        <f>IF(Wedstrijden!AC6="x","Z2","")</f>
        <v/>
      </c>
      <c r="BW12" s="16">
        <f>IF(COUNTA(Wedstrijden!L6:T6)&lt;&gt;0,1,"")</f>
        <v>1</v>
      </c>
      <c r="BX12" s="16">
        <f t="shared" si="1"/>
        <v>1</v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/>
      </c>
      <c r="CB12" s="16" t="str">
        <f>IF(Wedstrijden!O6="x","L2","")</f>
        <v/>
      </c>
      <c r="CC12" s="16" t="str">
        <f>IF(Wedstrijden!P6="x","M1","")</f>
        <v>M1</v>
      </c>
      <c r="CD12" s="16" t="str">
        <f>IF(Wedstrijden!Q6="x","M2","")</f>
        <v>M2</v>
      </c>
      <c r="CE12" s="16" t="str">
        <f>IF(Wedstrijden!R6="x","Z1","")</f>
        <v>Z1</v>
      </c>
      <c r="CF12" s="16" t="str">
        <f>IF(Wedstrijden!S6="x","Z2","")</f>
        <v>Z2</v>
      </c>
      <c r="CG12" s="16" t="str">
        <f>IF(Wedstrijden!T6="x","ZZL","")</f>
        <v>ZZL</v>
      </c>
      <c r="CL12" s="16" t="str">
        <f>IF(COUNTA(Wedstrijden!AR6:BB6)&lt;&gt;0,2,"")</f>
        <v/>
      </c>
      <c r="CM12" s="16" t="str">
        <f t="shared" si="2"/>
        <v/>
      </c>
      <c r="CN12" s="16" t="str">
        <f>IF(Wedstrijden!AR6="x","AA","")</f>
        <v/>
      </c>
      <c r="CO12" s="16" t="str">
        <f>IF(Wedstrijden!AS6="x","A","")</f>
        <v/>
      </c>
      <c r="CP12" s="16" t="str">
        <f>IF(Wedstrijden!AT6="x","BB","")</f>
        <v/>
      </c>
      <c r="CQ12" s="16" t="str">
        <f>IF(Wedstrijden!AU6="x","B","")</f>
        <v/>
      </c>
      <c r="CR12" s="16" t="str">
        <f>IF(Wedstrijden!AV6="x","L","")</f>
        <v/>
      </c>
      <c r="CS12" s="16" t="str">
        <f>IF(Wedstrijden!AW6="x","M","")</f>
        <v/>
      </c>
      <c r="CT12" s="16" t="str">
        <f>IF(Wedstrijden!AX6="x","Z","")</f>
        <v/>
      </c>
      <c r="CU12" s="16" t="str">
        <f>IF(Wedstrijden!BB6="x","ZZ","")</f>
        <v/>
      </c>
      <c r="CV12" s="16" t="str">
        <f>IF(COUNTA(Wedstrijden!AI6:AP6)&lt;&gt;0,2,"")</f>
        <v/>
      </c>
      <c r="CW12" s="16" t="str">
        <f t="shared" si="3"/>
        <v/>
      </c>
      <c r="CX12" s="16" t="str">
        <f>IF(Wedstrijden!AI6="x","BB","")</f>
        <v/>
      </c>
      <c r="CY12" s="16" t="str">
        <f>IF(Wedstrijden!AJ6="x","B","")</f>
        <v/>
      </c>
      <c r="CZ12" s="16" t="str">
        <f>IF(Wedstrijden!AK6="x","L","")</f>
        <v/>
      </c>
      <c r="DA12" s="16" t="str">
        <f>IF(Wedstrijden!AL6="x","M","")</f>
        <v/>
      </c>
      <c r="DB12" s="16" t="str">
        <f>IF(Wedstrijden!AM6="x","Z","")</f>
        <v/>
      </c>
      <c r="DC12" s="16" t="str">
        <f>IF(Wedstrijden!AN6="x","ZZ","")</f>
        <v/>
      </c>
      <c r="DD12" s="16" t="str">
        <f>IF(Wedstrijden!AP6="x","1.40","")</f>
        <v/>
      </c>
      <c r="DE12" s="16" t="str">
        <f>IF(COUNTA(Wedstrijden!BD6:BF6)&lt;&gt;0,6,"")</f>
        <v/>
      </c>
      <c r="DF12" s="16" t="str">
        <f t="shared" si="4"/>
        <v/>
      </c>
      <c r="DG12" s="16" t="str">
        <f>IF(Wedstrijden!BD6="x","L","")</f>
        <v/>
      </c>
      <c r="DH12" s="16" t="str">
        <f>IF(Wedstrijden!BE6="x","M","")</f>
        <v/>
      </c>
      <c r="DI12" s="16" t="str">
        <f>IF(Wedstrijden!BF6="x","Z","")</f>
        <v/>
      </c>
      <c r="DJ12" s="16" t="str">
        <f>IF(Wedstrijden!BG6="x","Z","")</f>
        <v/>
      </c>
      <c r="DK12" s="16" t="str">
        <f>IF(COUNTA(Wedstrijden!BI6:BK6)&lt;&gt;0,6,"")</f>
        <v/>
      </c>
      <c r="DL12" s="16" t="str">
        <f t="shared" si="5"/>
        <v/>
      </c>
      <c r="DM12" s="16" t="str">
        <f>IF(Wedstrijden!BI6="x","L","")</f>
        <v/>
      </c>
      <c r="DN12" s="16" t="str">
        <f>IF(Wedstrijden!BJ6="x","M","")</f>
        <v/>
      </c>
      <c r="DO12" s="16" t="str">
        <f>IF(Wedstrijden!BK6="x","Z","")</f>
        <v/>
      </c>
      <c r="DP12" s="16" t="str">
        <f>IF(Wedstrijden!BL6="x","Z","")</f>
        <v/>
      </c>
    </row>
    <row r="13" spans="1:120" ht="14.4" x14ac:dyDescent="0.3">
      <c r="A13" s="18">
        <f>Wedstrijden!A7</f>
        <v>45387</v>
      </c>
      <c r="B13" s="16" t="str">
        <f>IFERROR(VLOOKUP(Wedstrijden!#REF!,#REF!,2,FALSE),"")</f>
        <v/>
      </c>
      <c r="C13" s="16" t="str">
        <f>Wedstrijden!E7</f>
        <v>KNHS Kring De Drie Stromen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IF(COUNTA(Wedstrijden!U7:AC7)&lt;&gt;0,1,"")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/>
      </c>
      <c r="BQ13" s="16" t="str">
        <f>IF(Wedstrijden!X7="x","L1","")</f>
        <v/>
      </c>
      <c r="BR13" s="16" t="str">
        <f>IF(Wedstrijden!Y7="x","L2","")</f>
        <v/>
      </c>
      <c r="BS13" s="16" t="str">
        <f>IF(Wedstrijden!Z7="x","M1","")</f>
        <v/>
      </c>
      <c r="BT13" s="16" t="str">
        <f>IF(Wedstrijden!AA7="x","M2","")</f>
        <v/>
      </c>
      <c r="BU13" s="16" t="str">
        <f>IF(Wedstrijden!AB7="x","Z1","")</f>
        <v/>
      </c>
      <c r="BV13" s="16" t="str">
        <f>IF(Wedstrijden!AC7="x","Z2","")</f>
        <v/>
      </c>
      <c r="BW13" s="16">
        <f>IF(COUNTA(Wedstrijden!L7:T7)&lt;&gt;0,1,"")</f>
        <v>1</v>
      </c>
      <c r="BX13" s="16">
        <f t="shared" si="1"/>
        <v>1</v>
      </c>
      <c r="BY13" s="16" t="str">
        <f>IF(Wedstrijden!L7="x","BB","")</f>
        <v/>
      </c>
      <c r="BZ13" s="16" t="str">
        <f>IF(Wedstrijden!M7="x","B","")</f>
        <v/>
      </c>
      <c r="CA13" s="16" t="str">
        <f>IF(Wedstrijden!N7="x","L1","")</f>
        <v/>
      </c>
      <c r="CB13" s="16" t="str">
        <f>IF(Wedstrijden!O7="x","L2","")</f>
        <v/>
      </c>
      <c r="CC13" s="16" t="str">
        <f>IF(Wedstrijden!P7="x","M1","")</f>
        <v/>
      </c>
      <c r="CD13" s="16" t="str">
        <f>IF(Wedstrijden!Q7="x","M2","")</f>
        <v/>
      </c>
      <c r="CE13" s="16" t="str">
        <f>IF(Wedstrijden!R7="x","Z1","")</f>
        <v>Z1</v>
      </c>
      <c r="CF13" s="16" t="str">
        <f>IF(Wedstrijden!S7="x","Z2","")</f>
        <v>Z2</v>
      </c>
      <c r="CG13" s="16" t="str">
        <f>IF(Wedstrijden!T7="x","ZZL","")</f>
        <v>ZZL</v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 t="str">
        <f>IF(COUNTA(Wedstrijden!AI7:AP7)&lt;&gt;0,2,"")</f>
        <v/>
      </c>
      <c r="CW13" s="16" t="str">
        <f t="shared" si="3"/>
        <v/>
      </c>
      <c r="CX13" s="16" t="str">
        <f>IF(Wedstrijden!AI7="x","BB","")</f>
        <v/>
      </c>
      <c r="CY13" s="16" t="str">
        <f>IF(Wedstrijden!AJ7="x","B","")</f>
        <v/>
      </c>
      <c r="CZ13" s="16" t="str">
        <f>IF(Wedstrijden!AK7="x","L","")</f>
        <v/>
      </c>
      <c r="DA13" s="16" t="str">
        <f>IF(Wedstrijden!AL7="x","M","")</f>
        <v/>
      </c>
      <c r="DB13" s="16" t="str">
        <f>IF(Wedstrijden!AM7="x","Z","")</f>
        <v/>
      </c>
      <c r="DC13" s="16" t="str">
        <f>IF(Wedstrijden!AN7="x","ZZ","")</f>
        <v/>
      </c>
      <c r="DD13" s="16" t="str">
        <f>IF(Wedstrijden!AP7="x","1.40","")</f>
        <v/>
      </c>
      <c r="DE13" s="16" t="str">
        <f>IF(COUNTA(Wedstrijden!BD7:BF7)&lt;&gt;0,6,"")</f>
        <v/>
      </c>
      <c r="DF13" s="16" t="str">
        <f t="shared" si="4"/>
        <v/>
      </c>
      <c r="DG13" s="16" t="str">
        <f>IF(Wedstrijden!BD7="x","L","")</f>
        <v/>
      </c>
      <c r="DH13" s="16" t="str">
        <f>IF(Wedstrijden!BE7="x","M","")</f>
        <v/>
      </c>
      <c r="DI13" s="16" t="str">
        <f>IF(Wedstrijden!BF7="x","Z","")</f>
        <v/>
      </c>
      <c r="DJ13" s="16" t="str">
        <f>IF(Wedstrijden!BG7="x","Z","")</f>
        <v/>
      </c>
      <c r="DK13" s="16" t="str">
        <f>IF(COUNTA(Wedstrijden!BI7:BK7)&lt;&gt;0,6,"")</f>
        <v/>
      </c>
      <c r="DL13" s="16" t="str">
        <f t="shared" si="5"/>
        <v/>
      </c>
      <c r="DM13" s="16" t="str">
        <f>IF(Wedstrijden!BI7="x","L","")</f>
        <v/>
      </c>
      <c r="DN13" s="16" t="str">
        <f>IF(Wedstrijden!BJ7="x","M","")</f>
        <v/>
      </c>
      <c r="DO13" s="16" t="str">
        <f>IF(Wedstrijden!BK7="x","Z","")</f>
        <v/>
      </c>
      <c r="DP13" s="16" t="str">
        <f>IF(Wedstrijden!BL7="x","Z","")</f>
        <v/>
      </c>
    </row>
    <row r="14" spans="1:120" ht="14.4" x14ac:dyDescent="0.3">
      <c r="A14" s="18">
        <f>Wedstrijden!A8</f>
        <v>45388</v>
      </c>
      <c r="B14" s="16" t="str">
        <f>IFERROR(VLOOKUP(Wedstrijden!#REF!,#REF!,2,FALSE),"")</f>
        <v/>
      </c>
      <c r="C14" s="16" t="str">
        <f>Wedstrijden!E8</f>
        <v>KNHS Kring Tusken Waad En Klif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 t="str">
        <f>IF(COUNTA(Wedstrijden!U8:AC8)&lt;&gt;0,1,"")</f>
        <v/>
      </c>
      <c r="BK14" s="16" t="str">
        <f t="shared" si="0"/>
        <v/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/>
      </c>
      <c r="BQ14" s="16" t="str">
        <f>IF(Wedstrijden!X8="x","L1","")</f>
        <v/>
      </c>
      <c r="BR14" s="16" t="str">
        <f>IF(Wedstrijden!Y8="x","L2","")</f>
        <v/>
      </c>
      <c r="BS14" s="16" t="str">
        <f>IF(Wedstrijden!Z8="x","M1","")</f>
        <v/>
      </c>
      <c r="BT14" s="16" t="str">
        <f>IF(Wedstrijden!AA8="x","M2","")</f>
        <v/>
      </c>
      <c r="BU14" s="16" t="str">
        <f>IF(Wedstrijden!AB8="x","Z1","")</f>
        <v/>
      </c>
      <c r="BV14" s="16" t="str">
        <f>IF(Wedstrijden!AC8="x","Z2","")</f>
        <v/>
      </c>
      <c r="BW14" s="16">
        <f>IF(COUNTA(Wedstrijden!L8:T8)&lt;&gt;0,1,"")</f>
        <v>1</v>
      </c>
      <c r="BX14" s="16">
        <f t="shared" si="1"/>
        <v>1</v>
      </c>
      <c r="BY14" s="16" t="str">
        <f>IF(Wedstrijden!L8="x","BB","")</f>
        <v/>
      </c>
      <c r="BZ14" s="16" t="str">
        <f>IF(Wedstrijden!M8="x","B","")</f>
        <v>B</v>
      </c>
      <c r="CA14" s="16" t="str">
        <f>IF(Wedstrijden!N8="x","L1","")</f>
        <v>L1</v>
      </c>
      <c r="CB14" s="16" t="str">
        <f>IF(Wedstrijden!O8="x","L2","")</f>
        <v>L2</v>
      </c>
      <c r="CC14" s="16" t="str">
        <f>IF(Wedstrijden!P8="x","M1","")</f>
        <v/>
      </c>
      <c r="CD14" s="16" t="str">
        <f>IF(Wedstrijden!Q8="x","M2","")</f>
        <v/>
      </c>
      <c r="CE14" s="16" t="str">
        <f>IF(Wedstrijden!R8="x","Z1","")</f>
        <v/>
      </c>
      <c r="CF14" s="16" t="str">
        <f>IF(Wedstrijden!S8="x","Z2","")</f>
        <v/>
      </c>
      <c r="CG14" s="16" t="str">
        <f>IF(Wedstrijden!T8="x","ZZL","")</f>
        <v/>
      </c>
      <c r="CL14" s="16" t="str">
        <f>IF(COUNTA(Wedstrijden!AR8:BB8)&lt;&gt;0,2,"")</f>
        <v/>
      </c>
      <c r="CM14" s="16" t="str">
        <f t="shared" si="2"/>
        <v/>
      </c>
      <c r="CN14" s="16" t="str">
        <f>IF(Wedstrijden!AR8="x","AA","")</f>
        <v/>
      </c>
      <c r="CO14" s="16" t="str">
        <f>IF(Wedstrijden!AS8="x","A","")</f>
        <v/>
      </c>
      <c r="CP14" s="16" t="str">
        <f>IF(Wedstrijden!AT8="x","BB","")</f>
        <v/>
      </c>
      <c r="CQ14" s="16" t="str">
        <f>IF(Wedstrijden!AU8="x","B","")</f>
        <v/>
      </c>
      <c r="CR14" s="16" t="str">
        <f>IF(Wedstrijden!AV8="x","L","")</f>
        <v/>
      </c>
      <c r="CS14" s="16" t="str">
        <f>IF(Wedstrijden!AW8="x","M","")</f>
        <v/>
      </c>
      <c r="CT14" s="16" t="str">
        <f>IF(Wedstrijden!AX8="x","Z","")</f>
        <v/>
      </c>
      <c r="CU14" s="16" t="str">
        <f>IF(Wedstrijden!BB8="x","ZZ","")</f>
        <v/>
      </c>
      <c r="CV14" s="16" t="str">
        <f>IF(COUNTA(Wedstrijden!AI8:AP8)&lt;&gt;0,2,"")</f>
        <v/>
      </c>
      <c r="CW14" s="16" t="str">
        <f t="shared" si="3"/>
        <v/>
      </c>
      <c r="CX14" s="16" t="str">
        <f>IF(Wedstrijden!AI8="x","BB","")</f>
        <v/>
      </c>
      <c r="CY14" s="16" t="str">
        <f>IF(Wedstrijden!AJ8="x","B","")</f>
        <v/>
      </c>
      <c r="CZ14" s="16" t="str">
        <f>IF(Wedstrijden!AK8="x","L","")</f>
        <v/>
      </c>
      <c r="DA14" s="16" t="str">
        <f>IF(Wedstrijden!AL8="x","M","")</f>
        <v/>
      </c>
      <c r="DB14" s="16" t="str">
        <f>IF(Wedstrijden!AM8="x","Z","")</f>
        <v/>
      </c>
      <c r="DC14" s="16" t="str">
        <f>IF(Wedstrijden!AN8="x","ZZ","")</f>
        <v/>
      </c>
      <c r="DD14" s="16" t="str">
        <f>IF(Wedstrijden!AP8="x","1.40","")</f>
        <v/>
      </c>
      <c r="DE14" s="16" t="str">
        <f>IF(COUNTA(Wedstrijden!BD8:BF8)&lt;&gt;0,6,"")</f>
        <v/>
      </c>
      <c r="DF14" s="16" t="str">
        <f t="shared" si="4"/>
        <v/>
      </c>
      <c r="DG14" s="16" t="str">
        <f>IF(Wedstrijden!BD8="x","L","")</f>
        <v/>
      </c>
      <c r="DH14" s="16" t="str">
        <f>IF(Wedstrijden!BE8="x","M","")</f>
        <v/>
      </c>
      <c r="DI14" s="16" t="str">
        <f>IF(Wedstrijden!BF8="x","Z","")</f>
        <v/>
      </c>
      <c r="DJ14" s="16" t="str">
        <f>IF(Wedstrijden!BG8="x","Z","")</f>
        <v/>
      </c>
      <c r="DK14" s="16" t="str">
        <f>IF(COUNTA(Wedstrijden!BI8:BK8)&lt;&gt;0,6,"")</f>
        <v/>
      </c>
      <c r="DL14" s="16" t="str">
        <f t="shared" si="5"/>
        <v/>
      </c>
      <c r="DM14" s="16" t="str">
        <f>IF(Wedstrijden!BI8="x","L","")</f>
        <v/>
      </c>
      <c r="DN14" s="16" t="str">
        <f>IF(Wedstrijden!BJ8="x","M","")</f>
        <v/>
      </c>
      <c r="DO14" s="16" t="str">
        <f>IF(Wedstrijden!BK8="x","Z","")</f>
        <v/>
      </c>
      <c r="DP14" s="16" t="str">
        <f>IF(Wedstrijden!BL8="x","Z","")</f>
        <v/>
      </c>
    </row>
    <row r="15" spans="1:120" ht="14.4" x14ac:dyDescent="0.3">
      <c r="A15" s="18">
        <f>Wedstrijden!A9</f>
        <v>45388</v>
      </c>
      <c r="B15" s="16" t="str">
        <f>IFERROR(VLOOKUP(Wedstrijden!#REF!,#REF!,2,FALSE),"")</f>
        <v/>
      </c>
      <c r="C15" s="16" t="str">
        <f>Wedstrijden!E9</f>
        <v>KNHS Kring De Drie Stromen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>
        <f>IF(COUNTA(Wedstrijden!U9:AC9)&lt;&gt;0,1,"")</f>
        <v>1</v>
      </c>
      <c r="BK15" s="16">
        <f t="shared" si="0"/>
        <v>2</v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>B</v>
      </c>
      <c r="BQ15" s="16" t="str">
        <f>IF(Wedstrijden!X9="x","L1","")</f>
        <v>L1</v>
      </c>
      <c r="BR15" s="16" t="str">
        <f>IF(Wedstrijden!Y9="x","L2","")</f>
        <v>L2</v>
      </c>
      <c r="BS15" s="16" t="str">
        <f>IF(Wedstrijden!Z9="x","M1","")</f>
        <v>M1</v>
      </c>
      <c r="BT15" s="16" t="str">
        <f>IF(Wedstrijden!AA9="x","M2","")</f>
        <v>M2</v>
      </c>
      <c r="BU15" s="16" t="str">
        <f>IF(Wedstrijden!AB9="x","Z1","")</f>
        <v/>
      </c>
      <c r="BV15" s="16" t="str">
        <f>IF(Wedstrijden!AC9="x","Z2","")</f>
        <v/>
      </c>
      <c r="BW15" s="16">
        <f>IF(COUNTA(Wedstrijden!L9:T9)&lt;&gt;0,1,"")</f>
        <v>1</v>
      </c>
      <c r="BX15" s="16">
        <f t="shared" si="1"/>
        <v>1</v>
      </c>
      <c r="BY15" s="16" t="str">
        <f>IF(Wedstrijden!L9="x","BB","")</f>
        <v>BB</v>
      </c>
      <c r="BZ15" s="16" t="str">
        <f>IF(Wedstrijden!M9="x","B","")</f>
        <v>B</v>
      </c>
      <c r="CA15" s="16" t="str">
        <f>IF(Wedstrijden!N9="x","L1","")</f>
        <v>L1</v>
      </c>
      <c r="CB15" s="16" t="str">
        <f>IF(Wedstrijden!O9="x","L2","")</f>
        <v>L2</v>
      </c>
      <c r="CC15" s="16" t="str">
        <f>IF(Wedstrijden!P9="x","M1","")</f>
        <v>M1</v>
      </c>
      <c r="CD15" s="16" t="str">
        <f>IF(Wedstrijden!Q9="x","M2","")</f>
        <v>M2</v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 t="str">
        <f>IF(COUNTA(Wedstrijden!AR9:BB9)&lt;&gt;0,2,"")</f>
        <v/>
      </c>
      <c r="CM15" s="16" t="str">
        <f t="shared" si="2"/>
        <v/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/>
      </c>
      <c r="CQ15" s="16" t="str">
        <f>IF(Wedstrijden!AU9="x","B","")</f>
        <v/>
      </c>
      <c r="CR15" s="16" t="str">
        <f>IF(Wedstrijden!AV9="x","L","")</f>
        <v/>
      </c>
      <c r="CS15" s="16" t="str">
        <f>IF(Wedstrijden!AW9="x","M","")</f>
        <v/>
      </c>
      <c r="CT15" s="16" t="str">
        <f>IF(Wedstrijden!AX9="x","Z","")</f>
        <v/>
      </c>
      <c r="CU15" s="16" t="str">
        <f>IF(Wedstrijden!BB9="x","ZZ","")</f>
        <v/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IF(COUNTA(Wedstrijden!BD9:BF9)&lt;&gt;0,6,"")</f>
        <v/>
      </c>
      <c r="DF15" s="16" t="str">
        <f t="shared" si="4"/>
        <v/>
      </c>
      <c r="DG15" s="16" t="str">
        <f>IF(Wedstrijden!BD9="x","L","")</f>
        <v/>
      </c>
      <c r="DH15" s="16" t="str">
        <f>IF(Wedstrijden!BE9="x","M","")</f>
        <v/>
      </c>
      <c r="DI15" s="16" t="str">
        <f>IF(Wedstrijden!BF9="x","Z","")</f>
        <v/>
      </c>
      <c r="DJ15" s="16" t="str">
        <f>IF(Wedstrijden!BG9="x","Z","")</f>
        <v/>
      </c>
      <c r="DK15" s="16" t="str">
        <f>IF(COUNTA(Wedstrijden!BI9:BK9)&lt;&gt;0,6,"")</f>
        <v/>
      </c>
      <c r="DL15" s="16" t="str">
        <f t="shared" si="5"/>
        <v/>
      </c>
      <c r="DM15" s="16" t="str">
        <f>IF(Wedstrijden!BI9="x","L","")</f>
        <v/>
      </c>
      <c r="DN15" s="16" t="str">
        <f>IF(Wedstrijden!BJ9="x","M","")</f>
        <v/>
      </c>
      <c r="DO15" s="16" t="str">
        <f>IF(Wedstrijden!BK9="x","Z","")</f>
        <v/>
      </c>
      <c r="DP15" s="16" t="str">
        <f>IF(Wedstrijden!BL9="x","Z","")</f>
        <v/>
      </c>
    </row>
    <row r="16" spans="1:120" ht="14.4" x14ac:dyDescent="0.3">
      <c r="A16" s="18" t="e">
        <f>Wedstrijden!#REF!</f>
        <v>#REF!</v>
      </c>
      <c r="B16" s="16" t="str">
        <f>IFERROR(VLOOKUP(Wedstrijden!#REF!,#REF!,2,FALSE),"")</f>
        <v/>
      </c>
      <c r="C16" s="16" t="e">
        <f>Wedstrijden!#REF!</f>
        <v>#REF!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>
        <f>IF(COUNTA(Wedstrijden!#REF!)&lt;&gt;0,1,"")</f>
        <v>1</v>
      </c>
      <c r="BK16" s="16">
        <f t="shared" si="0"/>
        <v>2</v>
      </c>
      <c r="BL16" s="16" t="e">
        <f>IF(Wedstrijden!#REF!="x","AA","")</f>
        <v>#REF!</v>
      </c>
      <c r="BM16" s="16" t="e">
        <f>IF(Wedstrijden!#REF!="x","A","")</f>
        <v>#REF!</v>
      </c>
      <c r="BN16" s="16" t="e">
        <f>IF(Wedstrijden!#REF!="x","B1","")</f>
        <v>#REF!</v>
      </c>
      <c r="BO16" s="16" t="e">
        <f>IF(Wedstrijden!#REF!="x","BB","")</f>
        <v>#REF!</v>
      </c>
      <c r="BP16" s="16" t="e">
        <f>IF(Wedstrijden!#REF!="x","B","")</f>
        <v>#REF!</v>
      </c>
      <c r="BQ16" s="16" t="e">
        <f>IF(Wedstrijden!#REF!="x","L1","")</f>
        <v>#REF!</v>
      </c>
      <c r="BR16" s="16" t="e">
        <f>IF(Wedstrijden!#REF!="x","L2","")</f>
        <v>#REF!</v>
      </c>
      <c r="BS16" s="16" t="e">
        <f>IF(Wedstrijden!#REF!="x","M1","")</f>
        <v>#REF!</v>
      </c>
      <c r="BT16" s="16" t="e">
        <f>IF(Wedstrijden!#REF!="x","M2","")</f>
        <v>#REF!</v>
      </c>
      <c r="BU16" s="16" t="e">
        <f>IF(Wedstrijden!#REF!="x","Z1","")</f>
        <v>#REF!</v>
      </c>
      <c r="BV16" s="16" t="e">
        <f>IF(Wedstrijden!#REF!="x","Z2","")</f>
        <v>#REF!</v>
      </c>
      <c r="BW16" s="16">
        <f>IF(COUNTA(Wedstrijden!#REF!)&lt;&gt;0,1,"")</f>
        <v>1</v>
      </c>
      <c r="BX16" s="16">
        <f t="shared" si="1"/>
        <v>1</v>
      </c>
      <c r="BY16" s="16" t="e">
        <f>IF(Wedstrijden!#REF!="x","BB","")</f>
        <v>#REF!</v>
      </c>
      <c r="BZ16" s="16" t="e">
        <f>IF(Wedstrijden!#REF!="x","B","")</f>
        <v>#REF!</v>
      </c>
      <c r="CA16" s="16" t="e">
        <f>IF(Wedstrijden!#REF!="x","L1","")</f>
        <v>#REF!</v>
      </c>
      <c r="CB16" s="16" t="e">
        <f>IF(Wedstrijden!#REF!="x","L2","")</f>
        <v>#REF!</v>
      </c>
      <c r="CC16" s="16" t="e">
        <f>IF(Wedstrijden!#REF!="x","M1","")</f>
        <v>#REF!</v>
      </c>
      <c r="CD16" s="16" t="e">
        <f>IF(Wedstrijden!#REF!="x","M2","")</f>
        <v>#REF!</v>
      </c>
      <c r="CE16" s="16" t="e">
        <f>IF(Wedstrijden!#REF!="x","Z1","")</f>
        <v>#REF!</v>
      </c>
      <c r="CF16" s="16" t="e">
        <f>IF(Wedstrijden!#REF!="x","Z2","")</f>
        <v>#REF!</v>
      </c>
      <c r="CG16" s="16" t="e">
        <f>IF(Wedstrijden!#REF!="x","ZZL","")</f>
        <v>#REF!</v>
      </c>
      <c r="CL16" s="16">
        <f>IF(COUNTA(Wedstrijden!#REF!)&lt;&gt;0,2,"")</f>
        <v>2</v>
      </c>
      <c r="CM16" s="16">
        <f t="shared" si="2"/>
        <v>2</v>
      </c>
      <c r="CN16" s="16" t="e">
        <f>IF(Wedstrijden!#REF!="x","AA","")</f>
        <v>#REF!</v>
      </c>
      <c r="CO16" s="16" t="e">
        <f>IF(Wedstrijden!#REF!="x","A","")</f>
        <v>#REF!</v>
      </c>
      <c r="CP16" s="16" t="e">
        <f>IF(Wedstrijden!#REF!="x","BB","")</f>
        <v>#REF!</v>
      </c>
      <c r="CQ16" s="16" t="e">
        <f>IF(Wedstrijden!#REF!="x","B","")</f>
        <v>#REF!</v>
      </c>
      <c r="CR16" s="16" t="e">
        <f>IF(Wedstrijden!#REF!="x","L","")</f>
        <v>#REF!</v>
      </c>
      <c r="CS16" s="16" t="e">
        <f>IF(Wedstrijden!#REF!="x","M","")</f>
        <v>#REF!</v>
      </c>
      <c r="CT16" s="16" t="e">
        <f>IF(Wedstrijden!#REF!="x","Z","")</f>
        <v>#REF!</v>
      </c>
      <c r="CU16" s="16" t="e">
        <f>IF(Wedstrijden!#REF!="x","ZZ","")</f>
        <v>#REF!</v>
      </c>
      <c r="CV16" s="16">
        <f>IF(COUNTA(Wedstrijden!#REF!)&lt;&gt;0,2,"")</f>
        <v>2</v>
      </c>
      <c r="CW16" s="16">
        <f t="shared" si="3"/>
        <v>1</v>
      </c>
      <c r="CX16" s="16" t="e">
        <f>IF(Wedstrijden!#REF!="x","BB","")</f>
        <v>#REF!</v>
      </c>
      <c r="CY16" s="16" t="e">
        <f>IF(Wedstrijden!#REF!="x","B","")</f>
        <v>#REF!</v>
      </c>
      <c r="CZ16" s="16" t="e">
        <f>IF(Wedstrijden!#REF!="x","L","")</f>
        <v>#REF!</v>
      </c>
      <c r="DA16" s="16" t="e">
        <f>IF(Wedstrijden!#REF!="x","M","")</f>
        <v>#REF!</v>
      </c>
      <c r="DB16" s="16" t="e">
        <f>IF(Wedstrijden!#REF!="x","Z","")</f>
        <v>#REF!</v>
      </c>
      <c r="DC16" s="16" t="e">
        <f>IF(Wedstrijden!#REF!="x","ZZ","")</f>
        <v>#REF!</v>
      </c>
      <c r="DD16" s="16" t="e">
        <f>IF(Wedstrijden!#REF!="x","1.40","")</f>
        <v>#REF!</v>
      </c>
      <c r="DE16" s="16">
        <f>IF(COUNTA(Wedstrijden!#REF!)&lt;&gt;0,6,"")</f>
        <v>6</v>
      </c>
      <c r="DF16" s="16">
        <f t="shared" si="4"/>
        <v>2</v>
      </c>
      <c r="DG16" s="16" t="e">
        <f>IF(Wedstrijden!#REF!="x","L","")</f>
        <v>#REF!</v>
      </c>
      <c r="DH16" s="16" t="e">
        <f>IF(Wedstrijden!#REF!="x","M","")</f>
        <v>#REF!</v>
      </c>
      <c r="DI16" s="16" t="e">
        <f>IF(Wedstrijden!#REF!="x","Z","")</f>
        <v>#REF!</v>
      </c>
      <c r="DJ16" s="16" t="e">
        <f>IF(Wedstrijden!#REF!="x","Z","")</f>
        <v>#REF!</v>
      </c>
      <c r="DK16" s="16">
        <f>IF(COUNTA(Wedstrijden!#REF!)&lt;&gt;0,6,"")</f>
        <v>6</v>
      </c>
      <c r="DL16" s="16">
        <f t="shared" si="5"/>
        <v>1</v>
      </c>
      <c r="DM16" s="16" t="e">
        <f>IF(Wedstrijden!#REF!="x","L","")</f>
        <v>#REF!</v>
      </c>
      <c r="DN16" s="16" t="e">
        <f>IF(Wedstrijden!#REF!="x","M","")</f>
        <v>#REF!</v>
      </c>
      <c r="DO16" s="16" t="e">
        <f>IF(Wedstrijden!#REF!="x","Z","")</f>
        <v>#REF!</v>
      </c>
      <c r="DP16" s="16" t="e">
        <f>IF(Wedstrijden!#REF!="x","Z","")</f>
        <v>#REF!</v>
      </c>
    </row>
    <row r="17" spans="1:120" ht="14.4" x14ac:dyDescent="0.3">
      <c r="A17" s="18">
        <f>Wedstrijden!A10</f>
        <v>45388</v>
      </c>
      <c r="B17" s="16" t="str">
        <f>IFERROR(VLOOKUP(Wedstrijden!#REF!,#REF!,2,FALSE),"")</f>
        <v/>
      </c>
      <c r="C17" s="16" t="str">
        <f>Wedstrijden!E10</f>
        <v>KNHS Kring Tusken Waad En Klif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IF(COUNTA(Wedstrijden!U10:AC10)&lt;&gt;0,1,"")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IF(Wedstrijden!U10="x","B1","")</f>
        <v/>
      </c>
      <c r="BO17" s="16" t="e">
        <f>IF(Wedstrijden!#REF!="x","BB","")</f>
        <v>#REF!</v>
      </c>
      <c r="BP17" s="16" t="str">
        <f>IF(Wedstrijden!W10="x","B","")</f>
        <v>B</v>
      </c>
      <c r="BQ17" s="16" t="str">
        <f>IF(Wedstrijden!X10="x","L1","")</f>
        <v>L1</v>
      </c>
      <c r="BR17" s="16" t="str">
        <f>IF(Wedstrijden!Y10="x","L2","")</f>
        <v>L2</v>
      </c>
      <c r="BS17" s="16" t="str">
        <f>IF(Wedstrijden!Z10="x","M1","")</f>
        <v>M1</v>
      </c>
      <c r="BT17" s="16" t="str">
        <f>IF(Wedstrijden!AA10="x","M2","")</f>
        <v>M2</v>
      </c>
      <c r="BU17" s="16" t="str">
        <f>IF(Wedstrijden!AB10="x","Z1","")</f>
        <v>Z1</v>
      </c>
      <c r="BV17" s="16" t="str">
        <f>IF(Wedstrijden!AC10="x","Z2","")</f>
        <v>Z2</v>
      </c>
      <c r="BW17" s="16">
        <f>IF(COUNTA(Wedstrijden!L10:T10)&lt;&gt;0,1,"")</f>
        <v>1</v>
      </c>
      <c r="BX17" s="16">
        <f t="shared" si="1"/>
        <v>1</v>
      </c>
      <c r="BY17" s="16" t="str">
        <f>IF(Wedstrijden!L10="x","BB","")</f>
        <v>BB</v>
      </c>
      <c r="BZ17" s="16" t="str">
        <f>IF(Wedstrijden!M10="x","B","")</f>
        <v>B</v>
      </c>
      <c r="CA17" s="16" t="str">
        <f>IF(Wedstrijden!N10="x","L1","")</f>
        <v>L1</v>
      </c>
      <c r="CB17" s="16" t="str">
        <f>IF(Wedstrijden!O10="x","L2","")</f>
        <v>L2</v>
      </c>
      <c r="CC17" s="16" t="str">
        <f>IF(Wedstrijden!P10="x","M1","")</f>
        <v>M1</v>
      </c>
      <c r="CD17" s="16" t="str">
        <f>IF(Wedstrijden!Q10="x","M2","")</f>
        <v>M2</v>
      </c>
      <c r="CE17" s="16" t="str">
        <f>IF(Wedstrijden!R10="x","Z1","")</f>
        <v>Z1</v>
      </c>
      <c r="CF17" s="16" t="str">
        <f>IF(Wedstrijden!S10="x","Z2","")</f>
        <v>Z2</v>
      </c>
      <c r="CG17" s="16" t="str">
        <f>IF(Wedstrijden!T10="x","ZZL","")</f>
        <v>ZZL</v>
      </c>
      <c r="CL17" s="16">
        <f>IF(COUNTA(Wedstrijden!AR10:BB10)&lt;&gt;0,2,"")</f>
        <v>2</v>
      </c>
      <c r="CM17" s="16">
        <f t="shared" si="2"/>
        <v>2</v>
      </c>
      <c r="CN17" s="16" t="str">
        <f>IF(Wedstrijden!AR10="x","AA","")</f>
        <v>AA</v>
      </c>
      <c r="CO17" s="16" t="str">
        <f>IF(Wedstrijden!AS10="x","A","")</f>
        <v>A</v>
      </c>
      <c r="CP17" s="16" t="str">
        <f>IF(Wedstrijden!AT10="x","BB","")</f>
        <v>BB</v>
      </c>
      <c r="CQ17" s="16" t="str">
        <f>IF(Wedstrijden!AU10="x","B","")</f>
        <v>B</v>
      </c>
      <c r="CR17" s="16" t="str">
        <f>IF(Wedstrijden!AV10="x","L","")</f>
        <v>L</v>
      </c>
      <c r="CS17" s="16" t="str">
        <f>IF(Wedstrijden!AW10="x","M","")</f>
        <v>M</v>
      </c>
      <c r="CT17" s="16" t="str">
        <f>IF(Wedstrijden!AX10="x","Z","")</f>
        <v>Z</v>
      </c>
      <c r="CU17" s="16" t="str">
        <f>IF(Wedstrijden!BB10="x","ZZ","")</f>
        <v>ZZ</v>
      </c>
      <c r="CV17" s="16">
        <f>IF(COUNTA(Wedstrijden!AI10:AP10)&lt;&gt;0,2,"")</f>
        <v>2</v>
      </c>
      <c r="CW17" s="16">
        <f t="shared" si="3"/>
        <v>1</v>
      </c>
      <c r="CX17" s="16" t="str">
        <f>IF(Wedstrijden!AI10="x","BB","")</f>
        <v>BB</v>
      </c>
      <c r="CY17" s="16" t="str">
        <f>IF(Wedstrijden!AJ10="x","B","")</f>
        <v>B</v>
      </c>
      <c r="CZ17" s="16" t="str">
        <f>IF(Wedstrijden!AK10="x","L","")</f>
        <v>L</v>
      </c>
      <c r="DA17" s="16" t="str">
        <f>IF(Wedstrijden!AL10="x","M","")</f>
        <v>M</v>
      </c>
      <c r="DB17" s="16" t="str">
        <f>IF(Wedstrijden!AM10="x","Z","")</f>
        <v>Z</v>
      </c>
      <c r="DC17" s="16" t="str">
        <f>IF(Wedstrijden!AN10="x","ZZ","")</f>
        <v>ZZ</v>
      </c>
      <c r="DD17" s="16" t="str">
        <f>IF(Wedstrijden!AP10="x","1.40","")</f>
        <v/>
      </c>
      <c r="DE17" s="16" t="str">
        <f>IF(COUNTA(Wedstrijden!BD10:BF10)&lt;&gt;0,6,"")</f>
        <v/>
      </c>
      <c r="DF17" s="16" t="str">
        <f t="shared" si="4"/>
        <v/>
      </c>
      <c r="DG17" s="16" t="str">
        <f>IF(Wedstrijden!BD10="x","L","")</f>
        <v/>
      </c>
      <c r="DH17" s="16" t="str">
        <f>IF(Wedstrijden!BE10="x","M","")</f>
        <v/>
      </c>
      <c r="DI17" s="16" t="str">
        <f>IF(Wedstrijden!BF10="x","Z","")</f>
        <v/>
      </c>
      <c r="DJ17" s="16" t="str">
        <f>IF(Wedstrijden!BG10="x","Z","")</f>
        <v/>
      </c>
      <c r="DK17" s="16" t="str">
        <f>IF(COUNTA(Wedstrijden!BI10:BK10)&lt;&gt;0,6,"")</f>
        <v/>
      </c>
      <c r="DL17" s="16" t="str">
        <f t="shared" si="5"/>
        <v/>
      </c>
      <c r="DM17" s="16" t="str">
        <f>IF(Wedstrijden!BI10="x","L","")</f>
        <v/>
      </c>
      <c r="DN17" s="16" t="str">
        <f>IF(Wedstrijden!BJ10="x","M","")</f>
        <v/>
      </c>
      <c r="DO17" s="16" t="str">
        <f>IF(Wedstrijden!BK10="x","Z","")</f>
        <v/>
      </c>
      <c r="DP17" s="16" t="str">
        <f>IF(Wedstrijden!BL10="x","Z","")</f>
        <v/>
      </c>
    </row>
    <row r="18" spans="1:120" ht="14.4" x14ac:dyDescent="0.3">
      <c r="A18" s="18">
        <f>Wedstrijden!A11</f>
        <v>45388</v>
      </c>
      <c r="B18" s="16" t="str">
        <f>IFERROR(VLOOKUP(Wedstrijden!#REF!,#REF!,2,FALSE),"")</f>
        <v/>
      </c>
      <c r="C18" s="16" t="str">
        <f>Wedstrijden!E11</f>
        <v>KNHS Kring Noord Oost Friesland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>
        <f>IF(COUNTA(Wedstrijden!U11:AC11)&lt;&gt;0,1,"")</f>
        <v>1</v>
      </c>
      <c r="BK18" s="16">
        <f t="shared" si="0"/>
        <v>2</v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IF(Wedstrijden!U11="x","B1","")</f>
        <v/>
      </c>
      <c r="BO18" s="16" t="e">
        <f>IF(Wedstrijden!#REF!="x","BB","")</f>
        <v>#REF!</v>
      </c>
      <c r="BP18" s="16" t="str">
        <f>IF(Wedstrijden!W11="x","B","")</f>
        <v/>
      </c>
      <c r="BQ18" s="16" t="str">
        <f>IF(Wedstrijden!X11="x","L1","")</f>
        <v/>
      </c>
      <c r="BR18" s="16" t="str">
        <f>IF(Wedstrijden!Y11="x","L2","")</f>
        <v/>
      </c>
      <c r="BS18" s="16" t="str">
        <f>IF(Wedstrijden!Z11="x","M1","")</f>
        <v>M1</v>
      </c>
      <c r="BT18" s="16" t="str">
        <f>IF(Wedstrijden!AA11="x","M2","")</f>
        <v/>
      </c>
      <c r="BU18" s="16" t="str">
        <f>IF(Wedstrijden!AB11="x","Z1","")</f>
        <v>Z1</v>
      </c>
      <c r="BV18" s="16" t="str">
        <f>IF(Wedstrijden!AC11="x","Z2","")</f>
        <v>Z2</v>
      </c>
      <c r="BW18" s="16">
        <f>IF(COUNTA(Wedstrijden!L11:T11)&lt;&gt;0,1,"")</f>
        <v>1</v>
      </c>
      <c r="BX18" s="16">
        <f t="shared" si="1"/>
        <v>1</v>
      </c>
      <c r="BY18" s="16" t="str">
        <f>IF(Wedstrijden!L11="x","BB","")</f>
        <v/>
      </c>
      <c r="BZ18" s="16" t="str">
        <f>IF(Wedstrijden!M11="x","B","")</f>
        <v/>
      </c>
      <c r="CA18" s="16" t="str">
        <f>IF(Wedstrijden!N11="x","L1","")</f>
        <v/>
      </c>
      <c r="CB18" s="16" t="str">
        <f>IF(Wedstrijden!O11="x","L2","")</f>
        <v/>
      </c>
      <c r="CC18" s="16" t="str">
        <f>IF(Wedstrijden!P11="x","M1","")</f>
        <v>M1</v>
      </c>
      <c r="CD18" s="16" t="str">
        <f>IF(Wedstrijden!Q11="x","M2","")</f>
        <v>M2</v>
      </c>
      <c r="CE18" s="16" t="str">
        <f>IF(Wedstrijden!R11="x","Z1","")</f>
        <v>Z1</v>
      </c>
      <c r="CF18" s="16" t="str">
        <f>IF(Wedstrijden!S11="x","Z2","")</f>
        <v>Z2</v>
      </c>
      <c r="CG18" s="16" t="str">
        <f>IF(Wedstrijden!T11="x","ZZL","")</f>
        <v>ZZL</v>
      </c>
      <c r="CL18" s="16" t="str">
        <f>IF(COUNTA(Wedstrijden!AR11:BB11)&lt;&gt;0,2,"")</f>
        <v/>
      </c>
      <c r="CM18" s="16" t="str">
        <f t="shared" si="2"/>
        <v/>
      </c>
      <c r="CN18" s="16" t="str">
        <f>IF(Wedstrijden!AR11="x","AA","")</f>
        <v/>
      </c>
      <c r="CO18" s="16" t="str">
        <f>IF(Wedstrijden!AS11="x","A","")</f>
        <v/>
      </c>
      <c r="CP18" s="16" t="str">
        <f>IF(Wedstrijden!AT11="x","BB","")</f>
        <v/>
      </c>
      <c r="CQ18" s="16" t="str">
        <f>IF(Wedstrijden!AU11="x","B","")</f>
        <v/>
      </c>
      <c r="CR18" s="16" t="str">
        <f>IF(Wedstrijden!AV11="x","L","")</f>
        <v/>
      </c>
      <c r="CS18" s="16" t="str">
        <f>IF(Wedstrijden!AW11="x","M","")</f>
        <v/>
      </c>
      <c r="CT18" s="16" t="str">
        <f>IF(Wedstrijden!AX11="x","Z","")</f>
        <v/>
      </c>
      <c r="CU18" s="16" t="str">
        <f>IF(Wedstrijden!BB11="x","ZZ","")</f>
        <v/>
      </c>
      <c r="CV18" s="16" t="str">
        <f>IF(COUNTA(Wedstrijden!AI11:AP11)&lt;&gt;0,2,"")</f>
        <v/>
      </c>
      <c r="CW18" s="16" t="str">
        <f t="shared" si="3"/>
        <v/>
      </c>
      <c r="CX18" s="16" t="str">
        <f>IF(Wedstrijden!AI11="x","BB","")</f>
        <v/>
      </c>
      <c r="CY18" s="16" t="str">
        <f>IF(Wedstrijden!AJ11="x","B","")</f>
        <v/>
      </c>
      <c r="CZ18" s="16" t="str">
        <f>IF(Wedstrijden!AK11="x","L","")</f>
        <v/>
      </c>
      <c r="DA18" s="16" t="str">
        <f>IF(Wedstrijden!AL11="x","M","")</f>
        <v/>
      </c>
      <c r="DB18" s="16" t="str">
        <f>IF(Wedstrijden!AM11="x","Z","")</f>
        <v/>
      </c>
      <c r="DC18" s="16" t="str">
        <f>IF(Wedstrijden!AN11="x","ZZ","")</f>
        <v/>
      </c>
      <c r="DD18" s="16" t="str">
        <f>IF(Wedstrijden!AP11="x","1.40","")</f>
        <v/>
      </c>
      <c r="DE18" s="16" t="str">
        <f>IF(COUNTA(Wedstrijden!BD11:BF11)&lt;&gt;0,6,"")</f>
        <v/>
      </c>
      <c r="DF18" s="16" t="str">
        <f t="shared" si="4"/>
        <v/>
      </c>
      <c r="DG18" s="16" t="str">
        <f>IF(Wedstrijden!BD11="x","L","")</f>
        <v/>
      </c>
      <c r="DH18" s="16" t="str">
        <f>IF(Wedstrijden!BE11="x","M","")</f>
        <v/>
      </c>
      <c r="DI18" s="16" t="str">
        <f>IF(Wedstrijden!BF11="x","Z","")</f>
        <v/>
      </c>
      <c r="DJ18" s="16" t="str">
        <f>IF(Wedstrijden!BG11="x","Z","")</f>
        <v/>
      </c>
      <c r="DK18" s="16" t="str">
        <f>IF(COUNTA(Wedstrijden!BI11:BK11)&lt;&gt;0,6,"")</f>
        <v/>
      </c>
      <c r="DL18" s="16" t="str">
        <f t="shared" si="5"/>
        <v/>
      </c>
      <c r="DM18" s="16" t="str">
        <f>IF(Wedstrijden!BI11="x","L","")</f>
        <v/>
      </c>
      <c r="DN18" s="16" t="str">
        <f>IF(Wedstrijden!BJ11="x","M","")</f>
        <v/>
      </c>
      <c r="DO18" s="16" t="str">
        <f>IF(Wedstrijden!BK11="x","Z","")</f>
        <v/>
      </c>
      <c r="DP18" s="16" t="str">
        <f>IF(Wedstrijden!BL11="x","Z","")</f>
        <v/>
      </c>
    </row>
    <row r="19" spans="1:120" ht="14.4" x14ac:dyDescent="0.3">
      <c r="A19" s="18" t="e">
        <f>Wedstrijden!#REF!</f>
        <v>#REF!</v>
      </c>
      <c r="B19" s="16" t="str">
        <f>IFERROR(VLOOKUP(Wedstrijden!#REF!,#REF!,2,FALSE),"")</f>
        <v/>
      </c>
      <c r="C19" s="16" t="e">
        <f>Wedstrijden!#REF!</f>
        <v>#REF!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>
        <f>IF(COUNTA(Wedstrijden!#REF!)&lt;&gt;0,1,"")</f>
        <v>1</v>
      </c>
      <c r="BK19" s="16">
        <f t="shared" si="0"/>
        <v>2</v>
      </c>
      <c r="BL19" s="16" t="e">
        <f>IF(Wedstrijden!#REF!="x","AA","")</f>
        <v>#REF!</v>
      </c>
      <c r="BM19" s="16" t="e">
        <f>IF(Wedstrijden!#REF!="x","A","")</f>
        <v>#REF!</v>
      </c>
      <c r="BN19" s="16" t="e">
        <f>IF(Wedstrijden!#REF!="x","B1","")</f>
        <v>#REF!</v>
      </c>
      <c r="BO19" s="16" t="e">
        <f>IF(Wedstrijden!#REF!="x","BB","")</f>
        <v>#REF!</v>
      </c>
      <c r="BP19" s="16" t="e">
        <f>IF(Wedstrijden!#REF!="x","B","")</f>
        <v>#REF!</v>
      </c>
      <c r="BQ19" s="16" t="e">
        <f>IF(Wedstrijden!#REF!="x","L1","")</f>
        <v>#REF!</v>
      </c>
      <c r="BR19" s="16" t="e">
        <f>IF(Wedstrijden!#REF!="x","L2","")</f>
        <v>#REF!</v>
      </c>
      <c r="BS19" s="16" t="e">
        <f>IF(Wedstrijden!#REF!="x","M1","")</f>
        <v>#REF!</v>
      </c>
      <c r="BT19" s="16" t="e">
        <f>IF(Wedstrijden!#REF!="x","M2","")</f>
        <v>#REF!</v>
      </c>
      <c r="BU19" s="16" t="e">
        <f>IF(Wedstrijden!#REF!="x","Z1","")</f>
        <v>#REF!</v>
      </c>
      <c r="BV19" s="16" t="e">
        <f>IF(Wedstrijden!#REF!="x","Z2","")</f>
        <v>#REF!</v>
      </c>
      <c r="BW19" s="16">
        <f>IF(COUNTA(Wedstrijden!#REF!)&lt;&gt;0,1,"")</f>
        <v>1</v>
      </c>
      <c r="BX19" s="16">
        <f t="shared" si="1"/>
        <v>1</v>
      </c>
      <c r="BY19" s="16" t="e">
        <f>IF(Wedstrijden!#REF!="x","BB","")</f>
        <v>#REF!</v>
      </c>
      <c r="BZ19" s="16" t="e">
        <f>IF(Wedstrijden!#REF!="x","B","")</f>
        <v>#REF!</v>
      </c>
      <c r="CA19" s="16" t="e">
        <f>IF(Wedstrijden!#REF!="x","L1","")</f>
        <v>#REF!</v>
      </c>
      <c r="CB19" s="16" t="e">
        <f>IF(Wedstrijden!#REF!="x","L2","")</f>
        <v>#REF!</v>
      </c>
      <c r="CC19" s="16" t="e">
        <f>IF(Wedstrijden!#REF!="x","M1","")</f>
        <v>#REF!</v>
      </c>
      <c r="CD19" s="16" t="e">
        <f>IF(Wedstrijden!#REF!="x","M2","")</f>
        <v>#REF!</v>
      </c>
      <c r="CE19" s="16" t="e">
        <f>IF(Wedstrijden!#REF!="x","Z1","")</f>
        <v>#REF!</v>
      </c>
      <c r="CF19" s="16" t="e">
        <f>IF(Wedstrijden!#REF!="x","Z2","")</f>
        <v>#REF!</v>
      </c>
      <c r="CG19" s="16" t="e">
        <f>IF(Wedstrijden!#REF!="x","ZZL","")</f>
        <v>#REF!</v>
      </c>
      <c r="CL19" s="16">
        <f>IF(COUNTA(Wedstrijden!#REF!)&lt;&gt;0,2,"")</f>
        <v>2</v>
      </c>
      <c r="CM19" s="16">
        <f t="shared" si="2"/>
        <v>2</v>
      </c>
      <c r="CN19" s="16" t="e">
        <f>IF(Wedstrijden!#REF!="x","AA","")</f>
        <v>#REF!</v>
      </c>
      <c r="CO19" s="16" t="e">
        <f>IF(Wedstrijden!#REF!="x","A","")</f>
        <v>#REF!</v>
      </c>
      <c r="CP19" s="16" t="e">
        <f>IF(Wedstrijden!#REF!="x","BB","")</f>
        <v>#REF!</v>
      </c>
      <c r="CQ19" s="16" t="e">
        <f>IF(Wedstrijden!#REF!="x","B","")</f>
        <v>#REF!</v>
      </c>
      <c r="CR19" s="16" t="e">
        <f>IF(Wedstrijden!#REF!="x","L","")</f>
        <v>#REF!</v>
      </c>
      <c r="CS19" s="16" t="e">
        <f>IF(Wedstrijden!#REF!="x","M","")</f>
        <v>#REF!</v>
      </c>
      <c r="CT19" s="16" t="e">
        <f>IF(Wedstrijden!#REF!="x","Z","")</f>
        <v>#REF!</v>
      </c>
      <c r="CU19" s="16" t="e">
        <f>IF(Wedstrijden!#REF!="x","ZZ","")</f>
        <v>#REF!</v>
      </c>
      <c r="CV19" s="16">
        <f>IF(COUNTA(Wedstrijden!#REF!)&lt;&gt;0,2,"")</f>
        <v>2</v>
      </c>
      <c r="CW19" s="16">
        <f t="shared" si="3"/>
        <v>1</v>
      </c>
      <c r="CX19" s="16" t="e">
        <f>IF(Wedstrijden!#REF!="x","BB","")</f>
        <v>#REF!</v>
      </c>
      <c r="CY19" s="16" t="e">
        <f>IF(Wedstrijden!#REF!="x","B","")</f>
        <v>#REF!</v>
      </c>
      <c r="CZ19" s="16" t="e">
        <f>IF(Wedstrijden!#REF!="x","L","")</f>
        <v>#REF!</v>
      </c>
      <c r="DA19" s="16" t="e">
        <f>IF(Wedstrijden!#REF!="x","M","")</f>
        <v>#REF!</v>
      </c>
      <c r="DB19" s="16" t="e">
        <f>IF(Wedstrijden!#REF!="x","Z","")</f>
        <v>#REF!</v>
      </c>
      <c r="DC19" s="16" t="e">
        <f>IF(Wedstrijden!#REF!="x","ZZ","")</f>
        <v>#REF!</v>
      </c>
      <c r="DD19" s="16" t="e">
        <f>IF(Wedstrijden!#REF!="x","1.40","")</f>
        <v>#REF!</v>
      </c>
      <c r="DE19" s="16">
        <f>IF(COUNTA(Wedstrijden!#REF!)&lt;&gt;0,6,"")</f>
        <v>6</v>
      </c>
      <c r="DF19" s="16">
        <f t="shared" si="4"/>
        <v>2</v>
      </c>
      <c r="DG19" s="16" t="e">
        <f>IF(Wedstrijden!#REF!="x","L","")</f>
        <v>#REF!</v>
      </c>
      <c r="DH19" s="16" t="e">
        <f>IF(Wedstrijden!#REF!="x","M","")</f>
        <v>#REF!</v>
      </c>
      <c r="DI19" s="16" t="e">
        <f>IF(Wedstrijden!#REF!="x","Z","")</f>
        <v>#REF!</v>
      </c>
      <c r="DJ19" s="16" t="e">
        <f>IF(Wedstrijden!#REF!="x","Z","")</f>
        <v>#REF!</v>
      </c>
      <c r="DK19" s="16">
        <f>IF(COUNTA(Wedstrijden!#REF!)&lt;&gt;0,6,"")</f>
        <v>6</v>
      </c>
      <c r="DL19" s="16">
        <f t="shared" si="5"/>
        <v>1</v>
      </c>
      <c r="DM19" s="16" t="e">
        <f>IF(Wedstrijden!#REF!="x","L","")</f>
        <v>#REF!</v>
      </c>
      <c r="DN19" s="16" t="e">
        <f>IF(Wedstrijden!#REF!="x","M","")</f>
        <v>#REF!</v>
      </c>
      <c r="DO19" s="16" t="e">
        <f>IF(Wedstrijden!#REF!="x","Z","")</f>
        <v>#REF!</v>
      </c>
      <c r="DP19" s="16" t="e">
        <f>IF(Wedstrijden!#REF!="x","Z","")</f>
        <v>#REF!</v>
      </c>
    </row>
    <row r="20" spans="1:120" ht="14.4" x14ac:dyDescent="0.3">
      <c r="A20" s="18">
        <f>Wedstrijden!A13</f>
        <v>45389</v>
      </c>
      <c r="B20" s="16" t="str">
        <f>IFERROR(VLOOKUP(Wedstrijden!#REF!,#REF!,2,FALSE),"")</f>
        <v/>
      </c>
      <c r="C20" s="16" t="str">
        <f>Wedstrijden!E13</f>
        <v>KNHS Kring Noord Oost Friesland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IF(COUNTA(Wedstrijden!U13:AC13)&lt;&gt;0,1,"")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IF(Wedstrijden!U13="x","B1","")</f>
        <v/>
      </c>
      <c r="BO20" s="16" t="e">
        <f>IF(Wedstrijden!#REF!="x","BB","")</f>
        <v>#REF!</v>
      </c>
      <c r="BP20" s="16" t="str">
        <f>IF(Wedstrijden!W13="x","B","")</f>
        <v>B</v>
      </c>
      <c r="BQ20" s="16" t="str">
        <f>IF(Wedstrijden!X13="x","L1","")</f>
        <v>L1</v>
      </c>
      <c r="BR20" s="16" t="str">
        <f>IF(Wedstrijden!Y13="x","L2","")</f>
        <v>L2</v>
      </c>
      <c r="BS20" s="16" t="str">
        <f>IF(Wedstrijden!Z13="x","M1","")</f>
        <v/>
      </c>
      <c r="BT20" s="16" t="str">
        <f>IF(Wedstrijden!AA13="x","M2","")</f>
        <v/>
      </c>
      <c r="BU20" s="16" t="str">
        <f>IF(Wedstrijden!AB13="x","Z1","")</f>
        <v/>
      </c>
      <c r="BV20" s="16" t="str">
        <f>IF(Wedstrijden!AC13="x","Z2","")</f>
        <v/>
      </c>
      <c r="BW20" s="16">
        <f>IF(COUNTA(Wedstrijden!L13:T13)&lt;&gt;0,1,"")</f>
        <v>1</v>
      </c>
      <c r="BX20" s="16">
        <f t="shared" si="1"/>
        <v>1</v>
      </c>
      <c r="BY20" s="16" t="str">
        <f>IF(Wedstrijden!L13="x","BB","")</f>
        <v/>
      </c>
      <c r="BZ20" s="16" t="str">
        <f>IF(Wedstrijden!M13="x","B","")</f>
        <v>B</v>
      </c>
      <c r="CA20" s="16" t="str">
        <f>IF(Wedstrijden!N13="x","L1","")</f>
        <v>L1</v>
      </c>
      <c r="CB20" s="16" t="str">
        <f>IF(Wedstrijden!O13="x","L2","")</f>
        <v>L2</v>
      </c>
      <c r="CC20" s="16" t="str">
        <f>IF(Wedstrijden!P13="x","M1","")</f>
        <v/>
      </c>
      <c r="CD20" s="16" t="str">
        <f>IF(Wedstrijden!Q13="x","M2","")</f>
        <v/>
      </c>
      <c r="CE20" s="16" t="str">
        <f>IF(Wedstrijden!R13="x","Z1","")</f>
        <v/>
      </c>
      <c r="CF20" s="16" t="str">
        <f>IF(Wedstrijden!S13="x","Z2","")</f>
        <v/>
      </c>
      <c r="CG20" s="16" t="str">
        <f>IF(Wedstrijden!T13="x","ZZL","")</f>
        <v/>
      </c>
      <c r="CL20" s="16" t="str">
        <f>IF(COUNTA(Wedstrijden!AR13:BB13)&lt;&gt;0,2,"")</f>
        <v/>
      </c>
      <c r="CM20" s="16" t="str">
        <f t="shared" si="2"/>
        <v/>
      </c>
      <c r="CN20" s="16" t="str">
        <f>IF(Wedstrijden!AR13="x","AA","")</f>
        <v/>
      </c>
      <c r="CO20" s="16" t="str">
        <f>IF(Wedstrijden!AS13="x","A","")</f>
        <v/>
      </c>
      <c r="CP20" s="16" t="str">
        <f>IF(Wedstrijden!AT13="x","BB","")</f>
        <v/>
      </c>
      <c r="CQ20" s="16" t="str">
        <f>IF(Wedstrijden!AU13="x","B","")</f>
        <v/>
      </c>
      <c r="CR20" s="16" t="str">
        <f>IF(Wedstrijden!AV13="x","L","")</f>
        <v/>
      </c>
      <c r="CS20" s="16" t="str">
        <f>IF(Wedstrijden!AW13="x","M","")</f>
        <v/>
      </c>
      <c r="CT20" s="16" t="str">
        <f>IF(Wedstrijden!AX13="x","Z","")</f>
        <v/>
      </c>
      <c r="CU20" s="16" t="str">
        <f>IF(Wedstrijden!BB13="x","ZZ","")</f>
        <v/>
      </c>
      <c r="CV20" s="16" t="str">
        <f>IF(COUNTA(Wedstrijden!AI13:AP13)&lt;&gt;0,2,"")</f>
        <v/>
      </c>
      <c r="CW20" s="16" t="str">
        <f t="shared" si="3"/>
        <v/>
      </c>
      <c r="CX20" s="16" t="str">
        <f>IF(Wedstrijden!AI13="x","BB","")</f>
        <v/>
      </c>
      <c r="CY20" s="16" t="str">
        <f>IF(Wedstrijden!AJ13="x","B","")</f>
        <v/>
      </c>
      <c r="CZ20" s="16" t="str">
        <f>IF(Wedstrijden!AK13="x","L","")</f>
        <v/>
      </c>
      <c r="DA20" s="16" t="str">
        <f>IF(Wedstrijden!AL13="x","M","")</f>
        <v/>
      </c>
      <c r="DB20" s="16" t="str">
        <f>IF(Wedstrijden!AM13="x","Z","")</f>
        <v/>
      </c>
      <c r="DC20" s="16" t="str">
        <f>IF(Wedstrijden!AN13="x","ZZ","")</f>
        <v/>
      </c>
      <c r="DD20" s="16" t="str">
        <f>IF(Wedstrijden!AP13="x","1.40","")</f>
        <v/>
      </c>
      <c r="DE20" s="16" t="str">
        <f>IF(COUNTA(Wedstrijden!BD13:BF13)&lt;&gt;0,6,"")</f>
        <v/>
      </c>
      <c r="DF20" s="16" t="str">
        <f t="shared" si="4"/>
        <v/>
      </c>
      <c r="DG20" s="16" t="str">
        <f>IF(Wedstrijden!BD13="x","L","")</f>
        <v/>
      </c>
      <c r="DH20" s="16" t="str">
        <f>IF(Wedstrijden!BE13="x","M","")</f>
        <v/>
      </c>
      <c r="DI20" s="16" t="str">
        <f>IF(Wedstrijden!BF13="x","Z","")</f>
        <v/>
      </c>
      <c r="DJ20" s="16" t="str">
        <f>IF(Wedstrijden!BG13="x","Z","")</f>
        <v/>
      </c>
      <c r="DK20" s="16" t="str">
        <f>IF(COUNTA(Wedstrijden!BI13:BK13)&lt;&gt;0,6,"")</f>
        <v/>
      </c>
      <c r="DL20" s="16" t="str">
        <f t="shared" si="5"/>
        <v/>
      </c>
      <c r="DM20" s="16" t="str">
        <f>IF(Wedstrijden!BI13="x","L","")</f>
        <v/>
      </c>
      <c r="DN20" s="16" t="str">
        <f>IF(Wedstrijden!BJ13="x","M","")</f>
        <v/>
      </c>
      <c r="DO20" s="16" t="str">
        <f>IF(Wedstrijden!BK13="x","Z","")</f>
        <v/>
      </c>
      <c r="DP20" s="16" t="str">
        <f>IF(Wedstrijden!BL13="x","Z","")</f>
        <v/>
      </c>
    </row>
    <row r="21" spans="1:120" ht="14.4" x14ac:dyDescent="0.3">
      <c r="A21" s="18">
        <f>Wedstrijden!A14</f>
        <v>45389</v>
      </c>
      <c r="B21" s="16" t="str">
        <f>IFERROR(VLOOKUP(Wedstrijden!#REF!,#REF!,2,FALSE),"")</f>
        <v/>
      </c>
      <c r="C21" s="16" t="str">
        <f>Wedstrijden!E14</f>
        <v>KNHS Kring De Drie Stromen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 t="str">
        <f>IF(COUNTA(Wedstrijden!U14:AC14)&lt;&gt;0,1,"")</f>
        <v/>
      </c>
      <c r="BK21" s="16" t="str">
        <f t="shared" si="0"/>
        <v/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IF(Wedstrijden!U14="x","B1","")</f>
        <v/>
      </c>
      <c r="BO21" s="16" t="e">
        <f>IF(Wedstrijden!#REF!="x","BB","")</f>
        <v>#REF!</v>
      </c>
      <c r="BP21" s="16" t="str">
        <f>IF(Wedstrijden!W14="x","B","")</f>
        <v/>
      </c>
      <c r="BQ21" s="16" t="str">
        <f>IF(Wedstrijden!X14="x","L1","")</f>
        <v/>
      </c>
      <c r="BR21" s="16" t="str">
        <f>IF(Wedstrijden!Y14="x","L2","")</f>
        <v/>
      </c>
      <c r="BS21" s="16" t="str">
        <f>IF(Wedstrijden!Z14="x","M1","")</f>
        <v/>
      </c>
      <c r="BT21" s="16" t="str">
        <f>IF(Wedstrijden!AA14="x","M2","")</f>
        <v/>
      </c>
      <c r="BU21" s="16" t="str">
        <f>IF(Wedstrijden!AB14="x","Z1","")</f>
        <v/>
      </c>
      <c r="BV21" s="16" t="str">
        <f>IF(Wedstrijden!AC14="x","Z2","")</f>
        <v/>
      </c>
      <c r="BW21" s="16">
        <f>IF(COUNTA(Wedstrijden!L14:T14)&lt;&gt;0,1,"")</f>
        <v>1</v>
      </c>
      <c r="BX21" s="16">
        <f t="shared" si="1"/>
        <v>1</v>
      </c>
      <c r="BY21" s="16" t="str">
        <f>IF(Wedstrijden!L14="x","BB","")</f>
        <v>BB</v>
      </c>
      <c r="BZ21" s="16" t="str">
        <f>IF(Wedstrijden!M14="x","B","")</f>
        <v>B</v>
      </c>
      <c r="CA21" s="16" t="str">
        <f>IF(Wedstrijden!N14="x","L1","")</f>
        <v>L1</v>
      </c>
      <c r="CB21" s="16" t="str">
        <f>IF(Wedstrijden!O14="x","L2","")</f>
        <v>L2</v>
      </c>
      <c r="CC21" s="16" t="str">
        <f>IF(Wedstrijden!P14="x","M1","")</f>
        <v>M1</v>
      </c>
      <c r="CD21" s="16" t="str">
        <f>IF(Wedstrijden!Q14="x","M2","")</f>
        <v>M2</v>
      </c>
      <c r="CE21" s="16" t="str">
        <f>IF(Wedstrijden!R14="x","Z1","")</f>
        <v/>
      </c>
      <c r="CF21" s="16" t="str">
        <f>IF(Wedstrijden!S14="x","Z2","")</f>
        <v/>
      </c>
      <c r="CG21" s="16" t="str">
        <f>IF(Wedstrijden!T14="x","ZZL","")</f>
        <v/>
      </c>
      <c r="CL21" s="16" t="str">
        <f>IF(COUNTA(Wedstrijden!AR14:BB14)&lt;&gt;0,2,"")</f>
        <v/>
      </c>
      <c r="CM21" s="16" t="str">
        <f t="shared" si="2"/>
        <v/>
      </c>
      <c r="CN21" s="16" t="str">
        <f>IF(Wedstrijden!AR14="x","AA","")</f>
        <v/>
      </c>
      <c r="CO21" s="16" t="str">
        <f>IF(Wedstrijden!AS14="x","A","")</f>
        <v/>
      </c>
      <c r="CP21" s="16" t="str">
        <f>IF(Wedstrijden!AT14="x","BB","")</f>
        <v/>
      </c>
      <c r="CQ21" s="16" t="str">
        <f>IF(Wedstrijden!AU14="x","B","")</f>
        <v/>
      </c>
      <c r="CR21" s="16" t="str">
        <f>IF(Wedstrijden!AV14="x","L","")</f>
        <v/>
      </c>
      <c r="CS21" s="16" t="str">
        <f>IF(Wedstrijden!AW14="x","M","")</f>
        <v/>
      </c>
      <c r="CT21" s="16" t="str">
        <f>IF(Wedstrijden!AX14="x","Z","")</f>
        <v/>
      </c>
      <c r="CU21" s="16" t="str">
        <f>IF(Wedstrijden!BB14="x","ZZ","")</f>
        <v/>
      </c>
      <c r="CV21" s="16" t="str">
        <f>IF(COUNTA(Wedstrijden!AI14:AP14)&lt;&gt;0,2,"")</f>
        <v/>
      </c>
      <c r="CW21" s="16" t="str">
        <f t="shared" si="3"/>
        <v/>
      </c>
      <c r="CX21" s="16" t="str">
        <f>IF(Wedstrijden!AI14="x","BB","")</f>
        <v/>
      </c>
      <c r="CY21" s="16" t="str">
        <f>IF(Wedstrijden!AJ14="x","B","")</f>
        <v/>
      </c>
      <c r="CZ21" s="16" t="str">
        <f>IF(Wedstrijden!AK14="x","L","")</f>
        <v/>
      </c>
      <c r="DA21" s="16" t="str">
        <f>IF(Wedstrijden!AL14="x","M","")</f>
        <v/>
      </c>
      <c r="DB21" s="16" t="str">
        <f>IF(Wedstrijden!AM14="x","Z","")</f>
        <v/>
      </c>
      <c r="DC21" s="16" t="str">
        <f>IF(Wedstrijden!AN14="x","ZZ","")</f>
        <v/>
      </c>
      <c r="DD21" s="16" t="str">
        <f>IF(Wedstrijden!AP14="x","1.40","")</f>
        <v/>
      </c>
      <c r="DE21" s="16" t="str">
        <f>IF(COUNTA(Wedstrijden!BD14:BF14)&lt;&gt;0,6,"")</f>
        <v/>
      </c>
      <c r="DF21" s="16" t="str">
        <f t="shared" si="4"/>
        <v/>
      </c>
      <c r="DG21" s="16" t="str">
        <f>IF(Wedstrijden!BD14="x","L","")</f>
        <v/>
      </c>
      <c r="DH21" s="16" t="str">
        <f>IF(Wedstrijden!BE14="x","M","")</f>
        <v/>
      </c>
      <c r="DI21" s="16" t="str">
        <f>IF(Wedstrijden!BF14="x","Z","")</f>
        <v/>
      </c>
      <c r="DJ21" s="16" t="str">
        <f>IF(Wedstrijden!BG14="x","Z","")</f>
        <v/>
      </c>
      <c r="DK21" s="16" t="str">
        <f>IF(COUNTA(Wedstrijden!BI14:BK14)&lt;&gt;0,6,"")</f>
        <v/>
      </c>
      <c r="DL21" s="16" t="str">
        <f t="shared" si="5"/>
        <v/>
      </c>
      <c r="DM21" s="16" t="str">
        <f>IF(Wedstrijden!BI14="x","L","")</f>
        <v/>
      </c>
      <c r="DN21" s="16" t="str">
        <f>IF(Wedstrijden!BJ14="x","M","")</f>
        <v/>
      </c>
      <c r="DO21" s="16" t="str">
        <f>IF(Wedstrijden!BK14="x","Z","")</f>
        <v/>
      </c>
      <c r="DP21" s="16" t="str">
        <f>IF(Wedstrijden!BL14="x","Z","")</f>
        <v/>
      </c>
    </row>
    <row r="22" spans="1:120" ht="14.4" x14ac:dyDescent="0.3">
      <c r="A22" s="18">
        <f>Wedstrijden!A15</f>
        <v>45389</v>
      </c>
      <c r="B22" s="16" t="str">
        <f>IFERROR(VLOOKUP(Wedstrijden!#REF!,#REF!,2,FALSE),"")</f>
        <v/>
      </c>
      <c r="C22" s="16" t="str">
        <f>Wedstrijden!E15</f>
        <v>KNHS Kring Tusken Waad En Klif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 t="str">
        <f>IF(COUNTA(Wedstrijden!U15:AC15)&lt;&gt;0,1,"")</f>
        <v/>
      </c>
      <c r="BK22" s="16" t="str">
        <f t="shared" si="0"/>
        <v/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IF(Wedstrijden!U15="x","B1","")</f>
        <v/>
      </c>
      <c r="BO22" s="16" t="e">
        <f>IF(Wedstrijden!#REF!="x","BB","")</f>
        <v>#REF!</v>
      </c>
      <c r="BP22" s="16" t="str">
        <f>IF(Wedstrijden!W15="x","B","")</f>
        <v/>
      </c>
      <c r="BQ22" s="16" t="str">
        <f>IF(Wedstrijden!X15="x","L1","")</f>
        <v/>
      </c>
      <c r="BR22" s="16" t="str">
        <f>IF(Wedstrijden!Y15="x","L2","")</f>
        <v/>
      </c>
      <c r="BS22" s="16" t="str">
        <f>IF(Wedstrijden!Z15="x","M1","")</f>
        <v/>
      </c>
      <c r="BT22" s="16" t="str">
        <f>IF(Wedstrijden!AA15="x","M2","")</f>
        <v/>
      </c>
      <c r="BU22" s="16" t="str">
        <f>IF(Wedstrijden!AB15="x","Z1","")</f>
        <v/>
      </c>
      <c r="BV22" s="16" t="str">
        <f>IF(Wedstrijden!AC15="x","Z2","")</f>
        <v/>
      </c>
      <c r="BW22" s="16" t="str">
        <f>IF(COUNTA(Wedstrijden!L15:T15)&lt;&gt;0,1,"")</f>
        <v/>
      </c>
      <c r="BX22" s="16" t="str">
        <f t="shared" si="1"/>
        <v/>
      </c>
      <c r="BY22" s="16" t="str">
        <f>IF(Wedstrijden!L15="x","BB","")</f>
        <v/>
      </c>
      <c r="BZ22" s="16" t="str">
        <f>IF(Wedstrijden!M15="x","B","")</f>
        <v/>
      </c>
      <c r="CA22" s="16" t="str">
        <f>IF(Wedstrijden!N15="x","L1","")</f>
        <v/>
      </c>
      <c r="CB22" s="16" t="str">
        <f>IF(Wedstrijden!O15="x","L2","")</f>
        <v/>
      </c>
      <c r="CC22" s="16" t="str">
        <f>IF(Wedstrijden!P15="x","M1","")</f>
        <v/>
      </c>
      <c r="CD22" s="16" t="str">
        <f>IF(Wedstrijden!Q15="x","M2","")</f>
        <v/>
      </c>
      <c r="CE22" s="16" t="str">
        <f>IF(Wedstrijden!R15="x","Z1","")</f>
        <v/>
      </c>
      <c r="CF22" s="16" t="str">
        <f>IF(Wedstrijden!S15="x","Z2","")</f>
        <v/>
      </c>
      <c r="CG22" s="16" t="str">
        <f>IF(Wedstrijden!T15="x","ZZL","")</f>
        <v/>
      </c>
      <c r="CL22" s="16" t="str">
        <f>IF(COUNTA(Wedstrijden!AR15:BB15)&lt;&gt;0,2,"")</f>
        <v/>
      </c>
      <c r="CM22" s="16" t="str">
        <f t="shared" si="2"/>
        <v/>
      </c>
      <c r="CN22" s="16" t="str">
        <f>IF(Wedstrijden!AR15="x","AA","")</f>
        <v/>
      </c>
      <c r="CO22" s="16" t="str">
        <f>IF(Wedstrijden!AS15="x","A","")</f>
        <v/>
      </c>
      <c r="CP22" s="16" t="str">
        <f>IF(Wedstrijden!AT15="x","BB","")</f>
        <v/>
      </c>
      <c r="CQ22" s="16" t="str">
        <f>IF(Wedstrijden!AU15="x","B","")</f>
        <v/>
      </c>
      <c r="CR22" s="16" t="str">
        <f>IF(Wedstrijden!AV15="x","L","")</f>
        <v/>
      </c>
      <c r="CS22" s="16" t="str">
        <f>IF(Wedstrijden!AW15="x","M","")</f>
        <v/>
      </c>
      <c r="CT22" s="16" t="str">
        <f>IF(Wedstrijden!AX15="x","Z","")</f>
        <v/>
      </c>
      <c r="CU22" s="16" t="str">
        <f>IF(Wedstrijden!BB15="x","ZZ","")</f>
        <v/>
      </c>
      <c r="CV22" s="16" t="str">
        <f>IF(COUNTA(Wedstrijden!AI15:AP15)&lt;&gt;0,2,"")</f>
        <v/>
      </c>
      <c r="CW22" s="16" t="str">
        <f t="shared" si="3"/>
        <v/>
      </c>
      <c r="CX22" s="16" t="str">
        <f>IF(Wedstrijden!AI15="x","BB","")</f>
        <v/>
      </c>
      <c r="CY22" s="16" t="str">
        <f>IF(Wedstrijden!AJ15="x","B","")</f>
        <v/>
      </c>
      <c r="CZ22" s="16" t="str">
        <f>IF(Wedstrijden!AK15="x","L","")</f>
        <v/>
      </c>
      <c r="DA22" s="16" t="str">
        <f>IF(Wedstrijden!AL15="x","M","")</f>
        <v/>
      </c>
      <c r="DB22" s="16" t="str">
        <f>IF(Wedstrijden!AM15="x","Z","")</f>
        <v/>
      </c>
      <c r="DC22" s="16" t="str">
        <f>IF(Wedstrijden!AN15="x","ZZ","")</f>
        <v/>
      </c>
      <c r="DD22" s="16" t="str">
        <f>IF(Wedstrijden!AP15="x","1.40","")</f>
        <v/>
      </c>
      <c r="DE22" s="16" t="str">
        <f>IF(COUNTA(Wedstrijden!BD15:BF15)&lt;&gt;0,6,"")</f>
        <v/>
      </c>
      <c r="DF22" s="16" t="str">
        <f t="shared" si="4"/>
        <v/>
      </c>
      <c r="DG22" s="16" t="str">
        <f>IF(Wedstrijden!BD15="x","L","")</f>
        <v/>
      </c>
      <c r="DH22" s="16" t="str">
        <f>IF(Wedstrijden!BE15="x","M","")</f>
        <v/>
      </c>
      <c r="DI22" s="16" t="str">
        <f>IF(Wedstrijden!BF15="x","Z","")</f>
        <v/>
      </c>
      <c r="DJ22" s="16" t="str">
        <f>IF(Wedstrijden!BG15="x","Z","")</f>
        <v/>
      </c>
      <c r="DK22" s="16" t="str">
        <f>IF(COUNTA(Wedstrijden!BI15:BK15)&lt;&gt;0,6,"")</f>
        <v/>
      </c>
      <c r="DL22" s="16" t="str">
        <f t="shared" si="5"/>
        <v/>
      </c>
      <c r="DM22" s="16" t="str">
        <f>IF(Wedstrijden!BI15="x","L","")</f>
        <v/>
      </c>
      <c r="DN22" s="16" t="str">
        <f>IF(Wedstrijden!BJ15="x","M","")</f>
        <v/>
      </c>
      <c r="DO22" s="16" t="str">
        <f>IF(Wedstrijden!BK15="x","Z","")</f>
        <v/>
      </c>
      <c r="DP22" s="16" t="str">
        <f>IF(Wedstrijden!BL15="x","Z","")</f>
        <v/>
      </c>
    </row>
    <row r="23" spans="1:120" ht="14.4" x14ac:dyDescent="0.3">
      <c r="A23" s="18">
        <f>Wedstrijden!A16</f>
        <v>45389</v>
      </c>
      <c r="B23" s="16" t="str">
        <f>IFERROR(VLOOKUP(Wedstrijden!#REF!,#REF!,2,FALSE),"")</f>
        <v/>
      </c>
      <c r="C23" s="16" t="str">
        <f>Wedstrijden!E16</f>
        <v>KNHS Kring Tusken Waad En Klif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IF(COUNTA(Wedstrijden!U16:AC16)&lt;&gt;0,1,"")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IF(Wedstrijden!U16="x","B1","")</f>
        <v/>
      </c>
      <c r="BO23" s="16" t="e">
        <f>IF(Wedstrijden!#REF!="x","BB","")</f>
        <v>#REF!</v>
      </c>
      <c r="BP23" s="16" t="str">
        <f>IF(Wedstrijden!W16="x","B","")</f>
        <v>B</v>
      </c>
      <c r="BQ23" s="16" t="str">
        <f>IF(Wedstrijden!X16="x","L1","")</f>
        <v>L1</v>
      </c>
      <c r="BR23" s="16" t="str">
        <f>IF(Wedstrijden!Y16="x","L2","")</f>
        <v>L2</v>
      </c>
      <c r="BS23" s="16" t="str">
        <f>IF(Wedstrijden!Z16="x","M1","")</f>
        <v>M1</v>
      </c>
      <c r="BT23" s="16" t="str">
        <f>IF(Wedstrijden!AA16="x","M2","")</f>
        <v>M2</v>
      </c>
      <c r="BU23" s="16" t="str">
        <f>IF(Wedstrijden!AB16="x","Z1","")</f>
        <v>Z1</v>
      </c>
      <c r="BV23" s="16" t="str">
        <f>IF(Wedstrijden!AC16="x","Z2","")</f>
        <v>Z2</v>
      </c>
      <c r="BW23" s="16">
        <f>IF(COUNTA(Wedstrijden!L16:T16)&lt;&gt;0,1,"")</f>
        <v>1</v>
      </c>
      <c r="BX23" s="16">
        <f t="shared" si="1"/>
        <v>1</v>
      </c>
      <c r="BY23" s="16" t="str">
        <f>IF(Wedstrijden!L16="x","BB","")</f>
        <v/>
      </c>
      <c r="BZ23" s="16" t="str">
        <f>IF(Wedstrijden!M16="x","B","")</f>
        <v>B</v>
      </c>
      <c r="CA23" s="16" t="str">
        <f>IF(Wedstrijden!N16="x","L1","")</f>
        <v>L1</v>
      </c>
      <c r="CB23" s="16" t="str">
        <f>IF(Wedstrijden!O16="x","L2","")</f>
        <v>L2</v>
      </c>
      <c r="CC23" s="16" t="str">
        <f>IF(Wedstrijden!P16="x","M1","")</f>
        <v>M1</v>
      </c>
      <c r="CD23" s="16" t="str">
        <f>IF(Wedstrijden!Q16="x","M2","")</f>
        <v>M2</v>
      </c>
      <c r="CE23" s="16" t="str">
        <f>IF(Wedstrijden!R16="x","Z1","")</f>
        <v>Z1</v>
      </c>
      <c r="CF23" s="16" t="str">
        <f>IF(Wedstrijden!S16="x","Z2","")</f>
        <v>Z2</v>
      </c>
      <c r="CG23" s="16" t="str">
        <f>IF(Wedstrijden!T16="x","ZZL","")</f>
        <v>ZZL</v>
      </c>
      <c r="CL23" s="16" t="str">
        <f>IF(COUNTA(Wedstrijden!AR16:BB16)&lt;&gt;0,2,"")</f>
        <v/>
      </c>
      <c r="CM23" s="16" t="str">
        <f t="shared" si="2"/>
        <v/>
      </c>
      <c r="CN23" s="16" t="str">
        <f>IF(Wedstrijden!AR16="x","AA","")</f>
        <v/>
      </c>
      <c r="CO23" s="16" t="str">
        <f>IF(Wedstrijden!AS16="x","A","")</f>
        <v/>
      </c>
      <c r="CP23" s="16" t="str">
        <f>IF(Wedstrijden!AT16="x","BB","")</f>
        <v/>
      </c>
      <c r="CQ23" s="16" t="str">
        <f>IF(Wedstrijden!AU16="x","B","")</f>
        <v/>
      </c>
      <c r="CR23" s="16" t="str">
        <f>IF(Wedstrijden!AV16="x","L","")</f>
        <v/>
      </c>
      <c r="CS23" s="16" t="str">
        <f>IF(Wedstrijden!AW16="x","M","")</f>
        <v/>
      </c>
      <c r="CT23" s="16" t="str">
        <f>IF(Wedstrijden!AX16="x","Z","")</f>
        <v/>
      </c>
      <c r="CU23" s="16" t="str">
        <f>IF(Wedstrijden!BB16="x","ZZ","")</f>
        <v/>
      </c>
      <c r="CV23" s="16" t="str">
        <f>IF(COUNTA(Wedstrijden!AI16:AP16)&lt;&gt;0,2,"")</f>
        <v/>
      </c>
      <c r="CW23" s="16" t="str">
        <f t="shared" si="3"/>
        <v/>
      </c>
      <c r="CX23" s="16" t="str">
        <f>IF(Wedstrijden!AI16="x","BB","")</f>
        <v/>
      </c>
      <c r="CY23" s="16" t="str">
        <f>IF(Wedstrijden!AJ16="x","B","")</f>
        <v/>
      </c>
      <c r="CZ23" s="16" t="str">
        <f>IF(Wedstrijden!AK16="x","L","")</f>
        <v/>
      </c>
      <c r="DA23" s="16" t="str">
        <f>IF(Wedstrijden!AL16="x","M","")</f>
        <v/>
      </c>
      <c r="DB23" s="16" t="str">
        <f>IF(Wedstrijden!AM16="x","Z","")</f>
        <v/>
      </c>
      <c r="DC23" s="16" t="str">
        <f>IF(Wedstrijden!AN16="x","ZZ","")</f>
        <v/>
      </c>
      <c r="DD23" s="16" t="str">
        <f>IF(Wedstrijden!AP16="x","1.40","")</f>
        <v/>
      </c>
      <c r="DE23" s="16" t="str">
        <f>IF(COUNTA(Wedstrijden!BD16:BF16)&lt;&gt;0,6,"")</f>
        <v/>
      </c>
      <c r="DF23" s="16" t="str">
        <f t="shared" si="4"/>
        <v/>
      </c>
      <c r="DG23" s="16" t="str">
        <f>IF(Wedstrijden!BD16="x","L","")</f>
        <v/>
      </c>
      <c r="DH23" s="16" t="str">
        <f>IF(Wedstrijden!BE16="x","M","")</f>
        <v/>
      </c>
      <c r="DI23" s="16" t="str">
        <f>IF(Wedstrijden!BF16="x","Z","")</f>
        <v/>
      </c>
      <c r="DJ23" s="16" t="str">
        <f>IF(Wedstrijden!BG16="x","Z","")</f>
        <v/>
      </c>
      <c r="DK23" s="16" t="str">
        <f>IF(COUNTA(Wedstrijden!BI16:BK16)&lt;&gt;0,6,"")</f>
        <v/>
      </c>
      <c r="DL23" s="16" t="str">
        <f t="shared" si="5"/>
        <v/>
      </c>
      <c r="DM23" s="16" t="str">
        <f>IF(Wedstrijden!BI16="x","L","")</f>
        <v/>
      </c>
      <c r="DN23" s="16" t="str">
        <f>IF(Wedstrijden!BJ16="x","M","")</f>
        <v/>
      </c>
      <c r="DO23" s="16" t="str">
        <f>IF(Wedstrijden!BK16="x","Z","")</f>
        <v/>
      </c>
      <c r="DP23" s="16" t="str">
        <f>IF(Wedstrijden!BL16="x","Z","")</f>
        <v/>
      </c>
    </row>
    <row r="24" spans="1:120" ht="14.4" x14ac:dyDescent="0.3">
      <c r="A24" s="18">
        <f>Wedstrijden!A17</f>
        <v>45389</v>
      </c>
      <c r="B24" s="16" t="str">
        <f>IFERROR(VLOOKUP(Wedstrijden!#REF!,#REF!,2,FALSE),"")</f>
        <v/>
      </c>
      <c r="C24" s="16" t="str">
        <f>Wedstrijden!E17</f>
        <v>KNHS Kring Rivierenland Oost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IF(COUNTA(Wedstrijden!U17:AC17)&lt;&gt;0,1,"")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IF(Wedstrijden!U17="x","B1","")</f>
        <v/>
      </c>
      <c r="BO24" s="16" t="e">
        <f>IF(Wedstrijden!#REF!="x","BB","")</f>
        <v>#REF!</v>
      </c>
      <c r="BP24" s="16" t="str">
        <f>IF(Wedstrijden!W17="x","B","")</f>
        <v>B</v>
      </c>
      <c r="BQ24" s="16" t="str">
        <f>IF(Wedstrijden!X17="x","L1","")</f>
        <v>L1</v>
      </c>
      <c r="BR24" s="16" t="str">
        <f>IF(Wedstrijden!Y17="x","L2","")</f>
        <v>L2</v>
      </c>
      <c r="BS24" s="16" t="str">
        <f>IF(Wedstrijden!Z17="x","M1","")</f>
        <v>M1</v>
      </c>
      <c r="BT24" s="16" t="str">
        <f>IF(Wedstrijden!AA17="x","M2","")</f>
        <v>M2</v>
      </c>
      <c r="BU24" s="16" t="str">
        <f>IF(Wedstrijden!AB17="x","Z1","")</f>
        <v>Z1</v>
      </c>
      <c r="BV24" s="16" t="str">
        <f>IF(Wedstrijden!AC17="x","Z2","")</f>
        <v>Z2</v>
      </c>
      <c r="BW24" s="16">
        <f>IF(COUNTA(Wedstrijden!L17:T17)&lt;&gt;0,1,"")</f>
        <v>1</v>
      </c>
      <c r="BX24" s="16">
        <f t="shared" si="1"/>
        <v>1</v>
      </c>
      <c r="BY24" s="16" t="str">
        <f>IF(Wedstrijden!L17="x","BB","")</f>
        <v>BB</v>
      </c>
      <c r="BZ24" s="16" t="str">
        <f>IF(Wedstrijden!M17="x","B","")</f>
        <v>B</v>
      </c>
      <c r="CA24" s="16" t="str">
        <f>IF(Wedstrijden!N17="x","L1","")</f>
        <v>L1</v>
      </c>
      <c r="CB24" s="16" t="str">
        <f>IF(Wedstrijden!O17="x","L2","")</f>
        <v>L2</v>
      </c>
      <c r="CC24" s="16" t="str">
        <f>IF(Wedstrijden!P17="x","M1","")</f>
        <v>M1</v>
      </c>
      <c r="CD24" s="16" t="str">
        <f>IF(Wedstrijden!Q17="x","M2","")</f>
        <v>M2</v>
      </c>
      <c r="CE24" s="16" t="str">
        <f>IF(Wedstrijden!R17="x","Z1","")</f>
        <v>Z1</v>
      </c>
      <c r="CF24" s="16" t="str">
        <f>IF(Wedstrijden!S17="x","Z2","")</f>
        <v>Z2</v>
      </c>
      <c r="CG24" s="16" t="str">
        <f>IF(Wedstrijden!T17="x","ZZL","")</f>
        <v>ZZL</v>
      </c>
      <c r="CL24" s="16" t="str">
        <f>IF(COUNTA(Wedstrijden!AR17:BB17)&lt;&gt;0,2,"")</f>
        <v/>
      </c>
      <c r="CM24" s="16" t="str">
        <f t="shared" si="2"/>
        <v/>
      </c>
      <c r="CN24" s="16" t="str">
        <f>IF(Wedstrijden!AR17="x","AA","")</f>
        <v/>
      </c>
      <c r="CO24" s="16" t="str">
        <f>IF(Wedstrijden!AS17="x","A","")</f>
        <v/>
      </c>
      <c r="CP24" s="16" t="str">
        <f>IF(Wedstrijden!AT17="x","BB","")</f>
        <v/>
      </c>
      <c r="CQ24" s="16" t="str">
        <f>IF(Wedstrijden!AU17="x","B","")</f>
        <v/>
      </c>
      <c r="CR24" s="16" t="str">
        <f>IF(Wedstrijden!AV17="x","L","")</f>
        <v/>
      </c>
      <c r="CS24" s="16" t="str">
        <f>IF(Wedstrijden!AW17="x","M","")</f>
        <v/>
      </c>
      <c r="CT24" s="16" t="str">
        <f>IF(Wedstrijden!AX17="x","Z","")</f>
        <v/>
      </c>
      <c r="CU24" s="16" t="str">
        <f>IF(Wedstrijden!BB17="x","ZZ","")</f>
        <v/>
      </c>
      <c r="CV24" s="16" t="str">
        <f>IF(COUNTA(Wedstrijden!AI17:AP17)&lt;&gt;0,2,"")</f>
        <v/>
      </c>
      <c r="CW24" s="16" t="str">
        <f t="shared" si="3"/>
        <v/>
      </c>
      <c r="CX24" s="16" t="str">
        <f>IF(Wedstrijden!AI17="x","BB","")</f>
        <v/>
      </c>
      <c r="CY24" s="16" t="str">
        <f>IF(Wedstrijden!AJ17="x","B","")</f>
        <v/>
      </c>
      <c r="CZ24" s="16" t="str">
        <f>IF(Wedstrijden!AK17="x","L","")</f>
        <v/>
      </c>
      <c r="DA24" s="16" t="str">
        <f>IF(Wedstrijden!AL17="x","M","")</f>
        <v/>
      </c>
      <c r="DB24" s="16" t="str">
        <f>IF(Wedstrijden!AM17="x","Z","")</f>
        <v/>
      </c>
      <c r="DC24" s="16" t="str">
        <f>IF(Wedstrijden!AN17="x","ZZ","")</f>
        <v/>
      </c>
      <c r="DD24" s="16" t="str">
        <f>IF(Wedstrijden!AP17="x","1.40","")</f>
        <v/>
      </c>
      <c r="DE24" s="16" t="str">
        <f>IF(COUNTA(Wedstrijden!BD17:BF17)&lt;&gt;0,6,"")</f>
        <v/>
      </c>
      <c r="DF24" s="16" t="str">
        <f t="shared" si="4"/>
        <v/>
      </c>
      <c r="DG24" s="16" t="str">
        <f>IF(Wedstrijden!BD17="x","L","")</f>
        <v/>
      </c>
      <c r="DH24" s="16" t="str">
        <f>IF(Wedstrijden!BE17="x","M","")</f>
        <v/>
      </c>
      <c r="DI24" s="16" t="str">
        <f>IF(Wedstrijden!BF17="x","Z","")</f>
        <v/>
      </c>
      <c r="DJ24" s="16" t="str">
        <f>IF(Wedstrijden!BG17="x","Z","")</f>
        <v/>
      </c>
      <c r="DK24" s="16" t="str">
        <f>IF(COUNTA(Wedstrijden!BI17:BK17)&lt;&gt;0,6,"")</f>
        <v/>
      </c>
      <c r="DL24" s="16" t="str">
        <f t="shared" si="5"/>
        <v/>
      </c>
      <c r="DM24" s="16" t="str">
        <f>IF(Wedstrijden!BI17="x","L","")</f>
        <v/>
      </c>
      <c r="DN24" s="16" t="str">
        <f>IF(Wedstrijden!BJ17="x","M","")</f>
        <v/>
      </c>
      <c r="DO24" s="16" t="str">
        <f>IF(Wedstrijden!BK17="x","Z","")</f>
        <v/>
      </c>
      <c r="DP24" s="16" t="str">
        <f>IF(Wedstrijden!BL17="x","Z","")</f>
        <v/>
      </c>
    </row>
    <row r="25" spans="1:120" ht="14.4" x14ac:dyDescent="0.3">
      <c r="A25" s="18">
        <f>Wedstrijden!A18</f>
        <v>45391</v>
      </c>
      <c r="B25" s="16" t="str">
        <f>IFERROR(VLOOKUP(Wedstrijden!#REF!,#REF!,2,FALSE),"")</f>
        <v/>
      </c>
      <c r="C25" s="16" t="str">
        <f>Wedstrijden!E18</f>
        <v>KNHS Kring De Drie Stromen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IF(COUNTA(Wedstrijden!U18:AC18)&lt;&gt;0,1,"")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IF(Wedstrijden!U18="x","B1","")</f>
        <v/>
      </c>
      <c r="BO25" s="16" t="e">
        <f>IF(Wedstrijden!#REF!="x","BB","")</f>
        <v>#REF!</v>
      </c>
      <c r="BP25" s="16" t="str">
        <f>IF(Wedstrijden!W18="x","B","")</f>
        <v>B</v>
      </c>
      <c r="BQ25" s="16" t="str">
        <f>IF(Wedstrijden!X18="x","L1","")</f>
        <v>L1</v>
      </c>
      <c r="BR25" s="16" t="str">
        <f>IF(Wedstrijden!Y18="x","L2","")</f>
        <v>L2</v>
      </c>
      <c r="BS25" s="16" t="str">
        <f>IF(Wedstrijden!Z18="x","M1","")</f>
        <v/>
      </c>
      <c r="BT25" s="16" t="str">
        <f>IF(Wedstrijden!AA18="x","M2","")</f>
        <v/>
      </c>
      <c r="BU25" s="16" t="str">
        <f>IF(Wedstrijden!AB18="x","Z1","")</f>
        <v/>
      </c>
      <c r="BV25" s="16" t="str">
        <f>IF(Wedstrijden!AC18="x","Z2","")</f>
        <v/>
      </c>
      <c r="BW25" s="16">
        <f>IF(COUNTA(Wedstrijden!L18:T18)&lt;&gt;0,1,"")</f>
        <v>1</v>
      </c>
      <c r="BX25" s="16">
        <f t="shared" si="1"/>
        <v>1</v>
      </c>
      <c r="BY25" s="16" t="str">
        <f>IF(Wedstrijden!L18="x","BB","")</f>
        <v/>
      </c>
      <c r="BZ25" s="16" t="str">
        <f>IF(Wedstrijden!M18="x","B","")</f>
        <v>B</v>
      </c>
      <c r="CA25" s="16" t="str">
        <f>IF(Wedstrijden!N18="x","L1","")</f>
        <v>L1</v>
      </c>
      <c r="CB25" s="16" t="str">
        <f>IF(Wedstrijden!O18="x","L2","")</f>
        <v>L2</v>
      </c>
      <c r="CC25" s="16" t="str">
        <f>IF(Wedstrijden!P18="x","M1","")</f>
        <v/>
      </c>
      <c r="CD25" s="16" t="str">
        <f>IF(Wedstrijden!Q18="x","M2","")</f>
        <v/>
      </c>
      <c r="CE25" s="16" t="str">
        <f>IF(Wedstrijden!R18="x","Z1","")</f>
        <v/>
      </c>
      <c r="CF25" s="16" t="str">
        <f>IF(Wedstrijden!S18="x","Z2","")</f>
        <v/>
      </c>
      <c r="CG25" s="16" t="str">
        <f>IF(Wedstrijden!T18="x","ZZL","")</f>
        <v/>
      </c>
      <c r="CL25" s="16" t="str">
        <f>IF(COUNTA(Wedstrijden!AR18:BB18)&lt;&gt;0,2,"")</f>
        <v/>
      </c>
      <c r="CM25" s="16" t="str">
        <f t="shared" si="2"/>
        <v/>
      </c>
      <c r="CN25" s="16" t="str">
        <f>IF(Wedstrijden!AR18="x","AA","")</f>
        <v/>
      </c>
      <c r="CO25" s="16" t="str">
        <f>IF(Wedstrijden!AS18="x","A","")</f>
        <v/>
      </c>
      <c r="CP25" s="16" t="str">
        <f>IF(Wedstrijden!AT18="x","BB","")</f>
        <v/>
      </c>
      <c r="CQ25" s="16" t="str">
        <f>IF(Wedstrijden!AU18="x","B","")</f>
        <v/>
      </c>
      <c r="CR25" s="16" t="str">
        <f>IF(Wedstrijden!AV18="x","L","")</f>
        <v/>
      </c>
      <c r="CS25" s="16" t="str">
        <f>IF(Wedstrijden!AW18="x","M","")</f>
        <v/>
      </c>
      <c r="CT25" s="16" t="str">
        <f>IF(Wedstrijden!AX18="x","Z","")</f>
        <v/>
      </c>
      <c r="CU25" s="16" t="str">
        <f>IF(Wedstrijden!BB18="x","ZZ","")</f>
        <v/>
      </c>
      <c r="CV25" s="16" t="str">
        <f>IF(COUNTA(Wedstrijden!AI18:AP18)&lt;&gt;0,2,"")</f>
        <v/>
      </c>
      <c r="CW25" s="16" t="str">
        <f t="shared" si="3"/>
        <v/>
      </c>
      <c r="CX25" s="16" t="str">
        <f>IF(Wedstrijden!AI18="x","BB","")</f>
        <v/>
      </c>
      <c r="CY25" s="16" t="str">
        <f>IF(Wedstrijden!AJ18="x","B","")</f>
        <v/>
      </c>
      <c r="CZ25" s="16" t="str">
        <f>IF(Wedstrijden!AK18="x","L","")</f>
        <v/>
      </c>
      <c r="DA25" s="16" t="str">
        <f>IF(Wedstrijden!AL18="x","M","")</f>
        <v/>
      </c>
      <c r="DB25" s="16" t="str">
        <f>IF(Wedstrijden!AM18="x","Z","")</f>
        <v/>
      </c>
      <c r="DC25" s="16" t="str">
        <f>IF(Wedstrijden!AN18="x","ZZ","")</f>
        <v/>
      </c>
      <c r="DD25" s="16" t="str">
        <f>IF(Wedstrijden!AP18="x","1.40","")</f>
        <v/>
      </c>
      <c r="DE25" s="16" t="str">
        <f>IF(COUNTA(Wedstrijden!BD18:BF18)&lt;&gt;0,6,"")</f>
        <v/>
      </c>
      <c r="DF25" s="16" t="str">
        <f t="shared" si="4"/>
        <v/>
      </c>
      <c r="DG25" s="16" t="str">
        <f>IF(Wedstrijden!BD18="x","L","")</f>
        <v/>
      </c>
      <c r="DH25" s="16" t="str">
        <f>IF(Wedstrijden!BE18="x","M","")</f>
        <v/>
      </c>
      <c r="DI25" s="16" t="str">
        <f>IF(Wedstrijden!BF18="x","Z","")</f>
        <v/>
      </c>
      <c r="DJ25" s="16" t="str">
        <f>IF(Wedstrijden!BG18="x","Z","")</f>
        <v/>
      </c>
      <c r="DK25" s="16" t="str">
        <f>IF(COUNTA(Wedstrijden!BI18:BK18)&lt;&gt;0,6,"")</f>
        <v/>
      </c>
      <c r="DL25" s="16" t="str">
        <f t="shared" si="5"/>
        <v/>
      </c>
      <c r="DM25" s="16" t="str">
        <f>IF(Wedstrijden!BI18="x","L","")</f>
        <v/>
      </c>
      <c r="DN25" s="16" t="str">
        <f>IF(Wedstrijden!BJ18="x","M","")</f>
        <v/>
      </c>
      <c r="DO25" s="16" t="str">
        <f>IF(Wedstrijden!BK18="x","Z","")</f>
        <v/>
      </c>
      <c r="DP25" s="16" t="str">
        <f>IF(Wedstrijden!BL18="x","Z","")</f>
        <v/>
      </c>
    </row>
    <row r="26" spans="1:120" ht="14.4" x14ac:dyDescent="0.3">
      <c r="A26" s="18">
        <f>Wedstrijden!A19</f>
        <v>45395</v>
      </c>
      <c r="B26" s="16" t="str">
        <f>IFERROR(VLOOKUP(Wedstrijden!#REF!,#REF!,2,FALSE),"")</f>
        <v/>
      </c>
      <c r="C26" s="16" t="str">
        <f>Wedstrijden!E19</f>
        <v>KNHS Kring Noord Oost Friesland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>
        <f>IF(COUNTA(Wedstrijden!U19:AC19)&lt;&gt;0,1,"")</f>
        <v>1</v>
      </c>
      <c r="BK26" s="16">
        <f t="shared" si="0"/>
        <v>2</v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IF(Wedstrijden!U19="x","B1","")</f>
        <v/>
      </c>
      <c r="BO26" s="16" t="e">
        <f>IF(Wedstrijden!#REF!="x","BB","")</f>
        <v>#REF!</v>
      </c>
      <c r="BP26" s="16" t="str">
        <f>IF(Wedstrijden!W19="x","B","")</f>
        <v>B</v>
      </c>
      <c r="BQ26" s="16" t="str">
        <f>IF(Wedstrijden!X19="x","L1","")</f>
        <v>L1</v>
      </c>
      <c r="BR26" s="16" t="str">
        <f>IF(Wedstrijden!Y19="x","L2","")</f>
        <v>L2</v>
      </c>
      <c r="BS26" s="16" t="str">
        <f>IF(Wedstrijden!Z19="x","M1","")</f>
        <v>M1</v>
      </c>
      <c r="BT26" s="16" t="str">
        <f>IF(Wedstrijden!AA19="x","M2","")</f>
        <v>M2</v>
      </c>
      <c r="BU26" s="16" t="str">
        <f>IF(Wedstrijden!AB19="x","Z1","")</f>
        <v>Z1</v>
      </c>
      <c r="BV26" s="16" t="str">
        <f>IF(Wedstrijden!AC19="x","Z2","")</f>
        <v>Z2</v>
      </c>
      <c r="BW26" s="16">
        <f>IF(COUNTA(Wedstrijden!L19:T19)&lt;&gt;0,1,"")</f>
        <v>1</v>
      </c>
      <c r="BX26" s="16">
        <f t="shared" si="1"/>
        <v>1</v>
      </c>
      <c r="BY26" s="16" t="str">
        <f>IF(Wedstrijden!L19="x","BB","")</f>
        <v/>
      </c>
      <c r="BZ26" s="16" t="str">
        <f>IF(Wedstrijden!M19="x","B","")</f>
        <v/>
      </c>
      <c r="CA26" s="16" t="str">
        <f>IF(Wedstrijden!N19="x","L1","")</f>
        <v/>
      </c>
      <c r="CB26" s="16" t="str">
        <f>IF(Wedstrijden!O19="x","L2","")</f>
        <v/>
      </c>
      <c r="CC26" s="16" t="str">
        <f>IF(Wedstrijden!P19="x","M1","")</f>
        <v/>
      </c>
      <c r="CD26" s="16" t="str">
        <f>IF(Wedstrijden!Q19="x","M2","")</f>
        <v/>
      </c>
      <c r="CE26" s="16" t="str">
        <f>IF(Wedstrijden!R19="x","Z1","")</f>
        <v>Z1</v>
      </c>
      <c r="CF26" s="16" t="str">
        <f>IF(Wedstrijden!S19="x","Z2","")</f>
        <v>Z2</v>
      </c>
      <c r="CG26" s="16" t="str">
        <f>IF(Wedstrijden!T19="x","ZZL","")</f>
        <v>ZZL</v>
      </c>
      <c r="CL26" s="16" t="str">
        <f>IF(COUNTA(Wedstrijden!AR19:BB19)&lt;&gt;0,2,"")</f>
        <v/>
      </c>
      <c r="CM26" s="16" t="str">
        <f t="shared" si="2"/>
        <v/>
      </c>
      <c r="CN26" s="16" t="str">
        <f>IF(Wedstrijden!AR19="x","AA","")</f>
        <v/>
      </c>
      <c r="CO26" s="16" t="str">
        <f>IF(Wedstrijden!AS19="x","A","")</f>
        <v/>
      </c>
      <c r="CP26" s="16" t="str">
        <f>IF(Wedstrijden!AT19="x","BB","")</f>
        <v/>
      </c>
      <c r="CQ26" s="16" t="str">
        <f>IF(Wedstrijden!AU19="x","B","")</f>
        <v/>
      </c>
      <c r="CR26" s="16" t="str">
        <f>IF(Wedstrijden!AV19="x","L","")</f>
        <v/>
      </c>
      <c r="CS26" s="16" t="str">
        <f>IF(Wedstrijden!AW19="x","M","")</f>
        <v/>
      </c>
      <c r="CT26" s="16" t="str">
        <f>IF(Wedstrijden!AX19="x","Z","")</f>
        <v/>
      </c>
      <c r="CU26" s="16" t="str">
        <f>IF(Wedstrijden!BB19="x","ZZ","")</f>
        <v/>
      </c>
      <c r="CV26" s="16" t="str">
        <f>IF(COUNTA(Wedstrijden!AI19:AP19)&lt;&gt;0,2,"")</f>
        <v/>
      </c>
      <c r="CW26" s="16" t="str">
        <f t="shared" si="3"/>
        <v/>
      </c>
      <c r="CX26" s="16" t="str">
        <f>IF(Wedstrijden!AI19="x","BB","")</f>
        <v/>
      </c>
      <c r="CY26" s="16" t="str">
        <f>IF(Wedstrijden!AJ19="x","B","")</f>
        <v/>
      </c>
      <c r="CZ26" s="16" t="str">
        <f>IF(Wedstrijden!AK19="x","L","")</f>
        <v/>
      </c>
      <c r="DA26" s="16" t="str">
        <f>IF(Wedstrijden!AL19="x","M","")</f>
        <v/>
      </c>
      <c r="DB26" s="16" t="str">
        <f>IF(Wedstrijden!AM19="x","Z","")</f>
        <v/>
      </c>
      <c r="DC26" s="16" t="str">
        <f>IF(Wedstrijden!AN19="x","ZZ","")</f>
        <v/>
      </c>
      <c r="DD26" s="16" t="str">
        <f>IF(Wedstrijden!AP19="x","1.40","")</f>
        <v/>
      </c>
      <c r="DE26" s="16" t="str">
        <f>IF(COUNTA(Wedstrijden!BD19:BF19)&lt;&gt;0,6,"")</f>
        <v/>
      </c>
      <c r="DF26" s="16" t="str">
        <f t="shared" si="4"/>
        <v/>
      </c>
      <c r="DG26" s="16" t="str">
        <f>IF(Wedstrijden!BD19="x","L","")</f>
        <v/>
      </c>
      <c r="DH26" s="16" t="str">
        <f>IF(Wedstrijden!BE19="x","M","")</f>
        <v/>
      </c>
      <c r="DI26" s="16" t="str">
        <f>IF(Wedstrijden!BF19="x","Z","")</f>
        <v/>
      </c>
      <c r="DJ26" s="16" t="str">
        <f>IF(Wedstrijden!BG19="x","Z","")</f>
        <v/>
      </c>
      <c r="DK26" s="16" t="str">
        <f>IF(COUNTA(Wedstrijden!BI19:BK19)&lt;&gt;0,6,"")</f>
        <v/>
      </c>
      <c r="DL26" s="16" t="str">
        <f t="shared" si="5"/>
        <v/>
      </c>
      <c r="DM26" s="16" t="str">
        <f>IF(Wedstrijden!BI19="x","L","")</f>
        <v/>
      </c>
      <c r="DN26" s="16" t="str">
        <f>IF(Wedstrijden!BJ19="x","M","")</f>
        <v/>
      </c>
      <c r="DO26" s="16" t="str">
        <f>IF(Wedstrijden!BK19="x","Z","")</f>
        <v/>
      </c>
      <c r="DP26" s="16" t="str">
        <f>IF(Wedstrijden!BL19="x","Z","")</f>
        <v/>
      </c>
    </row>
    <row r="27" spans="1:120" ht="14.4" x14ac:dyDescent="0.3">
      <c r="A27" s="18">
        <f>Wedstrijden!A20</f>
        <v>45395</v>
      </c>
      <c r="B27" s="16" t="str">
        <f>IFERROR(VLOOKUP(Wedstrijden!#REF!,#REF!,2,FALSE),"")</f>
        <v/>
      </c>
      <c r="C27" s="16" t="str">
        <f>Wedstrijden!E20</f>
        <v>KNHS Kring Noord Oost Friesland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IF(COUNTA(Wedstrijden!U20:AC20)&lt;&gt;0,1,"")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IF(Wedstrijden!U20="x","B1","")</f>
        <v/>
      </c>
      <c r="BO27" s="16" t="e">
        <f>IF(Wedstrijden!#REF!="x","BB","")</f>
        <v>#REF!</v>
      </c>
      <c r="BP27" s="16" t="str">
        <f>IF(Wedstrijden!W20="x","B","")</f>
        <v/>
      </c>
      <c r="BQ27" s="16" t="str">
        <f>IF(Wedstrijden!X20="x","L1","")</f>
        <v/>
      </c>
      <c r="BR27" s="16" t="str">
        <f>IF(Wedstrijden!Y20="x","L2","")</f>
        <v/>
      </c>
      <c r="BS27" s="16" t="str">
        <f>IF(Wedstrijden!Z20="x","M1","")</f>
        <v/>
      </c>
      <c r="BT27" s="16" t="str">
        <f>IF(Wedstrijden!AA20="x","M2","")</f>
        <v/>
      </c>
      <c r="BU27" s="16" t="str">
        <f>IF(Wedstrijden!AB20="x","Z1","")</f>
        <v/>
      </c>
      <c r="BV27" s="16" t="str">
        <f>IF(Wedstrijden!AC20="x","Z2","")</f>
        <v/>
      </c>
      <c r="BW27" s="16" t="str">
        <f>IF(COUNTA(Wedstrijden!L20:T20)&lt;&gt;0,1,"")</f>
        <v/>
      </c>
      <c r="BX27" s="16" t="str">
        <f t="shared" si="1"/>
        <v/>
      </c>
      <c r="BY27" s="16" t="str">
        <f>IF(Wedstrijden!L20="x","BB","")</f>
        <v/>
      </c>
      <c r="BZ27" s="16" t="str">
        <f>IF(Wedstrijden!M20="x","B","")</f>
        <v/>
      </c>
      <c r="CA27" s="16" t="str">
        <f>IF(Wedstrijden!N20="x","L1","")</f>
        <v/>
      </c>
      <c r="CB27" s="16" t="str">
        <f>IF(Wedstrijden!O20="x","L2","")</f>
        <v/>
      </c>
      <c r="CC27" s="16" t="str">
        <f>IF(Wedstrijden!P20="x","M1","")</f>
        <v/>
      </c>
      <c r="CD27" s="16" t="str">
        <f>IF(Wedstrijden!Q20="x","M2","")</f>
        <v/>
      </c>
      <c r="CE27" s="16" t="str">
        <f>IF(Wedstrijden!R20="x","Z1","")</f>
        <v/>
      </c>
      <c r="CF27" s="16" t="str">
        <f>IF(Wedstrijden!S20="x","Z2","")</f>
        <v/>
      </c>
      <c r="CG27" s="16" t="str">
        <f>IF(Wedstrijden!T20="x","ZZL","")</f>
        <v/>
      </c>
      <c r="CL27" s="16" t="str">
        <f>IF(COUNTA(Wedstrijden!AR20:BB20)&lt;&gt;0,2,"")</f>
        <v/>
      </c>
      <c r="CM27" s="16" t="str">
        <f t="shared" si="2"/>
        <v/>
      </c>
      <c r="CN27" s="16" t="str">
        <f>IF(Wedstrijden!AR20="x","AA","")</f>
        <v/>
      </c>
      <c r="CO27" s="16" t="str">
        <f>IF(Wedstrijden!AS20="x","A","")</f>
        <v/>
      </c>
      <c r="CP27" s="16" t="str">
        <f>IF(Wedstrijden!AT20="x","BB","")</f>
        <v/>
      </c>
      <c r="CQ27" s="16" t="str">
        <f>IF(Wedstrijden!AU20="x","B","")</f>
        <v/>
      </c>
      <c r="CR27" s="16" t="str">
        <f>IF(Wedstrijden!AV20="x","L","")</f>
        <v/>
      </c>
      <c r="CS27" s="16" t="str">
        <f>IF(Wedstrijden!AW20="x","M","")</f>
        <v/>
      </c>
      <c r="CT27" s="16" t="str">
        <f>IF(Wedstrijden!AX20="x","Z","")</f>
        <v/>
      </c>
      <c r="CU27" s="16" t="str">
        <f>IF(Wedstrijden!BB20="x","ZZ","")</f>
        <v/>
      </c>
      <c r="CV27" s="16">
        <f>IF(COUNTA(Wedstrijden!AI20:AP20)&lt;&gt;0,2,"")</f>
        <v>2</v>
      </c>
      <c r="CW27" s="16">
        <f t="shared" si="3"/>
        <v>1</v>
      </c>
      <c r="CX27" s="16" t="str">
        <f>IF(Wedstrijden!AI20="x","BB","")</f>
        <v/>
      </c>
      <c r="CY27" s="16" t="str">
        <f>IF(Wedstrijden!AJ20="x","B","")</f>
        <v>B</v>
      </c>
      <c r="CZ27" s="16" t="str">
        <f>IF(Wedstrijden!AK20="x","L","")</f>
        <v>L</v>
      </c>
      <c r="DA27" s="16" t="str">
        <f>IF(Wedstrijden!AL20="x","M","")</f>
        <v>M</v>
      </c>
      <c r="DB27" s="16" t="str">
        <f>IF(Wedstrijden!AM20="x","Z","")</f>
        <v>Z</v>
      </c>
      <c r="DC27" s="16" t="str">
        <f>IF(Wedstrijden!AN20="x","ZZ","")</f>
        <v>ZZ</v>
      </c>
      <c r="DD27" s="16" t="str">
        <f>IF(Wedstrijden!AP20="x","1.40","")</f>
        <v/>
      </c>
      <c r="DE27" s="16" t="str">
        <f>IF(COUNTA(Wedstrijden!BD20:BF20)&lt;&gt;0,6,"")</f>
        <v/>
      </c>
      <c r="DF27" s="16" t="str">
        <f t="shared" si="4"/>
        <v/>
      </c>
      <c r="DG27" s="16" t="str">
        <f>IF(Wedstrijden!BD20="x","L","")</f>
        <v/>
      </c>
      <c r="DH27" s="16" t="str">
        <f>IF(Wedstrijden!BE20="x","M","")</f>
        <v/>
      </c>
      <c r="DI27" s="16" t="str">
        <f>IF(Wedstrijden!BF20="x","Z","")</f>
        <v/>
      </c>
      <c r="DJ27" s="16" t="str">
        <f>IF(Wedstrijden!BG20="x","Z","")</f>
        <v/>
      </c>
      <c r="DK27" s="16" t="str">
        <f>IF(COUNTA(Wedstrijden!BI20:BK20)&lt;&gt;0,6,"")</f>
        <v/>
      </c>
      <c r="DL27" s="16" t="str">
        <f t="shared" si="5"/>
        <v/>
      </c>
      <c r="DM27" s="16" t="str">
        <f>IF(Wedstrijden!BI20="x","L","")</f>
        <v/>
      </c>
      <c r="DN27" s="16" t="str">
        <f>IF(Wedstrijden!BJ20="x","M","")</f>
        <v/>
      </c>
      <c r="DO27" s="16" t="str">
        <f>IF(Wedstrijden!BK20="x","Z","")</f>
        <v/>
      </c>
      <c r="DP27" s="16" t="str">
        <f>IF(Wedstrijden!BL20="x","Z","")</f>
        <v/>
      </c>
    </row>
    <row r="28" spans="1:120" ht="14.4" x14ac:dyDescent="0.3">
      <c r="A28" s="18">
        <f>Wedstrijden!A21</f>
        <v>45395</v>
      </c>
      <c r="B28" s="16" t="str">
        <f>IFERROR(VLOOKUP(Wedstrijden!#REF!,#REF!,2,FALSE),"")</f>
        <v/>
      </c>
      <c r="C28" s="16" t="str">
        <f>Wedstrijden!E21</f>
        <v>KNHS Kring De Drie Stromen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IF(COUNTA(Wedstrijden!U21:AC21)&lt;&gt;0,1,"")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IF(Wedstrijden!U21="x","B1","")</f>
        <v/>
      </c>
      <c r="BO28" s="16" t="e">
        <f>IF(Wedstrijden!#REF!="x","BB","")</f>
        <v>#REF!</v>
      </c>
      <c r="BP28" s="16" t="str">
        <f>IF(Wedstrijden!W21="x","B","")</f>
        <v>B</v>
      </c>
      <c r="BQ28" s="16" t="str">
        <f>IF(Wedstrijden!X21="x","L1","")</f>
        <v>L1</v>
      </c>
      <c r="BR28" s="16" t="str">
        <f>IF(Wedstrijden!Y21="x","L2","")</f>
        <v>L2</v>
      </c>
      <c r="BS28" s="16" t="str">
        <f>IF(Wedstrijden!Z21="x","M1","")</f>
        <v>M1</v>
      </c>
      <c r="BT28" s="16" t="str">
        <f>IF(Wedstrijden!AA21="x","M2","")</f>
        <v>M2</v>
      </c>
      <c r="BU28" s="16" t="str">
        <f>IF(Wedstrijden!AB21="x","Z1","")</f>
        <v>Z1</v>
      </c>
      <c r="BV28" s="16" t="str">
        <f>IF(Wedstrijden!AC21="x","Z2","")</f>
        <v>Z2</v>
      </c>
      <c r="BW28" s="16">
        <f>IF(COUNTA(Wedstrijden!L21:T21)&lt;&gt;0,1,"")</f>
        <v>1</v>
      </c>
      <c r="BX28" s="16">
        <f t="shared" si="1"/>
        <v>1</v>
      </c>
      <c r="BY28" s="16" t="str">
        <f>IF(Wedstrijden!L21="x","BB","")</f>
        <v/>
      </c>
      <c r="BZ28" s="16" t="str">
        <f>IF(Wedstrijden!M21="x","B","")</f>
        <v>B</v>
      </c>
      <c r="CA28" s="16" t="str">
        <f>IF(Wedstrijden!N21="x","L1","")</f>
        <v>L1</v>
      </c>
      <c r="CB28" s="16" t="str">
        <f>IF(Wedstrijden!O21="x","L2","")</f>
        <v>L2</v>
      </c>
      <c r="CC28" s="16" t="str">
        <f>IF(Wedstrijden!P21="x","M1","")</f>
        <v>M1</v>
      </c>
      <c r="CD28" s="16" t="str">
        <f>IF(Wedstrijden!Q21="x","M2","")</f>
        <v>M2</v>
      </c>
      <c r="CE28" s="16" t="str">
        <f>IF(Wedstrijden!R21="x","Z1","")</f>
        <v>Z1</v>
      </c>
      <c r="CF28" s="16" t="str">
        <f>IF(Wedstrijden!S21="x","Z2","")</f>
        <v>Z2</v>
      </c>
      <c r="CG28" s="16" t="str">
        <f>IF(Wedstrijden!T21="x","ZZL","")</f>
        <v>ZZL</v>
      </c>
      <c r="CL28" s="16" t="str">
        <f>IF(COUNTA(Wedstrijden!AR21:BB21)&lt;&gt;0,2,"")</f>
        <v/>
      </c>
      <c r="CM28" s="16" t="str">
        <f t="shared" si="2"/>
        <v/>
      </c>
      <c r="CN28" s="16" t="str">
        <f>IF(Wedstrijden!AR21="x","AA","")</f>
        <v/>
      </c>
      <c r="CO28" s="16" t="str">
        <f>IF(Wedstrijden!AS21="x","A","")</f>
        <v/>
      </c>
      <c r="CP28" s="16" t="str">
        <f>IF(Wedstrijden!AT21="x","BB","")</f>
        <v/>
      </c>
      <c r="CQ28" s="16" t="str">
        <f>IF(Wedstrijden!AU21="x","B","")</f>
        <v/>
      </c>
      <c r="CR28" s="16" t="str">
        <f>IF(Wedstrijden!AV21="x","L","")</f>
        <v/>
      </c>
      <c r="CS28" s="16" t="str">
        <f>IF(Wedstrijden!AW21="x","M","")</f>
        <v/>
      </c>
      <c r="CT28" s="16" t="str">
        <f>IF(Wedstrijden!AX21="x","Z","")</f>
        <v/>
      </c>
      <c r="CU28" s="16" t="str">
        <f>IF(Wedstrijden!BB21="x","ZZ","")</f>
        <v/>
      </c>
      <c r="CV28" s="16" t="str">
        <f>IF(COUNTA(Wedstrijden!AI21:AP21)&lt;&gt;0,2,"")</f>
        <v/>
      </c>
      <c r="CW28" s="16" t="str">
        <f t="shared" si="3"/>
        <v/>
      </c>
      <c r="CX28" s="16" t="str">
        <f>IF(Wedstrijden!AI21="x","BB","")</f>
        <v/>
      </c>
      <c r="CY28" s="16" t="str">
        <f>IF(Wedstrijden!AJ21="x","B","")</f>
        <v/>
      </c>
      <c r="CZ28" s="16" t="str">
        <f>IF(Wedstrijden!AK21="x","L","")</f>
        <v/>
      </c>
      <c r="DA28" s="16" t="str">
        <f>IF(Wedstrijden!AL21="x","M","")</f>
        <v/>
      </c>
      <c r="DB28" s="16" t="str">
        <f>IF(Wedstrijden!AM21="x","Z","")</f>
        <v/>
      </c>
      <c r="DC28" s="16" t="str">
        <f>IF(Wedstrijden!AN21="x","ZZ","")</f>
        <v/>
      </c>
      <c r="DD28" s="16" t="str">
        <f>IF(Wedstrijden!AP21="x","1.40","")</f>
        <v/>
      </c>
      <c r="DE28" s="16" t="str">
        <f>IF(COUNTA(Wedstrijden!BD21:BF21)&lt;&gt;0,6,"")</f>
        <v/>
      </c>
      <c r="DF28" s="16" t="str">
        <f t="shared" si="4"/>
        <v/>
      </c>
      <c r="DG28" s="16" t="str">
        <f>IF(Wedstrijden!BD21="x","L","")</f>
        <v/>
      </c>
      <c r="DH28" s="16" t="str">
        <f>IF(Wedstrijden!BE21="x","M","")</f>
        <v/>
      </c>
      <c r="DI28" s="16" t="str">
        <f>IF(Wedstrijden!BF21="x","Z","")</f>
        <v/>
      </c>
      <c r="DJ28" s="16" t="str">
        <f>IF(Wedstrijden!BG21="x","Z","")</f>
        <v/>
      </c>
      <c r="DK28" s="16" t="str">
        <f>IF(COUNTA(Wedstrijden!BI21:BK21)&lt;&gt;0,6,"")</f>
        <v/>
      </c>
      <c r="DL28" s="16" t="str">
        <f t="shared" si="5"/>
        <v/>
      </c>
      <c r="DM28" s="16" t="str">
        <f>IF(Wedstrijden!BI21="x","L","")</f>
        <v/>
      </c>
      <c r="DN28" s="16" t="str">
        <f>IF(Wedstrijden!BJ21="x","M","")</f>
        <v/>
      </c>
      <c r="DO28" s="16" t="str">
        <f>IF(Wedstrijden!BK21="x","Z","")</f>
        <v/>
      </c>
      <c r="DP28" s="16" t="str">
        <f>IF(Wedstrijden!BL21="x","Z","")</f>
        <v/>
      </c>
    </row>
    <row r="29" spans="1:120" ht="14.4" x14ac:dyDescent="0.3">
      <c r="A29" s="18">
        <f>Wedstrijden!A22</f>
        <v>45395</v>
      </c>
      <c r="B29" s="16" t="str">
        <f>IFERROR(VLOOKUP(Wedstrijden!#REF!,#REF!,2,FALSE),"")</f>
        <v/>
      </c>
      <c r="C29" s="16" t="str">
        <f>Wedstrijden!E22</f>
        <v>KNHS Kring Noord Oost Friesland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>
        <f>IF(COUNTA(Wedstrijden!U22:AC22)&lt;&gt;0,1,"")</f>
        <v>1</v>
      </c>
      <c r="BK29" s="16">
        <f t="shared" si="0"/>
        <v>2</v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IF(Wedstrijden!U22="x","B1","")</f>
        <v/>
      </c>
      <c r="BO29" s="16" t="e">
        <f>IF(Wedstrijden!#REF!="x","BB","")</f>
        <v>#REF!</v>
      </c>
      <c r="BP29" s="16" t="str">
        <f>IF(Wedstrijden!W22="x","B","")</f>
        <v>B</v>
      </c>
      <c r="BQ29" s="16" t="str">
        <f>IF(Wedstrijden!X22="x","L1","")</f>
        <v>L1</v>
      </c>
      <c r="BR29" s="16" t="str">
        <f>IF(Wedstrijden!Y22="x","L2","")</f>
        <v>L2</v>
      </c>
      <c r="BS29" s="16" t="str">
        <f>IF(Wedstrijden!Z22="x","M1","")</f>
        <v>M1</v>
      </c>
      <c r="BT29" s="16" t="str">
        <f>IF(Wedstrijden!AA22="x","M2","")</f>
        <v>M2</v>
      </c>
      <c r="BU29" s="16" t="str">
        <f>IF(Wedstrijden!AB22="x","Z1","")</f>
        <v>Z1</v>
      </c>
      <c r="BV29" s="16" t="str">
        <f>IF(Wedstrijden!AC22="x","Z2","")</f>
        <v>Z2</v>
      </c>
      <c r="BW29" s="16">
        <f>IF(COUNTA(Wedstrijden!L22:T22)&lt;&gt;0,1,"")</f>
        <v>1</v>
      </c>
      <c r="BX29" s="16">
        <f t="shared" si="1"/>
        <v>1</v>
      </c>
      <c r="BY29" s="16" t="str">
        <f>IF(Wedstrijden!L22="x","BB","")</f>
        <v>BB</v>
      </c>
      <c r="BZ29" s="16" t="str">
        <f>IF(Wedstrijden!M22="x","B","")</f>
        <v>B</v>
      </c>
      <c r="CA29" s="16" t="str">
        <f>IF(Wedstrijden!N22="x","L1","")</f>
        <v>L1</v>
      </c>
      <c r="CB29" s="16" t="str">
        <f>IF(Wedstrijden!O22="x","L2","")</f>
        <v>L2</v>
      </c>
      <c r="CC29" s="16" t="str">
        <f>IF(Wedstrijden!P22="x","M1","")</f>
        <v>M1</v>
      </c>
      <c r="CD29" s="16" t="str">
        <f>IF(Wedstrijden!Q22="x","M2","")</f>
        <v>M2</v>
      </c>
      <c r="CE29" s="16" t="str">
        <f>IF(Wedstrijden!R22="x","Z1","")</f>
        <v>Z1</v>
      </c>
      <c r="CF29" s="16" t="str">
        <f>IF(Wedstrijden!S22="x","Z2","")</f>
        <v>Z2</v>
      </c>
      <c r="CG29" s="16" t="str">
        <f>IF(Wedstrijden!T22="x","ZZL","")</f>
        <v>ZZL</v>
      </c>
      <c r="CL29" s="16" t="str">
        <f>IF(COUNTA(Wedstrijden!AR22:BB22)&lt;&gt;0,2,"")</f>
        <v/>
      </c>
      <c r="CM29" s="16" t="str">
        <f t="shared" si="2"/>
        <v/>
      </c>
      <c r="CN29" s="16" t="str">
        <f>IF(Wedstrijden!AR22="x","AA","")</f>
        <v/>
      </c>
      <c r="CO29" s="16" t="str">
        <f>IF(Wedstrijden!AS22="x","A","")</f>
        <v/>
      </c>
      <c r="CP29" s="16" t="str">
        <f>IF(Wedstrijden!AT22="x","BB","")</f>
        <v/>
      </c>
      <c r="CQ29" s="16" t="str">
        <f>IF(Wedstrijden!AU22="x","B","")</f>
        <v/>
      </c>
      <c r="CR29" s="16" t="str">
        <f>IF(Wedstrijden!AV22="x","L","")</f>
        <v/>
      </c>
      <c r="CS29" s="16" t="str">
        <f>IF(Wedstrijden!AW22="x","M","")</f>
        <v/>
      </c>
      <c r="CT29" s="16" t="str">
        <f>IF(Wedstrijden!AX22="x","Z","")</f>
        <v/>
      </c>
      <c r="CU29" s="16" t="str">
        <f>IF(Wedstrijden!BB22="x","ZZ","")</f>
        <v/>
      </c>
      <c r="CV29" s="16" t="str">
        <f>IF(COUNTA(Wedstrijden!AI22:AP22)&lt;&gt;0,2,"")</f>
        <v/>
      </c>
      <c r="CW29" s="16" t="str">
        <f t="shared" si="3"/>
        <v/>
      </c>
      <c r="CX29" s="16" t="str">
        <f>IF(Wedstrijden!AI22="x","BB","")</f>
        <v/>
      </c>
      <c r="CY29" s="16" t="str">
        <f>IF(Wedstrijden!AJ22="x","B","")</f>
        <v/>
      </c>
      <c r="CZ29" s="16" t="str">
        <f>IF(Wedstrijden!AK22="x","L","")</f>
        <v/>
      </c>
      <c r="DA29" s="16" t="str">
        <f>IF(Wedstrijden!AL22="x","M","")</f>
        <v/>
      </c>
      <c r="DB29" s="16" t="str">
        <f>IF(Wedstrijden!AM22="x","Z","")</f>
        <v/>
      </c>
      <c r="DC29" s="16" t="str">
        <f>IF(Wedstrijden!AN22="x","ZZ","")</f>
        <v/>
      </c>
      <c r="DD29" s="16" t="str">
        <f>IF(Wedstrijden!AP22="x","1.40","")</f>
        <v/>
      </c>
      <c r="DE29" s="16" t="str">
        <f>IF(COUNTA(Wedstrijden!BD22:BF22)&lt;&gt;0,6,"")</f>
        <v/>
      </c>
      <c r="DF29" s="16" t="str">
        <f t="shared" si="4"/>
        <v/>
      </c>
      <c r="DG29" s="16" t="str">
        <f>IF(Wedstrijden!BD22="x","L","")</f>
        <v/>
      </c>
      <c r="DH29" s="16" t="str">
        <f>IF(Wedstrijden!BE22="x","M","")</f>
        <v/>
      </c>
      <c r="DI29" s="16" t="str">
        <f>IF(Wedstrijden!BF22="x","Z","")</f>
        <v/>
      </c>
      <c r="DJ29" s="16" t="str">
        <f>IF(Wedstrijden!BG22="x","Z","")</f>
        <v/>
      </c>
      <c r="DK29" s="16" t="str">
        <f>IF(COUNTA(Wedstrijden!BI22:BK22)&lt;&gt;0,6,"")</f>
        <v/>
      </c>
      <c r="DL29" s="16" t="str">
        <f t="shared" si="5"/>
        <v/>
      </c>
      <c r="DM29" s="16" t="str">
        <f>IF(Wedstrijden!BI22="x","L","")</f>
        <v/>
      </c>
      <c r="DN29" s="16" t="str">
        <f>IF(Wedstrijden!BJ22="x","M","")</f>
        <v/>
      </c>
      <c r="DO29" s="16" t="str">
        <f>IF(Wedstrijden!BK22="x","Z","")</f>
        <v/>
      </c>
      <c r="DP29" s="16" t="str">
        <f>IF(Wedstrijden!BL22="x","Z","")</f>
        <v/>
      </c>
    </row>
    <row r="30" spans="1:120" ht="14.4" x14ac:dyDescent="0.3">
      <c r="A30" s="18">
        <f>Wedstrijden!A23</f>
        <v>45395</v>
      </c>
      <c r="B30" s="16" t="str">
        <f>IFERROR(VLOOKUP(Wedstrijden!#REF!,#REF!,2,FALSE),"")</f>
        <v/>
      </c>
      <c r="C30" s="16" t="str">
        <f>Wedstrijden!E23</f>
        <v>KNHS Kring De Drie Stromen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IF(COUNTA(Wedstrijden!U23:AC23)&lt;&gt;0,1,"")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IF(Wedstrijden!U23="x","B1","")</f>
        <v/>
      </c>
      <c r="BO30" s="16" t="e">
        <f>IF(Wedstrijden!#REF!="x","BB","")</f>
        <v>#REF!</v>
      </c>
      <c r="BP30" s="16" t="str">
        <f>IF(Wedstrijden!W23="x","B","")</f>
        <v>B</v>
      </c>
      <c r="BQ30" s="16" t="str">
        <f>IF(Wedstrijden!X23="x","L1","")</f>
        <v>L1</v>
      </c>
      <c r="BR30" s="16" t="str">
        <f>IF(Wedstrijden!Y23="x","L2","")</f>
        <v>L2</v>
      </c>
      <c r="BS30" s="16" t="str">
        <f>IF(Wedstrijden!Z23="x","M1","")</f>
        <v>M1</v>
      </c>
      <c r="BT30" s="16" t="str">
        <f>IF(Wedstrijden!AA23="x","M2","")</f>
        <v>M2</v>
      </c>
      <c r="BU30" s="16" t="str">
        <f>IF(Wedstrijden!AB23="x","Z1","")</f>
        <v/>
      </c>
      <c r="BV30" s="16" t="str">
        <f>IF(Wedstrijden!AC23="x","Z2","")</f>
        <v/>
      </c>
      <c r="BW30" s="16">
        <f>IF(COUNTA(Wedstrijden!L23:T23)&lt;&gt;0,1,"")</f>
        <v>1</v>
      </c>
      <c r="BX30" s="16">
        <f t="shared" si="1"/>
        <v>1</v>
      </c>
      <c r="BY30" s="16" t="str">
        <f>IF(Wedstrijden!L23="x","BB","")</f>
        <v/>
      </c>
      <c r="BZ30" s="16" t="str">
        <f>IF(Wedstrijden!M23="x","B","")</f>
        <v>B</v>
      </c>
      <c r="CA30" s="16" t="str">
        <f>IF(Wedstrijden!N23="x","L1","")</f>
        <v>L1</v>
      </c>
      <c r="CB30" s="16" t="str">
        <f>IF(Wedstrijden!O23="x","L2","")</f>
        <v>L2</v>
      </c>
      <c r="CC30" s="16" t="str">
        <f>IF(Wedstrijden!P23="x","M1","")</f>
        <v>M1</v>
      </c>
      <c r="CD30" s="16" t="str">
        <f>IF(Wedstrijden!Q23="x","M2","")</f>
        <v>M2</v>
      </c>
      <c r="CE30" s="16" t="str">
        <f>IF(Wedstrijden!R23="x","Z1","")</f>
        <v/>
      </c>
      <c r="CF30" s="16" t="str">
        <f>IF(Wedstrijden!S23="x","Z2","")</f>
        <v/>
      </c>
      <c r="CG30" s="16" t="str">
        <f>IF(Wedstrijden!T23="x","ZZL","")</f>
        <v/>
      </c>
      <c r="CL30" s="16" t="str">
        <f>IF(COUNTA(Wedstrijden!AR23:BB23)&lt;&gt;0,2,"")</f>
        <v/>
      </c>
      <c r="CM30" s="16" t="str">
        <f t="shared" si="2"/>
        <v/>
      </c>
      <c r="CN30" s="16" t="str">
        <f>IF(Wedstrijden!AR23="x","AA","")</f>
        <v/>
      </c>
      <c r="CO30" s="16" t="str">
        <f>IF(Wedstrijden!AS23="x","A","")</f>
        <v/>
      </c>
      <c r="CP30" s="16" t="str">
        <f>IF(Wedstrijden!AT23="x","BB","")</f>
        <v/>
      </c>
      <c r="CQ30" s="16" t="str">
        <f>IF(Wedstrijden!AU23="x","B","")</f>
        <v/>
      </c>
      <c r="CR30" s="16" t="str">
        <f>IF(Wedstrijden!AV23="x","L","")</f>
        <v/>
      </c>
      <c r="CS30" s="16" t="str">
        <f>IF(Wedstrijden!AW23="x","M","")</f>
        <v/>
      </c>
      <c r="CT30" s="16" t="str">
        <f>IF(Wedstrijden!AX23="x","Z","")</f>
        <v/>
      </c>
      <c r="CU30" s="16" t="str">
        <f>IF(Wedstrijden!BB23="x","ZZ","")</f>
        <v/>
      </c>
      <c r="CV30" s="16" t="str">
        <f>IF(COUNTA(Wedstrijden!AI23:AP23)&lt;&gt;0,2,"")</f>
        <v/>
      </c>
      <c r="CW30" s="16" t="str">
        <f t="shared" si="3"/>
        <v/>
      </c>
      <c r="CX30" s="16" t="str">
        <f>IF(Wedstrijden!AI23="x","BB","")</f>
        <v/>
      </c>
      <c r="CY30" s="16" t="str">
        <f>IF(Wedstrijden!AJ23="x","B","")</f>
        <v/>
      </c>
      <c r="CZ30" s="16" t="str">
        <f>IF(Wedstrijden!AK23="x","L","")</f>
        <v/>
      </c>
      <c r="DA30" s="16" t="str">
        <f>IF(Wedstrijden!AL23="x","M","")</f>
        <v/>
      </c>
      <c r="DB30" s="16" t="str">
        <f>IF(Wedstrijden!AM23="x","Z","")</f>
        <v/>
      </c>
      <c r="DC30" s="16" t="str">
        <f>IF(Wedstrijden!AN23="x","ZZ","")</f>
        <v/>
      </c>
      <c r="DD30" s="16" t="str">
        <f>IF(Wedstrijden!AP23="x","1.40","")</f>
        <v/>
      </c>
      <c r="DE30" s="16" t="str">
        <f>IF(COUNTA(Wedstrijden!BD23:BF23)&lt;&gt;0,6,"")</f>
        <v/>
      </c>
      <c r="DF30" s="16" t="str">
        <f t="shared" si="4"/>
        <v/>
      </c>
      <c r="DG30" s="16" t="str">
        <f>IF(Wedstrijden!BD23="x","L","")</f>
        <v/>
      </c>
      <c r="DH30" s="16" t="str">
        <f>IF(Wedstrijden!BE23="x","M","")</f>
        <v/>
      </c>
      <c r="DI30" s="16" t="str">
        <f>IF(Wedstrijden!BF23="x","Z","")</f>
        <v/>
      </c>
      <c r="DJ30" s="16" t="str">
        <f>IF(Wedstrijden!BG23="x","Z","")</f>
        <v/>
      </c>
      <c r="DK30" s="16" t="str">
        <f>IF(COUNTA(Wedstrijden!BI23:BK23)&lt;&gt;0,6,"")</f>
        <v/>
      </c>
      <c r="DL30" s="16" t="str">
        <f t="shared" si="5"/>
        <v/>
      </c>
      <c r="DM30" s="16" t="str">
        <f>IF(Wedstrijden!BI23="x","L","")</f>
        <v/>
      </c>
      <c r="DN30" s="16" t="str">
        <f>IF(Wedstrijden!BJ23="x","M","")</f>
        <v/>
      </c>
      <c r="DO30" s="16" t="str">
        <f>IF(Wedstrijden!BK23="x","Z","")</f>
        <v/>
      </c>
      <c r="DP30" s="16" t="str">
        <f>IF(Wedstrijden!BL23="x","Z","")</f>
        <v/>
      </c>
    </row>
    <row r="31" spans="1:120" ht="14.4" x14ac:dyDescent="0.3">
      <c r="A31" s="18">
        <f>Wedstrijden!A24</f>
        <v>45395</v>
      </c>
      <c r="B31" s="16" t="str">
        <f>IFERROR(VLOOKUP(Wedstrijden!#REF!,#REF!,2,FALSE),"")</f>
        <v/>
      </c>
      <c r="C31" s="16" t="str">
        <f>Wedstrijden!E24</f>
        <v>KNHS Kring Noord Oost Friesland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IF(COUNTA(Wedstrijden!U24:AC24)&lt;&gt;0,1,"")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IF(Wedstrijden!U24="x","B1","")</f>
        <v>B1</v>
      </c>
      <c r="BO31" s="16" t="e">
        <f>IF(Wedstrijden!#REF!="x","BB","")</f>
        <v>#REF!</v>
      </c>
      <c r="BP31" s="16" t="str">
        <f>IF(Wedstrijden!W24="x","B","")</f>
        <v/>
      </c>
      <c r="BQ31" s="16" t="str">
        <f>IF(Wedstrijden!X24="x","L1","")</f>
        <v/>
      </c>
      <c r="BR31" s="16" t="str">
        <f>IF(Wedstrijden!Y24="x","L2","")</f>
        <v/>
      </c>
      <c r="BS31" s="16" t="str">
        <f>IF(Wedstrijden!Z24="x","M1","")</f>
        <v/>
      </c>
      <c r="BT31" s="16" t="str">
        <f>IF(Wedstrijden!AA24="x","M2","")</f>
        <v/>
      </c>
      <c r="BU31" s="16" t="str">
        <f>IF(Wedstrijden!AB24="x","Z1","")</f>
        <v/>
      </c>
      <c r="BV31" s="16" t="str">
        <f>IF(Wedstrijden!AC24="x","Z2","")</f>
        <v/>
      </c>
      <c r="BW31" s="16" t="str">
        <f>IF(COUNTA(Wedstrijden!L24:T24)&lt;&gt;0,1,"")</f>
        <v/>
      </c>
      <c r="BX31" s="16" t="str">
        <f t="shared" si="1"/>
        <v/>
      </c>
      <c r="BY31" s="16" t="str">
        <f>IF(Wedstrijden!L24="x","BB","")</f>
        <v/>
      </c>
      <c r="BZ31" s="16" t="str">
        <f>IF(Wedstrijden!M24="x","B","")</f>
        <v/>
      </c>
      <c r="CA31" s="16" t="str">
        <f>IF(Wedstrijden!N24="x","L1","")</f>
        <v/>
      </c>
      <c r="CB31" s="16" t="str">
        <f>IF(Wedstrijden!O24="x","L2","")</f>
        <v/>
      </c>
      <c r="CC31" s="16" t="str">
        <f>IF(Wedstrijden!P24="x","M1","")</f>
        <v/>
      </c>
      <c r="CD31" s="16" t="str">
        <f>IF(Wedstrijden!Q24="x","M2","")</f>
        <v/>
      </c>
      <c r="CE31" s="16" t="str">
        <f>IF(Wedstrijden!R24="x","Z1","")</f>
        <v/>
      </c>
      <c r="CF31" s="16" t="str">
        <f>IF(Wedstrijden!S24="x","Z2","")</f>
        <v/>
      </c>
      <c r="CG31" s="16" t="str">
        <f>IF(Wedstrijden!T24="x","ZZL","")</f>
        <v/>
      </c>
      <c r="CL31" s="16" t="str">
        <f>IF(COUNTA(Wedstrijden!AR24:BB24)&lt;&gt;0,2,"")</f>
        <v/>
      </c>
      <c r="CM31" s="16" t="str">
        <f t="shared" si="2"/>
        <v/>
      </c>
      <c r="CN31" s="16" t="str">
        <f>IF(Wedstrijden!AR24="x","AA","")</f>
        <v/>
      </c>
      <c r="CO31" s="16" t="str">
        <f>IF(Wedstrijden!AS24="x","A","")</f>
        <v/>
      </c>
      <c r="CP31" s="16" t="str">
        <f>IF(Wedstrijden!AT24="x","BB","")</f>
        <v/>
      </c>
      <c r="CQ31" s="16" t="str">
        <f>IF(Wedstrijden!AU24="x","B","")</f>
        <v/>
      </c>
      <c r="CR31" s="16" t="str">
        <f>IF(Wedstrijden!AV24="x","L","")</f>
        <v/>
      </c>
      <c r="CS31" s="16" t="str">
        <f>IF(Wedstrijden!AW24="x","M","")</f>
        <v/>
      </c>
      <c r="CT31" s="16" t="str">
        <f>IF(Wedstrijden!AX24="x","Z","")</f>
        <v/>
      </c>
      <c r="CU31" s="16" t="str">
        <f>IF(Wedstrijden!BB24="x","ZZ","")</f>
        <v/>
      </c>
      <c r="CV31" s="16" t="str">
        <f>IF(COUNTA(Wedstrijden!AI24:AP24)&lt;&gt;0,2,"")</f>
        <v/>
      </c>
      <c r="CW31" s="16" t="str">
        <f t="shared" si="3"/>
        <v/>
      </c>
      <c r="CX31" s="16" t="str">
        <f>IF(Wedstrijden!AI24="x","BB","")</f>
        <v/>
      </c>
      <c r="CY31" s="16" t="str">
        <f>IF(Wedstrijden!AJ24="x","B","")</f>
        <v/>
      </c>
      <c r="CZ31" s="16" t="str">
        <f>IF(Wedstrijden!AK24="x","L","")</f>
        <v/>
      </c>
      <c r="DA31" s="16" t="str">
        <f>IF(Wedstrijden!AL24="x","M","")</f>
        <v/>
      </c>
      <c r="DB31" s="16" t="str">
        <f>IF(Wedstrijden!AM24="x","Z","")</f>
        <v/>
      </c>
      <c r="DC31" s="16" t="str">
        <f>IF(Wedstrijden!AN24="x","ZZ","")</f>
        <v/>
      </c>
      <c r="DD31" s="16" t="str">
        <f>IF(Wedstrijden!AP24="x","1.40","")</f>
        <v/>
      </c>
      <c r="DE31" s="16" t="str">
        <f>IF(COUNTA(Wedstrijden!BD24:BF24)&lt;&gt;0,6,"")</f>
        <v/>
      </c>
      <c r="DF31" s="16" t="str">
        <f t="shared" si="4"/>
        <v/>
      </c>
      <c r="DG31" s="16" t="str">
        <f>IF(Wedstrijden!BD24="x","L","")</f>
        <v/>
      </c>
      <c r="DH31" s="16" t="str">
        <f>IF(Wedstrijden!BE24="x","M","")</f>
        <v/>
      </c>
      <c r="DI31" s="16" t="str">
        <f>IF(Wedstrijden!BF24="x","Z","")</f>
        <v/>
      </c>
      <c r="DJ31" s="16" t="str">
        <f>IF(Wedstrijden!BG24="x","Z","")</f>
        <v/>
      </c>
      <c r="DK31" s="16" t="str">
        <f>IF(COUNTA(Wedstrijden!BI24:BK24)&lt;&gt;0,6,"")</f>
        <v/>
      </c>
      <c r="DL31" s="16" t="str">
        <f t="shared" si="5"/>
        <v/>
      </c>
      <c r="DM31" s="16" t="str">
        <f>IF(Wedstrijden!BI24="x","L","")</f>
        <v/>
      </c>
      <c r="DN31" s="16" t="str">
        <f>IF(Wedstrijden!BJ24="x","M","")</f>
        <v/>
      </c>
      <c r="DO31" s="16" t="str">
        <f>IF(Wedstrijden!BK24="x","Z","")</f>
        <v/>
      </c>
      <c r="DP31" s="16" t="str">
        <f>IF(Wedstrijden!BL24="x","Z","")</f>
        <v/>
      </c>
    </row>
    <row r="32" spans="1:120" ht="14.4" x14ac:dyDescent="0.3">
      <c r="A32" s="18">
        <f>Wedstrijden!A25</f>
        <v>45395</v>
      </c>
      <c r="B32" s="16" t="str">
        <f>IFERROR(VLOOKUP(Wedstrijden!#REF!,#REF!,2,FALSE),"")</f>
        <v/>
      </c>
      <c r="C32" s="16" t="str">
        <f>Wedstrijden!E25</f>
        <v>KNHS Kring De Drie Stromen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IF(COUNTA(Wedstrijden!U25:AC25)&lt;&gt;0,1,"")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IF(Wedstrijden!U25="x","B1","")</f>
        <v/>
      </c>
      <c r="BO32" s="16" t="e">
        <f>IF(Wedstrijden!#REF!="x","BB","")</f>
        <v>#REF!</v>
      </c>
      <c r="BP32" s="16" t="str">
        <f>IF(Wedstrijden!W25="x","B","")</f>
        <v/>
      </c>
      <c r="BQ32" s="16" t="str">
        <f>IF(Wedstrijden!X25="x","L1","")</f>
        <v/>
      </c>
      <c r="BR32" s="16" t="str">
        <f>IF(Wedstrijden!Y25="x","L2","")</f>
        <v/>
      </c>
      <c r="BS32" s="16" t="str">
        <f>IF(Wedstrijden!Z25="x","M1","")</f>
        <v/>
      </c>
      <c r="BT32" s="16" t="str">
        <f>IF(Wedstrijden!AA25="x","M2","")</f>
        <v/>
      </c>
      <c r="BU32" s="16" t="str">
        <f>IF(Wedstrijden!AB25="x","Z1","")</f>
        <v/>
      </c>
      <c r="BV32" s="16" t="str">
        <f>IF(Wedstrijden!AC25="x","Z2","")</f>
        <v/>
      </c>
      <c r="BW32" s="16">
        <f>IF(COUNTA(Wedstrijden!L25:T25)&lt;&gt;0,1,"")</f>
        <v>1</v>
      </c>
      <c r="BX32" s="16">
        <f t="shared" si="1"/>
        <v>1</v>
      </c>
      <c r="BY32" s="16" t="str">
        <f>IF(Wedstrijden!L25="x","BB","")</f>
        <v/>
      </c>
      <c r="BZ32" s="16" t="str">
        <f>IF(Wedstrijden!M25="x","B","")</f>
        <v/>
      </c>
      <c r="CA32" s="16" t="str">
        <f>IF(Wedstrijden!N25="x","L1","")</f>
        <v/>
      </c>
      <c r="CB32" s="16" t="str">
        <f>IF(Wedstrijden!O25="x","L2","")</f>
        <v/>
      </c>
      <c r="CC32" s="16" t="str">
        <f>IF(Wedstrijden!P25="x","M1","")</f>
        <v/>
      </c>
      <c r="CD32" s="16" t="str">
        <f>IF(Wedstrijden!Q25="x","M2","")</f>
        <v/>
      </c>
      <c r="CE32" s="16" t="str">
        <f>IF(Wedstrijden!R25="x","Z1","")</f>
        <v>Z1</v>
      </c>
      <c r="CF32" s="16" t="str">
        <f>IF(Wedstrijden!S25="x","Z2","")</f>
        <v>Z2</v>
      </c>
      <c r="CG32" s="16" t="str">
        <f>IF(Wedstrijden!T25="x","ZZL","")</f>
        <v>ZZL</v>
      </c>
      <c r="CL32" s="16" t="str">
        <f>IF(COUNTA(Wedstrijden!AR25:BB25)&lt;&gt;0,2,"")</f>
        <v/>
      </c>
      <c r="CM32" s="16" t="str">
        <f t="shared" si="2"/>
        <v/>
      </c>
      <c r="CN32" s="16" t="str">
        <f>IF(Wedstrijden!AR25="x","AA","")</f>
        <v/>
      </c>
      <c r="CO32" s="16" t="str">
        <f>IF(Wedstrijden!AS25="x","A","")</f>
        <v/>
      </c>
      <c r="CP32" s="16" t="str">
        <f>IF(Wedstrijden!AT25="x","BB","")</f>
        <v/>
      </c>
      <c r="CQ32" s="16" t="str">
        <f>IF(Wedstrijden!AU25="x","B","")</f>
        <v/>
      </c>
      <c r="CR32" s="16" t="str">
        <f>IF(Wedstrijden!AV25="x","L","")</f>
        <v/>
      </c>
      <c r="CS32" s="16" t="str">
        <f>IF(Wedstrijden!AW25="x","M","")</f>
        <v/>
      </c>
      <c r="CT32" s="16" t="str">
        <f>IF(Wedstrijden!AX25="x","Z","")</f>
        <v/>
      </c>
      <c r="CU32" s="16" t="str">
        <f>IF(Wedstrijden!BB25="x","ZZ","")</f>
        <v/>
      </c>
      <c r="CV32" s="16" t="str">
        <f>IF(COUNTA(Wedstrijden!AI25:AP25)&lt;&gt;0,2,"")</f>
        <v/>
      </c>
      <c r="CW32" s="16" t="str">
        <f t="shared" si="3"/>
        <v/>
      </c>
      <c r="CX32" s="16" t="str">
        <f>IF(Wedstrijden!AI25="x","BB","")</f>
        <v/>
      </c>
      <c r="CY32" s="16" t="str">
        <f>IF(Wedstrijden!AJ25="x","B","")</f>
        <v/>
      </c>
      <c r="CZ32" s="16" t="str">
        <f>IF(Wedstrijden!AK25="x","L","")</f>
        <v/>
      </c>
      <c r="DA32" s="16" t="str">
        <f>IF(Wedstrijden!AL25="x","M","")</f>
        <v/>
      </c>
      <c r="DB32" s="16" t="str">
        <f>IF(Wedstrijden!AM25="x","Z","")</f>
        <v/>
      </c>
      <c r="DC32" s="16" t="str">
        <f>IF(Wedstrijden!AN25="x","ZZ","")</f>
        <v/>
      </c>
      <c r="DD32" s="16" t="str">
        <f>IF(Wedstrijden!AP25="x","1.40","")</f>
        <v/>
      </c>
      <c r="DE32" s="16" t="str">
        <f>IF(COUNTA(Wedstrijden!BD25:BF25)&lt;&gt;0,6,"")</f>
        <v/>
      </c>
      <c r="DF32" s="16" t="str">
        <f t="shared" si="4"/>
        <v/>
      </c>
      <c r="DG32" s="16" t="str">
        <f>IF(Wedstrijden!BD25="x","L","")</f>
        <v/>
      </c>
      <c r="DH32" s="16" t="str">
        <f>IF(Wedstrijden!BE25="x","M","")</f>
        <v/>
      </c>
      <c r="DI32" s="16" t="str">
        <f>IF(Wedstrijden!BF25="x","Z","")</f>
        <v/>
      </c>
      <c r="DJ32" s="16" t="str">
        <f>IF(Wedstrijden!BG25="x","Z","")</f>
        <v/>
      </c>
      <c r="DK32" s="16" t="str">
        <f>IF(COUNTA(Wedstrijden!BI25:BK25)&lt;&gt;0,6,"")</f>
        <v/>
      </c>
      <c r="DL32" s="16" t="str">
        <f t="shared" si="5"/>
        <v/>
      </c>
      <c r="DM32" s="16" t="str">
        <f>IF(Wedstrijden!BI25="x","L","")</f>
        <v/>
      </c>
      <c r="DN32" s="16" t="str">
        <f>IF(Wedstrijden!BJ25="x","M","")</f>
        <v/>
      </c>
      <c r="DO32" s="16" t="str">
        <f>IF(Wedstrijden!BK25="x","Z","")</f>
        <v/>
      </c>
      <c r="DP32" s="16" t="str">
        <f>IF(Wedstrijden!BL25="x","Z","")</f>
        <v/>
      </c>
    </row>
    <row r="33" spans="1:120" ht="14.4" x14ac:dyDescent="0.3">
      <c r="A33" s="18">
        <f>Wedstrijden!A26</f>
        <v>45396</v>
      </c>
      <c r="B33" s="16" t="str">
        <f>IFERROR(VLOOKUP(Wedstrijden!#REF!,#REF!,2,FALSE),"")</f>
        <v/>
      </c>
      <c r="C33" s="16" t="str">
        <f>Wedstrijden!E26</f>
        <v>KNHS Kring Noord Oost Friesland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 t="str">
        <f>IF(COUNTA(Wedstrijden!U26:AC26)&lt;&gt;0,1,"")</f>
        <v/>
      </c>
      <c r="BK33" s="16" t="str">
        <f t="shared" si="0"/>
        <v/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IF(Wedstrijden!U26="x","B1","")</f>
        <v/>
      </c>
      <c r="BO33" s="16" t="e">
        <f>IF(Wedstrijden!#REF!="x","BB","")</f>
        <v>#REF!</v>
      </c>
      <c r="BP33" s="16" t="str">
        <f>IF(Wedstrijden!W26="x","B","")</f>
        <v/>
      </c>
      <c r="BQ33" s="16" t="str">
        <f>IF(Wedstrijden!X26="x","L1","")</f>
        <v/>
      </c>
      <c r="BR33" s="16" t="str">
        <f>IF(Wedstrijden!Y26="x","L2","")</f>
        <v/>
      </c>
      <c r="BS33" s="16" t="str">
        <f>IF(Wedstrijden!Z26="x","M1","")</f>
        <v/>
      </c>
      <c r="BT33" s="16" t="str">
        <f>IF(Wedstrijden!AA26="x","M2","")</f>
        <v/>
      </c>
      <c r="BU33" s="16" t="str">
        <f>IF(Wedstrijden!AB26="x","Z1","")</f>
        <v/>
      </c>
      <c r="BV33" s="16" t="str">
        <f>IF(Wedstrijden!AC26="x","Z2","")</f>
        <v/>
      </c>
      <c r="BW33" s="16">
        <f>IF(COUNTA(Wedstrijden!L26:T26)&lt;&gt;0,1,"")</f>
        <v>1</v>
      </c>
      <c r="BX33" s="16">
        <f t="shared" si="1"/>
        <v>1</v>
      </c>
      <c r="BY33" s="16" t="str">
        <f>IF(Wedstrijden!L26="x","BB","")</f>
        <v>BB</v>
      </c>
      <c r="BZ33" s="16" t="str">
        <f>IF(Wedstrijden!M26="x","B","")</f>
        <v>B</v>
      </c>
      <c r="CA33" s="16" t="str">
        <f>IF(Wedstrijden!N26="x","L1","")</f>
        <v>L1</v>
      </c>
      <c r="CB33" s="16" t="str">
        <f>IF(Wedstrijden!O26="x","L2","")</f>
        <v>L2</v>
      </c>
      <c r="CC33" s="16" t="str">
        <f>IF(Wedstrijden!P26="x","M1","")</f>
        <v>M1</v>
      </c>
      <c r="CD33" s="16" t="str">
        <f>IF(Wedstrijden!Q26="x","M2","")</f>
        <v>M2</v>
      </c>
      <c r="CE33" s="16" t="str">
        <f>IF(Wedstrijden!R26="x","Z1","")</f>
        <v/>
      </c>
      <c r="CF33" s="16" t="str">
        <f>IF(Wedstrijden!S26="x","Z2","")</f>
        <v/>
      </c>
      <c r="CG33" s="16" t="str">
        <f>IF(Wedstrijden!T26="x","ZZL","")</f>
        <v/>
      </c>
      <c r="CL33" s="16" t="str">
        <f>IF(COUNTA(Wedstrijden!AR26:BB26)&lt;&gt;0,2,"")</f>
        <v/>
      </c>
      <c r="CM33" s="16" t="str">
        <f t="shared" si="2"/>
        <v/>
      </c>
      <c r="CN33" s="16" t="str">
        <f>IF(Wedstrijden!AR26="x","AA","")</f>
        <v/>
      </c>
      <c r="CO33" s="16" t="str">
        <f>IF(Wedstrijden!AS26="x","A","")</f>
        <v/>
      </c>
      <c r="CP33" s="16" t="str">
        <f>IF(Wedstrijden!AT26="x","BB","")</f>
        <v/>
      </c>
      <c r="CQ33" s="16" t="str">
        <f>IF(Wedstrijden!AU26="x","B","")</f>
        <v/>
      </c>
      <c r="CR33" s="16" t="str">
        <f>IF(Wedstrijden!AV26="x","L","")</f>
        <v/>
      </c>
      <c r="CS33" s="16" t="str">
        <f>IF(Wedstrijden!AW26="x","M","")</f>
        <v/>
      </c>
      <c r="CT33" s="16" t="str">
        <f>IF(Wedstrijden!AX26="x","Z","")</f>
        <v/>
      </c>
      <c r="CU33" s="16" t="str">
        <f>IF(Wedstrijden!BB26="x","ZZ","")</f>
        <v/>
      </c>
      <c r="CV33" s="16" t="str">
        <f>IF(COUNTA(Wedstrijden!AI26:AP26)&lt;&gt;0,2,"")</f>
        <v/>
      </c>
      <c r="CW33" s="16" t="str">
        <f t="shared" si="3"/>
        <v/>
      </c>
      <c r="CX33" s="16" t="str">
        <f>IF(Wedstrijden!AI26="x","BB","")</f>
        <v/>
      </c>
      <c r="CY33" s="16" t="str">
        <f>IF(Wedstrijden!AJ26="x","B","")</f>
        <v/>
      </c>
      <c r="CZ33" s="16" t="str">
        <f>IF(Wedstrijden!AK26="x","L","")</f>
        <v/>
      </c>
      <c r="DA33" s="16" t="str">
        <f>IF(Wedstrijden!AL26="x","M","")</f>
        <v/>
      </c>
      <c r="DB33" s="16" t="str">
        <f>IF(Wedstrijden!AM26="x","Z","")</f>
        <v/>
      </c>
      <c r="DC33" s="16" t="str">
        <f>IF(Wedstrijden!AN26="x","ZZ","")</f>
        <v/>
      </c>
      <c r="DD33" s="16" t="str">
        <f>IF(Wedstrijden!AP26="x","1.40","")</f>
        <v/>
      </c>
      <c r="DE33" s="16" t="str">
        <f>IF(COUNTA(Wedstrijden!BD26:BF26)&lt;&gt;0,6,"")</f>
        <v/>
      </c>
      <c r="DF33" s="16" t="str">
        <f t="shared" si="4"/>
        <v/>
      </c>
      <c r="DG33" s="16" t="str">
        <f>IF(Wedstrijden!BD26="x","L","")</f>
        <v/>
      </c>
      <c r="DH33" s="16" t="str">
        <f>IF(Wedstrijden!BE26="x","M","")</f>
        <v/>
      </c>
      <c r="DI33" s="16" t="str">
        <f>IF(Wedstrijden!BF26="x","Z","")</f>
        <v/>
      </c>
      <c r="DJ33" s="16" t="str">
        <f>IF(Wedstrijden!BG26="x","Z","")</f>
        <v/>
      </c>
      <c r="DK33" s="16" t="str">
        <f>IF(COUNTA(Wedstrijden!BI26:BK26)&lt;&gt;0,6,"")</f>
        <v/>
      </c>
      <c r="DL33" s="16" t="str">
        <f t="shared" si="5"/>
        <v/>
      </c>
      <c r="DM33" s="16" t="str">
        <f>IF(Wedstrijden!BI26="x","L","")</f>
        <v/>
      </c>
      <c r="DN33" s="16" t="str">
        <f>IF(Wedstrijden!BJ26="x","M","")</f>
        <v/>
      </c>
      <c r="DO33" s="16" t="str">
        <f>IF(Wedstrijden!BK26="x","Z","")</f>
        <v/>
      </c>
      <c r="DP33" s="16" t="str">
        <f>IF(Wedstrijden!BL26="x","Z","")</f>
        <v/>
      </c>
    </row>
    <row r="34" spans="1:120" ht="14.4" x14ac:dyDescent="0.3">
      <c r="A34" s="18">
        <f>Wedstrijden!A27</f>
        <v>45396</v>
      </c>
      <c r="B34" s="16" t="str">
        <f>IFERROR(VLOOKUP(Wedstrijden!#REF!,#REF!,2,FALSE),"")</f>
        <v/>
      </c>
      <c r="C34" s="16" t="str">
        <f>Wedstrijden!E27</f>
        <v>KNHS Kring Noord Oost Friesland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IF(COUNTA(Wedstrijden!U27:AC27)&lt;&gt;0,1,"")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IF(Wedstrijden!U27="x","B1","")</f>
        <v/>
      </c>
      <c r="BO34" s="16" t="e">
        <f>IF(Wedstrijden!#REF!="x","BB","")</f>
        <v>#REF!</v>
      </c>
      <c r="BP34" s="16" t="str">
        <f>IF(Wedstrijden!W27="x","B","")</f>
        <v>B</v>
      </c>
      <c r="BQ34" s="16" t="str">
        <f>IF(Wedstrijden!X27="x","L1","")</f>
        <v>L1</v>
      </c>
      <c r="BR34" s="16" t="str">
        <f>IF(Wedstrijden!Y27="x","L2","")</f>
        <v>L2</v>
      </c>
      <c r="BS34" s="16" t="str">
        <f>IF(Wedstrijden!Z27="x","M1","")</f>
        <v>M1</v>
      </c>
      <c r="BT34" s="16" t="str">
        <f>IF(Wedstrijden!AA27="x","M2","")</f>
        <v>M2</v>
      </c>
      <c r="BU34" s="16" t="str">
        <f>IF(Wedstrijden!AB27="x","Z1","")</f>
        <v>Z1</v>
      </c>
      <c r="BV34" s="16" t="str">
        <f>IF(Wedstrijden!AC27="x","Z2","")</f>
        <v>Z2</v>
      </c>
      <c r="BW34" s="16">
        <f>IF(COUNTA(Wedstrijden!L27:T27)&lt;&gt;0,1,"")</f>
        <v>1</v>
      </c>
      <c r="BX34" s="16">
        <f t="shared" si="1"/>
        <v>1</v>
      </c>
      <c r="BY34" s="16" t="str">
        <f>IF(Wedstrijden!L27="x","BB","")</f>
        <v>BB</v>
      </c>
      <c r="BZ34" s="16" t="str">
        <f>IF(Wedstrijden!M27="x","B","")</f>
        <v>B</v>
      </c>
      <c r="CA34" s="16" t="str">
        <f>IF(Wedstrijden!N27="x","L1","")</f>
        <v>L1</v>
      </c>
      <c r="CB34" s="16" t="str">
        <f>IF(Wedstrijden!O27="x","L2","")</f>
        <v>L2</v>
      </c>
      <c r="CC34" s="16" t="str">
        <f>IF(Wedstrijden!P27="x","M1","")</f>
        <v>M1</v>
      </c>
      <c r="CD34" s="16" t="str">
        <f>IF(Wedstrijden!Q27="x","M2","")</f>
        <v>M2</v>
      </c>
      <c r="CE34" s="16" t="str">
        <f>IF(Wedstrijden!R27="x","Z1","")</f>
        <v>Z1</v>
      </c>
      <c r="CF34" s="16" t="str">
        <f>IF(Wedstrijden!S27="x","Z2","")</f>
        <v>Z2</v>
      </c>
      <c r="CG34" s="16" t="str">
        <f>IF(Wedstrijden!T27="x","ZZL","")</f>
        <v>ZZL</v>
      </c>
      <c r="CL34" s="16" t="str">
        <f>IF(COUNTA(Wedstrijden!AR27:BB27)&lt;&gt;0,2,"")</f>
        <v/>
      </c>
      <c r="CM34" s="16" t="str">
        <f t="shared" si="2"/>
        <v/>
      </c>
      <c r="CN34" s="16" t="str">
        <f>IF(Wedstrijden!AR27="x","AA","")</f>
        <v/>
      </c>
      <c r="CO34" s="16" t="str">
        <f>IF(Wedstrijden!AS27="x","A","")</f>
        <v/>
      </c>
      <c r="CP34" s="16" t="str">
        <f>IF(Wedstrijden!AT27="x","BB","")</f>
        <v/>
      </c>
      <c r="CQ34" s="16" t="str">
        <f>IF(Wedstrijden!AU27="x","B","")</f>
        <v/>
      </c>
      <c r="CR34" s="16" t="str">
        <f>IF(Wedstrijden!AV27="x","L","")</f>
        <v/>
      </c>
      <c r="CS34" s="16" t="str">
        <f>IF(Wedstrijden!AW27="x","M","")</f>
        <v/>
      </c>
      <c r="CT34" s="16" t="str">
        <f>IF(Wedstrijden!AX27="x","Z","")</f>
        <v/>
      </c>
      <c r="CU34" s="16" t="str">
        <f>IF(Wedstrijden!BB27="x","ZZ","")</f>
        <v/>
      </c>
      <c r="CV34" s="16" t="str">
        <f>IF(COUNTA(Wedstrijden!AI27:AP27)&lt;&gt;0,2,"")</f>
        <v/>
      </c>
      <c r="CW34" s="16" t="str">
        <f t="shared" si="3"/>
        <v/>
      </c>
      <c r="CX34" s="16" t="str">
        <f>IF(Wedstrijden!AI27="x","BB","")</f>
        <v/>
      </c>
      <c r="CY34" s="16" t="str">
        <f>IF(Wedstrijden!AJ27="x","B","")</f>
        <v/>
      </c>
      <c r="CZ34" s="16" t="str">
        <f>IF(Wedstrijden!AK27="x","L","")</f>
        <v/>
      </c>
      <c r="DA34" s="16" t="str">
        <f>IF(Wedstrijden!AL27="x","M","")</f>
        <v/>
      </c>
      <c r="DB34" s="16" t="str">
        <f>IF(Wedstrijden!AM27="x","Z","")</f>
        <v/>
      </c>
      <c r="DC34" s="16" t="str">
        <f>IF(Wedstrijden!AN27="x","ZZ","")</f>
        <v/>
      </c>
      <c r="DD34" s="16" t="str">
        <f>IF(Wedstrijden!AP27="x","1.40","")</f>
        <v/>
      </c>
      <c r="DE34" s="16" t="str">
        <f>IF(COUNTA(Wedstrijden!BD27:BF27)&lt;&gt;0,6,"")</f>
        <v/>
      </c>
      <c r="DF34" s="16" t="str">
        <f t="shared" si="4"/>
        <v/>
      </c>
      <c r="DG34" s="16" t="str">
        <f>IF(Wedstrijden!BD27="x","L","")</f>
        <v/>
      </c>
      <c r="DH34" s="16" t="str">
        <f>IF(Wedstrijden!BE27="x","M","")</f>
        <v/>
      </c>
      <c r="DI34" s="16" t="str">
        <f>IF(Wedstrijden!BF27="x","Z","")</f>
        <v/>
      </c>
      <c r="DJ34" s="16" t="str">
        <f>IF(Wedstrijden!BG27="x","Z","")</f>
        <v/>
      </c>
      <c r="DK34" s="16" t="str">
        <f>IF(COUNTA(Wedstrijden!BI27:BK27)&lt;&gt;0,6,"")</f>
        <v/>
      </c>
      <c r="DL34" s="16" t="str">
        <f t="shared" si="5"/>
        <v/>
      </c>
      <c r="DM34" s="16" t="str">
        <f>IF(Wedstrijden!BI27="x","L","")</f>
        <v/>
      </c>
      <c r="DN34" s="16" t="str">
        <f>IF(Wedstrijden!BJ27="x","M","")</f>
        <v/>
      </c>
      <c r="DO34" s="16" t="str">
        <f>IF(Wedstrijden!BK27="x","Z","")</f>
        <v/>
      </c>
      <c r="DP34" s="16" t="str">
        <f>IF(Wedstrijden!BL27="x","Z","")</f>
        <v/>
      </c>
    </row>
    <row r="35" spans="1:120" ht="14.4" x14ac:dyDescent="0.3">
      <c r="A35" s="18">
        <f>Wedstrijden!A28</f>
        <v>45398</v>
      </c>
      <c r="B35" s="16" t="str">
        <f>IFERROR(VLOOKUP(Wedstrijden!#REF!,#REF!,2,FALSE),"")</f>
        <v/>
      </c>
      <c r="C35" s="16" t="str">
        <f>Wedstrijden!E28</f>
        <v>KNHS Kring De Drie Stromen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IF(COUNTA(Wedstrijden!U28:AC28)&lt;&gt;0,1,"")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IF(Wedstrijden!U28="x","B1","")</f>
        <v/>
      </c>
      <c r="BO35" s="16" t="e">
        <f>IF(Wedstrijden!#REF!="x","BB","")</f>
        <v>#REF!</v>
      </c>
      <c r="BP35" s="16" t="str">
        <f>IF(Wedstrijden!W28="x","B","")</f>
        <v/>
      </c>
      <c r="BQ35" s="16" t="str">
        <f>IF(Wedstrijden!X28="x","L1","")</f>
        <v>L1</v>
      </c>
      <c r="BR35" s="16" t="str">
        <f>IF(Wedstrijden!Y28="x","L2","")</f>
        <v>L2</v>
      </c>
      <c r="BS35" s="16" t="str">
        <f>IF(Wedstrijden!Z28="x","M1","")</f>
        <v>M1</v>
      </c>
      <c r="BT35" s="16" t="str">
        <f>IF(Wedstrijden!AA28="x","M2","")</f>
        <v>M2</v>
      </c>
      <c r="BU35" s="16" t="str">
        <f>IF(Wedstrijden!AB28="x","Z1","")</f>
        <v/>
      </c>
      <c r="BV35" s="16" t="str">
        <f>IF(Wedstrijden!AC28="x","Z2","")</f>
        <v/>
      </c>
      <c r="BW35" s="16">
        <f>IF(COUNTA(Wedstrijden!L28:T28)&lt;&gt;0,1,"")</f>
        <v>1</v>
      </c>
      <c r="BX35" s="16">
        <f t="shared" si="1"/>
        <v>1</v>
      </c>
      <c r="BY35" s="16" t="str">
        <f>IF(Wedstrijden!L28="x","BB","")</f>
        <v/>
      </c>
      <c r="BZ35" s="16" t="str">
        <f>IF(Wedstrijden!M28="x","B","")</f>
        <v/>
      </c>
      <c r="CA35" s="16" t="str">
        <f>IF(Wedstrijden!N28="x","L1","")</f>
        <v>L1</v>
      </c>
      <c r="CB35" s="16" t="str">
        <f>IF(Wedstrijden!O28="x","L2","")</f>
        <v>L2</v>
      </c>
      <c r="CC35" s="16" t="str">
        <f>IF(Wedstrijden!P28="x","M1","")</f>
        <v>M1</v>
      </c>
      <c r="CD35" s="16" t="str">
        <f>IF(Wedstrijden!Q28="x","M2","")</f>
        <v>M2</v>
      </c>
      <c r="CE35" s="16" t="str">
        <f>IF(Wedstrijden!R28="x","Z1","")</f>
        <v/>
      </c>
      <c r="CF35" s="16" t="str">
        <f>IF(Wedstrijden!S28="x","Z2","")</f>
        <v/>
      </c>
      <c r="CG35" s="16" t="str">
        <f>IF(Wedstrijden!T28="x","ZZL","")</f>
        <v/>
      </c>
      <c r="CL35" s="16" t="str">
        <f>IF(COUNTA(Wedstrijden!AR28:BB28)&lt;&gt;0,2,"")</f>
        <v/>
      </c>
      <c r="CM35" s="16" t="str">
        <f t="shared" si="2"/>
        <v/>
      </c>
      <c r="CN35" s="16" t="str">
        <f>IF(Wedstrijden!AR28="x","AA","")</f>
        <v/>
      </c>
      <c r="CO35" s="16" t="str">
        <f>IF(Wedstrijden!AS28="x","A","")</f>
        <v/>
      </c>
      <c r="CP35" s="16" t="str">
        <f>IF(Wedstrijden!AT28="x","BB","")</f>
        <v/>
      </c>
      <c r="CQ35" s="16" t="str">
        <f>IF(Wedstrijden!AU28="x","B","")</f>
        <v/>
      </c>
      <c r="CR35" s="16" t="str">
        <f>IF(Wedstrijden!AV28="x","L","")</f>
        <v/>
      </c>
      <c r="CS35" s="16" t="str">
        <f>IF(Wedstrijden!AW28="x","M","")</f>
        <v/>
      </c>
      <c r="CT35" s="16" t="str">
        <f>IF(Wedstrijden!AX28="x","Z","")</f>
        <v/>
      </c>
      <c r="CU35" s="16" t="str">
        <f>IF(Wedstrijden!BB28="x","ZZ","")</f>
        <v/>
      </c>
      <c r="CV35" s="16" t="str">
        <f>IF(COUNTA(Wedstrijden!AI28:AP28)&lt;&gt;0,2,"")</f>
        <v/>
      </c>
      <c r="CW35" s="16" t="str">
        <f t="shared" si="3"/>
        <v/>
      </c>
      <c r="CX35" s="16" t="str">
        <f>IF(Wedstrijden!AI28="x","BB","")</f>
        <v/>
      </c>
      <c r="CY35" s="16" t="str">
        <f>IF(Wedstrijden!AJ28="x","B","")</f>
        <v/>
      </c>
      <c r="CZ35" s="16" t="str">
        <f>IF(Wedstrijden!AK28="x","L","")</f>
        <v/>
      </c>
      <c r="DA35" s="16" t="str">
        <f>IF(Wedstrijden!AL28="x","M","")</f>
        <v/>
      </c>
      <c r="DB35" s="16" t="str">
        <f>IF(Wedstrijden!AM28="x","Z","")</f>
        <v/>
      </c>
      <c r="DC35" s="16" t="str">
        <f>IF(Wedstrijden!AN28="x","ZZ","")</f>
        <v/>
      </c>
      <c r="DD35" s="16" t="str">
        <f>IF(Wedstrijden!AP28="x","1.40","")</f>
        <v/>
      </c>
      <c r="DE35" s="16" t="str">
        <f>IF(COUNTA(Wedstrijden!BD28:BF28)&lt;&gt;0,6,"")</f>
        <v/>
      </c>
      <c r="DF35" s="16" t="str">
        <f t="shared" si="4"/>
        <v/>
      </c>
      <c r="DG35" s="16" t="str">
        <f>IF(Wedstrijden!BD28="x","L","")</f>
        <v/>
      </c>
      <c r="DH35" s="16" t="str">
        <f>IF(Wedstrijden!BE28="x","M","")</f>
        <v/>
      </c>
      <c r="DI35" s="16" t="str">
        <f>IF(Wedstrijden!BF28="x","Z","")</f>
        <v/>
      </c>
      <c r="DJ35" s="16" t="str">
        <f>IF(Wedstrijden!BG28="x","Z","")</f>
        <v/>
      </c>
      <c r="DK35" s="16" t="str">
        <f>IF(COUNTA(Wedstrijden!BI28:BK28)&lt;&gt;0,6,"")</f>
        <v/>
      </c>
      <c r="DL35" s="16" t="str">
        <f t="shared" si="5"/>
        <v/>
      </c>
      <c r="DM35" s="16" t="str">
        <f>IF(Wedstrijden!BI28="x","L","")</f>
        <v/>
      </c>
      <c r="DN35" s="16" t="str">
        <f>IF(Wedstrijden!BJ28="x","M","")</f>
        <v/>
      </c>
      <c r="DO35" s="16" t="str">
        <f>IF(Wedstrijden!BK28="x","Z","")</f>
        <v/>
      </c>
      <c r="DP35" s="16" t="str">
        <f>IF(Wedstrijden!BL28="x","Z","")</f>
        <v/>
      </c>
    </row>
    <row r="36" spans="1:120" ht="14.4" x14ac:dyDescent="0.3">
      <c r="A36" s="18">
        <f>Wedstrijden!A29</f>
        <v>45400</v>
      </c>
      <c r="B36" s="16" t="str">
        <f>IFERROR(VLOOKUP(Wedstrijden!#REF!,#REF!,2,FALSE),"")</f>
        <v/>
      </c>
      <c r="C36" s="16" t="str">
        <f>Wedstrijden!E29</f>
        <v>KNHS Kring De Drie Stromen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IF(COUNTA(Wedstrijden!U29:AC29)&lt;&gt;0,1,"")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IF(Wedstrijden!U29="x","B1","")</f>
        <v/>
      </c>
      <c r="BO36" s="16" t="e">
        <f>IF(Wedstrijden!#REF!="x","BB","")</f>
        <v>#REF!</v>
      </c>
      <c r="BP36" s="16" t="str">
        <f>IF(Wedstrijden!W29="x","B","")</f>
        <v>B</v>
      </c>
      <c r="BQ36" s="16" t="str">
        <f>IF(Wedstrijden!X29="x","L1","")</f>
        <v>L1</v>
      </c>
      <c r="BR36" s="16" t="str">
        <f>IF(Wedstrijden!Y29="x","L2","")</f>
        <v>L2</v>
      </c>
      <c r="BS36" s="16" t="str">
        <f>IF(Wedstrijden!Z29="x","M1","")</f>
        <v>M1</v>
      </c>
      <c r="BT36" s="16" t="str">
        <f>IF(Wedstrijden!AA29="x","M2","")</f>
        <v>M2</v>
      </c>
      <c r="BU36" s="16" t="str">
        <f>IF(Wedstrijden!AB29="x","Z1","")</f>
        <v/>
      </c>
      <c r="BV36" s="16" t="str">
        <f>IF(Wedstrijden!AC29="x","Z2","")</f>
        <v/>
      </c>
      <c r="BW36" s="16">
        <f>IF(COUNTA(Wedstrijden!L29:T29)&lt;&gt;0,1,"")</f>
        <v>1</v>
      </c>
      <c r="BX36" s="16">
        <f t="shared" si="1"/>
        <v>1</v>
      </c>
      <c r="BY36" s="16" t="str">
        <f>IF(Wedstrijden!L29="x","BB","")</f>
        <v/>
      </c>
      <c r="BZ36" s="16" t="str">
        <f>IF(Wedstrijden!M29="x","B","")</f>
        <v>B</v>
      </c>
      <c r="CA36" s="16" t="str">
        <f>IF(Wedstrijden!N29="x","L1","")</f>
        <v>L1</v>
      </c>
      <c r="CB36" s="16" t="str">
        <f>IF(Wedstrijden!O29="x","L2","")</f>
        <v>L2</v>
      </c>
      <c r="CC36" s="16" t="str">
        <f>IF(Wedstrijden!P29="x","M1","")</f>
        <v>M1</v>
      </c>
      <c r="CD36" s="16" t="str">
        <f>IF(Wedstrijden!Q29="x","M2","")</f>
        <v>M2</v>
      </c>
      <c r="CE36" s="16" t="str">
        <f>IF(Wedstrijden!R29="x","Z1","")</f>
        <v/>
      </c>
      <c r="CF36" s="16" t="str">
        <f>IF(Wedstrijden!S29="x","Z2","")</f>
        <v/>
      </c>
      <c r="CG36" s="16" t="str">
        <f>IF(Wedstrijden!T29="x","ZZL","")</f>
        <v/>
      </c>
      <c r="CL36" s="16" t="str">
        <f>IF(COUNTA(Wedstrijden!AR29:BB29)&lt;&gt;0,2,"")</f>
        <v/>
      </c>
      <c r="CM36" s="16" t="str">
        <f t="shared" si="2"/>
        <v/>
      </c>
      <c r="CN36" s="16" t="str">
        <f>IF(Wedstrijden!AR29="x","AA","")</f>
        <v/>
      </c>
      <c r="CO36" s="16" t="str">
        <f>IF(Wedstrijden!AS29="x","A","")</f>
        <v/>
      </c>
      <c r="CP36" s="16" t="str">
        <f>IF(Wedstrijden!AT29="x","BB","")</f>
        <v/>
      </c>
      <c r="CQ36" s="16" t="str">
        <f>IF(Wedstrijden!AU29="x","B","")</f>
        <v/>
      </c>
      <c r="CR36" s="16" t="str">
        <f>IF(Wedstrijden!AV29="x","L","")</f>
        <v/>
      </c>
      <c r="CS36" s="16" t="str">
        <f>IF(Wedstrijden!AW29="x","M","")</f>
        <v/>
      </c>
      <c r="CT36" s="16" t="str">
        <f>IF(Wedstrijden!AX29="x","Z","")</f>
        <v/>
      </c>
      <c r="CU36" s="16" t="str">
        <f>IF(Wedstrijden!BB29="x","ZZ","")</f>
        <v/>
      </c>
      <c r="CV36" s="16" t="str">
        <f>IF(COUNTA(Wedstrijden!AI29:AP29)&lt;&gt;0,2,"")</f>
        <v/>
      </c>
      <c r="CW36" s="16" t="str">
        <f t="shared" si="3"/>
        <v/>
      </c>
      <c r="CX36" s="16" t="str">
        <f>IF(Wedstrijden!AI29="x","BB","")</f>
        <v/>
      </c>
      <c r="CY36" s="16" t="str">
        <f>IF(Wedstrijden!AJ29="x","B","")</f>
        <v/>
      </c>
      <c r="CZ36" s="16" t="str">
        <f>IF(Wedstrijden!AK29="x","L","")</f>
        <v/>
      </c>
      <c r="DA36" s="16" t="str">
        <f>IF(Wedstrijden!AL29="x","M","")</f>
        <v/>
      </c>
      <c r="DB36" s="16" t="str">
        <f>IF(Wedstrijden!AM29="x","Z","")</f>
        <v/>
      </c>
      <c r="DC36" s="16" t="str">
        <f>IF(Wedstrijden!AN29="x","ZZ","")</f>
        <v/>
      </c>
      <c r="DD36" s="16" t="str">
        <f>IF(Wedstrijden!AP29="x","1.40","")</f>
        <v/>
      </c>
      <c r="DE36" s="16" t="str">
        <f>IF(COUNTA(Wedstrijden!BD29:BF29)&lt;&gt;0,6,"")</f>
        <v/>
      </c>
      <c r="DF36" s="16" t="str">
        <f t="shared" si="4"/>
        <v/>
      </c>
      <c r="DG36" s="16" t="str">
        <f>IF(Wedstrijden!BD29="x","L","")</f>
        <v/>
      </c>
      <c r="DH36" s="16" t="str">
        <f>IF(Wedstrijden!BE29="x","M","")</f>
        <v/>
      </c>
      <c r="DI36" s="16" t="str">
        <f>IF(Wedstrijden!BF29="x","Z","")</f>
        <v/>
      </c>
      <c r="DJ36" s="16" t="str">
        <f>IF(Wedstrijden!BG29="x","Z","")</f>
        <v/>
      </c>
      <c r="DK36" s="16" t="str">
        <f>IF(COUNTA(Wedstrijden!BI29:BK29)&lt;&gt;0,6,"")</f>
        <v/>
      </c>
      <c r="DL36" s="16" t="str">
        <f t="shared" si="5"/>
        <v/>
      </c>
      <c r="DM36" s="16" t="str">
        <f>IF(Wedstrijden!BI29="x","L","")</f>
        <v/>
      </c>
      <c r="DN36" s="16" t="str">
        <f>IF(Wedstrijden!BJ29="x","M","")</f>
        <v/>
      </c>
      <c r="DO36" s="16" t="str">
        <f>IF(Wedstrijden!BK29="x","Z","")</f>
        <v/>
      </c>
      <c r="DP36" s="16" t="str">
        <f>IF(Wedstrijden!BL29="x","Z","")</f>
        <v/>
      </c>
    </row>
    <row r="37" spans="1:120" ht="14.4" x14ac:dyDescent="0.3">
      <c r="A37" s="18">
        <f>Wedstrijden!A30</f>
        <v>45400</v>
      </c>
      <c r="B37" s="16" t="str">
        <f>IFERROR(VLOOKUP(Wedstrijden!#REF!,#REF!,2,FALSE),"")</f>
        <v/>
      </c>
      <c r="C37" s="16" t="str">
        <f>Wedstrijden!E30</f>
        <v>KNHS Kring De Drie Stromen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IF(COUNTA(Wedstrijden!U30:AC30)&lt;&gt;0,1,"")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IF(Wedstrijden!U30="x","B1","")</f>
        <v/>
      </c>
      <c r="BO37" s="16" t="e">
        <f>IF(Wedstrijden!#REF!="x","BB","")</f>
        <v>#REF!</v>
      </c>
      <c r="BP37" s="16" t="str">
        <f>IF(Wedstrijden!W30="x","B","")</f>
        <v/>
      </c>
      <c r="BQ37" s="16" t="str">
        <f>IF(Wedstrijden!X30="x","L1","")</f>
        <v/>
      </c>
      <c r="BR37" s="16" t="str">
        <f>IF(Wedstrijden!Y30="x","L2","")</f>
        <v/>
      </c>
      <c r="BS37" s="16" t="str">
        <f>IF(Wedstrijden!Z30="x","M1","")</f>
        <v/>
      </c>
      <c r="BT37" s="16" t="str">
        <f>IF(Wedstrijden!AA30="x","M2","")</f>
        <v/>
      </c>
      <c r="BU37" s="16" t="str">
        <f>IF(Wedstrijden!AB30="x","Z1","")</f>
        <v/>
      </c>
      <c r="BV37" s="16" t="str">
        <f>IF(Wedstrijden!AC30="x","Z2","")</f>
        <v/>
      </c>
      <c r="BW37" s="16">
        <f>IF(COUNTA(Wedstrijden!L30:T30)&lt;&gt;0,1,"")</f>
        <v>1</v>
      </c>
      <c r="BX37" s="16">
        <f t="shared" si="1"/>
        <v>1</v>
      </c>
      <c r="BY37" s="16" t="str">
        <f>IF(Wedstrijden!L30="x","BB","")</f>
        <v/>
      </c>
      <c r="BZ37" s="16" t="str">
        <f>IF(Wedstrijden!M30="x","B","")</f>
        <v>B</v>
      </c>
      <c r="CA37" s="16" t="str">
        <f>IF(Wedstrijden!N30="x","L1","")</f>
        <v/>
      </c>
      <c r="CB37" s="16" t="str">
        <f>IF(Wedstrijden!O30="x","L2","")</f>
        <v/>
      </c>
      <c r="CC37" s="16" t="str">
        <f>IF(Wedstrijden!P30="x","M1","")</f>
        <v>M1</v>
      </c>
      <c r="CD37" s="16" t="str">
        <f>IF(Wedstrijden!Q30="x","M2","")</f>
        <v>M2</v>
      </c>
      <c r="CE37" s="16" t="str">
        <f>IF(Wedstrijden!R30="x","Z1","")</f>
        <v/>
      </c>
      <c r="CF37" s="16" t="str">
        <f>IF(Wedstrijden!S30="x","Z2","")</f>
        <v/>
      </c>
      <c r="CG37" s="16" t="str">
        <f>IF(Wedstrijden!T30="x","ZZL","")</f>
        <v/>
      </c>
      <c r="CL37" s="16" t="str">
        <f>IF(COUNTA(Wedstrijden!AR30:BB30)&lt;&gt;0,2,"")</f>
        <v/>
      </c>
      <c r="CM37" s="16" t="str">
        <f t="shared" si="2"/>
        <v/>
      </c>
      <c r="CN37" s="16" t="str">
        <f>IF(Wedstrijden!AR30="x","AA","")</f>
        <v/>
      </c>
      <c r="CO37" s="16" t="str">
        <f>IF(Wedstrijden!AS30="x","A","")</f>
        <v/>
      </c>
      <c r="CP37" s="16" t="str">
        <f>IF(Wedstrijden!AT30="x","BB","")</f>
        <v/>
      </c>
      <c r="CQ37" s="16" t="str">
        <f>IF(Wedstrijden!AU30="x","B","")</f>
        <v/>
      </c>
      <c r="CR37" s="16" t="str">
        <f>IF(Wedstrijden!AV30="x","L","")</f>
        <v/>
      </c>
      <c r="CS37" s="16" t="str">
        <f>IF(Wedstrijden!AW30="x","M","")</f>
        <v/>
      </c>
      <c r="CT37" s="16" t="str">
        <f>IF(Wedstrijden!AX30="x","Z","")</f>
        <v/>
      </c>
      <c r="CU37" s="16" t="str">
        <f>IF(Wedstrijden!BB30="x","ZZ","")</f>
        <v/>
      </c>
      <c r="CV37" s="16" t="str">
        <f>IF(COUNTA(Wedstrijden!AI30:AP30)&lt;&gt;0,2,"")</f>
        <v/>
      </c>
      <c r="CW37" s="16" t="str">
        <f t="shared" si="3"/>
        <v/>
      </c>
      <c r="CX37" s="16" t="str">
        <f>IF(Wedstrijden!AI30="x","BB","")</f>
        <v/>
      </c>
      <c r="CY37" s="16" t="str">
        <f>IF(Wedstrijden!AJ30="x","B","")</f>
        <v/>
      </c>
      <c r="CZ37" s="16" t="str">
        <f>IF(Wedstrijden!AK30="x","L","")</f>
        <v/>
      </c>
      <c r="DA37" s="16" t="str">
        <f>IF(Wedstrijden!AL30="x","M","")</f>
        <v/>
      </c>
      <c r="DB37" s="16" t="str">
        <f>IF(Wedstrijden!AM30="x","Z","")</f>
        <v/>
      </c>
      <c r="DC37" s="16" t="str">
        <f>IF(Wedstrijden!AN30="x","ZZ","")</f>
        <v/>
      </c>
      <c r="DD37" s="16" t="str">
        <f>IF(Wedstrijden!AP30="x","1.40","")</f>
        <v/>
      </c>
      <c r="DE37" s="16" t="str">
        <f>IF(COUNTA(Wedstrijden!BD30:BF30)&lt;&gt;0,6,"")</f>
        <v/>
      </c>
      <c r="DF37" s="16" t="str">
        <f t="shared" si="4"/>
        <v/>
      </c>
      <c r="DG37" s="16" t="str">
        <f>IF(Wedstrijden!BD30="x","L","")</f>
        <v/>
      </c>
      <c r="DH37" s="16" t="str">
        <f>IF(Wedstrijden!BE30="x","M","")</f>
        <v/>
      </c>
      <c r="DI37" s="16" t="str">
        <f>IF(Wedstrijden!BF30="x","Z","")</f>
        <v/>
      </c>
      <c r="DJ37" s="16" t="str">
        <f>IF(Wedstrijden!BG30="x","Z","")</f>
        <v/>
      </c>
      <c r="DK37" s="16" t="str">
        <f>IF(COUNTA(Wedstrijden!BI30:BK30)&lt;&gt;0,6,"")</f>
        <v/>
      </c>
      <c r="DL37" s="16" t="str">
        <f t="shared" si="5"/>
        <v/>
      </c>
      <c r="DM37" s="16" t="str">
        <f>IF(Wedstrijden!BI30="x","L","")</f>
        <v/>
      </c>
      <c r="DN37" s="16" t="str">
        <f>IF(Wedstrijden!BJ30="x","M","")</f>
        <v/>
      </c>
      <c r="DO37" s="16" t="str">
        <f>IF(Wedstrijden!BK30="x","Z","")</f>
        <v/>
      </c>
      <c r="DP37" s="16" t="str">
        <f>IF(Wedstrijden!BL30="x","Z","")</f>
        <v/>
      </c>
    </row>
    <row r="38" spans="1:120" ht="14.4" x14ac:dyDescent="0.3">
      <c r="A38" s="18">
        <f>Wedstrijden!A31</f>
        <v>45401</v>
      </c>
      <c r="B38" s="16" t="str">
        <f>IFERROR(VLOOKUP(Wedstrijden!#REF!,#REF!,2,FALSE),"")</f>
        <v/>
      </c>
      <c r="C38" s="16" t="str">
        <f>Wedstrijden!E31</f>
        <v>KNHS Kring De Drie Stromen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>
        <f>IF(COUNTA(Wedstrijden!U31:AC31)&lt;&gt;0,1,"")</f>
        <v>1</v>
      </c>
      <c r="BK38" s="16">
        <f t="shared" si="0"/>
        <v>2</v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IF(Wedstrijden!U31="x","B1","")</f>
        <v/>
      </c>
      <c r="BO38" s="16" t="e">
        <f>IF(Wedstrijden!#REF!="x","BB","")</f>
        <v>#REF!</v>
      </c>
      <c r="BP38" s="16" t="str">
        <f>IF(Wedstrijden!W31="x","B","")</f>
        <v/>
      </c>
      <c r="BQ38" s="16" t="str">
        <f>IF(Wedstrijden!X31="x","L1","")</f>
        <v/>
      </c>
      <c r="BR38" s="16" t="str">
        <f>IF(Wedstrijden!Y31="x","L2","")</f>
        <v/>
      </c>
      <c r="BS38" s="16" t="str">
        <f>IF(Wedstrijden!Z31="x","M1","")</f>
        <v/>
      </c>
      <c r="BT38" s="16" t="str">
        <f>IF(Wedstrijden!AA31="x","M2","")</f>
        <v/>
      </c>
      <c r="BU38" s="16" t="str">
        <f>IF(Wedstrijden!AB31="x","Z1","")</f>
        <v>Z1</v>
      </c>
      <c r="BV38" s="16" t="str">
        <f>IF(Wedstrijden!AC31="x","Z2","")</f>
        <v>Z2</v>
      </c>
      <c r="BW38" s="16">
        <f>IF(COUNTA(Wedstrijden!L31:T31)&lt;&gt;0,1,"")</f>
        <v>1</v>
      </c>
      <c r="BX38" s="16">
        <f t="shared" si="1"/>
        <v>1</v>
      </c>
      <c r="BY38" s="16" t="str">
        <f>IF(Wedstrijden!L31="x","BB","")</f>
        <v/>
      </c>
      <c r="BZ38" s="16" t="str">
        <f>IF(Wedstrijden!M31="x","B","")</f>
        <v/>
      </c>
      <c r="CA38" s="16" t="str">
        <f>IF(Wedstrijden!N31="x","L1","")</f>
        <v/>
      </c>
      <c r="CB38" s="16" t="str">
        <f>IF(Wedstrijden!O31="x","L2","")</f>
        <v/>
      </c>
      <c r="CC38" s="16" t="str">
        <f>IF(Wedstrijden!P31="x","M1","")</f>
        <v/>
      </c>
      <c r="CD38" s="16" t="str">
        <f>IF(Wedstrijden!Q31="x","M2","")</f>
        <v/>
      </c>
      <c r="CE38" s="16" t="str">
        <f>IF(Wedstrijden!R31="x","Z1","")</f>
        <v>Z1</v>
      </c>
      <c r="CF38" s="16" t="str">
        <f>IF(Wedstrijden!S31="x","Z2","")</f>
        <v>Z2</v>
      </c>
      <c r="CG38" s="16" t="str">
        <f>IF(Wedstrijden!T31="x","ZZL","")</f>
        <v>ZZL</v>
      </c>
      <c r="CL38" s="16" t="str">
        <f>IF(COUNTA(Wedstrijden!AR31:BB31)&lt;&gt;0,2,"")</f>
        <v/>
      </c>
      <c r="CM38" s="16" t="str">
        <f t="shared" si="2"/>
        <v/>
      </c>
      <c r="CN38" s="16" t="str">
        <f>IF(Wedstrijden!AR31="x","AA","")</f>
        <v/>
      </c>
      <c r="CO38" s="16" t="str">
        <f>IF(Wedstrijden!AS31="x","A","")</f>
        <v/>
      </c>
      <c r="CP38" s="16" t="str">
        <f>IF(Wedstrijden!AT31="x","BB","")</f>
        <v/>
      </c>
      <c r="CQ38" s="16" t="str">
        <f>IF(Wedstrijden!AU31="x","B","")</f>
        <v/>
      </c>
      <c r="CR38" s="16" t="str">
        <f>IF(Wedstrijden!AV31="x","L","")</f>
        <v/>
      </c>
      <c r="CS38" s="16" t="str">
        <f>IF(Wedstrijden!AW31="x","M","")</f>
        <v/>
      </c>
      <c r="CT38" s="16" t="str">
        <f>IF(Wedstrijden!AX31="x","Z","")</f>
        <v/>
      </c>
      <c r="CU38" s="16" t="str">
        <f>IF(Wedstrijden!BB31="x","ZZ","")</f>
        <v/>
      </c>
      <c r="CV38" s="16" t="str">
        <f>IF(COUNTA(Wedstrijden!AI31:AP31)&lt;&gt;0,2,"")</f>
        <v/>
      </c>
      <c r="CW38" s="16" t="str">
        <f t="shared" si="3"/>
        <v/>
      </c>
      <c r="CX38" s="16" t="str">
        <f>IF(Wedstrijden!AI31="x","BB","")</f>
        <v/>
      </c>
      <c r="CY38" s="16" t="str">
        <f>IF(Wedstrijden!AJ31="x","B","")</f>
        <v/>
      </c>
      <c r="CZ38" s="16" t="str">
        <f>IF(Wedstrijden!AK31="x","L","")</f>
        <v/>
      </c>
      <c r="DA38" s="16" t="str">
        <f>IF(Wedstrijden!AL31="x","M","")</f>
        <v/>
      </c>
      <c r="DB38" s="16" t="str">
        <f>IF(Wedstrijden!AM31="x","Z","")</f>
        <v/>
      </c>
      <c r="DC38" s="16" t="str">
        <f>IF(Wedstrijden!AN31="x","ZZ","")</f>
        <v/>
      </c>
      <c r="DD38" s="16" t="str">
        <f>IF(Wedstrijden!AP31="x","1.40","")</f>
        <v/>
      </c>
      <c r="DE38" s="16" t="str">
        <f>IF(COUNTA(Wedstrijden!BD31:BF31)&lt;&gt;0,6,"")</f>
        <v/>
      </c>
      <c r="DF38" s="16" t="str">
        <f t="shared" si="4"/>
        <v/>
      </c>
      <c r="DG38" s="16" t="str">
        <f>IF(Wedstrijden!BD31="x","L","")</f>
        <v/>
      </c>
      <c r="DH38" s="16" t="str">
        <f>IF(Wedstrijden!BE31="x","M","")</f>
        <v/>
      </c>
      <c r="DI38" s="16" t="str">
        <f>IF(Wedstrijden!BF31="x","Z","")</f>
        <v/>
      </c>
      <c r="DJ38" s="16" t="str">
        <f>IF(Wedstrijden!BG31="x","Z","")</f>
        <v/>
      </c>
      <c r="DK38" s="16" t="str">
        <f>IF(COUNTA(Wedstrijden!BI31:BK31)&lt;&gt;0,6,"")</f>
        <v/>
      </c>
      <c r="DL38" s="16" t="str">
        <f t="shared" si="5"/>
        <v/>
      </c>
      <c r="DM38" s="16" t="str">
        <f>IF(Wedstrijden!BI31="x","L","")</f>
        <v/>
      </c>
      <c r="DN38" s="16" t="str">
        <f>IF(Wedstrijden!BJ31="x","M","")</f>
        <v/>
      </c>
      <c r="DO38" s="16" t="str">
        <f>IF(Wedstrijden!BK31="x","Z","")</f>
        <v/>
      </c>
      <c r="DP38" s="16" t="str">
        <f>IF(Wedstrijden!BL31="x","Z","")</f>
        <v/>
      </c>
    </row>
    <row r="39" spans="1:120" ht="14.4" x14ac:dyDescent="0.3">
      <c r="A39" s="18">
        <f>Wedstrijden!A32</f>
        <v>45402</v>
      </c>
      <c r="B39" s="16" t="str">
        <f>IFERROR(VLOOKUP(Wedstrijden!#REF!,#REF!,2,FALSE),"")</f>
        <v/>
      </c>
      <c r="C39" s="16" t="str">
        <f>Wedstrijden!E32</f>
        <v>KNHS Kring De Drie Stromen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>
        <f>IF(COUNTA(Wedstrijden!U32:AC32)&lt;&gt;0,1,"")</f>
        <v>1</v>
      </c>
      <c r="BK39" s="16">
        <f t="shared" si="0"/>
        <v>2</v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IF(Wedstrijden!U32="x","B1","")</f>
        <v>B1</v>
      </c>
      <c r="BO39" s="16" t="e">
        <f>IF(Wedstrijden!#REF!="x","BB","")</f>
        <v>#REF!</v>
      </c>
      <c r="BP39" s="16" t="str">
        <f>IF(Wedstrijden!W32="x","B","")</f>
        <v/>
      </c>
      <c r="BQ39" s="16" t="str">
        <f>IF(Wedstrijden!X32="x","L1","")</f>
        <v/>
      </c>
      <c r="BR39" s="16" t="str">
        <f>IF(Wedstrijden!Y32="x","L2","")</f>
        <v/>
      </c>
      <c r="BS39" s="16" t="str">
        <f>IF(Wedstrijden!Z32="x","M1","")</f>
        <v/>
      </c>
      <c r="BT39" s="16" t="str">
        <f>IF(Wedstrijden!AA32="x","M2","")</f>
        <v/>
      </c>
      <c r="BU39" s="16" t="str">
        <f>IF(Wedstrijden!AB32="x","Z1","")</f>
        <v/>
      </c>
      <c r="BV39" s="16" t="str">
        <f>IF(Wedstrijden!AC32="x","Z2","")</f>
        <v/>
      </c>
      <c r="BW39" s="16" t="str">
        <f>IF(COUNTA(Wedstrijden!L32:T32)&lt;&gt;0,1,"")</f>
        <v/>
      </c>
      <c r="BX39" s="16" t="str">
        <f t="shared" si="1"/>
        <v/>
      </c>
      <c r="BY39" s="16" t="str">
        <f>IF(Wedstrijden!L32="x","BB","")</f>
        <v/>
      </c>
      <c r="BZ39" s="16" t="str">
        <f>IF(Wedstrijden!M32="x","B","")</f>
        <v/>
      </c>
      <c r="CA39" s="16" t="str">
        <f>IF(Wedstrijden!N32="x","L1","")</f>
        <v/>
      </c>
      <c r="CB39" s="16" t="str">
        <f>IF(Wedstrijden!O32="x","L2","")</f>
        <v/>
      </c>
      <c r="CC39" s="16" t="str">
        <f>IF(Wedstrijden!P32="x","M1","")</f>
        <v/>
      </c>
      <c r="CD39" s="16" t="str">
        <f>IF(Wedstrijden!Q32="x","M2","")</f>
        <v/>
      </c>
      <c r="CE39" s="16" t="str">
        <f>IF(Wedstrijden!R32="x","Z1","")</f>
        <v/>
      </c>
      <c r="CF39" s="16" t="str">
        <f>IF(Wedstrijden!S32="x","Z2","")</f>
        <v/>
      </c>
      <c r="CG39" s="16" t="str">
        <f>IF(Wedstrijden!T32="x","ZZL","")</f>
        <v/>
      </c>
      <c r="CL39" s="16" t="str">
        <f>IF(COUNTA(Wedstrijden!AR32:BB32)&lt;&gt;0,2,"")</f>
        <v/>
      </c>
      <c r="CM39" s="16" t="str">
        <f t="shared" si="2"/>
        <v/>
      </c>
      <c r="CN39" s="16" t="str">
        <f>IF(Wedstrijden!AR32="x","AA","")</f>
        <v/>
      </c>
      <c r="CO39" s="16" t="str">
        <f>IF(Wedstrijden!AS32="x","A","")</f>
        <v/>
      </c>
      <c r="CP39" s="16" t="str">
        <f>IF(Wedstrijden!AT32="x","BB","")</f>
        <v/>
      </c>
      <c r="CQ39" s="16" t="str">
        <f>IF(Wedstrijden!AU32="x","B","")</f>
        <v/>
      </c>
      <c r="CR39" s="16" t="str">
        <f>IF(Wedstrijden!AV32="x","L","")</f>
        <v/>
      </c>
      <c r="CS39" s="16" t="str">
        <f>IF(Wedstrijden!AW32="x","M","")</f>
        <v/>
      </c>
      <c r="CT39" s="16" t="str">
        <f>IF(Wedstrijden!AX32="x","Z","")</f>
        <v/>
      </c>
      <c r="CU39" s="16" t="str">
        <f>IF(Wedstrijden!BB32="x","ZZ","")</f>
        <v/>
      </c>
      <c r="CV39" s="16" t="str">
        <f>IF(COUNTA(Wedstrijden!AI32:AP32)&lt;&gt;0,2,"")</f>
        <v/>
      </c>
      <c r="CW39" s="16" t="str">
        <f t="shared" si="3"/>
        <v/>
      </c>
      <c r="CX39" s="16" t="str">
        <f>IF(Wedstrijden!AI32="x","BB","")</f>
        <v/>
      </c>
      <c r="CY39" s="16" t="str">
        <f>IF(Wedstrijden!AJ32="x","B","")</f>
        <v/>
      </c>
      <c r="CZ39" s="16" t="str">
        <f>IF(Wedstrijden!AK32="x","L","")</f>
        <v/>
      </c>
      <c r="DA39" s="16" t="str">
        <f>IF(Wedstrijden!AL32="x","M","")</f>
        <v/>
      </c>
      <c r="DB39" s="16" t="str">
        <f>IF(Wedstrijden!AM32="x","Z","")</f>
        <v/>
      </c>
      <c r="DC39" s="16" t="str">
        <f>IF(Wedstrijden!AN32="x","ZZ","")</f>
        <v/>
      </c>
      <c r="DD39" s="16" t="str">
        <f>IF(Wedstrijden!AP32="x","1.40","")</f>
        <v/>
      </c>
      <c r="DE39" s="16" t="str">
        <f>IF(COUNTA(Wedstrijden!BD32:BF32)&lt;&gt;0,6,"")</f>
        <v/>
      </c>
      <c r="DF39" s="16" t="str">
        <f t="shared" si="4"/>
        <v/>
      </c>
      <c r="DG39" s="16" t="str">
        <f>IF(Wedstrijden!BD32="x","L","")</f>
        <v/>
      </c>
      <c r="DH39" s="16" t="str">
        <f>IF(Wedstrijden!BE32="x","M","")</f>
        <v/>
      </c>
      <c r="DI39" s="16" t="str">
        <f>IF(Wedstrijden!BF32="x","Z","")</f>
        <v/>
      </c>
      <c r="DJ39" s="16" t="str">
        <f>IF(Wedstrijden!BG32="x","Z","")</f>
        <v/>
      </c>
      <c r="DK39" s="16" t="str">
        <f>IF(COUNTA(Wedstrijden!BI32:BK32)&lt;&gt;0,6,"")</f>
        <v/>
      </c>
      <c r="DL39" s="16" t="str">
        <f t="shared" si="5"/>
        <v/>
      </c>
      <c r="DM39" s="16" t="str">
        <f>IF(Wedstrijden!BI32="x","L","")</f>
        <v/>
      </c>
      <c r="DN39" s="16" t="str">
        <f>IF(Wedstrijden!BJ32="x","M","")</f>
        <v/>
      </c>
      <c r="DO39" s="16" t="str">
        <f>IF(Wedstrijden!BK32="x","Z","")</f>
        <v/>
      </c>
      <c r="DP39" s="16" t="str">
        <f>IF(Wedstrijden!BL32="x","Z","")</f>
        <v/>
      </c>
    </row>
    <row r="40" spans="1:120" ht="14.4" x14ac:dyDescent="0.3">
      <c r="A40" s="18">
        <f>Wedstrijden!A33</f>
        <v>45402</v>
      </c>
      <c r="B40" s="16" t="str">
        <f>IFERROR(VLOOKUP(Wedstrijden!#REF!,#REF!,2,FALSE),"")</f>
        <v/>
      </c>
      <c r="C40" s="16" t="str">
        <f>Wedstrijden!E33</f>
        <v>Licenties Wedstrijdorganisaties Friesland Kring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IF(COUNTA(Wedstrijden!U33:AC33)&lt;&gt;0,1,"")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IF(Wedstrijden!U33="x","B1","")</f>
        <v/>
      </c>
      <c r="BO40" s="16" t="e">
        <f>IF(Wedstrijden!#REF!="x","BB","")</f>
        <v>#REF!</v>
      </c>
      <c r="BP40" s="16" t="str">
        <f>IF(Wedstrijden!W33="x","B","")</f>
        <v/>
      </c>
      <c r="BQ40" s="16" t="str">
        <f>IF(Wedstrijden!X33="x","L1","")</f>
        <v/>
      </c>
      <c r="BR40" s="16" t="str">
        <f>IF(Wedstrijden!Y33="x","L2","")</f>
        <v/>
      </c>
      <c r="BS40" s="16" t="str">
        <f>IF(Wedstrijden!Z33="x","M1","")</f>
        <v/>
      </c>
      <c r="BT40" s="16" t="str">
        <f>IF(Wedstrijden!AA33="x","M2","")</f>
        <v/>
      </c>
      <c r="BU40" s="16" t="str">
        <f>IF(Wedstrijden!AB33="x","Z1","")</f>
        <v/>
      </c>
      <c r="BV40" s="16" t="str">
        <f>IF(Wedstrijden!AC33="x","Z2","")</f>
        <v/>
      </c>
      <c r="BW40" s="16">
        <f>IF(COUNTA(Wedstrijden!L33:T33)&lt;&gt;0,1,"")</f>
        <v>1</v>
      </c>
      <c r="BX40" s="16">
        <f t="shared" si="1"/>
        <v>1</v>
      </c>
      <c r="BY40" s="16" t="str">
        <f>IF(Wedstrijden!L33="x","BB","")</f>
        <v/>
      </c>
      <c r="BZ40" s="16" t="str">
        <f>IF(Wedstrijden!M33="x","B","")</f>
        <v>B</v>
      </c>
      <c r="CA40" s="16" t="str">
        <f>IF(Wedstrijden!N33="x","L1","")</f>
        <v>L1</v>
      </c>
      <c r="CB40" s="16" t="str">
        <f>IF(Wedstrijden!O33="x","L2","")</f>
        <v>L2</v>
      </c>
      <c r="CC40" s="16" t="str">
        <f>IF(Wedstrijden!P33="x","M1","")</f>
        <v>M1</v>
      </c>
      <c r="CD40" s="16" t="str">
        <f>IF(Wedstrijden!Q33="x","M2","")</f>
        <v>M2</v>
      </c>
      <c r="CE40" s="16" t="str">
        <f>IF(Wedstrijden!R33="x","Z1","")</f>
        <v>Z1</v>
      </c>
      <c r="CF40" s="16" t="str">
        <f>IF(Wedstrijden!S33="x","Z2","")</f>
        <v>Z2</v>
      </c>
      <c r="CG40" s="16" t="str">
        <f>IF(Wedstrijden!T33="x","ZZL","")</f>
        <v>ZZL</v>
      </c>
      <c r="CL40" s="16" t="str">
        <f>IF(COUNTA(Wedstrijden!AR33:BB33)&lt;&gt;0,2,"")</f>
        <v/>
      </c>
      <c r="CM40" s="16" t="str">
        <f t="shared" si="2"/>
        <v/>
      </c>
      <c r="CN40" s="16" t="str">
        <f>IF(Wedstrijden!AR33="x","AA","")</f>
        <v/>
      </c>
      <c r="CO40" s="16" t="str">
        <f>IF(Wedstrijden!AS33="x","A","")</f>
        <v/>
      </c>
      <c r="CP40" s="16" t="str">
        <f>IF(Wedstrijden!AT33="x","BB","")</f>
        <v/>
      </c>
      <c r="CQ40" s="16" t="str">
        <f>IF(Wedstrijden!AU33="x","B","")</f>
        <v/>
      </c>
      <c r="CR40" s="16" t="str">
        <f>IF(Wedstrijden!AV33="x","L","")</f>
        <v/>
      </c>
      <c r="CS40" s="16" t="str">
        <f>IF(Wedstrijden!AW33="x","M","")</f>
        <v/>
      </c>
      <c r="CT40" s="16" t="str">
        <f>IF(Wedstrijden!AX33="x","Z","")</f>
        <v/>
      </c>
      <c r="CU40" s="16" t="str">
        <f>IF(Wedstrijden!BB33="x","ZZ","")</f>
        <v/>
      </c>
      <c r="CV40" s="16" t="str">
        <f>IF(COUNTA(Wedstrijden!AI33:AP33)&lt;&gt;0,2,"")</f>
        <v/>
      </c>
      <c r="CW40" s="16" t="str">
        <f t="shared" si="3"/>
        <v/>
      </c>
      <c r="CX40" s="16" t="str">
        <f>IF(Wedstrijden!AI33="x","BB","")</f>
        <v/>
      </c>
      <c r="CY40" s="16" t="str">
        <f>IF(Wedstrijden!AJ33="x","B","")</f>
        <v/>
      </c>
      <c r="CZ40" s="16" t="str">
        <f>IF(Wedstrijden!AK33="x","L","")</f>
        <v/>
      </c>
      <c r="DA40" s="16" t="str">
        <f>IF(Wedstrijden!AL33="x","M","")</f>
        <v/>
      </c>
      <c r="DB40" s="16" t="str">
        <f>IF(Wedstrijden!AM33="x","Z","")</f>
        <v/>
      </c>
      <c r="DC40" s="16" t="str">
        <f>IF(Wedstrijden!AN33="x","ZZ","")</f>
        <v/>
      </c>
      <c r="DD40" s="16" t="str">
        <f>IF(Wedstrijden!AP33="x","1.40","")</f>
        <v/>
      </c>
      <c r="DE40" s="16" t="str">
        <f>IF(COUNTA(Wedstrijden!BD33:BF33)&lt;&gt;0,6,"")</f>
        <v/>
      </c>
      <c r="DF40" s="16" t="str">
        <f t="shared" si="4"/>
        <v/>
      </c>
      <c r="DG40" s="16" t="str">
        <f>IF(Wedstrijden!BD33="x","L","")</f>
        <v/>
      </c>
      <c r="DH40" s="16" t="str">
        <f>IF(Wedstrijden!BE33="x","M","")</f>
        <v/>
      </c>
      <c r="DI40" s="16" t="str">
        <f>IF(Wedstrijden!BF33="x","Z","")</f>
        <v/>
      </c>
      <c r="DJ40" s="16" t="str">
        <f>IF(Wedstrijden!BG33="x","Z","")</f>
        <v/>
      </c>
      <c r="DK40" s="16" t="str">
        <f>IF(COUNTA(Wedstrijden!BI33:BK33)&lt;&gt;0,6,"")</f>
        <v/>
      </c>
      <c r="DL40" s="16" t="str">
        <f t="shared" si="5"/>
        <v/>
      </c>
      <c r="DM40" s="16" t="str">
        <f>IF(Wedstrijden!BI33="x","L","")</f>
        <v/>
      </c>
      <c r="DN40" s="16" t="str">
        <f>IF(Wedstrijden!BJ33="x","M","")</f>
        <v/>
      </c>
      <c r="DO40" s="16" t="str">
        <f>IF(Wedstrijden!BK33="x","Z","")</f>
        <v/>
      </c>
      <c r="DP40" s="16" t="str">
        <f>IF(Wedstrijden!BL33="x","Z","")</f>
        <v/>
      </c>
    </row>
    <row r="41" spans="1:120" ht="14.4" x14ac:dyDescent="0.3">
      <c r="A41" s="18">
        <f>Wedstrijden!A34</f>
        <v>45402</v>
      </c>
      <c r="B41" s="16" t="str">
        <f>IFERROR(VLOOKUP(Wedstrijden!#REF!,#REF!,2,FALSE),"")</f>
        <v/>
      </c>
      <c r="C41" s="16" t="str">
        <f>Wedstrijden!E34</f>
        <v>KNHS Kring Tusken Waad En Klif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IF(COUNTA(Wedstrijden!U34:AC34)&lt;&gt;0,1,"")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IF(Wedstrijden!U34="x","B1","")</f>
        <v/>
      </c>
      <c r="BO41" s="16" t="e">
        <f>IF(Wedstrijden!#REF!="x","BB","")</f>
        <v>#REF!</v>
      </c>
      <c r="BP41" s="16" t="str">
        <f>IF(Wedstrijden!W34="x","B","")</f>
        <v/>
      </c>
      <c r="BQ41" s="16" t="str">
        <f>IF(Wedstrijden!X34="x","L1","")</f>
        <v/>
      </c>
      <c r="BR41" s="16" t="str">
        <f>IF(Wedstrijden!Y34="x","L2","")</f>
        <v/>
      </c>
      <c r="BS41" s="16" t="str">
        <f>IF(Wedstrijden!Z34="x","M1","")</f>
        <v/>
      </c>
      <c r="BT41" s="16" t="str">
        <f>IF(Wedstrijden!AA34="x","M2","")</f>
        <v/>
      </c>
      <c r="BU41" s="16" t="str">
        <f>IF(Wedstrijden!AB34="x","Z1","")</f>
        <v/>
      </c>
      <c r="BV41" s="16" t="str">
        <f>IF(Wedstrijden!AC34="x","Z2","")</f>
        <v/>
      </c>
      <c r="BW41" s="16" t="str">
        <f>IF(COUNTA(Wedstrijden!L34:T34)&lt;&gt;0,1,"")</f>
        <v/>
      </c>
      <c r="BX41" s="16" t="str">
        <f t="shared" si="1"/>
        <v/>
      </c>
      <c r="BY41" s="16" t="str">
        <f>IF(Wedstrijden!L34="x","BB","")</f>
        <v/>
      </c>
      <c r="BZ41" s="16" t="str">
        <f>IF(Wedstrijden!M34="x","B","")</f>
        <v/>
      </c>
      <c r="CA41" s="16" t="str">
        <f>IF(Wedstrijden!N34="x","L1","")</f>
        <v/>
      </c>
      <c r="CB41" s="16" t="str">
        <f>IF(Wedstrijden!O34="x","L2","")</f>
        <v/>
      </c>
      <c r="CC41" s="16" t="str">
        <f>IF(Wedstrijden!P34="x","M1","")</f>
        <v/>
      </c>
      <c r="CD41" s="16" t="str">
        <f>IF(Wedstrijden!Q34="x","M2","")</f>
        <v/>
      </c>
      <c r="CE41" s="16" t="str">
        <f>IF(Wedstrijden!R34="x","Z1","")</f>
        <v/>
      </c>
      <c r="CF41" s="16" t="str">
        <f>IF(Wedstrijden!S34="x","Z2","")</f>
        <v/>
      </c>
      <c r="CG41" s="16" t="str">
        <f>IF(Wedstrijden!T34="x","ZZL","")</f>
        <v/>
      </c>
      <c r="CL41" s="16" t="str">
        <f>IF(COUNTA(Wedstrijden!AR34:BB34)&lt;&gt;0,2,"")</f>
        <v/>
      </c>
      <c r="CM41" s="16" t="str">
        <f t="shared" si="2"/>
        <v/>
      </c>
      <c r="CN41" s="16" t="str">
        <f>IF(Wedstrijden!AR34="x","AA","")</f>
        <v/>
      </c>
      <c r="CO41" s="16" t="str">
        <f>IF(Wedstrijden!AS34="x","A","")</f>
        <v/>
      </c>
      <c r="CP41" s="16" t="str">
        <f>IF(Wedstrijden!AT34="x","BB","")</f>
        <v/>
      </c>
      <c r="CQ41" s="16" t="str">
        <f>IF(Wedstrijden!AU34="x","B","")</f>
        <v/>
      </c>
      <c r="CR41" s="16" t="str">
        <f>IF(Wedstrijden!AV34="x","L","")</f>
        <v/>
      </c>
      <c r="CS41" s="16" t="str">
        <f>IF(Wedstrijden!AW34="x","M","")</f>
        <v/>
      </c>
      <c r="CT41" s="16" t="str">
        <f>IF(Wedstrijden!AX34="x","Z","")</f>
        <v/>
      </c>
      <c r="CU41" s="16" t="str">
        <f>IF(Wedstrijden!BB34="x","ZZ","")</f>
        <v/>
      </c>
      <c r="CV41" s="16">
        <f>IF(COUNTA(Wedstrijden!AI34:AP34)&lt;&gt;0,2,"")</f>
        <v>2</v>
      </c>
      <c r="CW41" s="16">
        <f t="shared" si="3"/>
        <v>1</v>
      </c>
      <c r="CX41" s="16" t="str">
        <f>IF(Wedstrijden!AI34="x","BB","")</f>
        <v>BB</v>
      </c>
      <c r="CY41" s="16" t="str">
        <f>IF(Wedstrijden!AJ34="x","B","")</f>
        <v>B</v>
      </c>
      <c r="CZ41" s="16" t="str">
        <f>IF(Wedstrijden!AK34="x","L","")</f>
        <v>L</v>
      </c>
      <c r="DA41" s="16" t="str">
        <f>IF(Wedstrijden!AL34="x","M","")</f>
        <v>M</v>
      </c>
      <c r="DB41" s="16" t="str">
        <f>IF(Wedstrijden!AM34="x","Z","")</f>
        <v>Z</v>
      </c>
      <c r="DC41" s="16" t="str">
        <f>IF(Wedstrijden!AN34="x","ZZ","")</f>
        <v>ZZ</v>
      </c>
      <c r="DD41" s="16" t="str">
        <f>IF(Wedstrijden!AP34="x","1.40","")</f>
        <v/>
      </c>
      <c r="DE41" s="16" t="str">
        <f>IF(COUNTA(Wedstrijden!BD34:BF34)&lt;&gt;0,6,"")</f>
        <v/>
      </c>
      <c r="DF41" s="16" t="str">
        <f t="shared" si="4"/>
        <v/>
      </c>
      <c r="DG41" s="16" t="str">
        <f>IF(Wedstrijden!BD34="x","L","")</f>
        <v/>
      </c>
      <c r="DH41" s="16" t="str">
        <f>IF(Wedstrijden!BE34="x","M","")</f>
        <v/>
      </c>
      <c r="DI41" s="16" t="str">
        <f>IF(Wedstrijden!BF34="x","Z","")</f>
        <v/>
      </c>
      <c r="DJ41" s="16" t="str">
        <f>IF(Wedstrijden!BG34="x","Z","")</f>
        <v/>
      </c>
      <c r="DK41" s="16" t="str">
        <f>IF(COUNTA(Wedstrijden!BI34:BK34)&lt;&gt;0,6,"")</f>
        <v/>
      </c>
      <c r="DL41" s="16" t="str">
        <f t="shared" si="5"/>
        <v/>
      </c>
      <c r="DM41" s="16" t="str">
        <f>IF(Wedstrijden!BI34="x","L","")</f>
        <v/>
      </c>
      <c r="DN41" s="16" t="str">
        <f>IF(Wedstrijden!BJ34="x","M","")</f>
        <v/>
      </c>
      <c r="DO41" s="16" t="str">
        <f>IF(Wedstrijden!BK34="x","Z","")</f>
        <v/>
      </c>
      <c r="DP41" s="16" t="str">
        <f>IF(Wedstrijden!BL34="x","Z","")</f>
        <v/>
      </c>
    </row>
    <row r="42" spans="1:120" ht="14.4" x14ac:dyDescent="0.3">
      <c r="A42" s="18">
        <f>Wedstrijden!A35</f>
        <v>45403</v>
      </c>
      <c r="B42" s="16" t="str">
        <f>IFERROR(VLOOKUP(Wedstrijden!#REF!,#REF!,2,FALSE),"")</f>
        <v/>
      </c>
      <c r="C42" s="16" t="str">
        <f>Wedstrijden!E35</f>
        <v>KNHS Kring De Drie Stromen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IF(COUNTA(Wedstrijden!U35:AC35)&lt;&gt;0,1,"")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IF(Wedstrijden!U35="x","B1","")</f>
        <v/>
      </c>
      <c r="BO42" s="16" t="e">
        <f>IF(Wedstrijden!#REF!="x","BB","")</f>
        <v>#REF!</v>
      </c>
      <c r="BP42" s="16" t="str">
        <f>IF(Wedstrijden!W35="x","B","")</f>
        <v>B</v>
      </c>
      <c r="BQ42" s="16" t="str">
        <f>IF(Wedstrijden!X35="x","L1","")</f>
        <v>L1</v>
      </c>
      <c r="BR42" s="16" t="str">
        <f>IF(Wedstrijden!Y35="x","L2","")</f>
        <v>L2</v>
      </c>
      <c r="BS42" s="16" t="str">
        <f>IF(Wedstrijden!Z35="x","M1","")</f>
        <v>M1</v>
      </c>
      <c r="BT42" s="16" t="str">
        <f>IF(Wedstrijden!AA35="x","M2","")</f>
        <v>M2</v>
      </c>
      <c r="BU42" s="16" t="str">
        <f>IF(Wedstrijden!AB35="x","Z1","")</f>
        <v/>
      </c>
      <c r="BV42" s="16" t="str">
        <f>IF(Wedstrijden!AC35="x","Z2","")</f>
        <v/>
      </c>
      <c r="BW42" s="16">
        <f>IF(COUNTA(Wedstrijden!L35:T35)&lt;&gt;0,1,"")</f>
        <v>1</v>
      </c>
      <c r="BX42" s="16">
        <f t="shared" si="1"/>
        <v>1</v>
      </c>
      <c r="BY42" s="16" t="str">
        <f>IF(Wedstrijden!L35="x","BB","")</f>
        <v>BB</v>
      </c>
      <c r="BZ42" s="16" t="str">
        <f>IF(Wedstrijden!M35="x","B","")</f>
        <v>B</v>
      </c>
      <c r="CA42" s="16" t="str">
        <f>IF(Wedstrijden!N35="x","L1","")</f>
        <v>L1</v>
      </c>
      <c r="CB42" s="16" t="str">
        <f>IF(Wedstrijden!O35="x","L2","")</f>
        <v>L2</v>
      </c>
      <c r="CC42" s="16" t="str">
        <f>IF(Wedstrijden!P35="x","M1","")</f>
        <v>M1</v>
      </c>
      <c r="CD42" s="16" t="str">
        <f>IF(Wedstrijden!Q35="x","M2","")</f>
        <v>M2</v>
      </c>
      <c r="CE42" s="16" t="str">
        <f>IF(Wedstrijden!R35="x","Z1","")</f>
        <v/>
      </c>
      <c r="CF42" s="16" t="str">
        <f>IF(Wedstrijden!S35="x","Z2","")</f>
        <v/>
      </c>
      <c r="CG42" s="16" t="str">
        <f>IF(Wedstrijden!T35="x","ZZL","")</f>
        <v/>
      </c>
      <c r="CL42" s="16" t="str">
        <f>IF(COUNTA(Wedstrijden!AR35:BB35)&lt;&gt;0,2,"")</f>
        <v/>
      </c>
      <c r="CM42" s="16" t="str">
        <f t="shared" si="2"/>
        <v/>
      </c>
      <c r="CN42" s="16" t="str">
        <f>IF(Wedstrijden!AR35="x","AA","")</f>
        <v/>
      </c>
      <c r="CO42" s="16" t="str">
        <f>IF(Wedstrijden!AS35="x","A","")</f>
        <v/>
      </c>
      <c r="CP42" s="16" t="str">
        <f>IF(Wedstrijden!AT35="x","BB","")</f>
        <v/>
      </c>
      <c r="CQ42" s="16" t="str">
        <f>IF(Wedstrijden!AU35="x","B","")</f>
        <v/>
      </c>
      <c r="CR42" s="16" t="str">
        <f>IF(Wedstrijden!AV35="x","L","")</f>
        <v/>
      </c>
      <c r="CS42" s="16" t="str">
        <f>IF(Wedstrijden!AW35="x","M","")</f>
        <v/>
      </c>
      <c r="CT42" s="16" t="str">
        <f>IF(Wedstrijden!AX35="x","Z","")</f>
        <v/>
      </c>
      <c r="CU42" s="16" t="str">
        <f>IF(Wedstrijden!BB35="x","ZZ","")</f>
        <v/>
      </c>
      <c r="CV42" s="16" t="str">
        <f>IF(COUNTA(Wedstrijden!AI35:AP35)&lt;&gt;0,2,"")</f>
        <v/>
      </c>
      <c r="CW42" s="16" t="str">
        <f t="shared" si="3"/>
        <v/>
      </c>
      <c r="CX42" s="16" t="str">
        <f>IF(Wedstrijden!AI35="x","BB","")</f>
        <v/>
      </c>
      <c r="CY42" s="16" t="str">
        <f>IF(Wedstrijden!AJ35="x","B","")</f>
        <v/>
      </c>
      <c r="CZ42" s="16" t="str">
        <f>IF(Wedstrijden!AK35="x","L","")</f>
        <v/>
      </c>
      <c r="DA42" s="16" t="str">
        <f>IF(Wedstrijden!AL35="x","M","")</f>
        <v/>
      </c>
      <c r="DB42" s="16" t="str">
        <f>IF(Wedstrijden!AM35="x","Z","")</f>
        <v/>
      </c>
      <c r="DC42" s="16" t="str">
        <f>IF(Wedstrijden!AN35="x","ZZ","")</f>
        <v/>
      </c>
      <c r="DD42" s="16" t="str">
        <f>IF(Wedstrijden!AP35="x","1.40","")</f>
        <v/>
      </c>
      <c r="DE42" s="16" t="str">
        <f>IF(COUNTA(Wedstrijden!BD35:BF35)&lt;&gt;0,6,"")</f>
        <v/>
      </c>
      <c r="DF42" s="16" t="str">
        <f t="shared" si="4"/>
        <v/>
      </c>
      <c r="DG42" s="16" t="str">
        <f>IF(Wedstrijden!BD35="x","L","")</f>
        <v/>
      </c>
      <c r="DH42" s="16" t="str">
        <f>IF(Wedstrijden!BE35="x","M","")</f>
        <v/>
      </c>
      <c r="DI42" s="16" t="str">
        <f>IF(Wedstrijden!BF35="x","Z","")</f>
        <v/>
      </c>
      <c r="DJ42" s="16" t="str">
        <f>IF(Wedstrijden!BG35="x","Z","")</f>
        <v/>
      </c>
      <c r="DK42" s="16" t="str">
        <f>IF(COUNTA(Wedstrijden!BI35:BK35)&lt;&gt;0,6,"")</f>
        <v/>
      </c>
      <c r="DL42" s="16" t="str">
        <f t="shared" si="5"/>
        <v/>
      </c>
      <c r="DM42" s="16" t="str">
        <f>IF(Wedstrijden!BI35="x","L","")</f>
        <v/>
      </c>
      <c r="DN42" s="16" t="str">
        <f>IF(Wedstrijden!BJ35="x","M","")</f>
        <v/>
      </c>
      <c r="DO42" s="16" t="str">
        <f>IF(Wedstrijden!BK35="x","Z","")</f>
        <v/>
      </c>
      <c r="DP42" s="16" t="str">
        <f>IF(Wedstrijden!BL35="x","Z","")</f>
        <v/>
      </c>
    </row>
    <row r="43" spans="1:120" ht="14.4" x14ac:dyDescent="0.3">
      <c r="A43" s="18">
        <f>Wedstrijden!A36</f>
        <v>45405</v>
      </c>
      <c r="B43" s="16" t="str">
        <f>IFERROR(VLOOKUP(Wedstrijden!#REF!,#REF!,2,FALSE),"")</f>
        <v/>
      </c>
      <c r="C43" s="16" t="str">
        <f>Wedstrijden!E36</f>
        <v>KNHS Kring De Drie Stromen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>
        <f>IF(COUNTA(Wedstrijden!U36:AC36)&lt;&gt;0,1,"")</f>
        <v>1</v>
      </c>
      <c r="BK43" s="16">
        <f t="shared" si="0"/>
        <v>2</v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IF(Wedstrijden!U36="x","B1","")</f>
        <v/>
      </c>
      <c r="BO43" s="16" t="e">
        <f>IF(Wedstrijden!#REF!="x","BB","")</f>
        <v>#REF!</v>
      </c>
      <c r="BP43" s="16" t="str">
        <f>IF(Wedstrijden!W36="x","B","")</f>
        <v>B</v>
      </c>
      <c r="BQ43" s="16" t="str">
        <f>IF(Wedstrijden!X36="x","L1","")</f>
        <v>L1</v>
      </c>
      <c r="BR43" s="16" t="str">
        <f>IF(Wedstrijden!Y36="x","L2","")</f>
        <v>L2</v>
      </c>
      <c r="BS43" s="16" t="str">
        <f>IF(Wedstrijden!Z36="x","M1","")</f>
        <v/>
      </c>
      <c r="BT43" s="16" t="str">
        <f>IF(Wedstrijden!AA36="x","M2","")</f>
        <v/>
      </c>
      <c r="BU43" s="16" t="str">
        <f>IF(Wedstrijden!AB36="x","Z1","")</f>
        <v/>
      </c>
      <c r="BV43" s="16" t="str">
        <f>IF(Wedstrijden!AC36="x","Z2","")</f>
        <v/>
      </c>
      <c r="BW43" s="16">
        <f>IF(COUNTA(Wedstrijden!L36:T36)&lt;&gt;0,1,"")</f>
        <v>1</v>
      </c>
      <c r="BX43" s="16">
        <f t="shared" si="1"/>
        <v>1</v>
      </c>
      <c r="BY43" s="16" t="str">
        <f>IF(Wedstrijden!L36="x","BB","")</f>
        <v/>
      </c>
      <c r="BZ43" s="16" t="str">
        <f>IF(Wedstrijden!M36="x","B","")</f>
        <v>B</v>
      </c>
      <c r="CA43" s="16" t="str">
        <f>IF(Wedstrijden!N36="x","L1","")</f>
        <v>L1</v>
      </c>
      <c r="CB43" s="16" t="str">
        <f>IF(Wedstrijden!O36="x","L2","")</f>
        <v>L2</v>
      </c>
      <c r="CC43" s="16" t="str">
        <f>IF(Wedstrijden!P36="x","M1","")</f>
        <v/>
      </c>
      <c r="CD43" s="16" t="str">
        <f>IF(Wedstrijden!Q36="x","M2","")</f>
        <v/>
      </c>
      <c r="CE43" s="16" t="str">
        <f>IF(Wedstrijden!R36="x","Z1","")</f>
        <v/>
      </c>
      <c r="CF43" s="16" t="str">
        <f>IF(Wedstrijden!S36="x","Z2","")</f>
        <v/>
      </c>
      <c r="CG43" s="16" t="str">
        <f>IF(Wedstrijden!T36="x","ZZL","")</f>
        <v/>
      </c>
      <c r="CL43" s="16" t="str">
        <f>IF(COUNTA(Wedstrijden!AR36:BB36)&lt;&gt;0,2,"")</f>
        <v/>
      </c>
      <c r="CM43" s="16" t="str">
        <f t="shared" si="2"/>
        <v/>
      </c>
      <c r="CN43" s="16" t="str">
        <f>IF(Wedstrijden!AR36="x","AA","")</f>
        <v/>
      </c>
      <c r="CO43" s="16" t="str">
        <f>IF(Wedstrijden!AS36="x","A","")</f>
        <v/>
      </c>
      <c r="CP43" s="16" t="str">
        <f>IF(Wedstrijden!AT36="x","BB","")</f>
        <v/>
      </c>
      <c r="CQ43" s="16" t="str">
        <f>IF(Wedstrijden!AU36="x","B","")</f>
        <v/>
      </c>
      <c r="CR43" s="16" t="str">
        <f>IF(Wedstrijden!AV36="x","L","")</f>
        <v/>
      </c>
      <c r="CS43" s="16" t="str">
        <f>IF(Wedstrijden!AW36="x","M","")</f>
        <v/>
      </c>
      <c r="CT43" s="16" t="str">
        <f>IF(Wedstrijden!AX36="x","Z","")</f>
        <v/>
      </c>
      <c r="CU43" s="16" t="str">
        <f>IF(Wedstrijden!BB36="x","ZZ","")</f>
        <v/>
      </c>
      <c r="CV43" s="16" t="str">
        <f>IF(COUNTA(Wedstrijden!AI36:AP36)&lt;&gt;0,2,"")</f>
        <v/>
      </c>
      <c r="CW43" s="16" t="str">
        <f t="shared" si="3"/>
        <v/>
      </c>
      <c r="CX43" s="16" t="str">
        <f>IF(Wedstrijden!AI36="x","BB","")</f>
        <v/>
      </c>
      <c r="CY43" s="16" t="str">
        <f>IF(Wedstrijden!AJ36="x","B","")</f>
        <v/>
      </c>
      <c r="CZ43" s="16" t="str">
        <f>IF(Wedstrijden!AK36="x","L","")</f>
        <v/>
      </c>
      <c r="DA43" s="16" t="str">
        <f>IF(Wedstrijden!AL36="x","M","")</f>
        <v/>
      </c>
      <c r="DB43" s="16" t="str">
        <f>IF(Wedstrijden!AM36="x","Z","")</f>
        <v/>
      </c>
      <c r="DC43" s="16" t="str">
        <f>IF(Wedstrijden!AN36="x","ZZ","")</f>
        <v/>
      </c>
      <c r="DD43" s="16" t="str">
        <f>IF(Wedstrijden!AP36="x","1.40","")</f>
        <v/>
      </c>
      <c r="DE43" s="16" t="str">
        <f>IF(COUNTA(Wedstrijden!BD36:BF36)&lt;&gt;0,6,"")</f>
        <v/>
      </c>
      <c r="DF43" s="16" t="str">
        <f t="shared" si="4"/>
        <v/>
      </c>
      <c r="DG43" s="16" t="str">
        <f>IF(Wedstrijden!BD36="x","L","")</f>
        <v/>
      </c>
      <c r="DH43" s="16" t="str">
        <f>IF(Wedstrijden!BE36="x","M","")</f>
        <v/>
      </c>
      <c r="DI43" s="16" t="str">
        <f>IF(Wedstrijden!BF36="x","Z","")</f>
        <v/>
      </c>
      <c r="DJ43" s="16" t="str">
        <f>IF(Wedstrijden!BG36="x","Z","")</f>
        <v/>
      </c>
      <c r="DK43" s="16" t="str">
        <f>IF(COUNTA(Wedstrijden!BI36:BK36)&lt;&gt;0,6,"")</f>
        <v/>
      </c>
      <c r="DL43" s="16" t="str">
        <f t="shared" si="5"/>
        <v/>
      </c>
      <c r="DM43" s="16" t="str">
        <f>IF(Wedstrijden!BI36="x","L","")</f>
        <v/>
      </c>
      <c r="DN43" s="16" t="str">
        <f>IF(Wedstrijden!BJ36="x","M","")</f>
        <v/>
      </c>
      <c r="DO43" s="16" t="str">
        <f>IF(Wedstrijden!BK36="x","Z","")</f>
        <v/>
      </c>
      <c r="DP43" s="16" t="str">
        <f>IF(Wedstrijden!BL36="x","Z","")</f>
        <v/>
      </c>
    </row>
    <row r="44" spans="1:120" ht="14.4" x14ac:dyDescent="0.3">
      <c r="A44" s="18">
        <f>Wedstrijden!A37</f>
        <v>45408</v>
      </c>
      <c r="B44" s="16" t="str">
        <f>IFERROR(VLOOKUP(Wedstrijden!#REF!,#REF!,2,FALSE),"")</f>
        <v/>
      </c>
      <c r="C44" s="16" t="str">
        <f>Wedstrijden!E37</f>
        <v>KNHS Kring Tusken Waad En Klif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IF(COUNTA(Wedstrijden!U37:AC37)&lt;&gt;0,1,"")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IF(Wedstrijden!U37="x","B1","")</f>
        <v/>
      </c>
      <c r="BO44" s="16" t="e">
        <f>IF(Wedstrijden!#REF!="x","BB","")</f>
        <v>#REF!</v>
      </c>
      <c r="BP44" s="16" t="str">
        <f>IF(Wedstrijden!W37="x","B","")</f>
        <v/>
      </c>
      <c r="BQ44" s="16" t="str">
        <f>IF(Wedstrijden!X37="x","L1","")</f>
        <v/>
      </c>
      <c r="BR44" s="16" t="str">
        <f>IF(Wedstrijden!Y37="x","L2","")</f>
        <v/>
      </c>
      <c r="BS44" s="16" t="str">
        <f>IF(Wedstrijden!Z37="x","M1","")</f>
        <v/>
      </c>
      <c r="BT44" s="16" t="str">
        <f>IF(Wedstrijden!AA37="x","M2","")</f>
        <v/>
      </c>
      <c r="BU44" s="16" t="str">
        <f>IF(Wedstrijden!AB37="x","Z1","")</f>
        <v/>
      </c>
      <c r="BV44" s="16" t="str">
        <f>IF(Wedstrijden!AC37="x","Z2","")</f>
        <v/>
      </c>
      <c r="BW44" s="16">
        <f>IF(COUNTA(Wedstrijden!L37:T37)&lt;&gt;0,1,"")</f>
        <v>1</v>
      </c>
      <c r="BX44" s="16">
        <f t="shared" si="1"/>
        <v>1</v>
      </c>
      <c r="BY44" s="16" t="str">
        <f>IF(Wedstrijden!L37="x","BB","")</f>
        <v/>
      </c>
      <c r="BZ44" s="16" t="str">
        <f>IF(Wedstrijden!M37="x","B","")</f>
        <v>B</v>
      </c>
      <c r="CA44" s="16" t="str">
        <f>IF(Wedstrijden!N37="x","L1","")</f>
        <v>L1</v>
      </c>
      <c r="CB44" s="16" t="str">
        <f>IF(Wedstrijden!O37="x","L2","")</f>
        <v>L2</v>
      </c>
      <c r="CC44" s="16" t="str">
        <f>IF(Wedstrijden!P37="x","M1","")</f>
        <v/>
      </c>
      <c r="CD44" s="16" t="str">
        <f>IF(Wedstrijden!Q37="x","M2","")</f>
        <v/>
      </c>
      <c r="CE44" s="16" t="str">
        <f>IF(Wedstrijden!R37="x","Z1","")</f>
        <v/>
      </c>
      <c r="CF44" s="16" t="str">
        <f>IF(Wedstrijden!S37="x","Z2","")</f>
        <v/>
      </c>
      <c r="CG44" s="16" t="str">
        <f>IF(Wedstrijden!T37="x","ZZL","")</f>
        <v/>
      </c>
      <c r="CL44" s="16" t="str">
        <f>IF(COUNTA(Wedstrijden!AR37:BB37)&lt;&gt;0,2,"")</f>
        <v/>
      </c>
      <c r="CM44" s="16" t="str">
        <f t="shared" si="2"/>
        <v/>
      </c>
      <c r="CN44" s="16" t="str">
        <f>IF(Wedstrijden!AR37="x","AA","")</f>
        <v/>
      </c>
      <c r="CO44" s="16" t="str">
        <f>IF(Wedstrijden!AS37="x","A","")</f>
        <v/>
      </c>
      <c r="CP44" s="16" t="str">
        <f>IF(Wedstrijden!AT37="x","BB","")</f>
        <v/>
      </c>
      <c r="CQ44" s="16" t="str">
        <f>IF(Wedstrijden!AU37="x","B","")</f>
        <v/>
      </c>
      <c r="CR44" s="16" t="str">
        <f>IF(Wedstrijden!AV37="x","L","")</f>
        <v/>
      </c>
      <c r="CS44" s="16" t="str">
        <f>IF(Wedstrijden!AW37="x","M","")</f>
        <v/>
      </c>
      <c r="CT44" s="16" t="str">
        <f>IF(Wedstrijden!AX37="x","Z","")</f>
        <v/>
      </c>
      <c r="CU44" s="16" t="str">
        <f>IF(Wedstrijden!BB37="x","ZZ","")</f>
        <v/>
      </c>
      <c r="CV44" s="16" t="str">
        <f>IF(COUNTA(Wedstrijden!AI37:AP37)&lt;&gt;0,2,"")</f>
        <v/>
      </c>
      <c r="CW44" s="16" t="str">
        <f t="shared" si="3"/>
        <v/>
      </c>
      <c r="CX44" s="16" t="str">
        <f>IF(Wedstrijden!AI37="x","BB","")</f>
        <v/>
      </c>
      <c r="CY44" s="16" t="str">
        <f>IF(Wedstrijden!AJ37="x","B","")</f>
        <v/>
      </c>
      <c r="CZ44" s="16" t="str">
        <f>IF(Wedstrijden!AK37="x","L","")</f>
        <v/>
      </c>
      <c r="DA44" s="16" t="str">
        <f>IF(Wedstrijden!AL37="x","M","")</f>
        <v/>
      </c>
      <c r="DB44" s="16" t="str">
        <f>IF(Wedstrijden!AM37="x","Z","")</f>
        <v/>
      </c>
      <c r="DC44" s="16" t="str">
        <f>IF(Wedstrijden!AN37="x","ZZ","")</f>
        <v/>
      </c>
      <c r="DD44" s="16" t="str">
        <f>IF(Wedstrijden!AP37="x","1.40","")</f>
        <v/>
      </c>
      <c r="DE44" s="16" t="str">
        <f>IF(COUNTA(Wedstrijden!BD37:BF37)&lt;&gt;0,6,"")</f>
        <v/>
      </c>
      <c r="DF44" s="16" t="str">
        <f t="shared" si="4"/>
        <v/>
      </c>
      <c r="DG44" s="16" t="str">
        <f>IF(Wedstrijden!BD37="x","L","")</f>
        <v/>
      </c>
      <c r="DH44" s="16" t="str">
        <f>IF(Wedstrijden!BE37="x","M","")</f>
        <v/>
      </c>
      <c r="DI44" s="16" t="str">
        <f>IF(Wedstrijden!BF37="x","Z","")</f>
        <v/>
      </c>
      <c r="DJ44" s="16" t="str">
        <f>IF(Wedstrijden!BG37="x","Z","")</f>
        <v/>
      </c>
      <c r="DK44" s="16" t="str">
        <f>IF(COUNTA(Wedstrijden!BI37:BK37)&lt;&gt;0,6,"")</f>
        <v/>
      </c>
      <c r="DL44" s="16" t="str">
        <f t="shared" si="5"/>
        <v/>
      </c>
      <c r="DM44" s="16" t="str">
        <f>IF(Wedstrijden!BI37="x","L","")</f>
        <v/>
      </c>
      <c r="DN44" s="16" t="str">
        <f>IF(Wedstrijden!BJ37="x","M","")</f>
        <v/>
      </c>
      <c r="DO44" s="16" t="str">
        <f>IF(Wedstrijden!BK37="x","Z","")</f>
        <v/>
      </c>
      <c r="DP44" s="16" t="str">
        <f>IF(Wedstrijden!BL37="x","Z","")</f>
        <v/>
      </c>
    </row>
    <row r="45" spans="1:120" ht="14.4" x14ac:dyDescent="0.3">
      <c r="A45" s="18">
        <f>Wedstrijden!A38</f>
        <v>45408</v>
      </c>
      <c r="B45" s="16" t="str">
        <f>IFERROR(VLOOKUP(Wedstrijden!#REF!,#REF!,2,FALSE),"")</f>
        <v/>
      </c>
      <c r="C45" s="16" t="str">
        <f>Wedstrijden!E38</f>
        <v>KNHS Kring De Drie Stromen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IF(COUNTA(Wedstrijden!U38:AC38)&lt;&gt;0,1,"")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IF(Wedstrijden!U38="x","B1","")</f>
        <v/>
      </c>
      <c r="BO45" s="16" t="e">
        <f>IF(Wedstrijden!#REF!="x","BB","")</f>
        <v>#REF!</v>
      </c>
      <c r="BP45" s="16" t="str">
        <f>IF(Wedstrijden!W38="x","B","")</f>
        <v/>
      </c>
      <c r="BQ45" s="16" t="str">
        <f>IF(Wedstrijden!X38="x","L1","")</f>
        <v/>
      </c>
      <c r="BR45" s="16" t="str">
        <f>IF(Wedstrijden!Y38="x","L2","")</f>
        <v/>
      </c>
      <c r="BS45" s="16" t="str">
        <f>IF(Wedstrijden!Z38="x","M1","")</f>
        <v/>
      </c>
      <c r="BT45" s="16" t="str">
        <f>IF(Wedstrijden!AA38="x","M2","")</f>
        <v/>
      </c>
      <c r="BU45" s="16" t="str">
        <f>IF(Wedstrijden!AB38="x","Z1","")</f>
        <v/>
      </c>
      <c r="BV45" s="16" t="str">
        <f>IF(Wedstrijden!AC38="x","Z2","")</f>
        <v/>
      </c>
      <c r="BW45" s="16">
        <f>IF(COUNTA(Wedstrijden!L38:T38)&lt;&gt;0,1,"")</f>
        <v>1</v>
      </c>
      <c r="BX45" s="16">
        <f t="shared" si="1"/>
        <v>1</v>
      </c>
      <c r="BY45" s="16" t="str">
        <f>IF(Wedstrijden!L38="x","BB","")</f>
        <v/>
      </c>
      <c r="BZ45" s="16" t="str">
        <f>IF(Wedstrijden!M38="x","B","")</f>
        <v>B</v>
      </c>
      <c r="CA45" s="16" t="str">
        <f>IF(Wedstrijden!N38="x","L1","")</f>
        <v>L1</v>
      </c>
      <c r="CB45" s="16" t="str">
        <f>IF(Wedstrijden!O38="x","L2","")</f>
        <v>L2</v>
      </c>
      <c r="CC45" s="16" t="str">
        <f>IF(Wedstrijden!P38="x","M1","")</f>
        <v/>
      </c>
      <c r="CD45" s="16" t="str">
        <f>IF(Wedstrijden!Q38="x","M2","")</f>
        <v/>
      </c>
      <c r="CE45" s="16" t="str">
        <f>IF(Wedstrijden!R38="x","Z1","")</f>
        <v/>
      </c>
      <c r="CF45" s="16" t="str">
        <f>IF(Wedstrijden!S38="x","Z2","")</f>
        <v/>
      </c>
      <c r="CG45" s="16" t="str">
        <f>IF(Wedstrijden!T38="x","ZZL","")</f>
        <v/>
      </c>
      <c r="CL45" s="16" t="str">
        <f>IF(COUNTA(Wedstrijden!AR38:BB38)&lt;&gt;0,2,"")</f>
        <v/>
      </c>
      <c r="CM45" s="16" t="str">
        <f t="shared" si="2"/>
        <v/>
      </c>
      <c r="CN45" s="16" t="str">
        <f>IF(Wedstrijden!AR38="x","AA","")</f>
        <v/>
      </c>
      <c r="CO45" s="16" t="str">
        <f>IF(Wedstrijden!AS38="x","A","")</f>
        <v/>
      </c>
      <c r="CP45" s="16" t="str">
        <f>IF(Wedstrijden!AT38="x","BB","")</f>
        <v/>
      </c>
      <c r="CQ45" s="16" t="str">
        <f>IF(Wedstrijden!AU38="x","B","")</f>
        <v/>
      </c>
      <c r="CR45" s="16" t="str">
        <f>IF(Wedstrijden!AV38="x","L","")</f>
        <v/>
      </c>
      <c r="CS45" s="16" t="str">
        <f>IF(Wedstrijden!AW38="x","M","")</f>
        <v/>
      </c>
      <c r="CT45" s="16" t="str">
        <f>IF(Wedstrijden!AX38="x","Z","")</f>
        <v/>
      </c>
      <c r="CU45" s="16" t="str">
        <f>IF(Wedstrijden!BB38="x","ZZ","")</f>
        <v/>
      </c>
      <c r="CV45" s="16" t="str">
        <f>IF(COUNTA(Wedstrijden!AI38:AP38)&lt;&gt;0,2,"")</f>
        <v/>
      </c>
      <c r="CW45" s="16" t="str">
        <f t="shared" si="3"/>
        <v/>
      </c>
      <c r="CX45" s="16" t="str">
        <f>IF(Wedstrijden!AI38="x","BB","")</f>
        <v/>
      </c>
      <c r="CY45" s="16" t="str">
        <f>IF(Wedstrijden!AJ38="x","B","")</f>
        <v/>
      </c>
      <c r="CZ45" s="16" t="str">
        <f>IF(Wedstrijden!AK38="x","L","")</f>
        <v/>
      </c>
      <c r="DA45" s="16" t="str">
        <f>IF(Wedstrijden!AL38="x","M","")</f>
        <v/>
      </c>
      <c r="DB45" s="16" t="str">
        <f>IF(Wedstrijden!AM38="x","Z","")</f>
        <v/>
      </c>
      <c r="DC45" s="16" t="str">
        <f>IF(Wedstrijden!AN38="x","ZZ","")</f>
        <v/>
      </c>
      <c r="DD45" s="16" t="str">
        <f>IF(Wedstrijden!AP38="x","1.40","")</f>
        <v/>
      </c>
      <c r="DE45" s="16" t="str">
        <f>IF(COUNTA(Wedstrijden!BD38:BF38)&lt;&gt;0,6,"")</f>
        <v/>
      </c>
      <c r="DF45" s="16" t="str">
        <f t="shared" si="4"/>
        <v/>
      </c>
      <c r="DG45" s="16" t="str">
        <f>IF(Wedstrijden!BD38="x","L","")</f>
        <v/>
      </c>
      <c r="DH45" s="16" t="str">
        <f>IF(Wedstrijden!BE38="x","M","")</f>
        <v/>
      </c>
      <c r="DI45" s="16" t="str">
        <f>IF(Wedstrijden!BF38="x","Z","")</f>
        <v/>
      </c>
      <c r="DJ45" s="16" t="str">
        <f>IF(Wedstrijden!BG38="x","Z","")</f>
        <v/>
      </c>
      <c r="DK45" s="16" t="str">
        <f>IF(COUNTA(Wedstrijden!BI38:BK38)&lt;&gt;0,6,"")</f>
        <v/>
      </c>
      <c r="DL45" s="16" t="str">
        <f t="shared" si="5"/>
        <v/>
      </c>
      <c r="DM45" s="16" t="str">
        <f>IF(Wedstrijden!BI38="x","L","")</f>
        <v/>
      </c>
      <c r="DN45" s="16" t="str">
        <f>IF(Wedstrijden!BJ38="x","M","")</f>
        <v/>
      </c>
      <c r="DO45" s="16" t="str">
        <f>IF(Wedstrijden!BK38="x","Z","")</f>
        <v/>
      </c>
      <c r="DP45" s="16" t="str">
        <f>IF(Wedstrijden!BL38="x","Z","")</f>
        <v/>
      </c>
    </row>
    <row r="46" spans="1:120" ht="14.4" x14ac:dyDescent="0.3">
      <c r="A46" s="18">
        <f>Wedstrijden!A39</f>
        <v>45409</v>
      </c>
      <c r="B46" s="16" t="str">
        <f>IFERROR(VLOOKUP(Wedstrijden!#REF!,#REF!,2,FALSE),"")</f>
        <v/>
      </c>
      <c r="C46" s="16" t="str">
        <f>Wedstrijden!E39</f>
        <v>KNHS Kring Tusken Waad En Klif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>
        <f>IF(COUNTA(Wedstrijden!U39:AC39)&lt;&gt;0,1,"")</f>
        <v>1</v>
      </c>
      <c r="BK46" s="16">
        <f t="shared" si="0"/>
        <v>2</v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IF(Wedstrijden!U39="x","B1","")</f>
        <v/>
      </c>
      <c r="BO46" s="16" t="e">
        <f>IF(Wedstrijden!#REF!="x","BB","")</f>
        <v>#REF!</v>
      </c>
      <c r="BP46" s="16" t="str">
        <f>IF(Wedstrijden!W39="x","B","")</f>
        <v>B</v>
      </c>
      <c r="BQ46" s="16" t="str">
        <f>IF(Wedstrijden!X39="x","L1","")</f>
        <v>L1</v>
      </c>
      <c r="BR46" s="16" t="str">
        <f>IF(Wedstrijden!Y39="x","L2","")</f>
        <v>L2</v>
      </c>
      <c r="BS46" s="16" t="str">
        <f>IF(Wedstrijden!Z39="x","M1","")</f>
        <v>M1</v>
      </c>
      <c r="BT46" s="16" t="str">
        <f>IF(Wedstrijden!AA39="x","M2","")</f>
        <v>M2</v>
      </c>
      <c r="BU46" s="16" t="str">
        <f>IF(Wedstrijden!AB39="x","Z1","")</f>
        <v>Z1</v>
      </c>
      <c r="BV46" s="16" t="str">
        <f>IF(Wedstrijden!AC39="x","Z2","")</f>
        <v>Z2</v>
      </c>
      <c r="BW46" s="16" t="str">
        <f>IF(COUNTA(Wedstrijden!L39:T39)&lt;&gt;0,1,"")</f>
        <v/>
      </c>
      <c r="BX46" s="16" t="str">
        <f t="shared" si="1"/>
        <v/>
      </c>
      <c r="BY46" s="16" t="str">
        <f>IF(Wedstrijden!L39="x","BB","")</f>
        <v/>
      </c>
      <c r="BZ46" s="16" t="str">
        <f>IF(Wedstrijden!M39="x","B","")</f>
        <v/>
      </c>
      <c r="CA46" s="16" t="str">
        <f>IF(Wedstrijden!N39="x","L1","")</f>
        <v/>
      </c>
      <c r="CB46" s="16" t="str">
        <f>IF(Wedstrijden!O39="x","L2","")</f>
        <v/>
      </c>
      <c r="CC46" s="16" t="str">
        <f>IF(Wedstrijden!P39="x","M1","")</f>
        <v/>
      </c>
      <c r="CD46" s="16" t="str">
        <f>IF(Wedstrijden!Q39="x","M2","")</f>
        <v/>
      </c>
      <c r="CE46" s="16" t="str">
        <f>IF(Wedstrijden!R39="x","Z1","")</f>
        <v/>
      </c>
      <c r="CF46" s="16" t="str">
        <f>IF(Wedstrijden!S39="x","Z2","")</f>
        <v/>
      </c>
      <c r="CG46" s="16" t="str">
        <f>IF(Wedstrijden!T39="x","ZZL","")</f>
        <v/>
      </c>
      <c r="CL46" s="16">
        <f>IF(COUNTA(Wedstrijden!AR39:BB39)&lt;&gt;0,2,"")</f>
        <v>2</v>
      </c>
      <c r="CM46" s="16">
        <f t="shared" si="2"/>
        <v>2</v>
      </c>
      <c r="CN46" s="16" t="str">
        <f>IF(Wedstrijden!AR39="x","AA","")</f>
        <v/>
      </c>
      <c r="CO46" s="16" t="str">
        <f>IF(Wedstrijden!AS39="x","A","")</f>
        <v>A</v>
      </c>
      <c r="CP46" s="16" t="str">
        <f>IF(Wedstrijden!AT39="x","BB","")</f>
        <v>BB</v>
      </c>
      <c r="CQ46" s="16" t="str">
        <f>IF(Wedstrijden!AU39="x","B","")</f>
        <v>B</v>
      </c>
      <c r="CR46" s="16" t="str">
        <f>IF(Wedstrijden!AV39="x","L","")</f>
        <v>L</v>
      </c>
      <c r="CS46" s="16" t="str">
        <f>IF(Wedstrijden!AW39="x","M","")</f>
        <v>M</v>
      </c>
      <c r="CT46" s="16" t="str">
        <f>IF(Wedstrijden!AX39="x","Z","")</f>
        <v>Z</v>
      </c>
      <c r="CU46" s="16" t="str">
        <f>IF(Wedstrijden!BB39="x","ZZ","")</f>
        <v>ZZ</v>
      </c>
      <c r="CV46" s="16" t="str">
        <f>IF(COUNTA(Wedstrijden!AI39:AP39)&lt;&gt;0,2,"")</f>
        <v/>
      </c>
      <c r="CW46" s="16" t="str">
        <f t="shared" si="3"/>
        <v/>
      </c>
      <c r="CX46" s="16" t="str">
        <f>IF(Wedstrijden!AI39="x","BB","")</f>
        <v/>
      </c>
      <c r="CY46" s="16" t="str">
        <f>IF(Wedstrijden!AJ39="x","B","")</f>
        <v/>
      </c>
      <c r="CZ46" s="16" t="str">
        <f>IF(Wedstrijden!AK39="x","L","")</f>
        <v/>
      </c>
      <c r="DA46" s="16" t="str">
        <f>IF(Wedstrijden!AL39="x","M","")</f>
        <v/>
      </c>
      <c r="DB46" s="16" t="str">
        <f>IF(Wedstrijden!AM39="x","Z","")</f>
        <v/>
      </c>
      <c r="DC46" s="16" t="str">
        <f>IF(Wedstrijden!AN39="x","ZZ","")</f>
        <v/>
      </c>
      <c r="DD46" s="16" t="str">
        <f>IF(Wedstrijden!AP39="x","1.40","")</f>
        <v/>
      </c>
      <c r="DE46" s="16" t="str">
        <f>IF(COUNTA(Wedstrijden!BD39:BF39)&lt;&gt;0,6,"")</f>
        <v/>
      </c>
      <c r="DF46" s="16" t="str">
        <f t="shared" si="4"/>
        <v/>
      </c>
      <c r="DG46" s="16" t="str">
        <f>IF(Wedstrijden!BD39="x","L","")</f>
        <v/>
      </c>
      <c r="DH46" s="16" t="str">
        <f>IF(Wedstrijden!BE39="x","M","")</f>
        <v/>
      </c>
      <c r="DI46" s="16" t="str">
        <f>IF(Wedstrijden!BF39="x","Z","")</f>
        <v/>
      </c>
      <c r="DJ46" s="16" t="str">
        <f>IF(Wedstrijden!BG39="x","Z","")</f>
        <v/>
      </c>
      <c r="DK46" s="16" t="str">
        <f>IF(COUNTA(Wedstrijden!BI39:BK39)&lt;&gt;0,6,"")</f>
        <v/>
      </c>
      <c r="DL46" s="16" t="str">
        <f t="shared" si="5"/>
        <v/>
      </c>
      <c r="DM46" s="16" t="str">
        <f>IF(Wedstrijden!BI39="x","L","")</f>
        <v/>
      </c>
      <c r="DN46" s="16" t="str">
        <f>IF(Wedstrijden!BJ39="x","M","")</f>
        <v/>
      </c>
      <c r="DO46" s="16" t="str">
        <f>IF(Wedstrijden!BK39="x","Z","")</f>
        <v/>
      </c>
      <c r="DP46" s="16" t="str">
        <f>IF(Wedstrijden!BL39="x","Z","")</f>
        <v/>
      </c>
    </row>
    <row r="47" spans="1:120" ht="14.4" x14ac:dyDescent="0.3">
      <c r="A47" s="18">
        <f>Wedstrijden!A40</f>
        <v>45409</v>
      </c>
      <c r="B47" s="16" t="str">
        <f>IFERROR(VLOOKUP(Wedstrijden!#REF!,#REF!,2,FALSE),"")</f>
        <v/>
      </c>
      <c r="C47" s="16" t="str">
        <f>Wedstrijden!E40</f>
        <v>KNHS Kring Tusken Waad En Klif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>
        <f>IF(COUNTA(Wedstrijden!U40:AC40)&lt;&gt;0,1,"")</f>
        <v>1</v>
      </c>
      <c r="BK47" s="16">
        <f t="shared" si="0"/>
        <v>2</v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IF(Wedstrijden!U40="x","B1","")</f>
        <v>B1</v>
      </c>
      <c r="BO47" s="16" t="e">
        <f>IF(Wedstrijden!#REF!="x","BB","")</f>
        <v>#REF!</v>
      </c>
      <c r="BP47" s="16" t="str">
        <f>IF(Wedstrijden!W40="x","B","")</f>
        <v/>
      </c>
      <c r="BQ47" s="16" t="str">
        <f>IF(Wedstrijden!X40="x","L1","")</f>
        <v/>
      </c>
      <c r="BR47" s="16" t="str">
        <f>IF(Wedstrijden!Y40="x","L2","")</f>
        <v/>
      </c>
      <c r="BS47" s="16" t="str">
        <f>IF(Wedstrijden!Z40="x","M1","")</f>
        <v/>
      </c>
      <c r="BT47" s="16" t="str">
        <f>IF(Wedstrijden!AA40="x","M2","")</f>
        <v/>
      </c>
      <c r="BU47" s="16" t="str">
        <f>IF(Wedstrijden!AB40="x","Z1","")</f>
        <v/>
      </c>
      <c r="BV47" s="16" t="str">
        <f>IF(Wedstrijden!AC40="x","Z2","")</f>
        <v/>
      </c>
      <c r="BW47" s="16" t="str">
        <f>IF(COUNTA(Wedstrijden!L40:T40)&lt;&gt;0,1,"")</f>
        <v/>
      </c>
      <c r="BX47" s="16" t="str">
        <f t="shared" si="1"/>
        <v/>
      </c>
      <c r="BY47" s="16" t="str">
        <f>IF(Wedstrijden!L40="x","BB","")</f>
        <v/>
      </c>
      <c r="BZ47" s="16" t="str">
        <f>IF(Wedstrijden!M40="x","B","")</f>
        <v/>
      </c>
      <c r="CA47" s="16" t="str">
        <f>IF(Wedstrijden!N40="x","L1","")</f>
        <v/>
      </c>
      <c r="CB47" s="16" t="str">
        <f>IF(Wedstrijden!O40="x","L2","")</f>
        <v/>
      </c>
      <c r="CC47" s="16" t="str">
        <f>IF(Wedstrijden!P40="x","M1","")</f>
        <v/>
      </c>
      <c r="CD47" s="16" t="str">
        <f>IF(Wedstrijden!Q40="x","M2","")</f>
        <v/>
      </c>
      <c r="CE47" s="16" t="str">
        <f>IF(Wedstrijden!R40="x","Z1","")</f>
        <v/>
      </c>
      <c r="CF47" s="16" t="str">
        <f>IF(Wedstrijden!S40="x","Z2","")</f>
        <v/>
      </c>
      <c r="CG47" s="16" t="str">
        <f>IF(Wedstrijden!T40="x","ZZL","")</f>
        <v/>
      </c>
      <c r="CL47" s="16" t="str">
        <f>IF(COUNTA(Wedstrijden!AR40:BB40)&lt;&gt;0,2,"")</f>
        <v/>
      </c>
      <c r="CM47" s="16" t="str">
        <f t="shared" si="2"/>
        <v/>
      </c>
      <c r="CN47" s="16" t="str">
        <f>IF(Wedstrijden!AR40="x","AA","")</f>
        <v/>
      </c>
      <c r="CO47" s="16" t="str">
        <f>IF(Wedstrijden!AS40="x","A","")</f>
        <v/>
      </c>
      <c r="CP47" s="16" t="str">
        <f>IF(Wedstrijden!AT40="x","BB","")</f>
        <v/>
      </c>
      <c r="CQ47" s="16" t="str">
        <f>IF(Wedstrijden!AU40="x","B","")</f>
        <v/>
      </c>
      <c r="CR47" s="16" t="str">
        <f>IF(Wedstrijden!AV40="x","L","")</f>
        <v/>
      </c>
      <c r="CS47" s="16" t="str">
        <f>IF(Wedstrijden!AW40="x","M","")</f>
        <v/>
      </c>
      <c r="CT47" s="16" t="str">
        <f>IF(Wedstrijden!AX40="x","Z","")</f>
        <v/>
      </c>
      <c r="CU47" s="16" t="str">
        <f>IF(Wedstrijden!BB40="x","ZZ","")</f>
        <v/>
      </c>
      <c r="CV47" s="16" t="str">
        <f>IF(COUNTA(Wedstrijden!AI40:AP40)&lt;&gt;0,2,"")</f>
        <v/>
      </c>
      <c r="CW47" s="16" t="str">
        <f t="shared" si="3"/>
        <v/>
      </c>
      <c r="CX47" s="16" t="str">
        <f>IF(Wedstrijden!AI40="x","BB","")</f>
        <v/>
      </c>
      <c r="CY47" s="16" t="str">
        <f>IF(Wedstrijden!AJ40="x","B","")</f>
        <v/>
      </c>
      <c r="CZ47" s="16" t="str">
        <f>IF(Wedstrijden!AK40="x","L","")</f>
        <v/>
      </c>
      <c r="DA47" s="16" t="str">
        <f>IF(Wedstrijden!AL40="x","M","")</f>
        <v/>
      </c>
      <c r="DB47" s="16" t="str">
        <f>IF(Wedstrijden!AM40="x","Z","")</f>
        <v/>
      </c>
      <c r="DC47" s="16" t="str">
        <f>IF(Wedstrijden!AN40="x","ZZ","")</f>
        <v/>
      </c>
      <c r="DD47" s="16" t="str">
        <f>IF(Wedstrijden!AP40="x","1.40","")</f>
        <v/>
      </c>
      <c r="DE47" s="16" t="str">
        <f>IF(COUNTA(Wedstrijden!BD40:BF40)&lt;&gt;0,6,"")</f>
        <v/>
      </c>
      <c r="DF47" s="16" t="str">
        <f t="shared" si="4"/>
        <v/>
      </c>
      <c r="DG47" s="16" t="str">
        <f>IF(Wedstrijden!BD40="x","L","")</f>
        <v/>
      </c>
      <c r="DH47" s="16" t="str">
        <f>IF(Wedstrijden!BE40="x","M","")</f>
        <v/>
      </c>
      <c r="DI47" s="16" t="str">
        <f>IF(Wedstrijden!BF40="x","Z","")</f>
        <v/>
      </c>
      <c r="DJ47" s="16" t="str">
        <f>IF(Wedstrijden!BG40="x","Z","")</f>
        <v/>
      </c>
      <c r="DK47" s="16" t="str">
        <f>IF(COUNTA(Wedstrijden!BI40:BK40)&lt;&gt;0,6,"")</f>
        <v/>
      </c>
      <c r="DL47" s="16" t="str">
        <f t="shared" si="5"/>
        <v/>
      </c>
      <c r="DM47" s="16" t="str">
        <f>IF(Wedstrijden!BI40="x","L","")</f>
        <v/>
      </c>
      <c r="DN47" s="16" t="str">
        <f>IF(Wedstrijden!BJ40="x","M","")</f>
        <v/>
      </c>
      <c r="DO47" s="16" t="str">
        <f>IF(Wedstrijden!BK40="x","Z","")</f>
        <v/>
      </c>
      <c r="DP47" s="16" t="str">
        <f>IF(Wedstrijden!BL40="x","Z","")</f>
        <v/>
      </c>
    </row>
    <row r="48" spans="1:120" ht="14.4" x14ac:dyDescent="0.3">
      <c r="A48" s="18">
        <f>Wedstrijden!A41</f>
        <v>45409</v>
      </c>
      <c r="B48" s="16" t="str">
        <f>IFERROR(VLOOKUP(Wedstrijden!#REF!,#REF!,2,FALSE),"")</f>
        <v/>
      </c>
      <c r="C48" s="16" t="str">
        <f>Wedstrijden!E41</f>
        <v>KNHS Kring De Drie Stromen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IF(COUNTA(Wedstrijden!U41:AC41)&lt;&gt;0,1,"")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IF(Wedstrijden!U41="x","B1","")</f>
        <v/>
      </c>
      <c r="BO48" s="16" t="e">
        <f>IF(Wedstrijden!#REF!="x","BB","")</f>
        <v>#REF!</v>
      </c>
      <c r="BP48" s="16" t="str">
        <f>IF(Wedstrijden!W41="x","B","")</f>
        <v/>
      </c>
      <c r="BQ48" s="16" t="str">
        <f>IF(Wedstrijden!X41="x","L1","")</f>
        <v/>
      </c>
      <c r="BR48" s="16" t="str">
        <f>IF(Wedstrijden!Y41="x","L2","")</f>
        <v/>
      </c>
      <c r="BS48" s="16" t="str">
        <f>IF(Wedstrijden!Z41="x","M1","")</f>
        <v/>
      </c>
      <c r="BT48" s="16" t="str">
        <f>IF(Wedstrijden!AA41="x","M2","")</f>
        <v/>
      </c>
      <c r="BU48" s="16" t="str">
        <f>IF(Wedstrijden!AB41="x","Z1","")</f>
        <v/>
      </c>
      <c r="BV48" s="16" t="str">
        <f>IF(Wedstrijden!AC41="x","Z2","")</f>
        <v/>
      </c>
      <c r="BW48" s="16">
        <f>IF(COUNTA(Wedstrijden!L41:T41)&lt;&gt;0,1,"")</f>
        <v>1</v>
      </c>
      <c r="BX48" s="16">
        <f t="shared" si="1"/>
        <v>1</v>
      </c>
      <c r="BY48" s="16" t="str">
        <f>IF(Wedstrijden!L41="x","BB","")</f>
        <v/>
      </c>
      <c r="BZ48" s="16" t="str">
        <f>IF(Wedstrijden!M41="x","B","")</f>
        <v>B</v>
      </c>
      <c r="CA48" s="16" t="str">
        <f>IF(Wedstrijden!N41="x","L1","")</f>
        <v>L1</v>
      </c>
      <c r="CB48" s="16" t="str">
        <f>IF(Wedstrijden!O41="x","L2","")</f>
        <v>L2</v>
      </c>
      <c r="CC48" s="16" t="str">
        <f>IF(Wedstrijden!P41="x","M1","")</f>
        <v>M1</v>
      </c>
      <c r="CD48" s="16" t="str">
        <f>IF(Wedstrijden!Q41="x","M2","")</f>
        <v>M2</v>
      </c>
      <c r="CE48" s="16" t="str">
        <f>IF(Wedstrijden!R41="x","Z1","")</f>
        <v/>
      </c>
      <c r="CF48" s="16" t="str">
        <f>IF(Wedstrijden!S41="x","Z2","")</f>
        <v/>
      </c>
      <c r="CG48" s="16" t="str">
        <f>IF(Wedstrijden!T41="x","ZZL","")</f>
        <v/>
      </c>
      <c r="CL48" s="16" t="str">
        <f>IF(COUNTA(Wedstrijden!AR41:BB41)&lt;&gt;0,2,"")</f>
        <v/>
      </c>
      <c r="CM48" s="16" t="str">
        <f t="shared" si="2"/>
        <v/>
      </c>
      <c r="CN48" s="16" t="str">
        <f>IF(Wedstrijden!AR41="x","AA","")</f>
        <v/>
      </c>
      <c r="CO48" s="16" t="str">
        <f>IF(Wedstrijden!AS41="x","A","")</f>
        <v/>
      </c>
      <c r="CP48" s="16" t="str">
        <f>IF(Wedstrijden!AT41="x","BB","")</f>
        <v/>
      </c>
      <c r="CQ48" s="16" t="str">
        <f>IF(Wedstrijden!AU41="x","B","")</f>
        <v/>
      </c>
      <c r="CR48" s="16" t="str">
        <f>IF(Wedstrijden!AV41="x","L","")</f>
        <v/>
      </c>
      <c r="CS48" s="16" t="str">
        <f>IF(Wedstrijden!AW41="x","M","")</f>
        <v/>
      </c>
      <c r="CT48" s="16" t="str">
        <f>IF(Wedstrijden!AX41="x","Z","")</f>
        <v/>
      </c>
      <c r="CU48" s="16" t="str">
        <f>IF(Wedstrijden!BB41="x","ZZ","")</f>
        <v/>
      </c>
      <c r="CV48" s="16" t="str">
        <f>IF(COUNTA(Wedstrijden!AI41:AP41)&lt;&gt;0,2,"")</f>
        <v/>
      </c>
      <c r="CW48" s="16" t="str">
        <f t="shared" si="3"/>
        <v/>
      </c>
      <c r="CX48" s="16" t="str">
        <f>IF(Wedstrijden!AI41="x","BB","")</f>
        <v/>
      </c>
      <c r="CY48" s="16" t="str">
        <f>IF(Wedstrijden!AJ41="x","B","")</f>
        <v/>
      </c>
      <c r="CZ48" s="16" t="str">
        <f>IF(Wedstrijden!AK41="x","L","")</f>
        <v/>
      </c>
      <c r="DA48" s="16" t="str">
        <f>IF(Wedstrijden!AL41="x","M","")</f>
        <v/>
      </c>
      <c r="DB48" s="16" t="str">
        <f>IF(Wedstrijden!AM41="x","Z","")</f>
        <v/>
      </c>
      <c r="DC48" s="16" t="str">
        <f>IF(Wedstrijden!AN41="x","ZZ","")</f>
        <v/>
      </c>
      <c r="DD48" s="16" t="str">
        <f>IF(Wedstrijden!AP41="x","1.40","")</f>
        <v/>
      </c>
      <c r="DE48" s="16" t="str">
        <f>IF(COUNTA(Wedstrijden!BD41:BF41)&lt;&gt;0,6,"")</f>
        <v/>
      </c>
      <c r="DF48" s="16" t="str">
        <f t="shared" si="4"/>
        <v/>
      </c>
      <c r="DG48" s="16" t="str">
        <f>IF(Wedstrijden!BD41="x","L","")</f>
        <v/>
      </c>
      <c r="DH48" s="16" t="str">
        <f>IF(Wedstrijden!BE41="x","M","")</f>
        <v/>
      </c>
      <c r="DI48" s="16" t="str">
        <f>IF(Wedstrijden!BF41="x","Z","")</f>
        <v/>
      </c>
      <c r="DJ48" s="16" t="str">
        <f>IF(Wedstrijden!BG41="x","Z","")</f>
        <v/>
      </c>
      <c r="DK48" s="16" t="str">
        <f>IF(COUNTA(Wedstrijden!BI41:BK41)&lt;&gt;0,6,"")</f>
        <v/>
      </c>
      <c r="DL48" s="16" t="str">
        <f t="shared" si="5"/>
        <v/>
      </c>
      <c r="DM48" s="16" t="str">
        <f>IF(Wedstrijden!BI41="x","L","")</f>
        <v/>
      </c>
      <c r="DN48" s="16" t="str">
        <f>IF(Wedstrijden!BJ41="x","M","")</f>
        <v/>
      </c>
      <c r="DO48" s="16" t="str">
        <f>IF(Wedstrijden!BK41="x","Z","")</f>
        <v/>
      </c>
      <c r="DP48" s="16" t="str">
        <f>IF(Wedstrijden!BL41="x","Z","")</f>
        <v/>
      </c>
    </row>
    <row r="49" spans="1:120" ht="14.4" x14ac:dyDescent="0.3">
      <c r="A49" s="18">
        <f>Wedstrijden!A42</f>
        <v>45409</v>
      </c>
      <c r="B49" s="16" t="str">
        <f>IFERROR(VLOOKUP(Wedstrijden!#REF!,#REF!,2,FALSE),"")</f>
        <v/>
      </c>
      <c r="C49" s="16" t="str">
        <f>Wedstrijden!E42</f>
        <v>KNHS Kring Noord Oost Friesland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>
        <f>IF(COUNTA(Wedstrijden!U42:AC42)&lt;&gt;0,1,"")</f>
        <v>1</v>
      </c>
      <c r="BK49" s="16">
        <f t="shared" si="0"/>
        <v>2</v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IF(Wedstrijden!U42="x","B1","")</f>
        <v/>
      </c>
      <c r="BO49" s="16" t="e">
        <f>IF(Wedstrijden!#REF!="x","BB","")</f>
        <v>#REF!</v>
      </c>
      <c r="BP49" s="16" t="str">
        <f>IF(Wedstrijden!W42="x","B","")</f>
        <v>B</v>
      </c>
      <c r="BQ49" s="16" t="str">
        <f>IF(Wedstrijden!X42="x","L1","")</f>
        <v>L1</v>
      </c>
      <c r="BR49" s="16" t="str">
        <f>IF(Wedstrijden!Y42="x","L2","")</f>
        <v>L2</v>
      </c>
      <c r="BS49" s="16" t="str">
        <f>IF(Wedstrijden!Z42="x","M1","")</f>
        <v/>
      </c>
      <c r="BT49" s="16" t="str">
        <f>IF(Wedstrijden!AA42="x","M2","")</f>
        <v/>
      </c>
      <c r="BU49" s="16" t="str">
        <f>IF(Wedstrijden!AB42="x","Z1","")</f>
        <v/>
      </c>
      <c r="BV49" s="16" t="str">
        <f>IF(Wedstrijden!AC42="x","Z2","")</f>
        <v/>
      </c>
      <c r="BW49" s="16">
        <f>IF(COUNTA(Wedstrijden!L42:T42)&lt;&gt;0,1,"")</f>
        <v>1</v>
      </c>
      <c r="BX49" s="16">
        <f t="shared" si="1"/>
        <v>1</v>
      </c>
      <c r="BY49" s="16" t="str">
        <f>IF(Wedstrijden!L42="x","BB","")</f>
        <v/>
      </c>
      <c r="BZ49" s="16" t="str">
        <f>IF(Wedstrijden!M42="x","B","")</f>
        <v>B</v>
      </c>
      <c r="CA49" s="16" t="str">
        <f>IF(Wedstrijden!N42="x","L1","")</f>
        <v>L1</v>
      </c>
      <c r="CB49" s="16" t="str">
        <f>IF(Wedstrijden!O42="x","L2","")</f>
        <v>L2</v>
      </c>
      <c r="CC49" s="16" t="str">
        <f>IF(Wedstrijden!P42="x","M1","")</f>
        <v/>
      </c>
      <c r="CD49" s="16" t="str">
        <f>IF(Wedstrijden!Q42="x","M2","")</f>
        <v/>
      </c>
      <c r="CE49" s="16" t="str">
        <f>IF(Wedstrijden!R42="x","Z1","")</f>
        <v/>
      </c>
      <c r="CF49" s="16" t="str">
        <f>IF(Wedstrijden!S42="x","Z2","")</f>
        <v/>
      </c>
      <c r="CG49" s="16" t="str">
        <f>IF(Wedstrijden!T42="x","ZZL","")</f>
        <v/>
      </c>
      <c r="CL49" s="16" t="str">
        <f>IF(COUNTA(Wedstrijden!AR42:BB42)&lt;&gt;0,2,"")</f>
        <v/>
      </c>
      <c r="CM49" s="16" t="str">
        <f t="shared" si="2"/>
        <v/>
      </c>
      <c r="CN49" s="16" t="str">
        <f>IF(Wedstrijden!AR42="x","AA","")</f>
        <v/>
      </c>
      <c r="CO49" s="16" t="str">
        <f>IF(Wedstrijden!AS42="x","A","")</f>
        <v/>
      </c>
      <c r="CP49" s="16" t="str">
        <f>IF(Wedstrijden!AT42="x","BB","")</f>
        <v/>
      </c>
      <c r="CQ49" s="16" t="str">
        <f>IF(Wedstrijden!AU42="x","B","")</f>
        <v/>
      </c>
      <c r="CR49" s="16" t="str">
        <f>IF(Wedstrijden!AV42="x","L","")</f>
        <v/>
      </c>
      <c r="CS49" s="16" t="str">
        <f>IF(Wedstrijden!AW42="x","M","")</f>
        <v/>
      </c>
      <c r="CT49" s="16" t="str">
        <f>IF(Wedstrijden!AX42="x","Z","")</f>
        <v/>
      </c>
      <c r="CU49" s="16" t="str">
        <f>IF(Wedstrijden!BB42="x","ZZ","")</f>
        <v/>
      </c>
      <c r="CV49" s="16" t="str">
        <f>IF(COUNTA(Wedstrijden!AI42:AP42)&lt;&gt;0,2,"")</f>
        <v/>
      </c>
      <c r="CW49" s="16" t="str">
        <f t="shared" si="3"/>
        <v/>
      </c>
      <c r="CX49" s="16" t="str">
        <f>IF(Wedstrijden!AI42="x","BB","")</f>
        <v/>
      </c>
      <c r="CY49" s="16" t="str">
        <f>IF(Wedstrijden!AJ42="x","B","")</f>
        <v/>
      </c>
      <c r="CZ49" s="16" t="str">
        <f>IF(Wedstrijden!AK42="x","L","")</f>
        <v/>
      </c>
      <c r="DA49" s="16" t="str">
        <f>IF(Wedstrijden!AL42="x","M","")</f>
        <v/>
      </c>
      <c r="DB49" s="16" t="str">
        <f>IF(Wedstrijden!AM42="x","Z","")</f>
        <v/>
      </c>
      <c r="DC49" s="16" t="str">
        <f>IF(Wedstrijden!AN42="x","ZZ","")</f>
        <v/>
      </c>
      <c r="DD49" s="16" t="str">
        <f>IF(Wedstrijden!AP42="x","1.40","")</f>
        <v/>
      </c>
      <c r="DE49" s="16" t="str">
        <f>IF(COUNTA(Wedstrijden!BD42:BF42)&lt;&gt;0,6,"")</f>
        <v/>
      </c>
      <c r="DF49" s="16" t="str">
        <f t="shared" si="4"/>
        <v/>
      </c>
      <c r="DG49" s="16" t="str">
        <f>IF(Wedstrijden!BD42="x","L","")</f>
        <v/>
      </c>
      <c r="DH49" s="16" t="str">
        <f>IF(Wedstrijden!BE42="x","M","")</f>
        <v/>
      </c>
      <c r="DI49" s="16" t="str">
        <f>IF(Wedstrijden!BF42="x","Z","")</f>
        <v/>
      </c>
      <c r="DJ49" s="16" t="str">
        <f>IF(Wedstrijden!BG42="x","Z","")</f>
        <v/>
      </c>
      <c r="DK49" s="16" t="str">
        <f>IF(COUNTA(Wedstrijden!BI42:BK42)&lt;&gt;0,6,"")</f>
        <v/>
      </c>
      <c r="DL49" s="16" t="str">
        <f t="shared" si="5"/>
        <v/>
      </c>
      <c r="DM49" s="16" t="str">
        <f>IF(Wedstrijden!BI42="x","L","")</f>
        <v/>
      </c>
      <c r="DN49" s="16" t="str">
        <f>IF(Wedstrijden!BJ42="x","M","")</f>
        <v/>
      </c>
      <c r="DO49" s="16" t="str">
        <f>IF(Wedstrijden!BK42="x","Z","")</f>
        <v/>
      </c>
      <c r="DP49" s="16" t="str">
        <f>IF(Wedstrijden!BL42="x","Z","")</f>
        <v/>
      </c>
    </row>
    <row r="50" spans="1:120" ht="14.4" x14ac:dyDescent="0.3">
      <c r="A50" s="18">
        <f>Wedstrijden!A43</f>
        <v>45410</v>
      </c>
      <c r="B50" s="16" t="str">
        <f>IFERROR(VLOOKUP(Wedstrijden!#REF!,#REF!,2,FALSE),"")</f>
        <v/>
      </c>
      <c r="C50" s="16" t="str">
        <f>Wedstrijden!E43</f>
        <v>KNHS Kring De Drie Stromen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 t="str">
        <f>IF(COUNTA(Wedstrijden!U43:AC43)&lt;&gt;0,1,"")</f>
        <v/>
      </c>
      <c r="BK50" s="16" t="str">
        <f t="shared" si="0"/>
        <v/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IF(Wedstrijden!U43="x","B1","")</f>
        <v/>
      </c>
      <c r="BO50" s="16" t="e">
        <f>IF(Wedstrijden!#REF!="x","BB","")</f>
        <v>#REF!</v>
      </c>
      <c r="BP50" s="16" t="str">
        <f>IF(Wedstrijden!W43="x","B","")</f>
        <v/>
      </c>
      <c r="BQ50" s="16" t="str">
        <f>IF(Wedstrijden!X43="x","L1","")</f>
        <v/>
      </c>
      <c r="BR50" s="16" t="str">
        <f>IF(Wedstrijden!Y43="x","L2","")</f>
        <v/>
      </c>
      <c r="BS50" s="16" t="str">
        <f>IF(Wedstrijden!Z43="x","M1","")</f>
        <v/>
      </c>
      <c r="BT50" s="16" t="str">
        <f>IF(Wedstrijden!AA43="x","M2","")</f>
        <v/>
      </c>
      <c r="BU50" s="16" t="str">
        <f>IF(Wedstrijden!AB43="x","Z1","")</f>
        <v/>
      </c>
      <c r="BV50" s="16" t="str">
        <f>IF(Wedstrijden!AC43="x","Z2","")</f>
        <v/>
      </c>
      <c r="BW50" s="16">
        <f>IF(COUNTA(Wedstrijden!L43:T43)&lt;&gt;0,1,"")</f>
        <v>1</v>
      </c>
      <c r="BX50" s="16">
        <f t="shared" si="1"/>
        <v>1</v>
      </c>
      <c r="BY50" s="16" t="str">
        <f>IF(Wedstrijden!L43="x","BB","")</f>
        <v/>
      </c>
      <c r="BZ50" s="16" t="str">
        <f>IF(Wedstrijden!M43="x","B","")</f>
        <v/>
      </c>
      <c r="CA50" s="16" t="str">
        <f>IF(Wedstrijden!N43="x","L1","")</f>
        <v/>
      </c>
      <c r="CB50" s="16" t="str">
        <f>IF(Wedstrijden!O43="x","L2","")</f>
        <v/>
      </c>
      <c r="CC50" s="16" t="str">
        <f>IF(Wedstrijden!P43="x","M1","")</f>
        <v/>
      </c>
      <c r="CD50" s="16" t="str">
        <f>IF(Wedstrijden!Q43="x","M2","")</f>
        <v/>
      </c>
      <c r="CE50" s="16" t="str">
        <f>IF(Wedstrijden!R43="x","Z1","")</f>
        <v>Z1</v>
      </c>
      <c r="CF50" s="16" t="str">
        <f>IF(Wedstrijden!S43="x","Z2","")</f>
        <v>Z2</v>
      </c>
      <c r="CG50" s="16" t="str">
        <f>IF(Wedstrijden!T43="x","ZZL","")</f>
        <v>ZZL</v>
      </c>
      <c r="CL50" s="16" t="str">
        <f>IF(COUNTA(Wedstrijden!AR43:BB43)&lt;&gt;0,2,"")</f>
        <v/>
      </c>
      <c r="CM50" s="16" t="str">
        <f t="shared" si="2"/>
        <v/>
      </c>
      <c r="CN50" s="16" t="str">
        <f>IF(Wedstrijden!AR43="x","AA","")</f>
        <v/>
      </c>
      <c r="CO50" s="16" t="str">
        <f>IF(Wedstrijden!AS43="x","A","")</f>
        <v/>
      </c>
      <c r="CP50" s="16" t="str">
        <f>IF(Wedstrijden!AT43="x","BB","")</f>
        <v/>
      </c>
      <c r="CQ50" s="16" t="str">
        <f>IF(Wedstrijden!AU43="x","B","")</f>
        <v/>
      </c>
      <c r="CR50" s="16" t="str">
        <f>IF(Wedstrijden!AV43="x","L","")</f>
        <v/>
      </c>
      <c r="CS50" s="16" t="str">
        <f>IF(Wedstrijden!AW43="x","M","")</f>
        <v/>
      </c>
      <c r="CT50" s="16" t="str">
        <f>IF(Wedstrijden!AX43="x","Z","")</f>
        <v/>
      </c>
      <c r="CU50" s="16" t="str">
        <f>IF(Wedstrijden!BB43="x","ZZ","")</f>
        <v/>
      </c>
      <c r="CV50" s="16" t="str">
        <f>IF(COUNTA(Wedstrijden!AI43:AP43)&lt;&gt;0,2,"")</f>
        <v/>
      </c>
      <c r="CW50" s="16" t="str">
        <f t="shared" si="3"/>
        <v/>
      </c>
      <c r="CX50" s="16" t="str">
        <f>IF(Wedstrijden!AI43="x","BB","")</f>
        <v/>
      </c>
      <c r="CY50" s="16" t="str">
        <f>IF(Wedstrijden!AJ43="x","B","")</f>
        <v/>
      </c>
      <c r="CZ50" s="16" t="str">
        <f>IF(Wedstrijden!AK43="x","L","")</f>
        <v/>
      </c>
      <c r="DA50" s="16" t="str">
        <f>IF(Wedstrijden!AL43="x","M","")</f>
        <v/>
      </c>
      <c r="DB50" s="16" t="str">
        <f>IF(Wedstrijden!AM43="x","Z","")</f>
        <v/>
      </c>
      <c r="DC50" s="16" t="str">
        <f>IF(Wedstrijden!AN43="x","ZZ","")</f>
        <v/>
      </c>
      <c r="DD50" s="16" t="str">
        <f>IF(Wedstrijden!AP43="x","1.40","")</f>
        <v/>
      </c>
      <c r="DE50" s="16" t="str">
        <f>IF(COUNTA(Wedstrijden!BD43:BF43)&lt;&gt;0,6,"")</f>
        <v/>
      </c>
      <c r="DF50" s="16" t="str">
        <f t="shared" si="4"/>
        <v/>
      </c>
      <c r="DG50" s="16" t="str">
        <f>IF(Wedstrijden!BD43="x","L","")</f>
        <v/>
      </c>
      <c r="DH50" s="16" t="str">
        <f>IF(Wedstrijden!BE43="x","M","")</f>
        <v/>
      </c>
      <c r="DI50" s="16" t="str">
        <f>IF(Wedstrijden!BF43="x","Z","")</f>
        <v/>
      </c>
      <c r="DJ50" s="16" t="str">
        <f>IF(Wedstrijden!BG43="x","Z","")</f>
        <v/>
      </c>
      <c r="DK50" s="16" t="str">
        <f>IF(COUNTA(Wedstrijden!BI43:BK43)&lt;&gt;0,6,"")</f>
        <v/>
      </c>
      <c r="DL50" s="16" t="str">
        <f t="shared" si="5"/>
        <v/>
      </c>
      <c r="DM50" s="16" t="str">
        <f>IF(Wedstrijden!BI43="x","L","")</f>
        <v/>
      </c>
      <c r="DN50" s="16" t="str">
        <f>IF(Wedstrijden!BJ43="x","M","")</f>
        <v/>
      </c>
      <c r="DO50" s="16" t="str">
        <f>IF(Wedstrijden!BK43="x","Z","")</f>
        <v/>
      </c>
      <c r="DP50" s="16" t="str">
        <f>IF(Wedstrijden!BL43="x","Z","")</f>
        <v/>
      </c>
    </row>
    <row r="51" spans="1:120" ht="14.4" x14ac:dyDescent="0.3">
      <c r="A51" s="18">
        <f>Wedstrijden!A44</f>
        <v>45410</v>
      </c>
      <c r="B51" s="16" t="str">
        <f>IFERROR(VLOOKUP(Wedstrijden!#REF!,#REF!,2,FALSE),"")</f>
        <v/>
      </c>
      <c r="C51" s="16" t="str">
        <f>Wedstrijden!E44</f>
        <v>KNHS Kring Noord Oost Friesland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>
        <f>IF(COUNTA(Wedstrijden!U44:AC44)&lt;&gt;0,1,"")</f>
        <v>1</v>
      </c>
      <c r="BK51" s="16">
        <f t="shared" si="0"/>
        <v>2</v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IF(Wedstrijden!U44="x","B1","")</f>
        <v/>
      </c>
      <c r="BO51" s="16" t="e">
        <f>IF(Wedstrijden!#REF!="x","BB","")</f>
        <v>#REF!</v>
      </c>
      <c r="BP51" s="16" t="str">
        <f>IF(Wedstrijden!W44="x","B","")</f>
        <v/>
      </c>
      <c r="BQ51" s="16" t="str">
        <f>IF(Wedstrijden!X44="x","L1","")</f>
        <v/>
      </c>
      <c r="BR51" s="16" t="str">
        <f>IF(Wedstrijden!Y44="x","L2","")</f>
        <v/>
      </c>
      <c r="BS51" s="16" t="str">
        <f>IF(Wedstrijden!Z44="x","M1","")</f>
        <v>M1</v>
      </c>
      <c r="BT51" s="16" t="str">
        <f>IF(Wedstrijden!AA44="x","M2","")</f>
        <v>M2</v>
      </c>
      <c r="BU51" s="16" t="str">
        <f>IF(Wedstrijden!AB44="x","Z1","")</f>
        <v>Z1</v>
      </c>
      <c r="BV51" s="16" t="str">
        <f>IF(Wedstrijden!AC44="x","Z2","")</f>
        <v>Z2</v>
      </c>
      <c r="BW51" s="16">
        <f>IF(COUNTA(Wedstrijden!L44:T44)&lt;&gt;0,1,"")</f>
        <v>1</v>
      </c>
      <c r="BX51" s="16">
        <f t="shared" si="1"/>
        <v>1</v>
      </c>
      <c r="BY51" s="16" t="str">
        <f>IF(Wedstrijden!L44="x","BB","")</f>
        <v/>
      </c>
      <c r="BZ51" s="16" t="str">
        <f>IF(Wedstrijden!M44="x","B","")</f>
        <v/>
      </c>
      <c r="CA51" s="16" t="str">
        <f>IF(Wedstrijden!N44="x","L1","")</f>
        <v/>
      </c>
      <c r="CB51" s="16" t="str">
        <f>IF(Wedstrijden!O44="x","L2","")</f>
        <v/>
      </c>
      <c r="CC51" s="16" t="str">
        <f>IF(Wedstrijden!P44="x","M1","")</f>
        <v>M1</v>
      </c>
      <c r="CD51" s="16" t="str">
        <f>IF(Wedstrijden!Q44="x","M2","")</f>
        <v>M2</v>
      </c>
      <c r="CE51" s="16" t="str">
        <f>IF(Wedstrijden!R44="x","Z1","")</f>
        <v>Z1</v>
      </c>
      <c r="CF51" s="16" t="str">
        <f>IF(Wedstrijden!S44="x","Z2","")</f>
        <v>Z2</v>
      </c>
      <c r="CG51" s="16" t="str">
        <f>IF(Wedstrijden!T44="x","ZZL","")</f>
        <v>ZZL</v>
      </c>
      <c r="CL51" s="16" t="str">
        <f>IF(COUNTA(Wedstrijden!AR44:BB44)&lt;&gt;0,2,"")</f>
        <v/>
      </c>
      <c r="CM51" s="16" t="str">
        <f t="shared" si="2"/>
        <v/>
      </c>
      <c r="CN51" s="16" t="str">
        <f>IF(Wedstrijden!AR44="x","AA","")</f>
        <v/>
      </c>
      <c r="CO51" s="16" t="str">
        <f>IF(Wedstrijden!AS44="x","A","")</f>
        <v/>
      </c>
      <c r="CP51" s="16" t="str">
        <f>IF(Wedstrijden!AT44="x","BB","")</f>
        <v/>
      </c>
      <c r="CQ51" s="16" t="str">
        <f>IF(Wedstrijden!AU44="x","B","")</f>
        <v/>
      </c>
      <c r="CR51" s="16" t="str">
        <f>IF(Wedstrijden!AV44="x","L","")</f>
        <v/>
      </c>
      <c r="CS51" s="16" t="str">
        <f>IF(Wedstrijden!AW44="x","M","")</f>
        <v/>
      </c>
      <c r="CT51" s="16" t="str">
        <f>IF(Wedstrijden!AX44="x","Z","")</f>
        <v/>
      </c>
      <c r="CU51" s="16" t="str">
        <f>IF(Wedstrijden!BB44="x","ZZ","")</f>
        <v/>
      </c>
      <c r="CV51" s="16" t="str">
        <f>IF(COUNTA(Wedstrijden!AI44:AP44)&lt;&gt;0,2,"")</f>
        <v/>
      </c>
      <c r="CW51" s="16" t="str">
        <f t="shared" si="3"/>
        <v/>
      </c>
      <c r="CX51" s="16" t="str">
        <f>IF(Wedstrijden!AI44="x","BB","")</f>
        <v/>
      </c>
      <c r="CY51" s="16" t="str">
        <f>IF(Wedstrijden!AJ44="x","B","")</f>
        <v/>
      </c>
      <c r="CZ51" s="16" t="str">
        <f>IF(Wedstrijden!AK44="x","L","")</f>
        <v/>
      </c>
      <c r="DA51" s="16" t="str">
        <f>IF(Wedstrijden!AL44="x","M","")</f>
        <v/>
      </c>
      <c r="DB51" s="16" t="str">
        <f>IF(Wedstrijden!AM44="x","Z","")</f>
        <v/>
      </c>
      <c r="DC51" s="16" t="str">
        <f>IF(Wedstrijden!AN44="x","ZZ","")</f>
        <v/>
      </c>
      <c r="DD51" s="16" t="str">
        <f>IF(Wedstrijden!AP44="x","1.40","")</f>
        <v/>
      </c>
      <c r="DE51" s="16" t="str">
        <f>IF(COUNTA(Wedstrijden!BD44:BF44)&lt;&gt;0,6,"")</f>
        <v/>
      </c>
      <c r="DF51" s="16" t="str">
        <f t="shared" si="4"/>
        <v/>
      </c>
      <c r="DG51" s="16" t="str">
        <f>IF(Wedstrijden!BD44="x","L","")</f>
        <v/>
      </c>
      <c r="DH51" s="16" t="str">
        <f>IF(Wedstrijden!BE44="x","M","")</f>
        <v/>
      </c>
      <c r="DI51" s="16" t="str">
        <f>IF(Wedstrijden!BF44="x","Z","")</f>
        <v/>
      </c>
      <c r="DJ51" s="16" t="str">
        <f>IF(Wedstrijden!BG44="x","Z","")</f>
        <v/>
      </c>
      <c r="DK51" s="16" t="str">
        <f>IF(COUNTA(Wedstrijden!BI44:BK44)&lt;&gt;0,6,"")</f>
        <v/>
      </c>
      <c r="DL51" s="16" t="str">
        <f t="shared" si="5"/>
        <v/>
      </c>
      <c r="DM51" s="16" t="str">
        <f>IF(Wedstrijden!BI44="x","L","")</f>
        <v/>
      </c>
      <c r="DN51" s="16" t="str">
        <f>IF(Wedstrijden!BJ44="x","M","")</f>
        <v/>
      </c>
      <c r="DO51" s="16" t="str">
        <f>IF(Wedstrijden!BK44="x","Z","")</f>
        <v/>
      </c>
      <c r="DP51" s="16" t="str">
        <f>IF(Wedstrijden!BL44="x","Z","")</f>
        <v/>
      </c>
    </row>
    <row r="52" spans="1:120" ht="14.4" x14ac:dyDescent="0.3">
      <c r="A52" s="18">
        <f>Wedstrijden!A45</f>
        <v>45410</v>
      </c>
      <c r="B52" s="16" t="str">
        <f>IFERROR(VLOOKUP(Wedstrijden!#REF!,#REF!,2,FALSE),"")</f>
        <v/>
      </c>
      <c r="C52" s="16" t="str">
        <f>Wedstrijden!E45</f>
        <v>KNHS Kring De Drie Stromen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IF(COUNTA(Wedstrijden!U45:AC45)&lt;&gt;0,1,"")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IF(Wedstrijden!U45="x","B1","")</f>
        <v/>
      </c>
      <c r="BO52" s="16" t="e">
        <f>IF(Wedstrijden!#REF!="x","BB","")</f>
        <v>#REF!</v>
      </c>
      <c r="BP52" s="16" t="str">
        <f>IF(Wedstrijden!W45="x","B","")</f>
        <v/>
      </c>
      <c r="BQ52" s="16" t="str">
        <f>IF(Wedstrijden!X45="x","L1","")</f>
        <v/>
      </c>
      <c r="BR52" s="16" t="str">
        <f>IF(Wedstrijden!Y45="x","L2","")</f>
        <v/>
      </c>
      <c r="BS52" s="16" t="str">
        <f>IF(Wedstrijden!Z45="x","M1","")</f>
        <v/>
      </c>
      <c r="BT52" s="16" t="str">
        <f>IF(Wedstrijden!AA45="x","M2","")</f>
        <v/>
      </c>
      <c r="BU52" s="16" t="str">
        <f>IF(Wedstrijden!AB45="x","Z1","")</f>
        <v/>
      </c>
      <c r="BV52" s="16" t="str">
        <f>IF(Wedstrijden!AC45="x","Z2","")</f>
        <v/>
      </c>
      <c r="BW52" s="16">
        <f>IF(COUNTA(Wedstrijden!L45:T45)&lt;&gt;0,1,"")</f>
        <v>1</v>
      </c>
      <c r="BX52" s="16">
        <f t="shared" si="1"/>
        <v>1</v>
      </c>
      <c r="BY52" s="16" t="str">
        <f>IF(Wedstrijden!L45="x","BB","")</f>
        <v>BB</v>
      </c>
      <c r="BZ52" s="16" t="str">
        <f>IF(Wedstrijden!M45="x","B","")</f>
        <v>B</v>
      </c>
      <c r="CA52" s="16" t="str">
        <f>IF(Wedstrijden!N45="x","L1","")</f>
        <v>L1</v>
      </c>
      <c r="CB52" s="16" t="str">
        <f>IF(Wedstrijden!O45="x","L2","")</f>
        <v>L2</v>
      </c>
      <c r="CC52" s="16" t="str">
        <f>IF(Wedstrijden!P45="x","M1","")</f>
        <v>M1</v>
      </c>
      <c r="CD52" s="16" t="str">
        <f>IF(Wedstrijden!Q45="x","M2","")</f>
        <v>M2</v>
      </c>
      <c r="CE52" s="16" t="str">
        <f>IF(Wedstrijden!R45="x","Z1","")</f>
        <v>Z1</v>
      </c>
      <c r="CF52" s="16" t="str">
        <f>IF(Wedstrijden!S45="x","Z2","")</f>
        <v>Z2</v>
      </c>
      <c r="CG52" s="16" t="str">
        <f>IF(Wedstrijden!T45="x","ZZL","")</f>
        <v>ZZL</v>
      </c>
      <c r="CL52" s="16" t="str">
        <f>IF(COUNTA(Wedstrijden!AR45:BB45)&lt;&gt;0,2,"")</f>
        <v/>
      </c>
      <c r="CM52" s="16" t="str">
        <f t="shared" si="2"/>
        <v/>
      </c>
      <c r="CN52" s="16" t="str">
        <f>IF(Wedstrijden!AR45="x","AA","")</f>
        <v/>
      </c>
      <c r="CO52" s="16" t="str">
        <f>IF(Wedstrijden!AS45="x","A","")</f>
        <v/>
      </c>
      <c r="CP52" s="16" t="str">
        <f>IF(Wedstrijden!AT45="x","BB","")</f>
        <v/>
      </c>
      <c r="CQ52" s="16" t="str">
        <f>IF(Wedstrijden!AU45="x","B","")</f>
        <v/>
      </c>
      <c r="CR52" s="16" t="str">
        <f>IF(Wedstrijden!AV45="x","L","")</f>
        <v/>
      </c>
      <c r="CS52" s="16" t="str">
        <f>IF(Wedstrijden!AW45="x","M","")</f>
        <v/>
      </c>
      <c r="CT52" s="16" t="str">
        <f>IF(Wedstrijden!AX45="x","Z","")</f>
        <v/>
      </c>
      <c r="CU52" s="16" t="str">
        <f>IF(Wedstrijden!BB45="x","ZZ","")</f>
        <v/>
      </c>
      <c r="CV52" s="16" t="str">
        <f>IF(COUNTA(Wedstrijden!AI45:AP45)&lt;&gt;0,2,"")</f>
        <v/>
      </c>
      <c r="CW52" s="16" t="str">
        <f t="shared" si="3"/>
        <v/>
      </c>
      <c r="CX52" s="16" t="str">
        <f>IF(Wedstrijden!AI45="x","BB","")</f>
        <v/>
      </c>
      <c r="CY52" s="16" t="str">
        <f>IF(Wedstrijden!AJ45="x","B","")</f>
        <v/>
      </c>
      <c r="CZ52" s="16" t="str">
        <f>IF(Wedstrijden!AK45="x","L","")</f>
        <v/>
      </c>
      <c r="DA52" s="16" t="str">
        <f>IF(Wedstrijden!AL45="x","M","")</f>
        <v/>
      </c>
      <c r="DB52" s="16" t="str">
        <f>IF(Wedstrijden!AM45="x","Z","")</f>
        <v/>
      </c>
      <c r="DC52" s="16" t="str">
        <f>IF(Wedstrijden!AN45="x","ZZ","")</f>
        <v/>
      </c>
      <c r="DD52" s="16" t="str">
        <f>IF(Wedstrijden!AP45="x","1.40","")</f>
        <v/>
      </c>
      <c r="DE52" s="16" t="str">
        <f>IF(COUNTA(Wedstrijden!BD45:BF45)&lt;&gt;0,6,"")</f>
        <v/>
      </c>
      <c r="DF52" s="16" t="str">
        <f t="shared" si="4"/>
        <v/>
      </c>
      <c r="DG52" s="16" t="str">
        <f>IF(Wedstrijden!BD45="x","L","")</f>
        <v/>
      </c>
      <c r="DH52" s="16" t="str">
        <f>IF(Wedstrijden!BE45="x","M","")</f>
        <v/>
      </c>
      <c r="DI52" s="16" t="str">
        <f>IF(Wedstrijden!BF45="x","Z","")</f>
        <v/>
      </c>
      <c r="DJ52" s="16" t="str">
        <f>IF(Wedstrijden!BG45="x","Z","")</f>
        <v/>
      </c>
      <c r="DK52" s="16" t="str">
        <f>IF(COUNTA(Wedstrijden!BI45:BK45)&lt;&gt;0,6,"")</f>
        <v/>
      </c>
      <c r="DL52" s="16" t="str">
        <f t="shared" si="5"/>
        <v/>
      </c>
      <c r="DM52" s="16" t="str">
        <f>IF(Wedstrijden!BI45="x","L","")</f>
        <v/>
      </c>
      <c r="DN52" s="16" t="str">
        <f>IF(Wedstrijden!BJ45="x","M","")</f>
        <v/>
      </c>
      <c r="DO52" s="16" t="str">
        <f>IF(Wedstrijden!BK45="x","Z","")</f>
        <v/>
      </c>
      <c r="DP52" s="16" t="str">
        <f>IF(Wedstrijden!BL45="x","Z","")</f>
        <v/>
      </c>
    </row>
    <row r="53" spans="1:120" ht="14.4" x14ac:dyDescent="0.3">
      <c r="A53" s="18">
        <f>Wedstrijden!A46</f>
        <v>45410</v>
      </c>
      <c r="B53" s="16" t="str">
        <f>IFERROR(VLOOKUP(Wedstrijden!#REF!,#REF!,2,FALSE),"")</f>
        <v/>
      </c>
      <c r="C53" s="16" t="str">
        <f>Wedstrijden!E46</f>
        <v>KNHS Kring Tusken Waad En Klif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 t="str">
        <f>IF(COUNTA(Wedstrijden!U46:AC46)&lt;&gt;0,1,"")</f>
        <v/>
      </c>
      <c r="BK53" s="16" t="str">
        <f t="shared" si="0"/>
        <v/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IF(Wedstrijden!U46="x","B1","")</f>
        <v/>
      </c>
      <c r="BO53" s="16" t="e">
        <f>IF(Wedstrijden!#REF!="x","BB","")</f>
        <v>#REF!</v>
      </c>
      <c r="BP53" s="16" t="str">
        <f>IF(Wedstrijden!W46="x","B","")</f>
        <v/>
      </c>
      <c r="BQ53" s="16" t="str">
        <f>IF(Wedstrijden!X46="x","L1","")</f>
        <v/>
      </c>
      <c r="BR53" s="16" t="str">
        <f>IF(Wedstrijden!Y46="x","L2","")</f>
        <v/>
      </c>
      <c r="BS53" s="16" t="str">
        <f>IF(Wedstrijden!Z46="x","M1","")</f>
        <v/>
      </c>
      <c r="BT53" s="16" t="str">
        <f>IF(Wedstrijden!AA46="x","M2","")</f>
        <v/>
      </c>
      <c r="BU53" s="16" t="str">
        <f>IF(Wedstrijden!AB46="x","Z1","")</f>
        <v/>
      </c>
      <c r="BV53" s="16" t="str">
        <f>IF(Wedstrijden!AC46="x","Z2","")</f>
        <v/>
      </c>
      <c r="BW53" s="16">
        <f>IF(COUNTA(Wedstrijden!L46:T46)&lt;&gt;0,1,"")</f>
        <v>1</v>
      </c>
      <c r="BX53" s="16">
        <f t="shared" si="1"/>
        <v>1</v>
      </c>
      <c r="BY53" s="16" t="str">
        <f>IF(Wedstrijden!L46="x","BB","")</f>
        <v>BB</v>
      </c>
      <c r="BZ53" s="16" t="str">
        <f>IF(Wedstrijden!M46="x","B","")</f>
        <v>B</v>
      </c>
      <c r="CA53" s="16" t="str">
        <f>IF(Wedstrijden!N46="x","L1","")</f>
        <v>L1</v>
      </c>
      <c r="CB53" s="16" t="str">
        <f>IF(Wedstrijden!O46="x","L2","")</f>
        <v>L2</v>
      </c>
      <c r="CC53" s="16" t="str">
        <f>IF(Wedstrijden!P46="x","M1","")</f>
        <v>M1</v>
      </c>
      <c r="CD53" s="16" t="str">
        <f>IF(Wedstrijden!Q46="x","M2","")</f>
        <v>M2</v>
      </c>
      <c r="CE53" s="16" t="str">
        <f>IF(Wedstrijden!R46="x","Z1","")</f>
        <v>Z1</v>
      </c>
      <c r="CF53" s="16" t="str">
        <f>IF(Wedstrijden!S46="x","Z2","")</f>
        <v>Z2</v>
      </c>
      <c r="CG53" s="16" t="str">
        <f>IF(Wedstrijden!T46="x","ZZL","")</f>
        <v>ZZL</v>
      </c>
      <c r="CL53" s="16" t="str">
        <f>IF(COUNTA(Wedstrijden!AR46:BB46)&lt;&gt;0,2,"")</f>
        <v/>
      </c>
      <c r="CM53" s="16" t="str">
        <f t="shared" si="2"/>
        <v/>
      </c>
      <c r="CN53" s="16" t="str">
        <f>IF(Wedstrijden!AR46="x","AA","")</f>
        <v/>
      </c>
      <c r="CO53" s="16" t="str">
        <f>IF(Wedstrijden!AS46="x","A","")</f>
        <v/>
      </c>
      <c r="CP53" s="16" t="str">
        <f>IF(Wedstrijden!AT46="x","BB","")</f>
        <v/>
      </c>
      <c r="CQ53" s="16" t="str">
        <f>IF(Wedstrijden!AU46="x","B","")</f>
        <v/>
      </c>
      <c r="CR53" s="16" t="str">
        <f>IF(Wedstrijden!AV46="x","L","")</f>
        <v/>
      </c>
      <c r="CS53" s="16" t="str">
        <f>IF(Wedstrijden!AW46="x","M","")</f>
        <v/>
      </c>
      <c r="CT53" s="16" t="str">
        <f>IF(Wedstrijden!AX46="x","Z","")</f>
        <v/>
      </c>
      <c r="CU53" s="16" t="str">
        <f>IF(Wedstrijden!BB46="x","ZZ","")</f>
        <v/>
      </c>
      <c r="CV53" s="16">
        <f>IF(COUNTA(Wedstrijden!AI46:AP46)&lt;&gt;0,2,"")</f>
        <v>2</v>
      </c>
      <c r="CW53" s="16">
        <f t="shared" si="3"/>
        <v>1</v>
      </c>
      <c r="CX53" s="16" t="str">
        <f>IF(Wedstrijden!AI46="x","BB","")</f>
        <v>BB</v>
      </c>
      <c r="CY53" s="16" t="str">
        <f>IF(Wedstrijden!AJ46="x","B","")</f>
        <v>B</v>
      </c>
      <c r="CZ53" s="16" t="str">
        <f>IF(Wedstrijden!AK46="x","L","")</f>
        <v>L</v>
      </c>
      <c r="DA53" s="16" t="str">
        <f>IF(Wedstrijden!AL46="x","M","")</f>
        <v>M</v>
      </c>
      <c r="DB53" s="16" t="str">
        <f>IF(Wedstrijden!AM46="x","Z","")</f>
        <v>Z</v>
      </c>
      <c r="DC53" s="16" t="str">
        <f>IF(Wedstrijden!AN46="x","ZZ","")</f>
        <v>ZZ</v>
      </c>
      <c r="DD53" s="16" t="str">
        <f>IF(Wedstrijden!AP46="x","1.40","")</f>
        <v/>
      </c>
      <c r="DE53" s="16" t="str">
        <f>IF(COUNTA(Wedstrijden!BD46:BF46)&lt;&gt;0,6,"")</f>
        <v/>
      </c>
      <c r="DF53" s="16" t="str">
        <f t="shared" si="4"/>
        <v/>
      </c>
      <c r="DG53" s="16" t="str">
        <f>IF(Wedstrijden!BD46="x","L","")</f>
        <v/>
      </c>
      <c r="DH53" s="16" t="str">
        <f>IF(Wedstrijden!BE46="x","M","")</f>
        <v/>
      </c>
      <c r="DI53" s="16" t="str">
        <f>IF(Wedstrijden!BF46="x","Z","")</f>
        <v/>
      </c>
      <c r="DJ53" s="16" t="str">
        <f>IF(Wedstrijden!BG46="x","Z","")</f>
        <v/>
      </c>
      <c r="DK53" s="16" t="str">
        <f>IF(COUNTA(Wedstrijden!BI46:BK46)&lt;&gt;0,6,"")</f>
        <v/>
      </c>
      <c r="DL53" s="16" t="str">
        <f t="shared" si="5"/>
        <v/>
      </c>
      <c r="DM53" s="16" t="str">
        <f>IF(Wedstrijden!BI46="x","L","")</f>
        <v/>
      </c>
      <c r="DN53" s="16" t="str">
        <f>IF(Wedstrijden!BJ46="x","M","")</f>
        <v/>
      </c>
      <c r="DO53" s="16" t="str">
        <f>IF(Wedstrijden!BK46="x","Z","")</f>
        <v/>
      </c>
      <c r="DP53" s="16" t="str">
        <f>IF(Wedstrijden!BL46="x","Z","")</f>
        <v/>
      </c>
    </row>
    <row r="54" spans="1:120" ht="14.4" x14ac:dyDescent="0.3">
      <c r="A54" s="18">
        <f>Wedstrijden!A47</f>
        <v>45412</v>
      </c>
      <c r="B54" s="16" t="str">
        <f>IFERROR(VLOOKUP(Wedstrijden!#REF!,#REF!,2,FALSE),"")</f>
        <v/>
      </c>
      <c r="C54" s="16" t="str">
        <f>Wedstrijden!E47</f>
        <v>KNHS Kring De Drie Stromen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IF(COUNTA(Wedstrijden!U47:AC47)&lt;&gt;0,1,"")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IF(Wedstrijden!U47="x","B1","")</f>
        <v/>
      </c>
      <c r="BO54" s="16" t="e">
        <f>IF(Wedstrijden!#REF!="x","BB","")</f>
        <v>#REF!</v>
      </c>
      <c r="BP54" s="16" t="str">
        <f>IF(Wedstrijden!W47="x","B","")</f>
        <v/>
      </c>
      <c r="BQ54" s="16" t="str">
        <f>IF(Wedstrijden!X47="x","L1","")</f>
        <v>L1</v>
      </c>
      <c r="BR54" s="16" t="str">
        <f>IF(Wedstrijden!Y47="x","L2","")</f>
        <v>L2</v>
      </c>
      <c r="BS54" s="16" t="str">
        <f>IF(Wedstrijden!Z47="x","M1","")</f>
        <v>M1</v>
      </c>
      <c r="BT54" s="16" t="str">
        <f>IF(Wedstrijden!AA47="x","M2","")</f>
        <v>M2</v>
      </c>
      <c r="BU54" s="16" t="str">
        <f>IF(Wedstrijden!AB47="x","Z1","")</f>
        <v/>
      </c>
      <c r="BV54" s="16" t="str">
        <f>IF(Wedstrijden!AC47="x","Z2","")</f>
        <v/>
      </c>
      <c r="BW54" s="16">
        <f>IF(COUNTA(Wedstrijden!L47:T47)&lt;&gt;0,1,"")</f>
        <v>1</v>
      </c>
      <c r="BX54" s="16">
        <f t="shared" si="1"/>
        <v>1</v>
      </c>
      <c r="BY54" s="16" t="str">
        <f>IF(Wedstrijden!L47="x","BB","")</f>
        <v/>
      </c>
      <c r="BZ54" s="16" t="str">
        <f>IF(Wedstrijden!M47="x","B","")</f>
        <v/>
      </c>
      <c r="CA54" s="16" t="str">
        <f>IF(Wedstrijden!N47="x","L1","")</f>
        <v>L1</v>
      </c>
      <c r="CB54" s="16" t="str">
        <f>IF(Wedstrijden!O47="x","L2","")</f>
        <v>L2</v>
      </c>
      <c r="CC54" s="16" t="str">
        <f>IF(Wedstrijden!P47="x","M1","")</f>
        <v>M1</v>
      </c>
      <c r="CD54" s="16" t="str">
        <f>IF(Wedstrijden!Q47="x","M2","")</f>
        <v>M2</v>
      </c>
      <c r="CE54" s="16" t="str">
        <f>IF(Wedstrijden!R47="x","Z1","")</f>
        <v/>
      </c>
      <c r="CF54" s="16" t="str">
        <f>IF(Wedstrijden!S47="x","Z2","")</f>
        <v/>
      </c>
      <c r="CG54" s="16" t="str">
        <f>IF(Wedstrijden!T47="x","ZZL","")</f>
        <v/>
      </c>
      <c r="CL54" s="16" t="str">
        <f>IF(COUNTA(Wedstrijden!AR47:BB47)&lt;&gt;0,2,"")</f>
        <v/>
      </c>
      <c r="CM54" s="16" t="str">
        <f t="shared" si="2"/>
        <v/>
      </c>
      <c r="CN54" s="16" t="str">
        <f>IF(Wedstrijden!AR47="x","AA","")</f>
        <v/>
      </c>
      <c r="CO54" s="16" t="str">
        <f>IF(Wedstrijden!AS47="x","A","")</f>
        <v/>
      </c>
      <c r="CP54" s="16" t="str">
        <f>IF(Wedstrijden!AT47="x","BB","")</f>
        <v/>
      </c>
      <c r="CQ54" s="16" t="str">
        <f>IF(Wedstrijden!AU47="x","B","")</f>
        <v/>
      </c>
      <c r="CR54" s="16" t="str">
        <f>IF(Wedstrijden!AV47="x","L","")</f>
        <v/>
      </c>
      <c r="CS54" s="16" t="str">
        <f>IF(Wedstrijden!AW47="x","M","")</f>
        <v/>
      </c>
      <c r="CT54" s="16" t="str">
        <f>IF(Wedstrijden!AX47="x","Z","")</f>
        <v/>
      </c>
      <c r="CU54" s="16" t="str">
        <f>IF(Wedstrijden!BB47="x","ZZ","")</f>
        <v/>
      </c>
      <c r="CV54" s="16" t="str">
        <f>IF(COUNTA(Wedstrijden!AI47:AP47)&lt;&gt;0,2,"")</f>
        <v/>
      </c>
      <c r="CW54" s="16" t="str">
        <f t="shared" si="3"/>
        <v/>
      </c>
      <c r="CX54" s="16" t="str">
        <f>IF(Wedstrijden!AI47="x","BB","")</f>
        <v/>
      </c>
      <c r="CY54" s="16" t="str">
        <f>IF(Wedstrijden!AJ47="x","B","")</f>
        <v/>
      </c>
      <c r="CZ54" s="16" t="str">
        <f>IF(Wedstrijden!AK47="x","L","")</f>
        <v/>
      </c>
      <c r="DA54" s="16" t="str">
        <f>IF(Wedstrijden!AL47="x","M","")</f>
        <v/>
      </c>
      <c r="DB54" s="16" t="str">
        <f>IF(Wedstrijden!AM47="x","Z","")</f>
        <v/>
      </c>
      <c r="DC54" s="16" t="str">
        <f>IF(Wedstrijden!AN47="x","ZZ","")</f>
        <v/>
      </c>
      <c r="DD54" s="16" t="str">
        <f>IF(Wedstrijden!AP47="x","1.40","")</f>
        <v/>
      </c>
      <c r="DE54" s="16" t="str">
        <f>IF(COUNTA(Wedstrijden!BD47:BF47)&lt;&gt;0,6,"")</f>
        <v/>
      </c>
      <c r="DF54" s="16" t="str">
        <f t="shared" si="4"/>
        <v/>
      </c>
      <c r="DG54" s="16" t="str">
        <f>IF(Wedstrijden!BD47="x","L","")</f>
        <v/>
      </c>
      <c r="DH54" s="16" t="str">
        <f>IF(Wedstrijden!BE47="x","M","")</f>
        <v/>
      </c>
      <c r="DI54" s="16" t="str">
        <f>IF(Wedstrijden!BF47="x","Z","")</f>
        <v/>
      </c>
      <c r="DJ54" s="16" t="str">
        <f>IF(Wedstrijden!BG47="x","Z","")</f>
        <v/>
      </c>
      <c r="DK54" s="16" t="str">
        <f>IF(COUNTA(Wedstrijden!BI47:BK47)&lt;&gt;0,6,"")</f>
        <v/>
      </c>
      <c r="DL54" s="16" t="str">
        <f t="shared" si="5"/>
        <v/>
      </c>
      <c r="DM54" s="16" t="str">
        <f>IF(Wedstrijden!BI47="x","L","")</f>
        <v/>
      </c>
      <c r="DN54" s="16" t="str">
        <f>IF(Wedstrijden!BJ47="x","M","")</f>
        <v/>
      </c>
      <c r="DO54" s="16" t="str">
        <f>IF(Wedstrijden!BK47="x","Z","")</f>
        <v/>
      </c>
      <c r="DP54" s="16" t="str">
        <f>IF(Wedstrijden!BL47="x","Z","")</f>
        <v/>
      </c>
    </row>
    <row r="55" spans="1:120" ht="14.4" x14ac:dyDescent="0.3">
      <c r="A55" s="18">
        <f>Wedstrijden!A48</f>
        <v>45415</v>
      </c>
      <c r="B55" s="16" t="str">
        <f>IFERROR(VLOOKUP(Wedstrijden!#REF!,#REF!,2,FALSE),"")</f>
        <v/>
      </c>
      <c r="C55" s="16" t="str">
        <f>Wedstrijden!E48</f>
        <v>KNHS Kring Tusken Waad En Klif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IF(COUNTA(Wedstrijden!U48:AC48)&lt;&gt;0,1,"")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IF(Wedstrijden!U48="x","B1","")</f>
        <v/>
      </c>
      <c r="BO55" s="16" t="e">
        <f>IF(Wedstrijden!#REF!="x","BB","")</f>
        <v>#REF!</v>
      </c>
      <c r="BP55" s="16" t="str">
        <f>IF(Wedstrijden!W48="x","B","")</f>
        <v/>
      </c>
      <c r="BQ55" s="16" t="str">
        <f>IF(Wedstrijden!X48="x","L1","")</f>
        <v/>
      </c>
      <c r="BR55" s="16" t="str">
        <f>IF(Wedstrijden!Y48="x","L2","")</f>
        <v/>
      </c>
      <c r="BS55" s="16" t="str">
        <f>IF(Wedstrijden!Z48="x","M1","")</f>
        <v/>
      </c>
      <c r="BT55" s="16" t="str">
        <f>IF(Wedstrijden!AA48="x","M2","")</f>
        <v/>
      </c>
      <c r="BU55" s="16" t="str">
        <f>IF(Wedstrijden!AB48="x","Z1","")</f>
        <v/>
      </c>
      <c r="BV55" s="16" t="str">
        <f>IF(Wedstrijden!AC48="x","Z2","")</f>
        <v/>
      </c>
      <c r="BW55" s="16">
        <f>IF(COUNTA(Wedstrijden!L48:T48)&lt;&gt;0,1,"")</f>
        <v>1</v>
      </c>
      <c r="BX55" s="16">
        <f t="shared" si="1"/>
        <v>1</v>
      </c>
      <c r="BY55" s="16" t="str">
        <f>IF(Wedstrijden!L48="x","BB","")</f>
        <v>BB</v>
      </c>
      <c r="BZ55" s="16" t="str">
        <f>IF(Wedstrijden!M48="x","B","")</f>
        <v>B</v>
      </c>
      <c r="CA55" s="16" t="str">
        <f>IF(Wedstrijden!N48="x","L1","")</f>
        <v>L1</v>
      </c>
      <c r="CB55" s="16" t="str">
        <f>IF(Wedstrijden!O48="x","L2","")</f>
        <v>L2</v>
      </c>
      <c r="CC55" s="16" t="str">
        <f>IF(Wedstrijden!P48="x","M1","")</f>
        <v>M1</v>
      </c>
      <c r="CD55" s="16" t="str">
        <f>IF(Wedstrijden!Q48="x","M2","")</f>
        <v>M2</v>
      </c>
      <c r="CE55" s="16" t="str">
        <f>IF(Wedstrijden!R48="x","Z1","")</f>
        <v>Z1</v>
      </c>
      <c r="CF55" s="16" t="str">
        <f>IF(Wedstrijden!S48="x","Z2","")</f>
        <v>Z2</v>
      </c>
      <c r="CG55" s="16" t="str">
        <f>IF(Wedstrijden!T48="x","ZZL","")</f>
        <v>ZZL</v>
      </c>
      <c r="CL55" s="16" t="str">
        <f>IF(COUNTA(Wedstrijden!AR48:BB48)&lt;&gt;0,2,"")</f>
        <v/>
      </c>
      <c r="CM55" s="16" t="str">
        <f t="shared" si="2"/>
        <v/>
      </c>
      <c r="CN55" s="16" t="str">
        <f>IF(Wedstrijden!AR48="x","AA","")</f>
        <v/>
      </c>
      <c r="CO55" s="16" t="str">
        <f>IF(Wedstrijden!AS48="x","A","")</f>
        <v/>
      </c>
      <c r="CP55" s="16" t="str">
        <f>IF(Wedstrijden!AT48="x","BB","")</f>
        <v/>
      </c>
      <c r="CQ55" s="16" t="str">
        <f>IF(Wedstrijden!AU48="x","B","")</f>
        <v/>
      </c>
      <c r="CR55" s="16" t="str">
        <f>IF(Wedstrijden!AV48="x","L","")</f>
        <v/>
      </c>
      <c r="CS55" s="16" t="str">
        <f>IF(Wedstrijden!AW48="x","M","")</f>
        <v/>
      </c>
      <c r="CT55" s="16" t="str">
        <f>IF(Wedstrijden!AX48="x","Z","")</f>
        <v/>
      </c>
      <c r="CU55" s="16" t="str">
        <f>IF(Wedstrijden!BB48="x","ZZ","")</f>
        <v/>
      </c>
      <c r="CV55" s="16" t="str">
        <f>IF(COUNTA(Wedstrijden!AI48:AP48)&lt;&gt;0,2,"")</f>
        <v/>
      </c>
      <c r="CW55" s="16" t="str">
        <f t="shared" si="3"/>
        <v/>
      </c>
      <c r="CX55" s="16" t="str">
        <f>IF(Wedstrijden!AI48="x","BB","")</f>
        <v/>
      </c>
      <c r="CY55" s="16" t="str">
        <f>IF(Wedstrijden!AJ48="x","B","")</f>
        <v/>
      </c>
      <c r="CZ55" s="16" t="str">
        <f>IF(Wedstrijden!AK48="x","L","")</f>
        <v/>
      </c>
      <c r="DA55" s="16" t="str">
        <f>IF(Wedstrijden!AL48="x","M","")</f>
        <v/>
      </c>
      <c r="DB55" s="16" t="str">
        <f>IF(Wedstrijden!AM48="x","Z","")</f>
        <v/>
      </c>
      <c r="DC55" s="16" t="str">
        <f>IF(Wedstrijden!AN48="x","ZZ","")</f>
        <v/>
      </c>
      <c r="DD55" s="16" t="str">
        <f>IF(Wedstrijden!AP48="x","1.40","")</f>
        <v/>
      </c>
      <c r="DE55" s="16" t="str">
        <f>IF(COUNTA(Wedstrijden!BD48:BF48)&lt;&gt;0,6,"")</f>
        <v/>
      </c>
      <c r="DF55" s="16" t="str">
        <f t="shared" si="4"/>
        <v/>
      </c>
      <c r="DG55" s="16" t="str">
        <f>IF(Wedstrijden!BD48="x","L","")</f>
        <v/>
      </c>
      <c r="DH55" s="16" t="str">
        <f>IF(Wedstrijden!BE48="x","M","")</f>
        <v/>
      </c>
      <c r="DI55" s="16" t="str">
        <f>IF(Wedstrijden!BF48="x","Z","")</f>
        <v/>
      </c>
      <c r="DJ55" s="16" t="str">
        <f>IF(Wedstrijden!BG48="x","Z","")</f>
        <v/>
      </c>
      <c r="DK55" s="16" t="str">
        <f>IF(COUNTA(Wedstrijden!BI48:BK48)&lt;&gt;0,6,"")</f>
        <v/>
      </c>
      <c r="DL55" s="16" t="str">
        <f t="shared" si="5"/>
        <v/>
      </c>
      <c r="DM55" s="16" t="str">
        <f>IF(Wedstrijden!BI48="x","L","")</f>
        <v/>
      </c>
      <c r="DN55" s="16" t="str">
        <f>IF(Wedstrijden!BJ48="x","M","")</f>
        <v/>
      </c>
      <c r="DO55" s="16" t="str">
        <f>IF(Wedstrijden!BK48="x","Z","")</f>
        <v/>
      </c>
      <c r="DP55" s="16" t="str">
        <f>IF(Wedstrijden!BL48="x","Z","")</f>
        <v/>
      </c>
    </row>
    <row r="56" spans="1:120" ht="14.4" x14ac:dyDescent="0.3">
      <c r="A56" s="18">
        <f>Wedstrijden!A49</f>
        <v>45416</v>
      </c>
      <c r="B56" s="16" t="str">
        <f>IFERROR(VLOOKUP(Wedstrijden!#REF!,#REF!,2,FALSE),"")</f>
        <v/>
      </c>
      <c r="C56" s="16" t="str">
        <f>Wedstrijden!E49</f>
        <v>KNHS Kring Noord Oost Friesland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IF(COUNTA(Wedstrijden!U49:AC49)&lt;&gt;0,1,"")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IF(Wedstrijden!U49="x","B1","")</f>
        <v/>
      </c>
      <c r="BO56" s="16" t="e">
        <f>IF(Wedstrijden!#REF!="x","BB","")</f>
        <v>#REF!</v>
      </c>
      <c r="BP56" s="16" t="str">
        <f>IF(Wedstrijden!W49="x","B","")</f>
        <v/>
      </c>
      <c r="BQ56" s="16" t="str">
        <f>IF(Wedstrijden!X49="x","L1","")</f>
        <v/>
      </c>
      <c r="BR56" s="16" t="str">
        <f>IF(Wedstrijden!Y49="x","L2","")</f>
        <v/>
      </c>
      <c r="BS56" s="16" t="str">
        <f>IF(Wedstrijden!Z49="x","M1","")</f>
        <v/>
      </c>
      <c r="BT56" s="16" t="str">
        <f>IF(Wedstrijden!AA49="x","M2","")</f>
        <v/>
      </c>
      <c r="BU56" s="16" t="str">
        <f>IF(Wedstrijden!AB49="x","Z1","")</f>
        <v/>
      </c>
      <c r="BV56" s="16" t="str">
        <f>IF(Wedstrijden!AC49="x","Z2","")</f>
        <v/>
      </c>
      <c r="BW56" s="16" t="str">
        <f>IF(COUNTA(Wedstrijden!L49:T49)&lt;&gt;0,1,"")</f>
        <v/>
      </c>
      <c r="BX56" s="16" t="str">
        <f t="shared" si="1"/>
        <v/>
      </c>
      <c r="BY56" s="16" t="str">
        <f>IF(Wedstrijden!L49="x","BB","")</f>
        <v/>
      </c>
      <c r="BZ56" s="16" t="str">
        <f>IF(Wedstrijden!M49="x","B","")</f>
        <v/>
      </c>
      <c r="CA56" s="16" t="str">
        <f>IF(Wedstrijden!N49="x","L1","")</f>
        <v/>
      </c>
      <c r="CB56" s="16" t="str">
        <f>IF(Wedstrijden!O49="x","L2","")</f>
        <v/>
      </c>
      <c r="CC56" s="16" t="str">
        <f>IF(Wedstrijden!P49="x","M1","")</f>
        <v/>
      </c>
      <c r="CD56" s="16" t="str">
        <f>IF(Wedstrijden!Q49="x","M2","")</f>
        <v/>
      </c>
      <c r="CE56" s="16" t="str">
        <f>IF(Wedstrijden!R49="x","Z1","")</f>
        <v/>
      </c>
      <c r="CF56" s="16" t="str">
        <f>IF(Wedstrijden!S49="x","Z2","")</f>
        <v/>
      </c>
      <c r="CG56" s="16" t="str">
        <f>IF(Wedstrijden!T49="x","ZZL","")</f>
        <v/>
      </c>
      <c r="CL56" s="16" t="str">
        <f>IF(COUNTA(Wedstrijden!AR49:BB49)&lt;&gt;0,2,"")</f>
        <v/>
      </c>
      <c r="CM56" s="16" t="str">
        <f t="shared" si="2"/>
        <v/>
      </c>
      <c r="CN56" s="16" t="str">
        <f>IF(Wedstrijden!AR49="x","AA","")</f>
        <v/>
      </c>
      <c r="CO56" s="16" t="str">
        <f>IF(Wedstrijden!AS49="x","A","")</f>
        <v/>
      </c>
      <c r="CP56" s="16" t="str">
        <f>IF(Wedstrijden!AT49="x","BB","")</f>
        <v/>
      </c>
      <c r="CQ56" s="16" t="str">
        <f>IF(Wedstrijden!AU49="x","B","")</f>
        <v/>
      </c>
      <c r="CR56" s="16" t="str">
        <f>IF(Wedstrijden!AV49="x","L","")</f>
        <v/>
      </c>
      <c r="CS56" s="16" t="str">
        <f>IF(Wedstrijden!AW49="x","M","")</f>
        <v/>
      </c>
      <c r="CT56" s="16" t="str">
        <f>IF(Wedstrijden!AX49="x","Z","")</f>
        <v/>
      </c>
      <c r="CU56" s="16" t="str">
        <f>IF(Wedstrijden!BB49="x","ZZ","")</f>
        <v/>
      </c>
      <c r="CV56" s="16">
        <f>IF(COUNTA(Wedstrijden!AI49:AP49)&lt;&gt;0,2,"")</f>
        <v>2</v>
      </c>
      <c r="CW56" s="16">
        <f t="shared" si="3"/>
        <v>1</v>
      </c>
      <c r="CX56" s="16" t="str">
        <f>IF(Wedstrijden!AI49="x","BB","")</f>
        <v/>
      </c>
      <c r="CY56" s="16" t="str">
        <f>IF(Wedstrijden!AJ49="x","B","")</f>
        <v>B</v>
      </c>
      <c r="CZ56" s="16" t="str">
        <f>IF(Wedstrijden!AK49="x","L","")</f>
        <v>L</v>
      </c>
      <c r="DA56" s="16" t="str">
        <f>IF(Wedstrijden!AL49="x","M","")</f>
        <v>M</v>
      </c>
      <c r="DB56" s="16" t="str">
        <f>IF(Wedstrijden!AM49="x","Z","")</f>
        <v>Z</v>
      </c>
      <c r="DC56" s="16" t="str">
        <f>IF(Wedstrijden!AN49="x","ZZ","")</f>
        <v>ZZ</v>
      </c>
      <c r="DD56" s="16" t="str">
        <f>IF(Wedstrijden!AP49="x","1.40","")</f>
        <v>1.40</v>
      </c>
      <c r="DE56" s="16" t="str">
        <f>IF(COUNTA(Wedstrijden!BD49:BF49)&lt;&gt;0,6,"")</f>
        <v/>
      </c>
      <c r="DF56" s="16" t="str">
        <f t="shared" si="4"/>
        <v/>
      </c>
      <c r="DG56" s="16" t="str">
        <f>IF(Wedstrijden!BD49="x","L","")</f>
        <v/>
      </c>
      <c r="DH56" s="16" t="str">
        <f>IF(Wedstrijden!BE49="x","M","")</f>
        <v/>
      </c>
      <c r="DI56" s="16" t="str">
        <f>IF(Wedstrijden!BF49="x","Z","")</f>
        <v/>
      </c>
      <c r="DJ56" s="16" t="str">
        <f>IF(Wedstrijden!BG49="x","Z","")</f>
        <v/>
      </c>
      <c r="DK56" s="16" t="str">
        <f>IF(COUNTA(Wedstrijden!BI49:BK49)&lt;&gt;0,6,"")</f>
        <v/>
      </c>
      <c r="DL56" s="16" t="str">
        <f t="shared" si="5"/>
        <v/>
      </c>
      <c r="DM56" s="16" t="str">
        <f>IF(Wedstrijden!BI49="x","L","")</f>
        <v/>
      </c>
      <c r="DN56" s="16" t="str">
        <f>IF(Wedstrijden!BJ49="x","M","")</f>
        <v/>
      </c>
      <c r="DO56" s="16" t="str">
        <f>IF(Wedstrijden!BK49="x","Z","")</f>
        <v/>
      </c>
      <c r="DP56" s="16" t="str">
        <f>IF(Wedstrijden!BL49="x","Z","")</f>
        <v/>
      </c>
    </row>
    <row r="57" spans="1:120" ht="14.4" x14ac:dyDescent="0.3">
      <c r="A57" s="18">
        <f>Wedstrijden!A50</f>
        <v>45416</v>
      </c>
      <c r="B57" s="16" t="str">
        <f>IFERROR(VLOOKUP(Wedstrijden!#REF!,#REF!,2,FALSE),"")</f>
        <v/>
      </c>
      <c r="C57" s="16" t="str">
        <f>Wedstrijden!E50</f>
        <v>KNHS Kring Tusken Waad En Klif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IF(COUNTA(Wedstrijden!U50:AC50)&lt;&gt;0,1,"")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IF(Wedstrijden!U50="x","B1","")</f>
        <v/>
      </c>
      <c r="BO57" s="16" t="e">
        <f>IF(Wedstrijden!#REF!="x","BB","")</f>
        <v>#REF!</v>
      </c>
      <c r="BP57" s="16" t="str">
        <f>IF(Wedstrijden!W50="x","B","")</f>
        <v>B</v>
      </c>
      <c r="BQ57" s="16" t="str">
        <f>IF(Wedstrijden!X50="x","L1","")</f>
        <v>L1</v>
      </c>
      <c r="BR57" s="16" t="str">
        <f>IF(Wedstrijden!Y50="x","L2","")</f>
        <v>L2</v>
      </c>
      <c r="BS57" s="16" t="str">
        <f>IF(Wedstrijden!Z50="x","M1","")</f>
        <v>M1</v>
      </c>
      <c r="BT57" s="16" t="str">
        <f>IF(Wedstrijden!AA50="x","M2","")</f>
        <v>M2</v>
      </c>
      <c r="BU57" s="16" t="str">
        <f>IF(Wedstrijden!AB50="x","Z1","")</f>
        <v>Z1</v>
      </c>
      <c r="BV57" s="16" t="str">
        <f>IF(Wedstrijden!AC50="x","Z2","")</f>
        <v>Z2</v>
      </c>
      <c r="BW57" s="16">
        <f>IF(COUNTA(Wedstrijden!L50:T50)&lt;&gt;0,1,"")</f>
        <v>1</v>
      </c>
      <c r="BX57" s="16">
        <f t="shared" si="1"/>
        <v>1</v>
      </c>
      <c r="BY57" s="16" t="str">
        <f>IF(Wedstrijden!L50="x","BB","")</f>
        <v/>
      </c>
      <c r="BZ57" s="16" t="str">
        <f>IF(Wedstrijden!M50="x","B","")</f>
        <v>B</v>
      </c>
      <c r="CA57" s="16" t="str">
        <f>IF(Wedstrijden!N50="x","L1","")</f>
        <v>L1</v>
      </c>
      <c r="CB57" s="16" t="str">
        <f>IF(Wedstrijden!O50="x","L2","")</f>
        <v>L2</v>
      </c>
      <c r="CC57" s="16" t="str">
        <f>IF(Wedstrijden!P50="x","M1","")</f>
        <v>M1</v>
      </c>
      <c r="CD57" s="16" t="str">
        <f>IF(Wedstrijden!Q50="x","M2","")</f>
        <v>M2</v>
      </c>
      <c r="CE57" s="16" t="str">
        <f>IF(Wedstrijden!R50="x","Z1","")</f>
        <v>Z1</v>
      </c>
      <c r="CF57" s="16" t="str">
        <f>IF(Wedstrijden!S50="x","Z2","")</f>
        <v>Z2</v>
      </c>
      <c r="CG57" s="16" t="str">
        <f>IF(Wedstrijden!T50="x","ZZL","")</f>
        <v>ZZL</v>
      </c>
      <c r="CL57" s="16" t="str">
        <f>IF(COUNTA(Wedstrijden!AR50:BB50)&lt;&gt;0,2,"")</f>
        <v/>
      </c>
      <c r="CM57" s="16" t="str">
        <f t="shared" si="2"/>
        <v/>
      </c>
      <c r="CN57" s="16" t="str">
        <f>IF(Wedstrijden!AR50="x","AA","")</f>
        <v/>
      </c>
      <c r="CO57" s="16" t="str">
        <f>IF(Wedstrijden!AS50="x","A","")</f>
        <v/>
      </c>
      <c r="CP57" s="16" t="str">
        <f>IF(Wedstrijden!AT50="x","BB","")</f>
        <v/>
      </c>
      <c r="CQ57" s="16" t="str">
        <f>IF(Wedstrijden!AU50="x","B","")</f>
        <v/>
      </c>
      <c r="CR57" s="16" t="str">
        <f>IF(Wedstrijden!AV50="x","L","")</f>
        <v/>
      </c>
      <c r="CS57" s="16" t="str">
        <f>IF(Wedstrijden!AW50="x","M","")</f>
        <v/>
      </c>
      <c r="CT57" s="16" t="str">
        <f>IF(Wedstrijden!AX50="x","Z","")</f>
        <v/>
      </c>
      <c r="CU57" s="16" t="str">
        <f>IF(Wedstrijden!BB50="x","ZZ","")</f>
        <v/>
      </c>
      <c r="CV57" s="16" t="str">
        <f>IF(COUNTA(Wedstrijden!AI50:AP50)&lt;&gt;0,2,"")</f>
        <v/>
      </c>
      <c r="CW57" s="16" t="str">
        <f t="shared" si="3"/>
        <v/>
      </c>
      <c r="CX57" s="16" t="str">
        <f>IF(Wedstrijden!AI50="x","BB","")</f>
        <v/>
      </c>
      <c r="CY57" s="16" t="str">
        <f>IF(Wedstrijden!AJ50="x","B","")</f>
        <v/>
      </c>
      <c r="CZ57" s="16" t="str">
        <f>IF(Wedstrijden!AK50="x","L","")</f>
        <v/>
      </c>
      <c r="DA57" s="16" t="str">
        <f>IF(Wedstrijden!AL50="x","M","")</f>
        <v/>
      </c>
      <c r="DB57" s="16" t="str">
        <f>IF(Wedstrijden!AM50="x","Z","")</f>
        <v/>
      </c>
      <c r="DC57" s="16" t="str">
        <f>IF(Wedstrijden!AN50="x","ZZ","")</f>
        <v/>
      </c>
      <c r="DD57" s="16" t="str">
        <f>IF(Wedstrijden!AP50="x","1.40","")</f>
        <v/>
      </c>
      <c r="DE57" s="16" t="str">
        <f>IF(COUNTA(Wedstrijden!BD50:BF50)&lt;&gt;0,6,"")</f>
        <v/>
      </c>
      <c r="DF57" s="16" t="str">
        <f t="shared" si="4"/>
        <v/>
      </c>
      <c r="DG57" s="16" t="str">
        <f>IF(Wedstrijden!BD50="x","L","")</f>
        <v/>
      </c>
      <c r="DH57" s="16" t="str">
        <f>IF(Wedstrijden!BE50="x","M","")</f>
        <v/>
      </c>
      <c r="DI57" s="16" t="str">
        <f>IF(Wedstrijden!BF50="x","Z","")</f>
        <v/>
      </c>
      <c r="DJ57" s="16" t="str">
        <f>IF(Wedstrijden!BG50="x","Z","")</f>
        <v/>
      </c>
      <c r="DK57" s="16" t="str">
        <f>IF(COUNTA(Wedstrijden!BI50:BK50)&lt;&gt;0,6,"")</f>
        <v/>
      </c>
      <c r="DL57" s="16" t="str">
        <f t="shared" si="5"/>
        <v/>
      </c>
      <c r="DM57" s="16" t="str">
        <f>IF(Wedstrijden!BI50="x","L","")</f>
        <v/>
      </c>
      <c r="DN57" s="16" t="str">
        <f>IF(Wedstrijden!BJ50="x","M","")</f>
        <v/>
      </c>
      <c r="DO57" s="16" t="str">
        <f>IF(Wedstrijden!BK50="x","Z","")</f>
        <v/>
      </c>
      <c r="DP57" s="16" t="str">
        <f>IF(Wedstrijden!BL50="x","Z","")</f>
        <v/>
      </c>
    </row>
    <row r="58" spans="1:120" ht="14.4" x14ac:dyDescent="0.3">
      <c r="A58" s="18">
        <f>Wedstrijden!A51</f>
        <v>45416</v>
      </c>
      <c r="B58" s="16" t="str">
        <f>IFERROR(VLOOKUP(Wedstrijden!#REF!,#REF!,2,FALSE),"")</f>
        <v/>
      </c>
      <c r="C58" s="16" t="str">
        <f>Wedstrijden!E51</f>
        <v>KNHS Kring Tusken Waad En Klif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>
        <f>IF(COUNTA(Wedstrijden!U51:AC51)&lt;&gt;0,1,"")</f>
        <v>1</v>
      </c>
      <c r="BK58" s="16">
        <f t="shared" si="0"/>
        <v>2</v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IF(Wedstrijden!U51="x","B1","")</f>
        <v/>
      </c>
      <c r="BO58" s="16" t="e">
        <f>IF(Wedstrijden!#REF!="x","BB","")</f>
        <v>#REF!</v>
      </c>
      <c r="BP58" s="16" t="str">
        <f>IF(Wedstrijden!W51="x","B","")</f>
        <v>B</v>
      </c>
      <c r="BQ58" s="16" t="str">
        <f>IF(Wedstrijden!X51="x","L1","")</f>
        <v>L1</v>
      </c>
      <c r="BR58" s="16" t="str">
        <f>IF(Wedstrijden!Y51="x","L2","")</f>
        <v>L2</v>
      </c>
      <c r="BS58" s="16" t="str">
        <f>IF(Wedstrijden!Z51="x","M1","")</f>
        <v>M1</v>
      </c>
      <c r="BT58" s="16" t="str">
        <f>IF(Wedstrijden!AA51="x","M2","")</f>
        <v>M2</v>
      </c>
      <c r="BU58" s="16" t="str">
        <f>IF(Wedstrijden!AB51="x","Z1","")</f>
        <v>Z1</v>
      </c>
      <c r="BV58" s="16" t="str">
        <f>IF(Wedstrijden!AC51="x","Z2","")</f>
        <v>Z2</v>
      </c>
      <c r="BW58" s="16" t="str">
        <f>IF(COUNTA(Wedstrijden!L51:T51)&lt;&gt;0,1,"")</f>
        <v/>
      </c>
      <c r="BX58" s="16" t="str">
        <f t="shared" si="1"/>
        <v/>
      </c>
      <c r="BY58" s="16" t="str">
        <f>IF(Wedstrijden!L51="x","BB","")</f>
        <v/>
      </c>
      <c r="BZ58" s="16" t="str">
        <f>IF(Wedstrijden!M51="x","B","")</f>
        <v/>
      </c>
      <c r="CA58" s="16" t="str">
        <f>IF(Wedstrijden!N51="x","L1","")</f>
        <v/>
      </c>
      <c r="CB58" s="16" t="str">
        <f>IF(Wedstrijden!O51="x","L2","")</f>
        <v/>
      </c>
      <c r="CC58" s="16" t="str">
        <f>IF(Wedstrijden!P51="x","M1","")</f>
        <v/>
      </c>
      <c r="CD58" s="16" t="str">
        <f>IF(Wedstrijden!Q51="x","M2","")</f>
        <v/>
      </c>
      <c r="CE58" s="16" t="str">
        <f>IF(Wedstrijden!R51="x","Z1","")</f>
        <v/>
      </c>
      <c r="CF58" s="16" t="str">
        <f>IF(Wedstrijden!S51="x","Z2","")</f>
        <v/>
      </c>
      <c r="CG58" s="16" t="str">
        <f>IF(Wedstrijden!T51="x","ZZL","")</f>
        <v/>
      </c>
      <c r="CL58" s="16" t="str">
        <f>IF(COUNTA(Wedstrijden!AR51:BB51)&lt;&gt;0,2,"")</f>
        <v/>
      </c>
      <c r="CM58" s="16" t="str">
        <f t="shared" si="2"/>
        <v/>
      </c>
      <c r="CN58" s="16" t="str">
        <f>IF(Wedstrijden!AR51="x","AA","")</f>
        <v/>
      </c>
      <c r="CO58" s="16" t="str">
        <f>IF(Wedstrijden!AS51="x","A","")</f>
        <v/>
      </c>
      <c r="CP58" s="16" t="str">
        <f>IF(Wedstrijden!AT51="x","BB","")</f>
        <v/>
      </c>
      <c r="CQ58" s="16" t="str">
        <f>IF(Wedstrijden!AU51="x","B","")</f>
        <v/>
      </c>
      <c r="CR58" s="16" t="str">
        <f>IF(Wedstrijden!AV51="x","L","")</f>
        <v/>
      </c>
      <c r="CS58" s="16" t="str">
        <f>IF(Wedstrijden!AW51="x","M","")</f>
        <v/>
      </c>
      <c r="CT58" s="16" t="str">
        <f>IF(Wedstrijden!AX51="x","Z","")</f>
        <v/>
      </c>
      <c r="CU58" s="16" t="str">
        <f>IF(Wedstrijden!BB51="x","ZZ","")</f>
        <v/>
      </c>
      <c r="CV58" s="16" t="str">
        <f>IF(COUNTA(Wedstrijden!AI51:AP51)&lt;&gt;0,2,"")</f>
        <v/>
      </c>
      <c r="CW58" s="16" t="str">
        <f t="shared" si="3"/>
        <v/>
      </c>
      <c r="CX58" s="16" t="str">
        <f>IF(Wedstrijden!AI51="x","BB","")</f>
        <v/>
      </c>
      <c r="CY58" s="16" t="str">
        <f>IF(Wedstrijden!AJ51="x","B","")</f>
        <v/>
      </c>
      <c r="CZ58" s="16" t="str">
        <f>IF(Wedstrijden!AK51="x","L","")</f>
        <v/>
      </c>
      <c r="DA58" s="16" t="str">
        <f>IF(Wedstrijden!AL51="x","M","")</f>
        <v/>
      </c>
      <c r="DB58" s="16" t="str">
        <f>IF(Wedstrijden!AM51="x","Z","")</f>
        <v/>
      </c>
      <c r="DC58" s="16" t="str">
        <f>IF(Wedstrijden!AN51="x","ZZ","")</f>
        <v/>
      </c>
      <c r="DD58" s="16" t="str">
        <f>IF(Wedstrijden!AP51="x","1.40","")</f>
        <v/>
      </c>
      <c r="DE58" s="16" t="str">
        <f>IF(COUNTA(Wedstrijden!BD51:BF51)&lt;&gt;0,6,"")</f>
        <v/>
      </c>
      <c r="DF58" s="16" t="str">
        <f t="shared" si="4"/>
        <v/>
      </c>
      <c r="DG58" s="16" t="str">
        <f>IF(Wedstrijden!BD51="x","L","")</f>
        <v/>
      </c>
      <c r="DH58" s="16" t="str">
        <f>IF(Wedstrijden!BE51="x","M","")</f>
        <v/>
      </c>
      <c r="DI58" s="16" t="str">
        <f>IF(Wedstrijden!BF51="x","Z","")</f>
        <v/>
      </c>
      <c r="DJ58" s="16" t="str">
        <f>IF(Wedstrijden!BG51="x","Z","")</f>
        <v/>
      </c>
      <c r="DK58" s="16" t="str">
        <f>IF(COUNTA(Wedstrijden!BI51:BK51)&lt;&gt;0,6,"")</f>
        <v/>
      </c>
      <c r="DL58" s="16" t="str">
        <f t="shared" si="5"/>
        <v/>
      </c>
      <c r="DM58" s="16" t="str">
        <f>IF(Wedstrijden!BI51="x","L","")</f>
        <v/>
      </c>
      <c r="DN58" s="16" t="str">
        <f>IF(Wedstrijden!BJ51="x","M","")</f>
        <v/>
      </c>
      <c r="DO58" s="16" t="str">
        <f>IF(Wedstrijden!BK51="x","Z","")</f>
        <v/>
      </c>
      <c r="DP58" s="16" t="str">
        <f>IF(Wedstrijden!BL51="x","Z","")</f>
        <v/>
      </c>
    </row>
    <row r="59" spans="1:120" ht="14.4" x14ac:dyDescent="0.3">
      <c r="A59" s="18">
        <f>Wedstrijden!A52</f>
        <v>45416</v>
      </c>
      <c r="B59" s="16" t="str">
        <f>IFERROR(VLOOKUP(Wedstrijden!#REF!,#REF!,2,FALSE),"")</f>
        <v/>
      </c>
      <c r="C59" s="16" t="str">
        <f>Wedstrijden!E52</f>
        <v>KNHS Kring Tusken Waad En Klif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 t="str">
        <f>IF(COUNTA(Wedstrijden!U52:AC52)&lt;&gt;0,1,"")</f>
        <v/>
      </c>
      <c r="BK59" s="16" t="str">
        <f t="shared" si="0"/>
        <v/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IF(Wedstrijden!U52="x","B1","")</f>
        <v/>
      </c>
      <c r="BO59" s="16" t="e">
        <f>IF(Wedstrijden!#REF!="x","BB","")</f>
        <v>#REF!</v>
      </c>
      <c r="BP59" s="16" t="str">
        <f>IF(Wedstrijden!W52="x","B","")</f>
        <v/>
      </c>
      <c r="BQ59" s="16" t="str">
        <f>IF(Wedstrijden!X52="x","L1","")</f>
        <v/>
      </c>
      <c r="BR59" s="16" t="str">
        <f>IF(Wedstrijden!Y52="x","L2","")</f>
        <v/>
      </c>
      <c r="BS59" s="16" t="str">
        <f>IF(Wedstrijden!Z52="x","M1","")</f>
        <v/>
      </c>
      <c r="BT59" s="16" t="str">
        <f>IF(Wedstrijden!AA52="x","M2","")</f>
        <v/>
      </c>
      <c r="BU59" s="16" t="str">
        <f>IF(Wedstrijden!AB52="x","Z1","")</f>
        <v/>
      </c>
      <c r="BV59" s="16" t="str">
        <f>IF(Wedstrijden!AC52="x","Z2","")</f>
        <v/>
      </c>
      <c r="BW59" s="16">
        <f>IF(COUNTA(Wedstrijden!L52:T52)&lt;&gt;0,1,"")</f>
        <v>1</v>
      </c>
      <c r="BX59" s="16">
        <f t="shared" si="1"/>
        <v>1</v>
      </c>
      <c r="BY59" s="16" t="str">
        <f>IF(Wedstrijden!L52="x","BB","")</f>
        <v/>
      </c>
      <c r="BZ59" s="16" t="str">
        <f>IF(Wedstrijden!M52="x","B","")</f>
        <v>B</v>
      </c>
      <c r="CA59" s="16" t="str">
        <f>IF(Wedstrijden!N52="x","L1","")</f>
        <v>L1</v>
      </c>
      <c r="CB59" s="16" t="str">
        <f>IF(Wedstrijden!O52="x","L2","")</f>
        <v>L2</v>
      </c>
      <c r="CC59" s="16" t="str">
        <f>IF(Wedstrijden!P52="x","M1","")</f>
        <v>M1</v>
      </c>
      <c r="CD59" s="16" t="str">
        <f>IF(Wedstrijden!Q52="x","M2","")</f>
        <v>M2</v>
      </c>
      <c r="CE59" s="16" t="str">
        <f>IF(Wedstrijden!R52="x","Z1","")</f>
        <v>Z1</v>
      </c>
      <c r="CF59" s="16" t="str">
        <f>IF(Wedstrijden!S52="x","Z2","")</f>
        <v>Z2</v>
      </c>
      <c r="CG59" s="16" t="str">
        <f>IF(Wedstrijden!T52="x","ZZL","")</f>
        <v>ZZL</v>
      </c>
      <c r="CL59" s="16" t="str">
        <f>IF(COUNTA(Wedstrijden!AR52:BB52)&lt;&gt;0,2,"")</f>
        <v/>
      </c>
      <c r="CM59" s="16" t="str">
        <f t="shared" si="2"/>
        <v/>
      </c>
      <c r="CN59" s="16" t="str">
        <f>IF(Wedstrijden!AR52="x","AA","")</f>
        <v/>
      </c>
      <c r="CO59" s="16" t="str">
        <f>IF(Wedstrijden!AS52="x","A","")</f>
        <v/>
      </c>
      <c r="CP59" s="16" t="str">
        <f>IF(Wedstrijden!AT52="x","BB","")</f>
        <v/>
      </c>
      <c r="CQ59" s="16" t="str">
        <f>IF(Wedstrijden!AU52="x","B","")</f>
        <v/>
      </c>
      <c r="CR59" s="16" t="str">
        <f>IF(Wedstrijden!AV52="x","L","")</f>
        <v/>
      </c>
      <c r="CS59" s="16" t="str">
        <f>IF(Wedstrijden!AW52="x","M","")</f>
        <v/>
      </c>
      <c r="CT59" s="16" t="str">
        <f>IF(Wedstrijden!AX52="x","Z","")</f>
        <v/>
      </c>
      <c r="CU59" s="16" t="str">
        <f>IF(Wedstrijden!BB52="x","ZZ","")</f>
        <v/>
      </c>
      <c r="CV59" s="16" t="str">
        <f>IF(COUNTA(Wedstrijden!AI52:AP52)&lt;&gt;0,2,"")</f>
        <v/>
      </c>
      <c r="CW59" s="16" t="str">
        <f t="shared" si="3"/>
        <v/>
      </c>
      <c r="CX59" s="16" t="str">
        <f>IF(Wedstrijden!AI52="x","BB","")</f>
        <v/>
      </c>
      <c r="CY59" s="16" t="str">
        <f>IF(Wedstrijden!AJ52="x","B","")</f>
        <v/>
      </c>
      <c r="CZ59" s="16" t="str">
        <f>IF(Wedstrijden!AK52="x","L","")</f>
        <v/>
      </c>
      <c r="DA59" s="16" t="str">
        <f>IF(Wedstrijden!AL52="x","M","")</f>
        <v/>
      </c>
      <c r="DB59" s="16" t="str">
        <f>IF(Wedstrijden!AM52="x","Z","")</f>
        <v/>
      </c>
      <c r="DC59" s="16" t="str">
        <f>IF(Wedstrijden!AN52="x","ZZ","")</f>
        <v/>
      </c>
      <c r="DD59" s="16" t="str">
        <f>IF(Wedstrijden!AP52="x","1.40","")</f>
        <v/>
      </c>
      <c r="DE59" s="16" t="str">
        <f>IF(COUNTA(Wedstrijden!BD52:BF52)&lt;&gt;0,6,"")</f>
        <v/>
      </c>
      <c r="DF59" s="16" t="str">
        <f t="shared" si="4"/>
        <v/>
      </c>
      <c r="DG59" s="16" t="str">
        <f>IF(Wedstrijden!BD52="x","L","")</f>
        <v/>
      </c>
      <c r="DH59" s="16" t="str">
        <f>IF(Wedstrijden!BE52="x","M","")</f>
        <v/>
      </c>
      <c r="DI59" s="16" t="str">
        <f>IF(Wedstrijden!BF52="x","Z","")</f>
        <v/>
      </c>
      <c r="DJ59" s="16" t="str">
        <f>IF(Wedstrijden!BG52="x","Z","")</f>
        <v/>
      </c>
      <c r="DK59" s="16" t="str">
        <f>IF(COUNTA(Wedstrijden!BI52:BK52)&lt;&gt;0,6,"")</f>
        <v/>
      </c>
      <c r="DL59" s="16" t="str">
        <f t="shared" si="5"/>
        <v/>
      </c>
      <c r="DM59" s="16" t="str">
        <f>IF(Wedstrijden!BI52="x","L","")</f>
        <v/>
      </c>
      <c r="DN59" s="16" t="str">
        <f>IF(Wedstrijden!BJ52="x","M","")</f>
        <v/>
      </c>
      <c r="DO59" s="16" t="str">
        <f>IF(Wedstrijden!BK52="x","Z","")</f>
        <v/>
      </c>
      <c r="DP59" s="16" t="str">
        <f>IF(Wedstrijden!BL52="x","Z","")</f>
        <v/>
      </c>
    </row>
    <row r="60" spans="1:120" ht="14.4" x14ac:dyDescent="0.3">
      <c r="A60" s="18">
        <f>Wedstrijden!A53</f>
        <v>45417</v>
      </c>
      <c r="B60" s="16" t="str">
        <f>IFERROR(VLOOKUP(Wedstrijden!#REF!,#REF!,2,FALSE),"")</f>
        <v/>
      </c>
      <c r="C60" s="16" t="str">
        <f>Wedstrijden!E53</f>
        <v>KNHS Kring Tusken Waad En Klif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>
        <f>IF(COUNTA(Wedstrijden!U53:AC53)&lt;&gt;0,1,"")</f>
        <v>1</v>
      </c>
      <c r="BK60" s="16">
        <f t="shared" si="0"/>
        <v>2</v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IF(Wedstrijden!U53="x","B1","")</f>
        <v/>
      </c>
      <c r="BO60" s="16" t="e">
        <f>IF(Wedstrijden!#REF!="x","BB","")</f>
        <v>#REF!</v>
      </c>
      <c r="BP60" s="16" t="str">
        <f>IF(Wedstrijden!W53="x","B","")</f>
        <v>B</v>
      </c>
      <c r="BQ60" s="16" t="str">
        <f>IF(Wedstrijden!X53="x","L1","")</f>
        <v>L1</v>
      </c>
      <c r="BR60" s="16" t="str">
        <f>IF(Wedstrijden!Y53="x","L2","")</f>
        <v>L2</v>
      </c>
      <c r="BS60" s="16" t="str">
        <f>IF(Wedstrijden!Z53="x","M1","")</f>
        <v>M1</v>
      </c>
      <c r="BT60" s="16" t="str">
        <f>IF(Wedstrijden!AA53="x","M2","")</f>
        <v>M2</v>
      </c>
      <c r="BU60" s="16" t="str">
        <f>IF(Wedstrijden!AB53="x","Z1","")</f>
        <v>Z1</v>
      </c>
      <c r="BV60" s="16" t="str">
        <f>IF(Wedstrijden!AC53="x","Z2","")</f>
        <v>Z2</v>
      </c>
      <c r="BW60" s="16">
        <f>IF(COUNTA(Wedstrijden!L53:T53)&lt;&gt;0,1,"")</f>
        <v>1</v>
      </c>
      <c r="BX60" s="16">
        <f t="shared" si="1"/>
        <v>1</v>
      </c>
      <c r="BY60" s="16" t="str">
        <f>IF(Wedstrijden!L53="x","BB","")</f>
        <v/>
      </c>
      <c r="BZ60" s="16" t="str">
        <f>IF(Wedstrijden!M53="x","B","")</f>
        <v>B</v>
      </c>
      <c r="CA60" s="16" t="str">
        <f>IF(Wedstrijden!N53="x","L1","")</f>
        <v>L1</v>
      </c>
      <c r="CB60" s="16" t="str">
        <f>IF(Wedstrijden!O53="x","L2","")</f>
        <v>L2</v>
      </c>
      <c r="CC60" s="16" t="str">
        <f>IF(Wedstrijden!P53="x","M1","")</f>
        <v>M1</v>
      </c>
      <c r="CD60" s="16" t="str">
        <f>IF(Wedstrijden!Q53="x","M2","")</f>
        <v>M2</v>
      </c>
      <c r="CE60" s="16" t="str">
        <f>IF(Wedstrijden!R53="x","Z1","")</f>
        <v>Z1</v>
      </c>
      <c r="CF60" s="16" t="str">
        <f>IF(Wedstrijden!S53="x","Z2","")</f>
        <v>Z2</v>
      </c>
      <c r="CG60" s="16" t="str">
        <f>IF(Wedstrijden!T53="x","ZZL","")</f>
        <v>ZZL</v>
      </c>
      <c r="CL60" s="16" t="str">
        <f>IF(COUNTA(Wedstrijden!AR53:BB53)&lt;&gt;0,2,"")</f>
        <v/>
      </c>
      <c r="CM60" s="16" t="str">
        <f t="shared" si="2"/>
        <v/>
      </c>
      <c r="CN60" s="16" t="str">
        <f>IF(Wedstrijden!AR53="x","AA","")</f>
        <v/>
      </c>
      <c r="CO60" s="16" t="str">
        <f>IF(Wedstrijden!AS53="x","A","")</f>
        <v/>
      </c>
      <c r="CP60" s="16" t="str">
        <f>IF(Wedstrijden!AT53="x","BB","")</f>
        <v/>
      </c>
      <c r="CQ60" s="16" t="str">
        <f>IF(Wedstrijden!AU53="x","B","")</f>
        <v/>
      </c>
      <c r="CR60" s="16" t="str">
        <f>IF(Wedstrijden!AV53="x","L","")</f>
        <v/>
      </c>
      <c r="CS60" s="16" t="str">
        <f>IF(Wedstrijden!AW53="x","M","")</f>
        <v/>
      </c>
      <c r="CT60" s="16" t="str">
        <f>IF(Wedstrijden!AX53="x","Z","")</f>
        <v/>
      </c>
      <c r="CU60" s="16" t="str">
        <f>IF(Wedstrijden!BB53="x","ZZ","")</f>
        <v/>
      </c>
      <c r="CV60" s="16" t="str">
        <f>IF(COUNTA(Wedstrijden!AI53:AP53)&lt;&gt;0,2,"")</f>
        <v/>
      </c>
      <c r="CW60" s="16" t="str">
        <f t="shared" si="3"/>
        <v/>
      </c>
      <c r="CX60" s="16" t="str">
        <f>IF(Wedstrijden!AI53="x","BB","")</f>
        <v/>
      </c>
      <c r="CY60" s="16" t="str">
        <f>IF(Wedstrijden!AJ53="x","B","")</f>
        <v/>
      </c>
      <c r="CZ60" s="16" t="str">
        <f>IF(Wedstrijden!AK53="x","L","")</f>
        <v/>
      </c>
      <c r="DA60" s="16" t="str">
        <f>IF(Wedstrijden!AL53="x","M","")</f>
        <v/>
      </c>
      <c r="DB60" s="16" t="str">
        <f>IF(Wedstrijden!AM53="x","Z","")</f>
        <v/>
      </c>
      <c r="DC60" s="16" t="str">
        <f>IF(Wedstrijden!AN53="x","ZZ","")</f>
        <v/>
      </c>
      <c r="DD60" s="16" t="str">
        <f>IF(Wedstrijden!AP53="x","1.40","")</f>
        <v/>
      </c>
      <c r="DE60" s="16" t="str">
        <f>IF(COUNTA(Wedstrijden!BD53:BF53)&lt;&gt;0,6,"")</f>
        <v/>
      </c>
      <c r="DF60" s="16" t="str">
        <f t="shared" si="4"/>
        <v/>
      </c>
      <c r="DG60" s="16" t="str">
        <f>IF(Wedstrijden!BD53="x","L","")</f>
        <v/>
      </c>
      <c r="DH60" s="16" t="str">
        <f>IF(Wedstrijden!BE53="x","M","")</f>
        <v/>
      </c>
      <c r="DI60" s="16" t="str">
        <f>IF(Wedstrijden!BF53="x","Z","")</f>
        <v/>
      </c>
      <c r="DJ60" s="16" t="str">
        <f>IF(Wedstrijden!BG53="x","Z","")</f>
        <v/>
      </c>
      <c r="DK60" s="16" t="str">
        <f>IF(COUNTA(Wedstrijden!BI53:BK53)&lt;&gt;0,6,"")</f>
        <v/>
      </c>
      <c r="DL60" s="16" t="str">
        <f t="shared" si="5"/>
        <v/>
      </c>
      <c r="DM60" s="16" t="str">
        <f>IF(Wedstrijden!BI53="x","L","")</f>
        <v/>
      </c>
      <c r="DN60" s="16" t="str">
        <f>IF(Wedstrijden!BJ53="x","M","")</f>
        <v/>
      </c>
      <c r="DO60" s="16" t="str">
        <f>IF(Wedstrijden!BK53="x","Z","")</f>
        <v/>
      </c>
      <c r="DP60" s="16" t="str">
        <f>IF(Wedstrijden!BL53="x","Z","")</f>
        <v/>
      </c>
    </row>
    <row r="61" spans="1:120" ht="14.4" x14ac:dyDescent="0.3">
      <c r="A61" s="18">
        <f>Wedstrijden!A54</f>
        <v>45417</v>
      </c>
      <c r="B61" s="16" t="str">
        <f>IFERROR(VLOOKUP(Wedstrijden!#REF!,#REF!,2,FALSE),"")</f>
        <v/>
      </c>
      <c r="C61" s="16" t="str">
        <f>Wedstrijden!E54</f>
        <v>KNHS Kring De Drie Stromen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IF(COUNTA(Wedstrijden!U54:AC54)&lt;&gt;0,1,"")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IF(Wedstrijden!U54="x","B1","")</f>
        <v/>
      </c>
      <c r="BO61" s="16" t="e">
        <f>IF(Wedstrijden!#REF!="x","BB","")</f>
        <v>#REF!</v>
      </c>
      <c r="BP61" s="16" t="str">
        <f>IF(Wedstrijden!W54="x","B","")</f>
        <v/>
      </c>
      <c r="BQ61" s="16" t="str">
        <f>IF(Wedstrijden!X54="x","L1","")</f>
        <v/>
      </c>
      <c r="BR61" s="16" t="str">
        <f>IF(Wedstrijden!Y54="x","L2","")</f>
        <v/>
      </c>
      <c r="BS61" s="16" t="str">
        <f>IF(Wedstrijden!Z54="x","M1","")</f>
        <v/>
      </c>
      <c r="BT61" s="16" t="str">
        <f>IF(Wedstrijden!AA54="x","M2","")</f>
        <v/>
      </c>
      <c r="BU61" s="16" t="str">
        <f>IF(Wedstrijden!AB54="x","Z1","")</f>
        <v/>
      </c>
      <c r="BV61" s="16" t="str">
        <f>IF(Wedstrijden!AC54="x","Z2","")</f>
        <v/>
      </c>
      <c r="BW61" s="16">
        <f>IF(COUNTA(Wedstrijden!L54:T54)&lt;&gt;0,1,"")</f>
        <v>1</v>
      </c>
      <c r="BX61" s="16">
        <f t="shared" si="1"/>
        <v>1</v>
      </c>
      <c r="BY61" s="16" t="str">
        <f>IF(Wedstrijden!L54="x","BB","")</f>
        <v>BB</v>
      </c>
      <c r="BZ61" s="16" t="str">
        <f>IF(Wedstrijden!M54="x","B","")</f>
        <v>B</v>
      </c>
      <c r="CA61" s="16" t="str">
        <f>IF(Wedstrijden!N54="x","L1","")</f>
        <v>L1</v>
      </c>
      <c r="CB61" s="16" t="str">
        <f>IF(Wedstrijden!O54="x","L2","")</f>
        <v>L2</v>
      </c>
      <c r="CC61" s="16" t="str">
        <f>IF(Wedstrijden!P54="x","M1","")</f>
        <v>M1</v>
      </c>
      <c r="CD61" s="16" t="str">
        <f>IF(Wedstrijden!Q54="x","M2","")</f>
        <v>M2</v>
      </c>
      <c r="CE61" s="16" t="str">
        <f>IF(Wedstrijden!R54="x","Z1","")</f>
        <v/>
      </c>
      <c r="CF61" s="16" t="str">
        <f>IF(Wedstrijden!S54="x","Z2","")</f>
        <v/>
      </c>
      <c r="CG61" s="16" t="str">
        <f>IF(Wedstrijden!T54="x","ZZL","")</f>
        <v/>
      </c>
      <c r="CL61" s="16" t="str">
        <f>IF(COUNTA(Wedstrijden!AR54:BB54)&lt;&gt;0,2,"")</f>
        <v/>
      </c>
      <c r="CM61" s="16" t="str">
        <f t="shared" si="2"/>
        <v/>
      </c>
      <c r="CN61" s="16" t="str">
        <f>IF(Wedstrijden!AR54="x","AA","")</f>
        <v/>
      </c>
      <c r="CO61" s="16" t="str">
        <f>IF(Wedstrijden!AS54="x","A","")</f>
        <v/>
      </c>
      <c r="CP61" s="16" t="str">
        <f>IF(Wedstrijden!AT54="x","BB","")</f>
        <v/>
      </c>
      <c r="CQ61" s="16" t="str">
        <f>IF(Wedstrijden!AU54="x","B","")</f>
        <v/>
      </c>
      <c r="CR61" s="16" t="str">
        <f>IF(Wedstrijden!AV54="x","L","")</f>
        <v/>
      </c>
      <c r="CS61" s="16" t="str">
        <f>IF(Wedstrijden!AW54="x","M","")</f>
        <v/>
      </c>
      <c r="CT61" s="16" t="str">
        <f>IF(Wedstrijden!AX54="x","Z","")</f>
        <v/>
      </c>
      <c r="CU61" s="16" t="str">
        <f>IF(Wedstrijden!BB54="x","ZZ","")</f>
        <v/>
      </c>
      <c r="CV61" s="16" t="str">
        <f>IF(COUNTA(Wedstrijden!AI54:AP54)&lt;&gt;0,2,"")</f>
        <v/>
      </c>
      <c r="CW61" s="16" t="str">
        <f t="shared" si="3"/>
        <v/>
      </c>
      <c r="CX61" s="16" t="str">
        <f>IF(Wedstrijden!AI54="x","BB","")</f>
        <v/>
      </c>
      <c r="CY61" s="16" t="str">
        <f>IF(Wedstrijden!AJ54="x","B","")</f>
        <v/>
      </c>
      <c r="CZ61" s="16" t="str">
        <f>IF(Wedstrijden!AK54="x","L","")</f>
        <v/>
      </c>
      <c r="DA61" s="16" t="str">
        <f>IF(Wedstrijden!AL54="x","M","")</f>
        <v/>
      </c>
      <c r="DB61" s="16" t="str">
        <f>IF(Wedstrijden!AM54="x","Z","")</f>
        <v/>
      </c>
      <c r="DC61" s="16" t="str">
        <f>IF(Wedstrijden!AN54="x","ZZ","")</f>
        <v/>
      </c>
      <c r="DD61" s="16" t="str">
        <f>IF(Wedstrijden!AP54="x","1.40","")</f>
        <v/>
      </c>
      <c r="DE61" s="16" t="str">
        <f>IF(COUNTA(Wedstrijden!BD54:BF54)&lt;&gt;0,6,"")</f>
        <v/>
      </c>
      <c r="DF61" s="16" t="str">
        <f t="shared" si="4"/>
        <v/>
      </c>
      <c r="DG61" s="16" t="str">
        <f>IF(Wedstrijden!BD54="x","L","")</f>
        <v/>
      </c>
      <c r="DH61" s="16" t="str">
        <f>IF(Wedstrijden!BE54="x","M","")</f>
        <v/>
      </c>
      <c r="DI61" s="16" t="str">
        <f>IF(Wedstrijden!BF54="x","Z","")</f>
        <v/>
      </c>
      <c r="DJ61" s="16" t="str">
        <f>IF(Wedstrijden!BG54="x","Z","")</f>
        <v/>
      </c>
      <c r="DK61" s="16" t="str">
        <f>IF(COUNTA(Wedstrijden!BI54:BK54)&lt;&gt;0,6,"")</f>
        <v/>
      </c>
      <c r="DL61" s="16" t="str">
        <f t="shared" si="5"/>
        <v/>
      </c>
      <c r="DM61" s="16" t="str">
        <f>IF(Wedstrijden!BI54="x","L","")</f>
        <v/>
      </c>
      <c r="DN61" s="16" t="str">
        <f>IF(Wedstrijden!BJ54="x","M","")</f>
        <v/>
      </c>
      <c r="DO61" s="16" t="str">
        <f>IF(Wedstrijden!BK54="x","Z","")</f>
        <v/>
      </c>
      <c r="DP61" s="16" t="str">
        <f>IF(Wedstrijden!BL54="x","Z","")</f>
        <v/>
      </c>
    </row>
    <row r="62" spans="1:120" ht="14.4" x14ac:dyDescent="0.3">
      <c r="A62" s="18">
        <f>Wedstrijden!A55</f>
        <v>45417</v>
      </c>
      <c r="B62" s="16" t="str">
        <f>IFERROR(VLOOKUP(Wedstrijden!#REF!,#REF!,2,FALSE),"")</f>
        <v/>
      </c>
      <c r="C62" s="16" t="str">
        <f>Wedstrijden!E55</f>
        <v>KNHS Kring Tusken Waad En Klif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IF(COUNTA(Wedstrijden!U55:AC55)&lt;&gt;0,1,"")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IF(Wedstrijden!U55="x","B1","")</f>
        <v/>
      </c>
      <c r="BO62" s="16" t="e">
        <f>IF(Wedstrijden!#REF!="x","BB","")</f>
        <v>#REF!</v>
      </c>
      <c r="BP62" s="16" t="str">
        <f>IF(Wedstrijden!W55="x","B","")</f>
        <v/>
      </c>
      <c r="BQ62" s="16" t="str">
        <f>IF(Wedstrijden!X55="x","L1","")</f>
        <v/>
      </c>
      <c r="BR62" s="16" t="str">
        <f>IF(Wedstrijden!Y55="x","L2","")</f>
        <v/>
      </c>
      <c r="BS62" s="16" t="str">
        <f>IF(Wedstrijden!Z55="x","M1","")</f>
        <v/>
      </c>
      <c r="BT62" s="16" t="str">
        <f>IF(Wedstrijden!AA55="x","M2","")</f>
        <v/>
      </c>
      <c r="BU62" s="16" t="str">
        <f>IF(Wedstrijden!AB55="x","Z1","")</f>
        <v/>
      </c>
      <c r="BV62" s="16" t="str">
        <f>IF(Wedstrijden!AC55="x","Z2","")</f>
        <v/>
      </c>
      <c r="BW62" s="16" t="str">
        <f>IF(COUNTA(Wedstrijden!L55:T55)&lt;&gt;0,1,"")</f>
        <v/>
      </c>
      <c r="BX62" s="16" t="str">
        <f t="shared" si="1"/>
        <v/>
      </c>
      <c r="BY62" s="16" t="str">
        <f>IF(Wedstrijden!L55="x","BB","")</f>
        <v/>
      </c>
      <c r="BZ62" s="16" t="str">
        <f>IF(Wedstrijden!M55="x","B","")</f>
        <v/>
      </c>
      <c r="CA62" s="16" t="str">
        <f>IF(Wedstrijden!N55="x","L1","")</f>
        <v/>
      </c>
      <c r="CB62" s="16" t="str">
        <f>IF(Wedstrijden!O55="x","L2","")</f>
        <v/>
      </c>
      <c r="CC62" s="16" t="str">
        <f>IF(Wedstrijden!P55="x","M1","")</f>
        <v/>
      </c>
      <c r="CD62" s="16" t="str">
        <f>IF(Wedstrijden!Q55="x","M2","")</f>
        <v/>
      </c>
      <c r="CE62" s="16" t="str">
        <f>IF(Wedstrijden!R55="x","Z1","")</f>
        <v/>
      </c>
      <c r="CF62" s="16" t="str">
        <f>IF(Wedstrijden!S55="x","Z2","")</f>
        <v/>
      </c>
      <c r="CG62" s="16" t="str">
        <f>IF(Wedstrijden!T55="x","ZZL","")</f>
        <v/>
      </c>
      <c r="CL62" s="16" t="str">
        <f>IF(COUNTA(Wedstrijden!AR55:BB55)&lt;&gt;0,2,"")</f>
        <v/>
      </c>
      <c r="CM62" s="16" t="str">
        <f t="shared" si="2"/>
        <v/>
      </c>
      <c r="CN62" s="16" t="str">
        <f>IF(Wedstrijden!AR55="x","AA","")</f>
        <v/>
      </c>
      <c r="CO62" s="16" t="str">
        <f>IF(Wedstrijden!AS55="x","A","")</f>
        <v/>
      </c>
      <c r="CP62" s="16" t="str">
        <f>IF(Wedstrijden!AT55="x","BB","")</f>
        <v/>
      </c>
      <c r="CQ62" s="16" t="str">
        <f>IF(Wedstrijden!AU55="x","B","")</f>
        <v/>
      </c>
      <c r="CR62" s="16" t="str">
        <f>IF(Wedstrijden!AV55="x","L","")</f>
        <v/>
      </c>
      <c r="CS62" s="16" t="str">
        <f>IF(Wedstrijden!AW55="x","M","")</f>
        <v/>
      </c>
      <c r="CT62" s="16" t="str">
        <f>IF(Wedstrijden!AX55="x","Z","")</f>
        <v/>
      </c>
      <c r="CU62" s="16" t="str">
        <f>IF(Wedstrijden!BB55="x","ZZ","")</f>
        <v/>
      </c>
      <c r="CV62" s="16" t="str">
        <f>IF(COUNTA(Wedstrijden!AI55:AP55)&lt;&gt;0,2,"")</f>
        <v/>
      </c>
      <c r="CW62" s="16" t="str">
        <f t="shared" si="3"/>
        <v/>
      </c>
      <c r="CX62" s="16" t="str">
        <f>IF(Wedstrijden!AI55="x","BB","")</f>
        <v/>
      </c>
      <c r="CY62" s="16" t="str">
        <f>IF(Wedstrijden!AJ55="x","B","")</f>
        <v/>
      </c>
      <c r="CZ62" s="16" t="str">
        <f>IF(Wedstrijden!AK55="x","L","")</f>
        <v/>
      </c>
      <c r="DA62" s="16" t="str">
        <f>IF(Wedstrijden!AL55="x","M","")</f>
        <v/>
      </c>
      <c r="DB62" s="16" t="str">
        <f>IF(Wedstrijden!AM55="x","Z","")</f>
        <v/>
      </c>
      <c r="DC62" s="16" t="str">
        <f>IF(Wedstrijden!AN55="x","ZZ","")</f>
        <v/>
      </c>
      <c r="DD62" s="16" t="str">
        <f>IF(Wedstrijden!AP55="x","1.40","")</f>
        <v/>
      </c>
      <c r="DE62" s="16" t="str">
        <f>IF(COUNTA(Wedstrijden!BD55:BF55)&lt;&gt;0,6,"")</f>
        <v/>
      </c>
      <c r="DF62" s="16" t="str">
        <f t="shared" si="4"/>
        <v/>
      </c>
      <c r="DG62" s="16" t="str">
        <f>IF(Wedstrijden!BD55="x","L","")</f>
        <v/>
      </c>
      <c r="DH62" s="16" t="str">
        <f>IF(Wedstrijden!BE55="x","M","")</f>
        <v/>
      </c>
      <c r="DI62" s="16" t="str">
        <f>IF(Wedstrijden!BF55="x","Z","")</f>
        <v/>
      </c>
      <c r="DJ62" s="16" t="str">
        <f>IF(Wedstrijden!BG55="x","Z","")</f>
        <v/>
      </c>
      <c r="DK62" s="16" t="str">
        <f>IF(COUNTA(Wedstrijden!BI55:BK55)&lt;&gt;0,6,"")</f>
        <v/>
      </c>
      <c r="DL62" s="16" t="str">
        <f t="shared" si="5"/>
        <v/>
      </c>
      <c r="DM62" s="16" t="str">
        <f>IF(Wedstrijden!BI55="x","L","")</f>
        <v/>
      </c>
      <c r="DN62" s="16" t="str">
        <f>IF(Wedstrijden!BJ55="x","M","")</f>
        <v/>
      </c>
      <c r="DO62" s="16" t="str">
        <f>IF(Wedstrijden!BK55="x","Z","")</f>
        <v/>
      </c>
      <c r="DP62" s="16" t="str">
        <f>IF(Wedstrijden!BL55="x","Z","")</f>
        <v/>
      </c>
    </row>
    <row r="63" spans="1:120" ht="14.4" x14ac:dyDescent="0.3">
      <c r="A63" s="18">
        <f>Wedstrijden!A56</f>
        <v>45419</v>
      </c>
      <c r="B63" s="16" t="str">
        <f>IFERROR(VLOOKUP(Wedstrijden!#REF!,#REF!,2,FALSE),"")</f>
        <v/>
      </c>
      <c r="C63" s="16" t="str">
        <f>Wedstrijden!E56</f>
        <v>KNHS Kring Tusken Waad En Klif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IF(COUNTA(Wedstrijden!U56:AC56)&lt;&gt;0,1,"")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IF(Wedstrijden!U56="x","B1","")</f>
        <v/>
      </c>
      <c r="BO63" s="16" t="e">
        <f>IF(Wedstrijden!#REF!="x","BB","")</f>
        <v>#REF!</v>
      </c>
      <c r="BP63" s="16" t="str">
        <f>IF(Wedstrijden!W56="x","B","")</f>
        <v/>
      </c>
      <c r="BQ63" s="16" t="str">
        <f>IF(Wedstrijden!X56="x","L1","")</f>
        <v/>
      </c>
      <c r="BR63" s="16" t="str">
        <f>IF(Wedstrijden!Y56="x","L2","")</f>
        <v/>
      </c>
      <c r="BS63" s="16" t="str">
        <f>IF(Wedstrijden!Z56="x","M1","")</f>
        <v/>
      </c>
      <c r="BT63" s="16" t="str">
        <f>IF(Wedstrijden!AA56="x","M2","")</f>
        <v/>
      </c>
      <c r="BU63" s="16" t="str">
        <f>IF(Wedstrijden!AB56="x","Z1","")</f>
        <v/>
      </c>
      <c r="BV63" s="16" t="str">
        <f>IF(Wedstrijden!AC56="x","Z2","")</f>
        <v/>
      </c>
      <c r="BW63" s="16">
        <f>IF(COUNTA(Wedstrijden!L56:T56)&lt;&gt;0,1,"")</f>
        <v>1</v>
      </c>
      <c r="BX63" s="16">
        <f t="shared" si="1"/>
        <v>1</v>
      </c>
      <c r="BY63" s="16" t="str">
        <f>IF(Wedstrijden!L56="x","BB","")</f>
        <v>BB</v>
      </c>
      <c r="BZ63" s="16" t="str">
        <f>IF(Wedstrijden!M56="x","B","")</f>
        <v>B</v>
      </c>
      <c r="CA63" s="16" t="str">
        <f>IF(Wedstrijden!N56="x","L1","")</f>
        <v/>
      </c>
      <c r="CB63" s="16" t="str">
        <f>IF(Wedstrijden!O56="x","L2","")</f>
        <v/>
      </c>
      <c r="CC63" s="16" t="str">
        <f>IF(Wedstrijden!P56="x","M1","")</f>
        <v/>
      </c>
      <c r="CD63" s="16" t="str">
        <f>IF(Wedstrijden!Q56="x","M2","")</f>
        <v/>
      </c>
      <c r="CE63" s="16" t="str">
        <f>IF(Wedstrijden!R56="x","Z1","")</f>
        <v/>
      </c>
      <c r="CF63" s="16" t="str">
        <f>IF(Wedstrijden!S56="x","Z2","")</f>
        <v/>
      </c>
      <c r="CG63" s="16" t="str">
        <f>IF(Wedstrijden!T56="x","ZZL","")</f>
        <v/>
      </c>
      <c r="CL63" s="16" t="str">
        <f>IF(COUNTA(Wedstrijden!AR56:BB56)&lt;&gt;0,2,"")</f>
        <v/>
      </c>
      <c r="CM63" s="16" t="str">
        <f t="shared" si="2"/>
        <v/>
      </c>
      <c r="CN63" s="16" t="str">
        <f>IF(Wedstrijden!AR56="x","AA","")</f>
        <v/>
      </c>
      <c r="CO63" s="16" t="str">
        <f>IF(Wedstrijden!AS56="x","A","")</f>
        <v/>
      </c>
      <c r="CP63" s="16" t="str">
        <f>IF(Wedstrijden!AT56="x","BB","")</f>
        <v/>
      </c>
      <c r="CQ63" s="16" t="str">
        <f>IF(Wedstrijden!AU56="x","B","")</f>
        <v/>
      </c>
      <c r="CR63" s="16" t="str">
        <f>IF(Wedstrijden!AV56="x","L","")</f>
        <v/>
      </c>
      <c r="CS63" s="16" t="str">
        <f>IF(Wedstrijden!AW56="x","M","")</f>
        <v/>
      </c>
      <c r="CT63" s="16" t="str">
        <f>IF(Wedstrijden!AX56="x","Z","")</f>
        <v/>
      </c>
      <c r="CU63" s="16" t="str">
        <f>IF(Wedstrijden!BB56="x","ZZ","")</f>
        <v/>
      </c>
      <c r="CV63" s="16" t="str">
        <f>IF(COUNTA(Wedstrijden!AI56:AP56)&lt;&gt;0,2,"")</f>
        <v/>
      </c>
      <c r="CW63" s="16" t="str">
        <f t="shared" si="3"/>
        <v/>
      </c>
      <c r="CX63" s="16" t="str">
        <f>IF(Wedstrijden!AI56="x","BB","")</f>
        <v/>
      </c>
      <c r="CY63" s="16" t="str">
        <f>IF(Wedstrijden!AJ56="x","B","")</f>
        <v/>
      </c>
      <c r="CZ63" s="16" t="str">
        <f>IF(Wedstrijden!AK56="x","L","")</f>
        <v/>
      </c>
      <c r="DA63" s="16" t="str">
        <f>IF(Wedstrijden!AL56="x","M","")</f>
        <v/>
      </c>
      <c r="DB63" s="16" t="str">
        <f>IF(Wedstrijden!AM56="x","Z","")</f>
        <v/>
      </c>
      <c r="DC63" s="16" t="str">
        <f>IF(Wedstrijden!AN56="x","ZZ","")</f>
        <v/>
      </c>
      <c r="DD63" s="16" t="str">
        <f>IF(Wedstrijden!AP56="x","1.40","")</f>
        <v/>
      </c>
      <c r="DE63" s="16" t="str">
        <f>IF(COUNTA(Wedstrijden!BD56:BF56)&lt;&gt;0,6,"")</f>
        <v/>
      </c>
      <c r="DF63" s="16" t="str">
        <f t="shared" si="4"/>
        <v/>
      </c>
      <c r="DG63" s="16" t="str">
        <f>IF(Wedstrijden!BD56="x","L","")</f>
        <v/>
      </c>
      <c r="DH63" s="16" t="str">
        <f>IF(Wedstrijden!BE56="x","M","")</f>
        <v/>
      </c>
      <c r="DI63" s="16" t="str">
        <f>IF(Wedstrijden!BF56="x","Z","")</f>
        <v/>
      </c>
      <c r="DJ63" s="16" t="str">
        <f>IF(Wedstrijden!BG56="x","Z","")</f>
        <v/>
      </c>
      <c r="DK63" s="16" t="str">
        <f>IF(COUNTA(Wedstrijden!BI56:BK56)&lt;&gt;0,6,"")</f>
        <v/>
      </c>
      <c r="DL63" s="16" t="str">
        <f t="shared" si="5"/>
        <v/>
      </c>
      <c r="DM63" s="16" t="str">
        <f>IF(Wedstrijden!BI56="x","L","")</f>
        <v/>
      </c>
      <c r="DN63" s="16" t="str">
        <f>IF(Wedstrijden!BJ56="x","M","")</f>
        <v/>
      </c>
      <c r="DO63" s="16" t="str">
        <f>IF(Wedstrijden!BK56="x","Z","")</f>
        <v/>
      </c>
      <c r="DP63" s="16" t="str">
        <f>IF(Wedstrijden!BL56="x","Z","")</f>
        <v/>
      </c>
    </row>
    <row r="64" spans="1:120" ht="14.4" x14ac:dyDescent="0.3">
      <c r="A64" s="18">
        <f>Wedstrijden!A57</f>
        <v>45419</v>
      </c>
      <c r="B64" s="16" t="str">
        <f>IFERROR(VLOOKUP(Wedstrijden!#REF!,#REF!,2,FALSE),"")</f>
        <v/>
      </c>
      <c r="C64" s="16" t="str">
        <f>Wedstrijden!E57</f>
        <v>KNHS Kring De Drie Stromen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>
        <f>IF(COUNTA(Wedstrijden!U57:AC57)&lt;&gt;0,1,"")</f>
        <v>1</v>
      </c>
      <c r="BK64" s="16">
        <f t="shared" si="0"/>
        <v>2</v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IF(Wedstrijden!U57="x","B1","")</f>
        <v/>
      </c>
      <c r="BO64" s="16" t="e">
        <f>IF(Wedstrijden!#REF!="x","BB","")</f>
        <v>#REF!</v>
      </c>
      <c r="BP64" s="16" t="str">
        <f>IF(Wedstrijden!W57="x","B","")</f>
        <v>B</v>
      </c>
      <c r="BQ64" s="16" t="str">
        <f>IF(Wedstrijden!X57="x","L1","")</f>
        <v>L1</v>
      </c>
      <c r="BR64" s="16" t="str">
        <f>IF(Wedstrijden!Y57="x","L2","")</f>
        <v/>
      </c>
      <c r="BS64" s="16" t="str">
        <f>IF(Wedstrijden!Z57="x","M1","")</f>
        <v/>
      </c>
      <c r="BT64" s="16" t="str">
        <f>IF(Wedstrijden!AA57="x","M2","")</f>
        <v/>
      </c>
      <c r="BU64" s="16" t="str">
        <f>IF(Wedstrijden!AB57="x","Z1","")</f>
        <v/>
      </c>
      <c r="BV64" s="16" t="str">
        <f>IF(Wedstrijden!AC57="x","Z2","")</f>
        <v/>
      </c>
      <c r="BW64" s="16">
        <f>IF(COUNTA(Wedstrijden!L57:T57)&lt;&gt;0,1,"")</f>
        <v>1</v>
      </c>
      <c r="BX64" s="16">
        <f t="shared" si="1"/>
        <v>1</v>
      </c>
      <c r="BY64" s="16" t="str">
        <f>IF(Wedstrijden!L57="x","BB","")</f>
        <v/>
      </c>
      <c r="BZ64" s="16" t="str">
        <f>IF(Wedstrijden!M57="x","B","")</f>
        <v>B</v>
      </c>
      <c r="CA64" s="16" t="str">
        <f>IF(Wedstrijden!N57="x","L1","")</f>
        <v>L1</v>
      </c>
      <c r="CB64" s="16" t="str">
        <f>IF(Wedstrijden!O57="x","L2","")</f>
        <v>L2</v>
      </c>
      <c r="CC64" s="16" t="str">
        <f>IF(Wedstrijden!P57="x","M1","")</f>
        <v/>
      </c>
      <c r="CD64" s="16" t="str">
        <f>IF(Wedstrijden!Q57="x","M2","")</f>
        <v/>
      </c>
      <c r="CE64" s="16" t="str">
        <f>IF(Wedstrijden!R57="x","Z1","")</f>
        <v/>
      </c>
      <c r="CF64" s="16" t="str">
        <f>IF(Wedstrijden!S57="x","Z2","")</f>
        <v/>
      </c>
      <c r="CG64" s="16" t="str">
        <f>IF(Wedstrijden!T57="x","ZZL","")</f>
        <v/>
      </c>
      <c r="CL64" s="16" t="str">
        <f>IF(COUNTA(Wedstrijden!AR57:BB57)&lt;&gt;0,2,"")</f>
        <v/>
      </c>
      <c r="CM64" s="16" t="str">
        <f t="shared" si="2"/>
        <v/>
      </c>
      <c r="CN64" s="16" t="str">
        <f>IF(Wedstrijden!AR57="x","AA","")</f>
        <v/>
      </c>
      <c r="CO64" s="16" t="str">
        <f>IF(Wedstrijden!AS57="x","A","")</f>
        <v/>
      </c>
      <c r="CP64" s="16" t="str">
        <f>IF(Wedstrijden!AT57="x","BB","")</f>
        <v/>
      </c>
      <c r="CQ64" s="16" t="str">
        <f>IF(Wedstrijden!AU57="x","B","")</f>
        <v/>
      </c>
      <c r="CR64" s="16" t="str">
        <f>IF(Wedstrijden!AV57="x","L","")</f>
        <v/>
      </c>
      <c r="CS64" s="16" t="str">
        <f>IF(Wedstrijden!AW57="x","M","")</f>
        <v/>
      </c>
      <c r="CT64" s="16" t="str">
        <f>IF(Wedstrijden!AX57="x","Z","")</f>
        <v/>
      </c>
      <c r="CU64" s="16" t="str">
        <f>IF(Wedstrijden!BB57="x","ZZ","")</f>
        <v/>
      </c>
      <c r="CV64" s="16" t="str">
        <f>IF(COUNTA(Wedstrijden!AI57:AP57)&lt;&gt;0,2,"")</f>
        <v/>
      </c>
      <c r="CW64" s="16" t="str">
        <f t="shared" si="3"/>
        <v/>
      </c>
      <c r="CX64" s="16" t="str">
        <f>IF(Wedstrijden!AI57="x","BB","")</f>
        <v/>
      </c>
      <c r="CY64" s="16" t="str">
        <f>IF(Wedstrijden!AJ57="x","B","")</f>
        <v/>
      </c>
      <c r="CZ64" s="16" t="str">
        <f>IF(Wedstrijden!AK57="x","L","")</f>
        <v/>
      </c>
      <c r="DA64" s="16" t="str">
        <f>IF(Wedstrijden!AL57="x","M","")</f>
        <v/>
      </c>
      <c r="DB64" s="16" t="str">
        <f>IF(Wedstrijden!AM57="x","Z","")</f>
        <v/>
      </c>
      <c r="DC64" s="16" t="str">
        <f>IF(Wedstrijden!AN57="x","ZZ","")</f>
        <v/>
      </c>
      <c r="DD64" s="16" t="str">
        <f>IF(Wedstrijden!AP57="x","1.40","")</f>
        <v/>
      </c>
      <c r="DE64" s="16" t="str">
        <f>IF(COUNTA(Wedstrijden!BD57:BF57)&lt;&gt;0,6,"")</f>
        <v/>
      </c>
      <c r="DF64" s="16" t="str">
        <f t="shared" si="4"/>
        <v/>
      </c>
      <c r="DG64" s="16" t="str">
        <f>IF(Wedstrijden!BD57="x","L","")</f>
        <v/>
      </c>
      <c r="DH64" s="16" t="str">
        <f>IF(Wedstrijden!BE57="x","M","")</f>
        <v/>
      </c>
      <c r="DI64" s="16" t="str">
        <f>IF(Wedstrijden!BF57="x","Z","")</f>
        <v/>
      </c>
      <c r="DJ64" s="16" t="str">
        <f>IF(Wedstrijden!BG57="x","Z","")</f>
        <v/>
      </c>
      <c r="DK64" s="16" t="str">
        <f>IF(COUNTA(Wedstrijden!BI57:BK57)&lt;&gt;0,6,"")</f>
        <v/>
      </c>
      <c r="DL64" s="16" t="str">
        <f t="shared" si="5"/>
        <v/>
      </c>
      <c r="DM64" s="16" t="str">
        <f>IF(Wedstrijden!BI57="x","L","")</f>
        <v/>
      </c>
      <c r="DN64" s="16" t="str">
        <f>IF(Wedstrijden!BJ57="x","M","")</f>
        <v/>
      </c>
      <c r="DO64" s="16" t="str">
        <f>IF(Wedstrijden!BK57="x","Z","")</f>
        <v/>
      </c>
      <c r="DP64" s="16" t="str">
        <f>IF(Wedstrijden!BL57="x","Z","")</f>
        <v/>
      </c>
    </row>
    <row r="65" spans="1:120" ht="14.4" x14ac:dyDescent="0.3">
      <c r="A65" s="18">
        <f>Wedstrijden!A58</f>
        <v>45420</v>
      </c>
      <c r="B65" s="16" t="str">
        <f>IFERROR(VLOOKUP(Wedstrijden!#REF!,#REF!,2,FALSE),"")</f>
        <v/>
      </c>
      <c r="C65" s="16" t="str">
        <f>Wedstrijden!E58</f>
        <v>KNHS Kring De Drie Stromen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>
        <f>IF(COUNTA(Wedstrijden!U58:AC58)&lt;&gt;0,1,"")</f>
        <v>1</v>
      </c>
      <c r="BK65" s="16">
        <f t="shared" si="0"/>
        <v>2</v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IF(Wedstrijden!U58="x","B1","")</f>
        <v/>
      </c>
      <c r="BO65" s="16" t="e">
        <f>IF(Wedstrijden!#REF!="x","BB","")</f>
        <v>#REF!</v>
      </c>
      <c r="BP65" s="16" t="str">
        <f>IF(Wedstrijden!W58="x","B","")</f>
        <v>B</v>
      </c>
      <c r="BQ65" s="16" t="str">
        <f>IF(Wedstrijden!X58="x","L1","")</f>
        <v>L1</v>
      </c>
      <c r="BR65" s="16" t="str">
        <f>IF(Wedstrijden!Y58="x","L2","")</f>
        <v>L2</v>
      </c>
      <c r="BS65" s="16" t="str">
        <f>IF(Wedstrijden!Z58="x","M1","")</f>
        <v>M1</v>
      </c>
      <c r="BT65" s="16" t="str">
        <f>IF(Wedstrijden!AA58="x","M2","")</f>
        <v>M2</v>
      </c>
      <c r="BU65" s="16" t="str">
        <f>IF(Wedstrijden!AB58="x","Z1","")</f>
        <v/>
      </c>
      <c r="BV65" s="16" t="str">
        <f>IF(Wedstrijden!AC58="x","Z2","")</f>
        <v/>
      </c>
      <c r="BW65" s="16" t="str">
        <f>IF(COUNTA(Wedstrijden!L58:T58)&lt;&gt;0,1,"")</f>
        <v/>
      </c>
      <c r="BX65" s="16" t="str">
        <f t="shared" si="1"/>
        <v/>
      </c>
      <c r="BY65" s="16" t="str">
        <f>IF(Wedstrijden!L58="x","BB","")</f>
        <v/>
      </c>
      <c r="BZ65" s="16" t="str">
        <f>IF(Wedstrijden!M58="x","B","")</f>
        <v/>
      </c>
      <c r="CA65" s="16" t="str">
        <f>IF(Wedstrijden!N58="x","L1","")</f>
        <v/>
      </c>
      <c r="CB65" s="16" t="str">
        <f>IF(Wedstrijden!O58="x","L2","")</f>
        <v/>
      </c>
      <c r="CC65" s="16" t="str">
        <f>IF(Wedstrijden!P58="x","M1","")</f>
        <v/>
      </c>
      <c r="CD65" s="16" t="str">
        <f>IF(Wedstrijden!Q58="x","M2","")</f>
        <v/>
      </c>
      <c r="CE65" s="16" t="str">
        <f>IF(Wedstrijden!R58="x","Z1","")</f>
        <v/>
      </c>
      <c r="CF65" s="16" t="str">
        <f>IF(Wedstrijden!S58="x","Z2","")</f>
        <v/>
      </c>
      <c r="CG65" s="16" t="str">
        <f>IF(Wedstrijden!T58="x","ZZL","")</f>
        <v/>
      </c>
      <c r="CL65" s="16" t="str">
        <f>IF(COUNTA(Wedstrijden!AR58:BB58)&lt;&gt;0,2,"")</f>
        <v/>
      </c>
      <c r="CM65" s="16" t="str">
        <f t="shared" si="2"/>
        <v/>
      </c>
      <c r="CN65" s="16" t="str">
        <f>IF(Wedstrijden!AR58="x","AA","")</f>
        <v/>
      </c>
      <c r="CO65" s="16" t="str">
        <f>IF(Wedstrijden!AS58="x","A","")</f>
        <v/>
      </c>
      <c r="CP65" s="16" t="str">
        <f>IF(Wedstrijden!AT58="x","BB","")</f>
        <v/>
      </c>
      <c r="CQ65" s="16" t="str">
        <f>IF(Wedstrijden!AU58="x","B","")</f>
        <v/>
      </c>
      <c r="CR65" s="16" t="str">
        <f>IF(Wedstrijden!AV58="x","L","")</f>
        <v/>
      </c>
      <c r="CS65" s="16" t="str">
        <f>IF(Wedstrijden!AW58="x","M","")</f>
        <v/>
      </c>
      <c r="CT65" s="16" t="str">
        <f>IF(Wedstrijden!AX58="x","Z","")</f>
        <v/>
      </c>
      <c r="CU65" s="16" t="str">
        <f>IF(Wedstrijden!BB58="x","ZZ","")</f>
        <v/>
      </c>
      <c r="CV65" s="16" t="str">
        <f>IF(COUNTA(Wedstrijden!AI58:AP58)&lt;&gt;0,2,"")</f>
        <v/>
      </c>
      <c r="CW65" s="16" t="str">
        <f t="shared" si="3"/>
        <v/>
      </c>
      <c r="CX65" s="16" t="str">
        <f>IF(Wedstrijden!AI58="x","BB","")</f>
        <v/>
      </c>
      <c r="CY65" s="16" t="str">
        <f>IF(Wedstrijden!AJ58="x","B","")</f>
        <v/>
      </c>
      <c r="CZ65" s="16" t="str">
        <f>IF(Wedstrijden!AK58="x","L","")</f>
        <v/>
      </c>
      <c r="DA65" s="16" t="str">
        <f>IF(Wedstrijden!AL58="x","M","")</f>
        <v/>
      </c>
      <c r="DB65" s="16" t="str">
        <f>IF(Wedstrijden!AM58="x","Z","")</f>
        <v/>
      </c>
      <c r="DC65" s="16" t="str">
        <f>IF(Wedstrijden!AN58="x","ZZ","")</f>
        <v/>
      </c>
      <c r="DD65" s="16" t="str">
        <f>IF(Wedstrijden!AP58="x","1.40","")</f>
        <v/>
      </c>
      <c r="DE65" s="16" t="str">
        <f>IF(COUNTA(Wedstrijden!BD58:BF58)&lt;&gt;0,6,"")</f>
        <v/>
      </c>
      <c r="DF65" s="16" t="str">
        <f t="shared" si="4"/>
        <v/>
      </c>
      <c r="DG65" s="16" t="str">
        <f>IF(Wedstrijden!BD58="x","L","")</f>
        <v/>
      </c>
      <c r="DH65" s="16" t="str">
        <f>IF(Wedstrijden!BE58="x","M","")</f>
        <v/>
      </c>
      <c r="DI65" s="16" t="str">
        <f>IF(Wedstrijden!BF58="x","Z","")</f>
        <v/>
      </c>
      <c r="DJ65" s="16" t="str">
        <f>IF(Wedstrijden!BG58="x","Z","")</f>
        <v/>
      </c>
      <c r="DK65" s="16" t="str">
        <f>IF(COUNTA(Wedstrijden!BI58:BK58)&lt;&gt;0,6,"")</f>
        <v/>
      </c>
      <c r="DL65" s="16" t="str">
        <f t="shared" si="5"/>
        <v/>
      </c>
      <c r="DM65" s="16" t="str">
        <f>IF(Wedstrijden!BI58="x","L","")</f>
        <v/>
      </c>
      <c r="DN65" s="16" t="str">
        <f>IF(Wedstrijden!BJ58="x","M","")</f>
        <v/>
      </c>
      <c r="DO65" s="16" t="str">
        <f>IF(Wedstrijden!BK58="x","Z","")</f>
        <v/>
      </c>
      <c r="DP65" s="16" t="str">
        <f>IF(Wedstrijden!BL58="x","Z","")</f>
        <v/>
      </c>
    </row>
    <row r="66" spans="1:120" ht="14.4" x14ac:dyDescent="0.3">
      <c r="A66" s="18">
        <f>Wedstrijden!A60</f>
        <v>45422</v>
      </c>
      <c r="B66" s="16" t="str">
        <f>IFERROR(VLOOKUP(Wedstrijden!#REF!,#REF!,2,FALSE),"")</f>
        <v/>
      </c>
      <c r="C66" s="16" t="str">
        <f>Wedstrijden!E60</f>
        <v>KNHS Kring Tusken Waad En Klif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IF(COUNTA(Wedstrijden!U60:AC60)&lt;&gt;0,1,"")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/>
      </c>
      <c r="BQ66" s="16" t="str">
        <f>IF(Wedstrijden!X60="x","L1","")</f>
        <v/>
      </c>
      <c r="BR66" s="16" t="str">
        <f>IF(Wedstrijden!Y60="x","L2","")</f>
        <v/>
      </c>
      <c r="BS66" s="16" t="str">
        <f>IF(Wedstrijden!Z60="x","M1","")</f>
        <v/>
      </c>
      <c r="BT66" s="16" t="str">
        <f>IF(Wedstrijden!AA60="x","M2","")</f>
        <v/>
      </c>
      <c r="BU66" s="16" t="str">
        <f>IF(Wedstrijden!AB60="x","Z1","")</f>
        <v/>
      </c>
      <c r="BV66" s="16" t="str">
        <f>IF(Wedstrijden!AC60="x","Z2","")</f>
        <v/>
      </c>
      <c r="BW66" s="16">
        <f>IF(COUNTA(Wedstrijden!L60:T60)&lt;&gt;0,1,"")</f>
        <v>1</v>
      </c>
      <c r="BX66" s="16">
        <f t="shared" si="1"/>
        <v>1</v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>M1</v>
      </c>
      <c r="CD66" s="16" t="str">
        <f>IF(Wedstrijden!Q60="x","M2","")</f>
        <v>M2</v>
      </c>
      <c r="CE66" s="16" t="str">
        <f>IF(Wedstrijden!R60="x","Z1","")</f>
        <v>Z1</v>
      </c>
      <c r="CF66" s="16" t="str">
        <f>IF(Wedstrijden!S60="x","Z2","")</f>
        <v>Z2</v>
      </c>
      <c r="CG66" s="16" t="str">
        <f>IF(Wedstrijden!T60="x","ZZL","")</f>
        <v>ZZL</v>
      </c>
      <c r="CL66" s="16" t="str">
        <f>IF(COUNTA(Wedstrijden!AR60:BB60)&lt;&gt;0,2,"")</f>
        <v/>
      </c>
      <c r="CM66" s="16" t="str">
        <f t="shared" si="2"/>
        <v/>
      </c>
      <c r="CN66" s="16" t="str">
        <f>IF(Wedstrijden!AR60="x","AA","")</f>
        <v/>
      </c>
      <c r="CO66" s="16" t="str">
        <f>IF(Wedstrijden!AS60="x","A","")</f>
        <v/>
      </c>
      <c r="CP66" s="16" t="str">
        <f>IF(Wedstrijden!AT60="x","BB","")</f>
        <v/>
      </c>
      <c r="CQ66" s="16" t="str">
        <f>IF(Wedstrijden!AU60="x","B","")</f>
        <v/>
      </c>
      <c r="CR66" s="16" t="str">
        <f>IF(Wedstrijden!AV60="x","L","")</f>
        <v/>
      </c>
      <c r="CS66" s="16" t="str">
        <f>IF(Wedstrijden!AW60="x","M","")</f>
        <v/>
      </c>
      <c r="CT66" s="16" t="str">
        <f>IF(Wedstrijden!AX60="x","Z","")</f>
        <v/>
      </c>
      <c r="CU66" s="16" t="str">
        <f>IF(Wedstrijden!BB60="x","ZZ","")</f>
        <v/>
      </c>
      <c r="CV66" s="16" t="str">
        <f>IF(COUNTA(Wedstrijden!AI60:AP60)&lt;&gt;0,2,"")</f>
        <v/>
      </c>
      <c r="CW66" s="16" t="str">
        <f t="shared" si="3"/>
        <v/>
      </c>
      <c r="CX66" s="16" t="str">
        <f>IF(Wedstrijden!AI60="x","BB","")</f>
        <v/>
      </c>
      <c r="CY66" s="16" t="str">
        <f>IF(Wedstrijden!AJ60="x","B","")</f>
        <v/>
      </c>
      <c r="CZ66" s="16" t="str">
        <f>IF(Wedstrijden!AK60="x","L","")</f>
        <v/>
      </c>
      <c r="DA66" s="16" t="str">
        <f>IF(Wedstrijden!AL60="x","M","")</f>
        <v/>
      </c>
      <c r="DB66" s="16" t="str">
        <f>IF(Wedstrijden!AM60="x","Z","")</f>
        <v/>
      </c>
      <c r="DC66" s="16" t="str">
        <f>IF(Wedstrijden!AN60="x","ZZ","")</f>
        <v/>
      </c>
      <c r="DD66" s="16" t="str">
        <f>IF(Wedstrijden!AP60="x","1.40","")</f>
        <v/>
      </c>
      <c r="DE66" s="16" t="str">
        <f>IF(COUNTA(Wedstrijden!BD60:BF60)&lt;&gt;0,6,"")</f>
        <v/>
      </c>
      <c r="DF66" s="16" t="str">
        <f t="shared" si="4"/>
        <v/>
      </c>
      <c r="DG66" s="16" t="str">
        <f>IF(Wedstrijden!BD60="x","L","")</f>
        <v/>
      </c>
      <c r="DH66" s="16" t="str">
        <f>IF(Wedstrijden!BE60="x","M","")</f>
        <v/>
      </c>
      <c r="DI66" s="16" t="str">
        <f>IF(Wedstrijden!BF60="x","Z","")</f>
        <v/>
      </c>
      <c r="DJ66" s="16" t="str">
        <f>IF(Wedstrijden!BG60="x","Z","")</f>
        <v/>
      </c>
      <c r="DK66" s="16" t="str">
        <f>IF(COUNTA(Wedstrijden!BI60:BK60)&lt;&gt;0,6,"")</f>
        <v/>
      </c>
      <c r="DL66" s="16" t="str">
        <f t="shared" si="5"/>
        <v/>
      </c>
      <c r="DM66" s="16" t="str">
        <f>IF(Wedstrijden!BI60="x","L","")</f>
        <v/>
      </c>
      <c r="DN66" s="16" t="str">
        <f>IF(Wedstrijden!BJ60="x","M","")</f>
        <v/>
      </c>
      <c r="DO66" s="16" t="str">
        <f>IF(Wedstrijden!BK60="x","Z","")</f>
        <v/>
      </c>
      <c r="DP66" s="16" t="str">
        <f>IF(Wedstrijden!BL60="x","Z","")</f>
        <v/>
      </c>
    </row>
    <row r="67" spans="1:120" ht="14.4" x14ac:dyDescent="0.3">
      <c r="A67" s="18">
        <f>Wedstrijden!A61</f>
        <v>45422</v>
      </c>
      <c r="B67" s="16" t="str">
        <f>IFERROR(VLOOKUP(Wedstrijden!#REF!,#REF!,2,FALSE),"")</f>
        <v/>
      </c>
      <c r="C67" s="16" t="str">
        <f>Wedstrijden!E61</f>
        <v>KNHS Kring De Drie Stromen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 t="str">
        <f>IF(COUNTA(Wedstrijden!U61:AC61)&lt;&gt;0,1,"")</f>
        <v/>
      </c>
      <c r="BK67" s="16" t="str">
        <f t="shared" ref="BK67:BK130" si="6">IF(COUNTBLANK(BJ67) = 1,"",2)</f>
        <v/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/>
      </c>
      <c r="BO67" s="16" t="e">
        <f>IF(Wedstrijden!#REF!="x","BB","")</f>
        <v>#REF!</v>
      </c>
      <c r="BP67" s="16" t="str">
        <f>IF(Wedstrijden!W61="x","B","")</f>
        <v/>
      </c>
      <c r="BQ67" s="16" t="str">
        <f>IF(Wedstrijden!X61="x","L1","")</f>
        <v/>
      </c>
      <c r="BR67" s="16" t="str">
        <f>IF(Wedstrijden!Y61="x","L2","")</f>
        <v/>
      </c>
      <c r="BS67" s="16" t="str">
        <f>IF(Wedstrijden!Z61="x","M1","")</f>
        <v/>
      </c>
      <c r="BT67" s="16" t="str">
        <f>IF(Wedstrijden!AA61="x","M2","")</f>
        <v/>
      </c>
      <c r="BU67" s="16" t="str">
        <f>IF(Wedstrijden!AB61="x","Z1","")</f>
        <v/>
      </c>
      <c r="BV67" s="16" t="str">
        <f>IF(Wedstrijden!AC61="x","Z2","")</f>
        <v/>
      </c>
      <c r="BW67" s="16">
        <f>IF(COUNTA(Wedstrijden!L61:T61)&lt;&gt;0,1,"")</f>
        <v>1</v>
      </c>
      <c r="BX67" s="16">
        <f t="shared" ref="BX67:BX130" si="7">IF(COUNTBLANK(BW67) = 1,"",1)</f>
        <v>1</v>
      </c>
      <c r="BY67" s="16" t="str">
        <f>IF(Wedstrijden!L61="x","BB","")</f>
        <v/>
      </c>
      <c r="BZ67" s="16" t="str">
        <f>IF(Wedstrijden!M61="x","B","")</f>
        <v/>
      </c>
      <c r="CA67" s="16" t="str">
        <f>IF(Wedstrijden!N61="x","L1","")</f>
        <v/>
      </c>
      <c r="CB67" s="16" t="str">
        <f>IF(Wedstrijden!O61="x","L2","")</f>
        <v/>
      </c>
      <c r="CC67" s="16" t="str">
        <f>IF(Wedstrijden!P61="x","M1","")</f>
        <v>M1</v>
      </c>
      <c r="CD67" s="16" t="str">
        <f>IF(Wedstrijden!Q61="x","M2","")</f>
        <v>M2</v>
      </c>
      <c r="CE67" s="16" t="str">
        <f>IF(Wedstrijden!R61="x","Z1","")</f>
        <v>Z1</v>
      </c>
      <c r="CF67" s="16" t="str">
        <f>IF(Wedstrijden!S61="x","Z2","")</f>
        <v>Z2</v>
      </c>
      <c r="CG67" s="16" t="str">
        <f>IF(Wedstrijden!T61="x","ZZL","")</f>
        <v>ZZL</v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 t="str">
        <f>IF(COUNTA(Wedstrijden!AI61:AP61)&lt;&gt;0,2,"")</f>
        <v/>
      </c>
      <c r="CW67" s="16" t="str">
        <f t="shared" ref="CW67:CW130" si="9">IF(COUNTBLANK(CV67) = 1,"",1)</f>
        <v/>
      </c>
      <c r="CX67" s="16" t="str">
        <f>IF(Wedstrijden!AI61="x","BB","")</f>
        <v/>
      </c>
      <c r="CY67" s="16" t="str">
        <f>IF(Wedstrijden!AJ61="x","B","")</f>
        <v/>
      </c>
      <c r="CZ67" s="16" t="str">
        <f>IF(Wedstrijden!AK61="x","L","")</f>
        <v/>
      </c>
      <c r="DA67" s="16" t="str">
        <f>IF(Wedstrijden!AL61="x","M","")</f>
        <v/>
      </c>
      <c r="DB67" s="16" t="str">
        <f>IF(Wedstrijden!AM61="x","Z","")</f>
        <v/>
      </c>
      <c r="DC67" s="16" t="str">
        <f>IF(Wedstrijden!AN61="x","ZZ","")</f>
        <v/>
      </c>
      <c r="DD67" s="16" t="str">
        <f>IF(Wedstrijden!AP61="x","1.40","")</f>
        <v/>
      </c>
      <c r="DE67" s="16" t="str">
        <f>IF(COUNTA(Wedstrijden!BD61:BF61)&lt;&gt;0,6,"")</f>
        <v/>
      </c>
      <c r="DF67" s="16" t="str">
        <f t="shared" ref="DF67:DF130" si="10">IF(COUNTBLANK(DE67) = 1,"",2)</f>
        <v/>
      </c>
      <c r="DG67" s="16" t="str">
        <f>IF(Wedstrijden!BD61="x","L","")</f>
        <v/>
      </c>
      <c r="DH67" s="16" t="str">
        <f>IF(Wedstrijden!BE61="x","M","")</f>
        <v/>
      </c>
      <c r="DI67" s="16" t="str">
        <f>IF(Wedstrijden!BF61="x","Z","")</f>
        <v/>
      </c>
      <c r="DJ67" s="16" t="str">
        <f>IF(Wedstrijden!BG61="x","Z","")</f>
        <v/>
      </c>
      <c r="DK67" s="16" t="str">
        <f>IF(COUNTA(Wedstrijden!BI61:BK61)&lt;&gt;0,6,"")</f>
        <v/>
      </c>
      <c r="DL67" s="16" t="str">
        <f t="shared" ref="DL67:DL130" si="11">IF(COUNTBLANK(DK67) = 1,"",1)</f>
        <v/>
      </c>
      <c r="DM67" s="16" t="str">
        <f>IF(Wedstrijden!BI61="x","L","")</f>
        <v/>
      </c>
      <c r="DN67" s="16" t="str">
        <f>IF(Wedstrijden!BJ61="x","M","")</f>
        <v/>
      </c>
      <c r="DO67" s="16" t="str">
        <f>IF(Wedstrijden!BK61="x","Z","")</f>
        <v/>
      </c>
      <c r="DP67" s="16" t="str">
        <f>IF(Wedstrijden!BL61="x","Z","")</f>
        <v/>
      </c>
    </row>
    <row r="68" spans="1:120" ht="14.4" x14ac:dyDescent="0.3">
      <c r="A68" s="18">
        <f>Wedstrijden!A62</f>
        <v>45423</v>
      </c>
      <c r="B68" s="16" t="str">
        <f>IFERROR(VLOOKUP(Wedstrijden!#REF!,#REF!,2,FALSE),"")</f>
        <v/>
      </c>
      <c r="C68" s="16" t="str">
        <f>Wedstrijden!E62</f>
        <v>KNHS Kring Noord Oost Friesland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>
        <f>IF(COUNTA(Wedstrijden!U62:AC62)&lt;&gt;0,1,"")</f>
        <v>1</v>
      </c>
      <c r="BK68" s="16">
        <f t="shared" si="6"/>
        <v>2</v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/>
      </c>
      <c r="BO68" s="16" t="e">
        <f>IF(Wedstrijden!#REF!="x","BB","")</f>
        <v>#REF!</v>
      </c>
      <c r="BP68" s="16" t="str">
        <f>IF(Wedstrijden!W62="x","B","")</f>
        <v>B</v>
      </c>
      <c r="BQ68" s="16" t="str">
        <f>IF(Wedstrijden!X62="x","L1","")</f>
        <v>L1</v>
      </c>
      <c r="BR68" s="16" t="str">
        <f>IF(Wedstrijden!Y62="x","L2","")</f>
        <v>L2</v>
      </c>
      <c r="BS68" s="16" t="str">
        <f>IF(Wedstrijden!Z62="x","M1","")</f>
        <v>M1</v>
      </c>
      <c r="BT68" s="16" t="str">
        <f>IF(Wedstrijden!AA62="x","M2","")</f>
        <v>M2</v>
      </c>
      <c r="BU68" s="16" t="str">
        <f>IF(Wedstrijden!AB62="x","Z1","")</f>
        <v>Z1</v>
      </c>
      <c r="BV68" s="16" t="str">
        <f>IF(Wedstrijden!AC62="x","Z2","")</f>
        <v>Z2</v>
      </c>
      <c r="BW68" s="16">
        <f>IF(COUNTA(Wedstrijden!L62:T62)&lt;&gt;0,1,"")</f>
        <v>1</v>
      </c>
      <c r="BX68" s="16">
        <f t="shared" si="7"/>
        <v>1</v>
      </c>
      <c r="BY68" s="16" t="str">
        <f>IF(Wedstrijden!L62="x","BB","")</f>
        <v>BB</v>
      </c>
      <c r="BZ68" s="16" t="str">
        <f>IF(Wedstrijden!M62="x","B","")</f>
        <v>B</v>
      </c>
      <c r="CA68" s="16" t="str">
        <f>IF(Wedstrijden!N62="x","L1","")</f>
        <v>L1</v>
      </c>
      <c r="CB68" s="16" t="str">
        <f>IF(Wedstrijden!O62="x","L2","")</f>
        <v>L2</v>
      </c>
      <c r="CC68" s="16" t="str">
        <f>IF(Wedstrijden!P62="x","M1","")</f>
        <v>M1</v>
      </c>
      <c r="CD68" s="16" t="str">
        <f>IF(Wedstrijden!Q62="x","M2","")</f>
        <v>M2</v>
      </c>
      <c r="CE68" s="16" t="str">
        <f>IF(Wedstrijden!R62="x","Z1","")</f>
        <v>Z1</v>
      </c>
      <c r="CF68" s="16" t="str">
        <f>IF(Wedstrijden!S62="x","Z2","")</f>
        <v>Z2</v>
      </c>
      <c r="CG68" s="16" t="str">
        <f>IF(Wedstrijden!T62="x","ZZL","")</f>
        <v>ZZL</v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 t="str">
        <f>IF(COUNTA(Wedstrijden!AI62:AP62)&lt;&gt;0,2,"")</f>
        <v/>
      </c>
      <c r="CW68" s="16" t="str">
        <f t="shared" si="9"/>
        <v/>
      </c>
      <c r="CX68" s="16" t="str">
        <f>IF(Wedstrijden!AI62="x","BB","")</f>
        <v/>
      </c>
      <c r="CY68" s="16" t="str">
        <f>IF(Wedstrijden!AJ62="x","B","")</f>
        <v/>
      </c>
      <c r="CZ68" s="16" t="str">
        <f>IF(Wedstrijden!AK62="x","L","")</f>
        <v/>
      </c>
      <c r="DA68" s="16" t="str">
        <f>IF(Wedstrijden!AL62="x","M","")</f>
        <v/>
      </c>
      <c r="DB68" s="16" t="str">
        <f>IF(Wedstrijden!AM62="x","Z","")</f>
        <v/>
      </c>
      <c r="DC68" s="16" t="str">
        <f>IF(Wedstrijden!AN62="x","ZZ","")</f>
        <v/>
      </c>
      <c r="DD68" s="16" t="str">
        <f>IF(Wedstrijden!AP62="x","1.40","")</f>
        <v/>
      </c>
      <c r="DE68" s="16" t="str">
        <f>IF(COUNTA(Wedstrijden!BD62:BF62)&lt;&gt;0,6,"")</f>
        <v/>
      </c>
      <c r="DF68" s="16" t="str">
        <f t="shared" si="10"/>
        <v/>
      </c>
      <c r="DG68" s="16" t="str">
        <f>IF(Wedstrijden!BD62="x","L","")</f>
        <v/>
      </c>
      <c r="DH68" s="16" t="str">
        <f>IF(Wedstrijden!BE62="x","M","")</f>
        <v/>
      </c>
      <c r="DI68" s="16" t="str">
        <f>IF(Wedstrijden!BF62="x","Z","")</f>
        <v/>
      </c>
      <c r="DJ68" s="16" t="str">
        <f>IF(Wedstrijden!BG62="x","Z","")</f>
        <v/>
      </c>
      <c r="DK68" s="16" t="str">
        <f>IF(COUNTA(Wedstrijden!BI62:BK62)&lt;&gt;0,6,"")</f>
        <v/>
      </c>
      <c r="DL68" s="16" t="str">
        <f t="shared" si="11"/>
        <v/>
      </c>
      <c r="DM68" s="16" t="str">
        <f>IF(Wedstrijden!BI62="x","L","")</f>
        <v/>
      </c>
      <c r="DN68" s="16" t="str">
        <f>IF(Wedstrijden!BJ62="x","M","")</f>
        <v/>
      </c>
      <c r="DO68" s="16" t="str">
        <f>IF(Wedstrijden!BK62="x","Z","")</f>
        <v/>
      </c>
      <c r="DP68" s="16" t="str">
        <f>IF(Wedstrijden!BL62="x","Z","")</f>
        <v/>
      </c>
    </row>
    <row r="69" spans="1:120" ht="14.4" x14ac:dyDescent="0.3">
      <c r="A69" s="18">
        <f>Wedstrijden!A63</f>
        <v>45423</v>
      </c>
      <c r="B69" s="16" t="str">
        <f>IFERROR(VLOOKUP(Wedstrijden!#REF!,#REF!,2,FALSE),"")</f>
        <v/>
      </c>
      <c r="C69" s="16" t="str">
        <f>Wedstrijden!E63</f>
        <v>KNHS Kring Noord Oost Friesland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>
        <f>IF(COUNTA(Wedstrijden!U63:AC63)&lt;&gt;0,1,"")</f>
        <v>1</v>
      </c>
      <c r="BK69" s="16">
        <f t="shared" si="6"/>
        <v>2</v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/>
      </c>
      <c r="BQ69" s="16" t="str">
        <f>IF(Wedstrijden!X63="x","L1","")</f>
        <v>L1</v>
      </c>
      <c r="BR69" s="16" t="str">
        <f>IF(Wedstrijden!Y63="x","L2","")</f>
        <v>L2</v>
      </c>
      <c r="BS69" s="16" t="str">
        <f>IF(Wedstrijden!Z63="x","M1","")</f>
        <v>M1</v>
      </c>
      <c r="BT69" s="16" t="str">
        <f>IF(Wedstrijden!AA63="x","M2","")</f>
        <v>M2</v>
      </c>
      <c r="BU69" s="16" t="str">
        <f>IF(Wedstrijden!AB63="x","Z1","")</f>
        <v/>
      </c>
      <c r="BV69" s="16" t="str">
        <f>IF(Wedstrijden!AC63="x","Z2","")</f>
        <v/>
      </c>
      <c r="BW69" s="16">
        <f>IF(COUNTA(Wedstrijden!L63:T63)&lt;&gt;0,1,"")</f>
        <v>1</v>
      </c>
      <c r="BX69" s="16">
        <f t="shared" si="7"/>
        <v>1</v>
      </c>
      <c r="BY69" s="16" t="str">
        <f>IF(Wedstrijden!L63="x","BB","")</f>
        <v/>
      </c>
      <c r="BZ69" s="16" t="str">
        <f>IF(Wedstrijden!M63="x","B","")</f>
        <v/>
      </c>
      <c r="CA69" s="16" t="str">
        <f>IF(Wedstrijden!N63="x","L1","")</f>
        <v>L1</v>
      </c>
      <c r="CB69" s="16" t="str">
        <f>IF(Wedstrijden!O63="x","L2","")</f>
        <v>L2</v>
      </c>
      <c r="CC69" s="16" t="str">
        <f>IF(Wedstrijden!P63="x","M1","")</f>
        <v>M1</v>
      </c>
      <c r="CD69" s="16" t="str">
        <f>IF(Wedstrijden!Q63="x","M2","")</f>
        <v>M2</v>
      </c>
      <c r="CE69" s="16" t="str">
        <f>IF(Wedstrijden!R63="x","Z1","")</f>
        <v/>
      </c>
      <c r="CF69" s="16" t="str">
        <f>IF(Wedstrijden!S63="x","Z2","")</f>
        <v/>
      </c>
      <c r="CG69" s="16" t="str">
        <f>IF(Wedstrijden!T63="x","ZZL","")</f>
        <v/>
      </c>
      <c r="CL69" s="16" t="str">
        <f>IF(COUNTA(Wedstrijden!AR63:BB63)&lt;&gt;0,2,"")</f>
        <v/>
      </c>
      <c r="CM69" s="16" t="str">
        <f t="shared" si="8"/>
        <v/>
      </c>
      <c r="CN69" s="16" t="str">
        <f>IF(Wedstrijden!AR63="x","AA","")</f>
        <v/>
      </c>
      <c r="CO69" s="16" t="str">
        <f>IF(Wedstrijden!AS63="x","A","")</f>
        <v/>
      </c>
      <c r="CP69" s="16" t="str">
        <f>IF(Wedstrijden!AT63="x","BB","")</f>
        <v/>
      </c>
      <c r="CQ69" s="16" t="str">
        <f>IF(Wedstrijden!AU63="x","B","")</f>
        <v/>
      </c>
      <c r="CR69" s="16" t="str">
        <f>IF(Wedstrijden!AV63="x","L","")</f>
        <v/>
      </c>
      <c r="CS69" s="16" t="str">
        <f>IF(Wedstrijden!AW63="x","M","")</f>
        <v/>
      </c>
      <c r="CT69" s="16" t="str">
        <f>IF(Wedstrijden!AX63="x","Z","")</f>
        <v/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IF(COUNTA(Wedstrijden!BD63:BF63)&lt;&gt;0,6,"")</f>
        <v/>
      </c>
      <c r="DF69" s="16" t="str">
        <f t="shared" si="10"/>
        <v/>
      </c>
      <c r="DG69" s="16" t="str">
        <f>IF(Wedstrijden!BD63="x","L","")</f>
        <v/>
      </c>
      <c r="DH69" s="16" t="str">
        <f>IF(Wedstrijden!BE63="x","M","")</f>
        <v/>
      </c>
      <c r="DI69" s="16" t="str">
        <f>IF(Wedstrijden!BF63="x","Z","")</f>
        <v/>
      </c>
      <c r="DJ69" s="16" t="str">
        <f>IF(Wedstrijden!BG63="x","Z","")</f>
        <v/>
      </c>
      <c r="DK69" s="16" t="str">
        <f>IF(COUNTA(Wedstrijden!BI63:BK63)&lt;&gt;0,6,"")</f>
        <v/>
      </c>
      <c r="DL69" s="16" t="str">
        <f t="shared" si="11"/>
        <v/>
      </c>
      <c r="DM69" s="16" t="str">
        <f>IF(Wedstrijden!BI63="x","L","")</f>
        <v/>
      </c>
      <c r="DN69" s="16" t="str">
        <f>IF(Wedstrijden!BJ63="x","M","")</f>
        <v/>
      </c>
      <c r="DO69" s="16" t="str">
        <f>IF(Wedstrijden!BK63="x","Z","")</f>
        <v/>
      </c>
      <c r="DP69" s="16" t="str">
        <f>IF(Wedstrijden!BL63="x","Z","")</f>
        <v/>
      </c>
    </row>
    <row r="70" spans="1:120" ht="14.4" x14ac:dyDescent="0.3">
      <c r="A70" s="18">
        <f>Wedstrijden!A64</f>
        <v>45423</v>
      </c>
      <c r="B70" s="16" t="str">
        <f>IFERROR(VLOOKUP(Wedstrijden!#REF!,#REF!,2,FALSE),"")</f>
        <v/>
      </c>
      <c r="C70" s="16" t="str">
        <f>Wedstrijden!E64</f>
        <v>Licenties Wedstrijdorganisaties Friesland Kring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 t="str">
        <f>IF(COUNTA(Wedstrijden!U64:AC64)&lt;&gt;0,1,"")</f>
        <v/>
      </c>
      <c r="BK70" s="16" t="str">
        <f t="shared" si="6"/>
        <v/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/>
      </c>
      <c r="BQ70" s="16" t="str">
        <f>IF(Wedstrijden!X64="x","L1","")</f>
        <v/>
      </c>
      <c r="BR70" s="16" t="str">
        <f>IF(Wedstrijden!Y64="x","L2","")</f>
        <v/>
      </c>
      <c r="BS70" s="16" t="str">
        <f>IF(Wedstrijden!Z64="x","M1","")</f>
        <v/>
      </c>
      <c r="BT70" s="16" t="str">
        <f>IF(Wedstrijden!AA64="x","M2","")</f>
        <v/>
      </c>
      <c r="BU70" s="16" t="str">
        <f>IF(Wedstrijden!AB64="x","Z1","")</f>
        <v/>
      </c>
      <c r="BV70" s="16" t="str">
        <f>IF(Wedstrijden!AC64="x","Z2","")</f>
        <v/>
      </c>
      <c r="BW70" s="16">
        <f>IF(COUNTA(Wedstrijden!L64:T64)&lt;&gt;0,1,"")</f>
        <v>1</v>
      </c>
      <c r="BX70" s="16">
        <f t="shared" si="7"/>
        <v>1</v>
      </c>
      <c r="BY70" s="16" t="str">
        <f>IF(Wedstrijden!L64="x","BB","")</f>
        <v/>
      </c>
      <c r="BZ70" s="16" t="str">
        <f>IF(Wedstrijden!M64="x","B","")</f>
        <v>B</v>
      </c>
      <c r="CA70" s="16" t="str">
        <f>IF(Wedstrijden!N64="x","L1","")</f>
        <v>L1</v>
      </c>
      <c r="CB70" s="16" t="str">
        <f>IF(Wedstrijden!O64="x","L2","")</f>
        <v>L2</v>
      </c>
      <c r="CC70" s="16" t="str">
        <f>IF(Wedstrijden!P64="x","M1","")</f>
        <v>M1</v>
      </c>
      <c r="CD70" s="16" t="str">
        <f>IF(Wedstrijden!Q64="x","M2","")</f>
        <v>M2</v>
      </c>
      <c r="CE70" s="16" t="str">
        <f>IF(Wedstrijden!R64="x","Z1","")</f>
        <v>Z1</v>
      </c>
      <c r="CF70" s="16" t="str">
        <f>IF(Wedstrijden!S64="x","Z2","")</f>
        <v>Z2</v>
      </c>
      <c r="CG70" s="16" t="str">
        <f>IF(Wedstrijden!T64="x","ZZL","")</f>
        <v>ZZL</v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>
        <f>IF(COUNTA(Wedstrijden!AI64:AP64)&lt;&gt;0,2,"")</f>
        <v>2</v>
      </c>
      <c r="CW70" s="16">
        <f t="shared" si="9"/>
        <v>1</v>
      </c>
      <c r="CX70" s="16" t="str">
        <f>IF(Wedstrijden!AI64="x","BB","")</f>
        <v>BB</v>
      </c>
      <c r="CY70" s="16" t="str">
        <f>IF(Wedstrijden!AJ64="x","B","")</f>
        <v>B</v>
      </c>
      <c r="CZ70" s="16" t="str">
        <f>IF(Wedstrijden!AK64="x","L","")</f>
        <v>L</v>
      </c>
      <c r="DA70" s="16" t="str">
        <f>IF(Wedstrijden!AL64="x","M","")</f>
        <v>M</v>
      </c>
      <c r="DB70" s="16" t="str">
        <f>IF(Wedstrijden!AM64="x","Z","")</f>
        <v>Z</v>
      </c>
      <c r="DC70" s="16" t="str">
        <f>IF(Wedstrijden!AN64="x","ZZ","")</f>
        <v>ZZ</v>
      </c>
      <c r="DD70" s="16" t="str">
        <f>IF(Wedstrijden!AP64="x","1.40","")</f>
        <v/>
      </c>
      <c r="DE70" s="16" t="str">
        <f>IF(COUNTA(Wedstrijden!BD64:BF64)&lt;&gt;0,6,"")</f>
        <v/>
      </c>
      <c r="DF70" s="16" t="str">
        <f t="shared" si="10"/>
        <v/>
      </c>
      <c r="DG70" s="16" t="str">
        <f>IF(Wedstrijden!BD64="x","L","")</f>
        <v/>
      </c>
      <c r="DH70" s="16" t="str">
        <f>IF(Wedstrijden!BE64="x","M","")</f>
        <v/>
      </c>
      <c r="DI70" s="16" t="str">
        <f>IF(Wedstrijden!BF64="x","Z","")</f>
        <v/>
      </c>
      <c r="DJ70" s="16" t="str">
        <f>IF(Wedstrijden!BG64="x","Z","")</f>
        <v/>
      </c>
      <c r="DK70" s="16" t="str">
        <f>IF(COUNTA(Wedstrijden!BI64:BK64)&lt;&gt;0,6,"")</f>
        <v/>
      </c>
      <c r="DL70" s="16" t="str">
        <f t="shared" si="11"/>
        <v/>
      </c>
      <c r="DM70" s="16" t="str">
        <f>IF(Wedstrijden!BI64="x","L","")</f>
        <v/>
      </c>
      <c r="DN70" s="16" t="str">
        <f>IF(Wedstrijden!BJ64="x","M","")</f>
        <v/>
      </c>
      <c r="DO70" s="16" t="str">
        <f>IF(Wedstrijden!BK64="x","Z","")</f>
        <v/>
      </c>
      <c r="DP70" s="16" t="str">
        <f>IF(Wedstrijden!BL64="x","Z","")</f>
        <v/>
      </c>
    </row>
    <row r="71" spans="1:120" ht="14.4" x14ac:dyDescent="0.3">
      <c r="A71" s="18">
        <f>Wedstrijden!A65</f>
        <v>45424</v>
      </c>
      <c r="B71" s="16" t="str">
        <f>IFERROR(VLOOKUP(Wedstrijden!#REF!,#REF!,2,FALSE),"")</f>
        <v/>
      </c>
      <c r="C71" s="16" t="str">
        <f>Wedstrijden!E65</f>
        <v>KNHS Kring Noord Oost Friesland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>
        <f>IF(COUNTA(Wedstrijden!U65:AC65)&lt;&gt;0,1,"")</f>
        <v>1</v>
      </c>
      <c r="BK71" s="16">
        <f t="shared" si="6"/>
        <v>2</v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>B</v>
      </c>
      <c r="BQ71" s="16" t="str">
        <f>IF(Wedstrijden!X65="x","L1","")</f>
        <v>L1</v>
      </c>
      <c r="BR71" s="16" t="str">
        <f>IF(Wedstrijden!Y65="x","L2","")</f>
        <v>L2</v>
      </c>
      <c r="BS71" s="16" t="str">
        <f>IF(Wedstrijden!Z65="x","M1","")</f>
        <v>M1</v>
      </c>
      <c r="BT71" s="16" t="str">
        <f>IF(Wedstrijden!AA65="x","M2","")</f>
        <v>M2</v>
      </c>
      <c r="BU71" s="16" t="str">
        <f>IF(Wedstrijden!AB65="x","Z1","")</f>
        <v>Z1</v>
      </c>
      <c r="BV71" s="16" t="str">
        <f>IF(Wedstrijden!AC65="x","Z2","")</f>
        <v>Z2</v>
      </c>
      <c r="BW71" s="16">
        <f>IF(COUNTA(Wedstrijden!L65:T65)&lt;&gt;0,1,"")</f>
        <v>1</v>
      </c>
      <c r="BX71" s="16">
        <f t="shared" si="7"/>
        <v>1</v>
      </c>
      <c r="BY71" s="16" t="str">
        <f>IF(Wedstrijden!L65="x","BB","")</f>
        <v>BB</v>
      </c>
      <c r="BZ71" s="16" t="str">
        <f>IF(Wedstrijden!M65="x","B","")</f>
        <v>B</v>
      </c>
      <c r="CA71" s="16" t="str">
        <f>IF(Wedstrijden!N65="x","L1","")</f>
        <v>L1</v>
      </c>
      <c r="CB71" s="16" t="str">
        <f>IF(Wedstrijden!O65="x","L2","")</f>
        <v>L2</v>
      </c>
      <c r="CC71" s="16" t="str">
        <f>IF(Wedstrijden!P65="x","M1","")</f>
        <v>M1</v>
      </c>
      <c r="CD71" s="16" t="str">
        <f>IF(Wedstrijden!Q65="x","M2","")</f>
        <v>M2</v>
      </c>
      <c r="CE71" s="16" t="str">
        <f>IF(Wedstrijden!R65="x","Z1","")</f>
        <v>Z1</v>
      </c>
      <c r="CF71" s="16" t="str">
        <f>IF(Wedstrijden!S65="x","Z2","")</f>
        <v>Z2</v>
      </c>
      <c r="CG71" s="16" t="str">
        <f>IF(Wedstrijden!T65="x","ZZL","")</f>
        <v>ZZL</v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 t="str">
        <f>IF(COUNTA(Wedstrijden!AI65:AP65)&lt;&gt;0,2,"")</f>
        <v/>
      </c>
      <c r="CW71" s="16" t="str">
        <f t="shared" si="9"/>
        <v/>
      </c>
      <c r="CX71" s="16" t="str">
        <f>IF(Wedstrijden!AI65="x","BB","")</f>
        <v/>
      </c>
      <c r="CY71" s="16" t="str">
        <f>IF(Wedstrijden!AJ65="x","B","")</f>
        <v/>
      </c>
      <c r="CZ71" s="16" t="str">
        <f>IF(Wedstrijden!AK65="x","L","")</f>
        <v/>
      </c>
      <c r="DA71" s="16" t="str">
        <f>IF(Wedstrijden!AL65="x","M","")</f>
        <v/>
      </c>
      <c r="DB71" s="16" t="str">
        <f>IF(Wedstrijden!AM65="x","Z","")</f>
        <v/>
      </c>
      <c r="DC71" s="16" t="str">
        <f>IF(Wedstrijden!AN65="x","ZZ","")</f>
        <v/>
      </c>
      <c r="DD71" s="16" t="str">
        <f>IF(Wedstrijden!AP65="x","1.40","")</f>
        <v/>
      </c>
      <c r="DE71" s="16" t="str">
        <f>IF(COUNTA(Wedstrijden!BD65:BF65)&lt;&gt;0,6,"")</f>
        <v/>
      </c>
      <c r="DF71" s="16" t="str">
        <f t="shared" si="10"/>
        <v/>
      </c>
      <c r="DG71" s="16" t="str">
        <f>IF(Wedstrijden!BD65="x","L","")</f>
        <v/>
      </c>
      <c r="DH71" s="16" t="str">
        <f>IF(Wedstrijden!BE65="x","M","")</f>
        <v/>
      </c>
      <c r="DI71" s="16" t="str">
        <f>IF(Wedstrijden!BF65="x","Z","")</f>
        <v/>
      </c>
      <c r="DJ71" s="16" t="str">
        <f>IF(Wedstrijden!BG65="x","Z","")</f>
        <v/>
      </c>
      <c r="DK71" s="16" t="str">
        <f>IF(COUNTA(Wedstrijden!BI65:BK65)&lt;&gt;0,6,"")</f>
        <v/>
      </c>
      <c r="DL71" s="16" t="str">
        <f t="shared" si="11"/>
        <v/>
      </c>
      <c r="DM71" s="16" t="str">
        <f>IF(Wedstrijden!BI65="x","L","")</f>
        <v/>
      </c>
      <c r="DN71" s="16" t="str">
        <f>IF(Wedstrijden!BJ65="x","M","")</f>
        <v/>
      </c>
      <c r="DO71" s="16" t="str">
        <f>IF(Wedstrijden!BK65="x","Z","")</f>
        <v/>
      </c>
      <c r="DP71" s="16" t="str">
        <f>IF(Wedstrijden!BL65="x","Z","")</f>
        <v/>
      </c>
    </row>
    <row r="72" spans="1:120" ht="14.4" x14ac:dyDescent="0.3">
      <c r="A72" s="18">
        <f>Wedstrijden!A66</f>
        <v>45424</v>
      </c>
      <c r="B72" s="16" t="str">
        <f>IFERROR(VLOOKUP(Wedstrijden!#REF!,#REF!,2,FALSE),"")</f>
        <v/>
      </c>
      <c r="C72" s="16" t="str">
        <f>Wedstrijden!E66</f>
        <v>KNHS Kring Noord Oost Friesland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>
        <f>IF(COUNTA(Wedstrijden!U66:AC66)&lt;&gt;0,1,"")</f>
        <v>1</v>
      </c>
      <c r="BK72" s="16">
        <f t="shared" si="6"/>
        <v>2</v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>B</v>
      </c>
      <c r="BQ72" s="16" t="str">
        <f>IF(Wedstrijden!X66="x","L1","")</f>
        <v>L1</v>
      </c>
      <c r="BR72" s="16" t="str">
        <f>IF(Wedstrijden!Y66="x","L2","")</f>
        <v>L2</v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>
        <f>IF(COUNTA(Wedstrijden!L66:T66)&lt;&gt;0,1,"")</f>
        <v>1</v>
      </c>
      <c r="BX72" s="16">
        <f t="shared" si="7"/>
        <v>1</v>
      </c>
      <c r="BY72" s="16" t="str">
        <f>IF(Wedstrijden!L66="x","BB","")</f>
        <v/>
      </c>
      <c r="BZ72" s="16" t="str">
        <f>IF(Wedstrijden!M66="x","B","")</f>
        <v>B</v>
      </c>
      <c r="CA72" s="16" t="str">
        <f>IF(Wedstrijden!N66="x","L1","")</f>
        <v>L1</v>
      </c>
      <c r="CB72" s="16" t="str">
        <f>IF(Wedstrijden!O66="x","L2","")</f>
        <v>L2</v>
      </c>
      <c r="CC72" s="16" t="str">
        <f>IF(Wedstrijden!P66="x","M1","")</f>
        <v/>
      </c>
      <c r="CD72" s="16" t="str">
        <f>IF(Wedstrijden!Q66="x","M2","")</f>
        <v/>
      </c>
      <c r="CE72" s="16" t="str">
        <f>IF(Wedstrijden!R66="x","Z1","")</f>
        <v/>
      </c>
      <c r="CF72" s="16" t="str">
        <f>IF(Wedstrijden!S66="x","Z2","")</f>
        <v/>
      </c>
      <c r="CG72" s="16" t="str">
        <f>IF(Wedstrijden!T66="x","ZZL","")</f>
        <v/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IF(COUNTA(Wedstrijden!BD66:BF66)&lt;&gt;0,6,"")</f>
        <v/>
      </c>
      <c r="DF72" s="16" t="str">
        <f t="shared" si="10"/>
        <v/>
      </c>
      <c r="DG72" s="16" t="str">
        <f>IF(Wedstrijden!BD66="x","L","")</f>
        <v/>
      </c>
      <c r="DH72" s="16" t="str">
        <f>IF(Wedstrijden!BE66="x","M","")</f>
        <v/>
      </c>
      <c r="DI72" s="16" t="str">
        <f>IF(Wedstrijden!BF66="x","Z","")</f>
        <v/>
      </c>
      <c r="DJ72" s="16" t="str">
        <f>IF(Wedstrijden!BG66="x","Z","")</f>
        <v/>
      </c>
      <c r="DK72" s="16" t="str">
        <f>IF(COUNTA(Wedstrijden!BI66:BK66)&lt;&gt;0,6,"")</f>
        <v/>
      </c>
      <c r="DL72" s="16" t="str">
        <f t="shared" si="11"/>
        <v/>
      </c>
      <c r="DM72" s="16" t="str">
        <f>IF(Wedstrijden!BI66="x","L","")</f>
        <v/>
      </c>
      <c r="DN72" s="16" t="str">
        <f>IF(Wedstrijden!BJ66="x","M","")</f>
        <v/>
      </c>
      <c r="DO72" s="16" t="str">
        <f>IF(Wedstrijden!BK66="x","Z","")</f>
        <v/>
      </c>
      <c r="DP72" s="16" t="str">
        <f>IF(Wedstrijden!BL66="x","Z","")</f>
        <v/>
      </c>
    </row>
    <row r="73" spans="1:120" ht="14.4" x14ac:dyDescent="0.3">
      <c r="A73" s="18">
        <f>Wedstrijden!A67</f>
        <v>45424</v>
      </c>
      <c r="B73" s="16" t="str">
        <f>IFERROR(VLOOKUP(Wedstrijden!#REF!,#REF!,2,FALSE),"")</f>
        <v/>
      </c>
      <c r="C73" s="16" t="str">
        <f>Wedstrijden!E67</f>
        <v>Licenties Wedstrijdorganisaties Friesland Kring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>
        <f>IF(COUNTA(Wedstrijden!U67:AC67)&lt;&gt;0,1,"")</f>
        <v>1</v>
      </c>
      <c r="BK73" s="16">
        <f t="shared" si="6"/>
        <v>2</v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>B</v>
      </c>
      <c r="BQ73" s="16" t="str">
        <f>IF(Wedstrijden!X67="x","L1","")</f>
        <v>L1</v>
      </c>
      <c r="BR73" s="16" t="str">
        <f>IF(Wedstrijden!Y67="x","L2","")</f>
        <v>L2</v>
      </c>
      <c r="BS73" s="16" t="str">
        <f>IF(Wedstrijden!Z67="x","M1","")</f>
        <v>M1</v>
      </c>
      <c r="BT73" s="16" t="str">
        <f>IF(Wedstrijden!AA67="x","M2","")</f>
        <v>M2</v>
      </c>
      <c r="BU73" s="16" t="str">
        <f>IF(Wedstrijden!AB67="x","Z1","")</f>
        <v>Z1</v>
      </c>
      <c r="BV73" s="16" t="str">
        <f>IF(Wedstrijden!AC67="x","Z2","")</f>
        <v>Z2</v>
      </c>
      <c r="BW73" s="16" t="str">
        <f>IF(COUNTA(Wedstrijden!L67:T67)&lt;&gt;0,1,"")</f>
        <v/>
      </c>
      <c r="BX73" s="16" t="str">
        <f t="shared" si="7"/>
        <v/>
      </c>
      <c r="BY73" s="16" t="str">
        <f>IF(Wedstrijden!L67="x","BB","")</f>
        <v/>
      </c>
      <c r="BZ73" s="16" t="str">
        <f>IF(Wedstrijden!M67="x","B","")</f>
        <v/>
      </c>
      <c r="CA73" s="16" t="str">
        <f>IF(Wedstrijden!N67="x","L1","")</f>
        <v/>
      </c>
      <c r="CB73" s="16" t="str">
        <f>IF(Wedstrijden!O67="x","L2","")</f>
        <v/>
      </c>
      <c r="CC73" s="16" t="str">
        <f>IF(Wedstrijden!P67="x","M1","")</f>
        <v/>
      </c>
      <c r="CD73" s="16" t="str">
        <f>IF(Wedstrijden!Q67="x","M2","")</f>
        <v/>
      </c>
      <c r="CE73" s="16" t="str">
        <f>IF(Wedstrijden!R67="x","Z1","")</f>
        <v/>
      </c>
      <c r="CF73" s="16" t="str">
        <f>IF(Wedstrijden!S67="x","Z2","")</f>
        <v/>
      </c>
      <c r="CG73" s="16" t="str">
        <f>IF(Wedstrijden!T67="x","ZZL","")</f>
        <v/>
      </c>
      <c r="CL73" s="16">
        <f>IF(COUNTA(Wedstrijden!AR67:BB67)&lt;&gt;0,2,"")</f>
        <v>2</v>
      </c>
      <c r="CM73" s="16">
        <f t="shared" si="8"/>
        <v>2</v>
      </c>
      <c r="CN73" s="16" t="str">
        <f>IF(Wedstrijden!AR67="x","AA","")</f>
        <v/>
      </c>
      <c r="CO73" s="16" t="str">
        <f>IF(Wedstrijden!AS67="x","A","")</f>
        <v>A</v>
      </c>
      <c r="CP73" s="16" t="str">
        <f>IF(Wedstrijden!AT67="x","BB","")</f>
        <v>BB</v>
      </c>
      <c r="CQ73" s="16" t="str">
        <f>IF(Wedstrijden!AU67="x","B","")</f>
        <v>B</v>
      </c>
      <c r="CR73" s="16" t="str">
        <f>IF(Wedstrijden!AV67="x","L","")</f>
        <v>L</v>
      </c>
      <c r="CS73" s="16" t="str">
        <f>IF(Wedstrijden!AW67="x","M","")</f>
        <v>M</v>
      </c>
      <c r="CT73" s="16" t="str">
        <f>IF(Wedstrijden!AX67="x","Z","")</f>
        <v>Z</v>
      </c>
      <c r="CU73" s="16" t="str">
        <f>IF(Wedstrijden!BB67="x","ZZ","")</f>
        <v>ZZ</v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IF(COUNTA(Wedstrijden!BD67:BF67)&lt;&gt;0,6,"")</f>
        <v/>
      </c>
      <c r="DF73" s="16" t="str">
        <f t="shared" si="10"/>
        <v/>
      </c>
      <c r="DG73" s="16" t="str">
        <f>IF(Wedstrijden!BD67="x","L","")</f>
        <v/>
      </c>
      <c r="DH73" s="16" t="str">
        <f>IF(Wedstrijden!BE67="x","M","")</f>
        <v/>
      </c>
      <c r="DI73" s="16" t="str">
        <f>IF(Wedstrijden!BF67="x","Z","")</f>
        <v/>
      </c>
      <c r="DJ73" s="16" t="str">
        <f>IF(Wedstrijden!BG67="x","Z","")</f>
        <v/>
      </c>
      <c r="DK73" s="16" t="str">
        <f>IF(COUNTA(Wedstrijden!BI67:BK67)&lt;&gt;0,6,"")</f>
        <v/>
      </c>
      <c r="DL73" s="16" t="str">
        <f t="shared" si="11"/>
        <v/>
      </c>
      <c r="DM73" s="16" t="str">
        <f>IF(Wedstrijden!BI67="x","L","")</f>
        <v/>
      </c>
      <c r="DN73" s="16" t="str">
        <f>IF(Wedstrijden!BJ67="x","M","")</f>
        <v/>
      </c>
      <c r="DO73" s="16" t="str">
        <f>IF(Wedstrijden!BK67="x","Z","")</f>
        <v/>
      </c>
      <c r="DP73" s="16" t="str">
        <f>IF(Wedstrijden!BL67="x","Z","")</f>
        <v/>
      </c>
    </row>
    <row r="74" spans="1:120" ht="14.4" x14ac:dyDescent="0.3">
      <c r="A74" s="18">
        <f>Wedstrijden!A68</f>
        <v>45424</v>
      </c>
      <c r="B74" s="16" t="str">
        <f>IFERROR(VLOOKUP(Wedstrijden!#REF!,#REF!,2,FALSE),"")</f>
        <v/>
      </c>
      <c r="C74" s="16" t="str">
        <f>Wedstrijden!E68</f>
        <v>KNHS Kring De Drie Stromen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 t="str">
        <f>IF(COUNTA(Wedstrijden!U68:AC68)&lt;&gt;0,1,"")</f>
        <v/>
      </c>
      <c r="BK74" s="16" t="str">
        <f t="shared" si="6"/>
        <v/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/>
      </c>
      <c r="BQ74" s="16" t="str">
        <f>IF(Wedstrijden!X68="x","L1","")</f>
        <v/>
      </c>
      <c r="BR74" s="16" t="str">
        <f>IF(Wedstrijden!Y68="x","L2","")</f>
        <v/>
      </c>
      <c r="BS74" s="16" t="str">
        <f>IF(Wedstrijden!Z68="x","M1","")</f>
        <v/>
      </c>
      <c r="BT74" s="16" t="str">
        <f>IF(Wedstrijden!AA68="x","M2","")</f>
        <v/>
      </c>
      <c r="BU74" s="16" t="str">
        <f>IF(Wedstrijden!AB68="x","Z1","")</f>
        <v/>
      </c>
      <c r="BV74" s="16" t="str">
        <f>IF(Wedstrijden!AC68="x","Z2","")</f>
        <v/>
      </c>
      <c r="BW74" s="16">
        <f>IF(COUNTA(Wedstrijden!L68:T68)&lt;&gt;0,1,"")</f>
        <v>1</v>
      </c>
      <c r="BX74" s="16">
        <f t="shared" si="7"/>
        <v>1</v>
      </c>
      <c r="BY74" s="16" t="str">
        <f>IF(Wedstrijden!L68="x","BB","")</f>
        <v/>
      </c>
      <c r="BZ74" s="16" t="str">
        <f>IF(Wedstrijden!M68="x","B","")</f>
        <v>B</v>
      </c>
      <c r="CA74" s="16" t="str">
        <f>IF(Wedstrijden!N68="x","L1","")</f>
        <v>L1</v>
      </c>
      <c r="CB74" s="16" t="str">
        <f>IF(Wedstrijden!O68="x","L2","")</f>
        <v>L2</v>
      </c>
      <c r="CC74" s="16" t="str">
        <f>IF(Wedstrijden!P68="x","M1","")</f>
        <v/>
      </c>
      <c r="CD74" s="16" t="str">
        <f>IF(Wedstrijden!Q68="x","M2","")</f>
        <v/>
      </c>
      <c r="CE74" s="16" t="str">
        <f>IF(Wedstrijden!R68="x","Z1","")</f>
        <v/>
      </c>
      <c r="CF74" s="16" t="str">
        <f>IF(Wedstrijden!S68="x","Z2","")</f>
        <v/>
      </c>
      <c r="CG74" s="16" t="str">
        <f>IF(Wedstrijden!T68="x","ZZL","")</f>
        <v/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 t="str">
        <f>IF(COUNTA(Wedstrijden!AI68:AP68)&lt;&gt;0,2,"")</f>
        <v/>
      </c>
      <c r="CW74" s="16" t="str">
        <f t="shared" si="9"/>
        <v/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/>
      </c>
      <c r="DA74" s="16" t="str">
        <f>IF(Wedstrijden!AL68="x","M","")</f>
        <v/>
      </c>
      <c r="DB74" s="16" t="str">
        <f>IF(Wedstrijden!AM68="x","Z","")</f>
        <v/>
      </c>
      <c r="DC74" s="16" t="str">
        <f>IF(Wedstrijden!AN68="x","ZZ","")</f>
        <v/>
      </c>
      <c r="DD74" s="16" t="str">
        <f>IF(Wedstrijden!AP68="x","1.40","")</f>
        <v/>
      </c>
      <c r="DE74" s="16" t="str">
        <f>IF(COUNTA(Wedstrijden!BD68:BF68)&lt;&gt;0,6,"")</f>
        <v/>
      </c>
      <c r="DF74" s="16" t="str">
        <f t="shared" si="10"/>
        <v/>
      </c>
      <c r="DG74" s="16" t="str">
        <f>IF(Wedstrijden!BD68="x","L","")</f>
        <v/>
      </c>
      <c r="DH74" s="16" t="str">
        <f>IF(Wedstrijden!BE68="x","M","")</f>
        <v/>
      </c>
      <c r="DI74" s="16" t="str">
        <f>IF(Wedstrijden!BF68="x","Z","")</f>
        <v/>
      </c>
      <c r="DJ74" s="16" t="str">
        <f>IF(Wedstrijden!BG68="x","Z","")</f>
        <v/>
      </c>
      <c r="DK74" s="16" t="str">
        <f>IF(COUNTA(Wedstrijden!BI68:BK68)&lt;&gt;0,6,"")</f>
        <v/>
      </c>
      <c r="DL74" s="16" t="str">
        <f t="shared" si="11"/>
        <v/>
      </c>
      <c r="DM74" s="16" t="str">
        <f>IF(Wedstrijden!BI68="x","L","")</f>
        <v/>
      </c>
      <c r="DN74" s="16" t="str">
        <f>IF(Wedstrijden!BJ68="x","M","")</f>
        <v/>
      </c>
      <c r="DO74" s="16" t="str">
        <f>IF(Wedstrijden!BK68="x","Z","")</f>
        <v/>
      </c>
      <c r="DP74" s="16" t="str">
        <f>IF(Wedstrijden!BL68="x","Z","")</f>
        <v/>
      </c>
    </row>
    <row r="75" spans="1:120" ht="14.4" x14ac:dyDescent="0.3">
      <c r="A75" s="18">
        <f>Wedstrijden!A69</f>
        <v>45426</v>
      </c>
      <c r="B75" s="16" t="str">
        <f>IFERROR(VLOOKUP(Wedstrijden!#REF!,#REF!,2,FALSE),"")</f>
        <v/>
      </c>
      <c r="C75" s="16" t="str">
        <f>Wedstrijden!E69</f>
        <v>KNHS Kring De Drie Stromen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>
        <f>IF(COUNTA(Wedstrijden!U69:AC69)&lt;&gt;0,1,"")</f>
        <v>1</v>
      </c>
      <c r="BK75" s="16">
        <f t="shared" si="6"/>
        <v>2</v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/>
      </c>
      <c r="BQ75" s="16" t="str">
        <f>IF(Wedstrijden!X69="x","L1","")</f>
        <v>L1</v>
      </c>
      <c r="BR75" s="16" t="str">
        <f>IF(Wedstrijden!Y69="x","L2","")</f>
        <v>L2</v>
      </c>
      <c r="BS75" s="16" t="str">
        <f>IF(Wedstrijden!Z69="x","M1","")</f>
        <v>M1</v>
      </c>
      <c r="BT75" s="16" t="str">
        <f>IF(Wedstrijden!AA69="x","M2","")</f>
        <v>M2</v>
      </c>
      <c r="BU75" s="16" t="str">
        <f>IF(Wedstrijden!AB69="x","Z1","")</f>
        <v/>
      </c>
      <c r="BV75" s="16" t="str">
        <f>IF(Wedstrijden!AC69="x","Z2","")</f>
        <v/>
      </c>
      <c r="BW75" s="16">
        <f>IF(COUNTA(Wedstrijden!L69:T69)&lt;&gt;0,1,"")</f>
        <v>1</v>
      </c>
      <c r="BX75" s="16">
        <f t="shared" si="7"/>
        <v>1</v>
      </c>
      <c r="BY75" s="16" t="str">
        <f>IF(Wedstrijden!L69="x","BB","")</f>
        <v/>
      </c>
      <c r="BZ75" s="16" t="str">
        <f>IF(Wedstrijden!M69="x","B","")</f>
        <v/>
      </c>
      <c r="CA75" s="16" t="str">
        <f>IF(Wedstrijden!N69="x","L1","")</f>
        <v>L1</v>
      </c>
      <c r="CB75" s="16" t="str">
        <f>IF(Wedstrijden!O69="x","L2","")</f>
        <v>L2</v>
      </c>
      <c r="CC75" s="16" t="str">
        <f>IF(Wedstrijden!P69="x","M1","")</f>
        <v>M1</v>
      </c>
      <c r="CD75" s="16" t="str">
        <f>IF(Wedstrijden!Q69="x","M2","")</f>
        <v>M2</v>
      </c>
      <c r="CE75" s="16" t="str">
        <f>IF(Wedstrijden!R69="x","Z1","")</f>
        <v/>
      </c>
      <c r="CF75" s="16" t="str">
        <f>IF(Wedstrijden!S69="x","Z2","")</f>
        <v/>
      </c>
      <c r="CG75" s="16" t="str">
        <f>IF(Wedstrijden!T69="x","ZZL","")</f>
        <v/>
      </c>
      <c r="CL75" s="16" t="str">
        <f>IF(COUNTA(Wedstrijden!AR69:BB69)&lt;&gt;0,2,"")</f>
        <v/>
      </c>
      <c r="CM75" s="16" t="str">
        <f t="shared" si="8"/>
        <v/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/>
      </c>
      <c r="CQ75" s="16" t="str">
        <f>IF(Wedstrijden!AU69="x","B","")</f>
        <v/>
      </c>
      <c r="CR75" s="16" t="str">
        <f>IF(Wedstrijden!AV69="x","L","")</f>
        <v/>
      </c>
      <c r="CS75" s="16" t="str">
        <f>IF(Wedstrijden!AW69="x","M","")</f>
        <v/>
      </c>
      <c r="CT75" s="16" t="str">
        <f>IF(Wedstrijden!AX69="x","Z","")</f>
        <v/>
      </c>
      <c r="CU75" s="16" t="str">
        <f>IF(Wedstrijden!BB69="x","ZZ","")</f>
        <v/>
      </c>
      <c r="CV75" s="16" t="str">
        <f>IF(COUNTA(Wedstrijden!AI69:AP69)&lt;&gt;0,2,"")</f>
        <v/>
      </c>
      <c r="CW75" s="16" t="str">
        <f t="shared" si="9"/>
        <v/>
      </c>
      <c r="CX75" s="16" t="str">
        <f>IF(Wedstrijden!AI69="x","BB","")</f>
        <v/>
      </c>
      <c r="CY75" s="16" t="str">
        <f>IF(Wedstrijden!AJ69="x","B","")</f>
        <v/>
      </c>
      <c r="CZ75" s="16" t="str">
        <f>IF(Wedstrijden!AK69="x","L","")</f>
        <v/>
      </c>
      <c r="DA75" s="16" t="str">
        <f>IF(Wedstrijden!AL69="x","M","")</f>
        <v/>
      </c>
      <c r="DB75" s="16" t="str">
        <f>IF(Wedstrijden!AM69="x","Z","")</f>
        <v/>
      </c>
      <c r="DC75" s="16" t="str">
        <f>IF(Wedstrijden!AN69="x","ZZ","")</f>
        <v/>
      </c>
      <c r="DD75" s="16" t="str">
        <f>IF(Wedstrijden!AP69="x","1.40","")</f>
        <v/>
      </c>
      <c r="DE75" s="16" t="str">
        <f>IF(COUNTA(Wedstrijden!BD69:BF69)&lt;&gt;0,6,"")</f>
        <v/>
      </c>
      <c r="DF75" s="16" t="str">
        <f t="shared" si="10"/>
        <v/>
      </c>
      <c r="DG75" s="16" t="str">
        <f>IF(Wedstrijden!BD69="x","L","")</f>
        <v/>
      </c>
      <c r="DH75" s="16" t="str">
        <f>IF(Wedstrijden!BE69="x","M","")</f>
        <v/>
      </c>
      <c r="DI75" s="16" t="str">
        <f>IF(Wedstrijden!BF69="x","Z","")</f>
        <v/>
      </c>
      <c r="DJ75" s="16" t="str">
        <f>IF(Wedstrijden!BG69="x","Z","")</f>
        <v/>
      </c>
      <c r="DK75" s="16" t="str">
        <f>IF(COUNTA(Wedstrijden!BI69:BK69)&lt;&gt;0,6,"")</f>
        <v/>
      </c>
      <c r="DL75" s="16" t="str">
        <f t="shared" si="11"/>
        <v/>
      </c>
      <c r="DM75" s="16" t="str">
        <f>IF(Wedstrijden!BI69="x","L","")</f>
        <v/>
      </c>
      <c r="DN75" s="16" t="str">
        <f>IF(Wedstrijden!BJ69="x","M","")</f>
        <v/>
      </c>
      <c r="DO75" s="16" t="str">
        <f>IF(Wedstrijden!BK69="x","Z","")</f>
        <v/>
      </c>
      <c r="DP75" s="16" t="str">
        <f>IF(Wedstrijden!BL69="x","Z","")</f>
        <v/>
      </c>
    </row>
    <row r="76" spans="1:120" ht="14.4" x14ac:dyDescent="0.3">
      <c r="A76" s="18">
        <f>Wedstrijden!A70</f>
        <v>45428</v>
      </c>
      <c r="B76" s="16" t="str">
        <f>IFERROR(VLOOKUP(Wedstrijden!#REF!,#REF!,2,FALSE),"")</f>
        <v/>
      </c>
      <c r="C76" s="16" t="str">
        <f>Wedstrijden!E70</f>
        <v>KNHS Kring De Drie Stromen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IF(COUNTA(Wedstrijden!U70:AC70)&lt;&gt;0,1,"")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>B</v>
      </c>
      <c r="BQ76" s="16" t="str">
        <f>IF(Wedstrijden!X70="x","L1","")</f>
        <v>L1</v>
      </c>
      <c r="BR76" s="16" t="str">
        <f>IF(Wedstrijden!Y70="x","L2","")</f>
        <v>L2</v>
      </c>
      <c r="BS76" s="16" t="str">
        <f>IF(Wedstrijden!Z70="x","M1","")</f>
        <v>M1</v>
      </c>
      <c r="BT76" s="16" t="str">
        <f>IF(Wedstrijden!AA70="x","M2","")</f>
        <v>M2</v>
      </c>
      <c r="BU76" s="16" t="str">
        <f>IF(Wedstrijden!AB70="x","Z1","")</f>
        <v/>
      </c>
      <c r="BV76" s="16" t="str">
        <f>IF(Wedstrijden!AC70="x","Z2","")</f>
        <v/>
      </c>
      <c r="BW76" s="16">
        <f>IF(COUNTA(Wedstrijden!L70:T70)&lt;&gt;0,1,"")</f>
        <v>1</v>
      </c>
      <c r="BX76" s="16">
        <f t="shared" si="7"/>
        <v>1</v>
      </c>
      <c r="BY76" s="16" t="str">
        <f>IF(Wedstrijden!L70="x","BB","")</f>
        <v/>
      </c>
      <c r="BZ76" s="16" t="str">
        <f>IF(Wedstrijden!M70="x","B","")</f>
        <v>B</v>
      </c>
      <c r="CA76" s="16" t="str">
        <f>IF(Wedstrijden!N70="x","L1","")</f>
        <v>L1</v>
      </c>
      <c r="CB76" s="16" t="str">
        <f>IF(Wedstrijden!O70="x","L2","")</f>
        <v>L2</v>
      </c>
      <c r="CC76" s="16" t="str">
        <f>IF(Wedstrijden!P70="x","M1","")</f>
        <v>M1</v>
      </c>
      <c r="CD76" s="16" t="str">
        <f>IF(Wedstrijden!Q70="x","M2","")</f>
        <v>M2</v>
      </c>
      <c r="CE76" s="16" t="str">
        <f>IF(Wedstrijden!R70="x","Z1","")</f>
        <v/>
      </c>
      <c r="CF76" s="16" t="str">
        <f>IF(Wedstrijden!S70="x","Z2","")</f>
        <v/>
      </c>
      <c r="CG76" s="16" t="str">
        <f>IF(Wedstrijden!T70="x","ZZL","")</f>
        <v/>
      </c>
      <c r="CL76" s="16" t="str">
        <f>IF(COUNTA(Wedstrijden!AR70:BB70)&lt;&gt;0,2,"")</f>
        <v/>
      </c>
      <c r="CM76" s="16" t="str">
        <f t="shared" si="8"/>
        <v/>
      </c>
      <c r="CN76" s="16" t="str">
        <f>IF(Wedstrijden!AR70="x","AA","")</f>
        <v/>
      </c>
      <c r="CO76" s="16" t="str">
        <f>IF(Wedstrijden!AS70="x","A","")</f>
        <v/>
      </c>
      <c r="CP76" s="16" t="str">
        <f>IF(Wedstrijden!AT70="x","BB","")</f>
        <v/>
      </c>
      <c r="CQ76" s="16" t="str">
        <f>IF(Wedstrijden!AU70="x","B","")</f>
        <v/>
      </c>
      <c r="CR76" s="16" t="str">
        <f>IF(Wedstrijden!AV70="x","L","")</f>
        <v/>
      </c>
      <c r="CS76" s="16" t="str">
        <f>IF(Wedstrijden!AW70="x","M","")</f>
        <v/>
      </c>
      <c r="CT76" s="16" t="str">
        <f>IF(Wedstrijden!AX70="x","Z","")</f>
        <v/>
      </c>
      <c r="CU76" s="16" t="str">
        <f>IF(Wedstrijden!BB70="x","ZZ","")</f>
        <v/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IF(COUNTA(Wedstrijden!BD70:BF70)&lt;&gt;0,6,"")</f>
        <v/>
      </c>
      <c r="DF76" s="16" t="str">
        <f t="shared" si="10"/>
        <v/>
      </c>
      <c r="DG76" s="16" t="str">
        <f>IF(Wedstrijden!BD70="x","L","")</f>
        <v/>
      </c>
      <c r="DH76" s="16" t="str">
        <f>IF(Wedstrijden!BE70="x","M","")</f>
        <v/>
      </c>
      <c r="DI76" s="16" t="str">
        <f>IF(Wedstrijden!BF70="x","Z","")</f>
        <v/>
      </c>
      <c r="DJ76" s="16" t="str">
        <f>IF(Wedstrijden!BG70="x","Z","")</f>
        <v/>
      </c>
      <c r="DK76" s="16" t="str">
        <f>IF(COUNTA(Wedstrijden!BI70:BK70)&lt;&gt;0,6,"")</f>
        <v/>
      </c>
      <c r="DL76" s="16" t="str">
        <f t="shared" si="11"/>
        <v/>
      </c>
      <c r="DM76" s="16" t="str">
        <f>IF(Wedstrijden!BI70="x","L","")</f>
        <v/>
      </c>
      <c r="DN76" s="16" t="str">
        <f>IF(Wedstrijden!BJ70="x","M","")</f>
        <v/>
      </c>
      <c r="DO76" s="16" t="str">
        <f>IF(Wedstrijden!BK70="x","Z","")</f>
        <v/>
      </c>
      <c r="DP76" s="16" t="str">
        <f>IF(Wedstrijden!BL70="x","Z","")</f>
        <v/>
      </c>
    </row>
    <row r="77" spans="1:120" ht="14.4" x14ac:dyDescent="0.3">
      <c r="A77" s="18">
        <f>Wedstrijden!A71</f>
        <v>45429</v>
      </c>
      <c r="B77" s="16" t="str">
        <f>IFERROR(VLOOKUP(Wedstrijden!#REF!,#REF!,2,FALSE),"")</f>
        <v/>
      </c>
      <c r="C77" s="16" t="str">
        <f>Wedstrijden!E71</f>
        <v>KNHS Kring De Drie Stromen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>
        <f>IF(COUNTA(Wedstrijden!U71:AC71)&lt;&gt;0,1,"")</f>
        <v>1</v>
      </c>
      <c r="BK77" s="16">
        <f t="shared" si="6"/>
        <v>2</v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/>
      </c>
      <c r="BR77" s="16" t="str">
        <f>IF(Wedstrijden!Y71="x","L2","")</f>
        <v/>
      </c>
      <c r="BS77" s="16" t="str">
        <f>IF(Wedstrijden!Z71="x","M1","")</f>
        <v/>
      </c>
      <c r="BT77" s="16" t="str">
        <f>IF(Wedstrijden!AA71="x","M2","")</f>
        <v/>
      </c>
      <c r="BU77" s="16" t="str">
        <f>IF(Wedstrijden!AB71="x","Z1","")</f>
        <v>Z1</v>
      </c>
      <c r="BV77" s="16" t="str">
        <f>IF(Wedstrijden!AC71="x","Z2","")</f>
        <v>Z2</v>
      </c>
      <c r="BW77" s="16">
        <f>IF(COUNTA(Wedstrijden!L71:T71)&lt;&gt;0,1,"")</f>
        <v>1</v>
      </c>
      <c r="BX77" s="16">
        <f t="shared" si="7"/>
        <v>1</v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/>
      </c>
      <c r="CB77" s="16" t="str">
        <f>IF(Wedstrijden!O71="x","L2","")</f>
        <v/>
      </c>
      <c r="CC77" s="16" t="str">
        <f>IF(Wedstrijden!P71="x","M1","")</f>
        <v/>
      </c>
      <c r="CD77" s="16" t="str">
        <f>IF(Wedstrijden!Q71="x","M2","")</f>
        <v/>
      </c>
      <c r="CE77" s="16" t="str">
        <f>IF(Wedstrijden!R71="x","Z1","")</f>
        <v>Z1</v>
      </c>
      <c r="CF77" s="16" t="str">
        <f>IF(Wedstrijden!S71="x","Z2","")</f>
        <v>Z2</v>
      </c>
      <c r="CG77" s="16" t="str">
        <f>IF(Wedstrijden!T71="x","ZZL","")</f>
        <v>ZZL</v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 t="str">
        <f>IF(COUNTA(Wedstrijden!AI71:AP71)&lt;&gt;0,2,"")</f>
        <v/>
      </c>
      <c r="CW77" s="16" t="str">
        <f t="shared" si="9"/>
        <v/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/>
      </c>
      <c r="DB77" s="16" t="str">
        <f>IF(Wedstrijden!AM71="x","Z","")</f>
        <v/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IF(COUNTA(Wedstrijden!BD71:BF71)&lt;&gt;0,6,"")</f>
        <v/>
      </c>
      <c r="DF77" s="16" t="str">
        <f t="shared" si="10"/>
        <v/>
      </c>
      <c r="DG77" s="16" t="str">
        <f>IF(Wedstrijden!BD71="x","L","")</f>
        <v/>
      </c>
      <c r="DH77" s="16" t="str">
        <f>IF(Wedstrijden!BE71="x","M","")</f>
        <v/>
      </c>
      <c r="DI77" s="16" t="str">
        <f>IF(Wedstrijden!BF71="x","Z","")</f>
        <v/>
      </c>
      <c r="DJ77" s="16" t="str">
        <f>IF(Wedstrijden!BG71="x","Z","")</f>
        <v/>
      </c>
      <c r="DK77" s="16" t="str">
        <f>IF(COUNTA(Wedstrijden!BI71:BK71)&lt;&gt;0,6,"")</f>
        <v/>
      </c>
      <c r="DL77" s="16" t="str">
        <f t="shared" si="11"/>
        <v/>
      </c>
      <c r="DM77" s="16" t="str">
        <f>IF(Wedstrijden!BI71="x","L","")</f>
        <v/>
      </c>
      <c r="DN77" s="16" t="str">
        <f>IF(Wedstrijden!BJ71="x","M","")</f>
        <v/>
      </c>
      <c r="DO77" s="16" t="str">
        <f>IF(Wedstrijden!BK71="x","Z","")</f>
        <v/>
      </c>
      <c r="DP77" s="16" t="str">
        <f>IF(Wedstrijden!BL71="x","Z","")</f>
        <v/>
      </c>
    </row>
    <row r="78" spans="1:120" ht="14.4" x14ac:dyDescent="0.3">
      <c r="A78" s="18">
        <f>Wedstrijden!A72</f>
        <v>45429</v>
      </c>
      <c r="B78" s="16" t="str">
        <f>IFERROR(VLOOKUP(Wedstrijden!#REF!,#REF!,2,FALSE),"")</f>
        <v/>
      </c>
      <c r="C78" s="16" t="str">
        <f>Wedstrijden!E72</f>
        <v>KNHS Kring Tusken Waad En Klif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 t="str">
        <f>IF(COUNTA(Wedstrijden!U72:AC72)&lt;&gt;0,1,"")</f>
        <v/>
      </c>
      <c r="BK78" s="16" t="str">
        <f t="shared" si="6"/>
        <v/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/>
      </c>
      <c r="BO78" s="16" t="e">
        <f>IF(Wedstrijden!#REF!="x","BB","")</f>
        <v>#REF!</v>
      </c>
      <c r="BP78" s="16" t="str">
        <f>IF(Wedstrijden!W72="x","B","")</f>
        <v/>
      </c>
      <c r="BQ78" s="16" t="str">
        <f>IF(Wedstrijden!X72="x","L1","")</f>
        <v/>
      </c>
      <c r="BR78" s="16" t="str">
        <f>IF(Wedstrijden!Y72="x","L2","")</f>
        <v/>
      </c>
      <c r="BS78" s="16" t="str">
        <f>IF(Wedstrijden!Z72="x","M1","")</f>
        <v/>
      </c>
      <c r="BT78" s="16" t="str">
        <f>IF(Wedstrijden!AA72="x","M2","")</f>
        <v/>
      </c>
      <c r="BU78" s="16" t="str">
        <f>IF(Wedstrijden!AB72="x","Z1","")</f>
        <v/>
      </c>
      <c r="BV78" s="16" t="str">
        <f>IF(Wedstrijden!AC72="x","Z2","")</f>
        <v/>
      </c>
      <c r="BW78" s="16">
        <f>IF(COUNTA(Wedstrijden!L72:T72)&lt;&gt;0,1,"")</f>
        <v>1</v>
      </c>
      <c r="BX78" s="16">
        <f t="shared" si="7"/>
        <v>1</v>
      </c>
      <c r="BY78" s="16" t="str">
        <f>IF(Wedstrijden!L72="x","BB","")</f>
        <v/>
      </c>
      <c r="BZ78" s="16" t="str">
        <f>IF(Wedstrijden!M72="x","B","")</f>
        <v>B</v>
      </c>
      <c r="CA78" s="16" t="str">
        <f>IF(Wedstrijden!N72="x","L1","")</f>
        <v>L1</v>
      </c>
      <c r="CB78" s="16" t="str">
        <f>IF(Wedstrijden!O72="x","L2","")</f>
        <v>L2</v>
      </c>
      <c r="CC78" s="16" t="str">
        <f>IF(Wedstrijden!P72="x","M1","")</f>
        <v/>
      </c>
      <c r="CD78" s="16" t="str">
        <f>IF(Wedstrijden!Q72="x","M2","")</f>
        <v/>
      </c>
      <c r="CE78" s="16" t="str">
        <f>IF(Wedstrijden!R72="x","Z1","")</f>
        <v/>
      </c>
      <c r="CF78" s="16" t="str">
        <f>IF(Wedstrijden!S72="x","Z2","")</f>
        <v/>
      </c>
      <c r="CG78" s="16" t="str">
        <f>IF(Wedstrijden!T72="x","ZZL","")</f>
        <v/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IF(COUNTA(Wedstrijden!BD72:BF72)&lt;&gt;0,6,"")</f>
        <v/>
      </c>
      <c r="DF78" s="16" t="str">
        <f t="shared" si="10"/>
        <v/>
      </c>
      <c r="DG78" s="16" t="str">
        <f>IF(Wedstrijden!BD72="x","L","")</f>
        <v/>
      </c>
      <c r="DH78" s="16" t="str">
        <f>IF(Wedstrijden!BE72="x","M","")</f>
        <v/>
      </c>
      <c r="DI78" s="16" t="str">
        <f>IF(Wedstrijden!BF72="x","Z","")</f>
        <v/>
      </c>
      <c r="DJ78" s="16" t="str">
        <f>IF(Wedstrijden!BG72="x","Z","")</f>
        <v/>
      </c>
      <c r="DK78" s="16" t="str">
        <f>IF(COUNTA(Wedstrijden!BI72:BK72)&lt;&gt;0,6,"")</f>
        <v/>
      </c>
      <c r="DL78" s="16" t="str">
        <f t="shared" si="11"/>
        <v/>
      </c>
      <c r="DM78" s="16" t="str">
        <f>IF(Wedstrijden!BI72="x","L","")</f>
        <v/>
      </c>
      <c r="DN78" s="16" t="str">
        <f>IF(Wedstrijden!BJ72="x","M","")</f>
        <v/>
      </c>
      <c r="DO78" s="16" t="str">
        <f>IF(Wedstrijden!BK72="x","Z","")</f>
        <v/>
      </c>
      <c r="DP78" s="16" t="str">
        <f>IF(Wedstrijden!BL72="x","Z","")</f>
        <v/>
      </c>
    </row>
    <row r="79" spans="1:120" ht="14.4" x14ac:dyDescent="0.3">
      <c r="A79" s="18">
        <f>Wedstrijden!A73</f>
        <v>45430</v>
      </c>
      <c r="B79" s="16" t="str">
        <f>IFERROR(VLOOKUP(Wedstrijden!#REF!,#REF!,2,FALSE),"")</f>
        <v/>
      </c>
      <c r="C79" s="16" t="str">
        <f>Wedstrijden!E73</f>
        <v>KNHS Kring De Drie Stromen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IF(COUNTA(Wedstrijden!U73:AC73)&lt;&gt;0,1,"")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/>
      </c>
      <c r="BQ79" s="16" t="str">
        <f>IF(Wedstrijden!X73="x","L1","")</f>
        <v/>
      </c>
      <c r="BR79" s="16" t="str">
        <f>IF(Wedstrijden!Y73="x","L2","")</f>
        <v/>
      </c>
      <c r="BS79" s="16" t="str">
        <f>IF(Wedstrijden!Z73="x","M1","")</f>
        <v/>
      </c>
      <c r="BT79" s="16" t="str">
        <f>IF(Wedstrijden!AA73="x","M2","")</f>
        <v/>
      </c>
      <c r="BU79" s="16" t="str">
        <f>IF(Wedstrijden!AB73="x","Z1","")</f>
        <v/>
      </c>
      <c r="BV79" s="16" t="str">
        <f>IF(Wedstrijden!AC73="x","Z2","")</f>
        <v/>
      </c>
      <c r="BW79" s="16">
        <f>IF(COUNTA(Wedstrijden!L73:T73)&lt;&gt;0,1,"")</f>
        <v>1</v>
      </c>
      <c r="BX79" s="16">
        <f t="shared" si="7"/>
        <v>1</v>
      </c>
      <c r="BY79" s="16" t="str">
        <f>IF(Wedstrijden!L73="x","BB","")</f>
        <v/>
      </c>
      <c r="BZ79" s="16" t="str">
        <f>IF(Wedstrijden!M73="x","B","")</f>
        <v>B</v>
      </c>
      <c r="CA79" s="16" t="str">
        <f>IF(Wedstrijden!N73="x","L1","")</f>
        <v>L1</v>
      </c>
      <c r="CB79" s="16" t="str">
        <f>IF(Wedstrijden!O73="x","L2","")</f>
        <v>L2</v>
      </c>
      <c r="CC79" s="16" t="str">
        <f>IF(Wedstrijden!P73="x","M1","")</f>
        <v>M1</v>
      </c>
      <c r="CD79" s="16" t="str">
        <f>IF(Wedstrijden!Q73="x","M2","")</f>
        <v>M2</v>
      </c>
      <c r="CE79" s="16" t="str">
        <f>IF(Wedstrijden!R73="x","Z1","")</f>
        <v>Z1</v>
      </c>
      <c r="CF79" s="16" t="str">
        <f>IF(Wedstrijden!S73="x","Z2","")</f>
        <v>Z2</v>
      </c>
      <c r="CG79" s="16" t="str">
        <f>IF(Wedstrijden!T73="x","ZZL","")</f>
        <v>ZZL</v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IF(COUNTA(Wedstrijden!BD73:BF73)&lt;&gt;0,6,"")</f>
        <v/>
      </c>
      <c r="DF79" s="16" t="str">
        <f t="shared" si="10"/>
        <v/>
      </c>
      <c r="DG79" s="16" t="str">
        <f>IF(Wedstrijden!BD73="x","L","")</f>
        <v/>
      </c>
      <c r="DH79" s="16" t="str">
        <f>IF(Wedstrijden!BE73="x","M","")</f>
        <v/>
      </c>
      <c r="DI79" s="16" t="str">
        <f>IF(Wedstrijden!BF73="x","Z","")</f>
        <v/>
      </c>
      <c r="DJ79" s="16" t="str">
        <f>IF(Wedstrijden!BG73="x","Z","")</f>
        <v/>
      </c>
      <c r="DK79" s="16" t="str">
        <f>IF(COUNTA(Wedstrijden!BI73:BK73)&lt;&gt;0,6,"")</f>
        <v/>
      </c>
      <c r="DL79" s="16" t="str">
        <f t="shared" si="11"/>
        <v/>
      </c>
      <c r="DM79" s="16" t="str">
        <f>IF(Wedstrijden!BI73="x","L","")</f>
        <v/>
      </c>
      <c r="DN79" s="16" t="str">
        <f>IF(Wedstrijden!BJ73="x","M","")</f>
        <v/>
      </c>
      <c r="DO79" s="16" t="str">
        <f>IF(Wedstrijden!BK73="x","Z","")</f>
        <v/>
      </c>
      <c r="DP79" s="16" t="str">
        <f>IF(Wedstrijden!BL73="x","Z","")</f>
        <v/>
      </c>
    </row>
    <row r="80" spans="1:120" ht="14.4" x14ac:dyDescent="0.3">
      <c r="A80" s="18">
        <f>Wedstrijden!A74</f>
        <v>45430</v>
      </c>
      <c r="B80" s="16" t="str">
        <f>IFERROR(VLOOKUP(Wedstrijden!#REF!,#REF!,2,FALSE),"")</f>
        <v/>
      </c>
      <c r="C80" s="16" t="str">
        <f>Wedstrijden!E74</f>
        <v>KNHS Kring De Drie Stromen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>
        <f>IF(COUNTA(Wedstrijden!U74:AC74)&lt;&gt;0,1,"")</f>
        <v>1</v>
      </c>
      <c r="BK80" s="16">
        <f t="shared" si="6"/>
        <v>2</v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>B</v>
      </c>
      <c r="BQ80" s="16" t="str">
        <f>IF(Wedstrijden!X74="x","L1","")</f>
        <v>L1</v>
      </c>
      <c r="BR80" s="16" t="str">
        <f>IF(Wedstrijden!Y74="x","L2","")</f>
        <v>L2</v>
      </c>
      <c r="BS80" s="16" t="str">
        <f>IF(Wedstrijden!Z74="x","M1","")</f>
        <v>M1</v>
      </c>
      <c r="BT80" s="16" t="str">
        <f>IF(Wedstrijden!AA74="x","M2","")</f>
        <v>M2</v>
      </c>
      <c r="BU80" s="16" t="str">
        <f>IF(Wedstrijden!AB74="x","Z1","")</f>
        <v>Z1</v>
      </c>
      <c r="BV80" s="16" t="str">
        <f>IF(Wedstrijden!AC74="x","Z2","")</f>
        <v>Z2</v>
      </c>
      <c r="BW80" s="16">
        <f>IF(COUNTA(Wedstrijden!L74:T74)&lt;&gt;0,1,"")</f>
        <v>1</v>
      </c>
      <c r="BX80" s="16">
        <f t="shared" si="7"/>
        <v>1</v>
      </c>
      <c r="BY80" s="16" t="str">
        <f>IF(Wedstrijden!L74="x","BB","")</f>
        <v>BB</v>
      </c>
      <c r="BZ80" s="16" t="str">
        <f>IF(Wedstrijden!M74="x","B","")</f>
        <v>B</v>
      </c>
      <c r="CA80" s="16" t="str">
        <f>IF(Wedstrijden!N74="x","L1","")</f>
        <v>L1</v>
      </c>
      <c r="CB80" s="16" t="str">
        <f>IF(Wedstrijden!O74="x","L2","")</f>
        <v>L2</v>
      </c>
      <c r="CC80" s="16" t="str">
        <f>IF(Wedstrijden!P74="x","M1","")</f>
        <v>M1</v>
      </c>
      <c r="CD80" s="16" t="str">
        <f>IF(Wedstrijden!Q74="x","M2","")</f>
        <v>M2</v>
      </c>
      <c r="CE80" s="16" t="str">
        <f>IF(Wedstrijden!R74="x","Z1","")</f>
        <v>Z1</v>
      </c>
      <c r="CF80" s="16" t="str">
        <f>IF(Wedstrijden!S74="x","Z2","")</f>
        <v>Z2</v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 t="str">
        <f>IF(COUNTA(Wedstrijden!AI74:AP74)&lt;&gt;0,2,"")</f>
        <v/>
      </c>
      <c r="CW80" s="16" t="str">
        <f t="shared" si="9"/>
        <v/>
      </c>
      <c r="CX80" s="16" t="str">
        <f>IF(Wedstrijden!AI74="x","BB","")</f>
        <v/>
      </c>
      <c r="CY80" s="16" t="str">
        <f>IF(Wedstrijden!AJ74="x","B","")</f>
        <v/>
      </c>
      <c r="CZ80" s="16" t="str">
        <f>IF(Wedstrijden!AK74="x","L","")</f>
        <v/>
      </c>
      <c r="DA80" s="16" t="str">
        <f>IF(Wedstrijden!AL74="x","M","")</f>
        <v/>
      </c>
      <c r="DB80" s="16" t="str">
        <f>IF(Wedstrijden!AM74="x","Z","")</f>
        <v/>
      </c>
      <c r="DC80" s="16" t="str">
        <f>IF(Wedstrijden!AN74="x","ZZ","")</f>
        <v/>
      </c>
      <c r="DD80" s="16" t="str">
        <f>IF(Wedstrijden!AP74="x","1.40","")</f>
        <v/>
      </c>
      <c r="DE80" s="16" t="str">
        <f>IF(COUNTA(Wedstrijden!BD74:BF74)&lt;&gt;0,6,"")</f>
        <v/>
      </c>
      <c r="DF80" s="16" t="str">
        <f t="shared" si="10"/>
        <v/>
      </c>
      <c r="DG80" s="16" t="str">
        <f>IF(Wedstrijden!BD74="x","L","")</f>
        <v/>
      </c>
      <c r="DH80" s="16" t="str">
        <f>IF(Wedstrijden!BE74="x","M","")</f>
        <v/>
      </c>
      <c r="DI80" s="16" t="str">
        <f>IF(Wedstrijden!BF74="x","Z","")</f>
        <v/>
      </c>
      <c r="DJ80" s="16" t="str">
        <f>IF(Wedstrijden!BG74="x","Z","")</f>
        <v/>
      </c>
      <c r="DK80" s="16" t="str">
        <f>IF(COUNTA(Wedstrijden!BI74:BK74)&lt;&gt;0,6,"")</f>
        <v/>
      </c>
      <c r="DL80" s="16" t="str">
        <f t="shared" si="11"/>
        <v/>
      </c>
      <c r="DM80" s="16" t="str">
        <f>IF(Wedstrijden!BI74="x","L","")</f>
        <v/>
      </c>
      <c r="DN80" s="16" t="str">
        <f>IF(Wedstrijden!BJ74="x","M","")</f>
        <v/>
      </c>
      <c r="DO80" s="16" t="str">
        <f>IF(Wedstrijden!BK74="x","Z","")</f>
        <v/>
      </c>
      <c r="DP80" s="16" t="str">
        <f>IF(Wedstrijden!BL74="x","Z","")</f>
        <v/>
      </c>
    </row>
    <row r="81" spans="1:120" ht="14.4" x14ac:dyDescent="0.3">
      <c r="A81" s="18">
        <f>Wedstrijden!A75</f>
        <v>45431</v>
      </c>
      <c r="B81" s="16" t="str">
        <f>IFERROR(VLOOKUP(Wedstrijden!#REF!,#REF!,2,FALSE),"")</f>
        <v/>
      </c>
      <c r="C81" s="16" t="str">
        <f>Wedstrijden!E75</f>
        <v>KNHS Kring De Drie Stromen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>
        <f>IF(COUNTA(Wedstrijden!U75:AC75)&lt;&gt;0,1,"")</f>
        <v>1</v>
      </c>
      <c r="BK81" s="16">
        <f t="shared" si="6"/>
        <v>2</v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>B</v>
      </c>
      <c r="BQ81" s="16" t="str">
        <f>IF(Wedstrijden!X75="x","L1","")</f>
        <v>L1</v>
      </c>
      <c r="BR81" s="16" t="str">
        <f>IF(Wedstrijden!Y75="x","L2","")</f>
        <v>L2</v>
      </c>
      <c r="BS81" s="16" t="str">
        <f>IF(Wedstrijden!Z75="x","M1","")</f>
        <v>M1</v>
      </c>
      <c r="BT81" s="16" t="str">
        <f>IF(Wedstrijden!AA75="x","M2","")</f>
        <v>M2</v>
      </c>
      <c r="BU81" s="16" t="str">
        <f>IF(Wedstrijden!AB75="x","Z1","")</f>
        <v>Z1</v>
      </c>
      <c r="BV81" s="16" t="str">
        <f>IF(Wedstrijden!AC75="x","Z2","")</f>
        <v>Z2</v>
      </c>
      <c r="BW81" s="16" t="str">
        <f>IF(COUNTA(Wedstrijden!L75:T75)&lt;&gt;0,1,"")</f>
        <v/>
      </c>
      <c r="BX81" s="16" t="str">
        <f t="shared" si="7"/>
        <v/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/>
      </c>
      <c r="CF81" s="16" t="str">
        <f>IF(Wedstrijden!S75="x","Z2","")</f>
        <v/>
      </c>
      <c r="CG81" s="16" t="str">
        <f>IF(Wedstrijden!T75="x","ZZL","")</f>
        <v/>
      </c>
      <c r="CL81" s="16" t="str">
        <f>IF(COUNTA(Wedstrijden!AR75:BB75)&lt;&gt;0,2,"")</f>
        <v/>
      </c>
      <c r="CM81" s="16" t="str">
        <f t="shared" si="8"/>
        <v/>
      </c>
      <c r="CN81" s="16" t="str">
        <f>IF(Wedstrijden!AR75="x","AA","")</f>
        <v/>
      </c>
      <c r="CO81" s="16" t="str">
        <f>IF(Wedstrijden!AS75="x","A","")</f>
        <v/>
      </c>
      <c r="CP81" s="16" t="str">
        <f>IF(Wedstrijden!AT75="x","BB","")</f>
        <v/>
      </c>
      <c r="CQ81" s="16" t="str">
        <f>IF(Wedstrijden!AU75="x","B","")</f>
        <v/>
      </c>
      <c r="CR81" s="16" t="str">
        <f>IF(Wedstrijden!AV75="x","L","")</f>
        <v/>
      </c>
      <c r="CS81" s="16" t="str">
        <f>IF(Wedstrijden!AW75="x","M","")</f>
        <v/>
      </c>
      <c r="CT81" s="16" t="str">
        <f>IF(Wedstrijden!AX75="x","Z","")</f>
        <v/>
      </c>
      <c r="CU81" s="16" t="str">
        <f>IF(Wedstrijden!BB75="x","ZZ","")</f>
        <v/>
      </c>
      <c r="CV81" s="16" t="str">
        <f>IF(COUNTA(Wedstrijden!AI75:AP75)&lt;&gt;0,2,"")</f>
        <v/>
      </c>
      <c r="CW81" s="16" t="str">
        <f t="shared" si="9"/>
        <v/>
      </c>
      <c r="CX81" s="16" t="str">
        <f>IF(Wedstrijden!AI75="x","BB","")</f>
        <v/>
      </c>
      <c r="CY81" s="16" t="str">
        <f>IF(Wedstrijden!AJ75="x","B","")</f>
        <v/>
      </c>
      <c r="CZ81" s="16" t="str">
        <f>IF(Wedstrijden!AK75="x","L","")</f>
        <v/>
      </c>
      <c r="DA81" s="16" t="str">
        <f>IF(Wedstrijden!AL75="x","M","")</f>
        <v/>
      </c>
      <c r="DB81" s="16" t="str">
        <f>IF(Wedstrijden!AM75="x","Z","")</f>
        <v/>
      </c>
      <c r="DC81" s="16" t="str">
        <f>IF(Wedstrijden!AN75="x","ZZ","")</f>
        <v/>
      </c>
      <c r="DD81" s="16" t="str">
        <f>IF(Wedstrijden!AP75="x","1.40","")</f>
        <v/>
      </c>
      <c r="DE81" s="16" t="str">
        <f>IF(COUNTA(Wedstrijden!BD75:BF75)&lt;&gt;0,6,"")</f>
        <v/>
      </c>
      <c r="DF81" s="16" t="str">
        <f t="shared" si="10"/>
        <v/>
      </c>
      <c r="DG81" s="16" t="str">
        <f>IF(Wedstrijden!BD75="x","L","")</f>
        <v/>
      </c>
      <c r="DH81" s="16" t="str">
        <f>IF(Wedstrijden!BE75="x","M","")</f>
        <v/>
      </c>
      <c r="DI81" s="16" t="str">
        <f>IF(Wedstrijden!BF75="x","Z","")</f>
        <v/>
      </c>
      <c r="DJ81" s="16" t="str">
        <f>IF(Wedstrijden!BG75="x","Z","")</f>
        <v/>
      </c>
      <c r="DK81" s="16" t="str">
        <f>IF(COUNTA(Wedstrijden!BI75:BK75)&lt;&gt;0,6,"")</f>
        <v/>
      </c>
      <c r="DL81" s="16" t="str">
        <f t="shared" si="11"/>
        <v/>
      </c>
      <c r="DM81" s="16" t="str">
        <f>IF(Wedstrijden!BI75="x","L","")</f>
        <v/>
      </c>
      <c r="DN81" s="16" t="str">
        <f>IF(Wedstrijden!BJ75="x","M","")</f>
        <v/>
      </c>
      <c r="DO81" s="16" t="str">
        <f>IF(Wedstrijden!BK75="x","Z","")</f>
        <v/>
      </c>
      <c r="DP81" s="16" t="str">
        <f>IF(Wedstrijden!BL75="x","Z","")</f>
        <v/>
      </c>
    </row>
    <row r="82" spans="1:120" ht="14.4" x14ac:dyDescent="0.3">
      <c r="A82" s="18">
        <f>Wedstrijden!A76</f>
        <v>45431</v>
      </c>
      <c r="B82" s="16" t="str">
        <f>IFERROR(VLOOKUP(Wedstrijden!#REF!,#REF!,2,FALSE),"")</f>
        <v/>
      </c>
      <c r="C82" s="16" t="str">
        <f>Wedstrijden!E76</f>
        <v>KNHS Kring De Drie Stromen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>
        <f>IF(COUNTA(Wedstrijden!U76:AC76)&lt;&gt;0,1,"")</f>
        <v>1</v>
      </c>
      <c r="BK82" s="16">
        <f t="shared" si="6"/>
        <v>2</v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>B1</v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/>
      </c>
      <c r="BR82" s="16" t="str">
        <f>IF(Wedstrijden!Y76="x","L2","")</f>
        <v/>
      </c>
      <c r="BS82" s="16" t="str">
        <f>IF(Wedstrijden!Z76="x","M1","")</f>
        <v/>
      </c>
      <c r="BT82" s="16" t="str">
        <f>IF(Wedstrijden!AA76="x","M2","")</f>
        <v/>
      </c>
      <c r="BU82" s="16" t="str">
        <f>IF(Wedstrijden!AB76="x","Z1","")</f>
        <v/>
      </c>
      <c r="BV82" s="16" t="str">
        <f>IF(Wedstrijden!AC76="x","Z2","")</f>
        <v/>
      </c>
      <c r="BW82" s="16" t="str">
        <f>IF(COUNTA(Wedstrijden!L76:T76)&lt;&gt;0,1,"")</f>
        <v/>
      </c>
      <c r="BX82" s="16" t="str">
        <f t="shared" si="7"/>
        <v/>
      </c>
      <c r="BY82" s="16" t="str">
        <f>IF(Wedstrijden!L76="x","BB","")</f>
        <v/>
      </c>
      <c r="BZ82" s="16" t="str">
        <f>IF(Wedstrijden!M76="x","B","")</f>
        <v/>
      </c>
      <c r="CA82" s="16" t="str">
        <f>IF(Wedstrijden!N76="x","L1","")</f>
        <v/>
      </c>
      <c r="CB82" s="16" t="str">
        <f>IF(Wedstrijden!O76="x","L2","")</f>
        <v/>
      </c>
      <c r="CC82" s="16" t="str">
        <f>IF(Wedstrijden!P76="x","M1","")</f>
        <v/>
      </c>
      <c r="CD82" s="16" t="str">
        <f>IF(Wedstrijden!Q76="x","M2","")</f>
        <v/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 t="str">
        <f>IF(COUNTA(Wedstrijden!AR76:BB76)&lt;&gt;0,2,"")</f>
        <v/>
      </c>
      <c r="CM82" s="16" t="str">
        <f t="shared" si="8"/>
        <v/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/>
      </c>
      <c r="CS82" s="16" t="str">
        <f>IF(Wedstrijden!AW76="x","M","")</f>
        <v/>
      </c>
      <c r="CT82" s="16" t="str">
        <f>IF(Wedstrijden!AX76="x","Z","")</f>
        <v/>
      </c>
      <c r="CU82" s="16" t="str">
        <f>IF(Wedstrijden!BB76="x","ZZ","")</f>
        <v/>
      </c>
      <c r="CV82" s="16" t="str">
        <f>IF(COUNTA(Wedstrijden!AI76:AP76)&lt;&gt;0,2,"")</f>
        <v/>
      </c>
      <c r="CW82" s="16" t="str">
        <f t="shared" si="9"/>
        <v/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/>
      </c>
      <c r="DA82" s="16" t="str">
        <f>IF(Wedstrijden!AL76="x","M","")</f>
        <v/>
      </c>
      <c r="DB82" s="16" t="str">
        <f>IF(Wedstrijden!AM76="x","Z","")</f>
        <v/>
      </c>
      <c r="DC82" s="16" t="str">
        <f>IF(Wedstrijden!AN76="x","ZZ","")</f>
        <v/>
      </c>
      <c r="DD82" s="16" t="str">
        <f>IF(Wedstrijden!AP76="x","1.40","")</f>
        <v/>
      </c>
      <c r="DE82" s="16" t="str">
        <f>IF(COUNTA(Wedstrijden!BD76:BF76)&lt;&gt;0,6,"")</f>
        <v/>
      </c>
      <c r="DF82" s="16" t="str">
        <f t="shared" si="10"/>
        <v/>
      </c>
      <c r="DG82" s="16" t="str">
        <f>IF(Wedstrijden!BD76="x","L","")</f>
        <v/>
      </c>
      <c r="DH82" s="16" t="str">
        <f>IF(Wedstrijden!BE76="x","M","")</f>
        <v/>
      </c>
      <c r="DI82" s="16" t="str">
        <f>IF(Wedstrijden!BF76="x","Z","")</f>
        <v/>
      </c>
      <c r="DJ82" s="16" t="str">
        <f>IF(Wedstrijden!BG76="x","Z","")</f>
        <v/>
      </c>
      <c r="DK82" s="16" t="str">
        <f>IF(COUNTA(Wedstrijden!BI76:BK76)&lt;&gt;0,6,"")</f>
        <v/>
      </c>
      <c r="DL82" s="16" t="str">
        <f t="shared" si="11"/>
        <v/>
      </c>
      <c r="DM82" s="16" t="str">
        <f>IF(Wedstrijden!BI76="x","L","")</f>
        <v/>
      </c>
      <c r="DN82" s="16" t="str">
        <f>IF(Wedstrijden!BJ76="x","M","")</f>
        <v/>
      </c>
      <c r="DO82" s="16" t="str">
        <f>IF(Wedstrijden!BK76="x","Z","")</f>
        <v/>
      </c>
      <c r="DP82" s="16" t="str">
        <f>IF(Wedstrijden!BL76="x","Z","")</f>
        <v/>
      </c>
    </row>
    <row r="83" spans="1:120" ht="14.4" x14ac:dyDescent="0.3">
      <c r="A83" s="18">
        <f>Wedstrijden!A77</f>
        <v>45431</v>
      </c>
      <c r="B83" s="16" t="str">
        <f>IFERROR(VLOOKUP(Wedstrijden!#REF!,#REF!,2,FALSE),"")</f>
        <v/>
      </c>
      <c r="C83" s="16" t="str">
        <f>Wedstrijden!E77</f>
        <v>KNHS Kring De Drie Stromen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IF(COUNTA(Wedstrijden!U77:AC77)&lt;&gt;0,1,"")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/>
      </c>
      <c r="BQ83" s="16" t="str">
        <f>IF(Wedstrijden!X77="x","L1","")</f>
        <v/>
      </c>
      <c r="BR83" s="16" t="str">
        <f>IF(Wedstrijden!Y77="x","L2","")</f>
        <v/>
      </c>
      <c r="BS83" s="16" t="str">
        <f>IF(Wedstrijden!Z77="x","M1","")</f>
        <v/>
      </c>
      <c r="BT83" s="16" t="str">
        <f>IF(Wedstrijden!AA77="x","M2","")</f>
        <v/>
      </c>
      <c r="BU83" s="16" t="str">
        <f>IF(Wedstrijden!AB77="x","Z1","")</f>
        <v/>
      </c>
      <c r="BV83" s="16" t="str">
        <f>IF(Wedstrijden!AC77="x","Z2","")</f>
        <v/>
      </c>
      <c r="BW83" s="16">
        <f>IF(COUNTA(Wedstrijden!L77:T77)&lt;&gt;0,1,"")</f>
        <v>1</v>
      </c>
      <c r="BX83" s="16">
        <f t="shared" si="7"/>
        <v>1</v>
      </c>
      <c r="BY83" s="16" t="str">
        <f>IF(Wedstrijden!L77="x","BB","")</f>
        <v/>
      </c>
      <c r="BZ83" s="16" t="str">
        <f>IF(Wedstrijden!M77="x","B","")</f>
        <v/>
      </c>
      <c r="CA83" s="16" t="str">
        <f>IF(Wedstrijden!N77="x","L1","")</f>
        <v/>
      </c>
      <c r="CB83" s="16" t="str">
        <f>IF(Wedstrijden!O77="x","L2","")</f>
        <v/>
      </c>
      <c r="CC83" s="16" t="str">
        <f>IF(Wedstrijden!P77="x","M1","")</f>
        <v>M1</v>
      </c>
      <c r="CD83" s="16" t="str">
        <f>IF(Wedstrijden!Q77="x","M2","")</f>
        <v>M2</v>
      </c>
      <c r="CE83" s="16" t="str">
        <f>IF(Wedstrijden!R77="x","Z1","")</f>
        <v>Z1</v>
      </c>
      <c r="CF83" s="16" t="str">
        <f>IF(Wedstrijden!S77="x","Z2","")</f>
        <v>Z2</v>
      </c>
      <c r="CG83" s="16" t="str">
        <f>IF(Wedstrijden!T77="x","ZZL","")</f>
        <v>ZZL</v>
      </c>
      <c r="CL83" s="16" t="str">
        <f>IF(COUNTA(Wedstrijden!AR77:BB77)&lt;&gt;0,2,"")</f>
        <v/>
      </c>
      <c r="CM83" s="16" t="str">
        <f t="shared" si="8"/>
        <v/>
      </c>
      <c r="CN83" s="16" t="str">
        <f>IF(Wedstrijden!AR77="x","AA","")</f>
        <v/>
      </c>
      <c r="CO83" s="16" t="str">
        <f>IF(Wedstrijden!AS77="x","A","")</f>
        <v/>
      </c>
      <c r="CP83" s="16" t="str">
        <f>IF(Wedstrijden!AT77="x","BB","")</f>
        <v/>
      </c>
      <c r="CQ83" s="16" t="str">
        <f>IF(Wedstrijden!AU77="x","B","")</f>
        <v/>
      </c>
      <c r="CR83" s="16" t="str">
        <f>IF(Wedstrijden!AV77="x","L","")</f>
        <v/>
      </c>
      <c r="CS83" s="16" t="str">
        <f>IF(Wedstrijden!AW77="x","M","")</f>
        <v/>
      </c>
      <c r="CT83" s="16" t="str">
        <f>IF(Wedstrijden!AX77="x","Z","")</f>
        <v/>
      </c>
      <c r="CU83" s="16" t="str">
        <f>IF(Wedstrijden!BB77="x","ZZ","")</f>
        <v/>
      </c>
      <c r="CV83" s="16" t="str">
        <f>IF(COUNTA(Wedstrijden!AI77:AP77)&lt;&gt;0,2,"")</f>
        <v/>
      </c>
      <c r="CW83" s="16" t="str">
        <f t="shared" si="9"/>
        <v/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/>
      </c>
      <c r="DA83" s="16" t="str">
        <f>IF(Wedstrijden!AL77="x","M","")</f>
        <v/>
      </c>
      <c r="DB83" s="16" t="str">
        <f>IF(Wedstrijden!AM77="x","Z","")</f>
        <v/>
      </c>
      <c r="DC83" s="16" t="str">
        <f>IF(Wedstrijden!AN77="x","ZZ","")</f>
        <v/>
      </c>
      <c r="DD83" s="16" t="str">
        <f>IF(Wedstrijden!AP77="x","1.40","")</f>
        <v/>
      </c>
      <c r="DE83" s="16" t="str">
        <f>IF(COUNTA(Wedstrijden!BD77:BF77)&lt;&gt;0,6,"")</f>
        <v/>
      </c>
      <c r="DF83" s="16" t="str">
        <f t="shared" si="10"/>
        <v/>
      </c>
      <c r="DG83" s="16" t="str">
        <f>IF(Wedstrijden!BD77="x","L","")</f>
        <v/>
      </c>
      <c r="DH83" s="16" t="str">
        <f>IF(Wedstrijden!BE77="x","M","")</f>
        <v/>
      </c>
      <c r="DI83" s="16" t="str">
        <f>IF(Wedstrijden!BF77="x","Z","")</f>
        <v/>
      </c>
      <c r="DJ83" s="16" t="str">
        <f>IF(Wedstrijden!BG77="x","Z","")</f>
        <v/>
      </c>
      <c r="DK83" s="16" t="str">
        <f>IF(COUNTA(Wedstrijden!BI77:BK77)&lt;&gt;0,6,"")</f>
        <v/>
      </c>
      <c r="DL83" s="16" t="str">
        <f t="shared" si="11"/>
        <v/>
      </c>
      <c r="DM83" s="16" t="str">
        <f>IF(Wedstrijden!BI77="x","L","")</f>
        <v/>
      </c>
      <c r="DN83" s="16" t="str">
        <f>IF(Wedstrijden!BJ77="x","M","")</f>
        <v/>
      </c>
      <c r="DO83" s="16" t="str">
        <f>IF(Wedstrijden!BK77="x","Z","")</f>
        <v/>
      </c>
      <c r="DP83" s="16" t="str">
        <f>IF(Wedstrijden!BL77="x","Z","")</f>
        <v/>
      </c>
    </row>
    <row r="84" spans="1:120" ht="14.4" x14ac:dyDescent="0.3">
      <c r="A84" s="18">
        <f>Wedstrijden!A78</f>
        <v>45433</v>
      </c>
      <c r="B84" s="16" t="str">
        <f>IFERROR(VLOOKUP(Wedstrijden!#REF!,#REF!,2,FALSE),"")</f>
        <v/>
      </c>
      <c r="C84" s="16" t="str">
        <f>Wedstrijden!E78</f>
        <v>KNHS Kring Tusken Waad En Klif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IF(COUNTA(Wedstrijden!U78:AC78)&lt;&gt;0,1,"")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>B</v>
      </c>
      <c r="BQ84" s="16" t="str">
        <f>IF(Wedstrijden!X78="x","L1","")</f>
        <v>L1</v>
      </c>
      <c r="BR84" s="16" t="str">
        <f>IF(Wedstrijden!Y78="x","L2","")</f>
        <v>L2</v>
      </c>
      <c r="BS84" s="16" t="str">
        <f>IF(Wedstrijden!Z78="x","M1","")</f>
        <v/>
      </c>
      <c r="BT84" s="16" t="str">
        <f>IF(Wedstrijden!AA78="x","M2","")</f>
        <v/>
      </c>
      <c r="BU84" s="16" t="str">
        <f>IF(Wedstrijden!AB78="x","Z1","")</f>
        <v/>
      </c>
      <c r="BV84" s="16" t="str">
        <f>IF(Wedstrijden!AC78="x","Z2","")</f>
        <v/>
      </c>
      <c r="BW84" s="16">
        <f>IF(COUNTA(Wedstrijden!L78:T78)&lt;&gt;0,1,"")</f>
        <v>1</v>
      </c>
      <c r="BX84" s="16">
        <f t="shared" si="7"/>
        <v>1</v>
      </c>
      <c r="BY84" s="16" t="str">
        <f>IF(Wedstrijden!L78="x","BB","")</f>
        <v>BB</v>
      </c>
      <c r="BZ84" s="16" t="str">
        <f>IF(Wedstrijden!M78="x","B","")</f>
        <v>B</v>
      </c>
      <c r="CA84" s="16" t="str">
        <f>IF(Wedstrijden!N78="x","L1","")</f>
        <v>L1</v>
      </c>
      <c r="CB84" s="16" t="str">
        <f>IF(Wedstrijden!O78="x","L2","")</f>
        <v>L2</v>
      </c>
      <c r="CC84" s="16" t="str">
        <f>IF(Wedstrijden!P78="x","M1","")</f>
        <v/>
      </c>
      <c r="CD84" s="16" t="str">
        <f>IF(Wedstrijden!Q78="x","M2","")</f>
        <v/>
      </c>
      <c r="CE84" s="16" t="str">
        <f>IF(Wedstrijden!R78="x","Z1","")</f>
        <v/>
      </c>
      <c r="CF84" s="16" t="str">
        <f>IF(Wedstrijden!S78="x","Z2","")</f>
        <v/>
      </c>
      <c r="CG84" s="16" t="str">
        <f>IF(Wedstrijden!T78="x","ZZL","")</f>
        <v/>
      </c>
      <c r="CL84" s="16" t="str">
        <f>IF(COUNTA(Wedstrijden!AR78:BB78)&lt;&gt;0,2,"")</f>
        <v/>
      </c>
      <c r="CM84" s="16" t="str">
        <f t="shared" si="8"/>
        <v/>
      </c>
      <c r="CN84" s="16" t="str">
        <f>IF(Wedstrijden!AR78="x","AA","")</f>
        <v/>
      </c>
      <c r="CO84" s="16" t="str">
        <f>IF(Wedstrijden!AS78="x","A","")</f>
        <v/>
      </c>
      <c r="CP84" s="16" t="str">
        <f>IF(Wedstrijden!AT78="x","BB","")</f>
        <v/>
      </c>
      <c r="CQ84" s="16" t="str">
        <f>IF(Wedstrijden!AU78="x","B","")</f>
        <v/>
      </c>
      <c r="CR84" s="16" t="str">
        <f>IF(Wedstrijden!AV78="x","L","")</f>
        <v/>
      </c>
      <c r="CS84" s="16" t="str">
        <f>IF(Wedstrijden!AW78="x","M","")</f>
        <v/>
      </c>
      <c r="CT84" s="16" t="str">
        <f>IF(Wedstrijden!AX78="x","Z","")</f>
        <v/>
      </c>
      <c r="CU84" s="16" t="str">
        <f>IF(Wedstrijden!BB78="x","ZZ","")</f>
        <v/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IF(COUNTA(Wedstrijden!BD78:BF78)&lt;&gt;0,6,"")</f>
        <v/>
      </c>
      <c r="DF84" s="16" t="str">
        <f t="shared" si="10"/>
        <v/>
      </c>
      <c r="DG84" s="16" t="str">
        <f>IF(Wedstrijden!BD78="x","L","")</f>
        <v/>
      </c>
      <c r="DH84" s="16" t="str">
        <f>IF(Wedstrijden!BE78="x","M","")</f>
        <v/>
      </c>
      <c r="DI84" s="16" t="str">
        <f>IF(Wedstrijden!BF78="x","Z","")</f>
        <v/>
      </c>
      <c r="DJ84" s="16" t="str">
        <f>IF(Wedstrijden!BG78="x","Z","")</f>
        <v/>
      </c>
      <c r="DK84" s="16" t="str">
        <f>IF(COUNTA(Wedstrijden!BI78:BK78)&lt;&gt;0,6,"")</f>
        <v/>
      </c>
      <c r="DL84" s="16" t="str">
        <f t="shared" si="11"/>
        <v/>
      </c>
      <c r="DM84" s="16" t="str">
        <f>IF(Wedstrijden!BI78="x","L","")</f>
        <v/>
      </c>
      <c r="DN84" s="16" t="str">
        <f>IF(Wedstrijden!BJ78="x","M","")</f>
        <v/>
      </c>
      <c r="DO84" s="16" t="str">
        <f>IF(Wedstrijden!BK78="x","Z","")</f>
        <v/>
      </c>
      <c r="DP84" s="16" t="str">
        <f>IF(Wedstrijden!BL78="x","Z","")</f>
        <v/>
      </c>
    </row>
    <row r="85" spans="1:120" ht="14.4" x14ac:dyDescent="0.3">
      <c r="A85" s="18">
        <f>Wedstrijden!A79</f>
        <v>45433</v>
      </c>
      <c r="B85" s="16" t="str">
        <f>IFERROR(VLOOKUP(Wedstrijden!#REF!,#REF!,2,FALSE),"")</f>
        <v/>
      </c>
      <c r="C85" s="16" t="str">
        <f>Wedstrijden!E79</f>
        <v>KNHS Kring De Drie Stromen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IF(COUNTA(Wedstrijden!U79:AC79)&lt;&gt;0,1,"")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/>
      </c>
      <c r="BQ85" s="16" t="str">
        <f>IF(Wedstrijden!X79="x","L1","")</f>
        <v/>
      </c>
      <c r="BR85" s="16" t="str">
        <f>IF(Wedstrijden!Y79="x","L2","")</f>
        <v/>
      </c>
      <c r="BS85" s="16" t="str">
        <f>IF(Wedstrijden!Z79="x","M1","")</f>
        <v/>
      </c>
      <c r="BT85" s="16" t="str">
        <f>IF(Wedstrijden!AA79="x","M2","")</f>
        <v/>
      </c>
      <c r="BU85" s="16" t="str">
        <f>IF(Wedstrijden!AB79="x","Z1","")</f>
        <v>Z1</v>
      </c>
      <c r="BV85" s="16" t="str">
        <f>IF(Wedstrijden!AC79="x","Z2","")</f>
        <v>Z2</v>
      </c>
      <c r="BW85" s="16">
        <f>IF(COUNTA(Wedstrijden!L79:T79)&lt;&gt;0,1,"")</f>
        <v>1</v>
      </c>
      <c r="BX85" s="16">
        <f t="shared" si="7"/>
        <v>1</v>
      </c>
      <c r="BY85" s="16" t="str">
        <f>IF(Wedstrijden!L79="x","BB","")</f>
        <v/>
      </c>
      <c r="BZ85" s="16" t="str">
        <f>IF(Wedstrijden!M79="x","B","")</f>
        <v/>
      </c>
      <c r="CA85" s="16" t="str">
        <f>IF(Wedstrijden!N79="x","L1","")</f>
        <v/>
      </c>
      <c r="CB85" s="16" t="str">
        <f>IF(Wedstrijden!O79="x","L2","")</f>
        <v/>
      </c>
      <c r="CC85" s="16" t="str">
        <f>IF(Wedstrijden!P79="x","M1","")</f>
        <v/>
      </c>
      <c r="CD85" s="16" t="str">
        <f>IF(Wedstrijden!Q79="x","M2","")</f>
        <v/>
      </c>
      <c r="CE85" s="16" t="str">
        <f>IF(Wedstrijden!R79="x","Z1","")</f>
        <v>Z1</v>
      </c>
      <c r="CF85" s="16" t="str">
        <f>IF(Wedstrijden!S79="x","Z2","")</f>
        <v>Z2</v>
      </c>
      <c r="CG85" s="16" t="str">
        <f>IF(Wedstrijden!T79="x","ZZL","")</f>
        <v/>
      </c>
      <c r="CL85" s="16" t="str">
        <f>IF(COUNTA(Wedstrijden!AR79:BB79)&lt;&gt;0,2,"")</f>
        <v/>
      </c>
      <c r="CM85" s="16" t="str">
        <f t="shared" si="8"/>
        <v/>
      </c>
      <c r="CN85" s="16" t="str">
        <f>IF(Wedstrijden!AR79="x","AA","")</f>
        <v/>
      </c>
      <c r="CO85" s="16" t="str">
        <f>IF(Wedstrijden!AS79="x","A","")</f>
        <v/>
      </c>
      <c r="CP85" s="16" t="str">
        <f>IF(Wedstrijden!AT79="x","BB","")</f>
        <v/>
      </c>
      <c r="CQ85" s="16" t="str">
        <f>IF(Wedstrijden!AU79="x","B","")</f>
        <v/>
      </c>
      <c r="CR85" s="16" t="str">
        <f>IF(Wedstrijden!AV79="x","L","")</f>
        <v/>
      </c>
      <c r="CS85" s="16" t="str">
        <f>IF(Wedstrijden!AW79="x","M","")</f>
        <v/>
      </c>
      <c r="CT85" s="16" t="str">
        <f>IF(Wedstrijden!AX79="x","Z","")</f>
        <v/>
      </c>
      <c r="CU85" s="16" t="str">
        <f>IF(Wedstrijden!BB79="x","ZZ","")</f>
        <v/>
      </c>
      <c r="CV85" s="16" t="str">
        <f>IF(COUNTA(Wedstrijden!AI79:AP79)&lt;&gt;0,2,"")</f>
        <v/>
      </c>
      <c r="CW85" s="16" t="str">
        <f t="shared" si="9"/>
        <v/>
      </c>
      <c r="CX85" s="16" t="str">
        <f>IF(Wedstrijden!AI79="x","BB","")</f>
        <v/>
      </c>
      <c r="CY85" s="16" t="str">
        <f>IF(Wedstrijden!AJ79="x","B","")</f>
        <v/>
      </c>
      <c r="CZ85" s="16" t="str">
        <f>IF(Wedstrijden!AK79="x","L","")</f>
        <v/>
      </c>
      <c r="DA85" s="16" t="str">
        <f>IF(Wedstrijden!AL79="x","M","")</f>
        <v/>
      </c>
      <c r="DB85" s="16" t="str">
        <f>IF(Wedstrijden!AM79="x","Z","")</f>
        <v/>
      </c>
      <c r="DC85" s="16" t="str">
        <f>IF(Wedstrijden!AN79="x","ZZ","")</f>
        <v/>
      </c>
      <c r="DD85" s="16" t="str">
        <f>IF(Wedstrijden!AP79="x","1.40","")</f>
        <v/>
      </c>
      <c r="DE85" s="16" t="str">
        <f>IF(COUNTA(Wedstrijden!BD79:BF79)&lt;&gt;0,6,"")</f>
        <v/>
      </c>
      <c r="DF85" s="16" t="str">
        <f t="shared" si="10"/>
        <v/>
      </c>
      <c r="DG85" s="16" t="str">
        <f>IF(Wedstrijden!BD79="x","L","")</f>
        <v/>
      </c>
      <c r="DH85" s="16" t="str">
        <f>IF(Wedstrijden!BE79="x","M","")</f>
        <v/>
      </c>
      <c r="DI85" s="16" t="str">
        <f>IF(Wedstrijden!BF79="x","Z","")</f>
        <v/>
      </c>
      <c r="DJ85" s="16" t="str">
        <f>IF(Wedstrijden!BG79="x","Z","")</f>
        <v/>
      </c>
      <c r="DK85" s="16" t="str">
        <f>IF(COUNTA(Wedstrijden!BI79:BK79)&lt;&gt;0,6,"")</f>
        <v/>
      </c>
      <c r="DL85" s="16" t="str">
        <f t="shared" si="11"/>
        <v/>
      </c>
      <c r="DM85" s="16" t="str">
        <f>IF(Wedstrijden!BI79="x","L","")</f>
        <v/>
      </c>
      <c r="DN85" s="16" t="str">
        <f>IF(Wedstrijden!BJ79="x","M","")</f>
        <v/>
      </c>
      <c r="DO85" s="16" t="str">
        <f>IF(Wedstrijden!BK79="x","Z","")</f>
        <v/>
      </c>
      <c r="DP85" s="16" t="str">
        <f>IF(Wedstrijden!BL79="x","Z","")</f>
        <v/>
      </c>
    </row>
    <row r="86" spans="1:120" ht="14.4" x14ac:dyDescent="0.3">
      <c r="A86" s="18">
        <f>Wedstrijden!A80</f>
        <v>45435</v>
      </c>
      <c r="B86" s="16" t="str">
        <f>IFERROR(VLOOKUP(Wedstrijden!#REF!,#REF!,2,FALSE),"")</f>
        <v/>
      </c>
      <c r="C86" s="16" t="str">
        <f>Wedstrijden!E80</f>
        <v>KNHS Kring De Drie Stromen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>
        <f>IF(COUNTA(Wedstrijden!U80:AC80)&lt;&gt;0,1,"")</f>
        <v>1</v>
      </c>
      <c r="BK86" s="16">
        <f t="shared" si="6"/>
        <v>2</v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>B</v>
      </c>
      <c r="BQ86" s="16" t="str">
        <f>IF(Wedstrijden!X80="x","L1","")</f>
        <v>L1</v>
      </c>
      <c r="BR86" s="16" t="str">
        <f>IF(Wedstrijden!Y80="x","L2","")</f>
        <v>L2</v>
      </c>
      <c r="BS86" s="16" t="str">
        <f>IF(Wedstrijden!Z80="x","M1","")</f>
        <v/>
      </c>
      <c r="BT86" s="16" t="str">
        <f>IF(Wedstrijden!AA80="x","M2","")</f>
        <v/>
      </c>
      <c r="BU86" s="16" t="str">
        <f>IF(Wedstrijden!AB80="x","Z1","")</f>
        <v/>
      </c>
      <c r="BV86" s="16" t="str">
        <f>IF(Wedstrijden!AC80="x","Z2","")</f>
        <v/>
      </c>
      <c r="BW86" s="16" t="str">
        <f>IF(COUNTA(Wedstrijden!L80:T80)&lt;&gt;0,1,"")</f>
        <v/>
      </c>
      <c r="BX86" s="16" t="str">
        <f t="shared" si="7"/>
        <v/>
      </c>
      <c r="BY86" s="16" t="str">
        <f>IF(Wedstrijden!L80="x","BB","")</f>
        <v/>
      </c>
      <c r="BZ86" s="16" t="str">
        <f>IF(Wedstrijden!M80="x","B","")</f>
        <v/>
      </c>
      <c r="CA86" s="16" t="str">
        <f>IF(Wedstrijden!N80="x","L1","")</f>
        <v/>
      </c>
      <c r="CB86" s="16" t="str">
        <f>IF(Wedstrijden!O80="x","L2","")</f>
        <v/>
      </c>
      <c r="CC86" s="16" t="str">
        <f>IF(Wedstrijden!P80="x","M1","")</f>
        <v/>
      </c>
      <c r="CD86" s="16" t="str">
        <f>IF(Wedstrijden!Q80="x","M2","")</f>
        <v/>
      </c>
      <c r="CE86" s="16" t="str">
        <f>IF(Wedstrijden!R80="x","Z1","")</f>
        <v/>
      </c>
      <c r="CF86" s="16" t="str">
        <f>IF(Wedstrijden!S80="x","Z2","")</f>
        <v/>
      </c>
      <c r="CG86" s="16" t="str">
        <f>IF(Wedstrijden!T80="x","ZZL","")</f>
        <v/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 t="str">
        <f>IF(COUNTA(Wedstrijden!AI80:AP80)&lt;&gt;0,2,"")</f>
        <v/>
      </c>
      <c r="CW86" s="16" t="str">
        <f t="shared" si="9"/>
        <v/>
      </c>
      <c r="CX86" s="16" t="str">
        <f>IF(Wedstrijden!AI80="x","BB","")</f>
        <v/>
      </c>
      <c r="CY86" s="16" t="str">
        <f>IF(Wedstrijden!AJ80="x","B","")</f>
        <v/>
      </c>
      <c r="CZ86" s="16" t="str">
        <f>IF(Wedstrijden!AK80="x","L","")</f>
        <v/>
      </c>
      <c r="DA86" s="16" t="str">
        <f>IF(Wedstrijden!AL80="x","M","")</f>
        <v/>
      </c>
      <c r="DB86" s="16" t="str">
        <f>IF(Wedstrijden!AM80="x","Z","")</f>
        <v/>
      </c>
      <c r="DC86" s="16" t="str">
        <f>IF(Wedstrijden!AN80="x","ZZ","")</f>
        <v/>
      </c>
      <c r="DD86" s="16" t="str">
        <f>IF(Wedstrijden!AP80="x","1.40","")</f>
        <v/>
      </c>
      <c r="DE86" s="16" t="str">
        <f>IF(COUNTA(Wedstrijden!BD80:BF80)&lt;&gt;0,6,"")</f>
        <v/>
      </c>
      <c r="DF86" s="16" t="str">
        <f t="shared" si="10"/>
        <v/>
      </c>
      <c r="DG86" s="16" t="str">
        <f>IF(Wedstrijden!BD80="x","L","")</f>
        <v/>
      </c>
      <c r="DH86" s="16" t="str">
        <f>IF(Wedstrijden!BE80="x","M","")</f>
        <v/>
      </c>
      <c r="DI86" s="16" t="str">
        <f>IF(Wedstrijden!BF80="x","Z","")</f>
        <v/>
      </c>
      <c r="DJ86" s="16" t="str">
        <f>IF(Wedstrijden!BG80="x","Z","")</f>
        <v/>
      </c>
      <c r="DK86" s="16" t="str">
        <f>IF(COUNTA(Wedstrijden!BI80:BK80)&lt;&gt;0,6,"")</f>
        <v/>
      </c>
      <c r="DL86" s="16" t="str">
        <f t="shared" si="11"/>
        <v/>
      </c>
      <c r="DM86" s="16" t="str">
        <f>IF(Wedstrijden!BI80="x","L","")</f>
        <v/>
      </c>
      <c r="DN86" s="16" t="str">
        <f>IF(Wedstrijden!BJ80="x","M","")</f>
        <v/>
      </c>
      <c r="DO86" s="16" t="str">
        <f>IF(Wedstrijden!BK80="x","Z","")</f>
        <v/>
      </c>
      <c r="DP86" s="16" t="str">
        <f>IF(Wedstrijden!BL80="x","Z","")</f>
        <v/>
      </c>
    </row>
    <row r="87" spans="1:120" ht="14.4" x14ac:dyDescent="0.3">
      <c r="A87" s="18">
        <f>Wedstrijden!A81</f>
        <v>45436</v>
      </c>
      <c r="B87" s="16" t="str">
        <f>IFERROR(VLOOKUP(Wedstrijden!#REF!,#REF!,2,FALSE),"")</f>
        <v/>
      </c>
      <c r="C87" s="16" t="str">
        <f>Wedstrijden!E81</f>
        <v>KNHS Kring De Drie Stromen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IF(COUNTA(Wedstrijden!U81:AC81)&lt;&gt;0,1,"")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/>
      </c>
      <c r="BQ87" s="16" t="str">
        <f>IF(Wedstrijden!X81="x","L1","")</f>
        <v/>
      </c>
      <c r="BR87" s="16" t="str">
        <f>IF(Wedstrijden!Y81="x","L2","")</f>
        <v/>
      </c>
      <c r="BS87" s="16" t="str">
        <f>IF(Wedstrijden!Z81="x","M1","")</f>
        <v/>
      </c>
      <c r="BT87" s="16" t="str">
        <f>IF(Wedstrijden!AA81="x","M2","")</f>
        <v/>
      </c>
      <c r="BU87" s="16" t="str">
        <f>IF(Wedstrijden!AB81="x","Z1","")</f>
        <v/>
      </c>
      <c r="BV87" s="16" t="str">
        <f>IF(Wedstrijden!AC81="x","Z2","")</f>
        <v/>
      </c>
      <c r="BW87" s="16">
        <f>IF(COUNTA(Wedstrijden!L81:T81)&lt;&gt;0,1,"")</f>
        <v>1</v>
      </c>
      <c r="BX87" s="16">
        <f t="shared" si="7"/>
        <v>1</v>
      </c>
      <c r="BY87" s="16" t="str">
        <f>IF(Wedstrijden!L81="x","BB","")</f>
        <v/>
      </c>
      <c r="BZ87" s="16" t="str">
        <f>IF(Wedstrijden!M81="x","B","")</f>
        <v>B</v>
      </c>
      <c r="CA87" s="16" t="str">
        <f>IF(Wedstrijden!N81="x","L1","")</f>
        <v>L1</v>
      </c>
      <c r="CB87" s="16" t="str">
        <f>IF(Wedstrijden!O81="x","L2","")</f>
        <v>L2</v>
      </c>
      <c r="CC87" s="16" t="str">
        <f>IF(Wedstrijden!P81="x","M1","")</f>
        <v/>
      </c>
      <c r="CD87" s="16" t="str">
        <f>IF(Wedstrijden!Q81="x","M2","")</f>
        <v/>
      </c>
      <c r="CE87" s="16" t="str">
        <f>IF(Wedstrijden!R81="x","Z1","")</f>
        <v/>
      </c>
      <c r="CF87" s="16" t="str">
        <f>IF(Wedstrijden!S81="x","Z2","")</f>
        <v/>
      </c>
      <c r="CG87" s="16" t="str">
        <f>IF(Wedstrijden!T81="x","ZZL","")</f>
        <v/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IF(COUNTA(Wedstrijden!BD81:BF81)&lt;&gt;0,6,"")</f>
        <v/>
      </c>
      <c r="DF87" s="16" t="str">
        <f t="shared" si="10"/>
        <v/>
      </c>
      <c r="DG87" s="16" t="str">
        <f>IF(Wedstrijden!BD81="x","L","")</f>
        <v/>
      </c>
      <c r="DH87" s="16" t="str">
        <f>IF(Wedstrijden!BE81="x","M","")</f>
        <v/>
      </c>
      <c r="DI87" s="16" t="str">
        <f>IF(Wedstrijden!BF81="x","Z","")</f>
        <v/>
      </c>
      <c r="DJ87" s="16" t="str">
        <f>IF(Wedstrijden!BG81="x","Z","")</f>
        <v/>
      </c>
      <c r="DK87" s="16" t="str">
        <f>IF(COUNTA(Wedstrijden!BI81:BK81)&lt;&gt;0,6,"")</f>
        <v/>
      </c>
      <c r="DL87" s="16" t="str">
        <f t="shared" si="11"/>
        <v/>
      </c>
      <c r="DM87" s="16" t="str">
        <f>IF(Wedstrijden!BI81="x","L","")</f>
        <v/>
      </c>
      <c r="DN87" s="16" t="str">
        <f>IF(Wedstrijden!BJ81="x","M","")</f>
        <v/>
      </c>
      <c r="DO87" s="16" t="str">
        <f>IF(Wedstrijden!BK81="x","Z","")</f>
        <v/>
      </c>
      <c r="DP87" s="16" t="str">
        <f>IF(Wedstrijden!BL81="x","Z","")</f>
        <v/>
      </c>
    </row>
    <row r="88" spans="1:120" ht="14.4" x14ac:dyDescent="0.3">
      <c r="A88" s="18">
        <f>Wedstrijden!A82</f>
        <v>45436</v>
      </c>
      <c r="B88" s="16" t="str">
        <f>IFERROR(VLOOKUP(Wedstrijden!#REF!,#REF!,2,FALSE),"")</f>
        <v/>
      </c>
      <c r="C88" s="16" t="str">
        <f>Wedstrijden!E82</f>
        <v>KNHS Kring Noord Oost Friesland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 t="str">
        <f>IF(COUNTA(Wedstrijden!U82:AC82)&lt;&gt;0,1,"")</f>
        <v/>
      </c>
      <c r="BK88" s="16" t="str">
        <f t="shared" si="6"/>
        <v/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/>
      </c>
      <c r="BQ88" s="16" t="str">
        <f>IF(Wedstrijden!X82="x","L1","")</f>
        <v/>
      </c>
      <c r="BR88" s="16" t="str">
        <f>IF(Wedstrijden!Y82="x","L2","")</f>
        <v/>
      </c>
      <c r="BS88" s="16" t="str">
        <f>IF(Wedstrijden!Z82="x","M1","")</f>
        <v/>
      </c>
      <c r="BT88" s="16" t="str">
        <f>IF(Wedstrijden!AA82="x","M2","")</f>
        <v/>
      </c>
      <c r="BU88" s="16" t="str">
        <f>IF(Wedstrijden!AB82="x","Z1","")</f>
        <v/>
      </c>
      <c r="BV88" s="16" t="str">
        <f>IF(Wedstrijden!AC82="x","Z2","")</f>
        <v/>
      </c>
      <c r="BW88" s="16">
        <f>IF(COUNTA(Wedstrijden!L82:T82)&lt;&gt;0,1,"")</f>
        <v>1</v>
      </c>
      <c r="BX88" s="16">
        <f t="shared" si="7"/>
        <v>1</v>
      </c>
      <c r="BY88" s="16" t="str">
        <f>IF(Wedstrijden!L82="x","BB","")</f>
        <v/>
      </c>
      <c r="BZ88" s="16" t="str">
        <f>IF(Wedstrijden!M82="x","B","")</f>
        <v>B</v>
      </c>
      <c r="CA88" s="16" t="str">
        <f>IF(Wedstrijden!N82="x","L1","")</f>
        <v>L1</v>
      </c>
      <c r="CB88" s="16" t="str">
        <f>IF(Wedstrijden!O82="x","L2","")</f>
        <v>L2</v>
      </c>
      <c r="CC88" s="16" t="str">
        <f>IF(Wedstrijden!P82="x","M1","")</f>
        <v/>
      </c>
      <c r="CD88" s="16" t="str">
        <f>IF(Wedstrijden!Q82="x","M2","")</f>
        <v/>
      </c>
      <c r="CE88" s="16" t="str">
        <f>IF(Wedstrijden!R82="x","Z1","")</f>
        <v/>
      </c>
      <c r="CF88" s="16" t="str">
        <f>IF(Wedstrijden!S82="x","Z2","")</f>
        <v/>
      </c>
      <c r="CG88" s="16" t="str">
        <f>IF(Wedstrijden!T82="x","ZZL","")</f>
        <v/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 t="str">
        <f>IF(COUNTA(Wedstrijden!AI82:AP82)&lt;&gt;0,2,"")</f>
        <v/>
      </c>
      <c r="CW88" s="16" t="str">
        <f t="shared" si="9"/>
        <v/>
      </c>
      <c r="CX88" s="16" t="str">
        <f>IF(Wedstrijden!AI82="x","BB","")</f>
        <v/>
      </c>
      <c r="CY88" s="16" t="str">
        <f>IF(Wedstrijden!AJ82="x","B","")</f>
        <v/>
      </c>
      <c r="CZ88" s="16" t="str">
        <f>IF(Wedstrijden!AK82="x","L","")</f>
        <v/>
      </c>
      <c r="DA88" s="16" t="str">
        <f>IF(Wedstrijden!AL82="x","M","")</f>
        <v/>
      </c>
      <c r="DB88" s="16" t="str">
        <f>IF(Wedstrijden!AM82="x","Z","")</f>
        <v/>
      </c>
      <c r="DC88" s="16" t="str">
        <f>IF(Wedstrijden!AN82="x","ZZ","")</f>
        <v/>
      </c>
      <c r="DD88" s="16" t="str">
        <f>IF(Wedstrijden!AP82="x","1.40","")</f>
        <v/>
      </c>
      <c r="DE88" s="16" t="str">
        <f>IF(COUNTA(Wedstrijden!BD82:BF82)&lt;&gt;0,6,"")</f>
        <v/>
      </c>
      <c r="DF88" s="16" t="str">
        <f t="shared" si="10"/>
        <v/>
      </c>
      <c r="DG88" s="16" t="str">
        <f>IF(Wedstrijden!BD82="x","L","")</f>
        <v/>
      </c>
      <c r="DH88" s="16" t="str">
        <f>IF(Wedstrijden!BE82="x","M","")</f>
        <v/>
      </c>
      <c r="DI88" s="16" t="str">
        <f>IF(Wedstrijden!BF82="x","Z","")</f>
        <v/>
      </c>
      <c r="DJ88" s="16" t="str">
        <f>IF(Wedstrijden!BG82="x","Z","")</f>
        <v/>
      </c>
      <c r="DK88" s="16" t="str">
        <f>IF(COUNTA(Wedstrijden!BI82:BK82)&lt;&gt;0,6,"")</f>
        <v/>
      </c>
      <c r="DL88" s="16" t="str">
        <f t="shared" si="11"/>
        <v/>
      </c>
      <c r="DM88" s="16" t="str">
        <f>IF(Wedstrijden!BI82="x","L","")</f>
        <v/>
      </c>
      <c r="DN88" s="16" t="str">
        <f>IF(Wedstrijden!BJ82="x","M","")</f>
        <v/>
      </c>
      <c r="DO88" s="16" t="str">
        <f>IF(Wedstrijden!BK82="x","Z","")</f>
        <v/>
      </c>
      <c r="DP88" s="16" t="str">
        <f>IF(Wedstrijden!BL82="x","Z","")</f>
        <v/>
      </c>
    </row>
    <row r="89" spans="1:120" ht="14.4" x14ac:dyDescent="0.3">
      <c r="A89" s="18">
        <f>Wedstrijden!A83</f>
        <v>45437</v>
      </c>
      <c r="B89" s="16" t="str">
        <f>IFERROR(VLOOKUP(Wedstrijden!#REF!,#REF!,2,FALSE),"")</f>
        <v/>
      </c>
      <c r="C89" s="16" t="str">
        <f>Wedstrijden!E83</f>
        <v>KNHS Kring Noord Oost Friesland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>
        <f>IF(COUNTA(Wedstrijden!U83:AC83)&lt;&gt;0,1,"")</f>
        <v>1</v>
      </c>
      <c r="BK89" s="16">
        <f t="shared" si="6"/>
        <v>2</v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>B</v>
      </c>
      <c r="BQ89" s="16" t="str">
        <f>IF(Wedstrijden!X83="x","L1","")</f>
        <v>L1</v>
      </c>
      <c r="BR89" s="16" t="str">
        <f>IF(Wedstrijden!Y83="x","L2","")</f>
        <v>L2</v>
      </c>
      <c r="BS89" s="16" t="str">
        <f>IF(Wedstrijden!Z83="x","M1","")</f>
        <v/>
      </c>
      <c r="BT89" s="16" t="str">
        <f>IF(Wedstrijden!AA83="x","M2","")</f>
        <v/>
      </c>
      <c r="BU89" s="16" t="str">
        <f>IF(Wedstrijden!AB83="x","Z1","")</f>
        <v/>
      </c>
      <c r="BV89" s="16" t="str">
        <f>IF(Wedstrijden!AC83="x","Z2","")</f>
        <v/>
      </c>
      <c r="BW89" s="16">
        <f>IF(COUNTA(Wedstrijden!L83:T83)&lt;&gt;0,1,"")</f>
        <v>1</v>
      </c>
      <c r="BX89" s="16">
        <f t="shared" si="7"/>
        <v>1</v>
      </c>
      <c r="BY89" s="16" t="str">
        <f>IF(Wedstrijden!L83="x","BB","")</f>
        <v/>
      </c>
      <c r="BZ89" s="16" t="str">
        <f>IF(Wedstrijden!M83="x","B","")</f>
        <v>B</v>
      </c>
      <c r="CA89" s="16" t="str">
        <f>IF(Wedstrijden!N83="x","L1","")</f>
        <v>L1</v>
      </c>
      <c r="CB89" s="16" t="str">
        <f>IF(Wedstrijden!O83="x","L2","")</f>
        <v>L2</v>
      </c>
      <c r="CC89" s="16" t="str">
        <f>IF(Wedstrijden!P83="x","M1","")</f>
        <v>M1</v>
      </c>
      <c r="CD89" s="16" t="str">
        <f>IF(Wedstrijden!Q83="x","M2","")</f>
        <v>M2</v>
      </c>
      <c r="CE89" s="16" t="str">
        <f>IF(Wedstrijden!R83="x","Z1","")</f>
        <v/>
      </c>
      <c r="CF89" s="16" t="str">
        <f>IF(Wedstrijden!S83="x","Z2","")</f>
        <v/>
      </c>
      <c r="CG89" s="16" t="str">
        <f>IF(Wedstrijden!T83="x","ZZL","")</f>
        <v/>
      </c>
      <c r="CL89" s="16" t="str">
        <f>IF(COUNTA(Wedstrijden!AR83:BB83)&lt;&gt;0,2,"")</f>
        <v/>
      </c>
      <c r="CM89" s="16" t="str">
        <f t="shared" si="8"/>
        <v/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/>
      </c>
      <c r="CQ89" s="16" t="str">
        <f>IF(Wedstrijden!AU83="x","B","")</f>
        <v/>
      </c>
      <c r="CR89" s="16" t="str">
        <f>IF(Wedstrijden!AV83="x","L","")</f>
        <v/>
      </c>
      <c r="CS89" s="16" t="str">
        <f>IF(Wedstrijden!AW83="x","M","")</f>
        <v/>
      </c>
      <c r="CT89" s="16" t="str">
        <f>IF(Wedstrijden!AX83="x","Z","")</f>
        <v/>
      </c>
      <c r="CU89" s="16" t="str">
        <f>IF(Wedstrijden!BB83="x","ZZ","")</f>
        <v/>
      </c>
      <c r="CV89" s="16" t="str">
        <f>IF(COUNTA(Wedstrijden!AI83:AP83)&lt;&gt;0,2,"")</f>
        <v/>
      </c>
      <c r="CW89" s="16" t="str">
        <f t="shared" si="9"/>
        <v/>
      </c>
      <c r="CX89" s="16" t="str">
        <f>IF(Wedstrijden!AI83="x","BB","")</f>
        <v/>
      </c>
      <c r="CY89" s="16" t="str">
        <f>IF(Wedstrijden!AJ83="x","B","")</f>
        <v/>
      </c>
      <c r="CZ89" s="16" t="str">
        <f>IF(Wedstrijden!AK83="x","L","")</f>
        <v/>
      </c>
      <c r="DA89" s="16" t="str">
        <f>IF(Wedstrijden!AL83="x","M","")</f>
        <v/>
      </c>
      <c r="DB89" s="16" t="str">
        <f>IF(Wedstrijden!AM83="x","Z","")</f>
        <v/>
      </c>
      <c r="DC89" s="16" t="str">
        <f>IF(Wedstrijden!AN83="x","ZZ","")</f>
        <v/>
      </c>
      <c r="DD89" s="16" t="str">
        <f>IF(Wedstrijden!AP83="x","1.40","")</f>
        <v/>
      </c>
      <c r="DE89" s="16" t="str">
        <f>IF(COUNTA(Wedstrijden!BD83:BF83)&lt;&gt;0,6,"")</f>
        <v/>
      </c>
      <c r="DF89" s="16" t="str">
        <f t="shared" si="10"/>
        <v/>
      </c>
      <c r="DG89" s="16" t="str">
        <f>IF(Wedstrijden!BD83="x","L","")</f>
        <v/>
      </c>
      <c r="DH89" s="16" t="str">
        <f>IF(Wedstrijden!BE83="x","M","")</f>
        <v/>
      </c>
      <c r="DI89" s="16" t="str">
        <f>IF(Wedstrijden!BF83="x","Z","")</f>
        <v/>
      </c>
      <c r="DJ89" s="16" t="str">
        <f>IF(Wedstrijden!BG83="x","Z","")</f>
        <v/>
      </c>
      <c r="DK89" s="16" t="str">
        <f>IF(COUNTA(Wedstrijden!BI83:BK83)&lt;&gt;0,6,"")</f>
        <v/>
      </c>
      <c r="DL89" s="16" t="str">
        <f t="shared" si="11"/>
        <v/>
      </c>
      <c r="DM89" s="16" t="str">
        <f>IF(Wedstrijden!BI83="x","L","")</f>
        <v/>
      </c>
      <c r="DN89" s="16" t="str">
        <f>IF(Wedstrijden!BJ83="x","M","")</f>
        <v/>
      </c>
      <c r="DO89" s="16" t="str">
        <f>IF(Wedstrijden!BK83="x","Z","")</f>
        <v/>
      </c>
      <c r="DP89" s="16" t="str">
        <f>IF(Wedstrijden!BL83="x","Z","")</f>
        <v/>
      </c>
    </row>
    <row r="90" spans="1:120" ht="14.4" x14ac:dyDescent="0.3">
      <c r="A90" s="18">
        <f>Wedstrijden!A84</f>
        <v>45437</v>
      </c>
      <c r="B90" s="16" t="str">
        <f>IFERROR(VLOOKUP(Wedstrijden!#REF!,#REF!,2,FALSE),"")</f>
        <v/>
      </c>
      <c r="C90" s="16" t="str">
        <f>Wedstrijden!E84</f>
        <v>KNHS Kring Noord Oost Friesland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>
        <f>IF(COUNTA(Wedstrijden!U84:AC84)&lt;&gt;0,1,"")</f>
        <v>1</v>
      </c>
      <c r="BK90" s="16">
        <f t="shared" si="6"/>
        <v>2</v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/>
      </c>
      <c r="BO90" s="16" t="e">
        <f>IF(Wedstrijden!#REF!="x","BB","")</f>
        <v>#REF!</v>
      </c>
      <c r="BP90" s="16" t="str">
        <f>IF(Wedstrijden!W84="x","B","")</f>
        <v>B</v>
      </c>
      <c r="BQ90" s="16" t="str">
        <f>IF(Wedstrijden!X84="x","L1","")</f>
        <v>L1</v>
      </c>
      <c r="BR90" s="16" t="str">
        <f>IF(Wedstrijden!Y84="x","L2","")</f>
        <v>L2</v>
      </c>
      <c r="BS90" s="16" t="str">
        <f>IF(Wedstrijden!Z84="x","M1","")</f>
        <v>M1</v>
      </c>
      <c r="BT90" s="16" t="str">
        <f>IF(Wedstrijden!AA84="x","M2","")</f>
        <v>M2</v>
      </c>
      <c r="BU90" s="16" t="str">
        <f>IF(Wedstrijden!AB84="x","Z1","")</f>
        <v/>
      </c>
      <c r="BV90" s="16" t="str">
        <f>IF(Wedstrijden!AC84="x","Z2","")</f>
        <v/>
      </c>
      <c r="BW90" s="16">
        <f>IF(COUNTA(Wedstrijden!L84:T84)&lt;&gt;0,1,"")</f>
        <v>1</v>
      </c>
      <c r="BX90" s="16">
        <f t="shared" si="7"/>
        <v>1</v>
      </c>
      <c r="BY90" s="16" t="str">
        <f>IF(Wedstrijden!L84="x","BB","")</f>
        <v/>
      </c>
      <c r="BZ90" s="16" t="str">
        <f>IF(Wedstrijden!M84="x","B","")</f>
        <v>B</v>
      </c>
      <c r="CA90" s="16" t="str">
        <f>IF(Wedstrijden!N84="x","L1","")</f>
        <v>L1</v>
      </c>
      <c r="CB90" s="16" t="str">
        <f>IF(Wedstrijden!O84="x","L2","")</f>
        <v>L2</v>
      </c>
      <c r="CC90" s="16" t="str">
        <f>IF(Wedstrijden!P84="x","M1","")</f>
        <v>M1</v>
      </c>
      <c r="CD90" s="16" t="str">
        <f>IF(Wedstrijden!Q84="x","M2","")</f>
        <v>M2</v>
      </c>
      <c r="CE90" s="16" t="str">
        <f>IF(Wedstrijden!R84="x","Z1","")</f>
        <v/>
      </c>
      <c r="CF90" s="16" t="str">
        <f>IF(Wedstrijden!S84="x","Z2","")</f>
        <v/>
      </c>
      <c r="CG90" s="16" t="str">
        <f>IF(Wedstrijden!T84="x","ZZL","")</f>
        <v/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 t="str">
        <f>IF(COUNTA(Wedstrijden!AI84:AP84)&lt;&gt;0,2,"")</f>
        <v/>
      </c>
      <c r="CW90" s="16" t="str">
        <f t="shared" si="9"/>
        <v/>
      </c>
      <c r="CX90" s="16" t="str">
        <f>IF(Wedstrijden!AI84="x","BB","")</f>
        <v/>
      </c>
      <c r="CY90" s="16" t="str">
        <f>IF(Wedstrijden!AJ84="x","B","")</f>
        <v/>
      </c>
      <c r="CZ90" s="16" t="str">
        <f>IF(Wedstrijden!AK84="x","L","")</f>
        <v/>
      </c>
      <c r="DA90" s="16" t="str">
        <f>IF(Wedstrijden!AL84="x","M","")</f>
        <v/>
      </c>
      <c r="DB90" s="16" t="str">
        <f>IF(Wedstrijden!AM84="x","Z","")</f>
        <v/>
      </c>
      <c r="DC90" s="16" t="str">
        <f>IF(Wedstrijden!AN84="x","ZZ","")</f>
        <v/>
      </c>
      <c r="DD90" s="16" t="str">
        <f>IF(Wedstrijden!AP84="x","1.40","")</f>
        <v/>
      </c>
      <c r="DE90" s="16" t="str">
        <f>IF(COUNTA(Wedstrijden!BD84:BF84)&lt;&gt;0,6,"")</f>
        <v/>
      </c>
      <c r="DF90" s="16" t="str">
        <f t="shared" si="10"/>
        <v/>
      </c>
      <c r="DG90" s="16" t="str">
        <f>IF(Wedstrijden!BD84="x","L","")</f>
        <v/>
      </c>
      <c r="DH90" s="16" t="str">
        <f>IF(Wedstrijden!BE84="x","M","")</f>
        <v/>
      </c>
      <c r="DI90" s="16" t="str">
        <f>IF(Wedstrijden!BF84="x","Z","")</f>
        <v/>
      </c>
      <c r="DJ90" s="16" t="str">
        <f>IF(Wedstrijden!BG84="x","Z","")</f>
        <v/>
      </c>
      <c r="DK90" s="16" t="str">
        <f>IF(COUNTA(Wedstrijden!BI84:BK84)&lt;&gt;0,6,"")</f>
        <v/>
      </c>
      <c r="DL90" s="16" t="str">
        <f t="shared" si="11"/>
        <v/>
      </c>
      <c r="DM90" s="16" t="str">
        <f>IF(Wedstrijden!BI84="x","L","")</f>
        <v/>
      </c>
      <c r="DN90" s="16" t="str">
        <f>IF(Wedstrijden!BJ84="x","M","")</f>
        <v/>
      </c>
      <c r="DO90" s="16" t="str">
        <f>IF(Wedstrijden!BK84="x","Z","")</f>
        <v/>
      </c>
      <c r="DP90" s="16" t="str">
        <f>IF(Wedstrijden!BL84="x","Z","")</f>
        <v/>
      </c>
    </row>
    <row r="91" spans="1:120" ht="14.4" x14ac:dyDescent="0.3">
      <c r="A91" s="18">
        <f>Wedstrijden!A85</f>
        <v>45437</v>
      </c>
      <c r="B91" s="16" t="str">
        <f>IFERROR(VLOOKUP(Wedstrijden!#REF!,#REF!,2,FALSE),"")</f>
        <v/>
      </c>
      <c r="C91" s="16" t="str">
        <f>Wedstrijden!E85</f>
        <v>KNHS Kring Tusken Waad En Klif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>
        <f>IF(COUNTA(Wedstrijden!U85:AC85)&lt;&gt;0,1,"")</f>
        <v>1</v>
      </c>
      <c r="BK91" s="16">
        <f t="shared" si="6"/>
        <v>2</v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/>
      </c>
      <c r="BO91" s="16" t="e">
        <f>IF(Wedstrijden!#REF!="x","BB","")</f>
        <v>#REF!</v>
      </c>
      <c r="BP91" s="16" t="str">
        <f>IF(Wedstrijden!W85="x","B","")</f>
        <v>B</v>
      </c>
      <c r="BQ91" s="16" t="str">
        <f>IF(Wedstrijden!X85="x","L1","")</f>
        <v>L1</v>
      </c>
      <c r="BR91" s="16" t="str">
        <f>IF(Wedstrijden!Y85="x","L2","")</f>
        <v>L2</v>
      </c>
      <c r="BS91" s="16" t="str">
        <f>IF(Wedstrijden!Z85="x","M1","")</f>
        <v>M1</v>
      </c>
      <c r="BT91" s="16" t="str">
        <f>IF(Wedstrijden!AA85="x","M2","")</f>
        <v>M2</v>
      </c>
      <c r="BU91" s="16" t="str">
        <f>IF(Wedstrijden!AB85="x","Z1","")</f>
        <v/>
      </c>
      <c r="BV91" s="16" t="str">
        <f>IF(Wedstrijden!AC85="x","Z2","")</f>
        <v/>
      </c>
      <c r="BW91" s="16">
        <f>IF(COUNTA(Wedstrijden!L85:T85)&lt;&gt;0,1,"")</f>
        <v>1</v>
      </c>
      <c r="BX91" s="16">
        <f t="shared" si="7"/>
        <v>1</v>
      </c>
      <c r="BY91" s="16" t="str">
        <f>IF(Wedstrijden!L85="x","BB","")</f>
        <v/>
      </c>
      <c r="BZ91" s="16" t="str">
        <f>IF(Wedstrijden!M85="x","B","")</f>
        <v>B</v>
      </c>
      <c r="CA91" s="16" t="str">
        <f>IF(Wedstrijden!N85="x","L1","")</f>
        <v>L1</v>
      </c>
      <c r="CB91" s="16" t="str">
        <f>IF(Wedstrijden!O85="x","L2","")</f>
        <v>L2</v>
      </c>
      <c r="CC91" s="16" t="str">
        <f>IF(Wedstrijden!P85="x","M1","")</f>
        <v>M1</v>
      </c>
      <c r="CD91" s="16" t="str">
        <f>IF(Wedstrijden!Q85="x","M2","")</f>
        <v>M2</v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 t="str">
        <f>IF(COUNTA(Wedstrijden!AI85:AP85)&lt;&gt;0,2,"")</f>
        <v/>
      </c>
      <c r="CW91" s="16" t="str">
        <f t="shared" si="9"/>
        <v/>
      </c>
      <c r="CX91" s="16" t="str">
        <f>IF(Wedstrijden!AI85="x","BB","")</f>
        <v/>
      </c>
      <c r="CY91" s="16" t="str">
        <f>IF(Wedstrijden!AJ85="x","B","")</f>
        <v/>
      </c>
      <c r="CZ91" s="16" t="str">
        <f>IF(Wedstrijden!AK85="x","L","")</f>
        <v/>
      </c>
      <c r="DA91" s="16" t="str">
        <f>IF(Wedstrijden!AL85="x","M","")</f>
        <v/>
      </c>
      <c r="DB91" s="16" t="str">
        <f>IF(Wedstrijden!AM85="x","Z","")</f>
        <v/>
      </c>
      <c r="DC91" s="16" t="str">
        <f>IF(Wedstrijden!AN85="x","ZZ","")</f>
        <v/>
      </c>
      <c r="DD91" s="16" t="str">
        <f>IF(Wedstrijden!AP85="x","1.40","")</f>
        <v/>
      </c>
      <c r="DE91" s="16" t="str">
        <f>IF(COUNTA(Wedstrijden!BD85:BF85)&lt;&gt;0,6,"")</f>
        <v/>
      </c>
      <c r="DF91" s="16" t="str">
        <f t="shared" si="10"/>
        <v/>
      </c>
      <c r="DG91" s="16" t="str">
        <f>IF(Wedstrijden!BD85="x","L","")</f>
        <v/>
      </c>
      <c r="DH91" s="16" t="str">
        <f>IF(Wedstrijden!BE85="x","M","")</f>
        <v/>
      </c>
      <c r="DI91" s="16" t="str">
        <f>IF(Wedstrijden!BF85="x","Z","")</f>
        <v/>
      </c>
      <c r="DJ91" s="16" t="str">
        <f>IF(Wedstrijden!BG85="x","Z","")</f>
        <v/>
      </c>
      <c r="DK91" s="16" t="str">
        <f>IF(COUNTA(Wedstrijden!BI85:BK85)&lt;&gt;0,6,"")</f>
        <v/>
      </c>
      <c r="DL91" s="16" t="str">
        <f t="shared" si="11"/>
        <v/>
      </c>
      <c r="DM91" s="16" t="str">
        <f>IF(Wedstrijden!BI85="x","L","")</f>
        <v/>
      </c>
      <c r="DN91" s="16" t="str">
        <f>IF(Wedstrijden!BJ85="x","M","")</f>
        <v/>
      </c>
      <c r="DO91" s="16" t="str">
        <f>IF(Wedstrijden!BK85="x","Z","")</f>
        <v/>
      </c>
      <c r="DP91" s="16" t="str">
        <f>IF(Wedstrijden!BL85="x","Z","")</f>
        <v/>
      </c>
    </row>
    <row r="92" spans="1:120" ht="14.4" x14ac:dyDescent="0.3">
      <c r="A92" s="18">
        <f>Wedstrijden!A86</f>
        <v>45437</v>
      </c>
      <c r="B92" s="16" t="str">
        <f>IFERROR(VLOOKUP(Wedstrijden!#REF!,#REF!,2,FALSE),"")</f>
        <v/>
      </c>
      <c r="C92" s="16" t="str">
        <f>Wedstrijden!E86</f>
        <v>KNHS Kring Nationale verenigingen en wedstrijdorganisaties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>
        <f>IF(COUNTA(Wedstrijden!U86:AC86)&lt;&gt;0,1,"")</f>
        <v>1</v>
      </c>
      <c r="BK92" s="16">
        <f t="shared" si="6"/>
        <v>2</v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>B</v>
      </c>
      <c r="BQ92" s="16" t="str">
        <f>IF(Wedstrijden!X86="x","L1","")</f>
        <v>L1</v>
      </c>
      <c r="BR92" s="16" t="str">
        <f>IF(Wedstrijden!Y86="x","L2","")</f>
        <v>L2</v>
      </c>
      <c r="BS92" s="16" t="str">
        <f>IF(Wedstrijden!Z86="x","M1","")</f>
        <v>M1</v>
      </c>
      <c r="BT92" s="16" t="str">
        <f>IF(Wedstrijden!AA86="x","M2","")</f>
        <v>M2</v>
      </c>
      <c r="BU92" s="16" t="str">
        <f>IF(Wedstrijden!AB86="x","Z1","")</f>
        <v>Z1</v>
      </c>
      <c r="BV92" s="16" t="str">
        <f>IF(Wedstrijden!AC86="x","Z2","")</f>
        <v>Z2</v>
      </c>
      <c r="BW92" s="16">
        <f>IF(COUNTA(Wedstrijden!L86:T86)&lt;&gt;0,1,"")</f>
        <v>1</v>
      </c>
      <c r="BX92" s="16">
        <f t="shared" si="7"/>
        <v>1</v>
      </c>
      <c r="BY92" s="16" t="str">
        <f>IF(Wedstrijden!L86="x","BB","")</f>
        <v>BB</v>
      </c>
      <c r="BZ92" s="16" t="str">
        <f>IF(Wedstrijden!M86="x","B","")</f>
        <v>B</v>
      </c>
      <c r="CA92" s="16" t="str">
        <f>IF(Wedstrijden!N86="x","L1","")</f>
        <v>L1</v>
      </c>
      <c r="CB92" s="16" t="str">
        <f>IF(Wedstrijden!O86="x","L2","")</f>
        <v>L2</v>
      </c>
      <c r="CC92" s="16" t="str">
        <f>IF(Wedstrijden!P86="x","M1","")</f>
        <v>M1</v>
      </c>
      <c r="CD92" s="16" t="str">
        <f>IF(Wedstrijden!Q86="x","M2","")</f>
        <v>M2</v>
      </c>
      <c r="CE92" s="16" t="str">
        <f>IF(Wedstrijden!R86="x","Z1","")</f>
        <v>Z1</v>
      </c>
      <c r="CF92" s="16" t="str">
        <f>IF(Wedstrijden!S86="x","Z2","")</f>
        <v>Z2</v>
      </c>
      <c r="CG92" s="16" t="str">
        <f>IF(Wedstrijden!T86="x","ZZL","")</f>
        <v>ZZL</v>
      </c>
      <c r="CL92" s="16">
        <f>IF(COUNTA(Wedstrijden!AR86:BB86)&lt;&gt;0,2,"")</f>
        <v>2</v>
      </c>
      <c r="CM92" s="16">
        <f t="shared" si="8"/>
        <v>2</v>
      </c>
      <c r="CN92" s="16" t="str">
        <f>IF(Wedstrijden!AR86="x","AA","")</f>
        <v>AA</v>
      </c>
      <c r="CO92" s="16" t="str">
        <f>IF(Wedstrijden!AS86="x","A","")</f>
        <v>A</v>
      </c>
      <c r="CP92" s="16" t="str">
        <f>IF(Wedstrijden!AT86="x","BB","")</f>
        <v>BB</v>
      </c>
      <c r="CQ92" s="16" t="str">
        <f>IF(Wedstrijden!AU86="x","B","")</f>
        <v>B</v>
      </c>
      <c r="CR92" s="16" t="str">
        <f>IF(Wedstrijden!AV86="x","L","")</f>
        <v>L</v>
      </c>
      <c r="CS92" s="16" t="str">
        <f>IF(Wedstrijden!AW86="x","M","")</f>
        <v>M</v>
      </c>
      <c r="CT92" s="16" t="str">
        <f>IF(Wedstrijden!AX86="x","Z","")</f>
        <v>Z</v>
      </c>
      <c r="CU92" s="16" t="str">
        <f>IF(Wedstrijden!BB86="x","ZZ","")</f>
        <v>ZZ</v>
      </c>
      <c r="CV92" s="16">
        <f>IF(COUNTA(Wedstrijden!AI86:AP86)&lt;&gt;0,2,"")</f>
        <v>2</v>
      </c>
      <c r="CW92" s="16">
        <f t="shared" si="9"/>
        <v>1</v>
      </c>
      <c r="CX92" s="16" t="str">
        <f>IF(Wedstrijden!AI86="x","BB","")</f>
        <v>BB</v>
      </c>
      <c r="CY92" s="16" t="str">
        <f>IF(Wedstrijden!AJ86="x","B","")</f>
        <v>B</v>
      </c>
      <c r="CZ92" s="16" t="str">
        <f>IF(Wedstrijden!AK86="x","L","")</f>
        <v>L</v>
      </c>
      <c r="DA92" s="16" t="str">
        <f>IF(Wedstrijden!AL86="x","M","")</f>
        <v>M</v>
      </c>
      <c r="DB92" s="16" t="str">
        <f>IF(Wedstrijden!AM86="x","Z","")</f>
        <v>Z</v>
      </c>
      <c r="DC92" s="16" t="str">
        <f>IF(Wedstrijden!AN86="x","ZZ","")</f>
        <v/>
      </c>
      <c r="DD92" s="16" t="str">
        <f>IF(Wedstrijden!AP86="x","1.40","")</f>
        <v/>
      </c>
      <c r="DE92" s="16" t="str">
        <f>IF(COUNTA(Wedstrijden!BD86:BF86)&lt;&gt;0,6,"")</f>
        <v/>
      </c>
      <c r="DF92" s="16" t="str">
        <f t="shared" si="10"/>
        <v/>
      </c>
      <c r="DG92" s="16" t="str">
        <f>IF(Wedstrijden!BD86="x","L","")</f>
        <v/>
      </c>
      <c r="DH92" s="16" t="str">
        <f>IF(Wedstrijden!BE86="x","M","")</f>
        <v/>
      </c>
      <c r="DI92" s="16" t="str">
        <f>IF(Wedstrijden!BF86="x","Z","")</f>
        <v/>
      </c>
      <c r="DJ92" s="16" t="str">
        <f>IF(Wedstrijden!BG86="x","Z","")</f>
        <v/>
      </c>
      <c r="DK92" s="16" t="str">
        <f>IF(COUNTA(Wedstrijden!BI86:BK86)&lt;&gt;0,6,"")</f>
        <v/>
      </c>
      <c r="DL92" s="16" t="str">
        <f t="shared" si="11"/>
        <v/>
      </c>
      <c r="DM92" s="16" t="str">
        <f>IF(Wedstrijden!BI86="x","L","")</f>
        <v/>
      </c>
      <c r="DN92" s="16" t="str">
        <f>IF(Wedstrijden!BJ86="x","M","")</f>
        <v/>
      </c>
      <c r="DO92" s="16" t="str">
        <f>IF(Wedstrijden!BK86="x","Z","")</f>
        <v/>
      </c>
      <c r="DP92" s="16" t="str">
        <f>IF(Wedstrijden!BL86="x","Z","")</f>
        <v/>
      </c>
    </row>
    <row r="93" spans="1:120" ht="14.4" x14ac:dyDescent="0.3">
      <c r="A93" s="18">
        <f>Wedstrijden!A87</f>
        <v>45438</v>
      </c>
      <c r="B93" s="16" t="str">
        <f>IFERROR(VLOOKUP(Wedstrijden!#REF!,#REF!,2,FALSE),"")</f>
        <v/>
      </c>
      <c r="C93" s="16" t="str">
        <f>Wedstrijden!E87</f>
        <v>KNHS Kring Noord Oost Friesland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>
        <f>IF(COUNTA(Wedstrijden!U87:AC87)&lt;&gt;0,1,"")</f>
        <v>1</v>
      </c>
      <c r="BK93" s="16">
        <f t="shared" si="6"/>
        <v>2</v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>M1</v>
      </c>
      <c r="BT93" s="16" t="str">
        <f>IF(Wedstrijden!AA87="x","M2","")</f>
        <v>M2</v>
      </c>
      <c r="BU93" s="16" t="str">
        <f>IF(Wedstrijden!AB87="x","Z1","")</f>
        <v>Z1</v>
      </c>
      <c r="BV93" s="16" t="str">
        <f>IF(Wedstrijden!AC87="x","Z2","")</f>
        <v>Z2</v>
      </c>
      <c r="BW93" s="16">
        <f>IF(COUNTA(Wedstrijden!L87:T87)&lt;&gt;0,1,"")</f>
        <v>1</v>
      </c>
      <c r="BX93" s="16">
        <f t="shared" si="7"/>
        <v>1</v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/>
      </c>
      <c r="CB93" s="16" t="str">
        <f>IF(Wedstrijden!O87="x","L2","")</f>
        <v/>
      </c>
      <c r="CC93" s="16" t="str">
        <f>IF(Wedstrijden!P87="x","M1","")</f>
        <v>M1</v>
      </c>
      <c r="CD93" s="16" t="str">
        <f>IF(Wedstrijden!Q87="x","M2","")</f>
        <v>M2</v>
      </c>
      <c r="CE93" s="16" t="str">
        <f>IF(Wedstrijden!R87="x","Z1","")</f>
        <v>Z1</v>
      </c>
      <c r="CF93" s="16" t="str">
        <f>IF(Wedstrijden!S87="x","Z2","")</f>
        <v>Z2</v>
      </c>
      <c r="CG93" s="16" t="str">
        <f>IF(Wedstrijden!T87="x","ZZL","")</f>
        <v>ZZL</v>
      </c>
      <c r="CL93" s="16" t="str">
        <f>IF(COUNTA(Wedstrijden!AR87:BB87)&lt;&gt;0,2,"")</f>
        <v/>
      </c>
      <c r="CM93" s="16" t="str">
        <f t="shared" si="8"/>
        <v/>
      </c>
      <c r="CN93" s="16" t="str">
        <f>IF(Wedstrijden!AR87="x","AA","")</f>
        <v/>
      </c>
      <c r="CO93" s="16" t="str">
        <f>IF(Wedstrijden!AS87="x","A","")</f>
        <v/>
      </c>
      <c r="CP93" s="16" t="str">
        <f>IF(Wedstrijden!AT87="x","BB","")</f>
        <v/>
      </c>
      <c r="CQ93" s="16" t="str">
        <f>IF(Wedstrijden!AU87="x","B","")</f>
        <v/>
      </c>
      <c r="CR93" s="16" t="str">
        <f>IF(Wedstrijden!AV87="x","L","")</f>
        <v/>
      </c>
      <c r="CS93" s="16" t="str">
        <f>IF(Wedstrijden!AW87="x","M","")</f>
        <v/>
      </c>
      <c r="CT93" s="16" t="str">
        <f>IF(Wedstrijden!AX87="x","Z","")</f>
        <v/>
      </c>
      <c r="CU93" s="16" t="str">
        <f>IF(Wedstrijden!BB87="x","ZZ","")</f>
        <v/>
      </c>
      <c r="CV93" s="16" t="str">
        <f>IF(COUNTA(Wedstrijden!AI87:AP87)&lt;&gt;0,2,"")</f>
        <v/>
      </c>
      <c r="CW93" s="16" t="str">
        <f t="shared" si="9"/>
        <v/>
      </c>
      <c r="CX93" s="16" t="str">
        <f>IF(Wedstrijden!AI87="x","BB","")</f>
        <v/>
      </c>
      <c r="CY93" s="16" t="str">
        <f>IF(Wedstrijden!AJ87="x","B","")</f>
        <v/>
      </c>
      <c r="CZ93" s="16" t="str">
        <f>IF(Wedstrijden!AK87="x","L","")</f>
        <v/>
      </c>
      <c r="DA93" s="16" t="str">
        <f>IF(Wedstrijden!AL87="x","M","")</f>
        <v/>
      </c>
      <c r="DB93" s="16" t="str">
        <f>IF(Wedstrijden!AM87="x","Z","")</f>
        <v/>
      </c>
      <c r="DC93" s="16" t="str">
        <f>IF(Wedstrijden!AN87="x","ZZ","")</f>
        <v/>
      </c>
      <c r="DD93" s="16" t="str">
        <f>IF(Wedstrijden!AP87="x","1.40","")</f>
        <v/>
      </c>
      <c r="DE93" s="16" t="str">
        <f>IF(COUNTA(Wedstrijden!BD87:BF87)&lt;&gt;0,6,"")</f>
        <v/>
      </c>
      <c r="DF93" s="16" t="str">
        <f t="shared" si="10"/>
        <v/>
      </c>
      <c r="DG93" s="16" t="str">
        <f>IF(Wedstrijden!BD87="x","L","")</f>
        <v/>
      </c>
      <c r="DH93" s="16" t="str">
        <f>IF(Wedstrijden!BE87="x","M","")</f>
        <v/>
      </c>
      <c r="DI93" s="16" t="str">
        <f>IF(Wedstrijden!BF87="x","Z","")</f>
        <v/>
      </c>
      <c r="DJ93" s="16" t="str">
        <f>IF(Wedstrijden!BG87="x","Z","")</f>
        <v/>
      </c>
      <c r="DK93" s="16" t="str">
        <f>IF(COUNTA(Wedstrijden!BI87:BK87)&lt;&gt;0,6,"")</f>
        <v/>
      </c>
      <c r="DL93" s="16" t="str">
        <f t="shared" si="11"/>
        <v/>
      </c>
      <c r="DM93" s="16" t="str">
        <f>IF(Wedstrijden!BI87="x","L","")</f>
        <v/>
      </c>
      <c r="DN93" s="16" t="str">
        <f>IF(Wedstrijden!BJ87="x","M","")</f>
        <v/>
      </c>
      <c r="DO93" s="16" t="str">
        <f>IF(Wedstrijden!BK87="x","Z","")</f>
        <v/>
      </c>
      <c r="DP93" s="16" t="str">
        <f>IF(Wedstrijden!BL87="x","Z","")</f>
        <v/>
      </c>
    </row>
    <row r="94" spans="1:120" ht="14.4" x14ac:dyDescent="0.3">
      <c r="A94" s="18">
        <f>Wedstrijden!A88</f>
        <v>45438</v>
      </c>
      <c r="B94" s="16" t="str">
        <f>IFERROR(VLOOKUP(Wedstrijden!#REF!,#REF!,2,FALSE),"")</f>
        <v/>
      </c>
      <c r="C94" s="16" t="str">
        <f>Wedstrijden!E88</f>
        <v>KNHS Kring De Drie Stromen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IF(COUNTA(Wedstrijden!U88:AC88)&lt;&gt;0,1,"")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/>
      </c>
      <c r="BQ94" s="16" t="str">
        <f>IF(Wedstrijden!X88="x","L1","")</f>
        <v/>
      </c>
      <c r="BR94" s="16" t="str">
        <f>IF(Wedstrijden!Y88="x","L2","")</f>
        <v/>
      </c>
      <c r="BS94" s="16" t="str">
        <f>IF(Wedstrijden!Z88="x","M1","")</f>
        <v/>
      </c>
      <c r="BT94" s="16" t="str">
        <f>IF(Wedstrijden!AA88="x","M2","")</f>
        <v/>
      </c>
      <c r="BU94" s="16" t="str">
        <f>IF(Wedstrijden!AB88="x","Z1","")</f>
        <v/>
      </c>
      <c r="BV94" s="16" t="str">
        <f>IF(Wedstrijden!AC88="x","Z2","")</f>
        <v/>
      </c>
      <c r="BW94" s="16">
        <f>IF(COUNTA(Wedstrijden!L88:T88)&lt;&gt;0,1,"")</f>
        <v>1</v>
      </c>
      <c r="BX94" s="16">
        <f t="shared" si="7"/>
        <v>1</v>
      </c>
      <c r="BY94" s="16" t="str">
        <f>IF(Wedstrijden!L88="x","BB","")</f>
        <v>BB</v>
      </c>
      <c r="BZ94" s="16" t="str">
        <f>IF(Wedstrijden!M88="x","B","")</f>
        <v>B</v>
      </c>
      <c r="CA94" s="16" t="str">
        <f>IF(Wedstrijden!N88="x","L1","")</f>
        <v>L1</v>
      </c>
      <c r="CB94" s="16" t="str">
        <f>IF(Wedstrijden!O88="x","L2","")</f>
        <v>L2</v>
      </c>
      <c r="CC94" s="16" t="str">
        <f>IF(Wedstrijden!P88="x","M1","")</f>
        <v>M1</v>
      </c>
      <c r="CD94" s="16" t="str">
        <f>IF(Wedstrijden!Q88="x","M2","")</f>
        <v>M2</v>
      </c>
      <c r="CE94" s="16" t="str">
        <f>IF(Wedstrijden!R88="x","Z1","")</f>
        <v>Z1</v>
      </c>
      <c r="CF94" s="16" t="str">
        <f>IF(Wedstrijden!S88="x","Z2","")</f>
        <v>Z2</v>
      </c>
      <c r="CG94" s="16" t="str">
        <f>IF(Wedstrijden!T88="x","ZZL","")</f>
        <v>ZZL</v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 t="str">
        <f>IF(COUNTA(Wedstrijden!AI88:AP88)&lt;&gt;0,2,"")</f>
        <v/>
      </c>
      <c r="CW94" s="16" t="str">
        <f t="shared" si="9"/>
        <v/>
      </c>
      <c r="CX94" s="16" t="str">
        <f>IF(Wedstrijden!AI88="x","BB","")</f>
        <v/>
      </c>
      <c r="CY94" s="16" t="str">
        <f>IF(Wedstrijden!AJ88="x","B","")</f>
        <v/>
      </c>
      <c r="CZ94" s="16" t="str">
        <f>IF(Wedstrijden!AK88="x","L","")</f>
        <v/>
      </c>
      <c r="DA94" s="16" t="str">
        <f>IF(Wedstrijden!AL88="x","M","")</f>
        <v/>
      </c>
      <c r="DB94" s="16" t="str">
        <f>IF(Wedstrijden!AM88="x","Z","")</f>
        <v/>
      </c>
      <c r="DC94" s="16" t="str">
        <f>IF(Wedstrijden!AN88="x","ZZ","")</f>
        <v/>
      </c>
      <c r="DD94" s="16" t="str">
        <f>IF(Wedstrijden!AP88="x","1.40","")</f>
        <v/>
      </c>
      <c r="DE94" s="16" t="str">
        <f>IF(COUNTA(Wedstrijden!BD88:BF88)&lt;&gt;0,6,"")</f>
        <v/>
      </c>
      <c r="DF94" s="16" t="str">
        <f t="shared" si="10"/>
        <v/>
      </c>
      <c r="DG94" s="16" t="str">
        <f>IF(Wedstrijden!BD88="x","L","")</f>
        <v/>
      </c>
      <c r="DH94" s="16" t="str">
        <f>IF(Wedstrijden!BE88="x","M","")</f>
        <v/>
      </c>
      <c r="DI94" s="16" t="str">
        <f>IF(Wedstrijden!BF88="x","Z","")</f>
        <v/>
      </c>
      <c r="DJ94" s="16" t="str">
        <f>IF(Wedstrijden!BG88="x","Z","")</f>
        <v/>
      </c>
      <c r="DK94" s="16" t="str">
        <f>IF(COUNTA(Wedstrijden!BI88:BK88)&lt;&gt;0,6,"")</f>
        <v/>
      </c>
      <c r="DL94" s="16" t="str">
        <f t="shared" si="11"/>
        <v/>
      </c>
      <c r="DM94" s="16" t="str">
        <f>IF(Wedstrijden!BI88="x","L","")</f>
        <v/>
      </c>
      <c r="DN94" s="16" t="str">
        <f>IF(Wedstrijden!BJ88="x","M","")</f>
        <v/>
      </c>
      <c r="DO94" s="16" t="str">
        <f>IF(Wedstrijden!BK88="x","Z","")</f>
        <v/>
      </c>
      <c r="DP94" s="16" t="str">
        <f>IF(Wedstrijden!BL88="x","Z","")</f>
        <v/>
      </c>
    </row>
    <row r="95" spans="1:120" ht="14.4" x14ac:dyDescent="0.3">
      <c r="A95" s="18">
        <f>Wedstrijden!A89</f>
        <v>45440</v>
      </c>
      <c r="B95" s="16" t="str">
        <f>IFERROR(VLOOKUP(Wedstrijden!#REF!,#REF!,2,FALSE),"")</f>
        <v/>
      </c>
      <c r="C95" s="16" t="str">
        <f>Wedstrijden!E89</f>
        <v>KNHS Kring De Drie Stromen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>
        <f>IF(COUNTA(Wedstrijden!U89:AC89)&lt;&gt;0,1,"")</f>
        <v>1</v>
      </c>
      <c r="BK95" s="16">
        <f t="shared" si="6"/>
        <v>2</v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/>
      </c>
      <c r="BQ95" s="16" t="str">
        <f>IF(Wedstrijden!X89="x","L1","")</f>
        <v>L1</v>
      </c>
      <c r="BR95" s="16" t="str">
        <f>IF(Wedstrijden!Y89="x","L2","")</f>
        <v>L2</v>
      </c>
      <c r="BS95" s="16" t="str">
        <f>IF(Wedstrijden!Z89="x","M1","")</f>
        <v>M1</v>
      </c>
      <c r="BT95" s="16" t="str">
        <f>IF(Wedstrijden!AA89="x","M2","")</f>
        <v>M2</v>
      </c>
      <c r="BU95" s="16" t="str">
        <f>IF(Wedstrijden!AB89="x","Z1","")</f>
        <v/>
      </c>
      <c r="BV95" s="16" t="str">
        <f>IF(Wedstrijden!AC89="x","Z2","")</f>
        <v/>
      </c>
      <c r="BW95" s="16">
        <f>IF(COUNTA(Wedstrijden!L89:T89)&lt;&gt;0,1,"")</f>
        <v>1</v>
      </c>
      <c r="BX95" s="16">
        <f t="shared" si="7"/>
        <v>1</v>
      </c>
      <c r="BY95" s="16" t="str">
        <f>IF(Wedstrijden!L89="x","BB","")</f>
        <v/>
      </c>
      <c r="BZ95" s="16" t="str">
        <f>IF(Wedstrijden!M89="x","B","")</f>
        <v/>
      </c>
      <c r="CA95" s="16" t="str">
        <f>IF(Wedstrijden!N89="x","L1","")</f>
        <v>L1</v>
      </c>
      <c r="CB95" s="16" t="str">
        <f>IF(Wedstrijden!O89="x","L2","")</f>
        <v>L2</v>
      </c>
      <c r="CC95" s="16" t="str">
        <f>IF(Wedstrijden!P89="x","M1","")</f>
        <v>M1</v>
      </c>
      <c r="CD95" s="16" t="str">
        <f>IF(Wedstrijden!Q89="x","M2","")</f>
        <v>M2</v>
      </c>
      <c r="CE95" s="16" t="str">
        <f>IF(Wedstrijden!R89="x","Z1","")</f>
        <v/>
      </c>
      <c r="CF95" s="16" t="str">
        <f>IF(Wedstrijden!S89="x","Z2","")</f>
        <v/>
      </c>
      <c r="CG95" s="16" t="str">
        <f>IF(Wedstrijden!T89="x","ZZL","")</f>
        <v/>
      </c>
      <c r="CL95" s="16" t="str">
        <f>IF(COUNTA(Wedstrijden!AR89:BB89)&lt;&gt;0,2,"")</f>
        <v/>
      </c>
      <c r="CM95" s="16" t="str">
        <f t="shared" si="8"/>
        <v/>
      </c>
      <c r="CN95" s="16" t="str">
        <f>IF(Wedstrijden!AR89="x","AA","")</f>
        <v/>
      </c>
      <c r="CO95" s="16" t="str">
        <f>IF(Wedstrijden!AS89="x","A","")</f>
        <v/>
      </c>
      <c r="CP95" s="16" t="str">
        <f>IF(Wedstrijden!AT89="x","BB","")</f>
        <v/>
      </c>
      <c r="CQ95" s="16" t="str">
        <f>IF(Wedstrijden!AU89="x","B","")</f>
        <v/>
      </c>
      <c r="CR95" s="16" t="str">
        <f>IF(Wedstrijden!AV89="x","L","")</f>
        <v/>
      </c>
      <c r="CS95" s="16" t="str">
        <f>IF(Wedstrijden!AW89="x","M","")</f>
        <v/>
      </c>
      <c r="CT95" s="16" t="str">
        <f>IF(Wedstrijden!AX89="x","Z","")</f>
        <v/>
      </c>
      <c r="CU95" s="16" t="str">
        <f>IF(Wedstrijden!BB89="x","ZZ","")</f>
        <v/>
      </c>
      <c r="CV95" s="16" t="str">
        <f>IF(COUNTA(Wedstrijden!AI89:AP89)&lt;&gt;0,2,"")</f>
        <v/>
      </c>
      <c r="CW95" s="16" t="str">
        <f t="shared" si="9"/>
        <v/>
      </c>
      <c r="CX95" s="16" t="str">
        <f>IF(Wedstrijden!AI89="x","BB","")</f>
        <v/>
      </c>
      <c r="CY95" s="16" t="str">
        <f>IF(Wedstrijden!AJ89="x","B","")</f>
        <v/>
      </c>
      <c r="CZ95" s="16" t="str">
        <f>IF(Wedstrijden!AK89="x","L","")</f>
        <v/>
      </c>
      <c r="DA95" s="16" t="str">
        <f>IF(Wedstrijden!AL89="x","M","")</f>
        <v/>
      </c>
      <c r="DB95" s="16" t="str">
        <f>IF(Wedstrijden!AM89="x","Z","")</f>
        <v/>
      </c>
      <c r="DC95" s="16" t="str">
        <f>IF(Wedstrijden!AN89="x","ZZ","")</f>
        <v/>
      </c>
      <c r="DD95" s="16" t="str">
        <f>IF(Wedstrijden!AP89="x","1.40","")</f>
        <v/>
      </c>
      <c r="DE95" s="16" t="str">
        <f>IF(COUNTA(Wedstrijden!BD89:BF89)&lt;&gt;0,6,"")</f>
        <v/>
      </c>
      <c r="DF95" s="16" t="str">
        <f t="shared" si="10"/>
        <v/>
      </c>
      <c r="DG95" s="16" t="str">
        <f>IF(Wedstrijden!BD89="x","L","")</f>
        <v/>
      </c>
      <c r="DH95" s="16" t="str">
        <f>IF(Wedstrijden!BE89="x","M","")</f>
        <v/>
      </c>
      <c r="DI95" s="16" t="str">
        <f>IF(Wedstrijden!BF89="x","Z","")</f>
        <v/>
      </c>
      <c r="DJ95" s="16" t="str">
        <f>IF(Wedstrijden!BG89="x","Z","")</f>
        <v/>
      </c>
      <c r="DK95" s="16" t="str">
        <f>IF(COUNTA(Wedstrijden!BI89:BK89)&lt;&gt;0,6,"")</f>
        <v/>
      </c>
      <c r="DL95" s="16" t="str">
        <f t="shared" si="11"/>
        <v/>
      </c>
      <c r="DM95" s="16" t="str">
        <f>IF(Wedstrijden!BI89="x","L","")</f>
        <v/>
      </c>
      <c r="DN95" s="16" t="str">
        <f>IF(Wedstrijden!BJ89="x","M","")</f>
        <v/>
      </c>
      <c r="DO95" s="16" t="str">
        <f>IF(Wedstrijden!BK89="x","Z","")</f>
        <v/>
      </c>
      <c r="DP95" s="16" t="str">
        <f>IF(Wedstrijden!BL89="x","Z","")</f>
        <v/>
      </c>
    </row>
    <row r="96" spans="1:120" ht="14.4" x14ac:dyDescent="0.3">
      <c r="A96" s="18">
        <f>Wedstrijden!A90</f>
        <v>45442</v>
      </c>
      <c r="B96" s="16" t="str">
        <f>IFERROR(VLOOKUP(Wedstrijden!#REF!,#REF!,2,FALSE),"")</f>
        <v/>
      </c>
      <c r="C96" s="16" t="str">
        <f>Wedstrijden!E90</f>
        <v>Licenties Wedstrijdorganisaties Friesland Kring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 t="str">
        <f>IF(COUNTA(Wedstrijden!U90:AC90)&lt;&gt;0,1,"")</f>
        <v/>
      </c>
      <c r="BK96" s="16" t="str">
        <f t="shared" si="6"/>
        <v/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/>
      </c>
      <c r="BQ96" s="16" t="str">
        <f>IF(Wedstrijden!X90="x","L1","")</f>
        <v/>
      </c>
      <c r="BR96" s="16" t="str">
        <f>IF(Wedstrijden!Y90="x","L2","")</f>
        <v/>
      </c>
      <c r="BS96" s="16" t="str">
        <f>IF(Wedstrijden!Z90="x","M1","")</f>
        <v/>
      </c>
      <c r="BT96" s="16" t="str">
        <f>IF(Wedstrijden!AA90="x","M2","")</f>
        <v/>
      </c>
      <c r="BU96" s="16" t="str">
        <f>IF(Wedstrijden!AB90="x","Z1","")</f>
        <v/>
      </c>
      <c r="BV96" s="16" t="str">
        <f>IF(Wedstrijden!AC90="x","Z2","")</f>
        <v/>
      </c>
      <c r="BW96" s="16" t="str">
        <f>IF(COUNTA(Wedstrijden!L90:T90)&lt;&gt;0,1,"")</f>
        <v/>
      </c>
      <c r="BX96" s="16" t="str">
        <f t="shared" si="7"/>
        <v/>
      </c>
      <c r="BY96" s="16" t="str">
        <f>IF(Wedstrijden!L90="x","BB","")</f>
        <v/>
      </c>
      <c r="BZ96" s="16" t="str">
        <f>IF(Wedstrijden!M90="x","B","")</f>
        <v/>
      </c>
      <c r="CA96" s="16" t="str">
        <f>IF(Wedstrijden!N90="x","L1","")</f>
        <v/>
      </c>
      <c r="CB96" s="16" t="str">
        <f>IF(Wedstrijden!O90="x","L2","")</f>
        <v/>
      </c>
      <c r="CC96" s="16" t="str">
        <f>IF(Wedstrijden!P90="x","M1","")</f>
        <v/>
      </c>
      <c r="CD96" s="16" t="str">
        <f>IF(Wedstrijden!Q90="x","M2","")</f>
        <v/>
      </c>
      <c r="CE96" s="16" t="str">
        <f>IF(Wedstrijden!R90="x","Z1","")</f>
        <v/>
      </c>
      <c r="CF96" s="16" t="str">
        <f>IF(Wedstrijden!S90="x","Z2","")</f>
        <v/>
      </c>
      <c r="CG96" s="16" t="str">
        <f>IF(Wedstrijden!T90="x","ZZL","")</f>
        <v/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>
        <f>IF(COUNTA(Wedstrijden!AI90:AP90)&lt;&gt;0,2,"")</f>
        <v>2</v>
      </c>
      <c r="CW96" s="16">
        <f t="shared" si="9"/>
        <v>1</v>
      </c>
      <c r="CX96" s="16" t="str">
        <f>IF(Wedstrijden!AI90="x","BB","")</f>
        <v>BB</v>
      </c>
      <c r="CY96" s="16" t="str">
        <f>IF(Wedstrijden!AJ90="x","B","")</f>
        <v>B</v>
      </c>
      <c r="CZ96" s="16" t="str">
        <f>IF(Wedstrijden!AK90="x","L","")</f>
        <v>L</v>
      </c>
      <c r="DA96" s="16" t="str">
        <f>IF(Wedstrijden!AL90="x","M","")</f>
        <v>M</v>
      </c>
      <c r="DB96" s="16" t="str">
        <f>IF(Wedstrijden!AM90="x","Z","")</f>
        <v>Z</v>
      </c>
      <c r="DC96" s="16" t="str">
        <f>IF(Wedstrijden!AN90="x","ZZ","")</f>
        <v>ZZ</v>
      </c>
      <c r="DD96" s="16" t="str">
        <f>IF(Wedstrijden!AP90="x","1.40","")</f>
        <v/>
      </c>
      <c r="DE96" s="16" t="str">
        <f>IF(COUNTA(Wedstrijden!BD90:BF90)&lt;&gt;0,6,"")</f>
        <v/>
      </c>
      <c r="DF96" s="16" t="str">
        <f t="shared" si="10"/>
        <v/>
      </c>
      <c r="DG96" s="16" t="str">
        <f>IF(Wedstrijden!BD90="x","L","")</f>
        <v/>
      </c>
      <c r="DH96" s="16" t="str">
        <f>IF(Wedstrijden!BE90="x","M","")</f>
        <v/>
      </c>
      <c r="DI96" s="16" t="str">
        <f>IF(Wedstrijden!BF90="x","Z","")</f>
        <v/>
      </c>
      <c r="DJ96" s="16" t="str">
        <f>IF(Wedstrijden!BG90="x","Z","")</f>
        <v/>
      </c>
      <c r="DK96" s="16" t="str">
        <f>IF(COUNTA(Wedstrijden!BI90:BK90)&lt;&gt;0,6,"")</f>
        <v/>
      </c>
      <c r="DL96" s="16" t="str">
        <f t="shared" si="11"/>
        <v/>
      </c>
      <c r="DM96" s="16" t="str">
        <f>IF(Wedstrijden!BI90="x","L","")</f>
        <v/>
      </c>
      <c r="DN96" s="16" t="str">
        <f>IF(Wedstrijden!BJ90="x","M","")</f>
        <v/>
      </c>
      <c r="DO96" s="16" t="str">
        <f>IF(Wedstrijden!BK90="x","Z","")</f>
        <v/>
      </c>
      <c r="DP96" s="16" t="str">
        <f>IF(Wedstrijden!BL90="x","Z","")</f>
        <v/>
      </c>
    </row>
    <row r="97" spans="1:120" ht="14.4" x14ac:dyDescent="0.3">
      <c r="A97" s="18">
        <f>Wedstrijden!A91</f>
        <v>45442</v>
      </c>
      <c r="B97" s="16" t="str">
        <f>IFERROR(VLOOKUP(Wedstrijden!#REF!,#REF!,2,FALSE),"")</f>
        <v/>
      </c>
      <c r="C97" s="16" t="str">
        <f>Wedstrijden!E91</f>
        <v>KNHS Kring Tusken Waad En Klif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 t="str">
        <f>IF(COUNTA(Wedstrijden!U91:AC91)&lt;&gt;0,1,"")</f>
        <v/>
      </c>
      <c r="BK97" s="16" t="str">
        <f t="shared" si="6"/>
        <v/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/>
      </c>
      <c r="BQ97" s="16" t="str">
        <f>IF(Wedstrijden!X91="x","L1","")</f>
        <v/>
      </c>
      <c r="BR97" s="16" t="str">
        <f>IF(Wedstrijden!Y91="x","L2","")</f>
        <v/>
      </c>
      <c r="BS97" s="16" t="str">
        <f>IF(Wedstrijden!Z91="x","M1","")</f>
        <v/>
      </c>
      <c r="BT97" s="16" t="str">
        <f>IF(Wedstrijden!AA91="x","M2","")</f>
        <v/>
      </c>
      <c r="BU97" s="16" t="str">
        <f>IF(Wedstrijden!AB91="x","Z1","")</f>
        <v/>
      </c>
      <c r="BV97" s="16" t="str">
        <f>IF(Wedstrijden!AC91="x","Z2","")</f>
        <v/>
      </c>
      <c r="BW97" s="16">
        <f>IF(COUNTA(Wedstrijden!L91:T91)&lt;&gt;0,1,"")</f>
        <v>1</v>
      </c>
      <c r="BX97" s="16">
        <f t="shared" si="7"/>
        <v>1</v>
      </c>
      <c r="BY97" s="16" t="str">
        <f>IF(Wedstrijden!L91="x","BB","")</f>
        <v/>
      </c>
      <c r="BZ97" s="16" t="str">
        <f>IF(Wedstrijden!M91="x","B","")</f>
        <v>B</v>
      </c>
      <c r="CA97" s="16" t="str">
        <f>IF(Wedstrijden!N91="x","L1","")</f>
        <v>L1</v>
      </c>
      <c r="CB97" s="16" t="str">
        <f>IF(Wedstrijden!O91="x","L2","")</f>
        <v>L2</v>
      </c>
      <c r="CC97" s="16" t="str">
        <f>IF(Wedstrijden!P91="x","M1","")</f>
        <v/>
      </c>
      <c r="CD97" s="16" t="str">
        <f>IF(Wedstrijden!Q91="x","M2","")</f>
        <v/>
      </c>
      <c r="CE97" s="16" t="str">
        <f>IF(Wedstrijden!R91="x","Z1","")</f>
        <v/>
      </c>
      <c r="CF97" s="16" t="str">
        <f>IF(Wedstrijden!S91="x","Z2","")</f>
        <v/>
      </c>
      <c r="CG97" s="16" t="str">
        <f>IF(Wedstrijden!T91="x","ZZL","")</f>
        <v/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IF(COUNTA(Wedstrijden!BD91:BF91)&lt;&gt;0,6,"")</f>
        <v/>
      </c>
      <c r="DF97" s="16" t="str">
        <f t="shared" si="10"/>
        <v/>
      </c>
      <c r="DG97" s="16" t="str">
        <f>IF(Wedstrijden!BD91="x","L","")</f>
        <v/>
      </c>
      <c r="DH97" s="16" t="str">
        <f>IF(Wedstrijden!BE91="x","M","")</f>
        <v/>
      </c>
      <c r="DI97" s="16" t="str">
        <f>IF(Wedstrijden!BF91="x","Z","")</f>
        <v/>
      </c>
      <c r="DJ97" s="16" t="str">
        <f>IF(Wedstrijden!BG91="x","Z","")</f>
        <v/>
      </c>
      <c r="DK97" s="16" t="str">
        <f>IF(COUNTA(Wedstrijden!BI91:BK91)&lt;&gt;0,6,"")</f>
        <v/>
      </c>
      <c r="DL97" s="16" t="str">
        <f t="shared" si="11"/>
        <v/>
      </c>
      <c r="DM97" s="16" t="str">
        <f>IF(Wedstrijden!BI91="x","L","")</f>
        <v/>
      </c>
      <c r="DN97" s="16" t="str">
        <f>IF(Wedstrijden!BJ91="x","M","")</f>
        <v/>
      </c>
      <c r="DO97" s="16" t="str">
        <f>IF(Wedstrijden!BK91="x","Z","")</f>
        <v/>
      </c>
      <c r="DP97" s="16" t="str">
        <f>IF(Wedstrijden!BL91="x","Z","")</f>
        <v/>
      </c>
    </row>
    <row r="98" spans="1:120" ht="14.4" x14ac:dyDescent="0.3">
      <c r="A98" s="18">
        <f>Wedstrijden!A92</f>
        <v>45443</v>
      </c>
      <c r="B98" s="16" t="str">
        <f>IFERROR(VLOOKUP(Wedstrijden!#REF!,#REF!,2,FALSE),"")</f>
        <v/>
      </c>
      <c r="C98" s="16" t="str">
        <f>Wedstrijden!E92</f>
        <v>Licenties Wedstrijdorganisaties Friesland Kring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IF(COUNTA(Wedstrijden!U92:AC92)&lt;&gt;0,1,"")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/>
      </c>
      <c r="BQ98" s="16" t="str">
        <f>IF(Wedstrijden!X92="x","L1","")</f>
        <v/>
      </c>
      <c r="BR98" s="16" t="str">
        <f>IF(Wedstrijden!Y92="x","L2","")</f>
        <v/>
      </c>
      <c r="BS98" s="16" t="str">
        <f>IF(Wedstrijden!Z92="x","M1","")</f>
        <v/>
      </c>
      <c r="BT98" s="16" t="str">
        <f>IF(Wedstrijden!AA92="x","M2","")</f>
        <v/>
      </c>
      <c r="BU98" s="16" t="str">
        <f>IF(Wedstrijden!AB92="x","Z1","")</f>
        <v/>
      </c>
      <c r="BV98" s="16" t="str">
        <f>IF(Wedstrijden!AC92="x","Z2","")</f>
        <v/>
      </c>
      <c r="BW98" s="16" t="str">
        <f>IF(COUNTA(Wedstrijden!L92:T92)&lt;&gt;0,1,"")</f>
        <v/>
      </c>
      <c r="BX98" s="16" t="str">
        <f t="shared" si="7"/>
        <v/>
      </c>
      <c r="BY98" s="16" t="str">
        <f>IF(Wedstrijden!L92="x","BB","")</f>
        <v/>
      </c>
      <c r="BZ98" s="16" t="str">
        <f>IF(Wedstrijden!M92="x","B","")</f>
        <v/>
      </c>
      <c r="CA98" s="16" t="str">
        <f>IF(Wedstrijden!N92="x","L1","")</f>
        <v/>
      </c>
      <c r="CB98" s="16" t="str">
        <f>IF(Wedstrijden!O92="x","L2","")</f>
        <v/>
      </c>
      <c r="CC98" s="16" t="str">
        <f>IF(Wedstrijden!P92="x","M1","")</f>
        <v/>
      </c>
      <c r="CD98" s="16" t="str">
        <f>IF(Wedstrijden!Q92="x","M2","")</f>
        <v/>
      </c>
      <c r="CE98" s="16" t="str">
        <f>IF(Wedstrijden!R92="x","Z1","")</f>
        <v/>
      </c>
      <c r="CF98" s="16" t="str">
        <f>IF(Wedstrijden!S92="x","Z2","")</f>
        <v/>
      </c>
      <c r="CG98" s="16" t="str">
        <f>IF(Wedstrijden!T92="x","ZZL","")</f>
        <v/>
      </c>
      <c r="CL98" s="16">
        <f>IF(COUNTA(Wedstrijden!AR92:BB92)&lt;&gt;0,2,"")</f>
        <v>2</v>
      </c>
      <c r="CM98" s="16">
        <f t="shared" si="8"/>
        <v>2</v>
      </c>
      <c r="CN98" s="16" t="str">
        <f>IF(Wedstrijden!AR92="x","AA","")</f>
        <v/>
      </c>
      <c r="CO98" s="16" t="str">
        <f>IF(Wedstrijden!AS92="x","A","")</f>
        <v>A</v>
      </c>
      <c r="CP98" s="16" t="str">
        <f>IF(Wedstrijden!AT92="x","BB","")</f>
        <v>BB</v>
      </c>
      <c r="CQ98" s="16" t="str">
        <f>IF(Wedstrijden!AU92="x","B","")</f>
        <v>B</v>
      </c>
      <c r="CR98" s="16" t="str">
        <f>IF(Wedstrijden!AV92="x","L","")</f>
        <v>L</v>
      </c>
      <c r="CS98" s="16" t="str">
        <f>IF(Wedstrijden!AW92="x","M","")</f>
        <v>M</v>
      </c>
      <c r="CT98" s="16" t="str">
        <f>IF(Wedstrijden!AX92="x","Z","")</f>
        <v>Z</v>
      </c>
      <c r="CU98" s="16" t="str">
        <f>IF(Wedstrijden!BB92="x","ZZ","")</f>
        <v>ZZ</v>
      </c>
      <c r="CV98" s="16">
        <f>IF(COUNTA(Wedstrijden!AI92:AP92)&lt;&gt;0,2,"")</f>
        <v>2</v>
      </c>
      <c r="CW98" s="16">
        <f t="shared" si="9"/>
        <v>1</v>
      </c>
      <c r="CX98" s="16" t="str">
        <f>IF(Wedstrijden!AI92="x","BB","")</f>
        <v>BB</v>
      </c>
      <c r="CY98" s="16" t="str">
        <f>IF(Wedstrijden!AJ92="x","B","")</f>
        <v>B</v>
      </c>
      <c r="CZ98" s="16" t="str">
        <f>IF(Wedstrijden!AK92="x","L","")</f>
        <v>L</v>
      </c>
      <c r="DA98" s="16" t="str">
        <f>IF(Wedstrijden!AL92="x","M","")</f>
        <v>M</v>
      </c>
      <c r="DB98" s="16" t="str">
        <f>IF(Wedstrijden!AM92="x","Z","")</f>
        <v>Z</v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IF(COUNTA(Wedstrijden!BD92:BF92)&lt;&gt;0,6,"")</f>
        <v/>
      </c>
      <c r="DF98" s="16" t="str">
        <f t="shared" si="10"/>
        <v/>
      </c>
      <c r="DG98" s="16" t="str">
        <f>IF(Wedstrijden!BD92="x","L","")</f>
        <v/>
      </c>
      <c r="DH98" s="16" t="str">
        <f>IF(Wedstrijden!BE92="x","M","")</f>
        <v/>
      </c>
      <c r="DI98" s="16" t="str">
        <f>IF(Wedstrijden!BF92="x","Z","")</f>
        <v/>
      </c>
      <c r="DJ98" s="16" t="str">
        <f>IF(Wedstrijden!BG92="x","Z","")</f>
        <v/>
      </c>
      <c r="DK98" s="16" t="str">
        <f>IF(COUNTA(Wedstrijden!BI92:BK92)&lt;&gt;0,6,"")</f>
        <v/>
      </c>
      <c r="DL98" s="16" t="str">
        <f t="shared" si="11"/>
        <v/>
      </c>
      <c r="DM98" s="16" t="str">
        <f>IF(Wedstrijden!BI92="x","L","")</f>
        <v/>
      </c>
      <c r="DN98" s="16" t="str">
        <f>IF(Wedstrijden!BJ92="x","M","")</f>
        <v/>
      </c>
      <c r="DO98" s="16" t="str">
        <f>IF(Wedstrijden!BK92="x","Z","")</f>
        <v/>
      </c>
      <c r="DP98" s="16" t="str">
        <f>IF(Wedstrijden!BL92="x","Z","")</f>
        <v/>
      </c>
    </row>
    <row r="99" spans="1:120" ht="14.4" x14ac:dyDescent="0.3">
      <c r="A99" s="18">
        <f>Wedstrijden!A93</f>
        <v>45443</v>
      </c>
      <c r="B99" s="16" t="str">
        <f>IFERROR(VLOOKUP(Wedstrijden!#REF!,#REF!,2,FALSE),"")</f>
        <v/>
      </c>
      <c r="C99" s="16" t="str">
        <f>Wedstrijden!E93</f>
        <v>KNHS Kring Tusken Waad En Klif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 t="str">
        <f>IF(COUNTA(Wedstrijden!U93:AC93)&lt;&gt;0,1,"")</f>
        <v/>
      </c>
      <c r="BK99" s="16" t="str">
        <f t="shared" si="6"/>
        <v/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/>
      </c>
      <c r="BO99" s="16" t="e">
        <f>IF(Wedstrijden!#REF!="x","BB","")</f>
        <v>#REF!</v>
      </c>
      <c r="BP99" s="16" t="str">
        <f>IF(Wedstrijden!W93="x","B","")</f>
        <v/>
      </c>
      <c r="BQ99" s="16" t="str">
        <f>IF(Wedstrijden!X93="x","L1","")</f>
        <v/>
      </c>
      <c r="BR99" s="16" t="str">
        <f>IF(Wedstrijden!Y93="x","L2","")</f>
        <v/>
      </c>
      <c r="BS99" s="16" t="str">
        <f>IF(Wedstrijden!Z93="x","M1","")</f>
        <v/>
      </c>
      <c r="BT99" s="16" t="str">
        <f>IF(Wedstrijden!AA93="x","M2","")</f>
        <v/>
      </c>
      <c r="BU99" s="16" t="str">
        <f>IF(Wedstrijden!AB93="x","Z1","")</f>
        <v/>
      </c>
      <c r="BV99" s="16" t="str">
        <f>IF(Wedstrijden!AC93="x","Z2","")</f>
        <v/>
      </c>
      <c r="BW99" s="16">
        <f>IF(COUNTA(Wedstrijden!L93:T93)&lt;&gt;0,1,"")</f>
        <v>1</v>
      </c>
      <c r="BX99" s="16">
        <f t="shared" si="7"/>
        <v>1</v>
      </c>
      <c r="BY99" s="16" t="str">
        <f>IF(Wedstrijden!L93="x","BB","")</f>
        <v/>
      </c>
      <c r="BZ99" s="16" t="str">
        <f>IF(Wedstrijden!M93="x","B","")</f>
        <v>B</v>
      </c>
      <c r="CA99" s="16" t="str">
        <f>IF(Wedstrijden!N93="x","L1","")</f>
        <v>L1</v>
      </c>
      <c r="CB99" s="16" t="str">
        <f>IF(Wedstrijden!O93="x","L2","")</f>
        <v>L2</v>
      </c>
      <c r="CC99" s="16" t="str">
        <f>IF(Wedstrijden!P93="x","M1","")</f>
        <v/>
      </c>
      <c r="CD99" s="16" t="str">
        <f>IF(Wedstrijden!Q93="x","M2","")</f>
        <v/>
      </c>
      <c r="CE99" s="16" t="str">
        <f>IF(Wedstrijden!R93="x","Z1","")</f>
        <v/>
      </c>
      <c r="CF99" s="16" t="str">
        <f>IF(Wedstrijden!S93="x","Z2","")</f>
        <v/>
      </c>
      <c r="CG99" s="16" t="str">
        <f>IF(Wedstrijden!T93="x","ZZL","")</f>
        <v/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 t="str">
        <f>IF(COUNTA(Wedstrijden!AI93:AP93)&lt;&gt;0,2,"")</f>
        <v/>
      </c>
      <c r="CW99" s="16" t="str">
        <f t="shared" si="9"/>
        <v/>
      </c>
      <c r="CX99" s="16" t="str">
        <f>IF(Wedstrijden!AI93="x","BB","")</f>
        <v/>
      </c>
      <c r="CY99" s="16" t="str">
        <f>IF(Wedstrijden!AJ93="x","B","")</f>
        <v/>
      </c>
      <c r="CZ99" s="16" t="str">
        <f>IF(Wedstrijden!AK93="x","L","")</f>
        <v/>
      </c>
      <c r="DA99" s="16" t="str">
        <f>IF(Wedstrijden!AL93="x","M","")</f>
        <v/>
      </c>
      <c r="DB99" s="16" t="str">
        <f>IF(Wedstrijden!AM93="x","Z","")</f>
        <v/>
      </c>
      <c r="DC99" s="16" t="str">
        <f>IF(Wedstrijden!AN93="x","ZZ","")</f>
        <v/>
      </c>
      <c r="DD99" s="16" t="str">
        <f>IF(Wedstrijden!AP93="x","1.40","")</f>
        <v/>
      </c>
      <c r="DE99" s="16" t="str">
        <f>IF(COUNTA(Wedstrijden!BD93:BF93)&lt;&gt;0,6,"")</f>
        <v/>
      </c>
      <c r="DF99" s="16" t="str">
        <f t="shared" si="10"/>
        <v/>
      </c>
      <c r="DG99" s="16" t="str">
        <f>IF(Wedstrijden!BD93="x","L","")</f>
        <v/>
      </c>
      <c r="DH99" s="16" t="str">
        <f>IF(Wedstrijden!BE93="x","M","")</f>
        <v/>
      </c>
      <c r="DI99" s="16" t="str">
        <f>IF(Wedstrijden!BF93="x","Z","")</f>
        <v/>
      </c>
      <c r="DJ99" s="16" t="str">
        <f>IF(Wedstrijden!BG93="x","Z","")</f>
        <v/>
      </c>
      <c r="DK99" s="16" t="str">
        <f>IF(COUNTA(Wedstrijden!BI93:BK93)&lt;&gt;0,6,"")</f>
        <v/>
      </c>
      <c r="DL99" s="16" t="str">
        <f t="shared" si="11"/>
        <v/>
      </c>
      <c r="DM99" s="16" t="str">
        <f>IF(Wedstrijden!BI93="x","L","")</f>
        <v/>
      </c>
      <c r="DN99" s="16" t="str">
        <f>IF(Wedstrijden!BJ93="x","M","")</f>
        <v/>
      </c>
      <c r="DO99" s="16" t="str">
        <f>IF(Wedstrijden!BK93="x","Z","")</f>
        <v/>
      </c>
      <c r="DP99" s="16" t="str">
        <f>IF(Wedstrijden!BL93="x","Z","")</f>
        <v/>
      </c>
    </row>
    <row r="100" spans="1:120" ht="14.4" x14ac:dyDescent="0.3">
      <c r="A100" s="18" t="e">
        <f>Wedstrijden!#REF!</f>
        <v>#REF!</v>
      </c>
      <c r="B100" s="16" t="str">
        <f>IFERROR(VLOOKUP(Wedstrijden!#REF!,#REF!,2,FALSE),"")</f>
        <v/>
      </c>
      <c r="C100" s="16" t="e">
        <f>Wedstrijden!#REF!</f>
        <v>#REF!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>
        <f>IF(COUNTA(Wedstrijden!#REF!)&lt;&gt;0,1,"")</f>
        <v>1</v>
      </c>
      <c r="BK100" s="16">
        <f t="shared" si="6"/>
        <v>2</v>
      </c>
      <c r="BL100" s="16" t="e">
        <f>IF(Wedstrijden!#REF!="x","AA","")</f>
        <v>#REF!</v>
      </c>
      <c r="BM100" s="16" t="e">
        <f>IF(Wedstrijden!#REF!="x","A","")</f>
        <v>#REF!</v>
      </c>
      <c r="BN100" s="16" t="e">
        <f>IF(Wedstrijden!#REF!="x","B1","")</f>
        <v>#REF!</v>
      </c>
      <c r="BO100" s="16" t="e">
        <f>IF(Wedstrijden!#REF!="x","BB","")</f>
        <v>#REF!</v>
      </c>
      <c r="BP100" s="16" t="e">
        <f>IF(Wedstrijden!#REF!="x","B","")</f>
        <v>#REF!</v>
      </c>
      <c r="BQ100" s="16" t="e">
        <f>IF(Wedstrijden!#REF!="x","L1","")</f>
        <v>#REF!</v>
      </c>
      <c r="BR100" s="16" t="e">
        <f>IF(Wedstrijden!#REF!="x","L2","")</f>
        <v>#REF!</v>
      </c>
      <c r="BS100" s="16" t="e">
        <f>IF(Wedstrijden!#REF!="x","M1","")</f>
        <v>#REF!</v>
      </c>
      <c r="BT100" s="16" t="e">
        <f>IF(Wedstrijden!#REF!="x","M2","")</f>
        <v>#REF!</v>
      </c>
      <c r="BU100" s="16" t="e">
        <f>IF(Wedstrijden!#REF!="x","Z1","")</f>
        <v>#REF!</v>
      </c>
      <c r="BV100" s="16" t="e">
        <f>IF(Wedstrijden!#REF!="x","Z2","")</f>
        <v>#REF!</v>
      </c>
      <c r="BW100" s="16">
        <f>IF(COUNTA(Wedstrijden!#REF!)&lt;&gt;0,1,"")</f>
        <v>1</v>
      </c>
      <c r="BX100" s="16">
        <f t="shared" si="7"/>
        <v>1</v>
      </c>
      <c r="BY100" s="16" t="e">
        <f>IF(Wedstrijden!#REF!="x","BB","")</f>
        <v>#REF!</v>
      </c>
      <c r="BZ100" s="16" t="e">
        <f>IF(Wedstrijden!#REF!="x","B","")</f>
        <v>#REF!</v>
      </c>
      <c r="CA100" s="16" t="e">
        <f>IF(Wedstrijden!#REF!="x","L1","")</f>
        <v>#REF!</v>
      </c>
      <c r="CB100" s="16" t="e">
        <f>IF(Wedstrijden!#REF!="x","L2","")</f>
        <v>#REF!</v>
      </c>
      <c r="CC100" s="16" t="e">
        <f>IF(Wedstrijden!#REF!="x","M1","")</f>
        <v>#REF!</v>
      </c>
      <c r="CD100" s="16" t="e">
        <f>IF(Wedstrijden!#REF!="x","M2","")</f>
        <v>#REF!</v>
      </c>
      <c r="CE100" s="16" t="e">
        <f>IF(Wedstrijden!#REF!="x","Z1","")</f>
        <v>#REF!</v>
      </c>
      <c r="CF100" s="16" t="e">
        <f>IF(Wedstrijden!#REF!="x","Z2","")</f>
        <v>#REF!</v>
      </c>
      <c r="CG100" s="16" t="e">
        <f>IF(Wedstrijden!#REF!="x","ZZL","")</f>
        <v>#REF!</v>
      </c>
      <c r="CL100" s="16">
        <f>IF(COUNTA(Wedstrijden!#REF!)&lt;&gt;0,2,"")</f>
        <v>2</v>
      </c>
      <c r="CM100" s="16">
        <f t="shared" si="8"/>
        <v>2</v>
      </c>
      <c r="CN100" s="16" t="e">
        <f>IF(Wedstrijden!#REF!="x","AA","")</f>
        <v>#REF!</v>
      </c>
      <c r="CO100" s="16" t="e">
        <f>IF(Wedstrijden!#REF!="x","A","")</f>
        <v>#REF!</v>
      </c>
      <c r="CP100" s="16" t="e">
        <f>IF(Wedstrijden!#REF!="x","BB","")</f>
        <v>#REF!</v>
      </c>
      <c r="CQ100" s="16" t="e">
        <f>IF(Wedstrijden!#REF!="x","B","")</f>
        <v>#REF!</v>
      </c>
      <c r="CR100" s="16" t="e">
        <f>IF(Wedstrijden!#REF!="x","L","")</f>
        <v>#REF!</v>
      </c>
      <c r="CS100" s="16" t="e">
        <f>IF(Wedstrijden!#REF!="x","M","")</f>
        <v>#REF!</v>
      </c>
      <c r="CT100" s="16" t="e">
        <f>IF(Wedstrijden!#REF!="x","Z","")</f>
        <v>#REF!</v>
      </c>
      <c r="CU100" s="16" t="e">
        <f>IF(Wedstrijden!#REF!="x","ZZ","")</f>
        <v>#REF!</v>
      </c>
      <c r="CV100" s="16">
        <f>IF(COUNTA(Wedstrijden!#REF!)&lt;&gt;0,2,"")</f>
        <v>2</v>
      </c>
      <c r="CW100" s="16">
        <f t="shared" si="9"/>
        <v>1</v>
      </c>
      <c r="CX100" s="16" t="e">
        <f>IF(Wedstrijden!#REF!="x","BB","")</f>
        <v>#REF!</v>
      </c>
      <c r="CY100" s="16" t="e">
        <f>IF(Wedstrijden!#REF!="x","B","")</f>
        <v>#REF!</v>
      </c>
      <c r="CZ100" s="16" t="e">
        <f>IF(Wedstrijden!#REF!="x","L","")</f>
        <v>#REF!</v>
      </c>
      <c r="DA100" s="16" t="e">
        <f>IF(Wedstrijden!#REF!="x","M","")</f>
        <v>#REF!</v>
      </c>
      <c r="DB100" s="16" t="e">
        <f>IF(Wedstrijden!#REF!="x","Z","")</f>
        <v>#REF!</v>
      </c>
      <c r="DC100" s="16" t="e">
        <f>IF(Wedstrijden!#REF!="x","ZZ","")</f>
        <v>#REF!</v>
      </c>
      <c r="DD100" s="16" t="e">
        <f>IF(Wedstrijden!#REF!="x","1.40","")</f>
        <v>#REF!</v>
      </c>
      <c r="DE100" s="16">
        <f>IF(COUNTA(Wedstrijden!#REF!)&lt;&gt;0,6,"")</f>
        <v>6</v>
      </c>
      <c r="DF100" s="16">
        <f t="shared" si="10"/>
        <v>2</v>
      </c>
      <c r="DG100" s="16" t="e">
        <f>IF(Wedstrijden!#REF!="x","L","")</f>
        <v>#REF!</v>
      </c>
      <c r="DH100" s="16" t="e">
        <f>IF(Wedstrijden!#REF!="x","M","")</f>
        <v>#REF!</v>
      </c>
      <c r="DI100" s="16" t="e">
        <f>IF(Wedstrijden!#REF!="x","Z","")</f>
        <v>#REF!</v>
      </c>
      <c r="DJ100" s="16" t="e">
        <f>IF(Wedstrijden!#REF!="x","Z","")</f>
        <v>#REF!</v>
      </c>
      <c r="DK100" s="16">
        <f>IF(COUNTA(Wedstrijden!#REF!)&lt;&gt;0,6,"")</f>
        <v>6</v>
      </c>
      <c r="DL100" s="16">
        <f t="shared" si="11"/>
        <v>1</v>
      </c>
      <c r="DM100" s="16" t="e">
        <f>IF(Wedstrijden!#REF!="x","L","")</f>
        <v>#REF!</v>
      </c>
      <c r="DN100" s="16" t="e">
        <f>IF(Wedstrijden!#REF!="x","M","")</f>
        <v>#REF!</v>
      </c>
      <c r="DO100" s="16" t="e">
        <f>IF(Wedstrijden!#REF!="x","Z","")</f>
        <v>#REF!</v>
      </c>
      <c r="DP100" s="16" t="e">
        <f>IF(Wedstrijden!#REF!="x","Z","")</f>
        <v>#REF!</v>
      </c>
    </row>
    <row r="101" spans="1:120" ht="14.4" x14ac:dyDescent="0.3">
      <c r="A101" s="18">
        <f>Wedstrijden!A94</f>
        <v>45444</v>
      </c>
      <c r="B101" s="16" t="str">
        <f>IFERROR(VLOOKUP(Wedstrijden!#REF!,#REF!,2,FALSE),"")</f>
        <v/>
      </c>
      <c r="C101" s="16" t="str">
        <f>Wedstrijden!E94</f>
        <v>Licenties Wedstrijdorganisaties Friesland Kring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IF(COUNTA(Wedstrijden!U94:AC94)&lt;&gt;0,1,"")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IF(Wedstrijden!U94="x","B1","")</f>
        <v/>
      </c>
      <c r="BO101" s="16" t="e">
        <f>IF(Wedstrijden!#REF!="x","BB","")</f>
        <v>#REF!</v>
      </c>
      <c r="BP101" s="16" t="str">
        <f>IF(Wedstrijden!W94="x","B","")</f>
        <v/>
      </c>
      <c r="BQ101" s="16" t="str">
        <f>IF(Wedstrijden!X94="x","L1","")</f>
        <v/>
      </c>
      <c r="BR101" s="16" t="str">
        <f>IF(Wedstrijden!Y94="x","L2","")</f>
        <v/>
      </c>
      <c r="BS101" s="16" t="str">
        <f>IF(Wedstrijden!Z94="x","M1","")</f>
        <v/>
      </c>
      <c r="BT101" s="16" t="str">
        <f>IF(Wedstrijden!AA94="x","M2","")</f>
        <v/>
      </c>
      <c r="BU101" s="16" t="str">
        <f>IF(Wedstrijden!AB94="x","Z1","")</f>
        <v/>
      </c>
      <c r="BV101" s="16" t="str">
        <f>IF(Wedstrijden!AC94="x","Z2","")</f>
        <v/>
      </c>
      <c r="BW101" s="16" t="str">
        <f>IF(COUNTA(Wedstrijden!L94:T94)&lt;&gt;0,1,"")</f>
        <v/>
      </c>
      <c r="BX101" s="16" t="str">
        <f t="shared" si="7"/>
        <v/>
      </c>
      <c r="BY101" s="16" t="str">
        <f>IF(Wedstrijden!L94="x","BB","")</f>
        <v/>
      </c>
      <c r="BZ101" s="16" t="str">
        <f>IF(Wedstrijden!M94="x","B","")</f>
        <v/>
      </c>
      <c r="CA101" s="16" t="str">
        <f>IF(Wedstrijden!N94="x","L1","")</f>
        <v/>
      </c>
      <c r="CB101" s="16" t="str">
        <f>IF(Wedstrijden!O94="x","L2","")</f>
        <v/>
      </c>
      <c r="CC101" s="16" t="str">
        <f>IF(Wedstrijden!P94="x","M1","")</f>
        <v/>
      </c>
      <c r="CD101" s="16" t="str">
        <f>IF(Wedstrijden!Q94="x","M2","")</f>
        <v/>
      </c>
      <c r="CE101" s="16" t="str">
        <f>IF(Wedstrijden!R94="x","Z1","")</f>
        <v/>
      </c>
      <c r="CF101" s="16" t="str">
        <f>IF(Wedstrijden!S94="x","Z2","")</f>
        <v/>
      </c>
      <c r="CG101" s="16" t="str">
        <f>IF(Wedstrijden!T94="x","ZZL","")</f>
        <v/>
      </c>
      <c r="CL101" s="16" t="str">
        <f>IF(COUNTA(Wedstrijden!AR94:BB94)&lt;&gt;0,2,"")</f>
        <v/>
      </c>
      <c r="CM101" s="16" t="str">
        <f t="shared" si="8"/>
        <v/>
      </c>
      <c r="CN101" s="16" t="str">
        <f>IF(Wedstrijden!AR94="x","AA","")</f>
        <v/>
      </c>
      <c r="CO101" s="16" t="str">
        <f>IF(Wedstrijden!AS94="x","A","")</f>
        <v/>
      </c>
      <c r="CP101" s="16" t="str">
        <f>IF(Wedstrijden!AT94="x","BB","")</f>
        <v/>
      </c>
      <c r="CQ101" s="16" t="str">
        <f>IF(Wedstrijden!AU94="x","B","")</f>
        <v/>
      </c>
      <c r="CR101" s="16" t="str">
        <f>IF(Wedstrijden!AV94="x","L","")</f>
        <v/>
      </c>
      <c r="CS101" s="16" t="str">
        <f>IF(Wedstrijden!AW94="x","M","")</f>
        <v/>
      </c>
      <c r="CT101" s="16" t="str">
        <f>IF(Wedstrijden!AX94="x","Z","")</f>
        <v/>
      </c>
      <c r="CU101" s="16" t="str">
        <f>IF(Wedstrijden!BB94="x","ZZ","")</f>
        <v/>
      </c>
      <c r="CV101" s="16">
        <f>IF(COUNTA(Wedstrijden!AI94:AP94)&lt;&gt;0,2,"")</f>
        <v>2</v>
      </c>
      <c r="CW101" s="16">
        <f t="shared" si="9"/>
        <v>1</v>
      </c>
      <c r="CX101" s="16" t="str">
        <f>IF(Wedstrijden!AI94="x","BB","")</f>
        <v/>
      </c>
      <c r="CY101" s="16" t="str">
        <f>IF(Wedstrijden!AJ94="x","B","")</f>
        <v/>
      </c>
      <c r="CZ101" s="16" t="str">
        <f>IF(Wedstrijden!AK94="x","L","")</f>
        <v/>
      </c>
      <c r="DA101" s="16" t="str">
        <f>IF(Wedstrijden!AL94="x","M","")</f>
        <v>M</v>
      </c>
      <c r="DB101" s="16" t="str">
        <f>IF(Wedstrijden!AM94="x","Z","")</f>
        <v>Z</v>
      </c>
      <c r="DC101" s="16" t="str">
        <f>IF(Wedstrijden!AN94="x","ZZ","")</f>
        <v>ZZ</v>
      </c>
      <c r="DD101" s="16" t="str">
        <f>IF(Wedstrijden!AP94="x","1.40","")</f>
        <v>1.40</v>
      </c>
      <c r="DE101" s="16" t="str">
        <f>IF(COUNTA(Wedstrijden!BD94:BF94)&lt;&gt;0,6,"")</f>
        <v/>
      </c>
      <c r="DF101" s="16" t="str">
        <f t="shared" si="10"/>
        <v/>
      </c>
      <c r="DG101" s="16" t="str">
        <f>IF(Wedstrijden!BD94="x","L","")</f>
        <v/>
      </c>
      <c r="DH101" s="16" t="str">
        <f>IF(Wedstrijden!BE94="x","M","")</f>
        <v/>
      </c>
      <c r="DI101" s="16" t="str">
        <f>IF(Wedstrijden!BF94="x","Z","")</f>
        <v/>
      </c>
      <c r="DJ101" s="16" t="str">
        <f>IF(Wedstrijden!BG94="x","Z","")</f>
        <v/>
      </c>
      <c r="DK101" s="16" t="str">
        <f>IF(COUNTA(Wedstrijden!BI94:BK94)&lt;&gt;0,6,"")</f>
        <v/>
      </c>
      <c r="DL101" s="16" t="str">
        <f t="shared" si="11"/>
        <v/>
      </c>
      <c r="DM101" s="16" t="str">
        <f>IF(Wedstrijden!BI94="x","L","")</f>
        <v/>
      </c>
      <c r="DN101" s="16" t="str">
        <f>IF(Wedstrijden!BJ94="x","M","")</f>
        <v/>
      </c>
      <c r="DO101" s="16" t="str">
        <f>IF(Wedstrijden!BK94="x","Z","")</f>
        <v/>
      </c>
      <c r="DP101" s="16" t="str">
        <f>IF(Wedstrijden!BL94="x","Z","")</f>
        <v/>
      </c>
    </row>
    <row r="102" spans="1:120" ht="14.4" x14ac:dyDescent="0.3">
      <c r="A102" s="18">
        <f>Wedstrijden!A95</f>
        <v>45444</v>
      </c>
      <c r="B102" s="16" t="str">
        <f>IFERROR(VLOOKUP(Wedstrijden!#REF!,#REF!,2,FALSE),"")</f>
        <v/>
      </c>
      <c r="C102" s="16" t="str">
        <f>Wedstrijden!E95</f>
        <v>KNHS Kring De Drie Stromen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>
        <f>IF(COUNTA(Wedstrijden!U95:AC95)&lt;&gt;0,1,"")</f>
        <v>1</v>
      </c>
      <c r="BK102" s="16">
        <f t="shared" si="6"/>
        <v>2</v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IF(Wedstrijden!U95="x","B1","")</f>
        <v/>
      </c>
      <c r="BO102" s="16" t="e">
        <f>IF(Wedstrijden!#REF!="x","BB","")</f>
        <v>#REF!</v>
      </c>
      <c r="BP102" s="16" t="str">
        <f>IF(Wedstrijden!W95="x","B","")</f>
        <v/>
      </c>
      <c r="BQ102" s="16" t="str">
        <f>IF(Wedstrijden!X95="x","L1","")</f>
        <v>L1</v>
      </c>
      <c r="BR102" s="16" t="str">
        <f>IF(Wedstrijden!Y95="x","L2","")</f>
        <v>L2</v>
      </c>
      <c r="BS102" s="16" t="str">
        <f>IF(Wedstrijden!Z95="x","M1","")</f>
        <v>M1</v>
      </c>
      <c r="BT102" s="16" t="str">
        <f>IF(Wedstrijden!AA95="x","M2","")</f>
        <v>M2</v>
      </c>
      <c r="BU102" s="16" t="str">
        <f>IF(Wedstrijden!AB95="x","Z1","")</f>
        <v/>
      </c>
      <c r="BV102" s="16" t="str">
        <f>IF(Wedstrijden!AC95="x","Z2","")</f>
        <v/>
      </c>
      <c r="BW102" s="16">
        <f>IF(COUNTA(Wedstrijden!L95:T95)&lt;&gt;0,1,"")</f>
        <v>1</v>
      </c>
      <c r="BX102" s="16">
        <f t="shared" si="7"/>
        <v>1</v>
      </c>
      <c r="BY102" s="16" t="str">
        <f>IF(Wedstrijden!L95="x","BB","")</f>
        <v/>
      </c>
      <c r="BZ102" s="16" t="str">
        <f>IF(Wedstrijden!M95="x","B","")</f>
        <v>B</v>
      </c>
      <c r="CA102" s="16" t="str">
        <f>IF(Wedstrijden!N95="x","L1","")</f>
        <v>L1</v>
      </c>
      <c r="CB102" s="16" t="str">
        <f>IF(Wedstrijden!O95="x","L2","")</f>
        <v>L2</v>
      </c>
      <c r="CC102" s="16" t="str">
        <f>IF(Wedstrijden!P95="x","M1","")</f>
        <v>M1</v>
      </c>
      <c r="CD102" s="16" t="str">
        <f>IF(Wedstrijden!Q95="x","M2","")</f>
        <v>M2</v>
      </c>
      <c r="CE102" s="16" t="str">
        <f>IF(Wedstrijden!R95="x","Z1","")</f>
        <v/>
      </c>
      <c r="CF102" s="16" t="str">
        <f>IF(Wedstrijden!S95="x","Z2","")</f>
        <v/>
      </c>
      <c r="CG102" s="16" t="str">
        <f>IF(Wedstrijden!T95="x","ZZL","")</f>
        <v/>
      </c>
      <c r="CL102" s="16" t="str">
        <f>IF(COUNTA(Wedstrijden!AR95:BB95)&lt;&gt;0,2,"")</f>
        <v/>
      </c>
      <c r="CM102" s="16" t="str">
        <f t="shared" si="8"/>
        <v/>
      </c>
      <c r="CN102" s="16" t="str">
        <f>IF(Wedstrijden!AR95="x","AA","")</f>
        <v/>
      </c>
      <c r="CO102" s="16" t="str">
        <f>IF(Wedstrijden!AS95="x","A","")</f>
        <v/>
      </c>
      <c r="CP102" s="16" t="str">
        <f>IF(Wedstrijden!AT95="x","BB","")</f>
        <v/>
      </c>
      <c r="CQ102" s="16" t="str">
        <f>IF(Wedstrijden!AU95="x","B","")</f>
        <v/>
      </c>
      <c r="CR102" s="16" t="str">
        <f>IF(Wedstrijden!AV95="x","L","")</f>
        <v/>
      </c>
      <c r="CS102" s="16" t="str">
        <f>IF(Wedstrijden!AW95="x","M","")</f>
        <v/>
      </c>
      <c r="CT102" s="16" t="str">
        <f>IF(Wedstrijden!AX95="x","Z","")</f>
        <v/>
      </c>
      <c r="CU102" s="16" t="str">
        <f>IF(Wedstrijden!BB95="x","ZZ","")</f>
        <v/>
      </c>
      <c r="CV102" s="16" t="str">
        <f>IF(COUNTA(Wedstrijden!AI95:AP95)&lt;&gt;0,2,"")</f>
        <v/>
      </c>
      <c r="CW102" s="16" t="str">
        <f t="shared" si="9"/>
        <v/>
      </c>
      <c r="CX102" s="16" t="str">
        <f>IF(Wedstrijden!AI95="x","BB","")</f>
        <v/>
      </c>
      <c r="CY102" s="16" t="str">
        <f>IF(Wedstrijden!AJ95="x","B","")</f>
        <v/>
      </c>
      <c r="CZ102" s="16" t="str">
        <f>IF(Wedstrijden!AK95="x","L","")</f>
        <v/>
      </c>
      <c r="DA102" s="16" t="str">
        <f>IF(Wedstrijden!AL95="x","M","")</f>
        <v/>
      </c>
      <c r="DB102" s="16" t="str">
        <f>IF(Wedstrijden!AM95="x","Z","")</f>
        <v/>
      </c>
      <c r="DC102" s="16" t="str">
        <f>IF(Wedstrijden!AN95="x","ZZ","")</f>
        <v/>
      </c>
      <c r="DD102" s="16" t="str">
        <f>IF(Wedstrijden!AP95="x","1.40","")</f>
        <v/>
      </c>
      <c r="DE102" s="16" t="str">
        <f>IF(COUNTA(Wedstrijden!BD95:BF95)&lt;&gt;0,6,"")</f>
        <v/>
      </c>
      <c r="DF102" s="16" t="str">
        <f t="shared" si="10"/>
        <v/>
      </c>
      <c r="DG102" s="16" t="str">
        <f>IF(Wedstrijden!BD95="x","L","")</f>
        <v/>
      </c>
      <c r="DH102" s="16" t="str">
        <f>IF(Wedstrijden!BE95="x","M","")</f>
        <v/>
      </c>
      <c r="DI102" s="16" t="str">
        <f>IF(Wedstrijden!BF95="x","Z","")</f>
        <v/>
      </c>
      <c r="DJ102" s="16" t="str">
        <f>IF(Wedstrijden!BG95="x","Z","")</f>
        <v/>
      </c>
      <c r="DK102" s="16" t="str">
        <f>IF(COUNTA(Wedstrijden!BI95:BK95)&lt;&gt;0,6,"")</f>
        <v/>
      </c>
      <c r="DL102" s="16" t="str">
        <f t="shared" si="11"/>
        <v/>
      </c>
      <c r="DM102" s="16" t="str">
        <f>IF(Wedstrijden!BI95="x","L","")</f>
        <v/>
      </c>
      <c r="DN102" s="16" t="str">
        <f>IF(Wedstrijden!BJ95="x","M","")</f>
        <v/>
      </c>
      <c r="DO102" s="16" t="str">
        <f>IF(Wedstrijden!BK95="x","Z","")</f>
        <v/>
      </c>
      <c r="DP102" s="16" t="str">
        <f>IF(Wedstrijden!BL95="x","Z","")</f>
        <v/>
      </c>
    </row>
    <row r="103" spans="1:120" ht="14.4" x14ac:dyDescent="0.3">
      <c r="A103" s="18">
        <f>Wedstrijden!A96</f>
        <v>45444</v>
      </c>
      <c r="B103" s="16" t="str">
        <f>IFERROR(VLOOKUP(Wedstrijden!#REF!,#REF!,2,FALSE),"")</f>
        <v/>
      </c>
      <c r="C103" s="16" t="str">
        <f>Wedstrijden!E96</f>
        <v>KNHS Kring De Drie Stromen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IF(COUNTA(Wedstrijden!U96:AC96)&lt;&gt;0,1,"")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IF(Wedstrijden!U96="x","B1","")</f>
        <v/>
      </c>
      <c r="BO103" s="16" t="e">
        <f>IF(Wedstrijden!#REF!="x","BB","")</f>
        <v>#REF!</v>
      </c>
      <c r="BP103" s="16" t="str">
        <f>IF(Wedstrijden!W96="x","B","")</f>
        <v/>
      </c>
      <c r="BQ103" s="16" t="str">
        <f>IF(Wedstrijden!X96="x","L1","")</f>
        <v/>
      </c>
      <c r="BR103" s="16" t="str">
        <f>IF(Wedstrijden!Y96="x","L2","")</f>
        <v/>
      </c>
      <c r="BS103" s="16" t="str">
        <f>IF(Wedstrijden!Z96="x","M1","")</f>
        <v/>
      </c>
      <c r="BT103" s="16" t="str">
        <f>IF(Wedstrijden!AA96="x","M2","")</f>
        <v/>
      </c>
      <c r="BU103" s="16" t="str">
        <f>IF(Wedstrijden!AB96="x","Z1","")</f>
        <v/>
      </c>
      <c r="BV103" s="16" t="str">
        <f>IF(Wedstrijden!AC96="x","Z2","")</f>
        <v/>
      </c>
      <c r="BW103" s="16" t="str">
        <f>IF(COUNTA(Wedstrijden!L96:T96)&lt;&gt;0,1,"")</f>
        <v/>
      </c>
      <c r="BX103" s="16" t="str">
        <f t="shared" si="7"/>
        <v/>
      </c>
      <c r="BY103" s="16" t="str">
        <f>IF(Wedstrijden!L96="x","BB","")</f>
        <v/>
      </c>
      <c r="BZ103" s="16" t="str">
        <f>IF(Wedstrijden!M96="x","B","")</f>
        <v/>
      </c>
      <c r="CA103" s="16" t="str">
        <f>IF(Wedstrijden!N96="x","L1","")</f>
        <v/>
      </c>
      <c r="CB103" s="16" t="str">
        <f>IF(Wedstrijden!O96="x","L2","")</f>
        <v/>
      </c>
      <c r="CC103" s="16" t="str">
        <f>IF(Wedstrijden!P96="x","M1","")</f>
        <v/>
      </c>
      <c r="CD103" s="16" t="str">
        <f>IF(Wedstrijden!Q96="x","M2","")</f>
        <v/>
      </c>
      <c r="CE103" s="16" t="str">
        <f>IF(Wedstrijden!R96="x","Z1","")</f>
        <v/>
      </c>
      <c r="CF103" s="16" t="str">
        <f>IF(Wedstrijden!S96="x","Z2","")</f>
        <v/>
      </c>
      <c r="CG103" s="16" t="str">
        <f>IF(Wedstrijden!T96="x","ZZL","")</f>
        <v/>
      </c>
      <c r="CL103" s="16">
        <f>IF(COUNTA(Wedstrijden!AR96:BB96)&lt;&gt;0,2,"")</f>
        <v>2</v>
      </c>
      <c r="CM103" s="16">
        <f t="shared" si="8"/>
        <v>2</v>
      </c>
      <c r="CN103" s="16" t="str">
        <f>IF(Wedstrijden!AR96="x","AA","")</f>
        <v>AA</v>
      </c>
      <c r="CO103" s="16" t="str">
        <f>IF(Wedstrijden!AS96="x","A","")</f>
        <v>A</v>
      </c>
      <c r="CP103" s="16" t="str">
        <f>IF(Wedstrijden!AT96="x","BB","")</f>
        <v>BB</v>
      </c>
      <c r="CQ103" s="16" t="str">
        <f>IF(Wedstrijden!AU96="x","B","")</f>
        <v>B</v>
      </c>
      <c r="CR103" s="16" t="str">
        <f>IF(Wedstrijden!AV96="x","L","")</f>
        <v>L</v>
      </c>
      <c r="CS103" s="16" t="str">
        <f>IF(Wedstrijden!AW96="x","M","")</f>
        <v>M</v>
      </c>
      <c r="CT103" s="16" t="str">
        <f>IF(Wedstrijden!AX96="x","Z","")</f>
        <v>Z</v>
      </c>
      <c r="CU103" s="16" t="str">
        <f>IF(Wedstrijden!BB96="x","ZZ","")</f>
        <v/>
      </c>
      <c r="CV103" s="16">
        <f>IF(COUNTA(Wedstrijden!AI96:AP96)&lt;&gt;0,2,"")</f>
        <v>2</v>
      </c>
      <c r="CW103" s="16">
        <f t="shared" si="9"/>
        <v>1</v>
      </c>
      <c r="CX103" s="16" t="str">
        <f>IF(Wedstrijden!AI96="x","BB","")</f>
        <v>BB</v>
      </c>
      <c r="CY103" s="16" t="str">
        <f>IF(Wedstrijden!AJ96="x","B","")</f>
        <v>B</v>
      </c>
      <c r="CZ103" s="16" t="str">
        <f>IF(Wedstrijden!AK96="x","L","")</f>
        <v>L</v>
      </c>
      <c r="DA103" s="16" t="str">
        <f>IF(Wedstrijden!AL96="x","M","")</f>
        <v/>
      </c>
      <c r="DB103" s="16" t="str">
        <f>IF(Wedstrijden!AM96="x","Z","")</f>
        <v/>
      </c>
      <c r="DC103" s="16" t="str">
        <f>IF(Wedstrijden!AN96="x","ZZ","")</f>
        <v/>
      </c>
      <c r="DD103" s="16" t="str">
        <f>IF(Wedstrijden!AP96="x","1.40","")</f>
        <v/>
      </c>
      <c r="DE103" s="16" t="str">
        <f>IF(COUNTA(Wedstrijden!BD96:BF96)&lt;&gt;0,6,"")</f>
        <v/>
      </c>
      <c r="DF103" s="16" t="str">
        <f t="shared" si="10"/>
        <v/>
      </c>
      <c r="DG103" s="16" t="str">
        <f>IF(Wedstrijden!BD96="x","L","")</f>
        <v/>
      </c>
      <c r="DH103" s="16" t="str">
        <f>IF(Wedstrijden!BE96="x","M","")</f>
        <v/>
      </c>
      <c r="DI103" s="16" t="str">
        <f>IF(Wedstrijden!BF96="x","Z","")</f>
        <v/>
      </c>
      <c r="DJ103" s="16" t="str">
        <f>IF(Wedstrijden!BG96="x","Z","")</f>
        <v/>
      </c>
      <c r="DK103" s="16" t="str">
        <f>IF(COUNTA(Wedstrijden!BI96:BK96)&lt;&gt;0,6,"")</f>
        <v/>
      </c>
      <c r="DL103" s="16" t="str">
        <f t="shared" si="11"/>
        <v/>
      </c>
      <c r="DM103" s="16" t="str">
        <f>IF(Wedstrijden!BI96="x","L","")</f>
        <v/>
      </c>
      <c r="DN103" s="16" t="str">
        <f>IF(Wedstrijden!BJ96="x","M","")</f>
        <v/>
      </c>
      <c r="DO103" s="16" t="str">
        <f>IF(Wedstrijden!BK96="x","Z","")</f>
        <v/>
      </c>
      <c r="DP103" s="16" t="str">
        <f>IF(Wedstrijden!BL96="x","Z","")</f>
        <v/>
      </c>
    </row>
    <row r="104" spans="1:120" ht="14.4" x14ac:dyDescent="0.3">
      <c r="A104" s="18">
        <f>Wedstrijden!A97</f>
        <v>45444</v>
      </c>
      <c r="B104" s="16" t="str">
        <f>IFERROR(VLOOKUP(Wedstrijden!#REF!,#REF!,2,FALSE),"")</f>
        <v/>
      </c>
      <c r="C104" s="16" t="str">
        <f>Wedstrijden!E97</f>
        <v>KNHS Kring Tusken Waad En Klif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 t="str">
        <f>IF(COUNTA(Wedstrijden!U97:AC97)&lt;&gt;0,1,"")</f>
        <v/>
      </c>
      <c r="BK104" s="16" t="str">
        <f t="shared" si="6"/>
        <v/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IF(Wedstrijden!U97="x","B1","")</f>
        <v/>
      </c>
      <c r="BO104" s="16" t="e">
        <f>IF(Wedstrijden!#REF!="x","BB","")</f>
        <v>#REF!</v>
      </c>
      <c r="BP104" s="16" t="str">
        <f>IF(Wedstrijden!W97="x","B","")</f>
        <v/>
      </c>
      <c r="BQ104" s="16" t="str">
        <f>IF(Wedstrijden!X97="x","L1","")</f>
        <v/>
      </c>
      <c r="BR104" s="16" t="str">
        <f>IF(Wedstrijden!Y97="x","L2","")</f>
        <v/>
      </c>
      <c r="BS104" s="16" t="str">
        <f>IF(Wedstrijden!Z97="x","M1","")</f>
        <v/>
      </c>
      <c r="BT104" s="16" t="str">
        <f>IF(Wedstrijden!AA97="x","M2","")</f>
        <v/>
      </c>
      <c r="BU104" s="16" t="str">
        <f>IF(Wedstrijden!AB97="x","Z1","")</f>
        <v/>
      </c>
      <c r="BV104" s="16" t="str">
        <f>IF(Wedstrijden!AC97="x","Z2","")</f>
        <v/>
      </c>
      <c r="BW104" s="16" t="str">
        <f>IF(COUNTA(Wedstrijden!L97:T97)&lt;&gt;0,1,"")</f>
        <v/>
      </c>
      <c r="BX104" s="16" t="str">
        <f t="shared" si="7"/>
        <v/>
      </c>
      <c r="BY104" s="16" t="str">
        <f>IF(Wedstrijden!L97="x","BB","")</f>
        <v/>
      </c>
      <c r="BZ104" s="16" t="str">
        <f>IF(Wedstrijden!M97="x","B","")</f>
        <v/>
      </c>
      <c r="CA104" s="16" t="str">
        <f>IF(Wedstrijden!N97="x","L1","")</f>
        <v/>
      </c>
      <c r="CB104" s="16" t="str">
        <f>IF(Wedstrijden!O97="x","L2","")</f>
        <v/>
      </c>
      <c r="CC104" s="16" t="str">
        <f>IF(Wedstrijden!P97="x","M1","")</f>
        <v/>
      </c>
      <c r="CD104" s="16" t="str">
        <f>IF(Wedstrijden!Q97="x","M2","")</f>
        <v/>
      </c>
      <c r="CE104" s="16" t="str">
        <f>IF(Wedstrijden!R97="x","Z1","")</f>
        <v/>
      </c>
      <c r="CF104" s="16" t="str">
        <f>IF(Wedstrijden!S97="x","Z2","")</f>
        <v/>
      </c>
      <c r="CG104" s="16" t="str">
        <f>IF(Wedstrijden!T97="x","ZZL","")</f>
        <v/>
      </c>
      <c r="CL104" s="16">
        <f>IF(COUNTA(Wedstrijden!AR97:BB97)&lt;&gt;0,2,"")</f>
        <v>2</v>
      </c>
      <c r="CM104" s="16">
        <f t="shared" si="8"/>
        <v>2</v>
      </c>
      <c r="CN104" s="16" t="str">
        <f>IF(Wedstrijden!AR97="x","AA","")</f>
        <v>AA</v>
      </c>
      <c r="CO104" s="16" t="str">
        <f>IF(Wedstrijden!AS97="x","A","")</f>
        <v>A</v>
      </c>
      <c r="CP104" s="16" t="str">
        <f>IF(Wedstrijden!AT97="x","BB","")</f>
        <v>BB</v>
      </c>
      <c r="CQ104" s="16" t="str">
        <f>IF(Wedstrijden!AU97="x","B","")</f>
        <v>B</v>
      </c>
      <c r="CR104" s="16" t="str">
        <f>IF(Wedstrijden!AV97="x","L","")</f>
        <v>L</v>
      </c>
      <c r="CS104" s="16" t="str">
        <f>IF(Wedstrijden!AW97="x","M","")</f>
        <v>M</v>
      </c>
      <c r="CT104" s="16" t="str">
        <f>IF(Wedstrijden!AX97="x","Z","")</f>
        <v>Z</v>
      </c>
      <c r="CU104" s="16" t="str">
        <f>IF(Wedstrijden!BB97="x","ZZ","")</f>
        <v>ZZ</v>
      </c>
      <c r="CV104" s="16">
        <f>IF(COUNTA(Wedstrijden!AI97:AP97)&lt;&gt;0,2,"")</f>
        <v>2</v>
      </c>
      <c r="CW104" s="16">
        <f t="shared" si="9"/>
        <v>1</v>
      </c>
      <c r="CX104" s="16" t="str">
        <f>IF(Wedstrijden!AI97="x","BB","")</f>
        <v>BB</v>
      </c>
      <c r="CY104" s="16" t="str">
        <f>IF(Wedstrijden!AJ97="x","B","")</f>
        <v>B</v>
      </c>
      <c r="CZ104" s="16" t="str">
        <f>IF(Wedstrijden!AK97="x","L","")</f>
        <v>L</v>
      </c>
      <c r="DA104" s="16" t="str">
        <f>IF(Wedstrijden!AL97="x","M","")</f>
        <v>M</v>
      </c>
      <c r="DB104" s="16" t="str">
        <f>IF(Wedstrijden!AM97="x","Z","")</f>
        <v>Z</v>
      </c>
      <c r="DC104" s="16" t="str">
        <f>IF(Wedstrijden!AN97="x","ZZ","")</f>
        <v>ZZ</v>
      </c>
      <c r="DD104" s="16" t="str">
        <f>IF(Wedstrijden!AP97="x","1.40","")</f>
        <v/>
      </c>
      <c r="DE104" s="16" t="str">
        <f>IF(COUNTA(Wedstrijden!BD97:BF97)&lt;&gt;0,6,"")</f>
        <v/>
      </c>
      <c r="DF104" s="16" t="str">
        <f t="shared" si="10"/>
        <v/>
      </c>
      <c r="DG104" s="16" t="str">
        <f>IF(Wedstrijden!BD97="x","L","")</f>
        <v/>
      </c>
      <c r="DH104" s="16" t="str">
        <f>IF(Wedstrijden!BE97="x","M","")</f>
        <v/>
      </c>
      <c r="DI104" s="16" t="str">
        <f>IF(Wedstrijden!BF97="x","Z","")</f>
        <v/>
      </c>
      <c r="DJ104" s="16" t="str">
        <f>IF(Wedstrijden!BG97="x","Z","")</f>
        <v/>
      </c>
      <c r="DK104" s="16" t="str">
        <f>IF(COUNTA(Wedstrijden!BI97:BK97)&lt;&gt;0,6,"")</f>
        <v/>
      </c>
      <c r="DL104" s="16" t="str">
        <f t="shared" si="11"/>
        <v/>
      </c>
      <c r="DM104" s="16" t="str">
        <f>IF(Wedstrijden!BI97="x","L","")</f>
        <v/>
      </c>
      <c r="DN104" s="16" t="str">
        <f>IF(Wedstrijden!BJ97="x","M","")</f>
        <v/>
      </c>
      <c r="DO104" s="16" t="str">
        <f>IF(Wedstrijden!BK97="x","Z","")</f>
        <v/>
      </c>
      <c r="DP104" s="16" t="str">
        <f>IF(Wedstrijden!BL97="x","Z","")</f>
        <v/>
      </c>
    </row>
    <row r="105" spans="1:120" ht="14.4" x14ac:dyDescent="0.3">
      <c r="A105" s="18">
        <f>Wedstrijden!A98</f>
        <v>45444</v>
      </c>
      <c r="B105" s="16" t="str">
        <f>IFERROR(VLOOKUP(Wedstrijden!#REF!,#REF!,2,FALSE),"")</f>
        <v/>
      </c>
      <c r="C105" s="16" t="str">
        <f>Wedstrijden!E98</f>
        <v>KNHS Kring Tusken Waad En Klif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>
        <f>IF(COUNTA(Wedstrijden!U98:AC98)&lt;&gt;0,1,"")</f>
        <v>1</v>
      </c>
      <c r="BK105" s="16">
        <f t="shared" si="6"/>
        <v>2</v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IF(Wedstrijden!U98="x","B1","")</f>
        <v/>
      </c>
      <c r="BO105" s="16" t="e">
        <f>IF(Wedstrijden!#REF!="x","BB","")</f>
        <v>#REF!</v>
      </c>
      <c r="BP105" s="16" t="str">
        <f>IF(Wedstrijden!W98="x","B","")</f>
        <v>B</v>
      </c>
      <c r="BQ105" s="16" t="str">
        <f>IF(Wedstrijden!X98="x","L1","")</f>
        <v>L1</v>
      </c>
      <c r="BR105" s="16" t="str">
        <f>IF(Wedstrijden!Y98="x","L2","")</f>
        <v>L2</v>
      </c>
      <c r="BS105" s="16" t="str">
        <f>IF(Wedstrijden!Z98="x","M1","")</f>
        <v>M1</v>
      </c>
      <c r="BT105" s="16" t="str">
        <f>IF(Wedstrijden!AA98="x","M2","")</f>
        <v>M2</v>
      </c>
      <c r="BU105" s="16" t="str">
        <f>IF(Wedstrijden!AB98="x","Z1","")</f>
        <v>Z1</v>
      </c>
      <c r="BV105" s="16" t="str">
        <f>IF(Wedstrijden!AC98="x","Z2","")</f>
        <v>Z2</v>
      </c>
      <c r="BW105" s="16" t="str">
        <f>IF(COUNTA(Wedstrijden!L98:T98)&lt;&gt;0,1,"")</f>
        <v/>
      </c>
      <c r="BX105" s="16" t="str">
        <f t="shared" si="7"/>
        <v/>
      </c>
      <c r="BY105" s="16" t="str">
        <f>IF(Wedstrijden!L98="x","BB","")</f>
        <v/>
      </c>
      <c r="BZ105" s="16" t="str">
        <f>IF(Wedstrijden!M98="x","B","")</f>
        <v/>
      </c>
      <c r="CA105" s="16" t="str">
        <f>IF(Wedstrijden!N98="x","L1","")</f>
        <v/>
      </c>
      <c r="CB105" s="16" t="str">
        <f>IF(Wedstrijden!O98="x","L2","")</f>
        <v/>
      </c>
      <c r="CC105" s="16" t="str">
        <f>IF(Wedstrijden!P98="x","M1","")</f>
        <v/>
      </c>
      <c r="CD105" s="16" t="str">
        <f>IF(Wedstrijden!Q98="x","M2","")</f>
        <v/>
      </c>
      <c r="CE105" s="16" t="str">
        <f>IF(Wedstrijden!R98="x","Z1","")</f>
        <v/>
      </c>
      <c r="CF105" s="16" t="str">
        <f>IF(Wedstrijden!S98="x","Z2","")</f>
        <v/>
      </c>
      <c r="CG105" s="16" t="str">
        <f>IF(Wedstrijden!T98="x","ZZL","")</f>
        <v/>
      </c>
      <c r="CL105" s="16" t="str">
        <f>IF(COUNTA(Wedstrijden!AR98:BB98)&lt;&gt;0,2,"")</f>
        <v/>
      </c>
      <c r="CM105" s="16" t="str">
        <f t="shared" si="8"/>
        <v/>
      </c>
      <c r="CN105" s="16" t="str">
        <f>IF(Wedstrijden!AR98="x","AA","")</f>
        <v/>
      </c>
      <c r="CO105" s="16" t="str">
        <f>IF(Wedstrijden!AS98="x","A","")</f>
        <v/>
      </c>
      <c r="CP105" s="16" t="str">
        <f>IF(Wedstrijden!AT98="x","BB","")</f>
        <v/>
      </c>
      <c r="CQ105" s="16" t="str">
        <f>IF(Wedstrijden!AU98="x","B","")</f>
        <v/>
      </c>
      <c r="CR105" s="16" t="str">
        <f>IF(Wedstrijden!AV98="x","L","")</f>
        <v/>
      </c>
      <c r="CS105" s="16" t="str">
        <f>IF(Wedstrijden!AW98="x","M","")</f>
        <v/>
      </c>
      <c r="CT105" s="16" t="str">
        <f>IF(Wedstrijden!AX98="x","Z","")</f>
        <v/>
      </c>
      <c r="CU105" s="16" t="str">
        <f>IF(Wedstrijden!BB98="x","ZZ","")</f>
        <v/>
      </c>
      <c r="CV105" s="16" t="str">
        <f>IF(COUNTA(Wedstrijden!AI98:AP98)&lt;&gt;0,2,"")</f>
        <v/>
      </c>
      <c r="CW105" s="16" t="str">
        <f t="shared" si="9"/>
        <v/>
      </c>
      <c r="CX105" s="16" t="str">
        <f>IF(Wedstrijden!AI98="x","BB","")</f>
        <v/>
      </c>
      <c r="CY105" s="16" t="str">
        <f>IF(Wedstrijden!AJ98="x","B","")</f>
        <v/>
      </c>
      <c r="CZ105" s="16" t="str">
        <f>IF(Wedstrijden!AK98="x","L","")</f>
        <v/>
      </c>
      <c r="DA105" s="16" t="str">
        <f>IF(Wedstrijden!AL98="x","M","")</f>
        <v/>
      </c>
      <c r="DB105" s="16" t="str">
        <f>IF(Wedstrijden!AM98="x","Z","")</f>
        <v/>
      </c>
      <c r="DC105" s="16" t="str">
        <f>IF(Wedstrijden!AN98="x","ZZ","")</f>
        <v/>
      </c>
      <c r="DD105" s="16" t="str">
        <f>IF(Wedstrijden!AP98="x","1.40","")</f>
        <v/>
      </c>
      <c r="DE105" s="16" t="str">
        <f>IF(COUNTA(Wedstrijden!BD98:BF98)&lt;&gt;0,6,"")</f>
        <v/>
      </c>
      <c r="DF105" s="16" t="str">
        <f t="shared" si="10"/>
        <v/>
      </c>
      <c r="DG105" s="16" t="str">
        <f>IF(Wedstrijden!BD98="x","L","")</f>
        <v/>
      </c>
      <c r="DH105" s="16" t="str">
        <f>IF(Wedstrijden!BE98="x","M","")</f>
        <v/>
      </c>
      <c r="DI105" s="16" t="str">
        <f>IF(Wedstrijden!BF98="x","Z","")</f>
        <v/>
      </c>
      <c r="DJ105" s="16" t="str">
        <f>IF(Wedstrijden!BG98="x","Z","")</f>
        <v/>
      </c>
      <c r="DK105" s="16" t="str">
        <f>IF(COUNTA(Wedstrijden!BI98:BK98)&lt;&gt;0,6,"")</f>
        <v/>
      </c>
      <c r="DL105" s="16" t="str">
        <f t="shared" si="11"/>
        <v/>
      </c>
      <c r="DM105" s="16" t="str">
        <f>IF(Wedstrijden!BI98="x","L","")</f>
        <v/>
      </c>
      <c r="DN105" s="16" t="str">
        <f>IF(Wedstrijden!BJ98="x","M","")</f>
        <v/>
      </c>
      <c r="DO105" s="16" t="str">
        <f>IF(Wedstrijden!BK98="x","Z","")</f>
        <v/>
      </c>
      <c r="DP105" s="16" t="str">
        <f>IF(Wedstrijden!BL98="x","Z","")</f>
        <v/>
      </c>
    </row>
    <row r="106" spans="1:120" ht="14.4" x14ac:dyDescent="0.3">
      <c r="A106" s="18">
        <f>Wedstrijden!A99</f>
        <v>45445</v>
      </c>
      <c r="B106" s="16" t="str">
        <f>IFERROR(VLOOKUP(Wedstrijden!#REF!,#REF!,2,FALSE),"")</f>
        <v/>
      </c>
      <c r="C106" s="16" t="str">
        <f>Wedstrijden!E99</f>
        <v>KNHS Kring De Drie Stromen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IF(COUNTA(Wedstrijden!U99:AC99)&lt;&gt;0,1,"")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IF(Wedstrijden!U99="x","B1","")</f>
        <v/>
      </c>
      <c r="BO106" s="16" t="e">
        <f>IF(Wedstrijden!#REF!="x","BB","")</f>
        <v>#REF!</v>
      </c>
      <c r="BP106" s="16" t="str">
        <f>IF(Wedstrijden!W99="x","B","")</f>
        <v/>
      </c>
      <c r="BQ106" s="16" t="str">
        <f>IF(Wedstrijden!X99="x","L1","")</f>
        <v/>
      </c>
      <c r="BR106" s="16" t="str">
        <f>IF(Wedstrijden!Y99="x","L2","")</f>
        <v/>
      </c>
      <c r="BS106" s="16" t="str">
        <f>IF(Wedstrijden!Z99="x","M1","")</f>
        <v/>
      </c>
      <c r="BT106" s="16" t="str">
        <f>IF(Wedstrijden!AA99="x","M2","")</f>
        <v/>
      </c>
      <c r="BU106" s="16" t="str">
        <f>IF(Wedstrijden!AB99="x","Z1","")</f>
        <v/>
      </c>
      <c r="BV106" s="16" t="str">
        <f>IF(Wedstrijden!AC99="x","Z2","")</f>
        <v/>
      </c>
      <c r="BW106" s="16">
        <f>IF(COUNTA(Wedstrijden!L99:T99)&lt;&gt;0,1,"")</f>
        <v>1</v>
      </c>
      <c r="BX106" s="16">
        <f t="shared" si="7"/>
        <v>1</v>
      </c>
      <c r="BY106" s="16" t="str">
        <f>IF(Wedstrijden!L99="x","BB","")</f>
        <v>BB</v>
      </c>
      <c r="BZ106" s="16" t="str">
        <f>IF(Wedstrijden!M99="x","B","")</f>
        <v>B</v>
      </c>
      <c r="CA106" s="16" t="str">
        <f>IF(Wedstrijden!N99="x","L1","")</f>
        <v>L1</v>
      </c>
      <c r="CB106" s="16" t="str">
        <f>IF(Wedstrijden!O99="x","L2","")</f>
        <v>L2</v>
      </c>
      <c r="CC106" s="16" t="str">
        <f>IF(Wedstrijden!P99="x","M1","")</f>
        <v>M1</v>
      </c>
      <c r="CD106" s="16" t="str">
        <f>IF(Wedstrijden!Q99="x","M2","")</f>
        <v>M2</v>
      </c>
      <c r="CE106" s="16" t="str">
        <f>IF(Wedstrijden!R99="x","Z1","")</f>
        <v/>
      </c>
      <c r="CF106" s="16" t="str">
        <f>IF(Wedstrijden!S99="x","Z2","")</f>
        <v/>
      </c>
      <c r="CG106" s="16" t="str">
        <f>IF(Wedstrijden!T99="x","ZZL","")</f>
        <v/>
      </c>
      <c r="CL106" s="16" t="str">
        <f>IF(COUNTA(Wedstrijden!AR99:BB99)&lt;&gt;0,2,"")</f>
        <v/>
      </c>
      <c r="CM106" s="16" t="str">
        <f t="shared" si="8"/>
        <v/>
      </c>
      <c r="CN106" s="16" t="str">
        <f>IF(Wedstrijden!AR99="x","AA","")</f>
        <v/>
      </c>
      <c r="CO106" s="16" t="str">
        <f>IF(Wedstrijden!AS99="x","A","")</f>
        <v/>
      </c>
      <c r="CP106" s="16" t="str">
        <f>IF(Wedstrijden!AT99="x","BB","")</f>
        <v/>
      </c>
      <c r="CQ106" s="16" t="str">
        <f>IF(Wedstrijden!AU99="x","B","")</f>
        <v/>
      </c>
      <c r="CR106" s="16" t="str">
        <f>IF(Wedstrijden!AV99="x","L","")</f>
        <v/>
      </c>
      <c r="CS106" s="16" t="str">
        <f>IF(Wedstrijden!AW99="x","M","")</f>
        <v/>
      </c>
      <c r="CT106" s="16" t="str">
        <f>IF(Wedstrijden!AX99="x","Z","")</f>
        <v/>
      </c>
      <c r="CU106" s="16" t="str">
        <f>IF(Wedstrijden!BB99="x","ZZ","")</f>
        <v/>
      </c>
      <c r="CV106" s="16" t="str">
        <f>IF(COUNTA(Wedstrijden!AI99:AP99)&lt;&gt;0,2,"")</f>
        <v/>
      </c>
      <c r="CW106" s="16" t="str">
        <f t="shared" si="9"/>
        <v/>
      </c>
      <c r="CX106" s="16" t="str">
        <f>IF(Wedstrijden!AI99="x","BB","")</f>
        <v/>
      </c>
      <c r="CY106" s="16" t="str">
        <f>IF(Wedstrijden!AJ99="x","B","")</f>
        <v/>
      </c>
      <c r="CZ106" s="16" t="str">
        <f>IF(Wedstrijden!AK99="x","L","")</f>
        <v/>
      </c>
      <c r="DA106" s="16" t="str">
        <f>IF(Wedstrijden!AL99="x","M","")</f>
        <v/>
      </c>
      <c r="DB106" s="16" t="str">
        <f>IF(Wedstrijden!AM99="x","Z","")</f>
        <v/>
      </c>
      <c r="DC106" s="16" t="str">
        <f>IF(Wedstrijden!AN99="x","ZZ","")</f>
        <v/>
      </c>
      <c r="DD106" s="16" t="str">
        <f>IF(Wedstrijden!AP99="x","1.40","")</f>
        <v/>
      </c>
      <c r="DE106" s="16" t="str">
        <f>IF(COUNTA(Wedstrijden!BD99:BF99)&lt;&gt;0,6,"")</f>
        <v/>
      </c>
      <c r="DF106" s="16" t="str">
        <f t="shared" si="10"/>
        <v/>
      </c>
      <c r="DG106" s="16" t="str">
        <f>IF(Wedstrijden!BD99="x","L","")</f>
        <v/>
      </c>
      <c r="DH106" s="16" t="str">
        <f>IF(Wedstrijden!BE99="x","M","")</f>
        <v/>
      </c>
      <c r="DI106" s="16" t="str">
        <f>IF(Wedstrijden!BF99="x","Z","")</f>
        <v/>
      </c>
      <c r="DJ106" s="16" t="str">
        <f>IF(Wedstrijden!BG99="x","Z","")</f>
        <v/>
      </c>
      <c r="DK106" s="16" t="str">
        <f>IF(COUNTA(Wedstrijden!BI99:BK99)&lt;&gt;0,6,"")</f>
        <v/>
      </c>
      <c r="DL106" s="16" t="str">
        <f t="shared" si="11"/>
        <v/>
      </c>
      <c r="DM106" s="16" t="str">
        <f>IF(Wedstrijden!BI99="x","L","")</f>
        <v/>
      </c>
      <c r="DN106" s="16" t="str">
        <f>IF(Wedstrijden!BJ99="x","M","")</f>
        <v/>
      </c>
      <c r="DO106" s="16" t="str">
        <f>IF(Wedstrijden!BK99="x","Z","")</f>
        <v/>
      </c>
      <c r="DP106" s="16" t="str">
        <f>IF(Wedstrijden!BL99="x","Z","")</f>
        <v/>
      </c>
    </row>
    <row r="107" spans="1:120" ht="14.4" x14ac:dyDescent="0.3">
      <c r="A107" s="18">
        <f>Wedstrijden!A100</f>
        <v>45445</v>
      </c>
      <c r="B107" s="16" t="str">
        <f>IFERROR(VLOOKUP(Wedstrijden!#REF!,#REF!,2,FALSE),"")</f>
        <v/>
      </c>
      <c r="C107" s="16" t="str">
        <f>Wedstrijden!E100</f>
        <v>Licenties Wedstrijdorganisaties Friesland Kring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 t="str">
        <f>IF(COUNTA(Wedstrijden!U100:AC100)&lt;&gt;0,1,"")</f>
        <v/>
      </c>
      <c r="BK107" s="16" t="str">
        <f t="shared" si="6"/>
        <v/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IF(Wedstrijden!U100="x","B1","")</f>
        <v/>
      </c>
      <c r="BO107" s="16" t="e">
        <f>IF(Wedstrijden!#REF!="x","BB","")</f>
        <v>#REF!</v>
      </c>
      <c r="BP107" s="16" t="str">
        <f>IF(Wedstrijden!W100="x","B","")</f>
        <v/>
      </c>
      <c r="BQ107" s="16" t="str">
        <f>IF(Wedstrijden!X100="x","L1","")</f>
        <v/>
      </c>
      <c r="BR107" s="16" t="str">
        <f>IF(Wedstrijden!Y100="x","L2","")</f>
        <v/>
      </c>
      <c r="BS107" s="16" t="str">
        <f>IF(Wedstrijden!Z100="x","M1","")</f>
        <v/>
      </c>
      <c r="BT107" s="16" t="str">
        <f>IF(Wedstrijden!AA100="x","M2","")</f>
        <v/>
      </c>
      <c r="BU107" s="16" t="str">
        <f>IF(Wedstrijden!AB100="x","Z1","")</f>
        <v/>
      </c>
      <c r="BV107" s="16" t="str">
        <f>IF(Wedstrijden!AC100="x","Z2","")</f>
        <v/>
      </c>
      <c r="BW107" s="16" t="str">
        <f>IF(COUNTA(Wedstrijden!L100:T100)&lt;&gt;0,1,"")</f>
        <v/>
      </c>
      <c r="BX107" s="16" t="str">
        <f t="shared" si="7"/>
        <v/>
      </c>
      <c r="BY107" s="16" t="str">
        <f>IF(Wedstrijden!L100="x","BB","")</f>
        <v/>
      </c>
      <c r="BZ107" s="16" t="str">
        <f>IF(Wedstrijden!M100="x","B","")</f>
        <v/>
      </c>
      <c r="CA107" s="16" t="str">
        <f>IF(Wedstrijden!N100="x","L1","")</f>
        <v/>
      </c>
      <c r="CB107" s="16" t="str">
        <f>IF(Wedstrijden!O100="x","L2","")</f>
        <v/>
      </c>
      <c r="CC107" s="16" t="str">
        <f>IF(Wedstrijden!P100="x","M1","")</f>
        <v/>
      </c>
      <c r="CD107" s="16" t="str">
        <f>IF(Wedstrijden!Q100="x","M2","")</f>
        <v/>
      </c>
      <c r="CE107" s="16" t="str">
        <f>IF(Wedstrijden!R100="x","Z1","")</f>
        <v/>
      </c>
      <c r="CF107" s="16" t="str">
        <f>IF(Wedstrijden!S100="x","Z2","")</f>
        <v/>
      </c>
      <c r="CG107" s="16" t="str">
        <f>IF(Wedstrijden!T100="x","ZZL","")</f>
        <v/>
      </c>
      <c r="CL107" s="16" t="str">
        <f>IF(COUNTA(Wedstrijden!AR100:BB100)&lt;&gt;0,2,"")</f>
        <v/>
      </c>
      <c r="CM107" s="16" t="str">
        <f t="shared" si="8"/>
        <v/>
      </c>
      <c r="CN107" s="16" t="str">
        <f>IF(Wedstrijden!AR100="x","AA","")</f>
        <v/>
      </c>
      <c r="CO107" s="16" t="str">
        <f>IF(Wedstrijden!AS100="x","A","")</f>
        <v/>
      </c>
      <c r="CP107" s="16" t="str">
        <f>IF(Wedstrijden!AT100="x","BB","")</f>
        <v/>
      </c>
      <c r="CQ107" s="16" t="str">
        <f>IF(Wedstrijden!AU100="x","B","")</f>
        <v/>
      </c>
      <c r="CR107" s="16" t="str">
        <f>IF(Wedstrijden!AV100="x","L","")</f>
        <v/>
      </c>
      <c r="CS107" s="16" t="str">
        <f>IF(Wedstrijden!AW100="x","M","")</f>
        <v/>
      </c>
      <c r="CT107" s="16" t="str">
        <f>IF(Wedstrijden!AX100="x","Z","")</f>
        <v/>
      </c>
      <c r="CU107" s="16" t="str">
        <f>IF(Wedstrijden!BB100="x","ZZ","")</f>
        <v/>
      </c>
      <c r="CV107" s="16" t="str">
        <f>IF(COUNTA(Wedstrijden!AI100:AP100)&lt;&gt;0,2,"")</f>
        <v/>
      </c>
      <c r="CW107" s="16" t="str">
        <f t="shared" si="9"/>
        <v/>
      </c>
      <c r="CX107" s="16" t="str">
        <f>IF(Wedstrijden!AI100="x","BB","")</f>
        <v/>
      </c>
      <c r="CY107" s="16" t="str">
        <f>IF(Wedstrijden!AJ100="x","B","")</f>
        <v/>
      </c>
      <c r="CZ107" s="16" t="str">
        <f>IF(Wedstrijden!AK100="x","L","")</f>
        <v/>
      </c>
      <c r="DA107" s="16" t="str">
        <f>IF(Wedstrijden!AL100="x","M","")</f>
        <v/>
      </c>
      <c r="DB107" s="16" t="str">
        <f>IF(Wedstrijden!AM100="x","Z","")</f>
        <v/>
      </c>
      <c r="DC107" s="16" t="str">
        <f>IF(Wedstrijden!AN100="x","ZZ","")</f>
        <v/>
      </c>
      <c r="DD107" s="16" t="str">
        <f>IF(Wedstrijden!AP100="x","1.40","")</f>
        <v/>
      </c>
      <c r="DE107" s="16" t="str">
        <f>IF(COUNTA(Wedstrijden!BD100:BF100)&lt;&gt;0,6,"")</f>
        <v/>
      </c>
      <c r="DF107" s="16" t="str">
        <f t="shared" si="10"/>
        <v/>
      </c>
      <c r="DG107" s="16" t="str">
        <f>IF(Wedstrijden!BD100="x","L","")</f>
        <v/>
      </c>
      <c r="DH107" s="16" t="str">
        <f>IF(Wedstrijden!BE100="x","M","")</f>
        <v/>
      </c>
      <c r="DI107" s="16" t="str">
        <f>IF(Wedstrijden!BF100="x","Z","")</f>
        <v/>
      </c>
      <c r="DJ107" s="16" t="str">
        <f>IF(Wedstrijden!BG100="x","Z","")</f>
        <v/>
      </c>
      <c r="DK107" s="16" t="str">
        <f>IF(COUNTA(Wedstrijden!BI100:BK100)&lt;&gt;0,6,"")</f>
        <v/>
      </c>
      <c r="DL107" s="16" t="str">
        <f t="shared" si="11"/>
        <v/>
      </c>
      <c r="DM107" s="16" t="str">
        <f>IF(Wedstrijden!BI100="x","L","")</f>
        <v/>
      </c>
      <c r="DN107" s="16" t="str">
        <f>IF(Wedstrijden!BJ100="x","M","")</f>
        <v/>
      </c>
      <c r="DO107" s="16" t="str">
        <f>IF(Wedstrijden!BK100="x","Z","")</f>
        <v/>
      </c>
      <c r="DP107" s="16" t="str">
        <f>IF(Wedstrijden!BL100="x","Z","")</f>
        <v/>
      </c>
    </row>
    <row r="108" spans="1:120" ht="14.4" x14ac:dyDescent="0.3">
      <c r="A108" s="18">
        <f>Wedstrijden!A101</f>
        <v>45445</v>
      </c>
      <c r="B108" s="16" t="str">
        <f>IFERROR(VLOOKUP(Wedstrijden!#REF!,#REF!,2,FALSE),"")</f>
        <v/>
      </c>
      <c r="C108" s="16" t="str">
        <f>Wedstrijden!E101</f>
        <v>KNHS Kring Tusken Waad En Klif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IF(COUNTA(Wedstrijden!U101:AC101)&lt;&gt;0,1,"")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IF(Wedstrijden!U101="x","B1","")</f>
        <v/>
      </c>
      <c r="BO108" s="16" t="e">
        <f>IF(Wedstrijden!#REF!="x","BB","")</f>
        <v>#REF!</v>
      </c>
      <c r="BP108" s="16" t="str">
        <f>IF(Wedstrijden!W101="x","B","")</f>
        <v>B</v>
      </c>
      <c r="BQ108" s="16" t="str">
        <f>IF(Wedstrijden!X101="x","L1","")</f>
        <v>L1</v>
      </c>
      <c r="BR108" s="16" t="str">
        <f>IF(Wedstrijden!Y101="x","L2","")</f>
        <v>L2</v>
      </c>
      <c r="BS108" s="16" t="str">
        <f>IF(Wedstrijden!Z101="x","M1","")</f>
        <v>M1</v>
      </c>
      <c r="BT108" s="16" t="str">
        <f>IF(Wedstrijden!AA101="x","M2","")</f>
        <v>M2</v>
      </c>
      <c r="BU108" s="16" t="str">
        <f>IF(Wedstrijden!AB101="x","Z1","")</f>
        <v>Z1</v>
      </c>
      <c r="BV108" s="16" t="str">
        <f>IF(Wedstrijden!AC101="x","Z2","")</f>
        <v>Z2</v>
      </c>
      <c r="BW108" s="16">
        <f>IF(COUNTA(Wedstrijden!L101:T101)&lt;&gt;0,1,"")</f>
        <v>1</v>
      </c>
      <c r="BX108" s="16">
        <f t="shared" si="7"/>
        <v>1</v>
      </c>
      <c r="BY108" s="16" t="str">
        <f>IF(Wedstrijden!L101="x","BB","")</f>
        <v/>
      </c>
      <c r="BZ108" s="16" t="str">
        <f>IF(Wedstrijden!M101="x","B","")</f>
        <v>B</v>
      </c>
      <c r="CA108" s="16" t="str">
        <f>IF(Wedstrijden!N101="x","L1","")</f>
        <v>L1</v>
      </c>
      <c r="CB108" s="16" t="str">
        <f>IF(Wedstrijden!O101="x","L2","")</f>
        <v>L2</v>
      </c>
      <c r="CC108" s="16" t="str">
        <f>IF(Wedstrijden!P101="x","M1","")</f>
        <v>M1</v>
      </c>
      <c r="CD108" s="16" t="str">
        <f>IF(Wedstrijden!Q101="x","M2","")</f>
        <v>M2</v>
      </c>
      <c r="CE108" s="16" t="str">
        <f>IF(Wedstrijden!R101="x","Z1","")</f>
        <v>Z1</v>
      </c>
      <c r="CF108" s="16" t="str">
        <f>IF(Wedstrijden!S101="x","Z2","")</f>
        <v>Z2</v>
      </c>
      <c r="CG108" s="16" t="str">
        <f>IF(Wedstrijden!T101="x","ZZL","")</f>
        <v>ZZL</v>
      </c>
      <c r="CL108" s="16" t="str">
        <f>IF(COUNTA(Wedstrijden!AR101:BB101)&lt;&gt;0,2,"")</f>
        <v/>
      </c>
      <c r="CM108" s="16" t="str">
        <f t="shared" si="8"/>
        <v/>
      </c>
      <c r="CN108" s="16" t="str">
        <f>IF(Wedstrijden!AR101="x","AA","")</f>
        <v/>
      </c>
      <c r="CO108" s="16" t="str">
        <f>IF(Wedstrijden!AS101="x","A","")</f>
        <v/>
      </c>
      <c r="CP108" s="16" t="str">
        <f>IF(Wedstrijden!AT101="x","BB","")</f>
        <v/>
      </c>
      <c r="CQ108" s="16" t="str">
        <f>IF(Wedstrijden!AU101="x","B","")</f>
        <v/>
      </c>
      <c r="CR108" s="16" t="str">
        <f>IF(Wedstrijden!AV101="x","L","")</f>
        <v/>
      </c>
      <c r="CS108" s="16" t="str">
        <f>IF(Wedstrijden!AW101="x","M","")</f>
        <v/>
      </c>
      <c r="CT108" s="16" t="str">
        <f>IF(Wedstrijden!AX101="x","Z","")</f>
        <v/>
      </c>
      <c r="CU108" s="16" t="str">
        <f>IF(Wedstrijden!BB101="x","ZZ","")</f>
        <v/>
      </c>
      <c r="CV108" s="16" t="str">
        <f>IF(COUNTA(Wedstrijden!AI101:AP101)&lt;&gt;0,2,"")</f>
        <v/>
      </c>
      <c r="CW108" s="16" t="str">
        <f t="shared" si="9"/>
        <v/>
      </c>
      <c r="CX108" s="16" t="str">
        <f>IF(Wedstrijden!AI101="x","BB","")</f>
        <v/>
      </c>
      <c r="CY108" s="16" t="str">
        <f>IF(Wedstrijden!AJ101="x","B","")</f>
        <v/>
      </c>
      <c r="CZ108" s="16" t="str">
        <f>IF(Wedstrijden!AK101="x","L","")</f>
        <v/>
      </c>
      <c r="DA108" s="16" t="str">
        <f>IF(Wedstrijden!AL101="x","M","")</f>
        <v/>
      </c>
      <c r="DB108" s="16" t="str">
        <f>IF(Wedstrijden!AM101="x","Z","")</f>
        <v/>
      </c>
      <c r="DC108" s="16" t="str">
        <f>IF(Wedstrijden!AN101="x","ZZ","")</f>
        <v/>
      </c>
      <c r="DD108" s="16" t="str">
        <f>IF(Wedstrijden!AP101="x","1.40","")</f>
        <v/>
      </c>
      <c r="DE108" s="16" t="str">
        <f>IF(COUNTA(Wedstrijden!BD101:BF101)&lt;&gt;0,6,"")</f>
        <v/>
      </c>
      <c r="DF108" s="16" t="str">
        <f t="shared" si="10"/>
        <v/>
      </c>
      <c r="DG108" s="16" t="str">
        <f>IF(Wedstrijden!BD101="x","L","")</f>
        <v/>
      </c>
      <c r="DH108" s="16" t="str">
        <f>IF(Wedstrijden!BE101="x","M","")</f>
        <v/>
      </c>
      <c r="DI108" s="16" t="str">
        <f>IF(Wedstrijden!BF101="x","Z","")</f>
        <v/>
      </c>
      <c r="DJ108" s="16" t="str">
        <f>IF(Wedstrijden!BG101="x","Z","")</f>
        <v/>
      </c>
      <c r="DK108" s="16" t="str">
        <f>IF(COUNTA(Wedstrijden!BI101:BK101)&lt;&gt;0,6,"")</f>
        <v/>
      </c>
      <c r="DL108" s="16" t="str">
        <f t="shared" si="11"/>
        <v/>
      </c>
      <c r="DM108" s="16" t="str">
        <f>IF(Wedstrijden!BI101="x","L","")</f>
        <v/>
      </c>
      <c r="DN108" s="16" t="str">
        <f>IF(Wedstrijden!BJ101="x","M","")</f>
        <v/>
      </c>
      <c r="DO108" s="16" t="str">
        <f>IF(Wedstrijden!BK101="x","Z","")</f>
        <v/>
      </c>
      <c r="DP108" s="16" t="str">
        <f>IF(Wedstrijden!BL101="x","Z","")</f>
        <v/>
      </c>
    </row>
    <row r="109" spans="1:120" ht="14.4" x14ac:dyDescent="0.3">
      <c r="A109" s="18">
        <f>Wedstrijden!A102</f>
        <v>45445</v>
      </c>
      <c r="B109" s="16" t="str">
        <f>IFERROR(VLOOKUP(Wedstrijden!#REF!,#REF!,2,FALSE),"")</f>
        <v/>
      </c>
      <c r="C109" s="16" t="str">
        <f>Wedstrijden!E102</f>
        <v>KNHS Kring Tusken Waad En Klif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 t="str">
        <f>IF(COUNTA(Wedstrijden!U102:AC102)&lt;&gt;0,1,"")</f>
        <v/>
      </c>
      <c r="BK109" s="16" t="str">
        <f t="shared" si="6"/>
        <v/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IF(Wedstrijden!U102="x","B1","")</f>
        <v/>
      </c>
      <c r="BO109" s="16" t="e">
        <f>IF(Wedstrijden!#REF!="x","BB","")</f>
        <v>#REF!</v>
      </c>
      <c r="BP109" s="16" t="str">
        <f>IF(Wedstrijden!W102="x","B","")</f>
        <v/>
      </c>
      <c r="BQ109" s="16" t="str">
        <f>IF(Wedstrijden!X102="x","L1","")</f>
        <v/>
      </c>
      <c r="BR109" s="16" t="str">
        <f>IF(Wedstrijden!Y102="x","L2","")</f>
        <v/>
      </c>
      <c r="BS109" s="16" t="str">
        <f>IF(Wedstrijden!Z102="x","M1","")</f>
        <v/>
      </c>
      <c r="BT109" s="16" t="str">
        <f>IF(Wedstrijden!AA102="x","M2","")</f>
        <v/>
      </c>
      <c r="BU109" s="16" t="str">
        <f>IF(Wedstrijden!AB102="x","Z1","")</f>
        <v/>
      </c>
      <c r="BV109" s="16" t="str">
        <f>IF(Wedstrijden!AC102="x","Z2","")</f>
        <v/>
      </c>
      <c r="BW109" s="16">
        <f>IF(COUNTA(Wedstrijden!L102:T102)&lt;&gt;0,1,"")</f>
        <v>1</v>
      </c>
      <c r="BX109" s="16">
        <f t="shared" si="7"/>
        <v>1</v>
      </c>
      <c r="BY109" s="16" t="str">
        <f>IF(Wedstrijden!L102="x","BB","")</f>
        <v>BB</v>
      </c>
      <c r="BZ109" s="16" t="str">
        <f>IF(Wedstrijden!M102="x","B","")</f>
        <v>B</v>
      </c>
      <c r="CA109" s="16" t="str">
        <f>IF(Wedstrijden!N102="x","L1","")</f>
        <v>L1</v>
      </c>
      <c r="CB109" s="16" t="str">
        <f>IF(Wedstrijden!O102="x","L2","")</f>
        <v>L2</v>
      </c>
      <c r="CC109" s="16" t="str">
        <f>IF(Wedstrijden!P102="x","M1","")</f>
        <v>M1</v>
      </c>
      <c r="CD109" s="16" t="str">
        <f>IF(Wedstrijden!Q102="x","M2","")</f>
        <v>M2</v>
      </c>
      <c r="CE109" s="16" t="str">
        <f>IF(Wedstrijden!R102="x","Z1","")</f>
        <v>Z1</v>
      </c>
      <c r="CF109" s="16" t="str">
        <f>IF(Wedstrijden!S102="x","Z2","")</f>
        <v>Z2</v>
      </c>
      <c r="CG109" s="16" t="str">
        <f>IF(Wedstrijden!T102="x","ZZL","")</f>
        <v>ZZL</v>
      </c>
      <c r="CL109" s="16" t="str">
        <f>IF(COUNTA(Wedstrijden!AR102:BB102)&lt;&gt;0,2,"")</f>
        <v/>
      </c>
      <c r="CM109" s="16" t="str">
        <f t="shared" si="8"/>
        <v/>
      </c>
      <c r="CN109" s="16" t="str">
        <f>IF(Wedstrijden!AR102="x","AA","")</f>
        <v/>
      </c>
      <c r="CO109" s="16" t="str">
        <f>IF(Wedstrijden!AS102="x","A","")</f>
        <v/>
      </c>
      <c r="CP109" s="16" t="str">
        <f>IF(Wedstrijden!AT102="x","BB","")</f>
        <v/>
      </c>
      <c r="CQ109" s="16" t="str">
        <f>IF(Wedstrijden!AU102="x","B","")</f>
        <v/>
      </c>
      <c r="CR109" s="16" t="str">
        <f>IF(Wedstrijden!AV102="x","L","")</f>
        <v/>
      </c>
      <c r="CS109" s="16" t="str">
        <f>IF(Wedstrijden!AW102="x","M","")</f>
        <v/>
      </c>
      <c r="CT109" s="16" t="str">
        <f>IF(Wedstrijden!AX102="x","Z","")</f>
        <v/>
      </c>
      <c r="CU109" s="16" t="str">
        <f>IF(Wedstrijden!BB102="x","ZZ","")</f>
        <v/>
      </c>
      <c r="CV109" s="16" t="str">
        <f>IF(COUNTA(Wedstrijden!AI102:AP102)&lt;&gt;0,2,"")</f>
        <v/>
      </c>
      <c r="CW109" s="16" t="str">
        <f t="shared" si="9"/>
        <v/>
      </c>
      <c r="CX109" s="16" t="str">
        <f>IF(Wedstrijden!AI102="x","BB","")</f>
        <v/>
      </c>
      <c r="CY109" s="16" t="str">
        <f>IF(Wedstrijden!AJ102="x","B","")</f>
        <v/>
      </c>
      <c r="CZ109" s="16" t="str">
        <f>IF(Wedstrijden!AK102="x","L","")</f>
        <v/>
      </c>
      <c r="DA109" s="16" t="str">
        <f>IF(Wedstrijden!AL102="x","M","")</f>
        <v/>
      </c>
      <c r="DB109" s="16" t="str">
        <f>IF(Wedstrijden!AM102="x","Z","")</f>
        <v/>
      </c>
      <c r="DC109" s="16" t="str">
        <f>IF(Wedstrijden!AN102="x","ZZ","")</f>
        <v/>
      </c>
      <c r="DD109" s="16" t="str">
        <f>IF(Wedstrijden!AP102="x","1.40","")</f>
        <v/>
      </c>
      <c r="DE109" s="16" t="str">
        <f>IF(COUNTA(Wedstrijden!BD102:BF102)&lt;&gt;0,6,"")</f>
        <v/>
      </c>
      <c r="DF109" s="16" t="str">
        <f t="shared" si="10"/>
        <v/>
      </c>
      <c r="DG109" s="16" t="str">
        <f>IF(Wedstrijden!BD102="x","L","")</f>
        <v/>
      </c>
      <c r="DH109" s="16" t="str">
        <f>IF(Wedstrijden!BE102="x","M","")</f>
        <v/>
      </c>
      <c r="DI109" s="16" t="str">
        <f>IF(Wedstrijden!BF102="x","Z","")</f>
        <v/>
      </c>
      <c r="DJ109" s="16" t="str">
        <f>IF(Wedstrijden!BG102="x","Z","")</f>
        <v/>
      </c>
      <c r="DK109" s="16" t="str">
        <f>IF(COUNTA(Wedstrijden!BI102:BK102)&lt;&gt;0,6,"")</f>
        <v/>
      </c>
      <c r="DL109" s="16" t="str">
        <f t="shared" si="11"/>
        <v/>
      </c>
      <c r="DM109" s="16" t="str">
        <f>IF(Wedstrijden!BI102="x","L","")</f>
        <v/>
      </c>
      <c r="DN109" s="16" t="str">
        <f>IF(Wedstrijden!BJ102="x","M","")</f>
        <v/>
      </c>
      <c r="DO109" s="16" t="str">
        <f>IF(Wedstrijden!BK102="x","Z","")</f>
        <v/>
      </c>
      <c r="DP109" s="16" t="str">
        <f>IF(Wedstrijden!BL102="x","Z","")</f>
        <v/>
      </c>
    </row>
    <row r="110" spans="1:120" ht="14.4" x14ac:dyDescent="0.3">
      <c r="A110" s="18">
        <f>Wedstrijden!A103</f>
        <v>45447</v>
      </c>
      <c r="B110" s="16" t="str">
        <f>IFERROR(VLOOKUP(Wedstrijden!#REF!,#REF!,2,FALSE),"")</f>
        <v/>
      </c>
      <c r="C110" s="16" t="str">
        <f>Wedstrijden!E103</f>
        <v>KNHS Kring De Drie Stromen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IF(COUNTA(Wedstrijden!U103:AC103)&lt;&gt;0,1,"")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IF(Wedstrijden!U103="x","B1","")</f>
        <v/>
      </c>
      <c r="BO110" s="16" t="e">
        <f>IF(Wedstrijden!#REF!="x","BB","")</f>
        <v>#REF!</v>
      </c>
      <c r="BP110" s="16" t="str">
        <f>IF(Wedstrijden!W103="x","B","")</f>
        <v>B</v>
      </c>
      <c r="BQ110" s="16" t="str">
        <f>IF(Wedstrijden!X103="x","L1","")</f>
        <v>L1</v>
      </c>
      <c r="BR110" s="16" t="str">
        <f>IF(Wedstrijden!Y103="x","L2","")</f>
        <v>L2</v>
      </c>
      <c r="BS110" s="16" t="str">
        <f>IF(Wedstrijden!Z103="x","M1","")</f>
        <v/>
      </c>
      <c r="BT110" s="16" t="str">
        <f>IF(Wedstrijden!AA103="x","M2","")</f>
        <v/>
      </c>
      <c r="BU110" s="16" t="str">
        <f>IF(Wedstrijden!AB103="x","Z1","")</f>
        <v/>
      </c>
      <c r="BV110" s="16" t="str">
        <f>IF(Wedstrijden!AC103="x","Z2","")</f>
        <v/>
      </c>
      <c r="BW110" s="16">
        <f>IF(COUNTA(Wedstrijden!L103:T103)&lt;&gt;0,1,"")</f>
        <v>1</v>
      </c>
      <c r="BX110" s="16">
        <f t="shared" si="7"/>
        <v>1</v>
      </c>
      <c r="BY110" s="16" t="str">
        <f>IF(Wedstrijden!L103="x","BB","")</f>
        <v/>
      </c>
      <c r="BZ110" s="16" t="str">
        <f>IF(Wedstrijden!M103="x","B","")</f>
        <v>B</v>
      </c>
      <c r="CA110" s="16" t="str">
        <f>IF(Wedstrijden!N103="x","L1","")</f>
        <v>L1</v>
      </c>
      <c r="CB110" s="16" t="str">
        <f>IF(Wedstrijden!O103="x","L2","")</f>
        <v>L2</v>
      </c>
      <c r="CC110" s="16" t="str">
        <f>IF(Wedstrijden!P103="x","M1","")</f>
        <v/>
      </c>
      <c r="CD110" s="16" t="str">
        <f>IF(Wedstrijden!Q103="x","M2","")</f>
        <v/>
      </c>
      <c r="CE110" s="16" t="str">
        <f>IF(Wedstrijden!R103="x","Z1","")</f>
        <v/>
      </c>
      <c r="CF110" s="16" t="str">
        <f>IF(Wedstrijden!S103="x","Z2","")</f>
        <v/>
      </c>
      <c r="CG110" s="16" t="str">
        <f>IF(Wedstrijden!T103="x","ZZL","")</f>
        <v/>
      </c>
      <c r="CL110" s="16" t="str">
        <f>IF(COUNTA(Wedstrijden!AR103:BB103)&lt;&gt;0,2,"")</f>
        <v/>
      </c>
      <c r="CM110" s="16" t="str">
        <f t="shared" si="8"/>
        <v/>
      </c>
      <c r="CN110" s="16" t="str">
        <f>IF(Wedstrijden!AR103="x","AA","")</f>
        <v/>
      </c>
      <c r="CO110" s="16" t="str">
        <f>IF(Wedstrijden!AS103="x","A","")</f>
        <v/>
      </c>
      <c r="CP110" s="16" t="str">
        <f>IF(Wedstrijden!AT103="x","BB","")</f>
        <v/>
      </c>
      <c r="CQ110" s="16" t="str">
        <f>IF(Wedstrijden!AU103="x","B","")</f>
        <v/>
      </c>
      <c r="CR110" s="16" t="str">
        <f>IF(Wedstrijden!AV103="x","L","")</f>
        <v/>
      </c>
      <c r="CS110" s="16" t="str">
        <f>IF(Wedstrijden!AW103="x","M","")</f>
        <v/>
      </c>
      <c r="CT110" s="16" t="str">
        <f>IF(Wedstrijden!AX103="x","Z","")</f>
        <v/>
      </c>
      <c r="CU110" s="16" t="str">
        <f>IF(Wedstrijden!BB103="x","ZZ","")</f>
        <v/>
      </c>
      <c r="CV110" s="16" t="str">
        <f>IF(COUNTA(Wedstrijden!AI103:AP103)&lt;&gt;0,2,"")</f>
        <v/>
      </c>
      <c r="CW110" s="16" t="str">
        <f t="shared" si="9"/>
        <v/>
      </c>
      <c r="CX110" s="16" t="str">
        <f>IF(Wedstrijden!AI103="x","BB","")</f>
        <v/>
      </c>
      <c r="CY110" s="16" t="str">
        <f>IF(Wedstrijden!AJ103="x","B","")</f>
        <v/>
      </c>
      <c r="CZ110" s="16" t="str">
        <f>IF(Wedstrijden!AK103="x","L","")</f>
        <v/>
      </c>
      <c r="DA110" s="16" t="str">
        <f>IF(Wedstrijden!AL103="x","M","")</f>
        <v/>
      </c>
      <c r="DB110" s="16" t="str">
        <f>IF(Wedstrijden!AM103="x","Z","")</f>
        <v/>
      </c>
      <c r="DC110" s="16" t="str">
        <f>IF(Wedstrijden!AN103="x","ZZ","")</f>
        <v/>
      </c>
      <c r="DD110" s="16" t="str">
        <f>IF(Wedstrijden!AP103="x","1.40","")</f>
        <v/>
      </c>
      <c r="DE110" s="16" t="str">
        <f>IF(COUNTA(Wedstrijden!BD103:BF103)&lt;&gt;0,6,"")</f>
        <v/>
      </c>
      <c r="DF110" s="16" t="str">
        <f t="shared" si="10"/>
        <v/>
      </c>
      <c r="DG110" s="16" t="str">
        <f>IF(Wedstrijden!BD103="x","L","")</f>
        <v/>
      </c>
      <c r="DH110" s="16" t="str">
        <f>IF(Wedstrijden!BE103="x","M","")</f>
        <v/>
      </c>
      <c r="DI110" s="16" t="str">
        <f>IF(Wedstrijden!BF103="x","Z","")</f>
        <v/>
      </c>
      <c r="DJ110" s="16" t="str">
        <f>IF(Wedstrijden!BG103="x","Z","")</f>
        <v/>
      </c>
      <c r="DK110" s="16" t="str">
        <f>IF(COUNTA(Wedstrijden!BI103:BK103)&lt;&gt;0,6,"")</f>
        <v/>
      </c>
      <c r="DL110" s="16" t="str">
        <f t="shared" si="11"/>
        <v/>
      </c>
      <c r="DM110" s="16" t="str">
        <f>IF(Wedstrijden!BI103="x","L","")</f>
        <v/>
      </c>
      <c r="DN110" s="16" t="str">
        <f>IF(Wedstrijden!BJ103="x","M","")</f>
        <v/>
      </c>
      <c r="DO110" s="16" t="str">
        <f>IF(Wedstrijden!BK103="x","Z","")</f>
        <v/>
      </c>
      <c r="DP110" s="16" t="str">
        <f>IF(Wedstrijden!BL103="x","Z","")</f>
        <v/>
      </c>
    </row>
    <row r="111" spans="1:120" ht="14.4" x14ac:dyDescent="0.3">
      <c r="A111" s="18" t="e">
        <f>Wedstrijden!#REF!</f>
        <v>#REF!</v>
      </c>
      <c r="B111" s="16" t="str">
        <f>IFERROR(VLOOKUP(Wedstrijden!#REF!,#REF!,2,FALSE),"")</f>
        <v/>
      </c>
      <c r="C111" s="16" t="e">
        <f>Wedstrijden!#REF!</f>
        <v>#REF!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>
        <f>IF(COUNTA(Wedstrijden!#REF!)&lt;&gt;0,1,"")</f>
        <v>1</v>
      </c>
      <c r="BK111" s="16">
        <f t="shared" si="6"/>
        <v>2</v>
      </c>
      <c r="BL111" s="16" t="e">
        <f>IF(Wedstrijden!#REF!="x","AA","")</f>
        <v>#REF!</v>
      </c>
      <c r="BM111" s="16" t="e">
        <f>IF(Wedstrijden!#REF!="x","A","")</f>
        <v>#REF!</v>
      </c>
      <c r="BN111" s="16" t="e">
        <f>IF(Wedstrijden!#REF!="x","B1","")</f>
        <v>#REF!</v>
      </c>
      <c r="BO111" s="16" t="e">
        <f>IF(Wedstrijden!#REF!="x","BB","")</f>
        <v>#REF!</v>
      </c>
      <c r="BP111" s="16" t="e">
        <f>IF(Wedstrijden!#REF!="x","B","")</f>
        <v>#REF!</v>
      </c>
      <c r="BQ111" s="16" t="e">
        <f>IF(Wedstrijden!#REF!="x","L1","")</f>
        <v>#REF!</v>
      </c>
      <c r="BR111" s="16" t="e">
        <f>IF(Wedstrijden!#REF!="x","L2","")</f>
        <v>#REF!</v>
      </c>
      <c r="BS111" s="16" t="e">
        <f>IF(Wedstrijden!#REF!="x","M1","")</f>
        <v>#REF!</v>
      </c>
      <c r="BT111" s="16" t="e">
        <f>IF(Wedstrijden!#REF!="x","M2","")</f>
        <v>#REF!</v>
      </c>
      <c r="BU111" s="16" t="e">
        <f>IF(Wedstrijden!#REF!="x","Z1","")</f>
        <v>#REF!</v>
      </c>
      <c r="BV111" s="16" t="e">
        <f>IF(Wedstrijden!#REF!="x","Z2","")</f>
        <v>#REF!</v>
      </c>
      <c r="BW111" s="16">
        <f>IF(COUNTA(Wedstrijden!#REF!)&lt;&gt;0,1,"")</f>
        <v>1</v>
      </c>
      <c r="BX111" s="16">
        <f t="shared" si="7"/>
        <v>1</v>
      </c>
      <c r="BY111" s="16" t="e">
        <f>IF(Wedstrijden!#REF!="x","BB","")</f>
        <v>#REF!</v>
      </c>
      <c r="BZ111" s="16" t="e">
        <f>IF(Wedstrijden!#REF!="x","B","")</f>
        <v>#REF!</v>
      </c>
      <c r="CA111" s="16" t="e">
        <f>IF(Wedstrijden!#REF!="x","L1","")</f>
        <v>#REF!</v>
      </c>
      <c r="CB111" s="16" t="e">
        <f>IF(Wedstrijden!#REF!="x","L2","")</f>
        <v>#REF!</v>
      </c>
      <c r="CC111" s="16" t="e">
        <f>IF(Wedstrijden!#REF!="x","M1","")</f>
        <v>#REF!</v>
      </c>
      <c r="CD111" s="16" t="e">
        <f>IF(Wedstrijden!#REF!="x","M2","")</f>
        <v>#REF!</v>
      </c>
      <c r="CE111" s="16" t="e">
        <f>IF(Wedstrijden!#REF!="x","Z1","")</f>
        <v>#REF!</v>
      </c>
      <c r="CF111" s="16" t="e">
        <f>IF(Wedstrijden!#REF!="x","Z2","")</f>
        <v>#REF!</v>
      </c>
      <c r="CG111" s="16" t="e">
        <f>IF(Wedstrijden!#REF!="x","ZZL","")</f>
        <v>#REF!</v>
      </c>
      <c r="CL111" s="16">
        <f>IF(COUNTA(Wedstrijden!#REF!)&lt;&gt;0,2,"")</f>
        <v>2</v>
      </c>
      <c r="CM111" s="16">
        <f t="shared" si="8"/>
        <v>2</v>
      </c>
      <c r="CN111" s="16" t="e">
        <f>IF(Wedstrijden!#REF!="x","AA","")</f>
        <v>#REF!</v>
      </c>
      <c r="CO111" s="16" t="e">
        <f>IF(Wedstrijden!#REF!="x","A","")</f>
        <v>#REF!</v>
      </c>
      <c r="CP111" s="16" t="e">
        <f>IF(Wedstrijden!#REF!="x","BB","")</f>
        <v>#REF!</v>
      </c>
      <c r="CQ111" s="16" t="e">
        <f>IF(Wedstrijden!#REF!="x","B","")</f>
        <v>#REF!</v>
      </c>
      <c r="CR111" s="16" t="e">
        <f>IF(Wedstrijden!#REF!="x","L","")</f>
        <v>#REF!</v>
      </c>
      <c r="CS111" s="16" t="e">
        <f>IF(Wedstrijden!#REF!="x","M","")</f>
        <v>#REF!</v>
      </c>
      <c r="CT111" s="16" t="e">
        <f>IF(Wedstrijden!#REF!="x","Z","")</f>
        <v>#REF!</v>
      </c>
      <c r="CU111" s="16" t="e">
        <f>IF(Wedstrijden!#REF!="x","ZZ","")</f>
        <v>#REF!</v>
      </c>
      <c r="CV111" s="16">
        <f>IF(COUNTA(Wedstrijden!#REF!)&lt;&gt;0,2,"")</f>
        <v>2</v>
      </c>
      <c r="CW111" s="16">
        <f t="shared" si="9"/>
        <v>1</v>
      </c>
      <c r="CX111" s="16" t="e">
        <f>IF(Wedstrijden!#REF!="x","BB","")</f>
        <v>#REF!</v>
      </c>
      <c r="CY111" s="16" t="e">
        <f>IF(Wedstrijden!#REF!="x","B","")</f>
        <v>#REF!</v>
      </c>
      <c r="CZ111" s="16" t="e">
        <f>IF(Wedstrijden!#REF!="x","L","")</f>
        <v>#REF!</v>
      </c>
      <c r="DA111" s="16" t="e">
        <f>IF(Wedstrijden!#REF!="x","M","")</f>
        <v>#REF!</v>
      </c>
      <c r="DB111" s="16" t="e">
        <f>IF(Wedstrijden!#REF!="x","Z","")</f>
        <v>#REF!</v>
      </c>
      <c r="DC111" s="16" t="e">
        <f>IF(Wedstrijden!#REF!="x","ZZ","")</f>
        <v>#REF!</v>
      </c>
      <c r="DD111" s="16" t="e">
        <f>IF(Wedstrijden!#REF!="x","1.40","")</f>
        <v>#REF!</v>
      </c>
      <c r="DE111" s="16">
        <f>IF(COUNTA(Wedstrijden!#REF!)&lt;&gt;0,6,"")</f>
        <v>6</v>
      </c>
      <c r="DF111" s="16">
        <f t="shared" si="10"/>
        <v>2</v>
      </c>
      <c r="DG111" s="16" t="e">
        <f>IF(Wedstrijden!#REF!="x","L","")</f>
        <v>#REF!</v>
      </c>
      <c r="DH111" s="16" t="e">
        <f>IF(Wedstrijden!#REF!="x","M","")</f>
        <v>#REF!</v>
      </c>
      <c r="DI111" s="16" t="e">
        <f>IF(Wedstrijden!#REF!="x","Z","")</f>
        <v>#REF!</v>
      </c>
      <c r="DJ111" s="16" t="e">
        <f>IF(Wedstrijden!#REF!="x","Z","")</f>
        <v>#REF!</v>
      </c>
      <c r="DK111" s="16">
        <f>IF(COUNTA(Wedstrijden!#REF!)&lt;&gt;0,6,"")</f>
        <v>6</v>
      </c>
      <c r="DL111" s="16">
        <f t="shared" si="11"/>
        <v>1</v>
      </c>
      <c r="DM111" s="16" t="e">
        <f>IF(Wedstrijden!#REF!="x","L","")</f>
        <v>#REF!</v>
      </c>
      <c r="DN111" s="16" t="e">
        <f>IF(Wedstrijden!#REF!="x","M","")</f>
        <v>#REF!</v>
      </c>
      <c r="DO111" s="16" t="e">
        <f>IF(Wedstrijden!#REF!="x","Z","")</f>
        <v>#REF!</v>
      </c>
      <c r="DP111" s="16" t="e">
        <f>IF(Wedstrijden!#REF!="x","Z","")</f>
        <v>#REF!</v>
      </c>
    </row>
    <row r="112" spans="1:120" ht="14.4" x14ac:dyDescent="0.3">
      <c r="A112" s="18" t="e">
        <f>Wedstrijden!#REF!</f>
        <v>#REF!</v>
      </c>
      <c r="B112" s="16" t="str">
        <f>IFERROR(VLOOKUP(Wedstrijden!#REF!,#REF!,2,FALSE),"")</f>
        <v/>
      </c>
      <c r="C112" s="16" t="e">
        <f>Wedstrijden!#REF!</f>
        <v>#REF!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>
        <f>IF(COUNTA(Wedstrijden!#REF!)&lt;&gt;0,1,"")</f>
        <v>1</v>
      </c>
      <c r="BK112" s="16">
        <f t="shared" si="6"/>
        <v>2</v>
      </c>
      <c r="BL112" s="16" t="e">
        <f>IF(Wedstrijden!#REF!="x","AA","")</f>
        <v>#REF!</v>
      </c>
      <c r="BM112" s="16" t="e">
        <f>IF(Wedstrijden!#REF!="x","A","")</f>
        <v>#REF!</v>
      </c>
      <c r="BN112" s="16" t="e">
        <f>IF(Wedstrijden!#REF!="x","B1","")</f>
        <v>#REF!</v>
      </c>
      <c r="BO112" s="16" t="e">
        <f>IF(Wedstrijden!#REF!="x","BB","")</f>
        <v>#REF!</v>
      </c>
      <c r="BP112" s="16" t="e">
        <f>IF(Wedstrijden!#REF!="x","B","")</f>
        <v>#REF!</v>
      </c>
      <c r="BQ112" s="16" t="e">
        <f>IF(Wedstrijden!#REF!="x","L1","")</f>
        <v>#REF!</v>
      </c>
      <c r="BR112" s="16" t="e">
        <f>IF(Wedstrijden!#REF!="x","L2","")</f>
        <v>#REF!</v>
      </c>
      <c r="BS112" s="16" t="e">
        <f>IF(Wedstrijden!#REF!="x","M1","")</f>
        <v>#REF!</v>
      </c>
      <c r="BT112" s="16" t="e">
        <f>IF(Wedstrijden!#REF!="x","M2","")</f>
        <v>#REF!</v>
      </c>
      <c r="BU112" s="16" t="e">
        <f>IF(Wedstrijden!#REF!="x","Z1","")</f>
        <v>#REF!</v>
      </c>
      <c r="BV112" s="16" t="e">
        <f>IF(Wedstrijden!#REF!="x","Z2","")</f>
        <v>#REF!</v>
      </c>
      <c r="BW112" s="16">
        <f>IF(COUNTA(Wedstrijden!#REF!)&lt;&gt;0,1,"")</f>
        <v>1</v>
      </c>
      <c r="BX112" s="16">
        <f t="shared" si="7"/>
        <v>1</v>
      </c>
      <c r="BY112" s="16" t="e">
        <f>IF(Wedstrijden!#REF!="x","BB","")</f>
        <v>#REF!</v>
      </c>
      <c r="BZ112" s="16" t="e">
        <f>IF(Wedstrijden!#REF!="x","B","")</f>
        <v>#REF!</v>
      </c>
      <c r="CA112" s="16" t="e">
        <f>IF(Wedstrijden!#REF!="x","L1","")</f>
        <v>#REF!</v>
      </c>
      <c r="CB112" s="16" t="e">
        <f>IF(Wedstrijden!#REF!="x","L2","")</f>
        <v>#REF!</v>
      </c>
      <c r="CC112" s="16" t="e">
        <f>IF(Wedstrijden!#REF!="x","M1","")</f>
        <v>#REF!</v>
      </c>
      <c r="CD112" s="16" t="e">
        <f>IF(Wedstrijden!#REF!="x","M2","")</f>
        <v>#REF!</v>
      </c>
      <c r="CE112" s="16" t="e">
        <f>IF(Wedstrijden!#REF!="x","Z1","")</f>
        <v>#REF!</v>
      </c>
      <c r="CF112" s="16" t="e">
        <f>IF(Wedstrijden!#REF!="x","Z2","")</f>
        <v>#REF!</v>
      </c>
      <c r="CG112" s="16" t="e">
        <f>IF(Wedstrijden!#REF!="x","ZZL","")</f>
        <v>#REF!</v>
      </c>
      <c r="CL112" s="16">
        <f>IF(COUNTA(Wedstrijden!#REF!)&lt;&gt;0,2,"")</f>
        <v>2</v>
      </c>
      <c r="CM112" s="16">
        <f t="shared" si="8"/>
        <v>2</v>
      </c>
      <c r="CN112" s="16" t="e">
        <f>IF(Wedstrijden!#REF!="x","AA","")</f>
        <v>#REF!</v>
      </c>
      <c r="CO112" s="16" t="e">
        <f>IF(Wedstrijden!#REF!="x","A","")</f>
        <v>#REF!</v>
      </c>
      <c r="CP112" s="16" t="e">
        <f>IF(Wedstrijden!#REF!="x","BB","")</f>
        <v>#REF!</v>
      </c>
      <c r="CQ112" s="16" t="e">
        <f>IF(Wedstrijden!#REF!="x","B","")</f>
        <v>#REF!</v>
      </c>
      <c r="CR112" s="16" t="e">
        <f>IF(Wedstrijden!#REF!="x","L","")</f>
        <v>#REF!</v>
      </c>
      <c r="CS112" s="16" t="e">
        <f>IF(Wedstrijden!#REF!="x","M","")</f>
        <v>#REF!</v>
      </c>
      <c r="CT112" s="16" t="e">
        <f>IF(Wedstrijden!#REF!="x","Z","")</f>
        <v>#REF!</v>
      </c>
      <c r="CU112" s="16" t="e">
        <f>IF(Wedstrijden!#REF!="x","ZZ","")</f>
        <v>#REF!</v>
      </c>
      <c r="CV112" s="16">
        <f>IF(COUNTA(Wedstrijden!#REF!)&lt;&gt;0,2,"")</f>
        <v>2</v>
      </c>
      <c r="CW112" s="16">
        <f t="shared" si="9"/>
        <v>1</v>
      </c>
      <c r="CX112" s="16" t="e">
        <f>IF(Wedstrijden!#REF!="x","BB","")</f>
        <v>#REF!</v>
      </c>
      <c r="CY112" s="16" t="e">
        <f>IF(Wedstrijden!#REF!="x","B","")</f>
        <v>#REF!</v>
      </c>
      <c r="CZ112" s="16" t="e">
        <f>IF(Wedstrijden!#REF!="x","L","")</f>
        <v>#REF!</v>
      </c>
      <c r="DA112" s="16" t="e">
        <f>IF(Wedstrijden!#REF!="x","M","")</f>
        <v>#REF!</v>
      </c>
      <c r="DB112" s="16" t="e">
        <f>IF(Wedstrijden!#REF!="x","Z","")</f>
        <v>#REF!</v>
      </c>
      <c r="DC112" s="16" t="e">
        <f>IF(Wedstrijden!#REF!="x","ZZ","")</f>
        <v>#REF!</v>
      </c>
      <c r="DD112" s="16" t="e">
        <f>IF(Wedstrijden!#REF!="x","1.40","")</f>
        <v>#REF!</v>
      </c>
      <c r="DE112" s="16">
        <f>IF(COUNTA(Wedstrijden!#REF!)&lt;&gt;0,6,"")</f>
        <v>6</v>
      </c>
      <c r="DF112" s="16">
        <f t="shared" si="10"/>
        <v>2</v>
      </c>
      <c r="DG112" s="16" t="e">
        <f>IF(Wedstrijden!#REF!="x","L","")</f>
        <v>#REF!</v>
      </c>
      <c r="DH112" s="16" t="e">
        <f>IF(Wedstrijden!#REF!="x","M","")</f>
        <v>#REF!</v>
      </c>
      <c r="DI112" s="16" t="e">
        <f>IF(Wedstrijden!#REF!="x","Z","")</f>
        <v>#REF!</v>
      </c>
      <c r="DJ112" s="16" t="e">
        <f>IF(Wedstrijden!#REF!="x","Z","")</f>
        <v>#REF!</v>
      </c>
      <c r="DK112" s="16">
        <f>IF(COUNTA(Wedstrijden!#REF!)&lt;&gt;0,6,"")</f>
        <v>6</v>
      </c>
      <c r="DL112" s="16">
        <f t="shared" si="11"/>
        <v>1</v>
      </c>
      <c r="DM112" s="16" t="e">
        <f>IF(Wedstrijden!#REF!="x","L","")</f>
        <v>#REF!</v>
      </c>
      <c r="DN112" s="16" t="e">
        <f>IF(Wedstrijden!#REF!="x","M","")</f>
        <v>#REF!</v>
      </c>
      <c r="DO112" s="16" t="e">
        <f>IF(Wedstrijden!#REF!="x","Z","")</f>
        <v>#REF!</v>
      </c>
      <c r="DP112" s="16" t="e">
        <f>IF(Wedstrijden!#REF!="x","Z","")</f>
        <v>#REF!</v>
      </c>
    </row>
    <row r="113" spans="1:120" ht="14.4" x14ac:dyDescent="0.3">
      <c r="A113" s="18">
        <f>Wedstrijden!A104</f>
        <v>45450</v>
      </c>
      <c r="B113" s="16" t="str">
        <f>IFERROR(VLOOKUP(Wedstrijden!#REF!,#REF!,2,FALSE),"")</f>
        <v/>
      </c>
      <c r="C113" s="16" t="str">
        <f>Wedstrijden!E104</f>
        <v>KNHS Kring Tusken Waad En Klif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IF(COUNTA(Wedstrijden!U104:AC104)&lt;&gt;0,1,"")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IF(Wedstrijden!U104="x","B1","")</f>
        <v/>
      </c>
      <c r="BO113" s="16" t="e">
        <f>IF(Wedstrijden!#REF!="x","BB","")</f>
        <v>#REF!</v>
      </c>
      <c r="BP113" s="16" t="str">
        <f>IF(Wedstrijden!W104="x","B","")</f>
        <v/>
      </c>
      <c r="BQ113" s="16" t="str">
        <f>IF(Wedstrijden!X104="x","L1","")</f>
        <v/>
      </c>
      <c r="BR113" s="16" t="str">
        <f>IF(Wedstrijden!Y104="x","L2","")</f>
        <v/>
      </c>
      <c r="BS113" s="16" t="str">
        <f>IF(Wedstrijden!Z104="x","M1","")</f>
        <v/>
      </c>
      <c r="BT113" s="16" t="str">
        <f>IF(Wedstrijden!AA104="x","M2","")</f>
        <v/>
      </c>
      <c r="BU113" s="16" t="str">
        <f>IF(Wedstrijden!AB104="x","Z1","")</f>
        <v/>
      </c>
      <c r="BV113" s="16" t="str">
        <f>IF(Wedstrijden!AC104="x","Z2","")</f>
        <v/>
      </c>
      <c r="BW113" s="16" t="str">
        <f>IF(COUNTA(Wedstrijden!L104:T104)&lt;&gt;0,1,"")</f>
        <v/>
      </c>
      <c r="BX113" s="16" t="str">
        <f t="shared" si="7"/>
        <v/>
      </c>
      <c r="BY113" s="16" t="str">
        <f>IF(Wedstrijden!L104="x","BB","")</f>
        <v/>
      </c>
      <c r="BZ113" s="16" t="str">
        <f>IF(Wedstrijden!M104="x","B","")</f>
        <v/>
      </c>
      <c r="CA113" s="16" t="str">
        <f>IF(Wedstrijden!N104="x","L1","")</f>
        <v/>
      </c>
      <c r="CB113" s="16" t="str">
        <f>IF(Wedstrijden!O104="x","L2","")</f>
        <v/>
      </c>
      <c r="CC113" s="16" t="str">
        <f>IF(Wedstrijden!P104="x","M1","")</f>
        <v/>
      </c>
      <c r="CD113" s="16" t="str">
        <f>IF(Wedstrijden!Q104="x","M2","")</f>
        <v/>
      </c>
      <c r="CE113" s="16" t="str">
        <f>IF(Wedstrijden!R104="x","Z1","")</f>
        <v/>
      </c>
      <c r="CF113" s="16" t="str">
        <f>IF(Wedstrijden!S104="x","Z2","")</f>
        <v/>
      </c>
      <c r="CG113" s="16" t="str">
        <f>IF(Wedstrijden!T104="x","ZZL","")</f>
        <v/>
      </c>
      <c r="CL113" s="16" t="str">
        <f>IF(COUNTA(Wedstrijden!AR104:BB104)&lt;&gt;0,2,"")</f>
        <v/>
      </c>
      <c r="CM113" s="16" t="str">
        <f t="shared" si="8"/>
        <v/>
      </c>
      <c r="CN113" s="16" t="str">
        <f>IF(Wedstrijden!AR104="x","AA","")</f>
        <v/>
      </c>
      <c r="CO113" s="16" t="str">
        <f>IF(Wedstrijden!AS104="x","A","")</f>
        <v/>
      </c>
      <c r="CP113" s="16" t="str">
        <f>IF(Wedstrijden!AT104="x","BB","")</f>
        <v/>
      </c>
      <c r="CQ113" s="16" t="str">
        <f>IF(Wedstrijden!AU104="x","B","")</f>
        <v/>
      </c>
      <c r="CR113" s="16" t="str">
        <f>IF(Wedstrijden!AV104="x","L","")</f>
        <v/>
      </c>
      <c r="CS113" s="16" t="str">
        <f>IF(Wedstrijden!AW104="x","M","")</f>
        <v/>
      </c>
      <c r="CT113" s="16" t="str">
        <f>IF(Wedstrijden!AX104="x","Z","")</f>
        <v/>
      </c>
      <c r="CU113" s="16" t="str">
        <f>IF(Wedstrijden!BB104="x","ZZ","")</f>
        <v/>
      </c>
      <c r="CV113" s="16">
        <f>IF(COUNTA(Wedstrijden!AI104:AP104)&lt;&gt;0,2,"")</f>
        <v>2</v>
      </c>
      <c r="CW113" s="16">
        <f t="shared" si="9"/>
        <v>1</v>
      </c>
      <c r="CX113" s="16" t="str">
        <f>IF(Wedstrijden!AI104="x","BB","")</f>
        <v>BB</v>
      </c>
      <c r="CY113" s="16" t="str">
        <f>IF(Wedstrijden!AJ104="x","B","")</f>
        <v>B</v>
      </c>
      <c r="CZ113" s="16" t="str">
        <f>IF(Wedstrijden!AK104="x","L","")</f>
        <v>L</v>
      </c>
      <c r="DA113" s="16" t="str">
        <f>IF(Wedstrijden!AL104="x","M","")</f>
        <v/>
      </c>
      <c r="DB113" s="16" t="str">
        <f>IF(Wedstrijden!AM104="x","Z","")</f>
        <v/>
      </c>
      <c r="DC113" s="16" t="str">
        <f>IF(Wedstrijden!AN104="x","ZZ","")</f>
        <v/>
      </c>
      <c r="DD113" s="16" t="str">
        <f>IF(Wedstrijden!AP104="x","1.40","")</f>
        <v/>
      </c>
      <c r="DE113" s="16" t="str">
        <f>IF(COUNTA(Wedstrijden!BD104:BF104)&lt;&gt;0,6,"")</f>
        <v/>
      </c>
      <c r="DF113" s="16" t="str">
        <f t="shared" si="10"/>
        <v/>
      </c>
      <c r="DG113" s="16" t="str">
        <f>IF(Wedstrijden!BD104="x","L","")</f>
        <v/>
      </c>
      <c r="DH113" s="16" t="str">
        <f>IF(Wedstrijden!BE104="x","M","")</f>
        <v/>
      </c>
      <c r="DI113" s="16" t="str">
        <f>IF(Wedstrijden!BF104="x","Z","")</f>
        <v/>
      </c>
      <c r="DJ113" s="16" t="str">
        <f>IF(Wedstrijden!BG104="x","Z","")</f>
        <v/>
      </c>
      <c r="DK113" s="16" t="str">
        <f>IF(COUNTA(Wedstrijden!BI104:BK104)&lt;&gt;0,6,"")</f>
        <v/>
      </c>
      <c r="DL113" s="16" t="str">
        <f t="shared" si="11"/>
        <v/>
      </c>
      <c r="DM113" s="16" t="str">
        <f>IF(Wedstrijden!BI104="x","L","")</f>
        <v/>
      </c>
      <c r="DN113" s="16" t="str">
        <f>IF(Wedstrijden!BJ104="x","M","")</f>
        <v/>
      </c>
      <c r="DO113" s="16" t="str">
        <f>IF(Wedstrijden!BK104="x","Z","")</f>
        <v/>
      </c>
      <c r="DP113" s="16" t="str">
        <f>IF(Wedstrijden!BL104="x","Z","")</f>
        <v/>
      </c>
    </row>
    <row r="114" spans="1:120" ht="14.4" x14ac:dyDescent="0.3">
      <c r="A114" s="18">
        <f>Wedstrijden!A105</f>
        <v>45451</v>
      </c>
      <c r="B114" s="16" t="str">
        <f>IFERROR(VLOOKUP(Wedstrijden!#REF!,#REF!,2,FALSE),"")</f>
        <v/>
      </c>
      <c r="C114" s="16" t="str">
        <f>Wedstrijden!E105</f>
        <v>KNHS Kring Tusken Waad En Klif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IF(COUNTA(Wedstrijden!U105:AC105)&lt;&gt;0,1,"")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IF(Wedstrijden!U105="x","B1","")</f>
        <v/>
      </c>
      <c r="BO114" s="16" t="e">
        <f>IF(Wedstrijden!#REF!="x","BB","")</f>
        <v>#REF!</v>
      </c>
      <c r="BP114" s="16" t="str">
        <f>IF(Wedstrijden!W105="x","B","")</f>
        <v>B</v>
      </c>
      <c r="BQ114" s="16" t="str">
        <f>IF(Wedstrijden!X105="x","L1","")</f>
        <v>L1</v>
      </c>
      <c r="BR114" s="16" t="str">
        <f>IF(Wedstrijden!Y105="x","L2","")</f>
        <v>L2</v>
      </c>
      <c r="BS114" s="16" t="str">
        <f>IF(Wedstrijden!Z105="x","M1","")</f>
        <v>M1</v>
      </c>
      <c r="BT114" s="16" t="str">
        <f>IF(Wedstrijden!AA105="x","M2","")</f>
        <v>M2</v>
      </c>
      <c r="BU114" s="16" t="str">
        <f>IF(Wedstrijden!AB105="x","Z1","")</f>
        <v>Z1</v>
      </c>
      <c r="BV114" s="16" t="str">
        <f>IF(Wedstrijden!AC105="x","Z2","")</f>
        <v>Z2</v>
      </c>
      <c r="BW114" s="16" t="str">
        <f>IF(COUNTA(Wedstrijden!L105:T105)&lt;&gt;0,1,"")</f>
        <v/>
      </c>
      <c r="BX114" s="16" t="str">
        <f t="shared" si="7"/>
        <v/>
      </c>
      <c r="BY114" s="16" t="str">
        <f>IF(Wedstrijden!L105="x","BB","")</f>
        <v/>
      </c>
      <c r="BZ114" s="16" t="str">
        <f>IF(Wedstrijden!M105="x","B","")</f>
        <v/>
      </c>
      <c r="CA114" s="16" t="str">
        <f>IF(Wedstrijden!N105="x","L1","")</f>
        <v/>
      </c>
      <c r="CB114" s="16" t="str">
        <f>IF(Wedstrijden!O105="x","L2","")</f>
        <v/>
      </c>
      <c r="CC114" s="16" t="str">
        <f>IF(Wedstrijden!P105="x","M1","")</f>
        <v/>
      </c>
      <c r="CD114" s="16" t="str">
        <f>IF(Wedstrijden!Q105="x","M2","")</f>
        <v/>
      </c>
      <c r="CE114" s="16" t="str">
        <f>IF(Wedstrijden!R105="x","Z1","")</f>
        <v/>
      </c>
      <c r="CF114" s="16" t="str">
        <f>IF(Wedstrijden!S105="x","Z2","")</f>
        <v/>
      </c>
      <c r="CG114" s="16" t="str">
        <f>IF(Wedstrijden!T105="x","ZZL","")</f>
        <v/>
      </c>
      <c r="CL114" s="16">
        <f>IF(COUNTA(Wedstrijden!AR105:BB105)&lt;&gt;0,2,"")</f>
        <v>2</v>
      </c>
      <c r="CM114" s="16">
        <f t="shared" si="8"/>
        <v>2</v>
      </c>
      <c r="CN114" s="16" t="str">
        <f>IF(Wedstrijden!AR105="x","AA","")</f>
        <v/>
      </c>
      <c r="CO114" s="16" t="str">
        <f>IF(Wedstrijden!AS105="x","A","")</f>
        <v>A</v>
      </c>
      <c r="CP114" s="16" t="str">
        <f>IF(Wedstrijden!AT105="x","BB","")</f>
        <v>BB</v>
      </c>
      <c r="CQ114" s="16" t="str">
        <f>IF(Wedstrijden!AU105="x","B","")</f>
        <v>B</v>
      </c>
      <c r="CR114" s="16" t="str">
        <f>IF(Wedstrijden!AV105="x","L","")</f>
        <v>L</v>
      </c>
      <c r="CS114" s="16" t="str">
        <f>IF(Wedstrijden!AW105="x","M","")</f>
        <v>M</v>
      </c>
      <c r="CT114" s="16" t="str">
        <f>IF(Wedstrijden!AX105="x","Z","")</f>
        <v>Z</v>
      </c>
      <c r="CU114" s="16" t="str">
        <f>IF(Wedstrijden!BB105="x","ZZ","")</f>
        <v>ZZ</v>
      </c>
      <c r="CV114" s="16">
        <f>IF(COUNTA(Wedstrijden!AI105:AP105)&lt;&gt;0,2,"")</f>
        <v>2</v>
      </c>
      <c r="CW114" s="16">
        <f t="shared" si="9"/>
        <v>1</v>
      </c>
      <c r="CX114" s="16" t="str">
        <f>IF(Wedstrijden!AI105="x","BB","")</f>
        <v/>
      </c>
      <c r="CY114" s="16" t="str">
        <f>IF(Wedstrijden!AJ105="x","B","")</f>
        <v/>
      </c>
      <c r="CZ114" s="16" t="str">
        <f>IF(Wedstrijden!AK105="x","L","")</f>
        <v/>
      </c>
      <c r="DA114" s="16" t="str">
        <f>IF(Wedstrijden!AL105="x","M","")</f>
        <v>M</v>
      </c>
      <c r="DB114" s="16" t="str">
        <f>IF(Wedstrijden!AM105="x","Z","")</f>
        <v>Z</v>
      </c>
      <c r="DC114" s="16" t="str">
        <f>IF(Wedstrijden!AN105="x","ZZ","")</f>
        <v>ZZ</v>
      </c>
      <c r="DD114" s="16" t="str">
        <f>IF(Wedstrijden!AP105="x","1.40","")</f>
        <v>1.40</v>
      </c>
      <c r="DE114" s="16" t="str">
        <f>IF(COUNTA(Wedstrijden!BD105:BF105)&lt;&gt;0,6,"")</f>
        <v/>
      </c>
      <c r="DF114" s="16" t="str">
        <f t="shared" si="10"/>
        <v/>
      </c>
      <c r="DG114" s="16" t="str">
        <f>IF(Wedstrijden!BD105="x","L","")</f>
        <v/>
      </c>
      <c r="DH114" s="16" t="str">
        <f>IF(Wedstrijden!BE105="x","M","")</f>
        <v/>
      </c>
      <c r="DI114" s="16" t="str">
        <f>IF(Wedstrijden!BF105="x","Z","")</f>
        <v/>
      </c>
      <c r="DJ114" s="16" t="str">
        <f>IF(Wedstrijden!BG105="x","Z","")</f>
        <v/>
      </c>
      <c r="DK114" s="16" t="str">
        <f>IF(COUNTA(Wedstrijden!BI105:BK105)&lt;&gt;0,6,"")</f>
        <v/>
      </c>
      <c r="DL114" s="16" t="str">
        <f t="shared" si="11"/>
        <v/>
      </c>
      <c r="DM114" s="16" t="str">
        <f>IF(Wedstrijden!BI105="x","L","")</f>
        <v/>
      </c>
      <c r="DN114" s="16" t="str">
        <f>IF(Wedstrijden!BJ105="x","M","")</f>
        <v/>
      </c>
      <c r="DO114" s="16" t="str">
        <f>IF(Wedstrijden!BK105="x","Z","")</f>
        <v/>
      </c>
      <c r="DP114" s="16" t="str">
        <f>IF(Wedstrijden!BL105="x","Z","")</f>
        <v/>
      </c>
    </row>
    <row r="115" spans="1:120" ht="14.4" x14ac:dyDescent="0.3">
      <c r="A115" s="18">
        <f>Wedstrijden!A106</f>
        <v>45451</v>
      </c>
      <c r="B115" s="16" t="str">
        <f>IFERROR(VLOOKUP(Wedstrijden!#REF!,#REF!,2,FALSE),"")</f>
        <v/>
      </c>
      <c r="C115" s="16" t="str">
        <f>Wedstrijden!E106</f>
        <v>KNHS Kring Noord Oost Friesland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IF(COUNTA(Wedstrijden!U106:AC106)&lt;&gt;0,1,"")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IF(Wedstrijden!U106="x","B1","")</f>
        <v/>
      </c>
      <c r="BO115" s="16" t="e">
        <f>IF(Wedstrijden!#REF!="x","BB","")</f>
        <v>#REF!</v>
      </c>
      <c r="BP115" s="16" t="str">
        <f>IF(Wedstrijden!W106="x","B","")</f>
        <v>B</v>
      </c>
      <c r="BQ115" s="16" t="str">
        <f>IF(Wedstrijden!X106="x","L1","")</f>
        <v>L1</v>
      </c>
      <c r="BR115" s="16" t="str">
        <f>IF(Wedstrijden!Y106="x","L2","")</f>
        <v>L2</v>
      </c>
      <c r="BS115" s="16" t="str">
        <f>IF(Wedstrijden!Z106="x","M1","")</f>
        <v>M1</v>
      </c>
      <c r="BT115" s="16" t="str">
        <f>IF(Wedstrijden!AA106="x","M2","")</f>
        <v>M2</v>
      </c>
      <c r="BU115" s="16" t="str">
        <f>IF(Wedstrijden!AB106="x","Z1","")</f>
        <v>Z1</v>
      </c>
      <c r="BV115" s="16" t="str">
        <f>IF(Wedstrijden!AC106="x","Z2","")</f>
        <v>Z2</v>
      </c>
      <c r="BW115" s="16">
        <f>IF(COUNTA(Wedstrijden!L106:T106)&lt;&gt;0,1,"")</f>
        <v>1</v>
      </c>
      <c r="BX115" s="16">
        <f t="shared" si="7"/>
        <v>1</v>
      </c>
      <c r="BY115" s="16" t="str">
        <f>IF(Wedstrijden!L106="x","BB","")</f>
        <v>BB</v>
      </c>
      <c r="BZ115" s="16" t="str">
        <f>IF(Wedstrijden!M106="x","B","")</f>
        <v>B</v>
      </c>
      <c r="CA115" s="16" t="str">
        <f>IF(Wedstrijden!N106="x","L1","")</f>
        <v>L1</v>
      </c>
      <c r="CB115" s="16" t="str">
        <f>IF(Wedstrijden!O106="x","L2","")</f>
        <v>L2</v>
      </c>
      <c r="CC115" s="16" t="str">
        <f>IF(Wedstrijden!P106="x","M1","")</f>
        <v>M1</v>
      </c>
      <c r="CD115" s="16" t="str">
        <f>IF(Wedstrijden!Q106="x","M2","")</f>
        <v>M2</v>
      </c>
      <c r="CE115" s="16" t="str">
        <f>IF(Wedstrijden!R106="x","Z1","")</f>
        <v>Z1</v>
      </c>
      <c r="CF115" s="16" t="str">
        <f>IF(Wedstrijden!S106="x","Z2","")</f>
        <v>Z2</v>
      </c>
      <c r="CG115" s="16" t="str">
        <f>IF(Wedstrijden!T106="x","ZZL","")</f>
        <v>ZZL</v>
      </c>
      <c r="CL115" s="16" t="str">
        <f>IF(COUNTA(Wedstrijden!AR106:BB106)&lt;&gt;0,2,"")</f>
        <v/>
      </c>
      <c r="CM115" s="16" t="str">
        <f t="shared" si="8"/>
        <v/>
      </c>
      <c r="CN115" s="16" t="str">
        <f>IF(Wedstrijden!AR106="x","AA","")</f>
        <v/>
      </c>
      <c r="CO115" s="16" t="str">
        <f>IF(Wedstrijden!AS106="x","A","")</f>
        <v/>
      </c>
      <c r="CP115" s="16" t="str">
        <f>IF(Wedstrijden!AT106="x","BB","")</f>
        <v/>
      </c>
      <c r="CQ115" s="16" t="str">
        <f>IF(Wedstrijden!AU106="x","B","")</f>
        <v/>
      </c>
      <c r="CR115" s="16" t="str">
        <f>IF(Wedstrijden!AV106="x","L","")</f>
        <v/>
      </c>
      <c r="CS115" s="16" t="str">
        <f>IF(Wedstrijden!AW106="x","M","")</f>
        <v/>
      </c>
      <c r="CT115" s="16" t="str">
        <f>IF(Wedstrijden!AX106="x","Z","")</f>
        <v/>
      </c>
      <c r="CU115" s="16" t="str">
        <f>IF(Wedstrijden!BB106="x","ZZ","")</f>
        <v/>
      </c>
      <c r="CV115" s="16" t="str">
        <f>IF(COUNTA(Wedstrijden!AI106:AP106)&lt;&gt;0,2,"")</f>
        <v/>
      </c>
      <c r="CW115" s="16" t="str">
        <f t="shared" si="9"/>
        <v/>
      </c>
      <c r="CX115" s="16" t="str">
        <f>IF(Wedstrijden!AI106="x","BB","")</f>
        <v/>
      </c>
      <c r="CY115" s="16" t="str">
        <f>IF(Wedstrijden!AJ106="x","B","")</f>
        <v/>
      </c>
      <c r="CZ115" s="16" t="str">
        <f>IF(Wedstrijden!AK106="x","L","")</f>
        <v/>
      </c>
      <c r="DA115" s="16" t="str">
        <f>IF(Wedstrijden!AL106="x","M","")</f>
        <v/>
      </c>
      <c r="DB115" s="16" t="str">
        <f>IF(Wedstrijden!AM106="x","Z","")</f>
        <v/>
      </c>
      <c r="DC115" s="16" t="str">
        <f>IF(Wedstrijden!AN106="x","ZZ","")</f>
        <v/>
      </c>
      <c r="DD115" s="16" t="str">
        <f>IF(Wedstrijden!AP106="x","1.40","")</f>
        <v/>
      </c>
      <c r="DE115" s="16" t="str">
        <f>IF(COUNTA(Wedstrijden!BD106:BF106)&lt;&gt;0,6,"")</f>
        <v/>
      </c>
      <c r="DF115" s="16" t="str">
        <f t="shared" si="10"/>
        <v/>
      </c>
      <c r="DG115" s="16" t="str">
        <f>IF(Wedstrijden!BD106="x","L","")</f>
        <v/>
      </c>
      <c r="DH115" s="16" t="str">
        <f>IF(Wedstrijden!BE106="x","M","")</f>
        <v/>
      </c>
      <c r="DI115" s="16" t="str">
        <f>IF(Wedstrijden!BF106="x","Z","")</f>
        <v/>
      </c>
      <c r="DJ115" s="16" t="str">
        <f>IF(Wedstrijden!BG106="x","Z","")</f>
        <v/>
      </c>
      <c r="DK115" s="16" t="str">
        <f>IF(COUNTA(Wedstrijden!BI106:BK106)&lt;&gt;0,6,"")</f>
        <v/>
      </c>
      <c r="DL115" s="16" t="str">
        <f t="shared" si="11"/>
        <v/>
      </c>
      <c r="DM115" s="16" t="str">
        <f>IF(Wedstrijden!BI106="x","L","")</f>
        <v/>
      </c>
      <c r="DN115" s="16" t="str">
        <f>IF(Wedstrijden!BJ106="x","M","")</f>
        <v/>
      </c>
      <c r="DO115" s="16" t="str">
        <f>IF(Wedstrijden!BK106="x","Z","")</f>
        <v/>
      </c>
      <c r="DP115" s="16" t="str">
        <f>IF(Wedstrijden!BL106="x","Z","")</f>
        <v/>
      </c>
    </row>
    <row r="116" spans="1:120" ht="14.4" x14ac:dyDescent="0.3">
      <c r="A116" s="18">
        <f>Wedstrijden!A107</f>
        <v>45451</v>
      </c>
      <c r="B116" s="16" t="str">
        <f>IFERROR(VLOOKUP(Wedstrijden!#REF!,#REF!,2,FALSE),"")</f>
        <v/>
      </c>
      <c r="C116" s="16" t="str">
        <f>Wedstrijden!E107</f>
        <v>KNHS Kring Noord Oost Friesland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IF(COUNTA(Wedstrijden!U107:AC107)&lt;&gt;0,1,"")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IF(Wedstrijden!U107="x","B1","")</f>
        <v/>
      </c>
      <c r="BO116" s="16" t="e">
        <f>IF(Wedstrijden!#REF!="x","BB","")</f>
        <v>#REF!</v>
      </c>
      <c r="BP116" s="16" t="str">
        <f>IF(Wedstrijden!W107="x","B","")</f>
        <v/>
      </c>
      <c r="BQ116" s="16" t="str">
        <f>IF(Wedstrijden!X107="x","L1","")</f>
        <v/>
      </c>
      <c r="BR116" s="16" t="str">
        <f>IF(Wedstrijden!Y107="x","L2","")</f>
        <v/>
      </c>
      <c r="BS116" s="16" t="str">
        <f>IF(Wedstrijden!Z107="x","M1","")</f>
        <v/>
      </c>
      <c r="BT116" s="16" t="str">
        <f>IF(Wedstrijden!AA107="x","M2","")</f>
        <v/>
      </c>
      <c r="BU116" s="16" t="str">
        <f>IF(Wedstrijden!AB107="x","Z1","")</f>
        <v/>
      </c>
      <c r="BV116" s="16" t="str">
        <f>IF(Wedstrijden!AC107="x","Z2","")</f>
        <v/>
      </c>
      <c r="BW116" s="16" t="str">
        <f>IF(COUNTA(Wedstrijden!L107:T107)&lt;&gt;0,1,"")</f>
        <v/>
      </c>
      <c r="BX116" s="16" t="str">
        <f t="shared" si="7"/>
        <v/>
      </c>
      <c r="BY116" s="16" t="str">
        <f>IF(Wedstrijden!L107="x","BB","")</f>
        <v/>
      </c>
      <c r="BZ116" s="16" t="str">
        <f>IF(Wedstrijden!M107="x","B","")</f>
        <v/>
      </c>
      <c r="CA116" s="16" t="str">
        <f>IF(Wedstrijden!N107="x","L1","")</f>
        <v/>
      </c>
      <c r="CB116" s="16" t="str">
        <f>IF(Wedstrijden!O107="x","L2","")</f>
        <v/>
      </c>
      <c r="CC116" s="16" t="str">
        <f>IF(Wedstrijden!P107="x","M1","")</f>
        <v/>
      </c>
      <c r="CD116" s="16" t="str">
        <f>IF(Wedstrijden!Q107="x","M2","")</f>
        <v/>
      </c>
      <c r="CE116" s="16" t="str">
        <f>IF(Wedstrijden!R107="x","Z1","")</f>
        <v/>
      </c>
      <c r="CF116" s="16" t="str">
        <f>IF(Wedstrijden!S107="x","Z2","")</f>
        <v/>
      </c>
      <c r="CG116" s="16" t="str">
        <f>IF(Wedstrijden!T107="x","ZZL","")</f>
        <v/>
      </c>
      <c r="CL116" s="16" t="str">
        <f>IF(COUNTA(Wedstrijden!AR107:BB107)&lt;&gt;0,2,"")</f>
        <v/>
      </c>
      <c r="CM116" s="16" t="str">
        <f t="shared" si="8"/>
        <v/>
      </c>
      <c r="CN116" s="16" t="str">
        <f>IF(Wedstrijden!AR107="x","AA","")</f>
        <v/>
      </c>
      <c r="CO116" s="16" t="str">
        <f>IF(Wedstrijden!AS107="x","A","")</f>
        <v/>
      </c>
      <c r="CP116" s="16" t="str">
        <f>IF(Wedstrijden!AT107="x","BB","")</f>
        <v/>
      </c>
      <c r="CQ116" s="16" t="str">
        <f>IF(Wedstrijden!AU107="x","B","")</f>
        <v/>
      </c>
      <c r="CR116" s="16" t="str">
        <f>IF(Wedstrijden!AV107="x","L","")</f>
        <v/>
      </c>
      <c r="CS116" s="16" t="str">
        <f>IF(Wedstrijden!AW107="x","M","")</f>
        <v/>
      </c>
      <c r="CT116" s="16" t="str">
        <f>IF(Wedstrijden!AX107="x","Z","")</f>
        <v/>
      </c>
      <c r="CU116" s="16" t="str">
        <f>IF(Wedstrijden!BB107="x","ZZ","")</f>
        <v/>
      </c>
      <c r="CV116" s="16" t="str">
        <f>IF(COUNTA(Wedstrijden!AI107:AP107)&lt;&gt;0,2,"")</f>
        <v/>
      </c>
      <c r="CW116" s="16" t="str">
        <f t="shared" si="9"/>
        <v/>
      </c>
      <c r="CX116" s="16" t="str">
        <f>IF(Wedstrijden!AI107="x","BB","")</f>
        <v/>
      </c>
      <c r="CY116" s="16" t="str">
        <f>IF(Wedstrijden!AJ107="x","B","")</f>
        <v/>
      </c>
      <c r="CZ116" s="16" t="str">
        <f>IF(Wedstrijden!AK107="x","L","")</f>
        <v/>
      </c>
      <c r="DA116" s="16" t="str">
        <f>IF(Wedstrijden!AL107="x","M","")</f>
        <v/>
      </c>
      <c r="DB116" s="16" t="str">
        <f>IF(Wedstrijden!AM107="x","Z","")</f>
        <v/>
      </c>
      <c r="DC116" s="16" t="str">
        <f>IF(Wedstrijden!AN107="x","ZZ","")</f>
        <v/>
      </c>
      <c r="DD116" s="16" t="str">
        <f>IF(Wedstrijden!AP107="x","1.40","")</f>
        <v/>
      </c>
      <c r="DE116" s="16" t="str">
        <f>IF(COUNTA(Wedstrijden!BD107:BF107)&lt;&gt;0,6,"")</f>
        <v/>
      </c>
      <c r="DF116" s="16" t="str">
        <f t="shared" si="10"/>
        <v/>
      </c>
      <c r="DG116" s="16" t="str">
        <f>IF(Wedstrijden!BD107="x","L","")</f>
        <v/>
      </c>
      <c r="DH116" s="16" t="str">
        <f>IF(Wedstrijden!BE107="x","M","")</f>
        <v/>
      </c>
      <c r="DI116" s="16" t="str">
        <f>IF(Wedstrijden!BF107="x","Z","")</f>
        <v/>
      </c>
      <c r="DJ116" s="16" t="str">
        <f>IF(Wedstrijden!BG107="x","Z","")</f>
        <v/>
      </c>
      <c r="DK116" s="16" t="str">
        <f>IF(COUNTA(Wedstrijden!BI107:BK107)&lt;&gt;0,6,"")</f>
        <v/>
      </c>
      <c r="DL116" s="16" t="str">
        <f t="shared" si="11"/>
        <v/>
      </c>
      <c r="DM116" s="16" t="str">
        <f>IF(Wedstrijden!BI107="x","L","")</f>
        <v/>
      </c>
      <c r="DN116" s="16" t="str">
        <f>IF(Wedstrijden!BJ107="x","M","")</f>
        <v/>
      </c>
      <c r="DO116" s="16" t="str">
        <f>IF(Wedstrijden!BK107="x","Z","")</f>
        <v/>
      </c>
      <c r="DP116" s="16" t="str">
        <f>IF(Wedstrijden!BL107="x","Z","")</f>
        <v/>
      </c>
    </row>
    <row r="117" spans="1:120" ht="14.4" x14ac:dyDescent="0.3">
      <c r="A117" s="18">
        <f>Wedstrijden!A108</f>
        <v>45451</v>
      </c>
      <c r="B117" s="16" t="str">
        <f>IFERROR(VLOOKUP(Wedstrijden!#REF!,#REF!,2,FALSE),"")</f>
        <v/>
      </c>
      <c r="C117" s="16" t="str">
        <f>Wedstrijden!E108</f>
        <v>KNHS Kring Noord Oost Friesland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IF(COUNTA(Wedstrijden!U108:AC108)&lt;&gt;0,1,"")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IF(Wedstrijden!U108="x","B1","")</f>
        <v/>
      </c>
      <c r="BO117" s="16" t="e">
        <f>IF(Wedstrijden!#REF!="x","BB","")</f>
        <v>#REF!</v>
      </c>
      <c r="BP117" s="16" t="str">
        <f>IF(Wedstrijden!W108="x","B","")</f>
        <v/>
      </c>
      <c r="BQ117" s="16" t="str">
        <f>IF(Wedstrijden!X108="x","L1","")</f>
        <v/>
      </c>
      <c r="BR117" s="16" t="str">
        <f>IF(Wedstrijden!Y108="x","L2","")</f>
        <v/>
      </c>
      <c r="BS117" s="16" t="str">
        <f>IF(Wedstrijden!Z108="x","M1","")</f>
        <v/>
      </c>
      <c r="BT117" s="16" t="str">
        <f>IF(Wedstrijden!AA108="x","M2","")</f>
        <v/>
      </c>
      <c r="BU117" s="16" t="str">
        <f>IF(Wedstrijden!AB108="x","Z1","")</f>
        <v/>
      </c>
      <c r="BV117" s="16" t="str">
        <f>IF(Wedstrijden!AC108="x","Z2","")</f>
        <v/>
      </c>
      <c r="BW117" s="16" t="str">
        <f>IF(COUNTA(Wedstrijden!L108:T108)&lt;&gt;0,1,"")</f>
        <v/>
      </c>
      <c r="BX117" s="16" t="str">
        <f t="shared" si="7"/>
        <v/>
      </c>
      <c r="BY117" s="16" t="str">
        <f>IF(Wedstrijden!L108="x","BB","")</f>
        <v/>
      </c>
      <c r="BZ117" s="16" t="str">
        <f>IF(Wedstrijden!M108="x","B","")</f>
        <v/>
      </c>
      <c r="CA117" s="16" t="str">
        <f>IF(Wedstrijden!N108="x","L1","")</f>
        <v/>
      </c>
      <c r="CB117" s="16" t="str">
        <f>IF(Wedstrijden!O108="x","L2","")</f>
        <v/>
      </c>
      <c r="CC117" s="16" t="str">
        <f>IF(Wedstrijden!P108="x","M1","")</f>
        <v/>
      </c>
      <c r="CD117" s="16" t="str">
        <f>IF(Wedstrijden!Q108="x","M2","")</f>
        <v/>
      </c>
      <c r="CE117" s="16" t="str">
        <f>IF(Wedstrijden!R108="x","Z1","")</f>
        <v/>
      </c>
      <c r="CF117" s="16" t="str">
        <f>IF(Wedstrijden!S108="x","Z2","")</f>
        <v/>
      </c>
      <c r="CG117" s="16" t="str">
        <f>IF(Wedstrijden!T108="x","ZZL","")</f>
        <v/>
      </c>
      <c r="CL117" s="16">
        <f>IF(COUNTA(Wedstrijden!AR108:BB108)&lt;&gt;0,2,"")</f>
        <v>2</v>
      </c>
      <c r="CM117" s="16">
        <f t="shared" si="8"/>
        <v>2</v>
      </c>
      <c r="CN117" s="16" t="str">
        <f>IF(Wedstrijden!AR108="x","AA","")</f>
        <v/>
      </c>
      <c r="CO117" s="16" t="str">
        <f>IF(Wedstrijden!AS108="x","A","")</f>
        <v/>
      </c>
      <c r="CP117" s="16" t="str">
        <f>IF(Wedstrijden!AT108="x","BB","")</f>
        <v>BB</v>
      </c>
      <c r="CQ117" s="16" t="str">
        <f>IF(Wedstrijden!AU108="x","B","")</f>
        <v>B</v>
      </c>
      <c r="CR117" s="16" t="str">
        <f>IF(Wedstrijden!AV108="x","L","")</f>
        <v>L</v>
      </c>
      <c r="CS117" s="16" t="str">
        <f>IF(Wedstrijden!AW108="x","M","")</f>
        <v>M</v>
      </c>
      <c r="CT117" s="16" t="str">
        <f>IF(Wedstrijden!AX108="x","Z","")</f>
        <v>Z</v>
      </c>
      <c r="CU117" s="16" t="str">
        <f>IF(Wedstrijden!BB108="x","ZZ","")</f>
        <v>ZZ</v>
      </c>
      <c r="CV117" s="16">
        <f>IF(COUNTA(Wedstrijden!AI108:AP108)&lt;&gt;0,2,"")</f>
        <v>2</v>
      </c>
      <c r="CW117" s="16">
        <f t="shared" si="9"/>
        <v>1</v>
      </c>
      <c r="CX117" s="16" t="str">
        <f>IF(Wedstrijden!AI108="x","BB","")</f>
        <v>BB</v>
      </c>
      <c r="CY117" s="16" t="str">
        <f>IF(Wedstrijden!AJ108="x","B","")</f>
        <v>B</v>
      </c>
      <c r="CZ117" s="16" t="str">
        <f>IF(Wedstrijden!AK108="x","L","")</f>
        <v>L</v>
      </c>
      <c r="DA117" s="16" t="str">
        <f>IF(Wedstrijden!AL108="x","M","")</f>
        <v>M</v>
      </c>
      <c r="DB117" s="16" t="str">
        <f>IF(Wedstrijden!AM108="x","Z","")</f>
        <v>Z</v>
      </c>
      <c r="DC117" s="16" t="str">
        <f>IF(Wedstrijden!AN108="x","ZZ","")</f>
        <v>ZZ</v>
      </c>
      <c r="DD117" s="16" t="str">
        <f>IF(Wedstrijden!AP108="x","1.40","")</f>
        <v/>
      </c>
      <c r="DE117" s="16" t="str">
        <f>IF(COUNTA(Wedstrijden!BD108:BF108)&lt;&gt;0,6,"")</f>
        <v/>
      </c>
      <c r="DF117" s="16" t="str">
        <f t="shared" si="10"/>
        <v/>
      </c>
      <c r="DG117" s="16" t="str">
        <f>IF(Wedstrijden!BD108="x","L","")</f>
        <v/>
      </c>
      <c r="DH117" s="16" t="str">
        <f>IF(Wedstrijden!BE108="x","M","")</f>
        <v/>
      </c>
      <c r="DI117" s="16" t="str">
        <f>IF(Wedstrijden!BF108="x","Z","")</f>
        <v/>
      </c>
      <c r="DJ117" s="16" t="str">
        <f>IF(Wedstrijden!BG108="x","Z","")</f>
        <v/>
      </c>
      <c r="DK117" s="16" t="str">
        <f>IF(COUNTA(Wedstrijden!BI108:BK108)&lt;&gt;0,6,"")</f>
        <v/>
      </c>
      <c r="DL117" s="16" t="str">
        <f t="shared" si="11"/>
        <v/>
      </c>
      <c r="DM117" s="16" t="str">
        <f>IF(Wedstrijden!BI108="x","L","")</f>
        <v/>
      </c>
      <c r="DN117" s="16" t="str">
        <f>IF(Wedstrijden!BJ108="x","M","")</f>
        <v/>
      </c>
      <c r="DO117" s="16" t="str">
        <f>IF(Wedstrijden!BK108="x","Z","")</f>
        <v/>
      </c>
      <c r="DP117" s="16" t="str">
        <f>IF(Wedstrijden!BL108="x","Z","")</f>
        <v/>
      </c>
    </row>
    <row r="118" spans="1:120" ht="14.4" x14ac:dyDescent="0.3">
      <c r="A118" s="18">
        <f>Wedstrijden!A109</f>
        <v>45452</v>
      </c>
      <c r="B118" s="16" t="str">
        <f>IFERROR(VLOOKUP(Wedstrijden!#REF!,#REF!,2,FALSE),"")</f>
        <v/>
      </c>
      <c r="C118" s="16" t="str">
        <f>Wedstrijden!E109</f>
        <v>KNHS Kring Tusken Waad En Klif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IF(COUNTA(Wedstrijden!U109:AC109)&lt;&gt;0,1,"")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IF(Wedstrijden!U109="x","B1","")</f>
        <v/>
      </c>
      <c r="BO118" s="16" t="e">
        <f>IF(Wedstrijden!#REF!="x","BB","")</f>
        <v>#REF!</v>
      </c>
      <c r="BP118" s="16" t="str">
        <f>IF(Wedstrijden!W109="x","B","")</f>
        <v/>
      </c>
      <c r="BQ118" s="16" t="str">
        <f>IF(Wedstrijden!X109="x","L1","")</f>
        <v/>
      </c>
      <c r="BR118" s="16" t="str">
        <f>IF(Wedstrijden!Y109="x","L2","")</f>
        <v/>
      </c>
      <c r="BS118" s="16" t="str">
        <f>IF(Wedstrijden!Z109="x","M1","")</f>
        <v/>
      </c>
      <c r="BT118" s="16" t="str">
        <f>IF(Wedstrijden!AA109="x","M2","")</f>
        <v/>
      </c>
      <c r="BU118" s="16" t="str">
        <f>IF(Wedstrijden!AB109="x","Z1","")</f>
        <v/>
      </c>
      <c r="BV118" s="16" t="str">
        <f>IF(Wedstrijden!AC109="x","Z2","")</f>
        <v/>
      </c>
      <c r="BW118" s="16">
        <f>IF(COUNTA(Wedstrijden!L109:T109)&lt;&gt;0,1,"")</f>
        <v>1</v>
      </c>
      <c r="BX118" s="16">
        <f t="shared" si="7"/>
        <v>1</v>
      </c>
      <c r="BY118" s="16" t="str">
        <f>IF(Wedstrijden!L109="x","BB","")</f>
        <v/>
      </c>
      <c r="BZ118" s="16" t="str">
        <f>IF(Wedstrijden!M109="x","B","")</f>
        <v>B</v>
      </c>
      <c r="CA118" s="16" t="str">
        <f>IF(Wedstrijden!N109="x","L1","")</f>
        <v>L1</v>
      </c>
      <c r="CB118" s="16" t="str">
        <f>IF(Wedstrijden!O109="x","L2","")</f>
        <v>L2</v>
      </c>
      <c r="CC118" s="16" t="str">
        <f>IF(Wedstrijden!P109="x","M1","")</f>
        <v>M1</v>
      </c>
      <c r="CD118" s="16" t="str">
        <f>IF(Wedstrijden!Q109="x","M2","")</f>
        <v>M2</v>
      </c>
      <c r="CE118" s="16" t="str">
        <f>IF(Wedstrijden!R109="x","Z1","")</f>
        <v>Z1</v>
      </c>
      <c r="CF118" s="16" t="str">
        <f>IF(Wedstrijden!S109="x","Z2","")</f>
        <v>Z2</v>
      </c>
      <c r="CG118" s="16" t="str">
        <f>IF(Wedstrijden!T109="x","ZZL","")</f>
        <v>ZZL</v>
      </c>
      <c r="CL118" s="16" t="str">
        <f>IF(COUNTA(Wedstrijden!AR109:BB109)&lt;&gt;0,2,"")</f>
        <v/>
      </c>
      <c r="CM118" s="16" t="str">
        <f t="shared" si="8"/>
        <v/>
      </c>
      <c r="CN118" s="16" t="str">
        <f>IF(Wedstrijden!AR109="x","AA","")</f>
        <v/>
      </c>
      <c r="CO118" s="16" t="str">
        <f>IF(Wedstrijden!AS109="x","A","")</f>
        <v/>
      </c>
      <c r="CP118" s="16" t="str">
        <f>IF(Wedstrijden!AT109="x","BB","")</f>
        <v/>
      </c>
      <c r="CQ118" s="16" t="str">
        <f>IF(Wedstrijden!AU109="x","B","")</f>
        <v/>
      </c>
      <c r="CR118" s="16" t="str">
        <f>IF(Wedstrijden!AV109="x","L","")</f>
        <v/>
      </c>
      <c r="CS118" s="16" t="str">
        <f>IF(Wedstrijden!AW109="x","M","")</f>
        <v/>
      </c>
      <c r="CT118" s="16" t="str">
        <f>IF(Wedstrijden!AX109="x","Z","")</f>
        <v/>
      </c>
      <c r="CU118" s="16" t="str">
        <f>IF(Wedstrijden!BB109="x","ZZ","")</f>
        <v/>
      </c>
      <c r="CV118" s="16" t="str">
        <f>IF(COUNTA(Wedstrijden!AI109:AP109)&lt;&gt;0,2,"")</f>
        <v/>
      </c>
      <c r="CW118" s="16" t="str">
        <f t="shared" si="9"/>
        <v/>
      </c>
      <c r="CX118" s="16" t="str">
        <f>IF(Wedstrijden!AI109="x","BB","")</f>
        <v/>
      </c>
      <c r="CY118" s="16" t="str">
        <f>IF(Wedstrijden!AJ109="x","B","")</f>
        <v/>
      </c>
      <c r="CZ118" s="16" t="str">
        <f>IF(Wedstrijden!AK109="x","L","")</f>
        <v/>
      </c>
      <c r="DA118" s="16" t="str">
        <f>IF(Wedstrijden!AL109="x","M","")</f>
        <v/>
      </c>
      <c r="DB118" s="16" t="str">
        <f>IF(Wedstrijden!AM109="x","Z","")</f>
        <v/>
      </c>
      <c r="DC118" s="16" t="str">
        <f>IF(Wedstrijden!AN109="x","ZZ","")</f>
        <v/>
      </c>
      <c r="DD118" s="16" t="str">
        <f>IF(Wedstrijden!AP109="x","1.40","")</f>
        <v/>
      </c>
      <c r="DE118" s="16" t="str">
        <f>IF(COUNTA(Wedstrijden!BD109:BF109)&lt;&gt;0,6,"")</f>
        <v/>
      </c>
      <c r="DF118" s="16" t="str">
        <f t="shared" si="10"/>
        <v/>
      </c>
      <c r="DG118" s="16" t="str">
        <f>IF(Wedstrijden!BD109="x","L","")</f>
        <v/>
      </c>
      <c r="DH118" s="16" t="str">
        <f>IF(Wedstrijden!BE109="x","M","")</f>
        <v/>
      </c>
      <c r="DI118" s="16" t="str">
        <f>IF(Wedstrijden!BF109="x","Z","")</f>
        <v/>
      </c>
      <c r="DJ118" s="16" t="str">
        <f>IF(Wedstrijden!BG109="x","Z","")</f>
        <v/>
      </c>
      <c r="DK118" s="16" t="str">
        <f>IF(COUNTA(Wedstrijden!BI109:BK109)&lt;&gt;0,6,"")</f>
        <v/>
      </c>
      <c r="DL118" s="16" t="str">
        <f t="shared" si="11"/>
        <v/>
      </c>
      <c r="DM118" s="16" t="str">
        <f>IF(Wedstrijden!BI109="x","L","")</f>
        <v/>
      </c>
      <c r="DN118" s="16" t="str">
        <f>IF(Wedstrijden!BJ109="x","M","")</f>
        <v/>
      </c>
      <c r="DO118" s="16" t="str">
        <f>IF(Wedstrijden!BK109="x","Z","")</f>
        <v/>
      </c>
      <c r="DP118" s="16" t="str">
        <f>IF(Wedstrijden!BL109="x","Z","")</f>
        <v/>
      </c>
    </row>
    <row r="119" spans="1:120" ht="14.4" x14ac:dyDescent="0.3">
      <c r="A119" s="18">
        <f>Wedstrijden!A110</f>
        <v>45452</v>
      </c>
      <c r="B119" s="16" t="str">
        <f>IFERROR(VLOOKUP(Wedstrijden!#REF!,#REF!,2,FALSE),"")</f>
        <v/>
      </c>
      <c r="C119" s="16" t="str">
        <f>Wedstrijden!E110</f>
        <v>KNHS Kring Noord Oost Friesland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>
        <f>IF(COUNTA(Wedstrijden!U110:AC110)&lt;&gt;0,1,"")</f>
        <v>1</v>
      </c>
      <c r="BK119" s="16">
        <f t="shared" si="6"/>
        <v>2</v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IF(Wedstrijden!U110="x","B1","")</f>
        <v/>
      </c>
      <c r="BO119" s="16" t="e">
        <f>IF(Wedstrijden!#REF!="x","BB","")</f>
        <v>#REF!</v>
      </c>
      <c r="BP119" s="16" t="str">
        <f>IF(Wedstrijden!W110="x","B","")</f>
        <v>B</v>
      </c>
      <c r="BQ119" s="16" t="str">
        <f>IF(Wedstrijden!X110="x","L1","")</f>
        <v>L1</v>
      </c>
      <c r="BR119" s="16" t="str">
        <f>IF(Wedstrijden!Y110="x","L2","")</f>
        <v>L2</v>
      </c>
      <c r="BS119" s="16" t="str">
        <f>IF(Wedstrijden!Z110="x","M1","")</f>
        <v>M1</v>
      </c>
      <c r="BT119" s="16" t="str">
        <f>IF(Wedstrijden!AA110="x","M2","")</f>
        <v>M2</v>
      </c>
      <c r="BU119" s="16" t="str">
        <f>IF(Wedstrijden!AB110="x","Z1","")</f>
        <v>Z1</v>
      </c>
      <c r="BV119" s="16" t="str">
        <f>IF(Wedstrijden!AC110="x","Z2","")</f>
        <v>Z2</v>
      </c>
      <c r="BW119" s="16">
        <f>IF(COUNTA(Wedstrijden!L110:T110)&lt;&gt;0,1,"")</f>
        <v>1</v>
      </c>
      <c r="BX119" s="16">
        <f t="shared" si="7"/>
        <v>1</v>
      </c>
      <c r="BY119" s="16" t="str">
        <f>IF(Wedstrijden!L110="x","BB","")</f>
        <v>BB</v>
      </c>
      <c r="BZ119" s="16" t="str">
        <f>IF(Wedstrijden!M110="x","B","")</f>
        <v>B</v>
      </c>
      <c r="CA119" s="16" t="str">
        <f>IF(Wedstrijden!N110="x","L1","")</f>
        <v>L1</v>
      </c>
      <c r="CB119" s="16" t="str">
        <f>IF(Wedstrijden!O110="x","L2","")</f>
        <v>L2</v>
      </c>
      <c r="CC119" s="16" t="str">
        <f>IF(Wedstrijden!P110="x","M1","")</f>
        <v>M1</v>
      </c>
      <c r="CD119" s="16" t="str">
        <f>IF(Wedstrijden!Q110="x","M2","")</f>
        <v>M2</v>
      </c>
      <c r="CE119" s="16" t="str">
        <f>IF(Wedstrijden!R110="x","Z1","")</f>
        <v>Z1</v>
      </c>
      <c r="CF119" s="16" t="str">
        <f>IF(Wedstrijden!S110="x","Z2","")</f>
        <v>Z2</v>
      </c>
      <c r="CG119" s="16" t="str">
        <f>IF(Wedstrijden!T110="x","ZZL","")</f>
        <v>ZZL</v>
      </c>
      <c r="CL119" s="16" t="str">
        <f>IF(COUNTA(Wedstrijden!AR110:BB110)&lt;&gt;0,2,"")</f>
        <v/>
      </c>
      <c r="CM119" s="16" t="str">
        <f t="shared" si="8"/>
        <v/>
      </c>
      <c r="CN119" s="16" t="str">
        <f>IF(Wedstrijden!AR110="x","AA","")</f>
        <v/>
      </c>
      <c r="CO119" s="16" t="str">
        <f>IF(Wedstrijden!AS110="x","A","")</f>
        <v/>
      </c>
      <c r="CP119" s="16" t="str">
        <f>IF(Wedstrijden!AT110="x","BB","")</f>
        <v/>
      </c>
      <c r="CQ119" s="16" t="str">
        <f>IF(Wedstrijden!AU110="x","B","")</f>
        <v/>
      </c>
      <c r="CR119" s="16" t="str">
        <f>IF(Wedstrijden!AV110="x","L","")</f>
        <v/>
      </c>
      <c r="CS119" s="16" t="str">
        <f>IF(Wedstrijden!AW110="x","M","")</f>
        <v/>
      </c>
      <c r="CT119" s="16" t="str">
        <f>IF(Wedstrijden!AX110="x","Z","")</f>
        <v/>
      </c>
      <c r="CU119" s="16" t="str">
        <f>IF(Wedstrijden!BB110="x","ZZ","")</f>
        <v/>
      </c>
      <c r="CV119" s="16" t="str">
        <f>IF(COUNTA(Wedstrijden!AI110:AP110)&lt;&gt;0,2,"")</f>
        <v/>
      </c>
      <c r="CW119" s="16" t="str">
        <f t="shared" si="9"/>
        <v/>
      </c>
      <c r="CX119" s="16" t="str">
        <f>IF(Wedstrijden!AI110="x","BB","")</f>
        <v/>
      </c>
      <c r="CY119" s="16" t="str">
        <f>IF(Wedstrijden!AJ110="x","B","")</f>
        <v/>
      </c>
      <c r="CZ119" s="16" t="str">
        <f>IF(Wedstrijden!AK110="x","L","")</f>
        <v/>
      </c>
      <c r="DA119" s="16" t="str">
        <f>IF(Wedstrijden!AL110="x","M","")</f>
        <v/>
      </c>
      <c r="DB119" s="16" t="str">
        <f>IF(Wedstrijden!AM110="x","Z","")</f>
        <v/>
      </c>
      <c r="DC119" s="16" t="str">
        <f>IF(Wedstrijden!AN110="x","ZZ","")</f>
        <v/>
      </c>
      <c r="DD119" s="16" t="str">
        <f>IF(Wedstrijden!AP110="x","1.40","")</f>
        <v/>
      </c>
      <c r="DE119" s="16" t="str">
        <f>IF(COUNTA(Wedstrijden!BD110:BF110)&lt;&gt;0,6,"")</f>
        <v/>
      </c>
      <c r="DF119" s="16" t="str">
        <f t="shared" si="10"/>
        <v/>
      </c>
      <c r="DG119" s="16" t="str">
        <f>IF(Wedstrijden!BD110="x","L","")</f>
        <v/>
      </c>
      <c r="DH119" s="16" t="str">
        <f>IF(Wedstrijden!BE110="x","M","")</f>
        <v/>
      </c>
      <c r="DI119" s="16" t="str">
        <f>IF(Wedstrijden!BF110="x","Z","")</f>
        <v/>
      </c>
      <c r="DJ119" s="16" t="str">
        <f>IF(Wedstrijden!BG110="x","Z","")</f>
        <v/>
      </c>
      <c r="DK119" s="16" t="str">
        <f>IF(COUNTA(Wedstrijden!BI110:BK110)&lt;&gt;0,6,"")</f>
        <v/>
      </c>
      <c r="DL119" s="16" t="str">
        <f t="shared" si="11"/>
        <v/>
      </c>
      <c r="DM119" s="16" t="str">
        <f>IF(Wedstrijden!BI110="x","L","")</f>
        <v/>
      </c>
      <c r="DN119" s="16" t="str">
        <f>IF(Wedstrijden!BJ110="x","M","")</f>
        <v/>
      </c>
      <c r="DO119" s="16" t="str">
        <f>IF(Wedstrijden!BK110="x","Z","")</f>
        <v/>
      </c>
      <c r="DP119" s="16" t="str">
        <f>IF(Wedstrijden!BL110="x","Z","")</f>
        <v/>
      </c>
    </row>
    <row r="120" spans="1:120" ht="14.4" x14ac:dyDescent="0.3">
      <c r="A120" s="18">
        <f>Wedstrijden!A111</f>
        <v>45452</v>
      </c>
      <c r="B120" s="16" t="str">
        <f>IFERROR(VLOOKUP(Wedstrijden!#REF!,#REF!,2,FALSE),"")</f>
        <v/>
      </c>
      <c r="C120" s="16" t="str">
        <f>Wedstrijden!E111</f>
        <v>KNHS Kring Noord Oost Friesland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 t="str">
        <f>IF(COUNTA(Wedstrijden!U111:AC111)&lt;&gt;0,1,"")</f>
        <v/>
      </c>
      <c r="BK120" s="16" t="str">
        <f t="shared" si="6"/>
        <v/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IF(Wedstrijden!U111="x","B1","")</f>
        <v/>
      </c>
      <c r="BO120" s="16" t="e">
        <f>IF(Wedstrijden!#REF!="x","BB","")</f>
        <v>#REF!</v>
      </c>
      <c r="BP120" s="16" t="str">
        <f>IF(Wedstrijden!W111="x","B","")</f>
        <v/>
      </c>
      <c r="BQ120" s="16" t="str">
        <f>IF(Wedstrijden!X111="x","L1","")</f>
        <v/>
      </c>
      <c r="BR120" s="16" t="str">
        <f>IF(Wedstrijden!Y111="x","L2","")</f>
        <v/>
      </c>
      <c r="BS120" s="16" t="str">
        <f>IF(Wedstrijden!Z111="x","M1","")</f>
        <v/>
      </c>
      <c r="BT120" s="16" t="str">
        <f>IF(Wedstrijden!AA111="x","M2","")</f>
        <v/>
      </c>
      <c r="BU120" s="16" t="str">
        <f>IF(Wedstrijden!AB111="x","Z1","")</f>
        <v/>
      </c>
      <c r="BV120" s="16" t="str">
        <f>IF(Wedstrijden!AC111="x","Z2","")</f>
        <v/>
      </c>
      <c r="BW120" s="16" t="str">
        <f>IF(COUNTA(Wedstrijden!L111:T111)&lt;&gt;0,1,"")</f>
        <v/>
      </c>
      <c r="BX120" s="16" t="str">
        <f t="shared" si="7"/>
        <v/>
      </c>
      <c r="BY120" s="16" t="str">
        <f>IF(Wedstrijden!L111="x","BB","")</f>
        <v/>
      </c>
      <c r="BZ120" s="16" t="str">
        <f>IF(Wedstrijden!M111="x","B","")</f>
        <v/>
      </c>
      <c r="CA120" s="16" t="str">
        <f>IF(Wedstrijden!N111="x","L1","")</f>
        <v/>
      </c>
      <c r="CB120" s="16" t="str">
        <f>IF(Wedstrijden!O111="x","L2","")</f>
        <v/>
      </c>
      <c r="CC120" s="16" t="str">
        <f>IF(Wedstrijden!P111="x","M1","")</f>
        <v/>
      </c>
      <c r="CD120" s="16" t="str">
        <f>IF(Wedstrijden!Q111="x","M2","")</f>
        <v/>
      </c>
      <c r="CE120" s="16" t="str">
        <f>IF(Wedstrijden!R111="x","Z1","")</f>
        <v/>
      </c>
      <c r="CF120" s="16" t="str">
        <f>IF(Wedstrijden!S111="x","Z2","")</f>
        <v/>
      </c>
      <c r="CG120" s="16" t="str">
        <f>IF(Wedstrijden!T111="x","ZZL","")</f>
        <v/>
      </c>
      <c r="CL120" s="16" t="str">
        <f>IF(COUNTA(Wedstrijden!AR111:BB111)&lt;&gt;0,2,"")</f>
        <v/>
      </c>
      <c r="CM120" s="16" t="str">
        <f t="shared" si="8"/>
        <v/>
      </c>
      <c r="CN120" s="16" t="str">
        <f>IF(Wedstrijden!AR111="x","AA","")</f>
        <v/>
      </c>
      <c r="CO120" s="16" t="str">
        <f>IF(Wedstrijden!AS111="x","A","")</f>
        <v/>
      </c>
      <c r="CP120" s="16" t="str">
        <f>IF(Wedstrijden!AT111="x","BB","")</f>
        <v/>
      </c>
      <c r="CQ120" s="16" t="str">
        <f>IF(Wedstrijden!AU111="x","B","")</f>
        <v/>
      </c>
      <c r="CR120" s="16" t="str">
        <f>IF(Wedstrijden!AV111="x","L","")</f>
        <v/>
      </c>
      <c r="CS120" s="16" t="str">
        <f>IF(Wedstrijden!AW111="x","M","")</f>
        <v/>
      </c>
      <c r="CT120" s="16" t="str">
        <f>IF(Wedstrijden!AX111="x","Z","")</f>
        <v/>
      </c>
      <c r="CU120" s="16" t="str">
        <f>IF(Wedstrijden!BB111="x","ZZ","")</f>
        <v/>
      </c>
      <c r="CV120" s="16" t="str">
        <f>IF(COUNTA(Wedstrijden!AI111:AP111)&lt;&gt;0,2,"")</f>
        <v/>
      </c>
      <c r="CW120" s="16" t="str">
        <f t="shared" si="9"/>
        <v/>
      </c>
      <c r="CX120" s="16" t="str">
        <f>IF(Wedstrijden!AI111="x","BB","")</f>
        <v/>
      </c>
      <c r="CY120" s="16" t="str">
        <f>IF(Wedstrijden!AJ111="x","B","")</f>
        <v/>
      </c>
      <c r="CZ120" s="16" t="str">
        <f>IF(Wedstrijden!AK111="x","L","")</f>
        <v/>
      </c>
      <c r="DA120" s="16" t="str">
        <f>IF(Wedstrijden!AL111="x","M","")</f>
        <v/>
      </c>
      <c r="DB120" s="16" t="str">
        <f>IF(Wedstrijden!AM111="x","Z","")</f>
        <v/>
      </c>
      <c r="DC120" s="16" t="str">
        <f>IF(Wedstrijden!AN111="x","ZZ","")</f>
        <v/>
      </c>
      <c r="DD120" s="16" t="str">
        <f>IF(Wedstrijden!AP111="x","1.40","")</f>
        <v/>
      </c>
      <c r="DE120" s="16" t="str">
        <f>IF(COUNTA(Wedstrijden!BD111:BF111)&lt;&gt;0,6,"")</f>
        <v/>
      </c>
      <c r="DF120" s="16" t="str">
        <f t="shared" si="10"/>
        <v/>
      </c>
      <c r="DG120" s="16" t="str">
        <f>IF(Wedstrijden!BD111="x","L","")</f>
        <v/>
      </c>
      <c r="DH120" s="16" t="str">
        <f>IF(Wedstrijden!BE111="x","M","")</f>
        <v/>
      </c>
      <c r="DI120" s="16" t="str">
        <f>IF(Wedstrijden!BF111="x","Z","")</f>
        <v/>
      </c>
      <c r="DJ120" s="16" t="str">
        <f>IF(Wedstrijden!BG111="x","Z","")</f>
        <v/>
      </c>
      <c r="DK120" s="16" t="str">
        <f>IF(COUNTA(Wedstrijden!BI111:BK111)&lt;&gt;0,6,"")</f>
        <v/>
      </c>
      <c r="DL120" s="16" t="str">
        <f t="shared" si="11"/>
        <v/>
      </c>
      <c r="DM120" s="16" t="str">
        <f>IF(Wedstrijden!BI111="x","L","")</f>
        <v/>
      </c>
      <c r="DN120" s="16" t="str">
        <f>IF(Wedstrijden!BJ111="x","M","")</f>
        <v/>
      </c>
      <c r="DO120" s="16" t="str">
        <f>IF(Wedstrijden!BK111="x","Z","")</f>
        <v/>
      </c>
      <c r="DP120" s="16" t="str">
        <f>IF(Wedstrijden!BL111="x","Z","")</f>
        <v/>
      </c>
    </row>
    <row r="121" spans="1:120" ht="14.4" x14ac:dyDescent="0.3">
      <c r="A121" s="18">
        <f>Wedstrijden!A112</f>
        <v>45452</v>
      </c>
      <c r="B121" s="16" t="str">
        <f>IFERROR(VLOOKUP(Wedstrijden!#REF!,#REF!,2,FALSE),"")</f>
        <v/>
      </c>
      <c r="C121" s="16" t="str">
        <f>Wedstrijden!E112</f>
        <v>KNHS Kring Tusken Waad En Klif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 t="str">
        <f>IF(COUNTA(Wedstrijden!U112:AC112)&lt;&gt;0,1,"")</f>
        <v/>
      </c>
      <c r="BK121" s="16" t="str">
        <f t="shared" si="6"/>
        <v/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IF(Wedstrijden!U112="x","B1","")</f>
        <v/>
      </c>
      <c r="BO121" s="16" t="e">
        <f>IF(Wedstrijden!#REF!="x","BB","")</f>
        <v>#REF!</v>
      </c>
      <c r="BP121" s="16" t="str">
        <f>IF(Wedstrijden!W112="x","B","")</f>
        <v/>
      </c>
      <c r="BQ121" s="16" t="str">
        <f>IF(Wedstrijden!X112="x","L1","")</f>
        <v/>
      </c>
      <c r="BR121" s="16" t="str">
        <f>IF(Wedstrijden!Y112="x","L2","")</f>
        <v/>
      </c>
      <c r="BS121" s="16" t="str">
        <f>IF(Wedstrijden!Z112="x","M1","")</f>
        <v/>
      </c>
      <c r="BT121" s="16" t="str">
        <f>IF(Wedstrijden!AA112="x","M2","")</f>
        <v/>
      </c>
      <c r="BU121" s="16" t="str">
        <f>IF(Wedstrijden!AB112="x","Z1","")</f>
        <v/>
      </c>
      <c r="BV121" s="16" t="str">
        <f>IF(Wedstrijden!AC112="x","Z2","")</f>
        <v/>
      </c>
      <c r="BW121" s="16" t="str">
        <f>IF(COUNTA(Wedstrijden!L112:T112)&lt;&gt;0,1,"")</f>
        <v/>
      </c>
      <c r="BX121" s="16" t="str">
        <f t="shared" si="7"/>
        <v/>
      </c>
      <c r="BY121" s="16" t="str">
        <f>IF(Wedstrijden!L112="x","BB","")</f>
        <v/>
      </c>
      <c r="BZ121" s="16" t="str">
        <f>IF(Wedstrijden!M112="x","B","")</f>
        <v/>
      </c>
      <c r="CA121" s="16" t="str">
        <f>IF(Wedstrijden!N112="x","L1","")</f>
        <v/>
      </c>
      <c r="CB121" s="16" t="str">
        <f>IF(Wedstrijden!O112="x","L2","")</f>
        <v/>
      </c>
      <c r="CC121" s="16" t="str">
        <f>IF(Wedstrijden!P112="x","M1","")</f>
        <v/>
      </c>
      <c r="CD121" s="16" t="str">
        <f>IF(Wedstrijden!Q112="x","M2","")</f>
        <v/>
      </c>
      <c r="CE121" s="16" t="str">
        <f>IF(Wedstrijden!R112="x","Z1","")</f>
        <v/>
      </c>
      <c r="CF121" s="16" t="str">
        <f>IF(Wedstrijden!S112="x","Z2","")</f>
        <v/>
      </c>
      <c r="CG121" s="16" t="str">
        <f>IF(Wedstrijden!T112="x","ZZL","")</f>
        <v/>
      </c>
      <c r="CL121" s="16" t="str">
        <f>IF(COUNTA(Wedstrijden!AR112:BB112)&lt;&gt;0,2,"")</f>
        <v/>
      </c>
      <c r="CM121" s="16" t="str">
        <f t="shared" si="8"/>
        <v/>
      </c>
      <c r="CN121" s="16" t="str">
        <f>IF(Wedstrijden!AR112="x","AA","")</f>
        <v/>
      </c>
      <c r="CO121" s="16" t="str">
        <f>IF(Wedstrijden!AS112="x","A","")</f>
        <v/>
      </c>
      <c r="CP121" s="16" t="str">
        <f>IF(Wedstrijden!AT112="x","BB","")</f>
        <v/>
      </c>
      <c r="CQ121" s="16" t="str">
        <f>IF(Wedstrijden!AU112="x","B","")</f>
        <v/>
      </c>
      <c r="CR121" s="16" t="str">
        <f>IF(Wedstrijden!AV112="x","L","")</f>
        <v/>
      </c>
      <c r="CS121" s="16" t="str">
        <f>IF(Wedstrijden!AW112="x","M","")</f>
        <v/>
      </c>
      <c r="CT121" s="16" t="str">
        <f>IF(Wedstrijden!AX112="x","Z","")</f>
        <v/>
      </c>
      <c r="CU121" s="16" t="str">
        <f>IF(Wedstrijden!BB112="x","ZZ","")</f>
        <v/>
      </c>
      <c r="CV121" s="16" t="str">
        <f>IF(COUNTA(Wedstrijden!AI112:AP112)&lt;&gt;0,2,"")</f>
        <v/>
      </c>
      <c r="CW121" s="16" t="str">
        <f t="shared" si="9"/>
        <v/>
      </c>
      <c r="CX121" s="16" t="str">
        <f>IF(Wedstrijden!AI112="x","BB","")</f>
        <v/>
      </c>
      <c r="CY121" s="16" t="str">
        <f>IF(Wedstrijden!AJ112="x","B","")</f>
        <v/>
      </c>
      <c r="CZ121" s="16" t="str">
        <f>IF(Wedstrijden!AK112="x","L","")</f>
        <v/>
      </c>
      <c r="DA121" s="16" t="str">
        <f>IF(Wedstrijden!AL112="x","M","")</f>
        <v/>
      </c>
      <c r="DB121" s="16" t="str">
        <f>IF(Wedstrijden!AM112="x","Z","")</f>
        <v/>
      </c>
      <c r="DC121" s="16" t="str">
        <f>IF(Wedstrijden!AN112="x","ZZ","")</f>
        <v/>
      </c>
      <c r="DD121" s="16" t="str">
        <f>IF(Wedstrijden!AP112="x","1.40","")</f>
        <v/>
      </c>
      <c r="DE121" s="16" t="str">
        <f>IF(COUNTA(Wedstrijden!BD112:BF112)&lt;&gt;0,6,"")</f>
        <v/>
      </c>
      <c r="DF121" s="16" t="str">
        <f t="shared" si="10"/>
        <v/>
      </c>
      <c r="DG121" s="16" t="str">
        <f>IF(Wedstrijden!BD112="x","L","")</f>
        <v/>
      </c>
      <c r="DH121" s="16" t="str">
        <f>IF(Wedstrijden!BE112="x","M","")</f>
        <v/>
      </c>
      <c r="DI121" s="16" t="str">
        <f>IF(Wedstrijden!BF112="x","Z","")</f>
        <v/>
      </c>
      <c r="DJ121" s="16" t="str">
        <f>IF(Wedstrijden!BG112="x","Z","")</f>
        <v/>
      </c>
      <c r="DK121" s="16" t="str">
        <f>IF(COUNTA(Wedstrijden!BI112:BK112)&lt;&gt;0,6,"")</f>
        <v/>
      </c>
      <c r="DL121" s="16" t="str">
        <f t="shared" si="11"/>
        <v/>
      </c>
      <c r="DM121" s="16" t="str">
        <f>IF(Wedstrijden!BI112="x","L","")</f>
        <v/>
      </c>
      <c r="DN121" s="16" t="str">
        <f>IF(Wedstrijden!BJ112="x","M","")</f>
        <v/>
      </c>
      <c r="DO121" s="16" t="str">
        <f>IF(Wedstrijden!BK112="x","Z","")</f>
        <v/>
      </c>
      <c r="DP121" s="16" t="str">
        <f>IF(Wedstrijden!BL112="x","Z","")</f>
        <v/>
      </c>
    </row>
    <row r="122" spans="1:120" ht="14.4" x14ac:dyDescent="0.3">
      <c r="A122" s="18">
        <f>Wedstrijden!A113</f>
        <v>45452</v>
      </c>
      <c r="B122" s="16" t="str">
        <f>IFERROR(VLOOKUP(Wedstrijden!#REF!,#REF!,2,FALSE),"")</f>
        <v/>
      </c>
      <c r="C122" s="16" t="str">
        <f>Wedstrijden!E113</f>
        <v>KNHS Kring De Drie Stromen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 t="str">
        <f>IF(COUNTA(Wedstrijden!U113:AC113)&lt;&gt;0,1,"")</f>
        <v/>
      </c>
      <c r="BK122" s="16" t="str">
        <f t="shared" si="6"/>
        <v/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IF(Wedstrijden!U113="x","B1","")</f>
        <v/>
      </c>
      <c r="BO122" s="16" t="e">
        <f>IF(Wedstrijden!#REF!="x","BB","")</f>
        <v>#REF!</v>
      </c>
      <c r="BP122" s="16" t="str">
        <f>IF(Wedstrijden!W113="x","B","")</f>
        <v/>
      </c>
      <c r="BQ122" s="16" t="str">
        <f>IF(Wedstrijden!X113="x","L1","")</f>
        <v/>
      </c>
      <c r="BR122" s="16" t="str">
        <f>IF(Wedstrijden!Y113="x","L2","")</f>
        <v/>
      </c>
      <c r="BS122" s="16" t="str">
        <f>IF(Wedstrijden!Z113="x","M1","")</f>
        <v/>
      </c>
      <c r="BT122" s="16" t="str">
        <f>IF(Wedstrijden!AA113="x","M2","")</f>
        <v/>
      </c>
      <c r="BU122" s="16" t="str">
        <f>IF(Wedstrijden!AB113="x","Z1","")</f>
        <v/>
      </c>
      <c r="BV122" s="16" t="str">
        <f>IF(Wedstrijden!AC113="x","Z2","")</f>
        <v/>
      </c>
      <c r="BW122" s="16">
        <f>IF(COUNTA(Wedstrijden!L113:T113)&lt;&gt;0,1,"")</f>
        <v>1</v>
      </c>
      <c r="BX122" s="16">
        <f t="shared" si="7"/>
        <v>1</v>
      </c>
      <c r="BY122" s="16" t="str">
        <f>IF(Wedstrijden!L113="x","BB","")</f>
        <v/>
      </c>
      <c r="BZ122" s="16" t="str">
        <f>IF(Wedstrijden!M113="x","B","")</f>
        <v>B</v>
      </c>
      <c r="CA122" s="16" t="str">
        <f>IF(Wedstrijden!N113="x","L1","")</f>
        <v>L1</v>
      </c>
      <c r="CB122" s="16" t="str">
        <f>IF(Wedstrijden!O113="x","L2","")</f>
        <v>L2</v>
      </c>
      <c r="CC122" s="16" t="str">
        <f>IF(Wedstrijden!P113="x","M1","")</f>
        <v/>
      </c>
      <c r="CD122" s="16" t="str">
        <f>IF(Wedstrijden!Q113="x","M2","")</f>
        <v/>
      </c>
      <c r="CE122" s="16" t="str">
        <f>IF(Wedstrijden!R113="x","Z1","")</f>
        <v/>
      </c>
      <c r="CF122" s="16" t="str">
        <f>IF(Wedstrijden!S113="x","Z2","")</f>
        <v/>
      </c>
      <c r="CG122" s="16" t="str">
        <f>IF(Wedstrijden!T113="x","ZZL","")</f>
        <v/>
      </c>
      <c r="CL122" s="16" t="str">
        <f>IF(COUNTA(Wedstrijden!AR113:BB113)&lt;&gt;0,2,"")</f>
        <v/>
      </c>
      <c r="CM122" s="16" t="str">
        <f t="shared" si="8"/>
        <v/>
      </c>
      <c r="CN122" s="16" t="str">
        <f>IF(Wedstrijden!AR113="x","AA","")</f>
        <v/>
      </c>
      <c r="CO122" s="16" t="str">
        <f>IF(Wedstrijden!AS113="x","A","")</f>
        <v/>
      </c>
      <c r="CP122" s="16" t="str">
        <f>IF(Wedstrijden!AT113="x","BB","")</f>
        <v/>
      </c>
      <c r="CQ122" s="16" t="str">
        <f>IF(Wedstrijden!AU113="x","B","")</f>
        <v/>
      </c>
      <c r="CR122" s="16" t="str">
        <f>IF(Wedstrijden!AV113="x","L","")</f>
        <v/>
      </c>
      <c r="CS122" s="16" t="str">
        <f>IF(Wedstrijden!AW113="x","M","")</f>
        <v/>
      </c>
      <c r="CT122" s="16" t="str">
        <f>IF(Wedstrijden!AX113="x","Z","")</f>
        <v/>
      </c>
      <c r="CU122" s="16" t="str">
        <f>IF(Wedstrijden!BB113="x","ZZ","")</f>
        <v/>
      </c>
      <c r="CV122" s="16" t="str">
        <f>IF(COUNTA(Wedstrijden!AI113:AP113)&lt;&gt;0,2,"")</f>
        <v/>
      </c>
      <c r="CW122" s="16" t="str">
        <f t="shared" si="9"/>
        <v/>
      </c>
      <c r="CX122" s="16" t="str">
        <f>IF(Wedstrijden!AI113="x","BB","")</f>
        <v/>
      </c>
      <c r="CY122" s="16" t="str">
        <f>IF(Wedstrijden!AJ113="x","B","")</f>
        <v/>
      </c>
      <c r="CZ122" s="16" t="str">
        <f>IF(Wedstrijden!AK113="x","L","")</f>
        <v/>
      </c>
      <c r="DA122" s="16" t="str">
        <f>IF(Wedstrijden!AL113="x","M","")</f>
        <v/>
      </c>
      <c r="DB122" s="16" t="str">
        <f>IF(Wedstrijden!AM113="x","Z","")</f>
        <v/>
      </c>
      <c r="DC122" s="16" t="str">
        <f>IF(Wedstrijden!AN113="x","ZZ","")</f>
        <v/>
      </c>
      <c r="DD122" s="16" t="str">
        <f>IF(Wedstrijden!AP113="x","1.40","")</f>
        <v/>
      </c>
      <c r="DE122" s="16" t="str">
        <f>IF(COUNTA(Wedstrijden!BD113:BF113)&lt;&gt;0,6,"")</f>
        <v/>
      </c>
      <c r="DF122" s="16" t="str">
        <f t="shared" si="10"/>
        <v/>
      </c>
      <c r="DG122" s="16" t="str">
        <f>IF(Wedstrijden!BD113="x","L","")</f>
        <v/>
      </c>
      <c r="DH122" s="16" t="str">
        <f>IF(Wedstrijden!BE113="x","M","")</f>
        <v/>
      </c>
      <c r="DI122" s="16" t="str">
        <f>IF(Wedstrijden!BF113="x","Z","")</f>
        <v/>
      </c>
      <c r="DJ122" s="16" t="str">
        <f>IF(Wedstrijden!BG113="x","Z","")</f>
        <v/>
      </c>
      <c r="DK122" s="16" t="str">
        <f>IF(COUNTA(Wedstrijden!BI113:BK113)&lt;&gt;0,6,"")</f>
        <v/>
      </c>
      <c r="DL122" s="16" t="str">
        <f t="shared" si="11"/>
        <v/>
      </c>
      <c r="DM122" s="16" t="str">
        <f>IF(Wedstrijden!BI113="x","L","")</f>
        <v/>
      </c>
      <c r="DN122" s="16" t="str">
        <f>IF(Wedstrijden!BJ113="x","M","")</f>
        <v/>
      </c>
      <c r="DO122" s="16" t="str">
        <f>IF(Wedstrijden!BK113="x","Z","")</f>
        <v/>
      </c>
      <c r="DP122" s="16" t="str">
        <f>IF(Wedstrijden!BL113="x","Z","")</f>
        <v/>
      </c>
    </row>
    <row r="123" spans="1:120" ht="14.4" x14ac:dyDescent="0.3">
      <c r="A123" s="18">
        <f>Wedstrijden!A114</f>
        <v>45454</v>
      </c>
      <c r="B123" s="16" t="str">
        <f>IFERROR(VLOOKUP(Wedstrijden!#REF!,#REF!,2,FALSE),"")</f>
        <v/>
      </c>
      <c r="C123" s="16" t="str">
        <f>Wedstrijden!E114</f>
        <v>KNHS Kring Tusken Waad En Klif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 t="str">
        <f>IF(COUNTA(Wedstrijden!U114:AC114)&lt;&gt;0,1,"")</f>
        <v/>
      </c>
      <c r="BK123" s="16" t="str">
        <f t="shared" si="6"/>
        <v/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IF(Wedstrijden!U114="x","B1","")</f>
        <v/>
      </c>
      <c r="BO123" s="16" t="e">
        <f>IF(Wedstrijden!#REF!="x","BB","")</f>
        <v>#REF!</v>
      </c>
      <c r="BP123" s="16" t="str">
        <f>IF(Wedstrijden!W114="x","B","")</f>
        <v/>
      </c>
      <c r="BQ123" s="16" t="str">
        <f>IF(Wedstrijden!X114="x","L1","")</f>
        <v/>
      </c>
      <c r="BR123" s="16" t="str">
        <f>IF(Wedstrijden!Y114="x","L2","")</f>
        <v/>
      </c>
      <c r="BS123" s="16" t="str">
        <f>IF(Wedstrijden!Z114="x","M1","")</f>
        <v/>
      </c>
      <c r="BT123" s="16" t="str">
        <f>IF(Wedstrijden!AA114="x","M2","")</f>
        <v/>
      </c>
      <c r="BU123" s="16" t="str">
        <f>IF(Wedstrijden!AB114="x","Z1","")</f>
        <v/>
      </c>
      <c r="BV123" s="16" t="str">
        <f>IF(Wedstrijden!AC114="x","Z2","")</f>
        <v/>
      </c>
      <c r="BW123" s="16">
        <f>IF(COUNTA(Wedstrijden!L114:T114)&lt;&gt;0,1,"")</f>
        <v>1</v>
      </c>
      <c r="BX123" s="16">
        <f t="shared" si="7"/>
        <v>1</v>
      </c>
      <c r="BY123" s="16" t="str">
        <f>IF(Wedstrijden!L114="x","BB","")</f>
        <v/>
      </c>
      <c r="BZ123" s="16" t="str">
        <f>IF(Wedstrijden!M114="x","B","")</f>
        <v/>
      </c>
      <c r="CA123" s="16" t="str">
        <f>IF(Wedstrijden!N114="x","L1","")</f>
        <v>L1</v>
      </c>
      <c r="CB123" s="16" t="str">
        <f>IF(Wedstrijden!O114="x","L2","")</f>
        <v>L2</v>
      </c>
      <c r="CC123" s="16" t="str">
        <f>IF(Wedstrijden!P114="x","M1","")</f>
        <v/>
      </c>
      <c r="CD123" s="16" t="str">
        <f>IF(Wedstrijden!Q114="x","M2","")</f>
        <v/>
      </c>
      <c r="CE123" s="16" t="str">
        <f>IF(Wedstrijden!R114="x","Z1","")</f>
        <v/>
      </c>
      <c r="CF123" s="16" t="str">
        <f>IF(Wedstrijden!S114="x","Z2","")</f>
        <v/>
      </c>
      <c r="CG123" s="16" t="str">
        <f>IF(Wedstrijden!T114="x","ZZL","")</f>
        <v/>
      </c>
      <c r="CL123" s="16" t="str">
        <f>IF(COUNTA(Wedstrijden!AR114:BB114)&lt;&gt;0,2,"")</f>
        <v/>
      </c>
      <c r="CM123" s="16" t="str">
        <f t="shared" si="8"/>
        <v/>
      </c>
      <c r="CN123" s="16" t="str">
        <f>IF(Wedstrijden!AR114="x","AA","")</f>
        <v/>
      </c>
      <c r="CO123" s="16" t="str">
        <f>IF(Wedstrijden!AS114="x","A","")</f>
        <v/>
      </c>
      <c r="CP123" s="16" t="str">
        <f>IF(Wedstrijden!AT114="x","BB","")</f>
        <v/>
      </c>
      <c r="CQ123" s="16" t="str">
        <f>IF(Wedstrijden!AU114="x","B","")</f>
        <v/>
      </c>
      <c r="CR123" s="16" t="str">
        <f>IF(Wedstrijden!AV114="x","L","")</f>
        <v/>
      </c>
      <c r="CS123" s="16" t="str">
        <f>IF(Wedstrijden!AW114="x","M","")</f>
        <v/>
      </c>
      <c r="CT123" s="16" t="str">
        <f>IF(Wedstrijden!AX114="x","Z","")</f>
        <v/>
      </c>
      <c r="CU123" s="16" t="str">
        <f>IF(Wedstrijden!BB114="x","ZZ","")</f>
        <v/>
      </c>
      <c r="CV123" s="16" t="str">
        <f>IF(COUNTA(Wedstrijden!AI114:AP114)&lt;&gt;0,2,"")</f>
        <v/>
      </c>
      <c r="CW123" s="16" t="str">
        <f t="shared" si="9"/>
        <v/>
      </c>
      <c r="CX123" s="16" t="str">
        <f>IF(Wedstrijden!AI114="x","BB","")</f>
        <v/>
      </c>
      <c r="CY123" s="16" t="str">
        <f>IF(Wedstrijden!AJ114="x","B","")</f>
        <v/>
      </c>
      <c r="CZ123" s="16" t="str">
        <f>IF(Wedstrijden!AK114="x","L","")</f>
        <v/>
      </c>
      <c r="DA123" s="16" t="str">
        <f>IF(Wedstrijden!AL114="x","M","")</f>
        <v/>
      </c>
      <c r="DB123" s="16" t="str">
        <f>IF(Wedstrijden!AM114="x","Z","")</f>
        <v/>
      </c>
      <c r="DC123" s="16" t="str">
        <f>IF(Wedstrijden!AN114="x","ZZ","")</f>
        <v/>
      </c>
      <c r="DD123" s="16" t="str">
        <f>IF(Wedstrijden!AP114="x","1.40","")</f>
        <v/>
      </c>
      <c r="DE123" s="16" t="str">
        <f>IF(COUNTA(Wedstrijden!BD114:BF114)&lt;&gt;0,6,"")</f>
        <v/>
      </c>
      <c r="DF123" s="16" t="str">
        <f t="shared" si="10"/>
        <v/>
      </c>
      <c r="DG123" s="16" t="str">
        <f>IF(Wedstrijden!BD114="x","L","")</f>
        <v/>
      </c>
      <c r="DH123" s="16" t="str">
        <f>IF(Wedstrijden!BE114="x","M","")</f>
        <v/>
      </c>
      <c r="DI123" s="16" t="str">
        <f>IF(Wedstrijden!BF114="x","Z","")</f>
        <v/>
      </c>
      <c r="DJ123" s="16" t="str">
        <f>IF(Wedstrijden!BG114="x","Z","")</f>
        <v/>
      </c>
      <c r="DK123" s="16" t="str">
        <f>IF(COUNTA(Wedstrijden!BI114:BK114)&lt;&gt;0,6,"")</f>
        <v/>
      </c>
      <c r="DL123" s="16" t="str">
        <f t="shared" si="11"/>
        <v/>
      </c>
      <c r="DM123" s="16" t="str">
        <f>IF(Wedstrijden!BI114="x","L","")</f>
        <v/>
      </c>
      <c r="DN123" s="16" t="str">
        <f>IF(Wedstrijden!BJ114="x","M","")</f>
        <v/>
      </c>
      <c r="DO123" s="16" t="str">
        <f>IF(Wedstrijden!BK114="x","Z","")</f>
        <v/>
      </c>
      <c r="DP123" s="16" t="str">
        <f>IF(Wedstrijden!BL114="x","Z","")</f>
        <v/>
      </c>
    </row>
    <row r="124" spans="1:120" ht="14.4" x14ac:dyDescent="0.3">
      <c r="A124" s="18">
        <f>Wedstrijden!A115</f>
        <v>45454</v>
      </c>
      <c r="B124" s="16" t="str">
        <f>IFERROR(VLOOKUP(Wedstrijden!#REF!,#REF!,2,FALSE),"")</f>
        <v/>
      </c>
      <c r="C124" s="16" t="str">
        <f>Wedstrijden!E115</f>
        <v>KNHS Kring De Drie Stromen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IF(COUNTA(Wedstrijden!U115:AC115)&lt;&gt;0,1,"")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IF(Wedstrijden!U115="x","B1","")</f>
        <v/>
      </c>
      <c r="BO124" s="16" t="e">
        <f>IF(Wedstrijden!#REF!="x","BB","")</f>
        <v>#REF!</v>
      </c>
      <c r="BP124" s="16" t="str">
        <f>IF(Wedstrijden!W115="x","B","")</f>
        <v/>
      </c>
      <c r="BQ124" s="16" t="str">
        <f>IF(Wedstrijden!X115="x","L1","")</f>
        <v>L1</v>
      </c>
      <c r="BR124" s="16" t="str">
        <f>IF(Wedstrijden!Y115="x","L2","")</f>
        <v>L2</v>
      </c>
      <c r="BS124" s="16" t="str">
        <f>IF(Wedstrijden!Z115="x","M1","")</f>
        <v>M1</v>
      </c>
      <c r="BT124" s="16" t="str">
        <f>IF(Wedstrijden!AA115="x","M2","")</f>
        <v>M2</v>
      </c>
      <c r="BU124" s="16" t="str">
        <f>IF(Wedstrijden!AB115="x","Z1","")</f>
        <v/>
      </c>
      <c r="BV124" s="16" t="str">
        <f>IF(Wedstrijden!AC115="x","Z2","")</f>
        <v/>
      </c>
      <c r="BW124" s="16">
        <f>IF(COUNTA(Wedstrijden!L115:T115)&lt;&gt;0,1,"")</f>
        <v>1</v>
      </c>
      <c r="BX124" s="16">
        <f t="shared" si="7"/>
        <v>1</v>
      </c>
      <c r="BY124" s="16" t="str">
        <f>IF(Wedstrijden!L115="x","BB","")</f>
        <v/>
      </c>
      <c r="BZ124" s="16" t="str">
        <f>IF(Wedstrijden!M115="x","B","")</f>
        <v/>
      </c>
      <c r="CA124" s="16" t="str">
        <f>IF(Wedstrijden!N115="x","L1","")</f>
        <v>L1</v>
      </c>
      <c r="CB124" s="16" t="str">
        <f>IF(Wedstrijden!O115="x","L2","")</f>
        <v>L2</v>
      </c>
      <c r="CC124" s="16" t="str">
        <f>IF(Wedstrijden!P115="x","M1","")</f>
        <v>M1</v>
      </c>
      <c r="CD124" s="16" t="str">
        <f>IF(Wedstrijden!Q115="x","M2","")</f>
        <v>M2</v>
      </c>
      <c r="CE124" s="16" t="str">
        <f>IF(Wedstrijden!R115="x","Z1","")</f>
        <v/>
      </c>
      <c r="CF124" s="16" t="str">
        <f>IF(Wedstrijden!S115="x","Z2","")</f>
        <v/>
      </c>
      <c r="CG124" s="16" t="str">
        <f>IF(Wedstrijden!T115="x","ZZL","")</f>
        <v/>
      </c>
      <c r="CL124" s="16" t="str">
        <f>IF(COUNTA(Wedstrijden!AR115:BB115)&lt;&gt;0,2,"")</f>
        <v/>
      </c>
      <c r="CM124" s="16" t="str">
        <f t="shared" si="8"/>
        <v/>
      </c>
      <c r="CN124" s="16" t="str">
        <f>IF(Wedstrijden!AR115="x","AA","")</f>
        <v/>
      </c>
      <c r="CO124" s="16" t="str">
        <f>IF(Wedstrijden!AS115="x","A","")</f>
        <v/>
      </c>
      <c r="CP124" s="16" t="str">
        <f>IF(Wedstrijden!AT115="x","BB","")</f>
        <v/>
      </c>
      <c r="CQ124" s="16" t="str">
        <f>IF(Wedstrijden!AU115="x","B","")</f>
        <v/>
      </c>
      <c r="CR124" s="16" t="str">
        <f>IF(Wedstrijden!AV115="x","L","")</f>
        <v/>
      </c>
      <c r="CS124" s="16" t="str">
        <f>IF(Wedstrijden!AW115="x","M","")</f>
        <v/>
      </c>
      <c r="CT124" s="16" t="str">
        <f>IF(Wedstrijden!AX115="x","Z","")</f>
        <v/>
      </c>
      <c r="CU124" s="16" t="str">
        <f>IF(Wedstrijden!BB115="x","ZZ","")</f>
        <v/>
      </c>
      <c r="CV124" s="16" t="str">
        <f>IF(COUNTA(Wedstrijden!AI115:AP115)&lt;&gt;0,2,"")</f>
        <v/>
      </c>
      <c r="CW124" s="16" t="str">
        <f t="shared" si="9"/>
        <v/>
      </c>
      <c r="CX124" s="16" t="str">
        <f>IF(Wedstrijden!AI115="x","BB","")</f>
        <v/>
      </c>
      <c r="CY124" s="16" t="str">
        <f>IF(Wedstrijden!AJ115="x","B","")</f>
        <v/>
      </c>
      <c r="CZ124" s="16" t="str">
        <f>IF(Wedstrijden!AK115="x","L","")</f>
        <v/>
      </c>
      <c r="DA124" s="16" t="str">
        <f>IF(Wedstrijden!AL115="x","M","")</f>
        <v/>
      </c>
      <c r="DB124" s="16" t="str">
        <f>IF(Wedstrijden!AM115="x","Z","")</f>
        <v/>
      </c>
      <c r="DC124" s="16" t="str">
        <f>IF(Wedstrijden!AN115="x","ZZ","")</f>
        <v/>
      </c>
      <c r="DD124" s="16" t="str">
        <f>IF(Wedstrijden!AP115="x","1.40","")</f>
        <v/>
      </c>
      <c r="DE124" s="16" t="str">
        <f>IF(COUNTA(Wedstrijden!BD115:BF115)&lt;&gt;0,6,"")</f>
        <v/>
      </c>
      <c r="DF124" s="16" t="str">
        <f t="shared" si="10"/>
        <v/>
      </c>
      <c r="DG124" s="16" t="str">
        <f>IF(Wedstrijden!BD115="x","L","")</f>
        <v/>
      </c>
      <c r="DH124" s="16" t="str">
        <f>IF(Wedstrijden!BE115="x","M","")</f>
        <v/>
      </c>
      <c r="DI124" s="16" t="str">
        <f>IF(Wedstrijden!BF115="x","Z","")</f>
        <v/>
      </c>
      <c r="DJ124" s="16" t="str">
        <f>IF(Wedstrijden!BG115="x","Z","")</f>
        <v/>
      </c>
      <c r="DK124" s="16" t="str">
        <f>IF(COUNTA(Wedstrijden!BI115:BK115)&lt;&gt;0,6,"")</f>
        <v/>
      </c>
      <c r="DL124" s="16" t="str">
        <f t="shared" si="11"/>
        <v/>
      </c>
      <c r="DM124" s="16" t="str">
        <f>IF(Wedstrijden!BI115="x","L","")</f>
        <v/>
      </c>
      <c r="DN124" s="16" t="str">
        <f>IF(Wedstrijden!BJ115="x","M","")</f>
        <v/>
      </c>
      <c r="DO124" s="16" t="str">
        <f>IF(Wedstrijden!BK115="x","Z","")</f>
        <v/>
      </c>
      <c r="DP124" s="16" t="str">
        <f>IF(Wedstrijden!BL115="x","Z","")</f>
        <v/>
      </c>
    </row>
    <row r="125" spans="1:120" ht="14.4" x14ac:dyDescent="0.3">
      <c r="A125" s="18">
        <f>Wedstrijden!A116</f>
        <v>45455</v>
      </c>
      <c r="B125" s="16" t="str">
        <f>IFERROR(VLOOKUP(Wedstrijden!#REF!,#REF!,2,FALSE),"")</f>
        <v/>
      </c>
      <c r="C125" s="16" t="str">
        <f>Wedstrijden!E116</f>
        <v>KNHS Kring De Drie Stromen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IF(COUNTA(Wedstrijden!U116:AC116)&lt;&gt;0,1,"")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IF(Wedstrijden!U116="x","B1","")</f>
        <v/>
      </c>
      <c r="BO125" s="16" t="e">
        <f>IF(Wedstrijden!#REF!="x","BB","")</f>
        <v>#REF!</v>
      </c>
      <c r="BP125" s="16" t="str">
        <f>IF(Wedstrijden!W116="x","B","")</f>
        <v>B</v>
      </c>
      <c r="BQ125" s="16" t="str">
        <f>IF(Wedstrijden!X116="x","L1","")</f>
        <v/>
      </c>
      <c r="BR125" s="16" t="str">
        <f>IF(Wedstrijden!Y116="x","L2","")</f>
        <v/>
      </c>
      <c r="BS125" s="16" t="str">
        <f>IF(Wedstrijden!Z116="x","M1","")</f>
        <v>M1</v>
      </c>
      <c r="BT125" s="16" t="str">
        <f>IF(Wedstrijden!AA116="x","M2","")</f>
        <v>M2</v>
      </c>
      <c r="BU125" s="16" t="str">
        <f>IF(Wedstrijden!AB116="x","Z1","")</f>
        <v/>
      </c>
      <c r="BV125" s="16" t="str">
        <f>IF(Wedstrijden!AC116="x","Z2","")</f>
        <v/>
      </c>
      <c r="BW125" s="16">
        <f>IF(COUNTA(Wedstrijden!L116:T116)&lt;&gt;0,1,"")</f>
        <v>1</v>
      </c>
      <c r="BX125" s="16">
        <f t="shared" si="7"/>
        <v>1</v>
      </c>
      <c r="BY125" s="16" t="str">
        <f>IF(Wedstrijden!L116="x","BB","")</f>
        <v/>
      </c>
      <c r="BZ125" s="16" t="str">
        <f>IF(Wedstrijden!M116="x","B","")</f>
        <v>B</v>
      </c>
      <c r="CA125" s="16" t="str">
        <f>IF(Wedstrijden!N116="x","L1","")</f>
        <v/>
      </c>
      <c r="CB125" s="16" t="str">
        <f>IF(Wedstrijden!O116="x","L2","")</f>
        <v/>
      </c>
      <c r="CC125" s="16" t="str">
        <f>IF(Wedstrijden!P116="x","M1","")</f>
        <v>M1</v>
      </c>
      <c r="CD125" s="16" t="str">
        <f>IF(Wedstrijden!Q116="x","M2","")</f>
        <v>M2</v>
      </c>
      <c r="CE125" s="16" t="str">
        <f>IF(Wedstrijden!R116="x","Z1","")</f>
        <v/>
      </c>
      <c r="CF125" s="16" t="str">
        <f>IF(Wedstrijden!S116="x","Z2","")</f>
        <v/>
      </c>
      <c r="CG125" s="16" t="str">
        <f>IF(Wedstrijden!T116="x","ZZL","")</f>
        <v/>
      </c>
      <c r="CL125" s="16" t="str">
        <f>IF(COUNTA(Wedstrijden!AR116:BB116)&lt;&gt;0,2,"")</f>
        <v/>
      </c>
      <c r="CM125" s="16" t="str">
        <f t="shared" si="8"/>
        <v/>
      </c>
      <c r="CN125" s="16" t="str">
        <f>IF(Wedstrijden!AR116="x","AA","")</f>
        <v/>
      </c>
      <c r="CO125" s="16" t="str">
        <f>IF(Wedstrijden!AS116="x","A","")</f>
        <v/>
      </c>
      <c r="CP125" s="16" t="str">
        <f>IF(Wedstrijden!AT116="x","BB","")</f>
        <v/>
      </c>
      <c r="CQ125" s="16" t="str">
        <f>IF(Wedstrijden!AU116="x","B","")</f>
        <v/>
      </c>
      <c r="CR125" s="16" t="str">
        <f>IF(Wedstrijden!AV116="x","L","")</f>
        <v/>
      </c>
      <c r="CS125" s="16" t="str">
        <f>IF(Wedstrijden!AW116="x","M","")</f>
        <v/>
      </c>
      <c r="CT125" s="16" t="str">
        <f>IF(Wedstrijden!AX116="x","Z","")</f>
        <v/>
      </c>
      <c r="CU125" s="16" t="str">
        <f>IF(Wedstrijden!BB116="x","ZZ","")</f>
        <v/>
      </c>
      <c r="CV125" s="16" t="str">
        <f>IF(COUNTA(Wedstrijden!AI116:AP116)&lt;&gt;0,2,"")</f>
        <v/>
      </c>
      <c r="CW125" s="16" t="str">
        <f t="shared" si="9"/>
        <v/>
      </c>
      <c r="CX125" s="16" t="str">
        <f>IF(Wedstrijden!AI116="x","BB","")</f>
        <v/>
      </c>
      <c r="CY125" s="16" t="str">
        <f>IF(Wedstrijden!AJ116="x","B","")</f>
        <v/>
      </c>
      <c r="CZ125" s="16" t="str">
        <f>IF(Wedstrijden!AK116="x","L","")</f>
        <v/>
      </c>
      <c r="DA125" s="16" t="str">
        <f>IF(Wedstrijden!AL116="x","M","")</f>
        <v/>
      </c>
      <c r="DB125" s="16" t="str">
        <f>IF(Wedstrijden!AM116="x","Z","")</f>
        <v/>
      </c>
      <c r="DC125" s="16" t="str">
        <f>IF(Wedstrijden!AN116="x","ZZ","")</f>
        <v/>
      </c>
      <c r="DD125" s="16" t="str">
        <f>IF(Wedstrijden!AP116="x","1.40","")</f>
        <v/>
      </c>
      <c r="DE125" s="16" t="str">
        <f>IF(COUNTA(Wedstrijden!BD116:BF116)&lt;&gt;0,6,"")</f>
        <v/>
      </c>
      <c r="DF125" s="16" t="str">
        <f t="shared" si="10"/>
        <v/>
      </c>
      <c r="DG125" s="16" t="str">
        <f>IF(Wedstrijden!BD116="x","L","")</f>
        <v/>
      </c>
      <c r="DH125" s="16" t="str">
        <f>IF(Wedstrijden!BE116="x","M","")</f>
        <v/>
      </c>
      <c r="DI125" s="16" t="str">
        <f>IF(Wedstrijden!BF116="x","Z","")</f>
        <v/>
      </c>
      <c r="DJ125" s="16" t="str">
        <f>IF(Wedstrijden!BG116="x","Z","")</f>
        <v/>
      </c>
      <c r="DK125" s="16" t="str">
        <f>IF(COUNTA(Wedstrijden!BI116:BK116)&lt;&gt;0,6,"")</f>
        <v/>
      </c>
      <c r="DL125" s="16" t="str">
        <f t="shared" si="11"/>
        <v/>
      </c>
      <c r="DM125" s="16" t="str">
        <f>IF(Wedstrijden!BI116="x","L","")</f>
        <v/>
      </c>
      <c r="DN125" s="16" t="str">
        <f>IF(Wedstrijden!BJ116="x","M","")</f>
        <v/>
      </c>
      <c r="DO125" s="16" t="str">
        <f>IF(Wedstrijden!BK116="x","Z","")</f>
        <v/>
      </c>
      <c r="DP125" s="16" t="str">
        <f>IF(Wedstrijden!BL116="x","Z","")</f>
        <v/>
      </c>
    </row>
    <row r="126" spans="1:120" ht="14.4" x14ac:dyDescent="0.3">
      <c r="A126" s="18">
        <f>Wedstrijden!A117</f>
        <v>45457</v>
      </c>
      <c r="B126" s="16" t="str">
        <f>IFERROR(VLOOKUP(Wedstrijden!#REF!,#REF!,2,FALSE),"")</f>
        <v/>
      </c>
      <c r="C126" s="16" t="str">
        <f>Wedstrijden!E117</f>
        <v>KNHS Kring Tusken Waad En Klif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IF(COUNTA(Wedstrijden!U117:AC117)&lt;&gt;0,1,"")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IF(Wedstrijden!U117="x","B1","")</f>
        <v/>
      </c>
      <c r="BO126" s="16" t="e">
        <f>IF(Wedstrijden!#REF!="x","BB","")</f>
        <v>#REF!</v>
      </c>
      <c r="BP126" s="16" t="str">
        <f>IF(Wedstrijden!W117="x","B","")</f>
        <v/>
      </c>
      <c r="BQ126" s="16" t="str">
        <f>IF(Wedstrijden!X117="x","L1","")</f>
        <v/>
      </c>
      <c r="BR126" s="16" t="str">
        <f>IF(Wedstrijden!Y117="x","L2","")</f>
        <v/>
      </c>
      <c r="BS126" s="16" t="str">
        <f>IF(Wedstrijden!Z117="x","M1","")</f>
        <v/>
      </c>
      <c r="BT126" s="16" t="str">
        <f>IF(Wedstrijden!AA117="x","M2","")</f>
        <v/>
      </c>
      <c r="BU126" s="16" t="str">
        <f>IF(Wedstrijden!AB117="x","Z1","")</f>
        <v/>
      </c>
      <c r="BV126" s="16" t="str">
        <f>IF(Wedstrijden!AC117="x","Z2","")</f>
        <v/>
      </c>
      <c r="BW126" s="16">
        <f>IF(COUNTA(Wedstrijden!L117:T117)&lt;&gt;0,1,"")</f>
        <v>1</v>
      </c>
      <c r="BX126" s="16">
        <f t="shared" si="7"/>
        <v>1</v>
      </c>
      <c r="BY126" s="16" t="str">
        <f>IF(Wedstrijden!L117="x","BB","")</f>
        <v/>
      </c>
      <c r="BZ126" s="16" t="str">
        <f>IF(Wedstrijden!M117="x","B","")</f>
        <v>B</v>
      </c>
      <c r="CA126" s="16" t="str">
        <f>IF(Wedstrijden!N117="x","L1","")</f>
        <v>L1</v>
      </c>
      <c r="CB126" s="16" t="str">
        <f>IF(Wedstrijden!O117="x","L2","")</f>
        <v>L2</v>
      </c>
      <c r="CC126" s="16" t="str">
        <f>IF(Wedstrijden!P117="x","M1","")</f>
        <v/>
      </c>
      <c r="CD126" s="16" t="str">
        <f>IF(Wedstrijden!Q117="x","M2","")</f>
        <v/>
      </c>
      <c r="CE126" s="16" t="str">
        <f>IF(Wedstrijden!R117="x","Z1","")</f>
        <v/>
      </c>
      <c r="CF126" s="16" t="str">
        <f>IF(Wedstrijden!S117="x","Z2","")</f>
        <v/>
      </c>
      <c r="CG126" s="16" t="str">
        <f>IF(Wedstrijden!T117="x","ZZL","")</f>
        <v/>
      </c>
      <c r="CL126" s="16" t="str">
        <f>IF(COUNTA(Wedstrijden!AR117:BB117)&lt;&gt;0,2,"")</f>
        <v/>
      </c>
      <c r="CM126" s="16" t="str">
        <f t="shared" si="8"/>
        <v/>
      </c>
      <c r="CN126" s="16" t="str">
        <f>IF(Wedstrijden!AR117="x","AA","")</f>
        <v/>
      </c>
      <c r="CO126" s="16" t="str">
        <f>IF(Wedstrijden!AS117="x","A","")</f>
        <v/>
      </c>
      <c r="CP126" s="16" t="str">
        <f>IF(Wedstrijden!AT117="x","BB","")</f>
        <v/>
      </c>
      <c r="CQ126" s="16" t="str">
        <f>IF(Wedstrijden!AU117="x","B","")</f>
        <v/>
      </c>
      <c r="CR126" s="16" t="str">
        <f>IF(Wedstrijden!AV117="x","L","")</f>
        <v/>
      </c>
      <c r="CS126" s="16" t="str">
        <f>IF(Wedstrijden!AW117="x","M","")</f>
        <v/>
      </c>
      <c r="CT126" s="16" t="str">
        <f>IF(Wedstrijden!AX117="x","Z","")</f>
        <v/>
      </c>
      <c r="CU126" s="16" t="str">
        <f>IF(Wedstrijden!BB117="x","ZZ","")</f>
        <v/>
      </c>
      <c r="CV126" s="16" t="str">
        <f>IF(COUNTA(Wedstrijden!AI117:AP117)&lt;&gt;0,2,"")</f>
        <v/>
      </c>
      <c r="CW126" s="16" t="str">
        <f t="shared" si="9"/>
        <v/>
      </c>
      <c r="CX126" s="16" t="str">
        <f>IF(Wedstrijden!AI117="x","BB","")</f>
        <v/>
      </c>
      <c r="CY126" s="16" t="str">
        <f>IF(Wedstrijden!AJ117="x","B","")</f>
        <v/>
      </c>
      <c r="CZ126" s="16" t="str">
        <f>IF(Wedstrijden!AK117="x","L","")</f>
        <v/>
      </c>
      <c r="DA126" s="16" t="str">
        <f>IF(Wedstrijden!AL117="x","M","")</f>
        <v/>
      </c>
      <c r="DB126" s="16" t="str">
        <f>IF(Wedstrijden!AM117="x","Z","")</f>
        <v/>
      </c>
      <c r="DC126" s="16" t="str">
        <f>IF(Wedstrijden!AN117="x","ZZ","")</f>
        <v/>
      </c>
      <c r="DD126" s="16" t="str">
        <f>IF(Wedstrijden!AP117="x","1.40","")</f>
        <v/>
      </c>
      <c r="DE126" s="16" t="str">
        <f>IF(COUNTA(Wedstrijden!BD117:BF117)&lt;&gt;0,6,"")</f>
        <v/>
      </c>
      <c r="DF126" s="16" t="str">
        <f t="shared" si="10"/>
        <v/>
      </c>
      <c r="DG126" s="16" t="str">
        <f>IF(Wedstrijden!BD117="x","L","")</f>
        <v/>
      </c>
      <c r="DH126" s="16" t="str">
        <f>IF(Wedstrijden!BE117="x","M","")</f>
        <v/>
      </c>
      <c r="DI126" s="16" t="str">
        <f>IF(Wedstrijden!BF117="x","Z","")</f>
        <v/>
      </c>
      <c r="DJ126" s="16" t="str">
        <f>IF(Wedstrijden!BG117="x","Z","")</f>
        <v/>
      </c>
      <c r="DK126" s="16" t="str">
        <f>IF(COUNTA(Wedstrijden!BI117:BK117)&lt;&gt;0,6,"")</f>
        <v/>
      </c>
      <c r="DL126" s="16" t="str">
        <f t="shared" si="11"/>
        <v/>
      </c>
      <c r="DM126" s="16" t="str">
        <f>IF(Wedstrijden!BI117="x","L","")</f>
        <v/>
      </c>
      <c r="DN126" s="16" t="str">
        <f>IF(Wedstrijden!BJ117="x","M","")</f>
        <v/>
      </c>
      <c r="DO126" s="16" t="str">
        <f>IF(Wedstrijden!BK117="x","Z","")</f>
        <v/>
      </c>
      <c r="DP126" s="16" t="str">
        <f>IF(Wedstrijden!BL117="x","Z","")</f>
        <v/>
      </c>
    </row>
    <row r="127" spans="1:120" ht="14.4" x14ac:dyDescent="0.3">
      <c r="A127" s="18">
        <f>Wedstrijden!A118</f>
        <v>45457</v>
      </c>
      <c r="B127" s="16" t="str">
        <f>IFERROR(VLOOKUP(Wedstrijden!#REF!,#REF!,2,FALSE),"")</f>
        <v/>
      </c>
      <c r="C127" s="16" t="str">
        <f>Wedstrijden!E118</f>
        <v>KNHS Kring Noord Oost Friesland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IF(COUNTA(Wedstrijden!U118:AC118)&lt;&gt;0,1,"")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IF(Wedstrijden!U118="x","B1","")</f>
        <v/>
      </c>
      <c r="BO127" s="16" t="e">
        <f>IF(Wedstrijden!#REF!="x","BB","")</f>
        <v>#REF!</v>
      </c>
      <c r="BP127" s="16" t="str">
        <f>IF(Wedstrijden!W118="x","B","")</f>
        <v/>
      </c>
      <c r="BQ127" s="16" t="str">
        <f>IF(Wedstrijden!X118="x","L1","")</f>
        <v/>
      </c>
      <c r="BR127" s="16" t="str">
        <f>IF(Wedstrijden!Y118="x","L2","")</f>
        <v/>
      </c>
      <c r="BS127" s="16" t="str">
        <f>IF(Wedstrijden!Z118="x","M1","")</f>
        <v/>
      </c>
      <c r="BT127" s="16" t="str">
        <f>IF(Wedstrijden!AA118="x","M2","")</f>
        <v/>
      </c>
      <c r="BU127" s="16" t="str">
        <f>IF(Wedstrijden!AB118="x","Z1","")</f>
        <v/>
      </c>
      <c r="BV127" s="16" t="str">
        <f>IF(Wedstrijden!AC118="x","Z2","")</f>
        <v/>
      </c>
      <c r="BW127" s="16" t="str">
        <f>IF(COUNTA(Wedstrijden!L118:T118)&lt;&gt;0,1,"")</f>
        <v/>
      </c>
      <c r="BX127" s="16" t="str">
        <f t="shared" si="7"/>
        <v/>
      </c>
      <c r="BY127" s="16" t="str">
        <f>IF(Wedstrijden!L118="x","BB","")</f>
        <v/>
      </c>
      <c r="BZ127" s="16" t="str">
        <f>IF(Wedstrijden!M118="x","B","")</f>
        <v/>
      </c>
      <c r="CA127" s="16" t="str">
        <f>IF(Wedstrijden!N118="x","L1","")</f>
        <v/>
      </c>
      <c r="CB127" s="16" t="str">
        <f>IF(Wedstrijden!O118="x","L2","")</f>
        <v/>
      </c>
      <c r="CC127" s="16" t="str">
        <f>IF(Wedstrijden!P118="x","M1","")</f>
        <v/>
      </c>
      <c r="CD127" s="16" t="str">
        <f>IF(Wedstrijden!Q118="x","M2","")</f>
        <v/>
      </c>
      <c r="CE127" s="16" t="str">
        <f>IF(Wedstrijden!R118="x","Z1","")</f>
        <v/>
      </c>
      <c r="CF127" s="16" t="str">
        <f>IF(Wedstrijden!S118="x","Z2","")</f>
        <v/>
      </c>
      <c r="CG127" s="16" t="str">
        <f>IF(Wedstrijden!T118="x","ZZL","")</f>
        <v/>
      </c>
      <c r="CL127" s="16" t="str">
        <f>IF(COUNTA(Wedstrijden!AR118:BB118)&lt;&gt;0,2,"")</f>
        <v/>
      </c>
      <c r="CM127" s="16" t="str">
        <f t="shared" si="8"/>
        <v/>
      </c>
      <c r="CN127" s="16" t="str">
        <f>IF(Wedstrijden!AR118="x","AA","")</f>
        <v/>
      </c>
      <c r="CO127" s="16" t="str">
        <f>IF(Wedstrijden!AS118="x","A","")</f>
        <v/>
      </c>
      <c r="CP127" s="16" t="str">
        <f>IF(Wedstrijden!AT118="x","BB","")</f>
        <v/>
      </c>
      <c r="CQ127" s="16" t="str">
        <f>IF(Wedstrijden!AU118="x","B","")</f>
        <v/>
      </c>
      <c r="CR127" s="16" t="str">
        <f>IF(Wedstrijden!AV118="x","L","")</f>
        <v/>
      </c>
      <c r="CS127" s="16" t="str">
        <f>IF(Wedstrijden!AW118="x","M","")</f>
        <v/>
      </c>
      <c r="CT127" s="16" t="str">
        <f>IF(Wedstrijden!AX118="x","Z","")</f>
        <v/>
      </c>
      <c r="CU127" s="16" t="str">
        <f>IF(Wedstrijden!BB118="x","ZZ","")</f>
        <v/>
      </c>
      <c r="CV127" s="16" t="str">
        <f>IF(COUNTA(Wedstrijden!AI118:AP118)&lt;&gt;0,2,"")</f>
        <v/>
      </c>
      <c r="CW127" s="16" t="str">
        <f t="shared" si="9"/>
        <v/>
      </c>
      <c r="CX127" s="16" t="str">
        <f>IF(Wedstrijden!AI118="x","BB","")</f>
        <v/>
      </c>
      <c r="CY127" s="16" t="str">
        <f>IF(Wedstrijden!AJ118="x","B","")</f>
        <v/>
      </c>
      <c r="CZ127" s="16" t="str">
        <f>IF(Wedstrijden!AK118="x","L","")</f>
        <v/>
      </c>
      <c r="DA127" s="16" t="str">
        <f>IF(Wedstrijden!AL118="x","M","")</f>
        <v/>
      </c>
      <c r="DB127" s="16" t="str">
        <f>IF(Wedstrijden!AM118="x","Z","")</f>
        <v/>
      </c>
      <c r="DC127" s="16" t="str">
        <f>IF(Wedstrijden!AN118="x","ZZ","")</f>
        <v/>
      </c>
      <c r="DD127" s="16" t="str">
        <f>IF(Wedstrijden!AP118="x","1.40","")</f>
        <v/>
      </c>
      <c r="DE127" s="16">
        <f>IF(COUNTA(Wedstrijden!BD118:BF118)&lt;&gt;0,6,"")</f>
        <v>6</v>
      </c>
      <c r="DF127" s="16">
        <f t="shared" si="10"/>
        <v>2</v>
      </c>
      <c r="DG127" s="16" t="str">
        <f>IF(Wedstrijden!BD118="x","L","")</f>
        <v>L</v>
      </c>
      <c r="DH127" s="16" t="str">
        <f>IF(Wedstrijden!BE118="x","M","")</f>
        <v>M</v>
      </c>
      <c r="DI127" s="16" t="str">
        <f>IF(Wedstrijden!BF118="x","Z","")</f>
        <v>Z</v>
      </c>
      <c r="DJ127" s="16" t="str">
        <f>IF(Wedstrijden!BG118="x","Z","")</f>
        <v>Z</v>
      </c>
      <c r="DK127" s="16">
        <f>IF(COUNTA(Wedstrijden!BI118:BK118)&lt;&gt;0,6,"")</f>
        <v>6</v>
      </c>
      <c r="DL127" s="16">
        <f t="shared" si="11"/>
        <v>1</v>
      </c>
      <c r="DM127" s="16" t="str">
        <f>IF(Wedstrijden!BI118="x","L","")</f>
        <v>L</v>
      </c>
      <c r="DN127" s="16" t="str">
        <f>IF(Wedstrijden!BJ118="x","M","")</f>
        <v>M</v>
      </c>
      <c r="DO127" s="16" t="str">
        <f>IF(Wedstrijden!BK118="x","Z","")</f>
        <v>Z</v>
      </c>
      <c r="DP127" s="16" t="str">
        <f>IF(Wedstrijden!BL118="x","Z","")</f>
        <v>Z</v>
      </c>
    </row>
    <row r="128" spans="1:120" ht="14.4" x14ac:dyDescent="0.3">
      <c r="A128" s="18">
        <f>Wedstrijden!A119</f>
        <v>45457</v>
      </c>
      <c r="B128" s="16" t="str">
        <f>IFERROR(VLOOKUP(Wedstrijden!#REF!,#REF!,2,FALSE),"")</f>
        <v/>
      </c>
      <c r="C128" s="16" t="str">
        <f>Wedstrijden!E119</f>
        <v>Licenties Wedstrijdorganisaties Friesland Kring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IF(COUNTA(Wedstrijden!U119:AC119)&lt;&gt;0,1,"")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IF(Wedstrijden!U119="x","B1","")</f>
        <v/>
      </c>
      <c r="BO128" s="16" t="e">
        <f>IF(Wedstrijden!#REF!="x","BB","")</f>
        <v>#REF!</v>
      </c>
      <c r="BP128" s="16" t="str">
        <f>IF(Wedstrijden!W119="x","B","")</f>
        <v/>
      </c>
      <c r="BQ128" s="16" t="str">
        <f>IF(Wedstrijden!X119="x","L1","")</f>
        <v/>
      </c>
      <c r="BR128" s="16" t="str">
        <f>IF(Wedstrijden!Y119="x","L2","")</f>
        <v/>
      </c>
      <c r="BS128" s="16" t="str">
        <f>IF(Wedstrijden!Z119="x","M1","")</f>
        <v/>
      </c>
      <c r="BT128" s="16" t="str">
        <f>IF(Wedstrijden!AA119="x","M2","")</f>
        <v/>
      </c>
      <c r="BU128" s="16" t="str">
        <f>IF(Wedstrijden!AB119="x","Z1","")</f>
        <v/>
      </c>
      <c r="BV128" s="16" t="str">
        <f>IF(Wedstrijden!AC119="x","Z2","")</f>
        <v/>
      </c>
      <c r="BW128" s="16" t="str">
        <f>IF(COUNTA(Wedstrijden!L119:T119)&lt;&gt;0,1,"")</f>
        <v/>
      </c>
      <c r="BX128" s="16" t="str">
        <f t="shared" si="7"/>
        <v/>
      </c>
      <c r="BY128" s="16" t="str">
        <f>IF(Wedstrijden!L119="x","BB","")</f>
        <v/>
      </c>
      <c r="BZ128" s="16" t="str">
        <f>IF(Wedstrijden!M119="x","B","")</f>
        <v/>
      </c>
      <c r="CA128" s="16" t="str">
        <f>IF(Wedstrijden!N119="x","L1","")</f>
        <v/>
      </c>
      <c r="CB128" s="16" t="str">
        <f>IF(Wedstrijden!O119="x","L2","")</f>
        <v/>
      </c>
      <c r="CC128" s="16" t="str">
        <f>IF(Wedstrijden!P119="x","M1","")</f>
        <v/>
      </c>
      <c r="CD128" s="16" t="str">
        <f>IF(Wedstrijden!Q119="x","M2","")</f>
        <v/>
      </c>
      <c r="CE128" s="16" t="str">
        <f>IF(Wedstrijden!R119="x","Z1","")</f>
        <v/>
      </c>
      <c r="CF128" s="16" t="str">
        <f>IF(Wedstrijden!S119="x","Z2","")</f>
        <v/>
      </c>
      <c r="CG128" s="16" t="str">
        <f>IF(Wedstrijden!T119="x","ZZL","")</f>
        <v/>
      </c>
      <c r="CL128" s="16">
        <f>IF(COUNTA(Wedstrijden!AR119:BB119)&lt;&gt;0,2,"")</f>
        <v>2</v>
      </c>
      <c r="CM128" s="16">
        <f t="shared" si="8"/>
        <v>2</v>
      </c>
      <c r="CN128" s="16" t="str">
        <f>IF(Wedstrijden!AR119="x","AA","")</f>
        <v>AA</v>
      </c>
      <c r="CO128" s="16" t="str">
        <f>IF(Wedstrijden!AS119="x","A","")</f>
        <v>A</v>
      </c>
      <c r="CP128" s="16" t="str">
        <f>IF(Wedstrijden!AT119="x","BB","")</f>
        <v>BB</v>
      </c>
      <c r="CQ128" s="16" t="str">
        <f>IF(Wedstrijden!AU119="x","B","")</f>
        <v>B</v>
      </c>
      <c r="CR128" s="16" t="str">
        <f>IF(Wedstrijden!AV119="x","L","")</f>
        <v>L</v>
      </c>
      <c r="CS128" s="16" t="str">
        <f>IF(Wedstrijden!AW119="x","M","")</f>
        <v>M</v>
      </c>
      <c r="CT128" s="16" t="str">
        <f>IF(Wedstrijden!AX119="x","Z","")</f>
        <v>Z</v>
      </c>
      <c r="CU128" s="16" t="str">
        <f>IF(Wedstrijden!BB119="x","ZZ","")</f>
        <v>ZZ</v>
      </c>
      <c r="CV128" s="16" t="str">
        <f>IF(COUNTA(Wedstrijden!AI119:AP119)&lt;&gt;0,2,"")</f>
        <v/>
      </c>
      <c r="CW128" s="16" t="str">
        <f t="shared" si="9"/>
        <v/>
      </c>
      <c r="CX128" s="16" t="str">
        <f>IF(Wedstrijden!AI119="x","BB","")</f>
        <v/>
      </c>
      <c r="CY128" s="16" t="str">
        <f>IF(Wedstrijden!AJ119="x","B","")</f>
        <v/>
      </c>
      <c r="CZ128" s="16" t="str">
        <f>IF(Wedstrijden!AK119="x","L","")</f>
        <v/>
      </c>
      <c r="DA128" s="16" t="str">
        <f>IF(Wedstrijden!AL119="x","M","")</f>
        <v/>
      </c>
      <c r="DB128" s="16" t="str">
        <f>IF(Wedstrijden!AM119="x","Z","")</f>
        <v/>
      </c>
      <c r="DC128" s="16" t="str">
        <f>IF(Wedstrijden!AN119="x","ZZ","")</f>
        <v/>
      </c>
      <c r="DD128" s="16" t="str">
        <f>IF(Wedstrijden!AP119="x","1.40","")</f>
        <v/>
      </c>
      <c r="DE128" s="16" t="str">
        <f>IF(COUNTA(Wedstrijden!BD119:BF119)&lt;&gt;0,6,"")</f>
        <v/>
      </c>
      <c r="DF128" s="16" t="str">
        <f t="shared" si="10"/>
        <v/>
      </c>
      <c r="DG128" s="16" t="str">
        <f>IF(Wedstrijden!BD119="x","L","")</f>
        <v/>
      </c>
      <c r="DH128" s="16" t="str">
        <f>IF(Wedstrijden!BE119="x","M","")</f>
        <v/>
      </c>
      <c r="DI128" s="16" t="str">
        <f>IF(Wedstrijden!BF119="x","Z","")</f>
        <v/>
      </c>
      <c r="DJ128" s="16" t="str">
        <f>IF(Wedstrijden!BG119="x","Z","")</f>
        <v/>
      </c>
      <c r="DK128" s="16" t="str">
        <f>IF(COUNTA(Wedstrijden!BI119:BK119)&lt;&gt;0,6,"")</f>
        <v/>
      </c>
      <c r="DL128" s="16" t="str">
        <f t="shared" si="11"/>
        <v/>
      </c>
      <c r="DM128" s="16" t="str">
        <f>IF(Wedstrijden!BI119="x","L","")</f>
        <v/>
      </c>
      <c r="DN128" s="16" t="str">
        <f>IF(Wedstrijden!BJ119="x","M","")</f>
        <v/>
      </c>
      <c r="DO128" s="16" t="str">
        <f>IF(Wedstrijden!BK119="x","Z","")</f>
        <v/>
      </c>
      <c r="DP128" s="16" t="str">
        <f>IF(Wedstrijden!BL119="x","Z","")</f>
        <v/>
      </c>
    </row>
    <row r="129" spans="1:120" ht="14.4" x14ac:dyDescent="0.3">
      <c r="A129" s="18">
        <f>Wedstrijden!A120</f>
        <v>45458</v>
      </c>
      <c r="B129" s="16" t="str">
        <f>IFERROR(VLOOKUP(Wedstrijden!#REF!,#REF!,2,FALSE),"")</f>
        <v/>
      </c>
      <c r="C129" s="16" t="str">
        <f>Wedstrijden!E120</f>
        <v>KNHS Kring Noord Oost Friesland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IF(COUNTA(Wedstrijden!U120:AC120)&lt;&gt;0,1,"")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IF(Wedstrijden!U120="x","B1","")</f>
        <v/>
      </c>
      <c r="BO129" s="16" t="e">
        <f>IF(Wedstrijden!#REF!="x","BB","")</f>
        <v>#REF!</v>
      </c>
      <c r="BP129" s="16" t="str">
        <f>IF(Wedstrijden!W120="x","B","")</f>
        <v>B</v>
      </c>
      <c r="BQ129" s="16" t="str">
        <f>IF(Wedstrijden!X120="x","L1","")</f>
        <v>L1</v>
      </c>
      <c r="BR129" s="16" t="str">
        <f>IF(Wedstrijden!Y120="x","L2","")</f>
        <v>L2</v>
      </c>
      <c r="BS129" s="16" t="str">
        <f>IF(Wedstrijden!Z120="x","M1","")</f>
        <v>M1</v>
      </c>
      <c r="BT129" s="16" t="str">
        <f>IF(Wedstrijden!AA120="x","M2","")</f>
        <v>M2</v>
      </c>
      <c r="BU129" s="16" t="str">
        <f>IF(Wedstrijden!AB120="x","Z1","")</f>
        <v>Z1</v>
      </c>
      <c r="BV129" s="16" t="str">
        <f>IF(Wedstrijden!AC120="x","Z2","")</f>
        <v>Z2</v>
      </c>
      <c r="BW129" s="16">
        <f>IF(COUNTA(Wedstrijden!L120:T120)&lt;&gt;0,1,"")</f>
        <v>1</v>
      </c>
      <c r="BX129" s="16">
        <f t="shared" si="7"/>
        <v>1</v>
      </c>
      <c r="BY129" s="16" t="str">
        <f>IF(Wedstrijden!L120="x","BB","")</f>
        <v/>
      </c>
      <c r="BZ129" s="16" t="str">
        <f>IF(Wedstrijden!M120="x","B","")</f>
        <v/>
      </c>
      <c r="CA129" s="16" t="str">
        <f>IF(Wedstrijden!N120="x","L1","")</f>
        <v/>
      </c>
      <c r="CB129" s="16" t="str">
        <f>IF(Wedstrijden!O120="x","L2","")</f>
        <v/>
      </c>
      <c r="CC129" s="16" t="str">
        <f>IF(Wedstrijden!P120="x","M1","")</f>
        <v/>
      </c>
      <c r="CD129" s="16" t="str">
        <f>IF(Wedstrijden!Q120="x","M2","")</f>
        <v/>
      </c>
      <c r="CE129" s="16" t="str">
        <f>IF(Wedstrijden!R120="x","Z1","")</f>
        <v>Z1</v>
      </c>
      <c r="CF129" s="16" t="str">
        <f>IF(Wedstrijden!S120="x","Z2","")</f>
        <v>Z2</v>
      </c>
      <c r="CG129" s="16" t="str">
        <f>IF(Wedstrijden!T120="x","ZZL","")</f>
        <v>ZZL</v>
      </c>
      <c r="CL129" s="16" t="str">
        <f>IF(COUNTA(Wedstrijden!AR120:BB120)&lt;&gt;0,2,"")</f>
        <v/>
      </c>
      <c r="CM129" s="16" t="str">
        <f t="shared" si="8"/>
        <v/>
      </c>
      <c r="CN129" s="16" t="str">
        <f>IF(Wedstrijden!AR120="x","AA","")</f>
        <v/>
      </c>
      <c r="CO129" s="16" t="str">
        <f>IF(Wedstrijden!AS120="x","A","")</f>
        <v/>
      </c>
      <c r="CP129" s="16" t="str">
        <f>IF(Wedstrijden!AT120="x","BB","")</f>
        <v/>
      </c>
      <c r="CQ129" s="16" t="str">
        <f>IF(Wedstrijden!AU120="x","B","")</f>
        <v/>
      </c>
      <c r="CR129" s="16" t="str">
        <f>IF(Wedstrijden!AV120="x","L","")</f>
        <v/>
      </c>
      <c r="CS129" s="16" t="str">
        <f>IF(Wedstrijden!AW120="x","M","")</f>
        <v/>
      </c>
      <c r="CT129" s="16" t="str">
        <f>IF(Wedstrijden!AX120="x","Z","")</f>
        <v/>
      </c>
      <c r="CU129" s="16" t="str">
        <f>IF(Wedstrijden!BB120="x","ZZ","")</f>
        <v/>
      </c>
      <c r="CV129" s="16" t="str">
        <f>IF(COUNTA(Wedstrijden!AI120:AP120)&lt;&gt;0,2,"")</f>
        <v/>
      </c>
      <c r="CW129" s="16" t="str">
        <f t="shared" si="9"/>
        <v/>
      </c>
      <c r="CX129" s="16" t="str">
        <f>IF(Wedstrijden!AI120="x","BB","")</f>
        <v/>
      </c>
      <c r="CY129" s="16" t="str">
        <f>IF(Wedstrijden!AJ120="x","B","")</f>
        <v/>
      </c>
      <c r="CZ129" s="16" t="str">
        <f>IF(Wedstrijden!AK120="x","L","")</f>
        <v/>
      </c>
      <c r="DA129" s="16" t="str">
        <f>IF(Wedstrijden!AL120="x","M","")</f>
        <v/>
      </c>
      <c r="DB129" s="16" t="str">
        <f>IF(Wedstrijden!AM120="x","Z","")</f>
        <v/>
      </c>
      <c r="DC129" s="16" t="str">
        <f>IF(Wedstrijden!AN120="x","ZZ","")</f>
        <v/>
      </c>
      <c r="DD129" s="16" t="str">
        <f>IF(Wedstrijden!AP120="x","1.40","")</f>
        <v/>
      </c>
      <c r="DE129" s="16" t="str">
        <f>IF(COUNTA(Wedstrijden!BD120:BF120)&lt;&gt;0,6,"")</f>
        <v/>
      </c>
      <c r="DF129" s="16" t="str">
        <f t="shared" si="10"/>
        <v/>
      </c>
      <c r="DG129" s="16" t="str">
        <f>IF(Wedstrijden!BD120="x","L","")</f>
        <v/>
      </c>
      <c r="DH129" s="16" t="str">
        <f>IF(Wedstrijden!BE120="x","M","")</f>
        <v/>
      </c>
      <c r="DI129" s="16" t="str">
        <f>IF(Wedstrijden!BF120="x","Z","")</f>
        <v/>
      </c>
      <c r="DJ129" s="16" t="str">
        <f>IF(Wedstrijden!BG120="x","Z","")</f>
        <v/>
      </c>
      <c r="DK129" s="16" t="str">
        <f>IF(COUNTA(Wedstrijden!BI120:BK120)&lt;&gt;0,6,"")</f>
        <v/>
      </c>
      <c r="DL129" s="16" t="str">
        <f t="shared" si="11"/>
        <v/>
      </c>
      <c r="DM129" s="16" t="str">
        <f>IF(Wedstrijden!BI120="x","L","")</f>
        <v/>
      </c>
      <c r="DN129" s="16" t="str">
        <f>IF(Wedstrijden!BJ120="x","M","")</f>
        <v/>
      </c>
      <c r="DO129" s="16" t="str">
        <f>IF(Wedstrijden!BK120="x","Z","")</f>
        <v/>
      </c>
      <c r="DP129" s="16" t="str">
        <f>IF(Wedstrijden!BL120="x","Z","")</f>
        <v/>
      </c>
    </row>
    <row r="130" spans="1:120" ht="14.4" x14ac:dyDescent="0.3">
      <c r="A130" s="18">
        <f>Wedstrijden!A121</f>
        <v>45458</v>
      </c>
      <c r="B130" s="16" t="str">
        <f>IFERROR(VLOOKUP(Wedstrijden!#REF!,#REF!,2,FALSE),"")</f>
        <v/>
      </c>
      <c r="C130" s="16" t="str">
        <f>Wedstrijden!E121</f>
        <v>Licenties Wedstrijdorganisaties Friesland Kring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 t="str">
        <f>IF(COUNTA(Wedstrijden!U121:AC121)&lt;&gt;0,1,"")</f>
        <v/>
      </c>
      <c r="BK130" s="16" t="str">
        <f t="shared" si="6"/>
        <v/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IF(Wedstrijden!U121="x","B1","")</f>
        <v/>
      </c>
      <c r="BO130" s="16" t="e">
        <f>IF(Wedstrijden!#REF!="x","BB","")</f>
        <v>#REF!</v>
      </c>
      <c r="BP130" s="16" t="str">
        <f>IF(Wedstrijden!W121="x","B","")</f>
        <v/>
      </c>
      <c r="BQ130" s="16" t="str">
        <f>IF(Wedstrijden!X121="x","L1","")</f>
        <v/>
      </c>
      <c r="BR130" s="16" t="str">
        <f>IF(Wedstrijden!Y121="x","L2","")</f>
        <v/>
      </c>
      <c r="BS130" s="16" t="str">
        <f>IF(Wedstrijden!Z121="x","M1","")</f>
        <v/>
      </c>
      <c r="BT130" s="16" t="str">
        <f>IF(Wedstrijden!AA121="x","M2","")</f>
        <v/>
      </c>
      <c r="BU130" s="16" t="str">
        <f>IF(Wedstrijden!AB121="x","Z1","")</f>
        <v/>
      </c>
      <c r="BV130" s="16" t="str">
        <f>IF(Wedstrijden!AC121="x","Z2","")</f>
        <v/>
      </c>
      <c r="BW130" s="16">
        <f>IF(COUNTA(Wedstrijden!L121:T121)&lt;&gt;0,1,"")</f>
        <v>1</v>
      </c>
      <c r="BX130" s="16">
        <f t="shared" si="7"/>
        <v>1</v>
      </c>
      <c r="BY130" s="16" t="str">
        <f>IF(Wedstrijden!L121="x","BB","")</f>
        <v>BB</v>
      </c>
      <c r="BZ130" s="16" t="str">
        <f>IF(Wedstrijden!M121="x","B","")</f>
        <v>B</v>
      </c>
      <c r="CA130" s="16" t="str">
        <f>IF(Wedstrijden!N121="x","L1","")</f>
        <v>L1</v>
      </c>
      <c r="CB130" s="16" t="str">
        <f>IF(Wedstrijden!O121="x","L2","")</f>
        <v>L2</v>
      </c>
      <c r="CC130" s="16" t="str">
        <f>IF(Wedstrijden!P121="x","M1","")</f>
        <v>M1</v>
      </c>
      <c r="CD130" s="16" t="str">
        <f>IF(Wedstrijden!Q121="x","M2","")</f>
        <v>M2</v>
      </c>
      <c r="CE130" s="16" t="str">
        <f>IF(Wedstrijden!R121="x","Z1","")</f>
        <v>Z1</v>
      </c>
      <c r="CF130" s="16" t="str">
        <f>IF(Wedstrijden!S121="x","Z2","")</f>
        <v>Z2</v>
      </c>
      <c r="CG130" s="16" t="str">
        <f>IF(Wedstrijden!T121="x","ZZL","")</f>
        <v>ZZL</v>
      </c>
      <c r="CL130" s="16" t="str">
        <f>IF(COUNTA(Wedstrijden!AR121:BB121)&lt;&gt;0,2,"")</f>
        <v/>
      </c>
      <c r="CM130" s="16" t="str">
        <f t="shared" si="8"/>
        <v/>
      </c>
      <c r="CN130" s="16" t="str">
        <f>IF(Wedstrijden!AR121="x","AA","")</f>
        <v/>
      </c>
      <c r="CO130" s="16" t="str">
        <f>IF(Wedstrijden!AS121="x","A","")</f>
        <v/>
      </c>
      <c r="CP130" s="16" t="str">
        <f>IF(Wedstrijden!AT121="x","BB","")</f>
        <v/>
      </c>
      <c r="CQ130" s="16" t="str">
        <f>IF(Wedstrijden!AU121="x","B","")</f>
        <v/>
      </c>
      <c r="CR130" s="16" t="str">
        <f>IF(Wedstrijden!AV121="x","L","")</f>
        <v/>
      </c>
      <c r="CS130" s="16" t="str">
        <f>IF(Wedstrijden!AW121="x","M","")</f>
        <v/>
      </c>
      <c r="CT130" s="16" t="str">
        <f>IF(Wedstrijden!AX121="x","Z","")</f>
        <v/>
      </c>
      <c r="CU130" s="16" t="str">
        <f>IF(Wedstrijden!BB121="x","ZZ","")</f>
        <v/>
      </c>
      <c r="CV130" s="16">
        <f>IF(COUNTA(Wedstrijden!AI121:AP121)&lt;&gt;0,2,"")</f>
        <v>2</v>
      </c>
      <c r="CW130" s="16">
        <f t="shared" si="9"/>
        <v>1</v>
      </c>
      <c r="CX130" s="16" t="str">
        <f>IF(Wedstrijden!AI121="x","BB","")</f>
        <v>BB</v>
      </c>
      <c r="CY130" s="16" t="str">
        <f>IF(Wedstrijden!AJ121="x","B","")</f>
        <v>B</v>
      </c>
      <c r="CZ130" s="16" t="str">
        <f>IF(Wedstrijden!AK121="x","L","")</f>
        <v>L</v>
      </c>
      <c r="DA130" s="16" t="str">
        <f>IF(Wedstrijden!AL121="x","M","")</f>
        <v>M</v>
      </c>
      <c r="DB130" s="16" t="str">
        <f>IF(Wedstrijden!AM121="x","Z","")</f>
        <v>Z</v>
      </c>
      <c r="DC130" s="16" t="str">
        <f>IF(Wedstrijden!AN121="x","ZZ","")</f>
        <v>ZZ</v>
      </c>
      <c r="DD130" s="16" t="str">
        <f>IF(Wedstrijden!AP121="x","1.40","")</f>
        <v/>
      </c>
      <c r="DE130" s="16">
        <f>IF(COUNTA(Wedstrijden!BD121:BF121)&lt;&gt;0,6,"")</f>
        <v>6</v>
      </c>
      <c r="DF130" s="16">
        <f t="shared" si="10"/>
        <v>2</v>
      </c>
      <c r="DG130" s="16" t="str">
        <f>IF(Wedstrijden!BD121="x","L","")</f>
        <v>L</v>
      </c>
      <c r="DH130" s="16" t="str">
        <f>IF(Wedstrijden!BE121="x","M","")</f>
        <v>M</v>
      </c>
      <c r="DI130" s="16" t="str">
        <f>IF(Wedstrijden!BF121="x","Z","")</f>
        <v>Z</v>
      </c>
      <c r="DJ130" s="16" t="str">
        <f>IF(Wedstrijden!BG121="x","Z","")</f>
        <v>Z</v>
      </c>
      <c r="DK130" s="16" t="str">
        <f>IF(COUNTA(Wedstrijden!BI121:BK121)&lt;&gt;0,6,"")</f>
        <v/>
      </c>
      <c r="DL130" s="16" t="str">
        <f t="shared" si="11"/>
        <v/>
      </c>
      <c r="DM130" s="16" t="str">
        <f>IF(Wedstrijden!BI121="x","L","")</f>
        <v/>
      </c>
      <c r="DN130" s="16" t="str">
        <f>IF(Wedstrijden!BJ121="x","M","")</f>
        <v/>
      </c>
      <c r="DO130" s="16" t="str">
        <f>IF(Wedstrijden!BK121="x","Z","")</f>
        <v/>
      </c>
      <c r="DP130" s="16" t="str">
        <f>IF(Wedstrijden!BL121="x","Z","")</f>
        <v/>
      </c>
    </row>
    <row r="131" spans="1:120" ht="14.4" x14ac:dyDescent="0.3">
      <c r="A131" s="18" t="e">
        <f>Wedstrijden!#REF!</f>
        <v>#REF!</v>
      </c>
      <c r="B131" s="16" t="str">
        <f>IFERROR(VLOOKUP(Wedstrijden!#REF!,#REF!,2,FALSE),"")</f>
        <v/>
      </c>
      <c r="C131" s="16" t="e">
        <f>Wedstrijden!#REF!</f>
        <v>#REF!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IF(COUNTA(Wedstrijden!#REF!)&lt;&gt;0,1,"")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e">
        <f>IF(Wedstrijden!#REF!="x","B1","")</f>
        <v>#REF!</v>
      </c>
      <c r="BO131" s="16" t="e">
        <f>IF(Wedstrijden!#REF!="x","BB","")</f>
        <v>#REF!</v>
      </c>
      <c r="BP131" s="16" t="e">
        <f>IF(Wedstrijden!#REF!="x","B","")</f>
        <v>#REF!</v>
      </c>
      <c r="BQ131" s="16" t="e">
        <f>IF(Wedstrijden!#REF!="x","L1","")</f>
        <v>#REF!</v>
      </c>
      <c r="BR131" s="16" t="e">
        <f>IF(Wedstrijden!#REF!="x","L2","")</f>
        <v>#REF!</v>
      </c>
      <c r="BS131" s="16" t="e">
        <f>IF(Wedstrijden!#REF!="x","M1","")</f>
        <v>#REF!</v>
      </c>
      <c r="BT131" s="16" t="e">
        <f>IF(Wedstrijden!#REF!="x","M2","")</f>
        <v>#REF!</v>
      </c>
      <c r="BU131" s="16" t="e">
        <f>IF(Wedstrijden!#REF!="x","Z1","")</f>
        <v>#REF!</v>
      </c>
      <c r="BV131" s="16" t="e">
        <f>IF(Wedstrijden!#REF!="x","Z2","")</f>
        <v>#REF!</v>
      </c>
      <c r="BW131" s="16">
        <f>IF(COUNTA(Wedstrijden!#REF!)&lt;&gt;0,1,"")</f>
        <v>1</v>
      </c>
      <c r="BX131" s="16">
        <f t="shared" ref="BX131:BX194" si="13">IF(COUNTBLANK(BW131) = 1,"",1)</f>
        <v>1</v>
      </c>
      <c r="BY131" s="16" t="e">
        <f>IF(Wedstrijden!#REF!="x","BB","")</f>
        <v>#REF!</v>
      </c>
      <c r="BZ131" s="16" t="e">
        <f>IF(Wedstrijden!#REF!="x","B","")</f>
        <v>#REF!</v>
      </c>
      <c r="CA131" s="16" t="e">
        <f>IF(Wedstrijden!#REF!="x","L1","")</f>
        <v>#REF!</v>
      </c>
      <c r="CB131" s="16" t="e">
        <f>IF(Wedstrijden!#REF!="x","L2","")</f>
        <v>#REF!</v>
      </c>
      <c r="CC131" s="16" t="e">
        <f>IF(Wedstrijden!#REF!="x","M1","")</f>
        <v>#REF!</v>
      </c>
      <c r="CD131" s="16" t="e">
        <f>IF(Wedstrijden!#REF!="x","M2","")</f>
        <v>#REF!</v>
      </c>
      <c r="CE131" s="16" t="e">
        <f>IF(Wedstrijden!#REF!="x","Z1","")</f>
        <v>#REF!</v>
      </c>
      <c r="CF131" s="16" t="e">
        <f>IF(Wedstrijden!#REF!="x","Z2","")</f>
        <v>#REF!</v>
      </c>
      <c r="CG131" s="16" t="e">
        <f>IF(Wedstrijden!#REF!="x","ZZL","")</f>
        <v>#REF!</v>
      </c>
      <c r="CL131" s="16">
        <f>IF(COUNTA(Wedstrijden!#REF!)&lt;&gt;0,2,"")</f>
        <v>2</v>
      </c>
      <c r="CM131" s="16">
        <f t="shared" ref="CM131:CM194" si="14">IF(COUNTBLANK(CL131) = 1,"",2)</f>
        <v>2</v>
      </c>
      <c r="CN131" s="16" t="e">
        <f>IF(Wedstrijden!#REF!="x","AA","")</f>
        <v>#REF!</v>
      </c>
      <c r="CO131" s="16" t="e">
        <f>IF(Wedstrijden!#REF!="x","A","")</f>
        <v>#REF!</v>
      </c>
      <c r="CP131" s="16" t="e">
        <f>IF(Wedstrijden!#REF!="x","BB","")</f>
        <v>#REF!</v>
      </c>
      <c r="CQ131" s="16" t="e">
        <f>IF(Wedstrijden!#REF!="x","B","")</f>
        <v>#REF!</v>
      </c>
      <c r="CR131" s="16" t="e">
        <f>IF(Wedstrijden!#REF!="x","L","")</f>
        <v>#REF!</v>
      </c>
      <c r="CS131" s="16" t="e">
        <f>IF(Wedstrijden!#REF!="x","M","")</f>
        <v>#REF!</v>
      </c>
      <c r="CT131" s="16" t="e">
        <f>IF(Wedstrijden!#REF!="x","Z","")</f>
        <v>#REF!</v>
      </c>
      <c r="CU131" s="16" t="e">
        <f>IF(Wedstrijden!#REF!="x","ZZ","")</f>
        <v>#REF!</v>
      </c>
      <c r="CV131" s="16">
        <f>IF(COUNTA(Wedstrijden!#REF!)&lt;&gt;0,2,"")</f>
        <v>2</v>
      </c>
      <c r="CW131" s="16">
        <f t="shared" ref="CW131:CW194" si="15">IF(COUNTBLANK(CV131) = 1,"",1)</f>
        <v>1</v>
      </c>
      <c r="CX131" s="16" t="e">
        <f>IF(Wedstrijden!#REF!="x","BB","")</f>
        <v>#REF!</v>
      </c>
      <c r="CY131" s="16" t="e">
        <f>IF(Wedstrijden!#REF!="x","B","")</f>
        <v>#REF!</v>
      </c>
      <c r="CZ131" s="16" t="e">
        <f>IF(Wedstrijden!#REF!="x","L","")</f>
        <v>#REF!</v>
      </c>
      <c r="DA131" s="16" t="e">
        <f>IF(Wedstrijden!#REF!="x","M","")</f>
        <v>#REF!</v>
      </c>
      <c r="DB131" s="16" t="e">
        <f>IF(Wedstrijden!#REF!="x","Z","")</f>
        <v>#REF!</v>
      </c>
      <c r="DC131" s="16" t="e">
        <f>IF(Wedstrijden!#REF!="x","ZZ","")</f>
        <v>#REF!</v>
      </c>
      <c r="DD131" s="16" t="e">
        <f>IF(Wedstrijden!#REF!="x","1.40","")</f>
        <v>#REF!</v>
      </c>
      <c r="DE131" s="16">
        <f>IF(COUNTA(Wedstrijden!#REF!)&lt;&gt;0,6,"")</f>
        <v>6</v>
      </c>
      <c r="DF131" s="16">
        <f t="shared" ref="DF131:DF194" si="16">IF(COUNTBLANK(DE131) = 1,"",2)</f>
        <v>2</v>
      </c>
      <c r="DG131" s="16" t="e">
        <f>IF(Wedstrijden!#REF!="x","L","")</f>
        <v>#REF!</v>
      </c>
      <c r="DH131" s="16" t="e">
        <f>IF(Wedstrijden!#REF!="x","M","")</f>
        <v>#REF!</v>
      </c>
      <c r="DI131" s="16" t="e">
        <f>IF(Wedstrijden!#REF!="x","Z","")</f>
        <v>#REF!</v>
      </c>
      <c r="DJ131" s="16" t="e">
        <f>IF(Wedstrijden!#REF!="x","Z","")</f>
        <v>#REF!</v>
      </c>
      <c r="DK131" s="16">
        <f>IF(COUNTA(Wedstrijden!#REF!)&lt;&gt;0,6,"")</f>
        <v>6</v>
      </c>
      <c r="DL131" s="16">
        <f t="shared" ref="DL131:DL194" si="17">IF(COUNTBLANK(DK131) = 1,"",1)</f>
        <v>1</v>
      </c>
      <c r="DM131" s="16" t="e">
        <f>IF(Wedstrijden!#REF!="x","L","")</f>
        <v>#REF!</v>
      </c>
      <c r="DN131" s="16" t="e">
        <f>IF(Wedstrijden!#REF!="x","M","")</f>
        <v>#REF!</v>
      </c>
      <c r="DO131" s="16" t="e">
        <f>IF(Wedstrijden!#REF!="x","Z","")</f>
        <v>#REF!</v>
      </c>
      <c r="DP131" s="16" t="e">
        <f>IF(Wedstrijden!#REF!="x","Z","")</f>
        <v>#REF!</v>
      </c>
    </row>
    <row r="132" spans="1:120" ht="14.4" x14ac:dyDescent="0.3">
      <c r="A132" s="18">
        <f>Wedstrijden!A122</f>
        <v>45458</v>
      </c>
      <c r="B132" s="16" t="str">
        <f>IFERROR(VLOOKUP(Wedstrijden!#REF!,#REF!,2,FALSE),"")</f>
        <v/>
      </c>
      <c r="C132" s="16" t="str">
        <f>Wedstrijden!E122</f>
        <v>KNHS Kring Tusken Waad En Klif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IF(COUNTA(Wedstrijden!U122:AC122)&lt;&gt;0,1,"")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IF(Wedstrijden!U122="x","B1","")</f>
        <v/>
      </c>
      <c r="BO132" s="16" t="e">
        <f>IF(Wedstrijden!#REF!="x","BB","")</f>
        <v>#REF!</v>
      </c>
      <c r="BP132" s="16" t="str">
        <f>IF(Wedstrijden!W122="x","B","")</f>
        <v/>
      </c>
      <c r="BQ132" s="16" t="str">
        <f>IF(Wedstrijden!X122="x","L1","")</f>
        <v/>
      </c>
      <c r="BR132" s="16" t="str">
        <f>IF(Wedstrijden!Y122="x","L2","")</f>
        <v/>
      </c>
      <c r="BS132" s="16" t="str">
        <f>IF(Wedstrijden!Z122="x","M1","")</f>
        <v/>
      </c>
      <c r="BT132" s="16" t="str">
        <f>IF(Wedstrijden!AA122="x","M2","")</f>
        <v/>
      </c>
      <c r="BU132" s="16" t="str">
        <f>IF(Wedstrijden!AB122="x","Z1","")</f>
        <v/>
      </c>
      <c r="BV132" s="16" t="str">
        <f>IF(Wedstrijden!AC122="x","Z2","")</f>
        <v/>
      </c>
      <c r="BW132" s="16">
        <f>IF(COUNTA(Wedstrijden!L122:T122)&lt;&gt;0,1,"")</f>
        <v>1</v>
      </c>
      <c r="BX132" s="16">
        <f t="shared" si="13"/>
        <v>1</v>
      </c>
      <c r="BY132" s="16" t="str">
        <f>IF(Wedstrijden!L122="x","BB","")</f>
        <v/>
      </c>
      <c r="BZ132" s="16" t="str">
        <f>IF(Wedstrijden!M122="x","B","")</f>
        <v>B</v>
      </c>
      <c r="CA132" s="16" t="str">
        <f>IF(Wedstrijden!N122="x","L1","")</f>
        <v>L1</v>
      </c>
      <c r="CB132" s="16" t="str">
        <f>IF(Wedstrijden!O122="x","L2","")</f>
        <v>L2</v>
      </c>
      <c r="CC132" s="16" t="str">
        <f>IF(Wedstrijden!P122="x","M1","")</f>
        <v>M1</v>
      </c>
      <c r="CD132" s="16" t="str">
        <f>IF(Wedstrijden!Q122="x","M2","")</f>
        <v>M2</v>
      </c>
      <c r="CE132" s="16" t="str">
        <f>IF(Wedstrijden!R122="x","Z1","")</f>
        <v/>
      </c>
      <c r="CF132" s="16" t="str">
        <f>IF(Wedstrijden!S122="x","Z2","")</f>
        <v/>
      </c>
      <c r="CG132" s="16" t="str">
        <f>IF(Wedstrijden!T122="x","ZZL","")</f>
        <v/>
      </c>
      <c r="CL132" s="16" t="str">
        <f>IF(COUNTA(Wedstrijden!AR122:BB122)&lt;&gt;0,2,"")</f>
        <v/>
      </c>
      <c r="CM132" s="16" t="str">
        <f t="shared" si="14"/>
        <v/>
      </c>
      <c r="CN132" s="16" t="str">
        <f>IF(Wedstrijden!AR122="x","AA","")</f>
        <v/>
      </c>
      <c r="CO132" s="16" t="str">
        <f>IF(Wedstrijden!AS122="x","A","")</f>
        <v/>
      </c>
      <c r="CP132" s="16" t="str">
        <f>IF(Wedstrijden!AT122="x","BB","")</f>
        <v/>
      </c>
      <c r="CQ132" s="16" t="str">
        <f>IF(Wedstrijden!AU122="x","B","")</f>
        <v/>
      </c>
      <c r="CR132" s="16" t="str">
        <f>IF(Wedstrijden!AV122="x","L","")</f>
        <v/>
      </c>
      <c r="CS132" s="16" t="str">
        <f>IF(Wedstrijden!AW122="x","M","")</f>
        <v/>
      </c>
      <c r="CT132" s="16" t="str">
        <f>IF(Wedstrijden!AX122="x","Z","")</f>
        <v/>
      </c>
      <c r="CU132" s="16" t="str">
        <f>IF(Wedstrijden!BB122="x","ZZ","")</f>
        <v/>
      </c>
      <c r="CV132" s="16" t="str">
        <f>IF(COUNTA(Wedstrijden!AI122:AP122)&lt;&gt;0,2,"")</f>
        <v/>
      </c>
      <c r="CW132" s="16" t="str">
        <f t="shared" si="15"/>
        <v/>
      </c>
      <c r="CX132" s="16" t="str">
        <f>IF(Wedstrijden!AI122="x","BB","")</f>
        <v/>
      </c>
      <c r="CY132" s="16" t="str">
        <f>IF(Wedstrijden!AJ122="x","B","")</f>
        <v/>
      </c>
      <c r="CZ132" s="16" t="str">
        <f>IF(Wedstrijden!AK122="x","L","")</f>
        <v/>
      </c>
      <c r="DA132" s="16" t="str">
        <f>IF(Wedstrijden!AL122="x","M","")</f>
        <v/>
      </c>
      <c r="DB132" s="16" t="str">
        <f>IF(Wedstrijden!AM122="x","Z","")</f>
        <v/>
      </c>
      <c r="DC132" s="16" t="str">
        <f>IF(Wedstrijden!AN122="x","ZZ","")</f>
        <v/>
      </c>
      <c r="DD132" s="16" t="str">
        <f>IF(Wedstrijden!AP122="x","1.40","")</f>
        <v/>
      </c>
      <c r="DE132" s="16" t="str">
        <f>IF(COUNTA(Wedstrijden!BD122:BF122)&lt;&gt;0,6,"")</f>
        <v/>
      </c>
      <c r="DF132" s="16" t="str">
        <f t="shared" si="16"/>
        <v/>
      </c>
      <c r="DG132" s="16" t="str">
        <f>IF(Wedstrijden!BD122="x","L","")</f>
        <v/>
      </c>
      <c r="DH132" s="16" t="str">
        <f>IF(Wedstrijden!BE122="x","M","")</f>
        <v/>
      </c>
      <c r="DI132" s="16" t="str">
        <f>IF(Wedstrijden!BF122="x","Z","")</f>
        <v/>
      </c>
      <c r="DJ132" s="16" t="str">
        <f>IF(Wedstrijden!BG122="x","Z","")</f>
        <v/>
      </c>
      <c r="DK132" s="16" t="str">
        <f>IF(COUNTA(Wedstrijden!BI122:BK122)&lt;&gt;0,6,"")</f>
        <v/>
      </c>
      <c r="DL132" s="16" t="str">
        <f t="shared" si="17"/>
        <v/>
      </c>
      <c r="DM132" s="16" t="str">
        <f>IF(Wedstrijden!BI122="x","L","")</f>
        <v/>
      </c>
      <c r="DN132" s="16" t="str">
        <f>IF(Wedstrijden!BJ122="x","M","")</f>
        <v/>
      </c>
      <c r="DO132" s="16" t="str">
        <f>IF(Wedstrijden!BK122="x","Z","")</f>
        <v/>
      </c>
      <c r="DP132" s="16" t="str">
        <f>IF(Wedstrijden!BL122="x","Z","")</f>
        <v/>
      </c>
    </row>
    <row r="133" spans="1:120" ht="14.4" x14ac:dyDescent="0.3">
      <c r="A133" s="18">
        <f>Wedstrijden!A123</f>
        <v>45458</v>
      </c>
      <c r="B133" s="16" t="str">
        <f>IFERROR(VLOOKUP(Wedstrijden!#REF!,#REF!,2,FALSE),"")</f>
        <v/>
      </c>
      <c r="C133" s="16" t="str">
        <f>Wedstrijden!E123</f>
        <v>KNHS Kring De Drie Stromen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>
        <f>IF(COUNTA(Wedstrijden!U123:AC123)&lt;&gt;0,1,"")</f>
        <v>1</v>
      </c>
      <c r="BK133" s="16">
        <f t="shared" si="12"/>
        <v>2</v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IF(Wedstrijden!U123="x","B1","")</f>
        <v/>
      </c>
      <c r="BO133" s="16" t="e">
        <f>IF(Wedstrijden!#REF!="x","BB","")</f>
        <v>#REF!</v>
      </c>
      <c r="BP133" s="16" t="str">
        <f>IF(Wedstrijden!W123="x","B","")</f>
        <v>B</v>
      </c>
      <c r="BQ133" s="16" t="str">
        <f>IF(Wedstrijden!X123="x","L1","")</f>
        <v>L1</v>
      </c>
      <c r="BR133" s="16" t="str">
        <f>IF(Wedstrijden!Y123="x","L2","")</f>
        <v>L2</v>
      </c>
      <c r="BS133" s="16" t="str">
        <f>IF(Wedstrijden!Z123="x","M1","")</f>
        <v>M1</v>
      </c>
      <c r="BT133" s="16" t="str">
        <f>IF(Wedstrijden!AA123="x","M2","")</f>
        <v>M2</v>
      </c>
      <c r="BU133" s="16" t="str">
        <f>IF(Wedstrijden!AB123="x","Z1","")</f>
        <v>Z1</v>
      </c>
      <c r="BV133" s="16" t="str">
        <f>IF(Wedstrijden!AC123="x","Z2","")</f>
        <v>Z2</v>
      </c>
      <c r="BW133" s="16">
        <f>IF(COUNTA(Wedstrijden!L123:T123)&lt;&gt;0,1,"")</f>
        <v>1</v>
      </c>
      <c r="BX133" s="16">
        <f t="shared" si="13"/>
        <v>1</v>
      </c>
      <c r="BY133" s="16" t="str">
        <f>IF(Wedstrijden!L123="x","BB","")</f>
        <v>BB</v>
      </c>
      <c r="BZ133" s="16" t="str">
        <f>IF(Wedstrijden!M123="x","B","")</f>
        <v>B</v>
      </c>
      <c r="CA133" s="16" t="str">
        <f>IF(Wedstrijden!N123="x","L1","")</f>
        <v>L1</v>
      </c>
      <c r="CB133" s="16" t="str">
        <f>IF(Wedstrijden!O123="x","L2","")</f>
        <v>L2</v>
      </c>
      <c r="CC133" s="16" t="str">
        <f>IF(Wedstrijden!P123="x","M1","")</f>
        <v>M1</v>
      </c>
      <c r="CD133" s="16" t="str">
        <f>IF(Wedstrijden!Q123="x","M2","")</f>
        <v>M2</v>
      </c>
      <c r="CE133" s="16" t="str">
        <f>IF(Wedstrijden!R123="x","Z1","")</f>
        <v>Z1</v>
      </c>
      <c r="CF133" s="16" t="str">
        <f>IF(Wedstrijden!S123="x","Z2","")</f>
        <v>Z2</v>
      </c>
      <c r="CG133" s="16" t="str">
        <f>IF(Wedstrijden!T123="x","ZZL","")</f>
        <v/>
      </c>
      <c r="CL133" s="16" t="str">
        <f>IF(COUNTA(Wedstrijden!AR123:BB123)&lt;&gt;0,2,"")</f>
        <v/>
      </c>
      <c r="CM133" s="16" t="str">
        <f t="shared" si="14"/>
        <v/>
      </c>
      <c r="CN133" s="16" t="str">
        <f>IF(Wedstrijden!AR123="x","AA","")</f>
        <v/>
      </c>
      <c r="CO133" s="16" t="str">
        <f>IF(Wedstrijden!AS123="x","A","")</f>
        <v/>
      </c>
      <c r="CP133" s="16" t="str">
        <f>IF(Wedstrijden!AT123="x","BB","")</f>
        <v/>
      </c>
      <c r="CQ133" s="16" t="str">
        <f>IF(Wedstrijden!AU123="x","B","")</f>
        <v/>
      </c>
      <c r="CR133" s="16" t="str">
        <f>IF(Wedstrijden!AV123="x","L","")</f>
        <v/>
      </c>
      <c r="CS133" s="16" t="str">
        <f>IF(Wedstrijden!AW123="x","M","")</f>
        <v/>
      </c>
      <c r="CT133" s="16" t="str">
        <f>IF(Wedstrijden!AX123="x","Z","")</f>
        <v/>
      </c>
      <c r="CU133" s="16" t="str">
        <f>IF(Wedstrijden!BB123="x","ZZ","")</f>
        <v/>
      </c>
      <c r="CV133" s="16" t="str">
        <f>IF(COUNTA(Wedstrijden!AI123:AP123)&lt;&gt;0,2,"")</f>
        <v/>
      </c>
      <c r="CW133" s="16" t="str">
        <f t="shared" si="15"/>
        <v/>
      </c>
      <c r="CX133" s="16" t="str">
        <f>IF(Wedstrijden!AI123="x","BB","")</f>
        <v/>
      </c>
      <c r="CY133" s="16" t="str">
        <f>IF(Wedstrijden!AJ123="x","B","")</f>
        <v/>
      </c>
      <c r="CZ133" s="16" t="str">
        <f>IF(Wedstrijden!AK123="x","L","")</f>
        <v/>
      </c>
      <c r="DA133" s="16" t="str">
        <f>IF(Wedstrijden!AL123="x","M","")</f>
        <v/>
      </c>
      <c r="DB133" s="16" t="str">
        <f>IF(Wedstrijden!AM123="x","Z","")</f>
        <v/>
      </c>
      <c r="DC133" s="16" t="str">
        <f>IF(Wedstrijden!AN123="x","ZZ","")</f>
        <v/>
      </c>
      <c r="DD133" s="16" t="str">
        <f>IF(Wedstrijden!AP123="x","1.40","")</f>
        <v/>
      </c>
      <c r="DE133" s="16" t="str">
        <f>IF(COUNTA(Wedstrijden!BD123:BF123)&lt;&gt;0,6,"")</f>
        <v/>
      </c>
      <c r="DF133" s="16" t="str">
        <f t="shared" si="16"/>
        <v/>
      </c>
      <c r="DG133" s="16" t="str">
        <f>IF(Wedstrijden!BD123="x","L","")</f>
        <v/>
      </c>
      <c r="DH133" s="16" t="str">
        <f>IF(Wedstrijden!BE123="x","M","")</f>
        <v/>
      </c>
      <c r="DI133" s="16" t="str">
        <f>IF(Wedstrijden!BF123="x","Z","")</f>
        <v/>
      </c>
      <c r="DJ133" s="16" t="str">
        <f>IF(Wedstrijden!BG123="x","Z","")</f>
        <v/>
      </c>
      <c r="DK133" s="16" t="str">
        <f>IF(COUNTA(Wedstrijden!BI123:BK123)&lt;&gt;0,6,"")</f>
        <v/>
      </c>
      <c r="DL133" s="16" t="str">
        <f t="shared" si="17"/>
        <v/>
      </c>
      <c r="DM133" s="16" t="str">
        <f>IF(Wedstrijden!BI123="x","L","")</f>
        <v/>
      </c>
      <c r="DN133" s="16" t="str">
        <f>IF(Wedstrijden!BJ123="x","M","")</f>
        <v/>
      </c>
      <c r="DO133" s="16" t="str">
        <f>IF(Wedstrijden!BK123="x","Z","")</f>
        <v/>
      </c>
      <c r="DP133" s="16" t="str">
        <f>IF(Wedstrijden!BL123="x","Z","")</f>
        <v/>
      </c>
    </row>
    <row r="134" spans="1:120" ht="14.4" x14ac:dyDescent="0.3">
      <c r="A134" s="18">
        <f>Wedstrijden!A124</f>
        <v>45459</v>
      </c>
      <c r="B134" s="16" t="str">
        <f>IFERROR(VLOOKUP(Wedstrijden!#REF!,#REF!,2,FALSE),"")</f>
        <v/>
      </c>
      <c r="C134" s="16" t="str">
        <f>Wedstrijden!E124</f>
        <v>KNHS Kring Noord Oost Friesland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 t="str">
        <f>IF(COUNTA(Wedstrijden!U124:AC124)&lt;&gt;0,1,"")</f>
        <v/>
      </c>
      <c r="BK134" s="16" t="str">
        <f t="shared" si="12"/>
        <v/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IF(Wedstrijden!U124="x","B1","")</f>
        <v/>
      </c>
      <c r="BO134" s="16" t="e">
        <f>IF(Wedstrijden!#REF!="x","BB","")</f>
        <v>#REF!</v>
      </c>
      <c r="BP134" s="16" t="str">
        <f>IF(Wedstrijden!W124="x","B","")</f>
        <v/>
      </c>
      <c r="BQ134" s="16" t="str">
        <f>IF(Wedstrijden!X124="x","L1","")</f>
        <v/>
      </c>
      <c r="BR134" s="16" t="str">
        <f>IF(Wedstrijden!Y124="x","L2","")</f>
        <v/>
      </c>
      <c r="BS134" s="16" t="str">
        <f>IF(Wedstrijden!Z124="x","M1","")</f>
        <v/>
      </c>
      <c r="BT134" s="16" t="str">
        <f>IF(Wedstrijden!AA124="x","M2","")</f>
        <v/>
      </c>
      <c r="BU134" s="16" t="str">
        <f>IF(Wedstrijden!AB124="x","Z1","")</f>
        <v/>
      </c>
      <c r="BV134" s="16" t="str">
        <f>IF(Wedstrijden!AC124="x","Z2","")</f>
        <v/>
      </c>
      <c r="BW134" s="16">
        <f>IF(COUNTA(Wedstrijden!L124:T124)&lt;&gt;0,1,"")</f>
        <v>1</v>
      </c>
      <c r="BX134" s="16">
        <f t="shared" si="13"/>
        <v>1</v>
      </c>
      <c r="BY134" s="16" t="str">
        <f>IF(Wedstrijden!L124="x","BB","")</f>
        <v>BB</v>
      </c>
      <c r="BZ134" s="16" t="str">
        <f>IF(Wedstrijden!M124="x","B","")</f>
        <v>B</v>
      </c>
      <c r="CA134" s="16" t="str">
        <f>IF(Wedstrijden!N124="x","L1","")</f>
        <v>L1</v>
      </c>
      <c r="CB134" s="16" t="str">
        <f>IF(Wedstrijden!O124="x","L2","")</f>
        <v>L2</v>
      </c>
      <c r="CC134" s="16" t="str">
        <f>IF(Wedstrijden!P124="x","M1","")</f>
        <v>M1</v>
      </c>
      <c r="CD134" s="16" t="str">
        <f>IF(Wedstrijden!Q124="x","M2","")</f>
        <v>M2</v>
      </c>
      <c r="CE134" s="16" t="str">
        <f>IF(Wedstrijden!R124="x","Z1","")</f>
        <v/>
      </c>
      <c r="CF134" s="16" t="str">
        <f>IF(Wedstrijden!S124="x","Z2","")</f>
        <v/>
      </c>
      <c r="CG134" s="16" t="str">
        <f>IF(Wedstrijden!T124="x","ZZL","")</f>
        <v/>
      </c>
      <c r="CL134" s="16" t="str">
        <f>IF(COUNTA(Wedstrijden!AR124:BB124)&lt;&gt;0,2,"")</f>
        <v/>
      </c>
      <c r="CM134" s="16" t="str">
        <f t="shared" si="14"/>
        <v/>
      </c>
      <c r="CN134" s="16" t="str">
        <f>IF(Wedstrijden!AR124="x","AA","")</f>
        <v/>
      </c>
      <c r="CO134" s="16" t="str">
        <f>IF(Wedstrijden!AS124="x","A","")</f>
        <v/>
      </c>
      <c r="CP134" s="16" t="str">
        <f>IF(Wedstrijden!AT124="x","BB","")</f>
        <v/>
      </c>
      <c r="CQ134" s="16" t="str">
        <f>IF(Wedstrijden!AU124="x","B","")</f>
        <v/>
      </c>
      <c r="CR134" s="16" t="str">
        <f>IF(Wedstrijden!AV124="x","L","")</f>
        <v/>
      </c>
      <c r="CS134" s="16" t="str">
        <f>IF(Wedstrijden!AW124="x","M","")</f>
        <v/>
      </c>
      <c r="CT134" s="16" t="str">
        <f>IF(Wedstrijden!AX124="x","Z","")</f>
        <v/>
      </c>
      <c r="CU134" s="16" t="str">
        <f>IF(Wedstrijden!BB124="x","ZZ","")</f>
        <v/>
      </c>
      <c r="CV134" s="16" t="str">
        <f>IF(COUNTA(Wedstrijden!AI124:AP124)&lt;&gt;0,2,"")</f>
        <v/>
      </c>
      <c r="CW134" s="16" t="str">
        <f t="shared" si="15"/>
        <v/>
      </c>
      <c r="CX134" s="16" t="str">
        <f>IF(Wedstrijden!AI124="x","BB","")</f>
        <v/>
      </c>
      <c r="CY134" s="16" t="str">
        <f>IF(Wedstrijden!AJ124="x","B","")</f>
        <v/>
      </c>
      <c r="CZ134" s="16" t="str">
        <f>IF(Wedstrijden!AK124="x","L","")</f>
        <v/>
      </c>
      <c r="DA134" s="16" t="str">
        <f>IF(Wedstrijden!AL124="x","M","")</f>
        <v/>
      </c>
      <c r="DB134" s="16" t="str">
        <f>IF(Wedstrijden!AM124="x","Z","")</f>
        <v/>
      </c>
      <c r="DC134" s="16" t="str">
        <f>IF(Wedstrijden!AN124="x","ZZ","")</f>
        <v/>
      </c>
      <c r="DD134" s="16" t="str">
        <f>IF(Wedstrijden!AP124="x","1.40","")</f>
        <v/>
      </c>
      <c r="DE134" s="16" t="str">
        <f>IF(COUNTA(Wedstrijden!BD124:BF124)&lt;&gt;0,6,"")</f>
        <v/>
      </c>
      <c r="DF134" s="16" t="str">
        <f t="shared" si="16"/>
        <v/>
      </c>
      <c r="DG134" s="16" t="str">
        <f>IF(Wedstrijden!BD124="x","L","")</f>
        <v/>
      </c>
      <c r="DH134" s="16" t="str">
        <f>IF(Wedstrijden!BE124="x","M","")</f>
        <v/>
      </c>
      <c r="DI134" s="16" t="str">
        <f>IF(Wedstrijden!BF124="x","Z","")</f>
        <v/>
      </c>
      <c r="DJ134" s="16" t="str">
        <f>IF(Wedstrijden!BG124="x","Z","")</f>
        <v/>
      </c>
      <c r="DK134" s="16" t="str">
        <f>IF(COUNTA(Wedstrijden!BI124:BK124)&lt;&gt;0,6,"")</f>
        <v/>
      </c>
      <c r="DL134" s="16" t="str">
        <f t="shared" si="17"/>
        <v/>
      </c>
      <c r="DM134" s="16" t="str">
        <f>IF(Wedstrijden!BI124="x","L","")</f>
        <v/>
      </c>
      <c r="DN134" s="16" t="str">
        <f>IF(Wedstrijden!BJ124="x","M","")</f>
        <v/>
      </c>
      <c r="DO134" s="16" t="str">
        <f>IF(Wedstrijden!BK124="x","Z","")</f>
        <v/>
      </c>
      <c r="DP134" s="16" t="str">
        <f>IF(Wedstrijden!BL124="x","Z","")</f>
        <v/>
      </c>
    </row>
    <row r="135" spans="1:120" ht="14.4" x14ac:dyDescent="0.3">
      <c r="A135" s="18">
        <f>Wedstrijden!A125</f>
        <v>45459</v>
      </c>
      <c r="B135" s="16" t="str">
        <f>IFERROR(VLOOKUP(Wedstrijden!#REF!,#REF!,2,FALSE),"")</f>
        <v/>
      </c>
      <c r="C135" s="16" t="str">
        <f>Wedstrijden!E125</f>
        <v>Licenties Wedstrijdorganisaties Friesland Kring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>
        <f>IF(COUNTA(Wedstrijden!U125:AC125)&lt;&gt;0,1,"")</f>
        <v>1</v>
      </c>
      <c r="BK135" s="16">
        <f t="shared" si="12"/>
        <v>2</v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IF(Wedstrijden!U125="x","B1","")</f>
        <v/>
      </c>
      <c r="BO135" s="16" t="e">
        <f>IF(Wedstrijden!#REF!="x","BB","")</f>
        <v>#REF!</v>
      </c>
      <c r="BP135" s="16" t="str">
        <f>IF(Wedstrijden!W125="x","B","")</f>
        <v>B</v>
      </c>
      <c r="BQ135" s="16" t="str">
        <f>IF(Wedstrijden!X125="x","L1","")</f>
        <v>L1</v>
      </c>
      <c r="BR135" s="16" t="str">
        <f>IF(Wedstrijden!Y125="x","L2","")</f>
        <v>L2</v>
      </c>
      <c r="BS135" s="16" t="str">
        <f>IF(Wedstrijden!Z125="x","M1","")</f>
        <v>M1</v>
      </c>
      <c r="BT135" s="16" t="str">
        <f>IF(Wedstrijden!AA125="x","M2","")</f>
        <v>M2</v>
      </c>
      <c r="BU135" s="16" t="str">
        <f>IF(Wedstrijden!AB125="x","Z1","")</f>
        <v>Z1</v>
      </c>
      <c r="BV135" s="16" t="str">
        <f>IF(Wedstrijden!AC125="x","Z2","")</f>
        <v>Z2</v>
      </c>
      <c r="BW135" s="16" t="str">
        <f>IF(COUNTA(Wedstrijden!L125:T125)&lt;&gt;0,1,"")</f>
        <v/>
      </c>
      <c r="BX135" s="16" t="str">
        <f t="shared" si="13"/>
        <v/>
      </c>
      <c r="BY135" s="16" t="str">
        <f>IF(Wedstrijden!L125="x","BB","")</f>
        <v/>
      </c>
      <c r="BZ135" s="16" t="str">
        <f>IF(Wedstrijden!M125="x","B","")</f>
        <v/>
      </c>
      <c r="CA135" s="16" t="str">
        <f>IF(Wedstrijden!N125="x","L1","")</f>
        <v/>
      </c>
      <c r="CB135" s="16" t="str">
        <f>IF(Wedstrijden!O125="x","L2","")</f>
        <v/>
      </c>
      <c r="CC135" s="16" t="str">
        <f>IF(Wedstrijden!P125="x","M1","")</f>
        <v/>
      </c>
      <c r="CD135" s="16" t="str">
        <f>IF(Wedstrijden!Q125="x","M2","")</f>
        <v/>
      </c>
      <c r="CE135" s="16" t="str">
        <f>IF(Wedstrijden!R125="x","Z1","")</f>
        <v/>
      </c>
      <c r="CF135" s="16" t="str">
        <f>IF(Wedstrijden!S125="x","Z2","")</f>
        <v/>
      </c>
      <c r="CG135" s="16" t="str">
        <f>IF(Wedstrijden!T125="x","ZZL","")</f>
        <v/>
      </c>
      <c r="CL135" s="16" t="str">
        <f>IF(COUNTA(Wedstrijden!AR125:BB125)&lt;&gt;0,2,"")</f>
        <v/>
      </c>
      <c r="CM135" s="16" t="str">
        <f t="shared" si="14"/>
        <v/>
      </c>
      <c r="CN135" s="16" t="str">
        <f>IF(Wedstrijden!AR125="x","AA","")</f>
        <v/>
      </c>
      <c r="CO135" s="16" t="str">
        <f>IF(Wedstrijden!AS125="x","A","")</f>
        <v/>
      </c>
      <c r="CP135" s="16" t="str">
        <f>IF(Wedstrijden!AT125="x","BB","")</f>
        <v/>
      </c>
      <c r="CQ135" s="16" t="str">
        <f>IF(Wedstrijden!AU125="x","B","")</f>
        <v/>
      </c>
      <c r="CR135" s="16" t="str">
        <f>IF(Wedstrijden!AV125="x","L","")</f>
        <v/>
      </c>
      <c r="CS135" s="16" t="str">
        <f>IF(Wedstrijden!AW125="x","M","")</f>
        <v/>
      </c>
      <c r="CT135" s="16" t="str">
        <f>IF(Wedstrijden!AX125="x","Z","")</f>
        <v/>
      </c>
      <c r="CU135" s="16" t="str">
        <f>IF(Wedstrijden!BB125="x","ZZ","")</f>
        <v/>
      </c>
      <c r="CV135" s="16" t="str">
        <f>IF(COUNTA(Wedstrijden!AI125:AP125)&lt;&gt;0,2,"")</f>
        <v/>
      </c>
      <c r="CW135" s="16" t="str">
        <f t="shared" si="15"/>
        <v/>
      </c>
      <c r="CX135" s="16" t="str">
        <f>IF(Wedstrijden!AI125="x","BB","")</f>
        <v/>
      </c>
      <c r="CY135" s="16" t="str">
        <f>IF(Wedstrijden!AJ125="x","B","")</f>
        <v/>
      </c>
      <c r="CZ135" s="16" t="str">
        <f>IF(Wedstrijden!AK125="x","L","")</f>
        <v/>
      </c>
      <c r="DA135" s="16" t="str">
        <f>IF(Wedstrijden!AL125="x","M","")</f>
        <v/>
      </c>
      <c r="DB135" s="16" t="str">
        <f>IF(Wedstrijden!AM125="x","Z","")</f>
        <v/>
      </c>
      <c r="DC135" s="16" t="str">
        <f>IF(Wedstrijden!AN125="x","ZZ","")</f>
        <v/>
      </c>
      <c r="DD135" s="16" t="str">
        <f>IF(Wedstrijden!AP125="x","1.40","")</f>
        <v/>
      </c>
      <c r="DE135" s="16" t="str">
        <f>IF(COUNTA(Wedstrijden!BD125:BF125)&lt;&gt;0,6,"")</f>
        <v/>
      </c>
      <c r="DF135" s="16" t="str">
        <f t="shared" si="16"/>
        <v/>
      </c>
      <c r="DG135" s="16" t="str">
        <f>IF(Wedstrijden!BD125="x","L","")</f>
        <v/>
      </c>
      <c r="DH135" s="16" t="str">
        <f>IF(Wedstrijden!BE125="x","M","")</f>
        <v/>
      </c>
      <c r="DI135" s="16" t="str">
        <f>IF(Wedstrijden!BF125="x","Z","")</f>
        <v/>
      </c>
      <c r="DJ135" s="16" t="str">
        <f>IF(Wedstrijden!BG125="x","Z","")</f>
        <v/>
      </c>
      <c r="DK135" s="16">
        <f>IF(COUNTA(Wedstrijden!BI125:BK125)&lt;&gt;0,6,"")</f>
        <v>6</v>
      </c>
      <c r="DL135" s="16">
        <f t="shared" si="17"/>
        <v>1</v>
      </c>
      <c r="DM135" s="16" t="str">
        <f>IF(Wedstrijden!BI125="x","L","")</f>
        <v>L</v>
      </c>
      <c r="DN135" s="16" t="str">
        <f>IF(Wedstrijden!BJ125="x","M","")</f>
        <v>M</v>
      </c>
      <c r="DO135" s="16" t="str">
        <f>IF(Wedstrijden!BK125="x","Z","")</f>
        <v>Z</v>
      </c>
      <c r="DP135" s="16" t="str">
        <f>IF(Wedstrijden!BL125="x","Z","")</f>
        <v>Z</v>
      </c>
    </row>
    <row r="136" spans="1:120" ht="14.4" x14ac:dyDescent="0.3">
      <c r="A136" s="18">
        <f>Wedstrijden!A126</f>
        <v>45459</v>
      </c>
      <c r="B136" s="16" t="str">
        <f>IFERROR(VLOOKUP(Wedstrijden!#REF!,#REF!,2,FALSE),"")</f>
        <v/>
      </c>
      <c r="C136" s="16" t="str">
        <f>Wedstrijden!E126</f>
        <v>KNHS Kring Tusken Waad En Klif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 t="str">
        <f>IF(COUNTA(Wedstrijden!U126:AC126)&lt;&gt;0,1,"")</f>
        <v/>
      </c>
      <c r="BK136" s="16" t="str">
        <f t="shared" si="12"/>
        <v/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IF(Wedstrijden!U126="x","B1","")</f>
        <v/>
      </c>
      <c r="BO136" s="16" t="e">
        <f>IF(Wedstrijden!#REF!="x","BB","")</f>
        <v>#REF!</v>
      </c>
      <c r="BP136" s="16" t="str">
        <f>IF(Wedstrijden!W126="x","B","")</f>
        <v/>
      </c>
      <c r="BQ136" s="16" t="str">
        <f>IF(Wedstrijden!X126="x","L1","")</f>
        <v/>
      </c>
      <c r="BR136" s="16" t="str">
        <f>IF(Wedstrijden!Y126="x","L2","")</f>
        <v/>
      </c>
      <c r="BS136" s="16" t="str">
        <f>IF(Wedstrijden!Z126="x","M1","")</f>
        <v/>
      </c>
      <c r="BT136" s="16" t="str">
        <f>IF(Wedstrijden!AA126="x","M2","")</f>
        <v/>
      </c>
      <c r="BU136" s="16" t="str">
        <f>IF(Wedstrijden!AB126="x","Z1","")</f>
        <v/>
      </c>
      <c r="BV136" s="16" t="str">
        <f>IF(Wedstrijden!AC126="x","Z2","")</f>
        <v/>
      </c>
      <c r="BW136" s="16">
        <f>IF(COUNTA(Wedstrijden!L126:T126)&lt;&gt;0,1,"")</f>
        <v>1</v>
      </c>
      <c r="BX136" s="16">
        <f t="shared" si="13"/>
        <v>1</v>
      </c>
      <c r="BY136" s="16" t="str">
        <f>IF(Wedstrijden!L126="x","BB","")</f>
        <v/>
      </c>
      <c r="BZ136" s="16" t="str">
        <f>IF(Wedstrijden!M126="x","B","")</f>
        <v/>
      </c>
      <c r="CA136" s="16" t="str">
        <f>IF(Wedstrijden!N126="x","L1","")</f>
        <v/>
      </c>
      <c r="CB136" s="16" t="str">
        <f>IF(Wedstrijden!O126="x","L2","")</f>
        <v/>
      </c>
      <c r="CC136" s="16" t="str">
        <f>IF(Wedstrijden!P126="x","M1","")</f>
        <v/>
      </c>
      <c r="CD136" s="16" t="str">
        <f>IF(Wedstrijden!Q126="x","M2","")</f>
        <v/>
      </c>
      <c r="CE136" s="16" t="str">
        <f>IF(Wedstrijden!R126="x","Z1","")</f>
        <v>Z1</v>
      </c>
      <c r="CF136" s="16" t="str">
        <f>IF(Wedstrijden!S126="x","Z2","")</f>
        <v>Z2</v>
      </c>
      <c r="CG136" s="16" t="str">
        <f>IF(Wedstrijden!T126="x","ZZL","")</f>
        <v>ZZL</v>
      </c>
      <c r="CL136" s="16" t="str">
        <f>IF(COUNTA(Wedstrijden!AR126:BB126)&lt;&gt;0,2,"")</f>
        <v/>
      </c>
      <c r="CM136" s="16" t="str">
        <f t="shared" si="14"/>
        <v/>
      </c>
      <c r="CN136" s="16" t="str">
        <f>IF(Wedstrijden!AR126="x","AA","")</f>
        <v/>
      </c>
      <c r="CO136" s="16" t="str">
        <f>IF(Wedstrijden!AS126="x","A","")</f>
        <v/>
      </c>
      <c r="CP136" s="16" t="str">
        <f>IF(Wedstrijden!AT126="x","BB","")</f>
        <v/>
      </c>
      <c r="CQ136" s="16" t="str">
        <f>IF(Wedstrijden!AU126="x","B","")</f>
        <v/>
      </c>
      <c r="CR136" s="16" t="str">
        <f>IF(Wedstrijden!AV126="x","L","")</f>
        <v/>
      </c>
      <c r="CS136" s="16" t="str">
        <f>IF(Wedstrijden!AW126="x","M","")</f>
        <v/>
      </c>
      <c r="CT136" s="16" t="str">
        <f>IF(Wedstrijden!AX126="x","Z","")</f>
        <v/>
      </c>
      <c r="CU136" s="16" t="str">
        <f>IF(Wedstrijden!BB126="x","ZZ","")</f>
        <v/>
      </c>
      <c r="CV136" s="16" t="str">
        <f>IF(COUNTA(Wedstrijden!AI126:AP126)&lt;&gt;0,2,"")</f>
        <v/>
      </c>
      <c r="CW136" s="16" t="str">
        <f t="shared" si="15"/>
        <v/>
      </c>
      <c r="CX136" s="16" t="str">
        <f>IF(Wedstrijden!AI126="x","BB","")</f>
        <v/>
      </c>
      <c r="CY136" s="16" t="str">
        <f>IF(Wedstrijden!AJ126="x","B","")</f>
        <v/>
      </c>
      <c r="CZ136" s="16" t="str">
        <f>IF(Wedstrijden!AK126="x","L","")</f>
        <v/>
      </c>
      <c r="DA136" s="16" t="str">
        <f>IF(Wedstrijden!AL126="x","M","")</f>
        <v/>
      </c>
      <c r="DB136" s="16" t="str">
        <f>IF(Wedstrijden!AM126="x","Z","")</f>
        <v/>
      </c>
      <c r="DC136" s="16" t="str">
        <f>IF(Wedstrijden!AN126="x","ZZ","")</f>
        <v/>
      </c>
      <c r="DD136" s="16" t="str">
        <f>IF(Wedstrijden!AP126="x","1.40","")</f>
        <v/>
      </c>
      <c r="DE136" s="16" t="str">
        <f>IF(COUNTA(Wedstrijden!BD126:BF126)&lt;&gt;0,6,"")</f>
        <v/>
      </c>
      <c r="DF136" s="16" t="str">
        <f t="shared" si="16"/>
        <v/>
      </c>
      <c r="DG136" s="16" t="str">
        <f>IF(Wedstrijden!BD126="x","L","")</f>
        <v/>
      </c>
      <c r="DH136" s="16" t="str">
        <f>IF(Wedstrijden!BE126="x","M","")</f>
        <v/>
      </c>
      <c r="DI136" s="16" t="str">
        <f>IF(Wedstrijden!BF126="x","Z","")</f>
        <v/>
      </c>
      <c r="DJ136" s="16" t="str">
        <f>IF(Wedstrijden!BG126="x","Z","")</f>
        <v/>
      </c>
      <c r="DK136" s="16" t="str">
        <f>IF(COUNTA(Wedstrijden!BI126:BK126)&lt;&gt;0,6,"")</f>
        <v/>
      </c>
      <c r="DL136" s="16" t="str">
        <f t="shared" si="17"/>
        <v/>
      </c>
      <c r="DM136" s="16" t="str">
        <f>IF(Wedstrijden!BI126="x","L","")</f>
        <v/>
      </c>
      <c r="DN136" s="16" t="str">
        <f>IF(Wedstrijden!BJ126="x","M","")</f>
        <v/>
      </c>
      <c r="DO136" s="16" t="str">
        <f>IF(Wedstrijden!BK126="x","Z","")</f>
        <v/>
      </c>
      <c r="DP136" s="16" t="str">
        <f>IF(Wedstrijden!BL126="x","Z","")</f>
        <v/>
      </c>
    </row>
    <row r="137" spans="1:120" ht="14.4" x14ac:dyDescent="0.3">
      <c r="A137" s="18">
        <f>Wedstrijden!A127</f>
        <v>45459</v>
      </c>
      <c r="B137" s="16" t="str">
        <f>IFERROR(VLOOKUP(Wedstrijden!#REF!,#REF!,2,FALSE),"")</f>
        <v/>
      </c>
      <c r="C137" s="16" t="str">
        <f>Wedstrijden!E127</f>
        <v>KNHS Kring De Drie Stromen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 t="str">
        <f>IF(COUNTA(Wedstrijden!U127:AC127)&lt;&gt;0,1,"")</f>
        <v/>
      </c>
      <c r="BK137" s="16" t="str">
        <f t="shared" si="12"/>
        <v/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IF(Wedstrijden!U127="x","B1","")</f>
        <v/>
      </c>
      <c r="BO137" s="16" t="e">
        <f>IF(Wedstrijden!#REF!="x","BB","")</f>
        <v>#REF!</v>
      </c>
      <c r="BP137" s="16" t="str">
        <f>IF(Wedstrijden!W127="x","B","")</f>
        <v/>
      </c>
      <c r="BQ137" s="16" t="str">
        <f>IF(Wedstrijden!X127="x","L1","")</f>
        <v/>
      </c>
      <c r="BR137" s="16" t="str">
        <f>IF(Wedstrijden!Y127="x","L2","")</f>
        <v/>
      </c>
      <c r="BS137" s="16" t="str">
        <f>IF(Wedstrijden!Z127="x","M1","")</f>
        <v/>
      </c>
      <c r="BT137" s="16" t="str">
        <f>IF(Wedstrijden!AA127="x","M2","")</f>
        <v/>
      </c>
      <c r="BU137" s="16" t="str">
        <f>IF(Wedstrijden!AB127="x","Z1","")</f>
        <v/>
      </c>
      <c r="BV137" s="16" t="str">
        <f>IF(Wedstrijden!AC127="x","Z2","")</f>
        <v/>
      </c>
      <c r="BW137" s="16">
        <f>IF(COUNTA(Wedstrijden!L127:T127)&lt;&gt;0,1,"")</f>
        <v>1</v>
      </c>
      <c r="BX137" s="16">
        <f t="shared" si="13"/>
        <v>1</v>
      </c>
      <c r="BY137" s="16" t="str">
        <f>IF(Wedstrijden!L127="x","BB","")</f>
        <v/>
      </c>
      <c r="BZ137" s="16" t="str">
        <f>IF(Wedstrijden!M127="x","B","")</f>
        <v/>
      </c>
      <c r="CA137" s="16" t="str">
        <f>IF(Wedstrijden!N127="x","L1","")</f>
        <v/>
      </c>
      <c r="CB137" s="16" t="str">
        <f>IF(Wedstrijden!O127="x","L2","")</f>
        <v/>
      </c>
      <c r="CC137" s="16" t="str">
        <f>IF(Wedstrijden!P127="x","M1","")</f>
        <v>M1</v>
      </c>
      <c r="CD137" s="16" t="str">
        <f>IF(Wedstrijden!Q127="x","M2","")</f>
        <v>M2</v>
      </c>
      <c r="CE137" s="16" t="str">
        <f>IF(Wedstrijden!R127="x","Z1","")</f>
        <v>Z1</v>
      </c>
      <c r="CF137" s="16" t="str">
        <f>IF(Wedstrijden!S127="x","Z2","")</f>
        <v>Z2</v>
      </c>
      <c r="CG137" s="16" t="str">
        <f>IF(Wedstrijden!T127="x","ZZL","")</f>
        <v>ZZL</v>
      </c>
      <c r="CL137" s="16" t="str">
        <f>IF(COUNTA(Wedstrijden!AR127:BB127)&lt;&gt;0,2,"")</f>
        <v/>
      </c>
      <c r="CM137" s="16" t="str">
        <f t="shared" si="14"/>
        <v/>
      </c>
      <c r="CN137" s="16" t="str">
        <f>IF(Wedstrijden!AR127="x","AA","")</f>
        <v/>
      </c>
      <c r="CO137" s="16" t="str">
        <f>IF(Wedstrijden!AS127="x","A","")</f>
        <v/>
      </c>
      <c r="CP137" s="16" t="str">
        <f>IF(Wedstrijden!AT127="x","BB","")</f>
        <v/>
      </c>
      <c r="CQ137" s="16" t="str">
        <f>IF(Wedstrijden!AU127="x","B","")</f>
        <v/>
      </c>
      <c r="CR137" s="16" t="str">
        <f>IF(Wedstrijden!AV127="x","L","")</f>
        <v/>
      </c>
      <c r="CS137" s="16" t="str">
        <f>IF(Wedstrijden!AW127="x","M","")</f>
        <v/>
      </c>
      <c r="CT137" s="16" t="str">
        <f>IF(Wedstrijden!AX127="x","Z","")</f>
        <v/>
      </c>
      <c r="CU137" s="16" t="str">
        <f>IF(Wedstrijden!BB127="x","ZZ","")</f>
        <v/>
      </c>
      <c r="CV137" s="16" t="str">
        <f>IF(COUNTA(Wedstrijden!AI127:AP127)&lt;&gt;0,2,"")</f>
        <v/>
      </c>
      <c r="CW137" s="16" t="str">
        <f t="shared" si="15"/>
        <v/>
      </c>
      <c r="CX137" s="16" t="str">
        <f>IF(Wedstrijden!AI127="x","BB","")</f>
        <v/>
      </c>
      <c r="CY137" s="16" t="str">
        <f>IF(Wedstrijden!AJ127="x","B","")</f>
        <v/>
      </c>
      <c r="CZ137" s="16" t="str">
        <f>IF(Wedstrijden!AK127="x","L","")</f>
        <v/>
      </c>
      <c r="DA137" s="16" t="str">
        <f>IF(Wedstrijden!AL127="x","M","")</f>
        <v/>
      </c>
      <c r="DB137" s="16" t="str">
        <f>IF(Wedstrijden!AM127="x","Z","")</f>
        <v/>
      </c>
      <c r="DC137" s="16" t="str">
        <f>IF(Wedstrijden!AN127="x","ZZ","")</f>
        <v/>
      </c>
      <c r="DD137" s="16" t="str">
        <f>IF(Wedstrijden!AP127="x","1.40","")</f>
        <v/>
      </c>
      <c r="DE137" s="16" t="str">
        <f>IF(COUNTA(Wedstrijden!BD127:BF127)&lt;&gt;0,6,"")</f>
        <v/>
      </c>
      <c r="DF137" s="16" t="str">
        <f t="shared" si="16"/>
        <v/>
      </c>
      <c r="DG137" s="16" t="str">
        <f>IF(Wedstrijden!BD127="x","L","")</f>
        <v/>
      </c>
      <c r="DH137" s="16" t="str">
        <f>IF(Wedstrijden!BE127="x","M","")</f>
        <v/>
      </c>
      <c r="DI137" s="16" t="str">
        <f>IF(Wedstrijden!BF127="x","Z","")</f>
        <v/>
      </c>
      <c r="DJ137" s="16" t="str">
        <f>IF(Wedstrijden!BG127="x","Z","")</f>
        <v/>
      </c>
      <c r="DK137" s="16" t="str">
        <f>IF(COUNTA(Wedstrijden!BI127:BK127)&lt;&gt;0,6,"")</f>
        <v/>
      </c>
      <c r="DL137" s="16" t="str">
        <f t="shared" si="17"/>
        <v/>
      </c>
      <c r="DM137" s="16" t="str">
        <f>IF(Wedstrijden!BI127="x","L","")</f>
        <v/>
      </c>
      <c r="DN137" s="16" t="str">
        <f>IF(Wedstrijden!BJ127="x","M","")</f>
        <v/>
      </c>
      <c r="DO137" s="16" t="str">
        <f>IF(Wedstrijden!BK127="x","Z","")</f>
        <v/>
      </c>
      <c r="DP137" s="16" t="str">
        <f>IF(Wedstrijden!BL127="x","Z","")</f>
        <v/>
      </c>
    </row>
    <row r="138" spans="1:120" ht="14.4" x14ac:dyDescent="0.3">
      <c r="A138" s="18">
        <f>Wedstrijden!A128</f>
        <v>45461</v>
      </c>
      <c r="B138" s="16" t="str">
        <f>IFERROR(VLOOKUP(Wedstrijden!#REF!,#REF!,2,FALSE),"")</f>
        <v/>
      </c>
      <c r="C138" s="16" t="str">
        <f>Wedstrijden!E128</f>
        <v>KNHS Kring Tusken Waad En Klif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>
        <f>IF(COUNTA(Wedstrijden!U128:AC128)&lt;&gt;0,1,"")</f>
        <v>1</v>
      </c>
      <c r="BK138" s="16">
        <f t="shared" si="12"/>
        <v>2</v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IF(Wedstrijden!U128="x","B1","")</f>
        <v/>
      </c>
      <c r="BO138" s="16" t="e">
        <f>IF(Wedstrijden!#REF!="x","BB","")</f>
        <v>#REF!</v>
      </c>
      <c r="BP138" s="16" t="str">
        <f>IF(Wedstrijden!W128="x","B","")</f>
        <v/>
      </c>
      <c r="BQ138" s="16" t="str">
        <f>IF(Wedstrijden!X128="x","L1","")</f>
        <v/>
      </c>
      <c r="BR138" s="16" t="str">
        <f>IF(Wedstrijden!Y128="x","L2","")</f>
        <v/>
      </c>
      <c r="BS138" s="16" t="str">
        <f>IF(Wedstrijden!Z128="x","M1","")</f>
        <v>M1</v>
      </c>
      <c r="BT138" s="16" t="str">
        <f>IF(Wedstrijden!AA128="x","M2","")</f>
        <v>M2</v>
      </c>
      <c r="BU138" s="16" t="str">
        <f>IF(Wedstrijden!AB128="x","Z1","")</f>
        <v>Z1</v>
      </c>
      <c r="BV138" s="16" t="str">
        <f>IF(Wedstrijden!AC128="x","Z2","")</f>
        <v>Z2</v>
      </c>
      <c r="BW138" s="16">
        <f>IF(COUNTA(Wedstrijden!L128:T128)&lt;&gt;0,1,"")</f>
        <v>1</v>
      </c>
      <c r="BX138" s="16">
        <f t="shared" si="13"/>
        <v>1</v>
      </c>
      <c r="BY138" s="16" t="str">
        <f>IF(Wedstrijden!L128="x","BB","")</f>
        <v/>
      </c>
      <c r="BZ138" s="16" t="str">
        <f>IF(Wedstrijden!M128="x","B","")</f>
        <v/>
      </c>
      <c r="CA138" s="16" t="str">
        <f>IF(Wedstrijden!N128="x","L1","")</f>
        <v/>
      </c>
      <c r="CB138" s="16" t="str">
        <f>IF(Wedstrijden!O128="x","L2","")</f>
        <v/>
      </c>
      <c r="CC138" s="16" t="str">
        <f>IF(Wedstrijden!P128="x","M1","")</f>
        <v>M1</v>
      </c>
      <c r="CD138" s="16" t="str">
        <f>IF(Wedstrijden!Q128="x","M2","")</f>
        <v>M2</v>
      </c>
      <c r="CE138" s="16" t="str">
        <f>IF(Wedstrijden!R128="x","Z1","")</f>
        <v>Z1</v>
      </c>
      <c r="CF138" s="16" t="str">
        <f>IF(Wedstrijden!S128="x","Z2","")</f>
        <v>Z2</v>
      </c>
      <c r="CG138" s="16" t="str">
        <f>IF(Wedstrijden!T128="x","ZZL","")</f>
        <v>ZZL</v>
      </c>
      <c r="CL138" s="16" t="str">
        <f>IF(COUNTA(Wedstrijden!AR128:BB128)&lt;&gt;0,2,"")</f>
        <v/>
      </c>
      <c r="CM138" s="16" t="str">
        <f t="shared" si="14"/>
        <v/>
      </c>
      <c r="CN138" s="16" t="str">
        <f>IF(Wedstrijden!AR128="x","AA","")</f>
        <v/>
      </c>
      <c r="CO138" s="16" t="str">
        <f>IF(Wedstrijden!AS128="x","A","")</f>
        <v/>
      </c>
      <c r="CP138" s="16" t="str">
        <f>IF(Wedstrijden!AT128="x","BB","")</f>
        <v/>
      </c>
      <c r="CQ138" s="16" t="str">
        <f>IF(Wedstrijden!AU128="x","B","")</f>
        <v/>
      </c>
      <c r="CR138" s="16" t="str">
        <f>IF(Wedstrijden!AV128="x","L","")</f>
        <v/>
      </c>
      <c r="CS138" s="16" t="str">
        <f>IF(Wedstrijden!AW128="x","M","")</f>
        <v/>
      </c>
      <c r="CT138" s="16" t="str">
        <f>IF(Wedstrijden!AX128="x","Z","")</f>
        <v/>
      </c>
      <c r="CU138" s="16" t="str">
        <f>IF(Wedstrijden!BB128="x","ZZ","")</f>
        <v/>
      </c>
      <c r="CV138" s="16" t="str">
        <f>IF(COUNTA(Wedstrijden!AI128:AP128)&lt;&gt;0,2,"")</f>
        <v/>
      </c>
      <c r="CW138" s="16" t="str">
        <f t="shared" si="15"/>
        <v/>
      </c>
      <c r="CX138" s="16" t="str">
        <f>IF(Wedstrijden!AI128="x","BB","")</f>
        <v/>
      </c>
      <c r="CY138" s="16" t="str">
        <f>IF(Wedstrijden!AJ128="x","B","")</f>
        <v/>
      </c>
      <c r="CZ138" s="16" t="str">
        <f>IF(Wedstrijden!AK128="x","L","")</f>
        <v/>
      </c>
      <c r="DA138" s="16" t="str">
        <f>IF(Wedstrijden!AL128="x","M","")</f>
        <v/>
      </c>
      <c r="DB138" s="16" t="str">
        <f>IF(Wedstrijden!AM128="x","Z","")</f>
        <v/>
      </c>
      <c r="DC138" s="16" t="str">
        <f>IF(Wedstrijden!AN128="x","ZZ","")</f>
        <v/>
      </c>
      <c r="DD138" s="16" t="str">
        <f>IF(Wedstrijden!AP128="x","1.40","")</f>
        <v/>
      </c>
      <c r="DE138" s="16" t="str">
        <f>IF(COUNTA(Wedstrijden!BD128:BF128)&lt;&gt;0,6,"")</f>
        <v/>
      </c>
      <c r="DF138" s="16" t="str">
        <f t="shared" si="16"/>
        <v/>
      </c>
      <c r="DG138" s="16" t="str">
        <f>IF(Wedstrijden!BD128="x","L","")</f>
        <v/>
      </c>
      <c r="DH138" s="16" t="str">
        <f>IF(Wedstrijden!BE128="x","M","")</f>
        <v/>
      </c>
      <c r="DI138" s="16" t="str">
        <f>IF(Wedstrijden!BF128="x","Z","")</f>
        <v/>
      </c>
      <c r="DJ138" s="16" t="str">
        <f>IF(Wedstrijden!BG128="x","Z","")</f>
        <v/>
      </c>
      <c r="DK138" s="16" t="str">
        <f>IF(COUNTA(Wedstrijden!BI128:BK128)&lt;&gt;0,6,"")</f>
        <v/>
      </c>
      <c r="DL138" s="16" t="str">
        <f t="shared" si="17"/>
        <v/>
      </c>
      <c r="DM138" s="16" t="str">
        <f>IF(Wedstrijden!BI128="x","L","")</f>
        <v/>
      </c>
      <c r="DN138" s="16" t="str">
        <f>IF(Wedstrijden!BJ128="x","M","")</f>
        <v/>
      </c>
      <c r="DO138" s="16" t="str">
        <f>IF(Wedstrijden!BK128="x","Z","")</f>
        <v/>
      </c>
      <c r="DP138" s="16" t="str">
        <f>IF(Wedstrijden!BL128="x","Z","")</f>
        <v/>
      </c>
    </row>
    <row r="139" spans="1:120" ht="14.4" x14ac:dyDescent="0.3">
      <c r="A139" s="18">
        <f>Wedstrijden!A129</f>
        <v>45461</v>
      </c>
      <c r="B139" s="16" t="str">
        <f>IFERROR(VLOOKUP(Wedstrijden!#REF!,#REF!,2,FALSE),"")</f>
        <v/>
      </c>
      <c r="C139" s="16" t="str">
        <f>Wedstrijden!E129</f>
        <v>KNHS Kring De Drie Stromen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>
        <f>IF(COUNTA(Wedstrijden!U129:AC129)&lt;&gt;0,1,"")</f>
        <v>1</v>
      </c>
      <c r="BK139" s="16">
        <f t="shared" si="12"/>
        <v>2</v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IF(Wedstrijden!U129="x","B1","")</f>
        <v/>
      </c>
      <c r="BO139" s="16" t="e">
        <f>IF(Wedstrijden!#REF!="x","BB","")</f>
        <v>#REF!</v>
      </c>
      <c r="BP139" s="16" t="str">
        <f>IF(Wedstrijden!W129="x","B","")</f>
        <v/>
      </c>
      <c r="BQ139" s="16" t="str">
        <f>IF(Wedstrijden!X129="x","L1","")</f>
        <v/>
      </c>
      <c r="BR139" s="16" t="str">
        <f>IF(Wedstrijden!Y129="x","L2","")</f>
        <v/>
      </c>
      <c r="BS139" s="16" t="str">
        <f>IF(Wedstrijden!Z129="x","M1","")</f>
        <v/>
      </c>
      <c r="BT139" s="16" t="str">
        <f>IF(Wedstrijden!AA129="x","M2","")</f>
        <v/>
      </c>
      <c r="BU139" s="16" t="str">
        <f>IF(Wedstrijden!AB129="x","Z1","")</f>
        <v>Z1</v>
      </c>
      <c r="BV139" s="16" t="str">
        <f>IF(Wedstrijden!AC129="x","Z2","")</f>
        <v>Z2</v>
      </c>
      <c r="BW139" s="16">
        <f>IF(COUNTA(Wedstrijden!L129:T129)&lt;&gt;0,1,"")</f>
        <v>1</v>
      </c>
      <c r="BX139" s="16">
        <f t="shared" si="13"/>
        <v>1</v>
      </c>
      <c r="BY139" s="16" t="str">
        <f>IF(Wedstrijden!L129="x","BB","")</f>
        <v/>
      </c>
      <c r="BZ139" s="16" t="str">
        <f>IF(Wedstrijden!M129="x","B","")</f>
        <v/>
      </c>
      <c r="CA139" s="16" t="str">
        <f>IF(Wedstrijden!N129="x","L1","")</f>
        <v/>
      </c>
      <c r="CB139" s="16" t="str">
        <f>IF(Wedstrijden!O129="x","L2","")</f>
        <v/>
      </c>
      <c r="CC139" s="16" t="str">
        <f>IF(Wedstrijden!P129="x","M1","")</f>
        <v/>
      </c>
      <c r="CD139" s="16" t="str">
        <f>IF(Wedstrijden!Q129="x","M2","")</f>
        <v/>
      </c>
      <c r="CE139" s="16" t="str">
        <f>IF(Wedstrijden!R129="x","Z1","")</f>
        <v>Z1</v>
      </c>
      <c r="CF139" s="16" t="str">
        <f>IF(Wedstrijden!S129="x","Z2","")</f>
        <v>Z2</v>
      </c>
      <c r="CG139" s="16" t="str">
        <f>IF(Wedstrijden!T129="x","ZZL","")</f>
        <v/>
      </c>
      <c r="CL139" s="16" t="str">
        <f>IF(COUNTA(Wedstrijden!AR129:BB129)&lt;&gt;0,2,"")</f>
        <v/>
      </c>
      <c r="CM139" s="16" t="str">
        <f t="shared" si="14"/>
        <v/>
      </c>
      <c r="CN139" s="16" t="str">
        <f>IF(Wedstrijden!AR129="x","AA","")</f>
        <v/>
      </c>
      <c r="CO139" s="16" t="str">
        <f>IF(Wedstrijden!AS129="x","A","")</f>
        <v/>
      </c>
      <c r="CP139" s="16" t="str">
        <f>IF(Wedstrijden!AT129="x","BB","")</f>
        <v/>
      </c>
      <c r="CQ139" s="16" t="str">
        <f>IF(Wedstrijden!AU129="x","B","")</f>
        <v/>
      </c>
      <c r="CR139" s="16" t="str">
        <f>IF(Wedstrijden!AV129="x","L","")</f>
        <v/>
      </c>
      <c r="CS139" s="16" t="str">
        <f>IF(Wedstrijden!AW129="x","M","")</f>
        <v/>
      </c>
      <c r="CT139" s="16" t="str">
        <f>IF(Wedstrijden!AX129="x","Z","")</f>
        <v/>
      </c>
      <c r="CU139" s="16" t="str">
        <f>IF(Wedstrijden!BB129="x","ZZ","")</f>
        <v/>
      </c>
      <c r="CV139" s="16" t="str">
        <f>IF(COUNTA(Wedstrijden!AI129:AP129)&lt;&gt;0,2,"")</f>
        <v/>
      </c>
      <c r="CW139" s="16" t="str">
        <f t="shared" si="15"/>
        <v/>
      </c>
      <c r="CX139" s="16" t="str">
        <f>IF(Wedstrijden!AI129="x","BB","")</f>
        <v/>
      </c>
      <c r="CY139" s="16" t="str">
        <f>IF(Wedstrijden!AJ129="x","B","")</f>
        <v/>
      </c>
      <c r="CZ139" s="16" t="str">
        <f>IF(Wedstrijden!AK129="x","L","")</f>
        <v/>
      </c>
      <c r="DA139" s="16" t="str">
        <f>IF(Wedstrijden!AL129="x","M","")</f>
        <v/>
      </c>
      <c r="DB139" s="16" t="str">
        <f>IF(Wedstrijden!AM129="x","Z","")</f>
        <v/>
      </c>
      <c r="DC139" s="16" t="str">
        <f>IF(Wedstrijden!AN129="x","ZZ","")</f>
        <v/>
      </c>
      <c r="DD139" s="16" t="str">
        <f>IF(Wedstrijden!AP129="x","1.40","")</f>
        <v/>
      </c>
      <c r="DE139" s="16" t="str">
        <f>IF(COUNTA(Wedstrijden!BD129:BF129)&lt;&gt;0,6,"")</f>
        <v/>
      </c>
      <c r="DF139" s="16" t="str">
        <f t="shared" si="16"/>
        <v/>
      </c>
      <c r="DG139" s="16" t="str">
        <f>IF(Wedstrijden!BD129="x","L","")</f>
        <v/>
      </c>
      <c r="DH139" s="16" t="str">
        <f>IF(Wedstrijden!BE129="x","M","")</f>
        <v/>
      </c>
      <c r="DI139" s="16" t="str">
        <f>IF(Wedstrijden!BF129="x","Z","")</f>
        <v/>
      </c>
      <c r="DJ139" s="16" t="str">
        <f>IF(Wedstrijden!BG129="x","Z","")</f>
        <v/>
      </c>
      <c r="DK139" s="16" t="str">
        <f>IF(COUNTA(Wedstrijden!BI129:BK129)&lt;&gt;0,6,"")</f>
        <v/>
      </c>
      <c r="DL139" s="16" t="str">
        <f t="shared" si="17"/>
        <v/>
      </c>
      <c r="DM139" s="16" t="str">
        <f>IF(Wedstrijden!BI129="x","L","")</f>
        <v/>
      </c>
      <c r="DN139" s="16" t="str">
        <f>IF(Wedstrijden!BJ129="x","M","")</f>
        <v/>
      </c>
      <c r="DO139" s="16" t="str">
        <f>IF(Wedstrijden!BK129="x","Z","")</f>
        <v/>
      </c>
      <c r="DP139" s="16" t="str">
        <f>IF(Wedstrijden!BL129="x","Z","")</f>
        <v/>
      </c>
    </row>
    <row r="140" spans="1:120" ht="14.4" x14ac:dyDescent="0.3">
      <c r="A140" s="18">
        <f>Wedstrijden!A130</f>
        <v>45463</v>
      </c>
      <c r="B140" s="16" t="str">
        <f>IFERROR(VLOOKUP(Wedstrijden!#REF!,#REF!,2,FALSE),"")</f>
        <v/>
      </c>
      <c r="C140" s="16" t="str">
        <f>Wedstrijden!E130</f>
        <v>Licenties Wedstrijdorganisaties Friesland Kring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IF(COUNTA(Wedstrijden!U130:AC130)&lt;&gt;0,1,"")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IF(Wedstrijden!U130="x","B1","")</f>
        <v/>
      </c>
      <c r="BO140" s="16" t="e">
        <f>IF(Wedstrijden!#REF!="x","BB","")</f>
        <v>#REF!</v>
      </c>
      <c r="BP140" s="16" t="str">
        <f>IF(Wedstrijden!W130="x","B","")</f>
        <v/>
      </c>
      <c r="BQ140" s="16" t="str">
        <f>IF(Wedstrijden!X130="x","L1","")</f>
        <v/>
      </c>
      <c r="BR140" s="16" t="str">
        <f>IF(Wedstrijden!Y130="x","L2","")</f>
        <v/>
      </c>
      <c r="BS140" s="16" t="str">
        <f>IF(Wedstrijden!Z130="x","M1","")</f>
        <v/>
      </c>
      <c r="BT140" s="16" t="str">
        <f>IF(Wedstrijden!AA130="x","M2","")</f>
        <v/>
      </c>
      <c r="BU140" s="16" t="str">
        <f>IF(Wedstrijden!AB130="x","Z1","")</f>
        <v/>
      </c>
      <c r="BV140" s="16" t="str">
        <f>IF(Wedstrijden!AC130="x","Z2","")</f>
        <v/>
      </c>
      <c r="BW140" s="16">
        <f>IF(COUNTA(Wedstrijden!L130:T130)&lt;&gt;0,1,"")</f>
        <v>1</v>
      </c>
      <c r="BX140" s="16">
        <f t="shared" si="13"/>
        <v>1</v>
      </c>
      <c r="BY140" s="16" t="str">
        <f>IF(Wedstrijden!L130="x","BB","")</f>
        <v/>
      </c>
      <c r="BZ140" s="16" t="str">
        <f>IF(Wedstrijden!M130="x","B","")</f>
        <v/>
      </c>
      <c r="CA140" s="16" t="str">
        <f>IF(Wedstrijden!N130="x","L1","")</f>
        <v/>
      </c>
      <c r="CB140" s="16" t="str">
        <f>IF(Wedstrijden!O130="x","L2","")</f>
        <v/>
      </c>
      <c r="CC140" s="16" t="str">
        <f>IF(Wedstrijden!P130="x","M1","")</f>
        <v>M1</v>
      </c>
      <c r="CD140" s="16" t="str">
        <f>IF(Wedstrijden!Q130="x","M2","")</f>
        <v>M2</v>
      </c>
      <c r="CE140" s="16" t="str">
        <f>IF(Wedstrijden!R130="x","Z1","")</f>
        <v>Z1</v>
      </c>
      <c r="CF140" s="16" t="str">
        <f>IF(Wedstrijden!S130="x","Z2","")</f>
        <v>Z2</v>
      </c>
      <c r="CG140" s="16" t="str">
        <f>IF(Wedstrijden!T130="x","ZZL","")</f>
        <v>ZZL</v>
      </c>
      <c r="CL140" s="16" t="str">
        <f>IF(COUNTA(Wedstrijden!AR130:BB130)&lt;&gt;0,2,"")</f>
        <v/>
      </c>
      <c r="CM140" s="16" t="str">
        <f t="shared" si="14"/>
        <v/>
      </c>
      <c r="CN140" s="16" t="str">
        <f>IF(Wedstrijden!AR130="x","AA","")</f>
        <v/>
      </c>
      <c r="CO140" s="16" t="str">
        <f>IF(Wedstrijden!AS130="x","A","")</f>
        <v/>
      </c>
      <c r="CP140" s="16" t="str">
        <f>IF(Wedstrijden!AT130="x","BB","")</f>
        <v/>
      </c>
      <c r="CQ140" s="16" t="str">
        <f>IF(Wedstrijden!AU130="x","B","")</f>
        <v/>
      </c>
      <c r="CR140" s="16" t="str">
        <f>IF(Wedstrijden!AV130="x","L","")</f>
        <v/>
      </c>
      <c r="CS140" s="16" t="str">
        <f>IF(Wedstrijden!AW130="x","M","")</f>
        <v/>
      </c>
      <c r="CT140" s="16" t="str">
        <f>IF(Wedstrijden!AX130="x","Z","")</f>
        <v/>
      </c>
      <c r="CU140" s="16" t="str">
        <f>IF(Wedstrijden!BB130="x","ZZ","")</f>
        <v/>
      </c>
      <c r="CV140" s="16" t="str">
        <f>IF(COUNTA(Wedstrijden!AI130:AP130)&lt;&gt;0,2,"")</f>
        <v/>
      </c>
      <c r="CW140" s="16" t="str">
        <f t="shared" si="15"/>
        <v/>
      </c>
      <c r="CX140" s="16" t="str">
        <f>IF(Wedstrijden!AI130="x","BB","")</f>
        <v/>
      </c>
      <c r="CY140" s="16" t="str">
        <f>IF(Wedstrijden!AJ130="x","B","")</f>
        <v/>
      </c>
      <c r="CZ140" s="16" t="str">
        <f>IF(Wedstrijden!AK130="x","L","")</f>
        <v/>
      </c>
      <c r="DA140" s="16" t="str">
        <f>IF(Wedstrijden!AL130="x","M","")</f>
        <v/>
      </c>
      <c r="DB140" s="16" t="str">
        <f>IF(Wedstrijden!AM130="x","Z","")</f>
        <v/>
      </c>
      <c r="DC140" s="16" t="str">
        <f>IF(Wedstrijden!AN130="x","ZZ","")</f>
        <v/>
      </c>
      <c r="DD140" s="16" t="str">
        <f>IF(Wedstrijden!AP130="x","1.40","")</f>
        <v/>
      </c>
      <c r="DE140" s="16" t="str">
        <f>IF(COUNTA(Wedstrijden!BD130:BF130)&lt;&gt;0,6,"")</f>
        <v/>
      </c>
      <c r="DF140" s="16" t="str">
        <f t="shared" si="16"/>
        <v/>
      </c>
      <c r="DG140" s="16" t="str">
        <f>IF(Wedstrijden!BD130="x","L","")</f>
        <v/>
      </c>
      <c r="DH140" s="16" t="str">
        <f>IF(Wedstrijden!BE130="x","M","")</f>
        <v/>
      </c>
      <c r="DI140" s="16" t="str">
        <f>IF(Wedstrijden!BF130="x","Z","")</f>
        <v/>
      </c>
      <c r="DJ140" s="16" t="str">
        <f>IF(Wedstrijden!BG130="x","Z","")</f>
        <v/>
      </c>
      <c r="DK140" s="16" t="str">
        <f>IF(COUNTA(Wedstrijden!BI130:BK130)&lt;&gt;0,6,"")</f>
        <v/>
      </c>
      <c r="DL140" s="16" t="str">
        <f t="shared" si="17"/>
        <v/>
      </c>
      <c r="DM140" s="16" t="str">
        <f>IF(Wedstrijden!BI130="x","L","")</f>
        <v/>
      </c>
      <c r="DN140" s="16" t="str">
        <f>IF(Wedstrijden!BJ130="x","M","")</f>
        <v/>
      </c>
      <c r="DO140" s="16" t="str">
        <f>IF(Wedstrijden!BK130="x","Z","")</f>
        <v/>
      </c>
      <c r="DP140" s="16" t="str">
        <f>IF(Wedstrijden!BL130="x","Z","")</f>
        <v/>
      </c>
    </row>
    <row r="141" spans="1:120" ht="14.4" x14ac:dyDescent="0.3">
      <c r="A141" s="18">
        <f>Wedstrijden!A131</f>
        <v>45463</v>
      </c>
      <c r="B141" s="16" t="str">
        <f>IFERROR(VLOOKUP(Wedstrijden!#REF!,#REF!,2,FALSE),"")</f>
        <v/>
      </c>
      <c r="C141" s="16" t="str">
        <f>Wedstrijden!E131</f>
        <v>KNHS Kring De Drie Stromen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IF(COUNTA(Wedstrijden!U131:AC131)&lt;&gt;0,1,"")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IF(Wedstrijden!U131="x","B1","")</f>
        <v/>
      </c>
      <c r="BO141" s="16" t="e">
        <f>IF(Wedstrijden!#REF!="x","BB","")</f>
        <v>#REF!</v>
      </c>
      <c r="BP141" s="16" t="str">
        <f>IF(Wedstrijden!W131="x","B","")</f>
        <v/>
      </c>
      <c r="BQ141" s="16" t="str">
        <f>IF(Wedstrijden!X131="x","L1","")</f>
        <v/>
      </c>
      <c r="BR141" s="16" t="str">
        <f>IF(Wedstrijden!Y131="x","L2","")</f>
        <v/>
      </c>
      <c r="BS141" s="16" t="str">
        <f>IF(Wedstrijden!Z131="x","M1","")</f>
        <v/>
      </c>
      <c r="BT141" s="16" t="str">
        <f>IF(Wedstrijden!AA131="x","M2","")</f>
        <v/>
      </c>
      <c r="BU141" s="16" t="str">
        <f>IF(Wedstrijden!AB131="x","Z1","")</f>
        <v/>
      </c>
      <c r="BV141" s="16" t="str">
        <f>IF(Wedstrijden!AC131="x","Z2","")</f>
        <v/>
      </c>
      <c r="BW141" s="16">
        <f>IF(COUNTA(Wedstrijden!L131:T131)&lt;&gt;0,1,"")</f>
        <v>1</v>
      </c>
      <c r="BX141" s="16">
        <f t="shared" si="13"/>
        <v>1</v>
      </c>
      <c r="BY141" s="16" t="str">
        <f>IF(Wedstrijden!L131="x","BB","")</f>
        <v/>
      </c>
      <c r="BZ141" s="16" t="str">
        <f>IF(Wedstrijden!M131="x","B","")</f>
        <v/>
      </c>
      <c r="CA141" s="16" t="str">
        <f>IF(Wedstrijden!N131="x","L1","")</f>
        <v>L1</v>
      </c>
      <c r="CB141" s="16" t="str">
        <f>IF(Wedstrijden!O131="x","L2","")</f>
        <v>L2</v>
      </c>
      <c r="CC141" s="16" t="str">
        <f>IF(Wedstrijden!P131="x","M1","")</f>
        <v/>
      </c>
      <c r="CD141" s="16" t="str">
        <f>IF(Wedstrijden!Q131="x","M2","")</f>
        <v/>
      </c>
      <c r="CE141" s="16" t="str">
        <f>IF(Wedstrijden!R131="x","Z1","")</f>
        <v/>
      </c>
      <c r="CF141" s="16" t="str">
        <f>IF(Wedstrijden!S131="x","Z2","")</f>
        <v/>
      </c>
      <c r="CG141" s="16" t="str">
        <f>IF(Wedstrijden!T131="x","ZZL","")</f>
        <v/>
      </c>
      <c r="CL141" s="16" t="str">
        <f>IF(COUNTA(Wedstrijden!AR131:BB131)&lt;&gt;0,2,"")</f>
        <v/>
      </c>
      <c r="CM141" s="16" t="str">
        <f t="shared" si="14"/>
        <v/>
      </c>
      <c r="CN141" s="16" t="str">
        <f>IF(Wedstrijden!AR131="x","AA","")</f>
        <v/>
      </c>
      <c r="CO141" s="16" t="str">
        <f>IF(Wedstrijden!AS131="x","A","")</f>
        <v/>
      </c>
      <c r="CP141" s="16" t="str">
        <f>IF(Wedstrijden!AT131="x","BB","")</f>
        <v/>
      </c>
      <c r="CQ141" s="16" t="str">
        <f>IF(Wedstrijden!AU131="x","B","")</f>
        <v/>
      </c>
      <c r="CR141" s="16" t="str">
        <f>IF(Wedstrijden!AV131="x","L","")</f>
        <v/>
      </c>
      <c r="CS141" s="16" t="str">
        <f>IF(Wedstrijden!AW131="x","M","")</f>
        <v/>
      </c>
      <c r="CT141" s="16" t="str">
        <f>IF(Wedstrijden!AX131="x","Z","")</f>
        <v/>
      </c>
      <c r="CU141" s="16" t="str">
        <f>IF(Wedstrijden!BB131="x","ZZ","")</f>
        <v/>
      </c>
      <c r="CV141" s="16" t="str">
        <f>IF(COUNTA(Wedstrijden!AI131:AP131)&lt;&gt;0,2,"")</f>
        <v/>
      </c>
      <c r="CW141" s="16" t="str">
        <f t="shared" si="15"/>
        <v/>
      </c>
      <c r="CX141" s="16" t="str">
        <f>IF(Wedstrijden!AI131="x","BB","")</f>
        <v/>
      </c>
      <c r="CY141" s="16" t="str">
        <f>IF(Wedstrijden!AJ131="x","B","")</f>
        <v/>
      </c>
      <c r="CZ141" s="16" t="str">
        <f>IF(Wedstrijden!AK131="x","L","")</f>
        <v/>
      </c>
      <c r="DA141" s="16" t="str">
        <f>IF(Wedstrijden!AL131="x","M","")</f>
        <v/>
      </c>
      <c r="DB141" s="16" t="str">
        <f>IF(Wedstrijden!AM131="x","Z","")</f>
        <v/>
      </c>
      <c r="DC141" s="16" t="str">
        <f>IF(Wedstrijden!AN131="x","ZZ","")</f>
        <v/>
      </c>
      <c r="DD141" s="16" t="str">
        <f>IF(Wedstrijden!AP131="x","1.40","")</f>
        <v/>
      </c>
      <c r="DE141" s="16" t="str">
        <f>IF(COUNTA(Wedstrijden!BD131:BF131)&lt;&gt;0,6,"")</f>
        <v/>
      </c>
      <c r="DF141" s="16" t="str">
        <f t="shared" si="16"/>
        <v/>
      </c>
      <c r="DG141" s="16" t="str">
        <f>IF(Wedstrijden!BD131="x","L","")</f>
        <v/>
      </c>
      <c r="DH141" s="16" t="str">
        <f>IF(Wedstrijden!BE131="x","M","")</f>
        <v/>
      </c>
      <c r="DI141" s="16" t="str">
        <f>IF(Wedstrijden!BF131="x","Z","")</f>
        <v/>
      </c>
      <c r="DJ141" s="16" t="str">
        <f>IF(Wedstrijden!BG131="x","Z","")</f>
        <v/>
      </c>
      <c r="DK141" s="16" t="str">
        <f>IF(COUNTA(Wedstrijden!BI131:BK131)&lt;&gt;0,6,"")</f>
        <v/>
      </c>
      <c r="DL141" s="16" t="str">
        <f t="shared" si="17"/>
        <v/>
      </c>
      <c r="DM141" s="16" t="str">
        <f>IF(Wedstrijden!BI131="x","L","")</f>
        <v/>
      </c>
      <c r="DN141" s="16" t="str">
        <f>IF(Wedstrijden!BJ131="x","M","")</f>
        <v/>
      </c>
      <c r="DO141" s="16" t="str">
        <f>IF(Wedstrijden!BK131="x","Z","")</f>
        <v/>
      </c>
      <c r="DP141" s="16" t="str">
        <f>IF(Wedstrijden!BL131="x","Z","")</f>
        <v/>
      </c>
    </row>
    <row r="142" spans="1:120" ht="14.4" x14ac:dyDescent="0.3">
      <c r="A142" s="18">
        <f>Wedstrijden!A132</f>
        <v>45464</v>
      </c>
      <c r="B142" s="16" t="str">
        <f>IFERROR(VLOOKUP(Wedstrijden!#REF!,#REF!,2,FALSE),"")</f>
        <v/>
      </c>
      <c r="C142" s="16" t="str">
        <f>Wedstrijden!E132</f>
        <v>Licenties Wedstrijdorganisaties Friesland Kring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IF(COUNTA(Wedstrijden!U132:AC132)&lt;&gt;0,1,"")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IF(Wedstrijden!U132="x","B1","")</f>
        <v/>
      </c>
      <c r="BO142" s="16" t="e">
        <f>IF(Wedstrijden!#REF!="x","BB","")</f>
        <v>#REF!</v>
      </c>
      <c r="BP142" s="16" t="str">
        <f>IF(Wedstrijden!W132="x","B","")</f>
        <v/>
      </c>
      <c r="BQ142" s="16" t="str">
        <f>IF(Wedstrijden!X132="x","L1","")</f>
        <v/>
      </c>
      <c r="BR142" s="16" t="str">
        <f>IF(Wedstrijden!Y132="x","L2","")</f>
        <v/>
      </c>
      <c r="BS142" s="16" t="str">
        <f>IF(Wedstrijden!Z132="x","M1","")</f>
        <v/>
      </c>
      <c r="BT142" s="16" t="str">
        <f>IF(Wedstrijden!AA132="x","M2","")</f>
        <v/>
      </c>
      <c r="BU142" s="16" t="str">
        <f>IF(Wedstrijden!AB132="x","Z1","")</f>
        <v/>
      </c>
      <c r="BV142" s="16" t="str">
        <f>IF(Wedstrijden!AC132="x","Z2","")</f>
        <v/>
      </c>
      <c r="BW142" s="16">
        <f>IF(COUNTA(Wedstrijden!L132:T132)&lt;&gt;0,1,"")</f>
        <v>1</v>
      </c>
      <c r="BX142" s="16">
        <f t="shared" si="13"/>
        <v>1</v>
      </c>
      <c r="BY142" s="16" t="str">
        <f>IF(Wedstrijden!L132="x","BB","")</f>
        <v/>
      </c>
      <c r="BZ142" s="16" t="str">
        <f>IF(Wedstrijden!M132="x","B","")</f>
        <v>B</v>
      </c>
      <c r="CA142" s="16" t="str">
        <f>IF(Wedstrijden!N132="x","L1","")</f>
        <v>L1</v>
      </c>
      <c r="CB142" s="16" t="str">
        <f>IF(Wedstrijden!O132="x","L2","")</f>
        <v>L2</v>
      </c>
      <c r="CC142" s="16" t="str">
        <f>IF(Wedstrijden!P132="x","M1","")</f>
        <v/>
      </c>
      <c r="CD142" s="16" t="str">
        <f>IF(Wedstrijden!Q132="x","M2","")</f>
        <v/>
      </c>
      <c r="CE142" s="16" t="str">
        <f>IF(Wedstrijden!R132="x","Z1","")</f>
        <v/>
      </c>
      <c r="CF142" s="16" t="str">
        <f>IF(Wedstrijden!S132="x","Z2","")</f>
        <v/>
      </c>
      <c r="CG142" s="16" t="str">
        <f>IF(Wedstrijden!T132="x","ZZL","")</f>
        <v/>
      </c>
      <c r="CL142" s="16" t="str">
        <f>IF(COUNTA(Wedstrijden!AR132:BB132)&lt;&gt;0,2,"")</f>
        <v/>
      </c>
      <c r="CM142" s="16" t="str">
        <f t="shared" si="14"/>
        <v/>
      </c>
      <c r="CN142" s="16" t="str">
        <f>IF(Wedstrijden!AR132="x","AA","")</f>
        <v/>
      </c>
      <c r="CO142" s="16" t="str">
        <f>IF(Wedstrijden!AS132="x","A","")</f>
        <v/>
      </c>
      <c r="CP142" s="16" t="str">
        <f>IF(Wedstrijden!AT132="x","BB","")</f>
        <v/>
      </c>
      <c r="CQ142" s="16" t="str">
        <f>IF(Wedstrijden!AU132="x","B","")</f>
        <v/>
      </c>
      <c r="CR142" s="16" t="str">
        <f>IF(Wedstrijden!AV132="x","L","")</f>
        <v/>
      </c>
      <c r="CS142" s="16" t="str">
        <f>IF(Wedstrijden!AW132="x","M","")</f>
        <v/>
      </c>
      <c r="CT142" s="16" t="str">
        <f>IF(Wedstrijden!AX132="x","Z","")</f>
        <v/>
      </c>
      <c r="CU142" s="16" t="str">
        <f>IF(Wedstrijden!BB132="x","ZZ","")</f>
        <v/>
      </c>
      <c r="CV142" s="16" t="str">
        <f>IF(COUNTA(Wedstrijden!AI132:AP132)&lt;&gt;0,2,"")</f>
        <v/>
      </c>
      <c r="CW142" s="16" t="str">
        <f t="shared" si="15"/>
        <v/>
      </c>
      <c r="CX142" s="16" t="str">
        <f>IF(Wedstrijden!AI132="x","BB","")</f>
        <v/>
      </c>
      <c r="CY142" s="16" t="str">
        <f>IF(Wedstrijden!AJ132="x","B","")</f>
        <v/>
      </c>
      <c r="CZ142" s="16" t="str">
        <f>IF(Wedstrijden!AK132="x","L","")</f>
        <v/>
      </c>
      <c r="DA142" s="16" t="str">
        <f>IF(Wedstrijden!AL132="x","M","")</f>
        <v/>
      </c>
      <c r="DB142" s="16" t="str">
        <f>IF(Wedstrijden!AM132="x","Z","")</f>
        <v/>
      </c>
      <c r="DC142" s="16" t="str">
        <f>IF(Wedstrijden!AN132="x","ZZ","")</f>
        <v/>
      </c>
      <c r="DD142" s="16" t="str">
        <f>IF(Wedstrijden!AP132="x","1.40","")</f>
        <v/>
      </c>
      <c r="DE142" s="16" t="str">
        <f>IF(COUNTA(Wedstrijden!BD132:BF132)&lt;&gt;0,6,"")</f>
        <v/>
      </c>
      <c r="DF142" s="16" t="str">
        <f t="shared" si="16"/>
        <v/>
      </c>
      <c r="DG142" s="16" t="str">
        <f>IF(Wedstrijden!BD132="x","L","")</f>
        <v/>
      </c>
      <c r="DH142" s="16" t="str">
        <f>IF(Wedstrijden!BE132="x","M","")</f>
        <v/>
      </c>
      <c r="DI142" s="16" t="str">
        <f>IF(Wedstrijden!BF132="x","Z","")</f>
        <v/>
      </c>
      <c r="DJ142" s="16" t="str">
        <f>IF(Wedstrijden!BG132="x","Z","")</f>
        <v/>
      </c>
      <c r="DK142" s="16" t="str">
        <f>IF(COUNTA(Wedstrijden!BI132:BK132)&lt;&gt;0,6,"")</f>
        <v/>
      </c>
      <c r="DL142" s="16" t="str">
        <f t="shared" si="17"/>
        <v/>
      </c>
      <c r="DM142" s="16" t="str">
        <f>IF(Wedstrijden!BI132="x","L","")</f>
        <v/>
      </c>
      <c r="DN142" s="16" t="str">
        <f>IF(Wedstrijden!BJ132="x","M","")</f>
        <v/>
      </c>
      <c r="DO142" s="16" t="str">
        <f>IF(Wedstrijden!BK132="x","Z","")</f>
        <v/>
      </c>
      <c r="DP142" s="16" t="str">
        <f>IF(Wedstrijden!BL132="x","Z","")</f>
        <v/>
      </c>
    </row>
    <row r="143" spans="1:120" ht="14.4" x14ac:dyDescent="0.3">
      <c r="A143" s="18">
        <f>Wedstrijden!A133</f>
        <v>45464</v>
      </c>
      <c r="B143" s="16" t="str">
        <f>IFERROR(VLOOKUP(Wedstrijden!#REF!,#REF!,2,FALSE),"")</f>
        <v/>
      </c>
      <c r="C143" s="16" t="str">
        <f>Wedstrijden!E133</f>
        <v>KNHS Kring De Drie Stromen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>
        <f>IF(COUNTA(Wedstrijden!U133:AC133)&lt;&gt;0,1,"")</f>
        <v>1</v>
      </c>
      <c r="BK143" s="16">
        <f t="shared" si="12"/>
        <v>2</v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IF(Wedstrijden!U133="x","B1","")</f>
        <v/>
      </c>
      <c r="BO143" s="16" t="e">
        <f>IF(Wedstrijden!#REF!="x","BB","")</f>
        <v>#REF!</v>
      </c>
      <c r="BP143" s="16" t="str">
        <f>IF(Wedstrijden!W133="x","B","")</f>
        <v>B</v>
      </c>
      <c r="BQ143" s="16" t="str">
        <f>IF(Wedstrijden!X133="x","L1","")</f>
        <v>L1</v>
      </c>
      <c r="BR143" s="16" t="str">
        <f>IF(Wedstrijden!Y133="x","L2","")</f>
        <v>L2</v>
      </c>
      <c r="BS143" s="16" t="str">
        <f>IF(Wedstrijden!Z133="x","M1","")</f>
        <v>M1</v>
      </c>
      <c r="BT143" s="16" t="str">
        <f>IF(Wedstrijden!AA133="x","M2","")</f>
        <v>M2</v>
      </c>
      <c r="BU143" s="16" t="str">
        <f>IF(Wedstrijden!AB133="x","Z1","")</f>
        <v/>
      </c>
      <c r="BV143" s="16" t="str">
        <f>IF(Wedstrijden!AC133="x","Z2","")</f>
        <v/>
      </c>
      <c r="BW143" s="16">
        <f>IF(COUNTA(Wedstrijden!L133:T133)&lt;&gt;0,1,"")</f>
        <v>1</v>
      </c>
      <c r="BX143" s="16">
        <f t="shared" si="13"/>
        <v>1</v>
      </c>
      <c r="BY143" s="16" t="str">
        <f>IF(Wedstrijden!L133="x","BB","")</f>
        <v/>
      </c>
      <c r="BZ143" s="16" t="str">
        <f>IF(Wedstrijden!M133="x","B","")</f>
        <v>B</v>
      </c>
      <c r="CA143" s="16" t="str">
        <f>IF(Wedstrijden!N133="x","L1","")</f>
        <v>L1</v>
      </c>
      <c r="CB143" s="16" t="str">
        <f>IF(Wedstrijden!O133="x","L2","")</f>
        <v>L2</v>
      </c>
      <c r="CC143" s="16" t="str">
        <f>IF(Wedstrijden!P133="x","M1","")</f>
        <v>M1</v>
      </c>
      <c r="CD143" s="16" t="str">
        <f>IF(Wedstrijden!Q133="x","M2","")</f>
        <v>M2</v>
      </c>
      <c r="CE143" s="16" t="str">
        <f>IF(Wedstrijden!R133="x","Z1","")</f>
        <v/>
      </c>
      <c r="CF143" s="16" t="str">
        <f>IF(Wedstrijden!S133="x","Z2","")</f>
        <v/>
      </c>
      <c r="CG143" s="16" t="str">
        <f>IF(Wedstrijden!T133="x","ZZL","")</f>
        <v/>
      </c>
      <c r="CL143" s="16" t="str">
        <f>IF(COUNTA(Wedstrijden!AR133:BB133)&lt;&gt;0,2,"")</f>
        <v/>
      </c>
      <c r="CM143" s="16" t="str">
        <f t="shared" si="14"/>
        <v/>
      </c>
      <c r="CN143" s="16" t="str">
        <f>IF(Wedstrijden!AR133="x","AA","")</f>
        <v/>
      </c>
      <c r="CO143" s="16" t="str">
        <f>IF(Wedstrijden!AS133="x","A","")</f>
        <v/>
      </c>
      <c r="CP143" s="16" t="str">
        <f>IF(Wedstrijden!AT133="x","BB","")</f>
        <v/>
      </c>
      <c r="CQ143" s="16" t="str">
        <f>IF(Wedstrijden!AU133="x","B","")</f>
        <v/>
      </c>
      <c r="CR143" s="16" t="str">
        <f>IF(Wedstrijden!AV133="x","L","")</f>
        <v/>
      </c>
      <c r="CS143" s="16" t="str">
        <f>IF(Wedstrijden!AW133="x","M","")</f>
        <v/>
      </c>
      <c r="CT143" s="16" t="str">
        <f>IF(Wedstrijden!AX133="x","Z","")</f>
        <v/>
      </c>
      <c r="CU143" s="16" t="str">
        <f>IF(Wedstrijden!BB133="x","ZZ","")</f>
        <v/>
      </c>
      <c r="CV143" s="16" t="str">
        <f>IF(COUNTA(Wedstrijden!AI133:AP133)&lt;&gt;0,2,"")</f>
        <v/>
      </c>
      <c r="CW143" s="16" t="str">
        <f t="shared" si="15"/>
        <v/>
      </c>
      <c r="CX143" s="16" t="str">
        <f>IF(Wedstrijden!AI133="x","BB","")</f>
        <v/>
      </c>
      <c r="CY143" s="16" t="str">
        <f>IF(Wedstrijden!AJ133="x","B","")</f>
        <v/>
      </c>
      <c r="CZ143" s="16" t="str">
        <f>IF(Wedstrijden!AK133="x","L","")</f>
        <v/>
      </c>
      <c r="DA143" s="16" t="str">
        <f>IF(Wedstrijden!AL133="x","M","")</f>
        <v/>
      </c>
      <c r="DB143" s="16" t="str">
        <f>IF(Wedstrijden!AM133="x","Z","")</f>
        <v/>
      </c>
      <c r="DC143" s="16" t="str">
        <f>IF(Wedstrijden!AN133="x","ZZ","")</f>
        <v/>
      </c>
      <c r="DD143" s="16" t="str">
        <f>IF(Wedstrijden!AP133="x","1.40","")</f>
        <v/>
      </c>
      <c r="DE143" s="16" t="str">
        <f>IF(COUNTA(Wedstrijden!BD133:BF133)&lt;&gt;0,6,"")</f>
        <v/>
      </c>
      <c r="DF143" s="16" t="str">
        <f t="shared" si="16"/>
        <v/>
      </c>
      <c r="DG143" s="16" t="str">
        <f>IF(Wedstrijden!BD133="x","L","")</f>
        <v/>
      </c>
      <c r="DH143" s="16" t="str">
        <f>IF(Wedstrijden!BE133="x","M","")</f>
        <v/>
      </c>
      <c r="DI143" s="16" t="str">
        <f>IF(Wedstrijden!BF133="x","Z","")</f>
        <v/>
      </c>
      <c r="DJ143" s="16" t="str">
        <f>IF(Wedstrijden!BG133="x","Z","")</f>
        <v/>
      </c>
      <c r="DK143" s="16" t="str">
        <f>IF(COUNTA(Wedstrijden!BI133:BK133)&lt;&gt;0,6,"")</f>
        <v/>
      </c>
      <c r="DL143" s="16" t="str">
        <f t="shared" si="17"/>
        <v/>
      </c>
      <c r="DM143" s="16" t="str">
        <f>IF(Wedstrijden!BI133="x","L","")</f>
        <v/>
      </c>
      <c r="DN143" s="16" t="str">
        <f>IF(Wedstrijden!BJ133="x","M","")</f>
        <v/>
      </c>
      <c r="DO143" s="16" t="str">
        <f>IF(Wedstrijden!BK133="x","Z","")</f>
        <v/>
      </c>
      <c r="DP143" s="16" t="str">
        <f>IF(Wedstrijden!BL133="x","Z","")</f>
        <v/>
      </c>
    </row>
    <row r="144" spans="1:120" ht="14.4" x14ac:dyDescent="0.3">
      <c r="A144" s="18">
        <f>Wedstrijden!A134</f>
        <v>45464</v>
      </c>
      <c r="B144" s="16" t="str">
        <f>IFERROR(VLOOKUP(Wedstrijden!#REF!,#REF!,2,FALSE),"")</f>
        <v/>
      </c>
      <c r="C144" s="16" t="str">
        <f>Wedstrijden!E134</f>
        <v>KNHS Kring De Drie Stromen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 t="str">
        <f>IF(COUNTA(Wedstrijden!U134:AC134)&lt;&gt;0,1,"")</f>
        <v/>
      </c>
      <c r="BK144" s="16" t="str">
        <f t="shared" si="12"/>
        <v/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IF(Wedstrijden!U134="x","B1","")</f>
        <v/>
      </c>
      <c r="BO144" s="16" t="e">
        <f>IF(Wedstrijden!#REF!="x","BB","")</f>
        <v>#REF!</v>
      </c>
      <c r="BP144" s="16" t="str">
        <f>IF(Wedstrijden!W134="x","B","")</f>
        <v/>
      </c>
      <c r="BQ144" s="16" t="str">
        <f>IF(Wedstrijden!X134="x","L1","")</f>
        <v/>
      </c>
      <c r="BR144" s="16" t="str">
        <f>IF(Wedstrijden!Y134="x","L2","")</f>
        <v/>
      </c>
      <c r="BS144" s="16" t="str">
        <f>IF(Wedstrijden!Z134="x","M1","")</f>
        <v/>
      </c>
      <c r="BT144" s="16" t="str">
        <f>IF(Wedstrijden!AA134="x","M2","")</f>
        <v/>
      </c>
      <c r="BU144" s="16" t="str">
        <f>IF(Wedstrijden!AB134="x","Z1","")</f>
        <v/>
      </c>
      <c r="BV144" s="16" t="str">
        <f>IF(Wedstrijden!AC134="x","Z2","")</f>
        <v/>
      </c>
      <c r="BW144" s="16">
        <f>IF(COUNTA(Wedstrijden!L134:T134)&lt;&gt;0,1,"")</f>
        <v>1</v>
      </c>
      <c r="BX144" s="16">
        <f t="shared" si="13"/>
        <v>1</v>
      </c>
      <c r="BY144" s="16" t="str">
        <f>IF(Wedstrijden!L134="x","BB","")</f>
        <v/>
      </c>
      <c r="BZ144" s="16" t="str">
        <f>IF(Wedstrijden!M134="x","B","")</f>
        <v>B</v>
      </c>
      <c r="CA144" s="16" t="str">
        <f>IF(Wedstrijden!N134="x","L1","")</f>
        <v>L1</v>
      </c>
      <c r="CB144" s="16" t="str">
        <f>IF(Wedstrijden!O134="x","L2","")</f>
        <v>L2</v>
      </c>
      <c r="CC144" s="16" t="str">
        <f>IF(Wedstrijden!P134="x","M1","")</f>
        <v/>
      </c>
      <c r="CD144" s="16" t="str">
        <f>IF(Wedstrijden!Q134="x","M2","")</f>
        <v/>
      </c>
      <c r="CE144" s="16" t="str">
        <f>IF(Wedstrijden!R134="x","Z1","")</f>
        <v/>
      </c>
      <c r="CF144" s="16" t="str">
        <f>IF(Wedstrijden!S134="x","Z2","")</f>
        <v/>
      </c>
      <c r="CG144" s="16" t="str">
        <f>IF(Wedstrijden!T134="x","ZZL","")</f>
        <v/>
      </c>
      <c r="CL144" s="16" t="str">
        <f>IF(COUNTA(Wedstrijden!AR134:BB134)&lt;&gt;0,2,"")</f>
        <v/>
      </c>
      <c r="CM144" s="16" t="str">
        <f t="shared" si="14"/>
        <v/>
      </c>
      <c r="CN144" s="16" t="str">
        <f>IF(Wedstrijden!AR134="x","AA","")</f>
        <v/>
      </c>
      <c r="CO144" s="16" t="str">
        <f>IF(Wedstrijden!AS134="x","A","")</f>
        <v/>
      </c>
      <c r="CP144" s="16" t="str">
        <f>IF(Wedstrijden!AT134="x","BB","")</f>
        <v/>
      </c>
      <c r="CQ144" s="16" t="str">
        <f>IF(Wedstrijden!AU134="x","B","")</f>
        <v/>
      </c>
      <c r="CR144" s="16" t="str">
        <f>IF(Wedstrijden!AV134="x","L","")</f>
        <v/>
      </c>
      <c r="CS144" s="16" t="str">
        <f>IF(Wedstrijden!AW134="x","M","")</f>
        <v/>
      </c>
      <c r="CT144" s="16" t="str">
        <f>IF(Wedstrijden!AX134="x","Z","")</f>
        <v/>
      </c>
      <c r="CU144" s="16" t="str">
        <f>IF(Wedstrijden!BB134="x","ZZ","")</f>
        <v/>
      </c>
      <c r="CV144" s="16" t="str">
        <f>IF(COUNTA(Wedstrijden!AI134:AP134)&lt;&gt;0,2,"")</f>
        <v/>
      </c>
      <c r="CW144" s="16" t="str">
        <f t="shared" si="15"/>
        <v/>
      </c>
      <c r="CX144" s="16" t="str">
        <f>IF(Wedstrijden!AI134="x","BB","")</f>
        <v/>
      </c>
      <c r="CY144" s="16" t="str">
        <f>IF(Wedstrijden!AJ134="x","B","")</f>
        <v/>
      </c>
      <c r="CZ144" s="16" t="str">
        <f>IF(Wedstrijden!AK134="x","L","")</f>
        <v/>
      </c>
      <c r="DA144" s="16" t="str">
        <f>IF(Wedstrijden!AL134="x","M","")</f>
        <v/>
      </c>
      <c r="DB144" s="16" t="str">
        <f>IF(Wedstrijden!AM134="x","Z","")</f>
        <v/>
      </c>
      <c r="DC144" s="16" t="str">
        <f>IF(Wedstrijden!AN134="x","ZZ","")</f>
        <v/>
      </c>
      <c r="DD144" s="16" t="str">
        <f>IF(Wedstrijden!AP134="x","1.40","")</f>
        <v/>
      </c>
      <c r="DE144" s="16" t="str">
        <f>IF(COUNTA(Wedstrijden!BD134:BF134)&lt;&gt;0,6,"")</f>
        <v/>
      </c>
      <c r="DF144" s="16" t="str">
        <f t="shared" si="16"/>
        <v/>
      </c>
      <c r="DG144" s="16" t="str">
        <f>IF(Wedstrijden!BD134="x","L","")</f>
        <v/>
      </c>
      <c r="DH144" s="16" t="str">
        <f>IF(Wedstrijden!BE134="x","M","")</f>
        <v/>
      </c>
      <c r="DI144" s="16" t="str">
        <f>IF(Wedstrijden!BF134="x","Z","")</f>
        <v/>
      </c>
      <c r="DJ144" s="16" t="str">
        <f>IF(Wedstrijden!BG134="x","Z","")</f>
        <v/>
      </c>
      <c r="DK144" s="16" t="str">
        <f>IF(COUNTA(Wedstrijden!BI134:BK134)&lt;&gt;0,6,"")</f>
        <v/>
      </c>
      <c r="DL144" s="16" t="str">
        <f t="shared" si="17"/>
        <v/>
      </c>
      <c r="DM144" s="16" t="str">
        <f>IF(Wedstrijden!BI134="x","L","")</f>
        <v/>
      </c>
      <c r="DN144" s="16" t="str">
        <f>IF(Wedstrijden!BJ134="x","M","")</f>
        <v/>
      </c>
      <c r="DO144" s="16" t="str">
        <f>IF(Wedstrijden!BK134="x","Z","")</f>
        <v/>
      </c>
      <c r="DP144" s="16" t="str">
        <f>IF(Wedstrijden!BL134="x","Z","")</f>
        <v/>
      </c>
    </row>
    <row r="145" spans="1:120" ht="14.4" x14ac:dyDescent="0.3">
      <c r="A145" s="18">
        <f>Wedstrijden!A135</f>
        <v>45465</v>
      </c>
      <c r="B145" s="16" t="str">
        <f>IFERROR(VLOOKUP(Wedstrijden!#REF!,#REF!,2,FALSE),"")</f>
        <v/>
      </c>
      <c r="C145" s="16" t="str">
        <f>Wedstrijden!E135</f>
        <v>KNHS Kring Noord Oost Friesland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IF(COUNTA(Wedstrijden!U135:AC135)&lt;&gt;0,1,"")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IF(Wedstrijden!U135="x","B1","")</f>
        <v/>
      </c>
      <c r="BO145" s="16" t="e">
        <f>IF(Wedstrijden!#REF!="x","BB","")</f>
        <v>#REF!</v>
      </c>
      <c r="BP145" s="16" t="str">
        <f>IF(Wedstrijden!W135="x","B","")</f>
        <v/>
      </c>
      <c r="BQ145" s="16" t="str">
        <f>IF(Wedstrijden!X135="x","L1","")</f>
        <v/>
      </c>
      <c r="BR145" s="16" t="str">
        <f>IF(Wedstrijden!Y135="x","L2","")</f>
        <v/>
      </c>
      <c r="BS145" s="16" t="str">
        <f>IF(Wedstrijden!Z135="x","M1","")</f>
        <v/>
      </c>
      <c r="BT145" s="16" t="str">
        <f>IF(Wedstrijden!AA135="x","M2","")</f>
        <v/>
      </c>
      <c r="BU145" s="16" t="str">
        <f>IF(Wedstrijden!AB135="x","Z1","")</f>
        <v/>
      </c>
      <c r="BV145" s="16" t="str">
        <f>IF(Wedstrijden!AC135="x","Z2","")</f>
        <v/>
      </c>
      <c r="BW145" s="16" t="str">
        <f>IF(COUNTA(Wedstrijden!L135:T135)&lt;&gt;0,1,"")</f>
        <v/>
      </c>
      <c r="BX145" s="16" t="str">
        <f t="shared" si="13"/>
        <v/>
      </c>
      <c r="BY145" s="16" t="str">
        <f>IF(Wedstrijden!L135="x","BB","")</f>
        <v/>
      </c>
      <c r="BZ145" s="16" t="str">
        <f>IF(Wedstrijden!M135="x","B","")</f>
        <v/>
      </c>
      <c r="CA145" s="16" t="str">
        <f>IF(Wedstrijden!N135="x","L1","")</f>
        <v/>
      </c>
      <c r="CB145" s="16" t="str">
        <f>IF(Wedstrijden!O135="x","L2","")</f>
        <v/>
      </c>
      <c r="CC145" s="16" t="str">
        <f>IF(Wedstrijden!P135="x","M1","")</f>
        <v/>
      </c>
      <c r="CD145" s="16" t="str">
        <f>IF(Wedstrijden!Q135="x","M2","")</f>
        <v/>
      </c>
      <c r="CE145" s="16" t="str">
        <f>IF(Wedstrijden!R135="x","Z1","")</f>
        <v/>
      </c>
      <c r="CF145" s="16" t="str">
        <f>IF(Wedstrijden!S135="x","Z2","")</f>
        <v/>
      </c>
      <c r="CG145" s="16" t="str">
        <f>IF(Wedstrijden!T135="x","ZZL","")</f>
        <v/>
      </c>
      <c r="CL145" s="16" t="str">
        <f>IF(COUNTA(Wedstrijden!AR135:BB135)&lt;&gt;0,2,"")</f>
        <v/>
      </c>
      <c r="CM145" s="16" t="str">
        <f t="shared" si="14"/>
        <v/>
      </c>
      <c r="CN145" s="16" t="str">
        <f>IF(Wedstrijden!AR135="x","AA","")</f>
        <v/>
      </c>
      <c r="CO145" s="16" t="str">
        <f>IF(Wedstrijden!AS135="x","A","")</f>
        <v/>
      </c>
      <c r="CP145" s="16" t="str">
        <f>IF(Wedstrijden!AT135="x","BB","")</f>
        <v/>
      </c>
      <c r="CQ145" s="16" t="str">
        <f>IF(Wedstrijden!AU135="x","B","")</f>
        <v/>
      </c>
      <c r="CR145" s="16" t="str">
        <f>IF(Wedstrijden!AV135="x","L","")</f>
        <v/>
      </c>
      <c r="CS145" s="16" t="str">
        <f>IF(Wedstrijden!AW135="x","M","")</f>
        <v/>
      </c>
      <c r="CT145" s="16" t="str">
        <f>IF(Wedstrijden!AX135="x","Z","")</f>
        <v/>
      </c>
      <c r="CU145" s="16" t="str">
        <f>IF(Wedstrijden!BB135="x","ZZ","")</f>
        <v/>
      </c>
      <c r="CV145" s="16" t="str">
        <f>IF(COUNTA(Wedstrijden!AI135:AP135)&lt;&gt;0,2,"")</f>
        <v/>
      </c>
      <c r="CW145" s="16" t="str">
        <f t="shared" si="15"/>
        <v/>
      </c>
      <c r="CX145" s="16" t="str">
        <f>IF(Wedstrijden!AI135="x","BB","")</f>
        <v/>
      </c>
      <c r="CY145" s="16" t="str">
        <f>IF(Wedstrijden!AJ135="x","B","")</f>
        <v/>
      </c>
      <c r="CZ145" s="16" t="str">
        <f>IF(Wedstrijden!AK135="x","L","")</f>
        <v/>
      </c>
      <c r="DA145" s="16" t="str">
        <f>IF(Wedstrijden!AL135="x","M","")</f>
        <v/>
      </c>
      <c r="DB145" s="16" t="str">
        <f>IF(Wedstrijden!AM135="x","Z","")</f>
        <v/>
      </c>
      <c r="DC145" s="16" t="str">
        <f>IF(Wedstrijden!AN135="x","ZZ","")</f>
        <v/>
      </c>
      <c r="DD145" s="16" t="str">
        <f>IF(Wedstrijden!AP135="x","1.40","")</f>
        <v/>
      </c>
      <c r="DE145" s="16" t="str">
        <f>IF(COUNTA(Wedstrijden!BD135:BF135)&lt;&gt;0,6,"")</f>
        <v/>
      </c>
      <c r="DF145" s="16" t="str">
        <f t="shared" si="16"/>
        <v/>
      </c>
      <c r="DG145" s="16" t="str">
        <f>IF(Wedstrijden!BD135="x","L","")</f>
        <v/>
      </c>
      <c r="DH145" s="16" t="str">
        <f>IF(Wedstrijden!BE135="x","M","")</f>
        <v/>
      </c>
      <c r="DI145" s="16" t="str">
        <f>IF(Wedstrijden!BF135="x","Z","")</f>
        <v/>
      </c>
      <c r="DJ145" s="16" t="str">
        <f>IF(Wedstrijden!BG135="x","Z","")</f>
        <v/>
      </c>
      <c r="DK145" s="16" t="str">
        <f>IF(COUNTA(Wedstrijden!BI135:BK135)&lt;&gt;0,6,"")</f>
        <v/>
      </c>
      <c r="DL145" s="16" t="str">
        <f t="shared" si="17"/>
        <v/>
      </c>
      <c r="DM145" s="16" t="str">
        <f>IF(Wedstrijden!BI135="x","L","")</f>
        <v/>
      </c>
      <c r="DN145" s="16" t="str">
        <f>IF(Wedstrijden!BJ135="x","M","")</f>
        <v/>
      </c>
      <c r="DO145" s="16" t="str">
        <f>IF(Wedstrijden!BK135="x","Z","")</f>
        <v/>
      </c>
      <c r="DP145" s="16" t="str">
        <f>IF(Wedstrijden!BL135="x","Z","")</f>
        <v/>
      </c>
    </row>
    <row r="146" spans="1:120" ht="14.4" x14ac:dyDescent="0.3">
      <c r="A146" s="18">
        <f>Wedstrijden!A136</f>
        <v>45465</v>
      </c>
      <c r="B146" s="16" t="str">
        <f>IFERROR(VLOOKUP(Wedstrijden!#REF!,#REF!,2,FALSE),"")</f>
        <v/>
      </c>
      <c r="C146" s="16" t="str">
        <f>Wedstrijden!E136</f>
        <v>KNHS Kring Noord Oost Friesland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>
        <f>IF(COUNTA(Wedstrijden!U136:AC136)&lt;&gt;0,1,"")</f>
        <v>1</v>
      </c>
      <c r="BK146" s="16">
        <f t="shared" si="12"/>
        <v>2</v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IF(Wedstrijden!U136="x","B1","")</f>
        <v/>
      </c>
      <c r="BO146" s="16" t="e">
        <f>IF(Wedstrijden!#REF!="x","BB","")</f>
        <v>#REF!</v>
      </c>
      <c r="BP146" s="16" t="str">
        <f>IF(Wedstrijden!W136="x","B","")</f>
        <v>B</v>
      </c>
      <c r="BQ146" s="16" t="str">
        <f>IF(Wedstrijden!X136="x","L1","")</f>
        <v>L1</v>
      </c>
      <c r="BR146" s="16" t="str">
        <f>IF(Wedstrijden!Y136="x","L2","")</f>
        <v>L2</v>
      </c>
      <c r="BS146" s="16" t="str">
        <f>IF(Wedstrijden!Z136="x","M1","")</f>
        <v>M1</v>
      </c>
      <c r="BT146" s="16" t="str">
        <f>IF(Wedstrijden!AA136="x","M2","")</f>
        <v>M2</v>
      </c>
      <c r="BU146" s="16" t="str">
        <f>IF(Wedstrijden!AB136="x","Z1","")</f>
        <v>Z1</v>
      </c>
      <c r="BV146" s="16" t="str">
        <f>IF(Wedstrijden!AC136="x","Z2","")</f>
        <v>Z2</v>
      </c>
      <c r="BW146" s="16">
        <f>IF(COUNTA(Wedstrijden!L136:T136)&lt;&gt;0,1,"")</f>
        <v>1</v>
      </c>
      <c r="BX146" s="16">
        <f t="shared" si="13"/>
        <v>1</v>
      </c>
      <c r="BY146" s="16" t="str">
        <f>IF(Wedstrijden!L136="x","BB","")</f>
        <v/>
      </c>
      <c r="BZ146" s="16" t="str">
        <f>IF(Wedstrijden!M136="x","B","")</f>
        <v>B</v>
      </c>
      <c r="CA146" s="16" t="str">
        <f>IF(Wedstrijden!N136="x","L1","")</f>
        <v>L1</v>
      </c>
      <c r="CB146" s="16" t="str">
        <f>IF(Wedstrijden!O136="x","L2","")</f>
        <v>L2</v>
      </c>
      <c r="CC146" s="16" t="str">
        <f>IF(Wedstrijden!P136="x","M1","")</f>
        <v>M1</v>
      </c>
      <c r="CD146" s="16" t="str">
        <f>IF(Wedstrijden!Q136="x","M2","")</f>
        <v>M2</v>
      </c>
      <c r="CE146" s="16" t="str">
        <f>IF(Wedstrijden!R136="x","Z1","")</f>
        <v>Z1</v>
      </c>
      <c r="CF146" s="16" t="str">
        <f>IF(Wedstrijden!S136="x","Z2","")</f>
        <v>Z2</v>
      </c>
      <c r="CG146" s="16" t="str">
        <f>IF(Wedstrijden!T136="x","ZZL","")</f>
        <v>ZZL</v>
      </c>
      <c r="CL146" s="16" t="str">
        <f>IF(COUNTA(Wedstrijden!AR136:BB136)&lt;&gt;0,2,"")</f>
        <v/>
      </c>
      <c r="CM146" s="16" t="str">
        <f t="shared" si="14"/>
        <v/>
      </c>
      <c r="CN146" s="16" t="str">
        <f>IF(Wedstrijden!AR136="x","AA","")</f>
        <v/>
      </c>
      <c r="CO146" s="16" t="str">
        <f>IF(Wedstrijden!AS136="x","A","")</f>
        <v/>
      </c>
      <c r="CP146" s="16" t="str">
        <f>IF(Wedstrijden!AT136="x","BB","")</f>
        <v/>
      </c>
      <c r="CQ146" s="16" t="str">
        <f>IF(Wedstrijden!AU136="x","B","")</f>
        <v/>
      </c>
      <c r="CR146" s="16" t="str">
        <f>IF(Wedstrijden!AV136="x","L","")</f>
        <v/>
      </c>
      <c r="CS146" s="16" t="str">
        <f>IF(Wedstrijden!AW136="x","M","")</f>
        <v/>
      </c>
      <c r="CT146" s="16" t="str">
        <f>IF(Wedstrijden!AX136="x","Z","")</f>
        <v/>
      </c>
      <c r="CU146" s="16" t="str">
        <f>IF(Wedstrijden!BB136="x","ZZ","")</f>
        <v/>
      </c>
      <c r="CV146" s="16" t="str">
        <f>IF(COUNTA(Wedstrijden!AI136:AP136)&lt;&gt;0,2,"")</f>
        <v/>
      </c>
      <c r="CW146" s="16" t="str">
        <f t="shared" si="15"/>
        <v/>
      </c>
      <c r="CX146" s="16" t="str">
        <f>IF(Wedstrijden!AI136="x","BB","")</f>
        <v/>
      </c>
      <c r="CY146" s="16" t="str">
        <f>IF(Wedstrijden!AJ136="x","B","")</f>
        <v/>
      </c>
      <c r="CZ146" s="16" t="str">
        <f>IF(Wedstrijden!AK136="x","L","")</f>
        <v/>
      </c>
      <c r="DA146" s="16" t="str">
        <f>IF(Wedstrijden!AL136="x","M","")</f>
        <v/>
      </c>
      <c r="DB146" s="16" t="str">
        <f>IF(Wedstrijden!AM136="x","Z","")</f>
        <v/>
      </c>
      <c r="DC146" s="16" t="str">
        <f>IF(Wedstrijden!AN136="x","ZZ","")</f>
        <v/>
      </c>
      <c r="DD146" s="16" t="str">
        <f>IF(Wedstrijden!AP136="x","1.40","")</f>
        <v/>
      </c>
      <c r="DE146" s="16" t="str">
        <f>IF(COUNTA(Wedstrijden!BD136:BF136)&lt;&gt;0,6,"")</f>
        <v/>
      </c>
      <c r="DF146" s="16" t="str">
        <f t="shared" si="16"/>
        <v/>
      </c>
      <c r="DG146" s="16" t="str">
        <f>IF(Wedstrijden!BD136="x","L","")</f>
        <v/>
      </c>
      <c r="DH146" s="16" t="str">
        <f>IF(Wedstrijden!BE136="x","M","")</f>
        <v/>
      </c>
      <c r="DI146" s="16" t="str">
        <f>IF(Wedstrijden!BF136="x","Z","")</f>
        <v/>
      </c>
      <c r="DJ146" s="16" t="str">
        <f>IF(Wedstrijden!BG136="x","Z","")</f>
        <v/>
      </c>
      <c r="DK146" s="16" t="str">
        <f>IF(COUNTA(Wedstrijden!BI136:BK136)&lt;&gt;0,6,"")</f>
        <v/>
      </c>
      <c r="DL146" s="16" t="str">
        <f t="shared" si="17"/>
        <v/>
      </c>
      <c r="DM146" s="16" t="str">
        <f>IF(Wedstrijden!BI136="x","L","")</f>
        <v/>
      </c>
      <c r="DN146" s="16" t="str">
        <f>IF(Wedstrijden!BJ136="x","M","")</f>
        <v/>
      </c>
      <c r="DO146" s="16" t="str">
        <f>IF(Wedstrijden!BK136="x","Z","")</f>
        <v/>
      </c>
      <c r="DP146" s="16" t="str">
        <f>IF(Wedstrijden!BL136="x","Z","")</f>
        <v/>
      </c>
    </row>
    <row r="147" spans="1:120" ht="14.4" x14ac:dyDescent="0.3">
      <c r="A147" s="18">
        <f>Wedstrijden!A137</f>
        <v>45465</v>
      </c>
      <c r="B147" s="16" t="str">
        <f>IFERROR(VLOOKUP(Wedstrijden!#REF!,#REF!,2,FALSE),"")</f>
        <v/>
      </c>
      <c r="C147" s="16" t="str">
        <f>Wedstrijden!E137</f>
        <v>KNHS Kring Tusken Waad En Klif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 t="str">
        <f>IF(COUNTA(Wedstrijden!U137:AC137)&lt;&gt;0,1,"")</f>
        <v/>
      </c>
      <c r="BK147" s="16" t="str">
        <f t="shared" si="12"/>
        <v/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IF(Wedstrijden!U137="x","B1","")</f>
        <v/>
      </c>
      <c r="BO147" s="16" t="e">
        <f>IF(Wedstrijden!#REF!="x","BB","")</f>
        <v>#REF!</v>
      </c>
      <c r="BP147" s="16" t="str">
        <f>IF(Wedstrijden!W137="x","B","")</f>
        <v/>
      </c>
      <c r="BQ147" s="16" t="str">
        <f>IF(Wedstrijden!X137="x","L1","")</f>
        <v/>
      </c>
      <c r="BR147" s="16" t="str">
        <f>IF(Wedstrijden!Y137="x","L2","")</f>
        <v/>
      </c>
      <c r="BS147" s="16" t="str">
        <f>IF(Wedstrijden!Z137="x","M1","")</f>
        <v/>
      </c>
      <c r="BT147" s="16" t="str">
        <f>IF(Wedstrijden!AA137="x","M2","")</f>
        <v/>
      </c>
      <c r="BU147" s="16" t="str">
        <f>IF(Wedstrijden!AB137="x","Z1","")</f>
        <v/>
      </c>
      <c r="BV147" s="16" t="str">
        <f>IF(Wedstrijden!AC137="x","Z2","")</f>
        <v/>
      </c>
      <c r="BW147" s="16">
        <f>IF(COUNTA(Wedstrijden!L137:T137)&lt;&gt;0,1,"")</f>
        <v>1</v>
      </c>
      <c r="BX147" s="16">
        <f t="shared" si="13"/>
        <v>1</v>
      </c>
      <c r="BY147" s="16" t="str">
        <f>IF(Wedstrijden!L137="x","BB","")</f>
        <v>BB</v>
      </c>
      <c r="BZ147" s="16" t="str">
        <f>IF(Wedstrijden!M137="x","B","")</f>
        <v>B</v>
      </c>
      <c r="CA147" s="16" t="str">
        <f>IF(Wedstrijden!N137="x","L1","")</f>
        <v>L1</v>
      </c>
      <c r="CB147" s="16" t="str">
        <f>IF(Wedstrijden!O137="x","L2","")</f>
        <v>L2</v>
      </c>
      <c r="CC147" s="16" t="str">
        <f>IF(Wedstrijden!P137="x","M1","")</f>
        <v>M1</v>
      </c>
      <c r="CD147" s="16" t="str">
        <f>IF(Wedstrijden!Q137="x","M2","")</f>
        <v>M2</v>
      </c>
      <c r="CE147" s="16" t="str">
        <f>IF(Wedstrijden!R137="x","Z1","")</f>
        <v>Z1</v>
      </c>
      <c r="CF147" s="16" t="str">
        <f>IF(Wedstrijden!S137="x","Z2","")</f>
        <v>Z2</v>
      </c>
      <c r="CG147" s="16" t="str">
        <f>IF(Wedstrijden!T137="x","ZZL","")</f>
        <v>ZZL</v>
      </c>
      <c r="CL147" s="16" t="str">
        <f>IF(COUNTA(Wedstrijden!AR137:BB137)&lt;&gt;0,2,"")</f>
        <v/>
      </c>
      <c r="CM147" s="16" t="str">
        <f t="shared" si="14"/>
        <v/>
      </c>
      <c r="CN147" s="16" t="str">
        <f>IF(Wedstrijden!AR137="x","AA","")</f>
        <v/>
      </c>
      <c r="CO147" s="16" t="str">
        <f>IF(Wedstrijden!AS137="x","A","")</f>
        <v/>
      </c>
      <c r="CP147" s="16" t="str">
        <f>IF(Wedstrijden!AT137="x","BB","")</f>
        <v/>
      </c>
      <c r="CQ147" s="16" t="str">
        <f>IF(Wedstrijden!AU137="x","B","")</f>
        <v/>
      </c>
      <c r="CR147" s="16" t="str">
        <f>IF(Wedstrijden!AV137="x","L","")</f>
        <v/>
      </c>
      <c r="CS147" s="16" t="str">
        <f>IF(Wedstrijden!AW137="x","M","")</f>
        <v/>
      </c>
      <c r="CT147" s="16" t="str">
        <f>IF(Wedstrijden!AX137="x","Z","")</f>
        <v/>
      </c>
      <c r="CU147" s="16" t="str">
        <f>IF(Wedstrijden!BB137="x","ZZ","")</f>
        <v/>
      </c>
      <c r="CV147" s="16" t="str">
        <f>IF(COUNTA(Wedstrijden!AI137:AP137)&lt;&gt;0,2,"")</f>
        <v/>
      </c>
      <c r="CW147" s="16" t="str">
        <f t="shared" si="15"/>
        <v/>
      </c>
      <c r="CX147" s="16" t="str">
        <f>IF(Wedstrijden!AI137="x","BB","")</f>
        <v/>
      </c>
      <c r="CY147" s="16" t="str">
        <f>IF(Wedstrijden!AJ137="x","B","")</f>
        <v/>
      </c>
      <c r="CZ147" s="16" t="str">
        <f>IF(Wedstrijden!AK137="x","L","")</f>
        <v/>
      </c>
      <c r="DA147" s="16" t="str">
        <f>IF(Wedstrijden!AL137="x","M","")</f>
        <v/>
      </c>
      <c r="DB147" s="16" t="str">
        <f>IF(Wedstrijden!AM137="x","Z","")</f>
        <v/>
      </c>
      <c r="DC147" s="16" t="str">
        <f>IF(Wedstrijden!AN137="x","ZZ","")</f>
        <v/>
      </c>
      <c r="DD147" s="16" t="str">
        <f>IF(Wedstrijden!AP137="x","1.40","")</f>
        <v/>
      </c>
      <c r="DE147" s="16" t="str">
        <f>IF(COUNTA(Wedstrijden!BD137:BF137)&lt;&gt;0,6,"")</f>
        <v/>
      </c>
      <c r="DF147" s="16" t="str">
        <f t="shared" si="16"/>
        <v/>
      </c>
      <c r="DG147" s="16" t="str">
        <f>IF(Wedstrijden!BD137="x","L","")</f>
        <v/>
      </c>
      <c r="DH147" s="16" t="str">
        <f>IF(Wedstrijden!BE137="x","M","")</f>
        <v/>
      </c>
      <c r="DI147" s="16" t="str">
        <f>IF(Wedstrijden!BF137="x","Z","")</f>
        <v/>
      </c>
      <c r="DJ147" s="16" t="str">
        <f>IF(Wedstrijden!BG137="x","Z","")</f>
        <v/>
      </c>
      <c r="DK147" s="16" t="str">
        <f>IF(COUNTA(Wedstrijden!BI137:BK137)&lt;&gt;0,6,"")</f>
        <v/>
      </c>
      <c r="DL147" s="16" t="str">
        <f t="shared" si="17"/>
        <v/>
      </c>
      <c r="DM147" s="16" t="str">
        <f>IF(Wedstrijden!BI137="x","L","")</f>
        <v/>
      </c>
      <c r="DN147" s="16" t="str">
        <f>IF(Wedstrijden!BJ137="x","M","")</f>
        <v/>
      </c>
      <c r="DO147" s="16" t="str">
        <f>IF(Wedstrijden!BK137="x","Z","")</f>
        <v/>
      </c>
      <c r="DP147" s="16" t="str">
        <f>IF(Wedstrijden!BL137="x","Z","")</f>
        <v/>
      </c>
    </row>
    <row r="148" spans="1:120" ht="14.4" x14ac:dyDescent="0.3">
      <c r="A148" s="18">
        <f>Wedstrijden!A138</f>
        <v>45465</v>
      </c>
      <c r="B148" s="16" t="str">
        <f>IFERROR(VLOOKUP(Wedstrijden!#REF!,#REF!,2,FALSE),"")</f>
        <v/>
      </c>
      <c r="C148" s="16" t="str">
        <f>Wedstrijden!E138</f>
        <v>KNHS Kring Noord Oost Friesland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IF(COUNTA(Wedstrijden!U138:AC138)&lt;&gt;0,1,"")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IF(Wedstrijden!U138="x","B1","")</f>
        <v/>
      </c>
      <c r="BO148" s="16" t="e">
        <f>IF(Wedstrijden!#REF!="x","BB","")</f>
        <v>#REF!</v>
      </c>
      <c r="BP148" s="16" t="str">
        <f>IF(Wedstrijden!W138="x","B","")</f>
        <v/>
      </c>
      <c r="BQ148" s="16" t="str">
        <f>IF(Wedstrijden!X138="x","L1","")</f>
        <v/>
      </c>
      <c r="BR148" s="16" t="str">
        <f>IF(Wedstrijden!Y138="x","L2","")</f>
        <v/>
      </c>
      <c r="BS148" s="16" t="str">
        <f>IF(Wedstrijden!Z138="x","M1","")</f>
        <v/>
      </c>
      <c r="BT148" s="16" t="str">
        <f>IF(Wedstrijden!AA138="x","M2","")</f>
        <v/>
      </c>
      <c r="BU148" s="16" t="str">
        <f>IF(Wedstrijden!AB138="x","Z1","")</f>
        <v/>
      </c>
      <c r="BV148" s="16" t="str">
        <f>IF(Wedstrijden!AC138="x","Z2","")</f>
        <v/>
      </c>
      <c r="BW148" s="16" t="str">
        <f>IF(COUNTA(Wedstrijden!L138:T138)&lt;&gt;0,1,"")</f>
        <v/>
      </c>
      <c r="BX148" s="16" t="str">
        <f t="shared" si="13"/>
        <v/>
      </c>
      <c r="BY148" s="16" t="str">
        <f>IF(Wedstrijden!L138="x","BB","")</f>
        <v/>
      </c>
      <c r="BZ148" s="16" t="str">
        <f>IF(Wedstrijden!M138="x","B","")</f>
        <v/>
      </c>
      <c r="CA148" s="16" t="str">
        <f>IF(Wedstrijden!N138="x","L1","")</f>
        <v/>
      </c>
      <c r="CB148" s="16" t="str">
        <f>IF(Wedstrijden!O138="x","L2","")</f>
        <v/>
      </c>
      <c r="CC148" s="16" t="str">
        <f>IF(Wedstrijden!P138="x","M1","")</f>
        <v/>
      </c>
      <c r="CD148" s="16" t="str">
        <f>IF(Wedstrijden!Q138="x","M2","")</f>
        <v/>
      </c>
      <c r="CE148" s="16" t="str">
        <f>IF(Wedstrijden!R138="x","Z1","")</f>
        <v/>
      </c>
      <c r="CF148" s="16" t="str">
        <f>IF(Wedstrijden!S138="x","Z2","")</f>
        <v/>
      </c>
      <c r="CG148" s="16" t="str">
        <f>IF(Wedstrijden!T138="x","ZZL","")</f>
        <v/>
      </c>
      <c r="CL148" s="16">
        <f>IF(COUNTA(Wedstrijden!AR138:BB138)&lt;&gt;0,2,"")</f>
        <v>2</v>
      </c>
      <c r="CM148" s="16">
        <f t="shared" si="14"/>
        <v>2</v>
      </c>
      <c r="CN148" s="16" t="str">
        <f>IF(Wedstrijden!AR138="x","AA","")</f>
        <v/>
      </c>
      <c r="CO148" s="16" t="str">
        <f>IF(Wedstrijden!AS138="x","A","")</f>
        <v>A</v>
      </c>
      <c r="CP148" s="16" t="str">
        <f>IF(Wedstrijden!AT138="x","BB","")</f>
        <v>BB</v>
      </c>
      <c r="CQ148" s="16" t="str">
        <f>IF(Wedstrijden!AU138="x","B","")</f>
        <v>B</v>
      </c>
      <c r="CR148" s="16" t="str">
        <f>IF(Wedstrijden!AV138="x","L","")</f>
        <v>L</v>
      </c>
      <c r="CS148" s="16" t="str">
        <f>IF(Wedstrijden!AW138="x","M","")</f>
        <v>M</v>
      </c>
      <c r="CT148" s="16" t="str">
        <f>IF(Wedstrijden!AX138="x","Z","")</f>
        <v>Z</v>
      </c>
      <c r="CU148" s="16" t="str">
        <f>IF(Wedstrijden!BB138="x","ZZ","")</f>
        <v/>
      </c>
      <c r="CV148" s="16">
        <f>IF(COUNTA(Wedstrijden!AI138:AP138)&lt;&gt;0,2,"")</f>
        <v>2</v>
      </c>
      <c r="CW148" s="16">
        <f t="shared" si="15"/>
        <v>1</v>
      </c>
      <c r="CX148" s="16" t="str">
        <f>IF(Wedstrijden!AI138="x","BB","")</f>
        <v>BB</v>
      </c>
      <c r="CY148" s="16" t="str">
        <f>IF(Wedstrijden!AJ138="x","B","")</f>
        <v>B</v>
      </c>
      <c r="CZ148" s="16" t="str">
        <f>IF(Wedstrijden!AK138="x","L","")</f>
        <v>L</v>
      </c>
      <c r="DA148" s="16" t="str">
        <f>IF(Wedstrijden!AL138="x","M","")</f>
        <v>M</v>
      </c>
      <c r="DB148" s="16" t="str">
        <f>IF(Wedstrijden!AM138="x","Z","")</f>
        <v>Z</v>
      </c>
      <c r="DC148" s="16" t="str">
        <f>IF(Wedstrijden!AN138="x","ZZ","")</f>
        <v/>
      </c>
      <c r="DD148" s="16" t="str">
        <f>IF(Wedstrijden!AP138="x","1.40","")</f>
        <v/>
      </c>
      <c r="DE148" s="16" t="str">
        <f>IF(COUNTA(Wedstrijden!BD138:BF138)&lt;&gt;0,6,"")</f>
        <v/>
      </c>
      <c r="DF148" s="16" t="str">
        <f t="shared" si="16"/>
        <v/>
      </c>
      <c r="DG148" s="16" t="str">
        <f>IF(Wedstrijden!BD138="x","L","")</f>
        <v/>
      </c>
      <c r="DH148" s="16" t="str">
        <f>IF(Wedstrijden!BE138="x","M","")</f>
        <v/>
      </c>
      <c r="DI148" s="16" t="str">
        <f>IF(Wedstrijden!BF138="x","Z","")</f>
        <v/>
      </c>
      <c r="DJ148" s="16" t="str">
        <f>IF(Wedstrijden!BG138="x","Z","")</f>
        <v/>
      </c>
      <c r="DK148" s="16" t="str">
        <f>IF(COUNTA(Wedstrijden!BI138:BK138)&lt;&gt;0,6,"")</f>
        <v/>
      </c>
      <c r="DL148" s="16" t="str">
        <f t="shared" si="17"/>
        <v/>
      </c>
      <c r="DM148" s="16" t="str">
        <f>IF(Wedstrijden!BI138="x","L","")</f>
        <v/>
      </c>
      <c r="DN148" s="16" t="str">
        <f>IF(Wedstrijden!BJ138="x","M","")</f>
        <v/>
      </c>
      <c r="DO148" s="16" t="str">
        <f>IF(Wedstrijden!BK138="x","Z","")</f>
        <v/>
      </c>
      <c r="DP148" s="16" t="str">
        <f>IF(Wedstrijden!BL138="x","Z","")</f>
        <v/>
      </c>
    </row>
    <row r="149" spans="1:120" ht="14.4" x14ac:dyDescent="0.3">
      <c r="A149" s="18">
        <f>Wedstrijden!A139</f>
        <v>45465</v>
      </c>
      <c r="B149" s="16" t="str">
        <f>IFERROR(VLOOKUP(Wedstrijden!#REF!,#REF!,2,FALSE),"")</f>
        <v/>
      </c>
      <c r="C149" s="16" t="str">
        <f>Wedstrijden!E139</f>
        <v>KNHS Kring De Drie Stromen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>
        <f>IF(COUNTA(Wedstrijden!U139:AC139)&lt;&gt;0,1,"")</f>
        <v>1</v>
      </c>
      <c r="BK149" s="16">
        <f t="shared" si="12"/>
        <v>2</v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IF(Wedstrijden!U139="x","B1","")</f>
        <v/>
      </c>
      <c r="BO149" s="16" t="e">
        <f>IF(Wedstrijden!#REF!="x","BB","")</f>
        <v>#REF!</v>
      </c>
      <c r="BP149" s="16" t="str">
        <f>IF(Wedstrijden!W139="x","B","")</f>
        <v>B</v>
      </c>
      <c r="BQ149" s="16" t="str">
        <f>IF(Wedstrijden!X139="x","L1","")</f>
        <v>L1</v>
      </c>
      <c r="BR149" s="16" t="str">
        <f>IF(Wedstrijden!Y139="x","L2","")</f>
        <v>L2</v>
      </c>
      <c r="BS149" s="16" t="str">
        <f>IF(Wedstrijden!Z139="x","M1","")</f>
        <v>M1</v>
      </c>
      <c r="BT149" s="16" t="str">
        <f>IF(Wedstrijden!AA139="x","M2","")</f>
        <v>M2</v>
      </c>
      <c r="BU149" s="16" t="str">
        <f>IF(Wedstrijden!AB139="x","Z1","")</f>
        <v>Z1</v>
      </c>
      <c r="BV149" s="16" t="str">
        <f>IF(Wedstrijden!AC139="x","Z2","")</f>
        <v>Z2</v>
      </c>
      <c r="BW149" s="16">
        <f>IF(COUNTA(Wedstrijden!L139:T139)&lt;&gt;0,1,"")</f>
        <v>1</v>
      </c>
      <c r="BX149" s="16">
        <f t="shared" si="13"/>
        <v>1</v>
      </c>
      <c r="BY149" s="16" t="str">
        <f>IF(Wedstrijden!L139="x","BB","")</f>
        <v/>
      </c>
      <c r="BZ149" s="16" t="str">
        <f>IF(Wedstrijden!M139="x","B","")</f>
        <v>B</v>
      </c>
      <c r="CA149" s="16" t="str">
        <f>IF(Wedstrijden!N139="x","L1","")</f>
        <v>L1</v>
      </c>
      <c r="CB149" s="16" t="str">
        <f>IF(Wedstrijden!O139="x","L2","")</f>
        <v>L2</v>
      </c>
      <c r="CC149" s="16" t="str">
        <f>IF(Wedstrijden!P139="x","M1","")</f>
        <v>M1</v>
      </c>
      <c r="CD149" s="16" t="str">
        <f>IF(Wedstrijden!Q139="x","M2","")</f>
        <v>M2</v>
      </c>
      <c r="CE149" s="16" t="str">
        <f>IF(Wedstrijden!R139="x","Z1","")</f>
        <v>Z1</v>
      </c>
      <c r="CF149" s="16" t="str">
        <f>IF(Wedstrijden!S139="x","Z2","")</f>
        <v>Z2</v>
      </c>
      <c r="CG149" s="16" t="str">
        <f>IF(Wedstrijden!T139="x","ZZL","")</f>
        <v>ZZL</v>
      </c>
      <c r="CL149" s="16" t="str">
        <f>IF(COUNTA(Wedstrijden!AR139:BB139)&lt;&gt;0,2,"")</f>
        <v/>
      </c>
      <c r="CM149" s="16" t="str">
        <f t="shared" si="14"/>
        <v/>
      </c>
      <c r="CN149" s="16" t="str">
        <f>IF(Wedstrijden!AR139="x","AA","")</f>
        <v/>
      </c>
      <c r="CO149" s="16" t="str">
        <f>IF(Wedstrijden!AS139="x","A","")</f>
        <v/>
      </c>
      <c r="CP149" s="16" t="str">
        <f>IF(Wedstrijden!AT139="x","BB","")</f>
        <v/>
      </c>
      <c r="CQ149" s="16" t="str">
        <f>IF(Wedstrijden!AU139="x","B","")</f>
        <v/>
      </c>
      <c r="CR149" s="16" t="str">
        <f>IF(Wedstrijden!AV139="x","L","")</f>
        <v/>
      </c>
      <c r="CS149" s="16" t="str">
        <f>IF(Wedstrijden!AW139="x","M","")</f>
        <v/>
      </c>
      <c r="CT149" s="16" t="str">
        <f>IF(Wedstrijden!AX139="x","Z","")</f>
        <v/>
      </c>
      <c r="CU149" s="16" t="str">
        <f>IF(Wedstrijden!BB139="x","ZZ","")</f>
        <v/>
      </c>
      <c r="CV149" s="16" t="str">
        <f>IF(COUNTA(Wedstrijden!AI139:AP139)&lt;&gt;0,2,"")</f>
        <v/>
      </c>
      <c r="CW149" s="16" t="str">
        <f t="shared" si="15"/>
        <v/>
      </c>
      <c r="CX149" s="16" t="str">
        <f>IF(Wedstrijden!AI139="x","BB","")</f>
        <v/>
      </c>
      <c r="CY149" s="16" t="str">
        <f>IF(Wedstrijden!AJ139="x","B","")</f>
        <v/>
      </c>
      <c r="CZ149" s="16" t="str">
        <f>IF(Wedstrijden!AK139="x","L","")</f>
        <v/>
      </c>
      <c r="DA149" s="16" t="str">
        <f>IF(Wedstrijden!AL139="x","M","")</f>
        <v/>
      </c>
      <c r="DB149" s="16" t="str">
        <f>IF(Wedstrijden!AM139="x","Z","")</f>
        <v/>
      </c>
      <c r="DC149" s="16" t="str">
        <f>IF(Wedstrijden!AN139="x","ZZ","")</f>
        <v/>
      </c>
      <c r="DD149" s="16" t="str">
        <f>IF(Wedstrijden!AP139="x","1.40","")</f>
        <v/>
      </c>
      <c r="DE149" s="16" t="str">
        <f>IF(COUNTA(Wedstrijden!BD139:BF139)&lt;&gt;0,6,"")</f>
        <v/>
      </c>
      <c r="DF149" s="16" t="str">
        <f t="shared" si="16"/>
        <v/>
      </c>
      <c r="DG149" s="16" t="str">
        <f>IF(Wedstrijden!BD139="x","L","")</f>
        <v/>
      </c>
      <c r="DH149" s="16" t="str">
        <f>IF(Wedstrijden!BE139="x","M","")</f>
        <v/>
      </c>
      <c r="DI149" s="16" t="str">
        <f>IF(Wedstrijden!BF139="x","Z","")</f>
        <v/>
      </c>
      <c r="DJ149" s="16" t="str">
        <f>IF(Wedstrijden!BG139="x","Z","")</f>
        <v/>
      </c>
      <c r="DK149" s="16" t="str">
        <f>IF(COUNTA(Wedstrijden!BI139:BK139)&lt;&gt;0,6,"")</f>
        <v/>
      </c>
      <c r="DL149" s="16" t="str">
        <f t="shared" si="17"/>
        <v/>
      </c>
      <c r="DM149" s="16" t="str">
        <f>IF(Wedstrijden!BI139="x","L","")</f>
        <v/>
      </c>
      <c r="DN149" s="16" t="str">
        <f>IF(Wedstrijden!BJ139="x","M","")</f>
        <v/>
      </c>
      <c r="DO149" s="16" t="str">
        <f>IF(Wedstrijden!BK139="x","Z","")</f>
        <v/>
      </c>
      <c r="DP149" s="16" t="str">
        <f>IF(Wedstrijden!BL139="x","Z","")</f>
        <v/>
      </c>
    </row>
    <row r="150" spans="1:120" ht="14.4" x14ac:dyDescent="0.3">
      <c r="A150" s="18">
        <f>Wedstrijden!A140</f>
        <v>45466</v>
      </c>
      <c r="B150" s="16" t="str">
        <f>IFERROR(VLOOKUP(Wedstrijden!#REF!,#REF!,2,FALSE),"")</f>
        <v/>
      </c>
      <c r="C150" s="16" t="str">
        <f>Wedstrijden!E140</f>
        <v>KNHS Kring Tusken Waad En Klif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IF(COUNTA(Wedstrijden!U140:AC140)&lt;&gt;0,1,"")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IF(Wedstrijden!U140="x","B1","")</f>
        <v/>
      </c>
      <c r="BO150" s="16" t="e">
        <f>IF(Wedstrijden!#REF!="x","BB","")</f>
        <v>#REF!</v>
      </c>
      <c r="BP150" s="16" t="str">
        <f>IF(Wedstrijden!W140="x","B","")</f>
        <v>B</v>
      </c>
      <c r="BQ150" s="16" t="str">
        <f>IF(Wedstrijden!X140="x","L1","")</f>
        <v>L1</v>
      </c>
      <c r="BR150" s="16" t="str">
        <f>IF(Wedstrijden!Y140="x","L2","")</f>
        <v>L2</v>
      </c>
      <c r="BS150" s="16" t="str">
        <f>IF(Wedstrijden!Z140="x","M1","")</f>
        <v>M1</v>
      </c>
      <c r="BT150" s="16" t="str">
        <f>IF(Wedstrijden!AA140="x","M2","")</f>
        <v>M2</v>
      </c>
      <c r="BU150" s="16" t="str">
        <f>IF(Wedstrijden!AB140="x","Z1","")</f>
        <v>Z1</v>
      </c>
      <c r="BV150" s="16" t="str">
        <f>IF(Wedstrijden!AC140="x","Z2","")</f>
        <v>Z2</v>
      </c>
      <c r="BW150" s="16" t="str">
        <f>IF(COUNTA(Wedstrijden!L140:T140)&lt;&gt;0,1,"")</f>
        <v/>
      </c>
      <c r="BX150" s="16" t="str">
        <f t="shared" si="13"/>
        <v/>
      </c>
      <c r="BY150" s="16" t="str">
        <f>IF(Wedstrijden!L140="x","BB","")</f>
        <v/>
      </c>
      <c r="BZ150" s="16" t="str">
        <f>IF(Wedstrijden!M140="x","B","")</f>
        <v/>
      </c>
      <c r="CA150" s="16" t="str">
        <f>IF(Wedstrijden!N140="x","L1","")</f>
        <v/>
      </c>
      <c r="CB150" s="16" t="str">
        <f>IF(Wedstrijden!O140="x","L2","")</f>
        <v/>
      </c>
      <c r="CC150" s="16" t="str">
        <f>IF(Wedstrijden!P140="x","M1","")</f>
        <v/>
      </c>
      <c r="CD150" s="16" t="str">
        <f>IF(Wedstrijden!Q140="x","M2","")</f>
        <v/>
      </c>
      <c r="CE150" s="16" t="str">
        <f>IF(Wedstrijden!R140="x","Z1","")</f>
        <v/>
      </c>
      <c r="CF150" s="16" t="str">
        <f>IF(Wedstrijden!S140="x","Z2","")</f>
        <v/>
      </c>
      <c r="CG150" s="16" t="str">
        <f>IF(Wedstrijden!T140="x","ZZL","")</f>
        <v/>
      </c>
      <c r="CL150" s="16" t="str">
        <f>IF(COUNTA(Wedstrijden!AR140:BB140)&lt;&gt;0,2,"")</f>
        <v/>
      </c>
      <c r="CM150" s="16" t="str">
        <f t="shared" si="14"/>
        <v/>
      </c>
      <c r="CN150" s="16" t="str">
        <f>IF(Wedstrijden!AR140="x","AA","")</f>
        <v/>
      </c>
      <c r="CO150" s="16" t="str">
        <f>IF(Wedstrijden!AS140="x","A","")</f>
        <v/>
      </c>
      <c r="CP150" s="16" t="str">
        <f>IF(Wedstrijden!AT140="x","BB","")</f>
        <v/>
      </c>
      <c r="CQ150" s="16" t="str">
        <f>IF(Wedstrijden!AU140="x","B","")</f>
        <v/>
      </c>
      <c r="CR150" s="16" t="str">
        <f>IF(Wedstrijden!AV140="x","L","")</f>
        <v/>
      </c>
      <c r="CS150" s="16" t="str">
        <f>IF(Wedstrijden!AW140="x","M","")</f>
        <v/>
      </c>
      <c r="CT150" s="16" t="str">
        <f>IF(Wedstrijden!AX140="x","Z","")</f>
        <v/>
      </c>
      <c r="CU150" s="16" t="str">
        <f>IF(Wedstrijden!BB140="x","ZZ","")</f>
        <v/>
      </c>
      <c r="CV150" s="16" t="str">
        <f>IF(COUNTA(Wedstrijden!AI140:AP140)&lt;&gt;0,2,"")</f>
        <v/>
      </c>
      <c r="CW150" s="16" t="str">
        <f t="shared" si="15"/>
        <v/>
      </c>
      <c r="CX150" s="16" t="str">
        <f>IF(Wedstrijden!AI140="x","BB","")</f>
        <v/>
      </c>
      <c r="CY150" s="16" t="str">
        <f>IF(Wedstrijden!AJ140="x","B","")</f>
        <v/>
      </c>
      <c r="CZ150" s="16" t="str">
        <f>IF(Wedstrijden!AK140="x","L","")</f>
        <v/>
      </c>
      <c r="DA150" s="16" t="str">
        <f>IF(Wedstrijden!AL140="x","M","")</f>
        <v/>
      </c>
      <c r="DB150" s="16" t="str">
        <f>IF(Wedstrijden!AM140="x","Z","")</f>
        <v/>
      </c>
      <c r="DC150" s="16" t="str">
        <f>IF(Wedstrijden!AN140="x","ZZ","")</f>
        <v/>
      </c>
      <c r="DD150" s="16" t="str">
        <f>IF(Wedstrijden!AP140="x","1.40","")</f>
        <v/>
      </c>
      <c r="DE150" s="16" t="str">
        <f>IF(COUNTA(Wedstrijden!BD140:BF140)&lt;&gt;0,6,"")</f>
        <v/>
      </c>
      <c r="DF150" s="16" t="str">
        <f t="shared" si="16"/>
        <v/>
      </c>
      <c r="DG150" s="16" t="str">
        <f>IF(Wedstrijden!BD140="x","L","")</f>
        <v/>
      </c>
      <c r="DH150" s="16" t="str">
        <f>IF(Wedstrijden!BE140="x","M","")</f>
        <v/>
      </c>
      <c r="DI150" s="16" t="str">
        <f>IF(Wedstrijden!BF140="x","Z","")</f>
        <v/>
      </c>
      <c r="DJ150" s="16" t="str">
        <f>IF(Wedstrijden!BG140="x","Z","")</f>
        <v/>
      </c>
      <c r="DK150" s="16" t="str">
        <f>IF(COUNTA(Wedstrijden!BI140:BK140)&lt;&gt;0,6,"")</f>
        <v/>
      </c>
      <c r="DL150" s="16" t="str">
        <f t="shared" si="17"/>
        <v/>
      </c>
      <c r="DM150" s="16" t="str">
        <f>IF(Wedstrijden!BI140="x","L","")</f>
        <v/>
      </c>
      <c r="DN150" s="16" t="str">
        <f>IF(Wedstrijden!BJ140="x","M","")</f>
        <v/>
      </c>
      <c r="DO150" s="16" t="str">
        <f>IF(Wedstrijden!BK140="x","Z","")</f>
        <v/>
      </c>
      <c r="DP150" s="16" t="str">
        <f>IF(Wedstrijden!BL140="x","Z","")</f>
        <v/>
      </c>
    </row>
    <row r="151" spans="1:120" ht="14.4" x14ac:dyDescent="0.3">
      <c r="A151" s="18">
        <f>Wedstrijden!A141</f>
        <v>45468</v>
      </c>
      <c r="B151" s="16" t="str">
        <f>IFERROR(VLOOKUP(Wedstrijden!#REF!,#REF!,2,FALSE),"")</f>
        <v/>
      </c>
      <c r="C151" s="16" t="str">
        <f>Wedstrijden!E141</f>
        <v>KNHS Kring De Drie Stromen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>
        <f>IF(COUNTA(Wedstrijden!U141:AC141)&lt;&gt;0,1,"")</f>
        <v>1</v>
      </c>
      <c r="BK151" s="16">
        <f t="shared" si="12"/>
        <v>2</v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IF(Wedstrijden!U141="x","B1","")</f>
        <v/>
      </c>
      <c r="BO151" s="16" t="e">
        <f>IF(Wedstrijden!#REF!="x","BB","")</f>
        <v>#REF!</v>
      </c>
      <c r="BP151" s="16" t="str">
        <f>IF(Wedstrijden!W141="x","B","")</f>
        <v/>
      </c>
      <c r="BQ151" s="16" t="str">
        <f>IF(Wedstrijden!X141="x","L1","")</f>
        <v>L1</v>
      </c>
      <c r="BR151" s="16" t="str">
        <f>IF(Wedstrijden!Y141="x","L2","")</f>
        <v>L2</v>
      </c>
      <c r="BS151" s="16" t="str">
        <f>IF(Wedstrijden!Z141="x","M1","")</f>
        <v>M1</v>
      </c>
      <c r="BT151" s="16" t="str">
        <f>IF(Wedstrijden!AA141="x","M2","")</f>
        <v>M2</v>
      </c>
      <c r="BU151" s="16" t="str">
        <f>IF(Wedstrijden!AB141="x","Z1","")</f>
        <v/>
      </c>
      <c r="BV151" s="16" t="str">
        <f>IF(Wedstrijden!AC141="x","Z2","")</f>
        <v/>
      </c>
      <c r="BW151" s="16">
        <f>IF(COUNTA(Wedstrijden!L141:T141)&lt;&gt;0,1,"")</f>
        <v>1</v>
      </c>
      <c r="BX151" s="16">
        <f t="shared" si="13"/>
        <v>1</v>
      </c>
      <c r="BY151" s="16" t="str">
        <f>IF(Wedstrijden!L141="x","BB","")</f>
        <v/>
      </c>
      <c r="BZ151" s="16" t="str">
        <f>IF(Wedstrijden!M141="x","B","")</f>
        <v/>
      </c>
      <c r="CA151" s="16" t="str">
        <f>IF(Wedstrijden!N141="x","L1","")</f>
        <v>L1</v>
      </c>
      <c r="CB151" s="16" t="str">
        <f>IF(Wedstrijden!O141="x","L2","")</f>
        <v>L2</v>
      </c>
      <c r="CC151" s="16" t="str">
        <f>IF(Wedstrijden!P141="x","M1","")</f>
        <v>M1</v>
      </c>
      <c r="CD151" s="16" t="str">
        <f>IF(Wedstrijden!Q141="x","M2","")</f>
        <v>M2</v>
      </c>
      <c r="CE151" s="16" t="str">
        <f>IF(Wedstrijden!R141="x","Z1","")</f>
        <v/>
      </c>
      <c r="CF151" s="16" t="str">
        <f>IF(Wedstrijden!S141="x","Z2","")</f>
        <v/>
      </c>
      <c r="CG151" s="16" t="str">
        <f>IF(Wedstrijden!T141="x","ZZL","")</f>
        <v/>
      </c>
      <c r="CL151" s="16" t="str">
        <f>IF(COUNTA(Wedstrijden!AR141:BB141)&lt;&gt;0,2,"")</f>
        <v/>
      </c>
      <c r="CM151" s="16" t="str">
        <f t="shared" si="14"/>
        <v/>
      </c>
      <c r="CN151" s="16" t="str">
        <f>IF(Wedstrijden!AR141="x","AA","")</f>
        <v/>
      </c>
      <c r="CO151" s="16" t="str">
        <f>IF(Wedstrijden!AS141="x","A","")</f>
        <v/>
      </c>
      <c r="CP151" s="16" t="str">
        <f>IF(Wedstrijden!AT141="x","BB","")</f>
        <v/>
      </c>
      <c r="CQ151" s="16" t="str">
        <f>IF(Wedstrijden!AU141="x","B","")</f>
        <v/>
      </c>
      <c r="CR151" s="16" t="str">
        <f>IF(Wedstrijden!AV141="x","L","")</f>
        <v/>
      </c>
      <c r="CS151" s="16" t="str">
        <f>IF(Wedstrijden!AW141="x","M","")</f>
        <v/>
      </c>
      <c r="CT151" s="16" t="str">
        <f>IF(Wedstrijden!AX141="x","Z","")</f>
        <v/>
      </c>
      <c r="CU151" s="16" t="str">
        <f>IF(Wedstrijden!BB141="x","ZZ","")</f>
        <v/>
      </c>
      <c r="CV151" s="16" t="str">
        <f>IF(COUNTA(Wedstrijden!AI141:AP141)&lt;&gt;0,2,"")</f>
        <v/>
      </c>
      <c r="CW151" s="16" t="str">
        <f t="shared" si="15"/>
        <v/>
      </c>
      <c r="CX151" s="16" t="str">
        <f>IF(Wedstrijden!AI141="x","BB","")</f>
        <v/>
      </c>
      <c r="CY151" s="16" t="str">
        <f>IF(Wedstrijden!AJ141="x","B","")</f>
        <v/>
      </c>
      <c r="CZ151" s="16" t="str">
        <f>IF(Wedstrijden!AK141="x","L","")</f>
        <v/>
      </c>
      <c r="DA151" s="16" t="str">
        <f>IF(Wedstrijden!AL141="x","M","")</f>
        <v/>
      </c>
      <c r="DB151" s="16" t="str">
        <f>IF(Wedstrijden!AM141="x","Z","")</f>
        <v/>
      </c>
      <c r="DC151" s="16" t="str">
        <f>IF(Wedstrijden!AN141="x","ZZ","")</f>
        <v/>
      </c>
      <c r="DD151" s="16" t="str">
        <f>IF(Wedstrijden!AP141="x","1.40","")</f>
        <v/>
      </c>
      <c r="DE151" s="16" t="str">
        <f>IF(COUNTA(Wedstrijden!BD141:BF141)&lt;&gt;0,6,"")</f>
        <v/>
      </c>
      <c r="DF151" s="16" t="str">
        <f t="shared" si="16"/>
        <v/>
      </c>
      <c r="DG151" s="16" t="str">
        <f>IF(Wedstrijden!BD141="x","L","")</f>
        <v/>
      </c>
      <c r="DH151" s="16" t="str">
        <f>IF(Wedstrijden!BE141="x","M","")</f>
        <v/>
      </c>
      <c r="DI151" s="16" t="str">
        <f>IF(Wedstrijden!BF141="x","Z","")</f>
        <v/>
      </c>
      <c r="DJ151" s="16" t="str">
        <f>IF(Wedstrijden!BG141="x","Z","")</f>
        <v/>
      </c>
      <c r="DK151" s="16" t="str">
        <f>IF(COUNTA(Wedstrijden!BI141:BK141)&lt;&gt;0,6,"")</f>
        <v/>
      </c>
      <c r="DL151" s="16" t="str">
        <f t="shared" si="17"/>
        <v/>
      </c>
      <c r="DM151" s="16" t="str">
        <f>IF(Wedstrijden!BI141="x","L","")</f>
        <v/>
      </c>
      <c r="DN151" s="16" t="str">
        <f>IF(Wedstrijden!BJ141="x","M","")</f>
        <v/>
      </c>
      <c r="DO151" s="16" t="str">
        <f>IF(Wedstrijden!BK141="x","Z","")</f>
        <v/>
      </c>
      <c r="DP151" s="16" t="str">
        <f>IF(Wedstrijden!BL141="x","Z","")</f>
        <v/>
      </c>
    </row>
    <row r="152" spans="1:120" ht="14.4" x14ac:dyDescent="0.3">
      <c r="A152" s="18">
        <f>Wedstrijden!A142</f>
        <v>45469</v>
      </c>
      <c r="B152" s="16" t="str">
        <f>IFERROR(VLOOKUP(Wedstrijden!#REF!,#REF!,2,FALSE),"")</f>
        <v/>
      </c>
      <c r="C152" s="16" t="str">
        <f>Wedstrijden!E142</f>
        <v>KNHS Kring Tusken Waad En Klif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 t="str">
        <f>IF(COUNTA(Wedstrijden!U142:AC142)&lt;&gt;0,1,"")</f>
        <v/>
      </c>
      <c r="BK152" s="16" t="str">
        <f t="shared" si="12"/>
        <v/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IF(Wedstrijden!U142="x","B1","")</f>
        <v/>
      </c>
      <c r="BO152" s="16" t="e">
        <f>IF(Wedstrijden!#REF!="x","BB","")</f>
        <v>#REF!</v>
      </c>
      <c r="BP152" s="16" t="str">
        <f>IF(Wedstrijden!W142="x","B","")</f>
        <v/>
      </c>
      <c r="BQ152" s="16" t="str">
        <f>IF(Wedstrijden!X142="x","L1","")</f>
        <v/>
      </c>
      <c r="BR152" s="16" t="str">
        <f>IF(Wedstrijden!Y142="x","L2","")</f>
        <v/>
      </c>
      <c r="BS152" s="16" t="str">
        <f>IF(Wedstrijden!Z142="x","M1","")</f>
        <v/>
      </c>
      <c r="BT152" s="16" t="str">
        <f>IF(Wedstrijden!AA142="x","M2","")</f>
        <v/>
      </c>
      <c r="BU152" s="16" t="str">
        <f>IF(Wedstrijden!AB142="x","Z1","")</f>
        <v/>
      </c>
      <c r="BV152" s="16" t="str">
        <f>IF(Wedstrijden!AC142="x","Z2","")</f>
        <v/>
      </c>
      <c r="BW152" s="16" t="str">
        <f>IF(COUNTA(Wedstrijden!L142:T142)&lt;&gt;0,1,"")</f>
        <v/>
      </c>
      <c r="BX152" s="16" t="str">
        <f t="shared" si="13"/>
        <v/>
      </c>
      <c r="BY152" s="16" t="str">
        <f>IF(Wedstrijden!L142="x","BB","")</f>
        <v/>
      </c>
      <c r="BZ152" s="16" t="str">
        <f>IF(Wedstrijden!M142="x","B","")</f>
        <v/>
      </c>
      <c r="CA152" s="16" t="str">
        <f>IF(Wedstrijden!N142="x","L1","")</f>
        <v/>
      </c>
      <c r="CB152" s="16" t="str">
        <f>IF(Wedstrijden!O142="x","L2","")</f>
        <v/>
      </c>
      <c r="CC152" s="16" t="str">
        <f>IF(Wedstrijden!P142="x","M1","")</f>
        <v/>
      </c>
      <c r="CD152" s="16" t="str">
        <f>IF(Wedstrijden!Q142="x","M2","")</f>
        <v/>
      </c>
      <c r="CE152" s="16" t="str">
        <f>IF(Wedstrijden!R142="x","Z1","")</f>
        <v/>
      </c>
      <c r="CF152" s="16" t="str">
        <f>IF(Wedstrijden!S142="x","Z2","")</f>
        <v/>
      </c>
      <c r="CG152" s="16" t="str">
        <f>IF(Wedstrijden!T142="x","ZZL","")</f>
        <v/>
      </c>
      <c r="CL152" s="16">
        <f>IF(COUNTA(Wedstrijden!AR142:BB142)&lt;&gt;0,2,"")</f>
        <v>2</v>
      </c>
      <c r="CM152" s="16">
        <f t="shared" si="14"/>
        <v>2</v>
      </c>
      <c r="CN152" s="16" t="str">
        <f>IF(Wedstrijden!AR142="x","AA","")</f>
        <v>AA</v>
      </c>
      <c r="CO152" s="16" t="str">
        <f>IF(Wedstrijden!AS142="x","A","")</f>
        <v>A</v>
      </c>
      <c r="CP152" s="16" t="str">
        <f>IF(Wedstrijden!AT142="x","BB","")</f>
        <v>BB</v>
      </c>
      <c r="CQ152" s="16" t="str">
        <f>IF(Wedstrijden!AU142="x","B","")</f>
        <v>B</v>
      </c>
      <c r="CR152" s="16" t="str">
        <f>IF(Wedstrijden!AV142="x","L","")</f>
        <v>L</v>
      </c>
      <c r="CS152" s="16" t="str">
        <f>IF(Wedstrijden!AW142="x","M","")</f>
        <v>M</v>
      </c>
      <c r="CT152" s="16" t="str">
        <f>IF(Wedstrijden!AX142="x","Z","")</f>
        <v>Z</v>
      </c>
      <c r="CU152" s="16" t="str">
        <f>IF(Wedstrijden!BB142="x","ZZ","")</f>
        <v>ZZ</v>
      </c>
      <c r="CV152" s="16">
        <f>IF(COUNTA(Wedstrijden!AI142:AP142)&lt;&gt;0,2,"")</f>
        <v>2</v>
      </c>
      <c r="CW152" s="16">
        <f t="shared" si="15"/>
        <v>1</v>
      </c>
      <c r="CX152" s="16" t="str">
        <f>IF(Wedstrijden!AI142="x","BB","")</f>
        <v>BB</v>
      </c>
      <c r="CY152" s="16" t="str">
        <f>IF(Wedstrijden!AJ142="x","B","")</f>
        <v>B</v>
      </c>
      <c r="CZ152" s="16" t="str">
        <f>IF(Wedstrijden!AK142="x","L","")</f>
        <v>L</v>
      </c>
      <c r="DA152" s="16" t="str">
        <f>IF(Wedstrijden!AL142="x","M","")</f>
        <v>M</v>
      </c>
      <c r="DB152" s="16" t="str">
        <f>IF(Wedstrijden!AM142="x","Z","")</f>
        <v>Z</v>
      </c>
      <c r="DC152" s="16" t="str">
        <f>IF(Wedstrijden!AN142="x","ZZ","")</f>
        <v>ZZ</v>
      </c>
      <c r="DD152" s="16" t="str">
        <f>IF(Wedstrijden!AP142="x","1.40","")</f>
        <v/>
      </c>
      <c r="DE152" s="16" t="str">
        <f>IF(COUNTA(Wedstrijden!BD142:BF142)&lt;&gt;0,6,"")</f>
        <v/>
      </c>
      <c r="DF152" s="16" t="str">
        <f t="shared" si="16"/>
        <v/>
      </c>
      <c r="DG152" s="16" t="str">
        <f>IF(Wedstrijden!BD142="x","L","")</f>
        <v/>
      </c>
      <c r="DH152" s="16" t="str">
        <f>IF(Wedstrijden!BE142="x","M","")</f>
        <v/>
      </c>
      <c r="DI152" s="16" t="str">
        <f>IF(Wedstrijden!BF142="x","Z","")</f>
        <v/>
      </c>
      <c r="DJ152" s="16" t="str">
        <f>IF(Wedstrijden!BG142="x","Z","")</f>
        <v/>
      </c>
      <c r="DK152" s="16" t="str">
        <f>IF(COUNTA(Wedstrijden!BI142:BK142)&lt;&gt;0,6,"")</f>
        <v/>
      </c>
      <c r="DL152" s="16" t="str">
        <f t="shared" si="17"/>
        <v/>
      </c>
      <c r="DM152" s="16" t="str">
        <f>IF(Wedstrijden!BI142="x","L","")</f>
        <v/>
      </c>
      <c r="DN152" s="16" t="str">
        <f>IF(Wedstrijden!BJ142="x","M","")</f>
        <v/>
      </c>
      <c r="DO152" s="16" t="str">
        <f>IF(Wedstrijden!BK142="x","Z","")</f>
        <v/>
      </c>
      <c r="DP152" s="16" t="str">
        <f>IF(Wedstrijden!BL142="x","Z","")</f>
        <v/>
      </c>
    </row>
    <row r="153" spans="1:120" ht="14.4" x14ac:dyDescent="0.3">
      <c r="A153" s="18">
        <f>Wedstrijden!A143</f>
        <v>45470</v>
      </c>
      <c r="B153" s="16" t="str">
        <f>IFERROR(VLOOKUP(Wedstrijden!#REF!,#REF!,2,FALSE),"")</f>
        <v/>
      </c>
      <c r="C153" s="16" t="str">
        <f>Wedstrijden!E143</f>
        <v>KNHS Kring Tusken Waad En Klif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IF(COUNTA(Wedstrijden!U143:AC143)&lt;&gt;0,1,"")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IF(Wedstrijden!U143="x","B1","")</f>
        <v/>
      </c>
      <c r="BO153" s="16" t="e">
        <f>IF(Wedstrijden!#REF!="x","BB","")</f>
        <v>#REF!</v>
      </c>
      <c r="BP153" s="16" t="str">
        <f>IF(Wedstrijden!W143="x","B","")</f>
        <v/>
      </c>
      <c r="BQ153" s="16" t="str">
        <f>IF(Wedstrijden!X143="x","L1","")</f>
        <v/>
      </c>
      <c r="BR153" s="16" t="str">
        <f>IF(Wedstrijden!Y143="x","L2","")</f>
        <v/>
      </c>
      <c r="BS153" s="16" t="str">
        <f>IF(Wedstrijden!Z143="x","M1","")</f>
        <v/>
      </c>
      <c r="BT153" s="16" t="str">
        <f>IF(Wedstrijden!AA143="x","M2","")</f>
        <v/>
      </c>
      <c r="BU153" s="16" t="str">
        <f>IF(Wedstrijden!AB143="x","Z1","")</f>
        <v/>
      </c>
      <c r="BV153" s="16" t="str">
        <f>IF(Wedstrijden!AC143="x","Z2","")</f>
        <v/>
      </c>
      <c r="BW153" s="16">
        <f>IF(COUNTA(Wedstrijden!L143:T143)&lt;&gt;0,1,"")</f>
        <v>1</v>
      </c>
      <c r="BX153" s="16">
        <f t="shared" si="13"/>
        <v>1</v>
      </c>
      <c r="BY153" s="16" t="str">
        <f>IF(Wedstrijden!L143="x","BB","")</f>
        <v/>
      </c>
      <c r="BZ153" s="16" t="str">
        <f>IF(Wedstrijden!M143="x","B","")</f>
        <v/>
      </c>
      <c r="CA153" s="16" t="str">
        <f>IF(Wedstrijden!N143="x","L1","")</f>
        <v/>
      </c>
      <c r="CB153" s="16" t="str">
        <f>IF(Wedstrijden!O143="x","L2","")</f>
        <v/>
      </c>
      <c r="CC153" s="16" t="str">
        <f>IF(Wedstrijden!P143="x","M1","")</f>
        <v>M1</v>
      </c>
      <c r="CD153" s="16" t="str">
        <f>IF(Wedstrijden!Q143="x","M2","")</f>
        <v>M2</v>
      </c>
      <c r="CE153" s="16" t="str">
        <f>IF(Wedstrijden!R143="x","Z1","")</f>
        <v/>
      </c>
      <c r="CF153" s="16" t="str">
        <f>IF(Wedstrijden!S143="x","Z2","")</f>
        <v/>
      </c>
      <c r="CG153" s="16" t="str">
        <f>IF(Wedstrijden!T143="x","ZZL","")</f>
        <v/>
      </c>
      <c r="CL153" s="16" t="str">
        <f>IF(COUNTA(Wedstrijden!AR143:BB143)&lt;&gt;0,2,"")</f>
        <v/>
      </c>
      <c r="CM153" s="16" t="str">
        <f t="shared" si="14"/>
        <v/>
      </c>
      <c r="CN153" s="16" t="str">
        <f>IF(Wedstrijden!AR143="x","AA","")</f>
        <v/>
      </c>
      <c r="CO153" s="16" t="str">
        <f>IF(Wedstrijden!AS143="x","A","")</f>
        <v/>
      </c>
      <c r="CP153" s="16" t="str">
        <f>IF(Wedstrijden!AT143="x","BB","")</f>
        <v/>
      </c>
      <c r="CQ153" s="16" t="str">
        <f>IF(Wedstrijden!AU143="x","B","")</f>
        <v/>
      </c>
      <c r="CR153" s="16" t="str">
        <f>IF(Wedstrijden!AV143="x","L","")</f>
        <v/>
      </c>
      <c r="CS153" s="16" t="str">
        <f>IF(Wedstrijden!AW143="x","M","")</f>
        <v/>
      </c>
      <c r="CT153" s="16" t="str">
        <f>IF(Wedstrijden!AX143="x","Z","")</f>
        <v/>
      </c>
      <c r="CU153" s="16" t="str">
        <f>IF(Wedstrijden!BB143="x","ZZ","")</f>
        <v/>
      </c>
      <c r="CV153" s="16" t="str">
        <f>IF(COUNTA(Wedstrijden!AI143:AP143)&lt;&gt;0,2,"")</f>
        <v/>
      </c>
      <c r="CW153" s="16" t="str">
        <f t="shared" si="15"/>
        <v/>
      </c>
      <c r="CX153" s="16" t="str">
        <f>IF(Wedstrijden!AI143="x","BB","")</f>
        <v/>
      </c>
      <c r="CY153" s="16" t="str">
        <f>IF(Wedstrijden!AJ143="x","B","")</f>
        <v/>
      </c>
      <c r="CZ153" s="16" t="str">
        <f>IF(Wedstrijden!AK143="x","L","")</f>
        <v/>
      </c>
      <c r="DA153" s="16" t="str">
        <f>IF(Wedstrijden!AL143="x","M","")</f>
        <v/>
      </c>
      <c r="DB153" s="16" t="str">
        <f>IF(Wedstrijden!AM143="x","Z","")</f>
        <v/>
      </c>
      <c r="DC153" s="16" t="str">
        <f>IF(Wedstrijden!AN143="x","ZZ","")</f>
        <v/>
      </c>
      <c r="DD153" s="16" t="str">
        <f>IF(Wedstrijden!AP143="x","1.40","")</f>
        <v/>
      </c>
      <c r="DE153" s="16" t="str">
        <f>IF(COUNTA(Wedstrijden!BD143:BF143)&lt;&gt;0,6,"")</f>
        <v/>
      </c>
      <c r="DF153" s="16" t="str">
        <f t="shared" si="16"/>
        <v/>
      </c>
      <c r="DG153" s="16" t="str">
        <f>IF(Wedstrijden!BD143="x","L","")</f>
        <v/>
      </c>
      <c r="DH153" s="16" t="str">
        <f>IF(Wedstrijden!BE143="x","M","")</f>
        <v/>
      </c>
      <c r="DI153" s="16" t="str">
        <f>IF(Wedstrijden!BF143="x","Z","")</f>
        <v/>
      </c>
      <c r="DJ153" s="16" t="str">
        <f>IF(Wedstrijden!BG143="x","Z","")</f>
        <v/>
      </c>
      <c r="DK153" s="16" t="str">
        <f>IF(COUNTA(Wedstrijden!BI143:BK143)&lt;&gt;0,6,"")</f>
        <v/>
      </c>
      <c r="DL153" s="16" t="str">
        <f t="shared" si="17"/>
        <v/>
      </c>
      <c r="DM153" s="16" t="str">
        <f>IF(Wedstrijden!BI143="x","L","")</f>
        <v/>
      </c>
      <c r="DN153" s="16" t="str">
        <f>IF(Wedstrijden!BJ143="x","M","")</f>
        <v/>
      </c>
      <c r="DO153" s="16" t="str">
        <f>IF(Wedstrijden!BK143="x","Z","")</f>
        <v/>
      </c>
      <c r="DP153" s="16" t="str">
        <f>IF(Wedstrijden!BL143="x","Z","")</f>
        <v/>
      </c>
    </row>
    <row r="154" spans="1:120" ht="14.4" x14ac:dyDescent="0.3">
      <c r="A154" s="18">
        <f>Wedstrijden!A144</f>
        <v>45471</v>
      </c>
      <c r="B154" s="16" t="str">
        <f>IFERROR(VLOOKUP(Wedstrijden!#REF!,#REF!,2,FALSE),"")</f>
        <v/>
      </c>
      <c r="C154" s="16" t="str">
        <f>Wedstrijden!E144</f>
        <v>KNHS Kring Tusken Waad En Klif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IF(COUNTA(Wedstrijden!U144:AC144)&lt;&gt;0,1,"")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IF(Wedstrijden!U144="x","B1","")</f>
        <v/>
      </c>
      <c r="BO154" s="16" t="e">
        <f>IF(Wedstrijden!#REF!="x","BB","")</f>
        <v>#REF!</v>
      </c>
      <c r="BP154" s="16" t="str">
        <f>IF(Wedstrijden!W144="x","B","")</f>
        <v/>
      </c>
      <c r="BQ154" s="16" t="str">
        <f>IF(Wedstrijden!X144="x","L1","")</f>
        <v/>
      </c>
      <c r="BR154" s="16" t="str">
        <f>IF(Wedstrijden!Y144="x","L2","")</f>
        <v/>
      </c>
      <c r="BS154" s="16" t="str">
        <f>IF(Wedstrijden!Z144="x","M1","")</f>
        <v/>
      </c>
      <c r="BT154" s="16" t="str">
        <f>IF(Wedstrijden!AA144="x","M2","")</f>
        <v/>
      </c>
      <c r="BU154" s="16" t="str">
        <f>IF(Wedstrijden!AB144="x","Z1","")</f>
        <v/>
      </c>
      <c r="BV154" s="16" t="str">
        <f>IF(Wedstrijden!AC144="x","Z2","")</f>
        <v/>
      </c>
      <c r="BW154" s="16">
        <f>IF(COUNTA(Wedstrijden!L144:T144)&lt;&gt;0,1,"")</f>
        <v>1</v>
      </c>
      <c r="BX154" s="16">
        <f t="shared" si="13"/>
        <v>1</v>
      </c>
      <c r="BY154" s="16" t="str">
        <f>IF(Wedstrijden!L144="x","BB","")</f>
        <v/>
      </c>
      <c r="BZ154" s="16" t="str">
        <f>IF(Wedstrijden!M144="x","B","")</f>
        <v/>
      </c>
      <c r="CA154" s="16" t="str">
        <f>IF(Wedstrijden!N144="x","L1","")</f>
        <v/>
      </c>
      <c r="CB154" s="16" t="str">
        <f>IF(Wedstrijden!O144="x","L2","")</f>
        <v/>
      </c>
      <c r="CC154" s="16" t="str">
        <f>IF(Wedstrijden!P144="x","M1","")</f>
        <v/>
      </c>
      <c r="CD154" s="16" t="str">
        <f>IF(Wedstrijden!Q144="x","M2","")</f>
        <v/>
      </c>
      <c r="CE154" s="16" t="str">
        <f>IF(Wedstrijden!R144="x","Z1","")</f>
        <v>Z1</v>
      </c>
      <c r="CF154" s="16" t="str">
        <f>IF(Wedstrijden!S144="x","Z2","")</f>
        <v>Z2</v>
      </c>
      <c r="CG154" s="16" t="str">
        <f>IF(Wedstrijden!T144="x","ZZL","")</f>
        <v>ZZL</v>
      </c>
      <c r="CL154" s="16" t="str">
        <f>IF(COUNTA(Wedstrijden!AR144:BB144)&lt;&gt;0,2,"")</f>
        <v/>
      </c>
      <c r="CM154" s="16" t="str">
        <f t="shared" si="14"/>
        <v/>
      </c>
      <c r="CN154" s="16" t="str">
        <f>IF(Wedstrijden!AR144="x","AA","")</f>
        <v/>
      </c>
      <c r="CO154" s="16" t="str">
        <f>IF(Wedstrijden!AS144="x","A","")</f>
        <v/>
      </c>
      <c r="CP154" s="16" t="str">
        <f>IF(Wedstrijden!AT144="x","BB","")</f>
        <v/>
      </c>
      <c r="CQ154" s="16" t="str">
        <f>IF(Wedstrijden!AU144="x","B","")</f>
        <v/>
      </c>
      <c r="CR154" s="16" t="str">
        <f>IF(Wedstrijden!AV144="x","L","")</f>
        <v/>
      </c>
      <c r="CS154" s="16" t="str">
        <f>IF(Wedstrijden!AW144="x","M","")</f>
        <v/>
      </c>
      <c r="CT154" s="16" t="str">
        <f>IF(Wedstrijden!AX144="x","Z","")</f>
        <v/>
      </c>
      <c r="CU154" s="16" t="str">
        <f>IF(Wedstrijden!BB144="x","ZZ","")</f>
        <v/>
      </c>
      <c r="CV154" s="16" t="str">
        <f>IF(COUNTA(Wedstrijden!AI144:AP144)&lt;&gt;0,2,"")</f>
        <v/>
      </c>
      <c r="CW154" s="16" t="str">
        <f t="shared" si="15"/>
        <v/>
      </c>
      <c r="CX154" s="16" t="str">
        <f>IF(Wedstrijden!AI144="x","BB","")</f>
        <v/>
      </c>
      <c r="CY154" s="16" t="str">
        <f>IF(Wedstrijden!AJ144="x","B","")</f>
        <v/>
      </c>
      <c r="CZ154" s="16" t="str">
        <f>IF(Wedstrijden!AK144="x","L","")</f>
        <v/>
      </c>
      <c r="DA154" s="16" t="str">
        <f>IF(Wedstrijden!AL144="x","M","")</f>
        <v/>
      </c>
      <c r="DB154" s="16" t="str">
        <f>IF(Wedstrijden!AM144="x","Z","")</f>
        <v/>
      </c>
      <c r="DC154" s="16" t="str">
        <f>IF(Wedstrijden!AN144="x","ZZ","")</f>
        <v/>
      </c>
      <c r="DD154" s="16" t="str">
        <f>IF(Wedstrijden!AP144="x","1.40","")</f>
        <v/>
      </c>
      <c r="DE154" s="16" t="str">
        <f>IF(COUNTA(Wedstrijden!BD144:BF144)&lt;&gt;0,6,"")</f>
        <v/>
      </c>
      <c r="DF154" s="16" t="str">
        <f t="shared" si="16"/>
        <v/>
      </c>
      <c r="DG154" s="16" t="str">
        <f>IF(Wedstrijden!BD144="x","L","")</f>
        <v/>
      </c>
      <c r="DH154" s="16" t="str">
        <f>IF(Wedstrijden!BE144="x","M","")</f>
        <v/>
      </c>
      <c r="DI154" s="16" t="str">
        <f>IF(Wedstrijden!BF144="x","Z","")</f>
        <v/>
      </c>
      <c r="DJ154" s="16" t="str">
        <f>IF(Wedstrijden!BG144="x","Z","")</f>
        <v/>
      </c>
      <c r="DK154" s="16" t="str">
        <f>IF(COUNTA(Wedstrijden!BI144:BK144)&lt;&gt;0,6,"")</f>
        <v/>
      </c>
      <c r="DL154" s="16" t="str">
        <f t="shared" si="17"/>
        <v/>
      </c>
      <c r="DM154" s="16" t="str">
        <f>IF(Wedstrijden!BI144="x","L","")</f>
        <v/>
      </c>
      <c r="DN154" s="16" t="str">
        <f>IF(Wedstrijden!BJ144="x","M","")</f>
        <v/>
      </c>
      <c r="DO154" s="16" t="str">
        <f>IF(Wedstrijden!BK144="x","Z","")</f>
        <v/>
      </c>
      <c r="DP154" s="16" t="str">
        <f>IF(Wedstrijden!BL144="x","Z","")</f>
        <v/>
      </c>
    </row>
    <row r="155" spans="1:120" ht="14.4" x14ac:dyDescent="0.3">
      <c r="A155" s="18">
        <f>Wedstrijden!A145</f>
        <v>45471</v>
      </c>
      <c r="B155" s="16" t="str">
        <f>IFERROR(VLOOKUP(Wedstrijden!#REF!,#REF!,2,FALSE),"")</f>
        <v/>
      </c>
      <c r="C155" s="16" t="str">
        <f>Wedstrijden!E145</f>
        <v>KNHS Kring Tusken Waad En Klif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 t="str">
        <f>IF(COUNTA(Wedstrijden!U145:AC145)&lt;&gt;0,1,"")</f>
        <v/>
      </c>
      <c r="BK155" s="16" t="str">
        <f t="shared" si="12"/>
        <v/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IF(Wedstrijden!U145="x","B1","")</f>
        <v/>
      </c>
      <c r="BO155" s="16" t="e">
        <f>IF(Wedstrijden!#REF!="x","BB","")</f>
        <v>#REF!</v>
      </c>
      <c r="BP155" s="16" t="str">
        <f>IF(Wedstrijden!W145="x","B","")</f>
        <v/>
      </c>
      <c r="BQ155" s="16" t="str">
        <f>IF(Wedstrijden!X145="x","L1","")</f>
        <v/>
      </c>
      <c r="BR155" s="16" t="str">
        <f>IF(Wedstrijden!Y145="x","L2","")</f>
        <v/>
      </c>
      <c r="BS155" s="16" t="str">
        <f>IF(Wedstrijden!Z145="x","M1","")</f>
        <v/>
      </c>
      <c r="BT155" s="16" t="str">
        <f>IF(Wedstrijden!AA145="x","M2","")</f>
        <v/>
      </c>
      <c r="BU155" s="16" t="str">
        <f>IF(Wedstrijden!AB145="x","Z1","")</f>
        <v/>
      </c>
      <c r="BV155" s="16" t="str">
        <f>IF(Wedstrijden!AC145="x","Z2","")</f>
        <v/>
      </c>
      <c r="BW155" s="16">
        <f>IF(COUNTA(Wedstrijden!L145:T145)&lt;&gt;0,1,"")</f>
        <v>1</v>
      </c>
      <c r="BX155" s="16">
        <f t="shared" si="13"/>
        <v>1</v>
      </c>
      <c r="BY155" s="16" t="str">
        <f>IF(Wedstrijden!L145="x","BB","")</f>
        <v/>
      </c>
      <c r="BZ155" s="16" t="str">
        <f>IF(Wedstrijden!M145="x","B","")</f>
        <v>B</v>
      </c>
      <c r="CA155" s="16" t="str">
        <f>IF(Wedstrijden!N145="x","L1","")</f>
        <v>L1</v>
      </c>
      <c r="CB155" s="16" t="str">
        <f>IF(Wedstrijden!O145="x","L2","")</f>
        <v>L2</v>
      </c>
      <c r="CC155" s="16" t="str">
        <f>IF(Wedstrijden!P145="x","M1","")</f>
        <v>M1</v>
      </c>
      <c r="CD155" s="16" t="str">
        <f>IF(Wedstrijden!Q145="x","M2","")</f>
        <v>M2</v>
      </c>
      <c r="CE155" s="16" t="str">
        <f>IF(Wedstrijden!R145="x","Z1","")</f>
        <v/>
      </c>
      <c r="CF155" s="16" t="str">
        <f>IF(Wedstrijden!S145="x","Z2","")</f>
        <v/>
      </c>
      <c r="CG155" s="16" t="str">
        <f>IF(Wedstrijden!T145="x","ZZL","")</f>
        <v/>
      </c>
      <c r="CL155" s="16" t="str">
        <f>IF(COUNTA(Wedstrijden!AR145:BB145)&lt;&gt;0,2,"")</f>
        <v/>
      </c>
      <c r="CM155" s="16" t="str">
        <f t="shared" si="14"/>
        <v/>
      </c>
      <c r="CN155" s="16" t="str">
        <f>IF(Wedstrijden!AR145="x","AA","")</f>
        <v/>
      </c>
      <c r="CO155" s="16" t="str">
        <f>IF(Wedstrijden!AS145="x","A","")</f>
        <v/>
      </c>
      <c r="CP155" s="16" t="str">
        <f>IF(Wedstrijden!AT145="x","BB","")</f>
        <v/>
      </c>
      <c r="CQ155" s="16" t="str">
        <f>IF(Wedstrijden!AU145="x","B","")</f>
        <v/>
      </c>
      <c r="CR155" s="16" t="str">
        <f>IF(Wedstrijden!AV145="x","L","")</f>
        <v/>
      </c>
      <c r="CS155" s="16" t="str">
        <f>IF(Wedstrijden!AW145="x","M","")</f>
        <v/>
      </c>
      <c r="CT155" s="16" t="str">
        <f>IF(Wedstrijden!AX145="x","Z","")</f>
        <v/>
      </c>
      <c r="CU155" s="16" t="str">
        <f>IF(Wedstrijden!BB145="x","ZZ","")</f>
        <v/>
      </c>
      <c r="CV155" s="16">
        <f>IF(COUNTA(Wedstrijden!AI145:AP145)&lt;&gt;0,2,"")</f>
        <v>2</v>
      </c>
      <c r="CW155" s="16">
        <f t="shared" si="15"/>
        <v>1</v>
      </c>
      <c r="CX155" s="16" t="str">
        <f>IF(Wedstrijden!AI145="x","BB","")</f>
        <v>BB</v>
      </c>
      <c r="CY155" s="16" t="str">
        <f>IF(Wedstrijden!AJ145="x","B","")</f>
        <v>B</v>
      </c>
      <c r="CZ155" s="16" t="str">
        <f>IF(Wedstrijden!AK145="x","L","")</f>
        <v>L</v>
      </c>
      <c r="DA155" s="16" t="str">
        <f>IF(Wedstrijden!AL145="x","M","")</f>
        <v>M</v>
      </c>
      <c r="DB155" s="16" t="str">
        <f>IF(Wedstrijden!AM145="x","Z","")</f>
        <v>Z</v>
      </c>
      <c r="DC155" s="16" t="str">
        <f>IF(Wedstrijden!AN145="x","ZZ","")</f>
        <v>ZZ</v>
      </c>
      <c r="DD155" s="16" t="str">
        <f>IF(Wedstrijden!AP145="x","1.40","")</f>
        <v>1.40</v>
      </c>
      <c r="DE155" s="16" t="str">
        <f>IF(COUNTA(Wedstrijden!BD145:BF145)&lt;&gt;0,6,"")</f>
        <v/>
      </c>
      <c r="DF155" s="16" t="str">
        <f t="shared" si="16"/>
        <v/>
      </c>
      <c r="DG155" s="16" t="str">
        <f>IF(Wedstrijden!BD145="x","L","")</f>
        <v/>
      </c>
      <c r="DH155" s="16" t="str">
        <f>IF(Wedstrijden!BE145="x","M","")</f>
        <v/>
      </c>
      <c r="DI155" s="16" t="str">
        <f>IF(Wedstrijden!BF145="x","Z","")</f>
        <v/>
      </c>
      <c r="DJ155" s="16" t="str">
        <f>IF(Wedstrijden!BG145="x","Z","")</f>
        <v/>
      </c>
      <c r="DK155" s="16" t="str">
        <f>IF(COUNTA(Wedstrijden!BI145:BK145)&lt;&gt;0,6,"")</f>
        <v/>
      </c>
      <c r="DL155" s="16" t="str">
        <f t="shared" si="17"/>
        <v/>
      </c>
      <c r="DM155" s="16" t="str">
        <f>IF(Wedstrijden!BI145="x","L","")</f>
        <v/>
      </c>
      <c r="DN155" s="16" t="str">
        <f>IF(Wedstrijden!BJ145="x","M","")</f>
        <v/>
      </c>
      <c r="DO155" s="16" t="str">
        <f>IF(Wedstrijden!BK145="x","Z","")</f>
        <v/>
      </c>
      <c r="DP155" s="16" t="str">
        <f>IF(Wedstrijden!BL145="x","Z","")</f>
        <v/>
      </c>
    </row>
    <row r="156" spans="1:120" ht="14.4" x14ac:dyDescent="0.3">
      <c r="A156" s="18">
        <f>Wedstrijden!A146</f>
        <v>45472</v>
      </c>
      <c r="B156" s="16" t="str">
        <f>IFERROR(VLOOKUP(Wedstrijden!#REF!,#REF!,2,FALSE),"")</f>
        <v/>
      </c>
      <c r="C156" s="16" t="str">
        <f>Wedstrijden!E146</f>
        <v>KNHS Kring Tusken Waad En Klif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>
        <f>IF(COUNTA(Wedstrijden!U146:AC146)&lt;&gt;0,1,"")</f>
        <v>1</v>
      </c>
      <c r="BK156" s="16">
        <f t="shared" si="12"/>
        <v>2</v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IF(Wedstrijden!U146="x","B1","")</f>
        <v/>
      </c>
      <c r="BO156" s="16" t="e">
        <f>IF(Wedstrijden!#REF!="x","BB","")</f>
        <v>#REF!</v>
      </c>
      <c r="BP156" s="16" t="str">
        <f>IF(Wedstrijden!W146="x","B","")</f>
        <v>B</v>
      </c>
      <c r="BQ156" s="16" t="str">
        <f>IF(Wedstrijden!X146="x","L1","")</f>
        <v>L1</v>
      </c>
      <c r="BR156" s="16" t="str">
        <f>IF(Wedstrijden!Y146="x","L2","")</f>
        <v>L2</v>
      </c>
      <c r="BS156" s="16" t="str">
        <f>IF(Wedstrijden!Z146="x","M1","")</f>
        <v>M1</v>
      </c>
      <c r="BT156" s="16" t="str">
        <f>IF(Wedstrijden!AA146="x","M2","")</f>
        <v>M2</v>
      </c>
      <c r="BU156" s="16" t="str">
        <f>IF(Wedstrijden!AB146="x","Z1","")</f>
        <v>Z1</v>
      </c>
      <c r="BV156" s="16" t="str">
        <f>IF(Wedstrijden!AC146="x","Z2","")</f>
        <v>Z2</v>
      </c>
      <c r="BW156" s="16">
        <f>IF(COUNTA(Wedstrijden!L146:T146)&lt;&gt;0,1,"")</f>
        <v>1</v>
      </c>
      <c r="BX156" s="16">
        <f t="shared" si="13"/>
        <v>1</v>
      </c>
      <c r="BY156" s="16" t="str">
        <f>IF(Wedstrijden!L146="x","BB","")</f>
        <v/>
      </c>
      <c r="BZ156" s="16" t="str">
        <f>IF(Wedstrijden!M146="x","B","")</f>
        <v>B</v>
      </c>
      <c r="CA156" s="16" t="str">
        <f>IF(Wedstrijden!N146="x","L1","")</f>
        <v>L1</v>
      </c>
      <c r="CB156" s="16" t="str">
        <f>IF(Wedstrijden!O146="x","L2","")</f>
        <v>L2</v>
      </c>
      <c r="CC156" s="16" t="str">
        <f>IF(Wedstrijden!P146="x","M1","")</f>
        <v>M1</v>
      </c>
      <c r="CD156" s="16" t="str">
        <f>IF(Wedstrijden!Q146="x","M2","")</f>
        <v>M2</v>
      </c>
      <c r="CE156" s="16" t="str">
        <f>IF(Wedstrijden!R146="x","Z1","")</f>
        <v>Z1</v>
      </c>
      <c r="CF156" s="16" t="str">
        <f>IF(Wedstrijden!S146="x","Z2","")</f>
        <v>Z2</v>
      </c>
      <c r="CG156" s="16" t="str">
        <f>IF(Wedstrijden!T146="x","ZZL","")</f>
        <v>ZZL</v>
      </c>
      <c r="CL156" s="16">
        <f>IF(COUNTA(Wedstrijden!AR146:BB146)&lt;&gt;0,2,"")</f>
        <v>2</v>
      </c>
      <c r="CM156" s="16">
        <f t="shared" si="14"/>
        <v>2</v>
      </c>
      <c r="CN156" s="16" t="str">
        <f>IF(Wedstrijden!AR146="x","AA","")</f>
        <v/>
      </c>
      <c r="CO156" s="16" t="str">
        <f>IF(Wedstrijden!AS146="x","A","")</f>
        <v>A</v>
      </c>
      <c r="CP156" s="16" t="str">
        <f>IF(Wedstrijden!AT146="x","BB","")</f>
        <v>BB</v>
      </c>
      <c r="CQ156" s="16" t="str">
        <f>IF(Wedstrijden!AU146="x","B","")</f>
        <v>B</v>
      </c>
      <c r="CR156" s="16" t="str">
        <f>IF(Wedstrijden!AV146="x","L","")</f>
        <v>L</v>
      </c>
      <c r="CS156" s="16" t="str">
        <f>IF(Wedstrijden!AW146="x","M","")</f>
        <v>M</v>
      </c>
      <c r="CT156" s="16" t="str">
        <f>IF(Wedstrijden!AX146="x","Z","")</f>
        <v>Z</v>
      </c>
      <c r="CU156" s="16" t="str">
        <f>IF(Wedstrijden!BB146="x","ZZ","")</f>
        <v>ZZ</v>
      </c>
      <c r="CV156" s="16">
        <f>IF(COUNTA(Wedstrijden!AI146:AP146)&lt;&gt;0,2,"")</f>
        <v>2</v>
      </c>
      <c r="CW156" s="16">
        <f t="shared" si="15"/>
        <v>1</v>
      </c>
      <c r="CX156" s="16" t="str">
        <f>IF(Wedstrijden!AI146="x","BB","")</f>
        <v>BB</v>
      </c>
      <c r="CY156" s="16" t="str">
        <f>IF(Wedstrijden!AJ146="x","B","")</f>
        <v>B</v>
      </c>
      <c r="CZ156" s="16" t="str">
        <f>IF(Wedstrijden!AK146="x","L","")</f>
        <v>L</v>
      </c>
      <c r="DA156" s="16" t="str">
        <f>IF(Wedstrijden!AL146="x","M","")</f>
        <v>M</v>
      </c>
      <c r="DB156" s="16" t="str">
        <f>IF(Wedstrijden!AM146="x","Z","")</f>
        <v>Z</v>
      </c>
      <c r="DC156" s="16" t="str">
        <f>IF(Wedstrijden!AN146="x","ZZ","")</f>
        <v>ZZ</v>
      </c>
      <c r="DD156" s="16" t="str">
        <f>IF(Wedstrijden!AP146="x","1.40","")</f>
        <v/>
      </c>
      <c r="DE156" s="16" t="str">
        <f>IF(COUNTA(Wedstrijden!BD146:BF146)&lt;&gt;0,6,"")</f>
        <v/>
      </c>
      <c r="DF156" s="16" t="str">
        <f t="shared" si="16"/>
        <v/>
      </c>
      <c r="DG156" s="16" t="str">
        <f>IF(Wedstrijden!BD146="x","L","")</f>
        <v/>
      </c>
      <c r="DH156" s="16" t="str">
        <f>IF(Wedstrijden!BE146="x","M","")</f>
        <v/>
      </c>
      <c r="DI156" s="16" t="str">
        <f>IF(Wedstrijden!BF146="x","Z","")</f>
        <v/>
      </c>
      <c r="DJ156" s="16" t="str">
        <f>IF(Wedstrijden!BG146="x","Z","")</f>
        <v/>
      </c>
      <c r="DK156" s="16" t="str">
        <f>IF(COUNTA(Wedstrijden!BI146:BK146)&lt;&gt;0,6,"")</f>
        <v/>
      </c>
      <c r="DL156" s="16" t="str">
        <f t="shared" si="17"/>
        <v/>
      </c>
      <c r="DM156" s="16" t="str">
        <f>IF(Wedstrijden!BI146="x","L","")</f>
        <v/>
      </c>
      <c r="DN156" s="16" t="str">
        <f>IF(Wedstrijden!BJ146="x","M","")</f>
        <v/>
      </c>
      <c r="DO156" s="16" t="str">
        <f>IF(Wedstrijden!BK146="x","Z","")</f>
        <v/>
      </c>
      <c r="DP156" s="16" t="str">
        <f>IF(Wedstrijden!BL146="x","Z","")</f>
        <v/>
      </c>
    </row>
    <row r="157" spans="1:120" ht="14.4" x14ac:dyDescent="0.3">
      <c r="A157" s="18">
        <f>Wedstrijden!A147</f>
        <v>45472</v>
      </c>
      <c r="B157" s="16" t="str">
        <f>IFERROR(VLOOKUP(Wedstrijden!#REF!,#REF!,2,FALSE),"")</f>
        <v/>
      </c>
      <c r="C157" s="16" t="str">
        <f>Wedstrijden!E147</f>
        <v>KNHS Kring Noord Oost Friesland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>
        <f>IF(COUNTA(Wedstrijden!U147:AC147)&lt;&gt;0,1,"")</f>
        <v>1</v>
      </c>
      <c r="BK157" s="16">
        <f t="shared" si="12"/>
        <v>2</v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IF(Wedstrijden!U147="x","B1","")</f>
        <v/>
      </c>
      <c r="BO157" s="16" t="e">
        <f>IF(Wedstrijden!#REF!="x","BB","")</f>
        <v>#REF!</v>
      </c>
      <c r="BP157" s="16" t="str">
        <f>IF(Wedstrijden!W147="x","B","")</f>
        <v/>
      </c>
      <c r="BQ157" s="16" t="str">
        <f>IF(Wedstrijden!X147="x","L1","")</f>
        <v/>
      </c>
      <c r="BR157" s="16" t="str">
        <f>IF(Wedstrijden!Y147="x","L2","")</f>
        <v/>
      </c>
      <c r="BS157" s="16" t="str">
        <f>IF(Wedstrijden!Z147="x","M1","")</f>
        <v>M1</v>
      </c>
      <c r="BT157" s="16" t="str">
        <f>IF(Wedstrijden!AA147="x","M2","")</f>
        <v>M2</v>
      </c>
      <c r="BU157" s="16" t="str">
        <f>IF(Wedstrijden!AB147="x","Z1","")</f>
        <v>Z1</v>
      </c>
      <c r="BV157" s="16" t="str">
        <f>IF(Wedstrijden!AC147="x","Z2","")</f>
        <v>Z2</v>
      </c>
      <c r="BW157" s="16">
        <f>IF(COUNTA(Wedstrijden!L147:T147)&lt;&gt;0,1,"")</f>
        <v>1</v>
      </c>
      <c r="BX157" s="16">
        <f t="shared" si="13"/>
        <v>1</v>
      </c>
      <c r="BY157" s="16" t="str">
        <f>IF(Wedstrijden!L147="x","BB","")</f>
        <v/>
      </c>
      <c r="BZ157" s="16" t="str">
        <f>IF(Wedstrijden!M147="x","B","")</f>
        <v/>
      </c>
      <c r="CA157" s="16" t="str">
        <f>IF(Wedstrijden!N147="x","L1","")</f>
        <v/>
      </c>
      <c r="CB157" s="16" t="str">
        <f>IF(Wedstrijden!O147="x","L2","")</f>
        <v/>
      </c>
      <c r="CC157" s="16" t="str">
        <f>IF(Wedstrijden!P147="x","M1","")</f>
        <v>M1</v>
      </c>
      <c r="CD157" s="16" t="str">
        <f>IF(Wedstrijden!Q147="x","M2","")</f>
        <v>M2</v>
      </c>
      <c r="CE157" s="16" t="str">
        <f>IF(Wedstrijden!R147="x","Z1","")</f>
        <v>Z1</v>
      </c>
      <c r="CF157" s="16" t="str">
        <f>IF(Wedstrijden!S147="x","Z2","")</f>
        <v>Z2</v>
      </c>
      <c r="CG157" s="16" t="str">
        <f>IF(Wedstrijden!T147="x","ZZL","")</f>
        <v>ZZL</v>
      </c>
      <c r="CL157" s="16" t="str">
        <f>IF(COUNTA(Wedstrijden!AR147:BB147)&lt;&gt;0,2,"")</f>
        <v/>
      </c>
      <c r="CM157" s="16" t="str">
        <f t="shared" si="14"/>
        <v/>
      </c>
      <c r="CN157" s="16" t="str">
        <f>IF(Wedstrijden!AR147="x","AA","")</f>
        <v/>
      </c>
      <c r="CO157" s="16" t="str">
        <f>IF(Wedstrijden!AS147="x","A","")</f>
        <v/>
      </c>
      <c r="CP157" s="16" t="str">
        <f>IF(Wedstrijden!AT147="x","BB","")</f>
        <v/>
      </c>
      <c r="CQ157" s="16" t="str">
        <f>IF(Wedstrijden!AU147="x","B","")</f>
        <v/>
      </c>
      <c r="CR157" s="16" t="str">
        <f>IF(Wedstrijden!AV147="x","L","")</f>
        <v/>
      </c>
      <c r="CS157" s="16" t="str">
        <f>IF(Wedstrijden!AW147="x","M","")</f>
        <v/>
      </c>
      <c r="CT157" s="16" t="str">
        <f>IF(Wedstrijden!AX147="x","Z","")</f>
        <v/>
      </c>
      <c r="CU157" s="16" t="str">
        <f>IF(Wedstrijden!BB147="x","ZZ","")</f>
        <v/>
      </c>
      <c r="CV157" s="16" t="str">
        <f>IF(COUNTA(Wedstrijden!AI147:AP147)&lt;&gt;0,2,"")</f>
        <v/>
      </c>
      <c r="CW157" s="16" t="str">
        <f t="shared" si="15"/>
        <v/>
      </c>
      <c r="CX157" s="16" t="str">
        <f>IF(Wedstrijden!AI147="x","BB","")</f>
        <v/>
      </c>
      <c r="CY157" s="16" t="str">
        <f>IF(Wedstrijden!AJ147="x","B","")</f>
        <v/>
      </c>
      <c r="CZ157" s="16" t="str">
        <f>IF(Wedstrijden!AK147="x","L","")</f>
        <v/>
      </c>
      <c r="DA157" s="16" t="str">
        <f>IF(Wedstrijden!AL147="x","M","")</f>
        <v/>
      </c>
      <c r="DB157" s="16" t="str">
        <f>IF(Wedstrijden!AM147="x","Z","")</f>
        <v/>
      </c>
      <c r="DC157" s="16" t="str">
        <f>IF(Wedstrijden!AN147="x","ZZ","")</f>
        <v/>
      </c>
      <c r="DD157" s="16" t="str">
        <f>IF(Wedstrijden!AP147="x","1.40","")</f>
        <v/>
      </c>
      <c r="DE157" s="16" t="str">
        <f>IF(COUNTA(Wedstrijden!BD147:BF147)&lt;&gt;0,6,"")</f>
        <v/>
      </c>
      <c r="DF157" s="16" t="str">
        <f t="shared" si="16"/>
        <v/>
      </c>
      <c r="DG157" s="16" t="str">
        <f>IF(Wedstrijden!BD147="x","L","")</f>
        <v/>
      </c>
      <c r="DH157" s="16" t="str">
        <f>IF(Wedstrijden!BE147="x","M","")</f>
        <v/>
      </c>
      <c r="DI157" s="16" t="str">
        <f>IF(Wedstrijden!BF147="x","Z","")</f>
        <v/>
      </c>
      <c r="DJ157" s="16" t="str">
        <f>IF(Wedstrijden!BG147="x","Z","")</f>
        <v/>
      </c>
      <c r="DK157" s="16" t="str">
        <f>IF(COUNTA(Wedstrijden!BI147:BK147)&lt;&gt;0,6,"")</f>
        <v/>
      </c>
      <c r="DL157" s="16" t="str">
        <f t="shared" si="17"/>
        <v/>
      </c>
      <c r="DM157" s="16" t="str">
        <f>IF(Wedstrijden!BI147="x","L","")</f>
        <v/>
      </c>
      <c r="DN157" s="16" t="str">
        <f>IF(Wedstrijden!BJ147="x","M","")</f>
        <v/>
      </c>
      <c r="DO157" s="16" t="str">
        <f>IF(Wedstrijden!BK147="x","Z","")</f>
        <v/>
      </c>
      <c r="DP157" s="16" t="str">
        <f>IF(Wedstrijden!BL147="x","Z","")</f>
        <v/>
      </c>
    </row>
    <row r="158" spans="1:120" ht="14.4" x14ac:dyDescent="0.3">
      <c r="A158" s="18">
        <f>Wedstrijden!A148</f>
        <v>45473</v>
      </c>
      <c r="B158" s="16" t="str">
        <f>IFERROR(VLOOKUP(Wedstrijden!#REF!,#REF!,2,FALSE),"")</f>
        <v/>
      </c>
      <c r="C158" s="16" t="str">
        <f>Wedstrijden!E148</f>
        <v>KNHS Kring Tusken Waad En Klif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 t="str">
        <f>IF(COUNTA(Wedstrijden!U148:AC148)&lt;&gt;0,1,"")</f>
        <v/>
      </c>
      <c r="BK158" s="16" t="str">
        <f t="shared" si="12"/>
        <v/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IF(Wedstrijden!U148="x","B1","")</f>
        <v/>
      </c>
      <c r="BO158" s="16" t="e">
        <f>IF(Wedstrijden!#REF!="x","BB","")</f>
        <v>#REF!</v>
      </c>
      <c r="BP158" s="16" t="str">
        <f>IF(Wedstrijden!W148="x","B","")</f>
        <v/>
      </c>
      <c r="BQ158" s="16" t="str">
        <f>IF(Wedstrijden!X148="x","L1","")</f>
        <v/>
      </c>
      <c r="BR158" s="16" t="str">
        <f>IF(Wedstrijden!Y148="x","L2","")</f>
        <v/>
      </c>
      <c r="BS158" s="16" t="str">
        <f>IF(Wedstrijden!Z148="x","M1","")</f>
        <v/>
      </c>
      <c r="BT158" s="16" t="str">
        <f>IF(Wedstrijden!AA148="x","M2","")</f>
        <v/>
      </c>
      <c r="BU158" s="16" t="str">
        <f>IF(Wedstrijden!AB148="x","Z1","")</f>
        <v/>
      </c>
      <c r="BV158" s="16" t="str">
        <f>IF(Wedstrijden!AC148="x","Z2","")</f>
        <v/>
      </c>
      <c r="BW158" s="16">
        <f>IF(COUNTA(Wedstrijden!L148:T148)&lt;&gt;0,1,"")</f>
        <v>1</v>
      </c>
      <c r="BX158" s="16">
        <f t="shared" si="13"/>
        <v>1</v>
      </c>
      <c r="BY158" s="16" t="str">
        <f>IF(Wedstrijden!L148="x","BB","")</f>
        <v/>
      </c>
      <c r="BZ158" s="16" t="str">
        <f>IF(Wedstrijden!M148="x","B","")</f>
        <v>B</v>
      </c>
      <c r="CA158" s="16" t="str">
        <f>IF(Wedstrijden!N148="x","L1","")</f>
        <v>L1</v>
      </c>
      <c r="CB158" s="16" t="str">
        <f>IF(Wedstrijden!O148="x","L2","")</f>
        <v>L2</v>
      </c>
      <c r="CC158" s="16" t="str">
        <f>IF(Wedstrijden!P148="x","M1","")</f>
        <v>M1</v>
      </c>
      <c r="CD158" s="16" t="str">
        <f>IF(Wedstrijden!Q148="x","M2","")</f>
        <v>M2</v>
      </c>
      <c r="CE158" s="16" t="str">
        <f>IF(Wedstrijden!R148="x","Z1","")</f>
        <v>Z1</v>
      </c>
      <c r="CF158" s="16" t="str">
        <f>IF(Wedstrijden!S148="x","Z2","")</f>
        <v>Z2</v>
      </c>
      <c r="CG158" s="16" t="str">
        <f>IF(Wedstrijden!T148="x","ZZL","")</f>
        <v>ZZL</v>
      </c>
      <c r="CL158" s="16" t="str">
        <f>IF(COUNTA(Wedstrijden!AR148:BB148)&lt;&gt;0,2,"")</f>
        <v/>
      </c>
      <c r="CM158" s="16" t="str">
        <f t="shared" si="14"/>
        <v/>
      </c>
      <c r="CN158" s="16" t="str">
        <f>IF(Wedstrijden!AR148="x","AA","")</f>
        <v/>
      </c>
      <c r="CO158" s="16" t="str">
        <f>IF(Wedstrijden!AS148="x","A","")</f>
        <v/>
      </c>
      <c r="CP158" s="16" t="str">
        <f>IF(Wedstrijden!AT148="x","BB","")</f>
        <v/>
      </c>
      <c r="CQ158" s="16" t="str">
        <f>IF(Wedstrijden!AU148="x","B","")</f>
        <v/>
      </c>
      <c r="CR158" s="16" t="str">
        <f>IF(Wedstrijden!AV148="x","L","")</f>
        <v/>
      </c>
      <c r="CS158" s="16" t="str">
        <f>IF(Wedstrijden!AW148="x","M","")</f>
        <v/>
      </c>
      <c r="CT158" s="16" t="str">
        <f>IF(Wedstrijden!AX148="x","Z","")</f>
        <v/>
      </c>
      <c r="CU158" s="16" t="str">
        <f>IF(Wedstrijden!BB148="x","ZZ","")</f>
        <v/>
      </c>
      <c r="CV158" s="16" t="str">
        <f>IF(COUNTA(Wedstrijden!AI148:AP148)&lt;&gt;0,2,"")</f>
        <v/>
      </c>
      <c r="CW158" s="16" t="str">
        <f t="shared" si="15"/>
        <v/>
      </c>
      <c r="CX158" s="16" t="str">
        <f>IF(Wedstrijden!AI148="x","BB","")</f>
        <v/>
      </c>
      <c r="CY158" s="16" t="str">
        <f>IF(Wedstrijden!AJ148="x","B","")</f>
        <v/>
      </c>
      <c r="CZ158" s="16" t="str">
        <f>IF(Wedstrijden!AK148="x","L","")</f>
        <v/>
      </c>
      <c r="DA158" s="16" t="str">
        <f>IF(Wedstrijden!AL148="x","M","")</f>
        <v/>
      </c>
      <c r="DB158" s="16" t="str">
        <f>IF(Wedstrijden!AM148="x","Z","")</f>
        <v/>
      </c>
      <c r="DC158" s="16" t="str">
        <f>IF(Wedstrijden!AN148="x","ZZ","")</f>
        <v/>
      </c>
      <c r="DD158" s="16" t="str">
        <f>IF(Wedstrijden!AP148="x","1.40","")</f>
        <v/>
      </c>
      <c r="DE158" s="16" t="str">
        <f>IF(COUNTA(Wedstrijden!BD148:BF148)&lt;&gt;0,6,"")</f>
        <v/>
      </c>
      <c r="DF158" s="16" t="str">
        <f t="shared" si="16"/>
        <v/>
      </c>
      <c r="DG158" s="16" t="str">
        <f>IF(Wedstrijden!BD148="x","L","")</f>
        <v/>
      </c>
      <c r="DH158" s="16" t="str">
        <f>IF(Wedstrijden!BE148="x","M","")</f>
        <v/>
      </c>
      <c r="DI158" s="16" t="str">
        <f>IF(Wedstrijden!BF148="x","Z","")</f>
        <v/>
      </c>
      <c r="DJ158" s="16" t="str">
        <f>IF(Wedstrijden!BG148="x","Z","")</f>
        <v/>
      </c>
      <c r="DK158" s="16" t="str">
        <f>IF(COUNTA(Wedstrijden!BI148:BK148)&lt;&gt;0,6,"")</f>
        <v/>
      </c>
      <c r="DL158" s="16" t="str">
        <f t="shared" si="17"/>
        <v/>
      </c>
      <c r="DM158" s="16" t="str">
        <f>IF(Wedstrijden!BI148="x","L","")</f>
        <v/>
      </c>
      <c r="DN158" s="16" t="str">
        <f>IF(Wedstrijden!BJ148="x","M","")</f>
        <v/>
      </c>
      <c r="DO158" s="16" t="str">
        <f>IF(Wedstrijden!BK148="x","Z","")</f>
        <v/>
      </c>
      <c r="DP158" s="16" t="str">
        <f>IF(Wedstrijden!BL148="x","Z","")</f>
        <v/>
      </c>
    </row>
    <row r="159" spans="1:120" ht="14.4" x14ac:dyDescent="0.3">
      <c r="A159" s="18">
        <f>Wedstrijden!A149</f>
        <v>45473</v>
      </c>
      <c r="B159" s="16" t="str">
        <f>IFERROR(VLOOKUP(Wedstrijden!#REF!,#REF!,2,FALSE),"")</f>
        <v/>
      </c>
      <c r="C159" s="16" t="str">
        <f>Wedstrijden!E149</f>
        <v>KNHS Kring Noord Oost Friesland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>
        <f>IF(COUNTA(Wedstrijden!U149:AC149)&lt;&gt;0,1,"")</f>
        <v>1</v>
      </c>
      <c r="BK159" s="16">
        <f t="shared" si="12"/>
        <v>2</v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IF(Wedstrijden!U149="x","B1","")</f>
        <v/>
      </c>
      <c r="BO159" s="16" t="e">
        <f>IF(Wedstrijden!#REF!="x","BB","")</f>
        <v>#REF!</v>
      </c>
      <c r="BP159" s="16" t="str">
        <f>IF(Wedstrijden!W149="x","B","")</f>
        <v>B</v>
      </c>
      <c r="BQ159" s="16" t="str">
        <f>IF(Wedstrijden!X149="x","L1","")</f>
        <v>L1</v>
      </c>
      <c r="BR159" s="16" t="str">
        <f>IF(Wedstrijden!Y149="x","L2","")</f>
        <v>L2</v>
      </c>
      <c r="BS159" s="16" t="str">
        <f>IF(Wedstrijden!Z149="x","M1","")</f>
        <v/>
      </c>
      <c r="BT159" s="16" t="str">
        <f>IF(Wedstrijden!AA149="x","M2","")</f>
        <v/>
      </c>
      <c r="BU159" s="16" t="str">
        <f>IF(Wedstrijden!AB149="x","Z1","")</f>
        <v/>
      </c>
      <c r="BV159" s="16" t="str">
        <f>IF(Wedstrijden!AC149="x","Z2","")</f>
        <v/>
      </c>
      <c r="BW159" s="16">
        <f>IF(COUNTA(Wedstrijden!L149:T149)&lt;&gt;0,1,"")</f>
        <v>1</v>
      </c>
      <c r="BX159" s="16">
        <f t="shared" si="13"/>
        <v>1</v>
      </c>
      <c r="BY159" s="16" t="str">
        <f>IF(Wedstrijden!L149="x","BB","")</f>
        <v/>
      </c>
      <c r="BZ159" s="16" t="str">
        <f>IF(Wedstrijden!M149="x","B","")</f>
        <v>B</v>
      </c>
      <c r="CA159" s="16" t="str">
        <f>IF(Wedstrijden!N149="x","L1","")</f>
        <v>L1</v>
      </c>
      <c r="CB159" s="16" t="str">
        <f>IF(Wedstrijden!O149="x","L2","")</f>
        <v>L2</v>
      </c>
      <c r="CC159" s="16" t="str">
        <f>IF(Wedstrijden!P149="x","M1","")</f>
        <v/>
      </c>
      <c r="CD159" s="16" t="str">
        <f>IF(Wedstrijden!Q149="x","M2","")</f>
        <v/>
      </c>
      <c r="CE159" s="16" t="str">
        <f>IF(Wedstrijden!R149="x","Z1","")</f>
        <v/>
      </c>
      <c r="CF159" s="16" t="str">
        <f>IF(Wedstrijden!S149="x","Z2","")</f>
        <v/>
      </c>
      <c r="CG159" s="16" t="str">
        <f>IF(Wedstrijden!T149="x","ZZL","")</f>
        <v/>
      </c>
      <c r="CL159" s="16" t="str">
        <f>IF(COUNTA(Wedstrijden!AR149:BB149)&lt;&gt;0,2,"")</f>
        <v/>
      </c>
      <c r="CM159" s="16" t="str">
        <f t="shared" si="14"/>
        <v/>
      </c>
      <c r="CN159" s="16" t="str">
        <f>IF(Wedstrijden!AR149="x","AA","")</f>
        <v/>
      </c>
      <c r="CO159" s="16" t="str">
        <f>IF(Wedstrijden!AS149="x","A","")</f>
        <v/>
      </c>
      <c r="CP159" s="16" t="str">
        <f>IF(Wedstrijden!AT149="x","BB","")</f>
        <v/>
      </c>
      <c r="CQ159" s="16" t="str">
        <f>IF(Wedstrijden!AU149="x","B","")</f>
        <v/>
      </c>
      <c r="CR159" s="16" t="str">
        <f>IF(Wedstrijden!AV149="x","L","")</f>
        <v/>
      </c>
      <c r="CS159" s="16" t="str">
        <f>IF(Wedstrijden!AW149="x","M","")</f>
        <v/>
      </c>
      <c r="CT159" s="16" t="str">
        <f>IF(Wedstrijden!AX149="x","Z","")</f>
        <v/>
      </c>
      <c r="CU159" s="16" t="str">
        <f>IF(Wedstrijden!BB149="x","ZZ","")</f>
        <v/>
      </c>
      <c r="CV159" s="16" t="str">
        <f>IF(COUNTA(Wedstrijden!AI149:AP149)&lt;&gt;0,2,"")</f>
        <v/>
      </c>
      <c r="CW159" s="16" t="str">
        <f t="shared" si="15"/>
        <v/>
      </c>
      <c r="CX159" s="16" t="str">
        <f>IF(Wedstrijden!AI149="x","BB","")</f>
        <v/>
      </c>
      <c r="CY159" s="16" t="str">
        <f>IF(Wedstrijden!AJ149="x","B","")</f>
        <v/>
      </c>
      <c r="CZ159" s="16" t="str">
        <f>IF(Wedstrijden!AK149="x","L","")</f>
        <v/>
      </c>
      <c r="DA159" s="16" t="str">
        <f>IF(Wedstrijden!AL149="x","M","")</f>
        <v/>
      </c>
      <c r="DB159" s="16" t="str">
        <f>IF(Wedstrijden!AM149="x","Z","")</f>
        <v/>
      </c>
      <c r="DC159" s="16" t="str">
        <f>IF(Wedstrijden!AN149="x","ZZ","")</f>
        <v/>
      </c>
      <c r="DD159" s="16" t="str">
        <f>IF(Wedstrijden!AP149="x","1.40","")</f>
        <v/>
      </c>
      <c r="DE159" s="16" t="str">
        <f>IF(COUNTA(Wedstrijden!BD149:BF149)&lt;&gt;0,6,"")</f>
        <v/>
      </c>
      <c r="DF159" s="16" t="str">
        <f t="shared" si="16"/>
        <v/>
      </c>
      <c r="DG159" s="16" t="str">
        <f>IF(Wedstrijden!BD149="x","L","")</f>
        <v/>
      </c>
      <c r="DH159" s="16" t="str">
        <f>IF(Wedstrijden!BE149="x","M","")</f>
        <v/>
      </c>
      <c r="DI159" s="16" t="str">
        <f>IF(Wedstrijden!BF149="x","Z","")</f>
        <v/>
      </c>
      <c r="DJ159" s="16" t="str">
        <f>IF(Wedstrijden!BG149="x","Z","")</f>
        <v/>
      </c>
      <c r="DK159" s="16" t="str">
        <f>IF(COUNTA(Wedstrijden!BI149:BK149)&lt;&gt;0,6,"")</f>
        <v/>
      </c>
      <c r="DL159" s="16" t="str">
        <f t="shared" si="17"/>
        <v/>
      </c>
      <c r="DM159" s="16" t="str">
        <f>IF(Wedstrijden!BI149="x","L","")</f>
        <v/>
      </c>
      <c r="DN159" s="16" t="str">
        <f>IF(Wedstrijden!BJ149="x","M","")</f>
        <v/>
      </c>
      <c r="DO159" s="16" t="str">
        <f>IF(Wedstrijden!BK149="x","Z","")</f>
        <v/>
      </c>
      <c r="DP159" s="16" t="str">
        <f>IF(Wedstrijden!BL149="x","Z","")</f>
        <v/>
      </c>
    </row>
    <row r="160" spans="1:120" ht="14.4" x14ac:dyDescent="0.3">
      <c r="A160" s="18">
        <f>Wedstrijden!A150</f>
        <v>45473</v>
      </c>
      <c r="B160" s="16" t="str">
        <f>IFERROR(VLOOKUP(Wedstrijden!#REF!,#REF!,2,FALSE),"")</f>
        <v/>
      </c>
      <c r="C160" s="16" t="str">
        <f>Wedstrijden!E150</f>
        <v>KNHS Kring De Drie Stromen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IF(COUNTA(Wedstrijden!U150:AC150)&lt;&gt;0,1,"")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IF(Wedstrijden!U150="x","B1","")</f>
        <v/>
      </c>
      <c r="BO160" s="16" t="e">
        <f>IF(Wedstrijden!#REF!="x","BB","")</f>
        <v>#REF!</v>
      </c>
      <c r="BP160" s="16" t="str">
        <f>IF(Wedstrijden!W150="x","B","")</f>
        <v/>
      </c>
      <c r="BQ160" s="16" t="str">
        <f>IF(Wedstrijden!X150="x","L1","")</f>
        <v/>
      </c>
      <c r="BR160" s="16" t="str">
        <f>IF(Wedstrijden!Y150="x","L2","")</f>
        <v/>
      </c>
      <c r="BS160" s="16" t="str">
        <f>IF(Wedstrijden!Z150="x","M1","")</f>
        <v/>
      </c>
      <c r="BT160" s="16" t="str">
        <f>IF(Wedstrijden!AA150="x","M2","")</f>
        <v/>
      </c>
      <c r="BU160" s="16" t="str">
        <f>IF(Wedstrijden!AB150="x","Z1","")</f>
        <v/>
      </c>
      <c r="BV160" s="16" t="str">
        <f>IF(Wedstrijden!AC150="x","Z2","")</f>
        <v/>
      </c>
      <c r="BW160" s="16">
        <f>IF(COUNTA(Wedstrijden!L150:T150)&lt;&gt;0,1,"")</f>
        <v>1</v>
      </c>
      <c r="BX160" s="16">
        <f t="shared" si="13"/>
        <v>1</v>
      </c>
      <c r="BY160" s="16" t="str">
        <f>IF(Wedstrijden!L150="x","BB","")</f>
        <v>BB</v>
      </c>
      <c r="BZ160" s="16" t="str">
        <f>IF(Wedstrijden!M150="x","B","")</f>
        <v>B</v>
      </c>
      <c r="CA160" s="16" t="str">
        <f>IF(Wedstrijden!N150="x","L1","")</f>
        <v>L1</v>
      </c>
      <c r="CB160" s="16" t="str">
        <f>IF(Wedstrijden!O150="x","L2","")</f>
        <v>L2</v>
      </c>
      <c r="CC160" s="16" t="str">
        <f>IF(Wedstrijden!P150="x","M1","")</f>
        <v>M1</v>
      </c>
      <c r="CD160" s="16" t="str">
        <f>IF(Wedstrijden!Q150="x","M2","")</f>
        <v>M2</v>
      </c>
      <c r="CE160" s="16" t="str">
        <f>IF(Wedstrijden!R150="x","Z1","")</f>
        <v>Z1</v>
      </c>
      <c r="CF160" s="16" t="str">
        <f>IF(Wedstrijden!S150="x","Z2","")</f>
        <v>Z2</v>
      </c>
      <c r="CG160" s="16" t="str">
        <f>IF(Wedstrijden!T150="x","ZZL","")</f>
        <v>ZZL</v>
      </c>
      <c r="CL160" s="16" t="str">
        <f>IF(COUNTA(Wedstrijden!AR150:BB150)&lt;&gt;0,2,"")</f>
        <v/>
      </c>
      <c r="CM160" s="16" t="str">
        <f t="shared" si="14"/>
        <v/>
      </c>
      <c r="CN160" s="16" t="str">
        <f>IF(Wedstrijden!AR150="x","AA","")</f>
        <v/>
      </c>
      <c r="CO160" s="16" t="str">
        <f>IF(Wedstrijden!AS150="x","A","")</f>
        <v/>
      </c>
      <c r="CP160" s="16" t="str">
        <f>IF(Wedstrijden!AT150="x","BB","")</f>
        <v/>
      </c>
      <c r="CQ160" s="16" t="str">
        <f>IF(Wedstrijden!AU150="x","B","")</f>
        <v/>
      </c>
      <c r="CR160" s="16" t="str">
        <f>IF(Wedstrijden!AV150="x","L","")</f>
        <v/>
      </c>
      <c r="CS160" s="16" t="str">
        <f>IF(Wedstrijden!AW150="x","M","")</f>
        <v/>
      </c>
      <c r="CT160" s="16" t="str">
        <f>IF(Wedstrijden!AX150="x","Z","")</f>
        <v/>
      </c>
      <c r="CU160" s="16" t="str">
        <f>IF(Wedstrijden!BB150="x","ZZ","")</f>
        <v/>
      </c>
      <c r="CV160" s="16" t="str">
        <f>IF(COUNTA(Wedstrijden!AI150:AP150)&lt;&gt;0,2,"")</f>
        <v/>
      </c>
      <c r="CW160" s="16" t="str">
        <f t="shared" si="15"/>
        <v/>
      </c>
      <c r="CX160" s="16" t="str">
        <f>IF(Wedstrijden!AI150="x","BB","")</f>
        <v/>
      </c>
      <c r="CY160" s="16" t="str">
        <f>IF(Wedstrijden!AJ150="x","B","")</f>
        <v/>
      </c>
      <c r="CZ160" s="16" t="str">
        <f>IF(Wedstrijden!AK150="x","L","")</f>
        <v/>
      </c>
      <c r="DA160" s="16" t="str">
        <f>IF(Wedstrijden!AL150="x","M","")</f>
        <v/>
      </c>
      <c r="DB160" s="16" t="str">
        <f>IF(Wedstrijden!AM150="x","Z","")</f>
        <v/>
      </c>
      <c r="DC160" s="16" t="str">
        <f>IF(Wedstrijden!AN150="x","ZZ","")</f>
        <v/>
      </c>
      <c r="DD160" s="16" t="str">
        <f>IF(Wedstrijden!AP150="x","1.40","")</f>
        <v/>
      </c>
      <c r="DE160" s="16" t="str">
        <f>IF(COUNTA(Wedstrijden!BD150:BF150)&lt;&gt;0,6,"")</f>
        <v/>
      </c>
      <c r="DF160" s="16" t="str">
        <f t="shared" si="16"/>
        <v/>
      </c>
      <c r="DG160" s="16" t="str">
        <f>IF(Wedstrijden!BD150="x","L","")</f>
        <v/>
      </c>
      <c r="DH160" s="16" t="str">
        <f>IF(Wedstrijden!BE150="x","M","")</f>
        <v/>
      </c>
      <c r="DI160" s="16" t="str">
        <f>IF(Wedstrijden!BF150="x","Z","")</f>
        <v/>
      </c>
      <c r="DJ160" s="16" t="str">
        <f>IF(Wedstrijden!BG150="x","Z","")</f>
        <v/>
      </c>
      <c r="DK160" s="16" t="str">
        <f>IF(COUNTA(Wedstrijden!BI150:BK150)&lt;&gt;0,6,"")</f>
        <v/>
      </c>
      <c r="DL160" s="16" t="str">
        <f t="shared" si="17"/>
        <v/>
      </c>
      <c r="DM160" s="16" t="str">
        <f>IF(Wedstrijden!BI150="x","L","")</f>
        <v/>
      </c>
      <c r="DN160" s="16" t="str">
        <f>IF(Wedstrijden!BJ150="x","M","")</f>
        <v/>
      </c>
      <c r="DO160" s="16" t="str">
        <f>IF(Wedstrijden!BK150="x","Z","")</f>
        <v/>
      </c>
      <c r="DP160" s="16" t="str">
        <f>IF(Wedstrijden!BL150="x","Z","")</f>
        <v/>
      </c>
    </row>
    <row r="161" spans="1:120" ht="14.4" x14ac:dyDescent="0.3">
      <c r="A161" s="18">
        <f>Wedstrijden!A151</f>
        <v>45473</v>
      </c>
      <c r="B161" s="16" t="str">
        <f>IFERROR(VLOOKUP(Wedstrijden!#REF!,#REF!,2,FALSE),"")</f>
        <v/>
      </c>
      <c r="C161" s="16" t="str">
        <f>Wedstrijden!E151</f>
        <v>KNHS Kring De Drie Stromen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 t="str">
        <f>IF(COUNTA(Wedstrijden!U151:AC151)&lt;&gt;0,1,"")</f>
        <v/>
      </c>
      <c r="BK161" s="16" t="str">
        <f t="shared" si="12"/>
        <v/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IF(Wedstrijden!U151="x","B1","")</f>
        <v/>
      </c>
      <c r="BO161" s="16" t="e">
        <f>IF(Wedstrijden!#REF!="x","BB","")</f>
        <v>#REF!</v>
      </c>
      <c r="BP161" s="16" t="str">
        <f>IF(Wedstrijden!W151="x","B","")</f>
        <v/>
      </c>
      <c r="BQ161" s="16" t="str">
        <f>IF(Wedstrijden!X151="x","L1","")</f>
        <v/>
      </c>
      <c r="BR161" s="16" t="str">
        <f>IF(Wedstrijden!Y151="x","L2","")</f>
        <v/>
      </c>
      <c r="BS161" s="16" t="str">
        <f>IF(Wedstrijden!Z151="x","M1","")</f>
        <v/>
      </c>
      <c r="BT161" s="16" t="str">
        <f>IF(Wedstrijden!AA151="x","M2","")</f>
        <v/>
      </c>
      <c r="BU161" s="16" t="str">
        <f>IF(Wedstrijden!AB151="x","Z1","")</f>
        <v/>
      </c>
      <c r="BV161" s="16" t="str">
        <f>IF(Wedstrijden!AC151="x","Z2","")</f>
        <v/>
      </c>
      <c r="BW161" s="16" t="str">
        <f>IF(COUNTA(Wedstrijden!L151:T151)&lt;&gt;0,1,"")</f>
        <v/>
      </c>
      <c r="BX161" s="16" t="str">
        <f t="shared" si="13"/>
        <v/>
      </c>
      <c r="BY161" s="16" t="str">
        <f>IF(Wedstrijden!L151="x","BB","")</f>
        <v/>
      </c>
      <c r="BZ161" s="16" t="str">
        <f>IF(Wedstrijden!M151="x","B","")</f>
        <v/>
      </c>
      <c r="CA161" s="16" t="str">
        <f>IF(Wedstrijden!N151="x","L1","")</f>
        <v/>
      </c>
      <c r="CB161" s="16" t="str">
        <f>IF(Wedstrijden!O151="x","L2","")</f>
        <v/>
      </c>
      <c r="CC161" s="16" t="str">
        <f>IF(Wedstrijden!P151="x","M1","")</f>
        <v/>
      </c>
      <c r="CD161" s="16" t="str">
        <f>IF(Wedstrijden!Q151="x","M2","")</f>
        <v/>
      </c>
      <c r="CE161" s="16" t="str">
        <f>IF(Wedstrijden!R151="x","Z1","")</f>
        <v/>
      </c>
      <c r="CF161" s="16" t="str">
        <f>IF(Wedstrijden!S151="x","Z2","")</f>
        <v/>
      </c>
      <c r="CG161" s="16" t="str">
        <f>IF(Wedstrijden!T151="x","ZZL","")</f>
        <v/>
      </c>
      <c r="CL161" s="16">
        <f>IF(COUNTA(Wedstrijden!AR151:BB151)&lt;&gt;0,2,"")</f>
        <v>2</v>
      </c>
      <c r="CM161" s="16">
        <f t="shared" si="14"/>
        <v>2</v>
      </c>
      <c r="CN161" s="16" t="str">
        <f>IF(Wedstrijden!AR151="x","AA","")</f>
        <v/>
      </c>
      <c r="CO161" s="16" t="str">
        <f>IF(Wedstrijden!AS151="x","A","")</f>
        <v/>
      </c>
      <c r="CP161" s="16" t="str">
        <f>IF(Wedstrijden!AT151="x","BB","")</f>
        <v>BB</v>
      </c>
      <c r="CQ161" s="16" t="str">
        <f>IF(Wedstrijden!AU151="x","B","")</f>
        <v>B</v>
      </c>
      <c r="CR161" s="16" t="str">
        <f>IF(Wedstrijden!AV151="x","L","")</f>
        <v>L</v>
      </c>
      <c r="CS161" s="16" t="str">
        <f>IF(Wedstrijden!AW151="x","M","")</f>
        <v>M</v>
      </c>
      <c r="CT161" s="16" t="str">
        <f>IF(Wedstrijden!AX151="x","Z","")</f>
        <v>Z</v>
      </c>
      <c r="CU161" s="16" t="str">
        <f>IF(Wedstrijden!BB151="x","ZZ","")</f>
        <v>ZZ</v>
      </c>
      <c r="CV161" s="16">
        <f>IF(COUNTA(Wedstrijden!AI151:AP151)&lt;&gt;0,2,"")</f>
        <v>2</v>
      </c>
      <c r="CW161" s="16">
        <f t="shared" si="15"/>
        <v>1</v>
      </c>
      <c r="CX161" s="16" t="str">
        <f>IF(Wedstrijden!AI151="x","BB","")</f>
        <v>BB</v>
      </c>
      <c r="CY161" s="16" t="str">
        <f>IF(Wedstrijden!AJ151="x","B","")</f>
        <v>B</v>
      </c>
      <c r="CZ161" s="16" t="str">
        <f>IF(Wedstrijden!AK151="x","L","")</f>
        <v>L</v>
      </c>
      <c r="DA161" s="16" t="str">
        <f>IF(Wedstrijden!AL151="x","M","")</f>
        <v>M</v>
      </c>
      <c r="DB161" s="16" t="str">
        <f>IF(Wedstrijden!AM151="x","Z","")</f>
        <v>Z</v>
      </c>
      <c r="DC161" s="16" t="str">
        <f>IF(Wedstrijden!AN151="x","ZZ","")</f>
        <v>ZZ</v>
      </c>
      <c r="DD161" s="16" t="str">
        <f>IF(Wedstrijden!AP151="x","1.40","")</f>
        <v/>
      </c>
      <c r="DE161" s="16" t="str">
        <f>IF(COUNTA(Wedstrijden!BD151:BF151)&lt;&gt;0,6,"")</f>
        <v/>
      </c>
      <c r="DF161" s="16" t="str">
        <f t="shared" si="16"/>
        <v/>
      </c>
      <c r="DG161" s="16" t="str">
        <f>IF(Wedstrijden!BD151="x","L","")</f>
        <v/>
      </c>
      <c r="DH161" s="16" t="str">
        <f>IF(Wedstrijden!BE151="x","M","")</f>
        <v/>
      </c>
      <c r="DI161" s="16" t="str">
        <f>IF(Wedstrijden!BF151="x","Z","")</f>
        <v/>
      </c>
      <c r="DJ161" s="16" t="str">
        <f>IF(Wedstrijden!BG151="x","Z","")</f>
        <v/>
      </c>
      <c r="DK161" s="16" t="str">
        <f>IF(COUNTA(Wedstrijden!BI151:BK151)&lt;&gt;0,6,"")</f>
        <v/>
      </c>
      <c r="DL161" s="16" t="str">
        <f t="shared" si="17"/>
        <v/>
      </c>
      <c r="DM161" s="16" t="str">
        <f>IF(Wedstrijden!BI151="x","L","")</f>
        <v/>
      </c>
      <c r="DN161" s="16" t="str">
        <f>IF(Wedstrijden!BJ151="x","M","")</f>
        <v/>
      </c>
      <c r="DO161" s="16" t="str">
        <f>IF(Wedstrijden!BK151="x","Z","")</f>
        <v/>
      </c>
      <c r="DP161" s="16" t="str">
        <f>IF(Wedstrijden!BL151="x","Z","")</f>
        <v/>
      </c>
    </row>
    <row r="162" spans="1:120" ht="14.4" x14ac:dyDescent="0.3">
      <c r="A162" s="18">
        <f>Wedstrijden!A152</f>
        <v>45473</v>
      </c>
      <c r="B162" s="16" t="str">
        <f>IFERROR(VLOOKUP(Wedstrijden!#REF!,#REF!,2,FALSE),"")</f>
        <v/>
      </c>
      <c r="C162" s="16" t="str">
        <f>Wedstrijden!E152</f>
        <v>KNHS Kring Tusken Waad En Klif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>
        <f>IF(COUNTA(Wedstrijden!U152:AC152)&lt;&gt;0,1,"")</f>
        <v>1</v>
      </c>
      <c r="BK162" s="16">
        <f t="shared" si="12"/>
        <v>2</v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IF(Wedstrijden!U152="x","B1","")</f>
        <v>B1</v>
      </c>
      <c r="BO162" s="16" t="e">
        <f>IF(Wedstrijden!#REF!="x","BB","")</f>
        <v>#REF!</v>
      </c>
      <c r="BP162" s="16" t="str">
        <f>IF(Wedstrijden!W152="x","B","")</f>
        <v/>
      </c>
      <c r="BQ162" s="16" t="str">
        <f>IF(Wedstrijden!X152="x","L1","")</f>
        <v/>
      </c>
      <c r="BR162" s="16" t="str">
        <f>IF(Wedstrijden!Y152="x","L2","")</f>
        <v/>
      </c>
      <c r="BS162" s="16" t="str">
        <f>IF(Wedstrijden!Z152="x","M1","")</f>
        <v/>
      </c>
      <c r="BT162" s="16" t="str">
        <f>IF(Wedstrijden!AA152="x","M2","")</f>
        <v/>
      </c>
      <c r="BU162" s="16" t="str">
        <f>IF(Wedstrijden!AB152="x","Z1","")</f>
        <v/>
      </c>
      <c r="BV162" s="16" t="str">
        <f>IF(Wedstrijden!AC152="x","Z2","")</f>
        <v/>
      </c>
      <c r="BW162" s="16" t="str">
        <f>IF(COUNTA(Wedstrijden!L152:T152)&lt;&gt;0,1,"")</f>
        <v/>
      </c>
      <c r="BX162" s="16" t="str">
        <f t="shared" si="13"/>
        <v/>
      </c>
      <c r="BY162" s="16" t="str">
        <f>IF(Wedstrijden!L152="x","BB","")</f>
        <v/>
      </c>
      <c r="BZ162" s="16" t="str">
        <f>IF(Wedstrijden!M152="x","B","")</f>
        <v/>
      </c>
      <c r="CA162" s="16" t="str">
        <f>IF(Wedstrijden!N152="x","L1","")</f>
        <v/>
      </c>
      <c r="CB162" s="16" t="str">
        <f>IF(Wedstrijden!O152="x","L2","")</f>
        <v/>
      </c>
      <c r="CC162" s="16" t="str">
        <f>IF(Wedstrijden!P152="x","M1","")</f>
        <v/>
      </c>
      <c r="CD162" s="16" t="str">
        <f>IF(Wedstrijden!Q152="x","M2","")</f>
        <v/>
      </c>
      <c r="CE162" s="16" t="str">
        <f>IF(Wedstrijden!R152="x","Z1","")</f>
        <v/>
      </c>
      <c r="CF162" s="16" t="str">
        <f>IF(Wedstrijden!S152="x","Z2","")</f>
        <v/>
      </c>
      <c r="CG162" s="16" t="str">
        <f>IF(Wedstrijden!T152="x","ZZL","")</f>
        <v/>
      </c>
      <c r="CL162" s="16" t="str">
        <f>IF(COUNTA(Wedstrijden!AR152:BB152)&lt;&gt;0,2,"")</f>
        <v/>
      </c>
      <c r="CM162" s="16" t="str">
        <f t="shared" si="14"/>
        <v/>
      </c>
      <c r="CN162" s="16" t="str">
        <f>IF(Wedstrijden!AR152="x","AA","")</f>
        <v/>
      </c>
      <c r="CO162" s="16" t="str">
        <f>IF(Wedstrijden!AS152="x","A","")</f>
        <v/>
      </c>
      <c r="CP162" s="16" t="str">
        <f>IF(Wedstrijden!AT152="x","BB","")</f>
        <v/>
      </c>
      <c r="CQ162" s="16" t="str">
        <f>IF(Wedstrijden!AU152="x","B","")</f>
        <v/>
      </c>
      <c r="CR162" s="16" t="str">
        <f>IF(Wedstrijden!AV152="x","L","")</f>
        <v/>
      </c>
      <c r="CS162" s="16" t="str">
        <f>IF(Wedstrijden!AW152="x","M","")</f>
        <v/>
      </c>
      <c r="CT162" s="16" t="str">
        <f>IF(Wedstrijden!AX152="x","Z","")</f>
        <v/>
      </c>
      <c r="CU162" s="16" t="str">
        <f>IF(Wedstrijden!BB152="x","ZZ","")</f>
        <v/>
      </c>
      <c r="CV162" s="16" t="str">
        <f>IF(COUNTA(Wedstrijden!AI152:AP152)&lt;&gt;0,2,"")</f>
        <v/>
      </c>
      <c r="CW162" s="16" t="str">
        <f t="shared" si="15"/>
        <v/>
      </c>
      <c r="CX162" s="16" t="str">
        <f>IF(Wedstrijden!AI152="x","BB","")</f>
        <v/>
      </c>
      <c r="CY162" s="16" t="str">
        <f>IF(Wedstrijden!AJ152="x","B","")</f>
        <v/>
      </c>
      <c r="CZ162" s="16" t="str">
        <f>IF(Wedstrijden!AK152="x","L","")</f>
        <v/>
      </c>
      <c r="DA162" s="16" t="str">
        <f>IF(Wedstrijden!AL152="x","M","")</f>
        <v/>
      </c>
      <c r="DB162" s="16" t="str">
        <f>IF(Wedstrijden!AM152="x","Z","")</f>
        <v/>
      </c>
      <c r="DC162" s="16" t="str">
        <f>IF(Wedstrijden!AN152="x","ZZ","")</f>
        <v/>
      </c>
      <c r="DD162" s="16" t="str">
        <f>IF(Wedstrijden!AP152="x","1.40","")</f>
        <v/>
      </c>
      <c r="DE162" s="16" t="str">
        <f>IF(COUNTA(Wedstrijden!BD152:BF152)&lt;&gt;0,6,"")</f>
        <v/>
      </c>
      <c r="DF162" s="16" t="str">
        <f t="shared" si="16"/>
        <v/>
      </c>
      <c r="DG162" s="16" t="str">
        <f>IF(Wedstrijden!BD152="x","L","")</f>
        <v/>
      </c>
      <c r="DH162" s="16" t="str">
        <f>IF(Wedstrijden!BE152="x","M","")</f>
        <v/>
      </c>
      <c r="DI162" s="16" t="str">
        <f>IF(Wedstrijden!BF152="x","Z","")</f>
        <v/>
      </c>
      <c r="DJ162" s="16" t="str">
        <f>IF(Wedstrijden!BG152="x","Z","")</f>
        <v/>
      </c>
      <c r="DK162" s="16" t="str">
        <f>IF(COUNTA(Wedstrijden!BI152:BK152)&lt;&gt;0,6,"")</f>
        <v/>
      </c>
      <c r="DL162" s="16" t="str">
        <f t="shared" si="17"/>
        <v/>
      </c>
      <c r="DM162" s="16" t="str">
        <f>IF(Wedstrijden!BI152="x","L","")</f>
        <v/>
      </c>
      <c r="DN162" s="16" t="str">
        <f>IF(Wedstrijden!BJ152="x","M","")</f>
        <v/>
      </c>
      <c r="DO162" s="16" t="str">
        <f>IF(Wedstrijden!BK152="x","Z","")</f>
        <v/>
      </c>
      <c r="DP162" s="16" t="str">
        <f>IF(Wedstrijden!BL152="x","Z","")</f>
        <v/>
      </c>
    </row>
    <row r="163" spans="1:120" ht="14.4" x14ac:dyDescent="0.3">
      <c r="A163" s="18">
        <f>Wedstrijden!A153</f>
        <v>45475</v>
      </c>
      <c r="B163" s="16" t="str">
        <f>IFERROR(VLOOKUP(Wedstrijden!#REF!,#REF!,2,FALSE),"")</f>
        <v/>
      </c>
      <c r="C163" s="16" t="str">
        <f>Wedstrijden!E153</f>
        <v>KNHS Kring De Drie Stromen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IF(COUNTA(Wedstrijden!U153:AC153)&lt;&gt;0,1,"")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IF(Wedstrijden!U153="x","B1","")</f>
        <v/>
      </c>
      <c r="BO163" s="16" t="e">
        <f>IF(Wedstrijden!#REF!="x","BB","")</f>
        <v>#REF!</v>
      </c>
      <c r="BP163" s="16" t="str">
        <f>IF(Wedstrijden!W153="x","B","")</f>
        <v>B</v>
      </c>
      <c r="BQ163" s="16" t="str">
        <f>IF(Wedstrijden!X153="x","L1","")</f>
        <v>L1</v>
      </c>
      <c r="BR163" s="16" t="str">
        <f>IF(Wedstrijden!Y153="x","L2","")</f>
        <v>L2</v>
      </c>
      <c r="BS163" s="16" t="str">
        <f>IF(Wedstrijden!Z153="x","M1","")</f>
        <v/>
      </c>
      <c r="BT163" s="16" t="str">
        <f>IF(Wedstrijden!AA153="x","M2","")</f>
        <v/>
      </c>
      <c r="BU163" s="16" t="str">
        <f>IF(Wedstrijden!AB153="x","Z1","")</f>
        <v/>
      </c>
      <c r="BV163" s="16" t="str">
        <f>IF(Wedstrijden!AC153="x","Z2","")</f>
        <v/>
      </c>
      <c r="BW163" s="16">
        <f>IF(COUNTA(Wedstrijden!L153:T153)&lt;&gt;0,1,"")</f>
        <v>1</v>
      </c>
      <c r="BX163" s="16">
        <f t="shared" si="13"/>
        <v>1</v>
      </c>
      <c r="BY163" s="16" t="str">
        <f>IF(Wedstrijden!L153="x","BB","")</f>
        <v/>
      </c>
      <c r="BZ163" s="16" t="str">
        <f>IF(Wedstrijden!M153="x","B","")</f>
        <v>B</v>
      </c>
      <c r="CA163" s="16" t="str">
        <f>IF(Wedstrijden!N153="x","L1","")</f>
        <v>L1</v>
      </c>
      <c r="CB163" s="16" t="str">
        <f>IF(Wedstrijden!O153="x","L2","")</f>
        <v>L2</v>
      </c>
      <c r="CC163" s="16" t="str">
        <f>IF(Wedstrijden!P153="x","M1","")</f>
        <v/>
      </c>
      <c r="CD163" s="16" t="str">
        <f>IF(Wedstrijden!Q153="x","M2","")</f>
        <v/>
      </c>
      <c r="CE163" s="16" t="str">
        <f>IF(Wedstrijden!R153="x","Z1","")</f>
        <v/>
      </c>
      <c r="CF163" s="16" t="str">
        <f>IF(Wedstrijden!S153="x","Z2","")</f>
        <v/>
      </c>
      <c r="CG163" s="16" t="str">
        <f>IF(Wedstrijden!T153="x","ZZL","")</f>
        <v/>
      </c>
      <c r="CL163" s="16" t="str">
        <f>IF(COUNTA(Wedstrijden!AR153:BB153)&lt;&gt;0,2,"")</f>
        <v/>
      </c>
      <c r="CM163" s="16" t="str">
        <f t="shared" si="14"/>
        <v/>
      </c>
      <c r="CN163" s="16" t="str">
        <f>IF(Wedstrijden!AR153="x","AA","")</f>
        <v/>
      </c>
      <c r="CO163" s="16" t="str">
        <f>IF(Wedstrijden!AS153="x","A","")</f>
        <v/>
      </c>
      <c r="CP163" s="16" t="str">
        <f>IF(Wedstrijden!AT153="x","BB","")</f>
        <v/>
      </c>
      <c r="CQ163" s="16" t="str">
        <f>IF(Wedstrijden!AU153="x","B","")</f>
        <v/>
      </c>
      <c r="CR163" s="16" t="str">
        <f>IF(Wedstrijden!AV153="x","L","")</f>
        <v/>
      </c>
      <c r="CS163" s="16" t="str">
        <f>IF(Wedstrijden!AW153="x","M","")</f>
        <v/>
      </c>
      <c r="CT163" s="16" t="str">
        <f>IF(Wedstrijden!AX153="x","Z","")</f>
        <v/>
      </c>
      <c r="CU163" s="16" t="str">
        <f>IF(Wedstrijden!BB153="x","ZZ","")</f>
        <v/>
      </c>
      <c r="CV163" s="16" t="str">
        <f>IF(COUNTA(Wedstrijden!AI153:AP153)&lt;&gt;0,2,"")</f>
        <v/>
      </c>
      <c r="CW163" s="16" t="str">
        <f t="shared" si="15"/>
        <v/>
      </c>
      <c r="CX163" s="16" t="str">
        <f>IF(Wedstrijden!AI153="x","BB","")</f>
        <v/>
      </c>
      <c r="CY163" s="16" t="str">
        <f>IF(Wedstrijden!AJ153="x","B","")</f>
        <v/>
      </c>
      <c r="CZ163" s="16" t="str">
        <f>IF(Wedstrijden!AK153="x","L","")</f>
        <v/>
      </c>
      <c r="DA163" s="16" t="str">
        <f>IF(Wedstrijden!AL153="x","M","")</f>
        <v/>
      </c>
      <c r="DB163" s="16" t="str">
        <f>IF(Wedstrijden!AM153="x","Z","")</f>
        <v/>
      </c>
      <c r="DC163" s="16" t="str">
        <f>IF(Wedstrijden!AN153="x","ZZ","")</f>
        <v/>
      </c>
      <c r="DD163" s="16" t="str">
        <f>IF(Wedstrijden!AP153="x","1.40","")</f>
        <v/>
      </c>
      <c r="DE163" s="16" t="str">
        <f>IF(COUNTA(Wedstrijden!BD153:BF153)&lt;&gt;0,6,"")</f>
        <v/>
      </c>
      <c r="DF163" s="16" t="str">
        <f t="shared" si="16"/>
        <v/>
      </c>
      <c r="DG163" s="16" t="str">
        <f>IF(Wedstrijden!BD153="x","L","")</f>
        <v/>
      </c>
      <c r="DH163" s="16" t="str">
        <f>IF(Wedstrijden!BE153="x","M","")</f>
        <v/>
      </c>
      <c r="DI163" s="16" t="str">
        <f>IF(Wedstrijden!BF153="x","Z","")</f>
        <v/>
      </c>
      <c r="DJ163" s="16" t="str">
        <f>IF(Wedstrijden!BG153="x","Z","")</f>
        <v/>
      </c>
      <c r="DK163" s="16" t="str">
        <f>IF(COUNTA(Wedstrijden!BI153:BK153)&lt;&gt;0,6,"")</f>
        <v/>
      </c>
      <c r="DL163" s="16" t="str">
        <f t="shared" si="17"/>
        <v/>
      </c>
      <c r="DM163" s="16" t="str">
        <f>IF(Wedstrijden!BI153="x","L","")</f>
        <v/>
      </c>
      <c r="DN163" s="16" t="str">
        <f>IF(Wedstrijden!BJ153="x","M","")</f>
        <v/>
      </c>
      <c r="DO163" s="16" t="str">
        <f>IF(Wedstrijden!BK153="x","Z","")</f>
        <v/>
      </c>
      <c r="DP163" s="16" t="str">
        <f>IF(Wedstrijden!BL153="x","Z","")</f>
        <v/>
      </c>
    </row>
    <row r="164" spans="1:120" ht="14.4" x14ac:dyDescent="0.3">
      <c r="A164" s="18" t="e">
        <f>Wedstrijden!#REF!</f>
        <v>#REF!</v>
      </c>
      <c r="B164" s="16" t="str">
        <f>IFERROR(VLOOKUP(Wedstrijden!#REF!,#REF!,2,FALSE),"")</f>
        <v/>
      </c>
      <c r="C164" s="16" t="e">
        <f>Wedstrijden!#REF!</f>
        <v>#REF!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>
        <f>IF(COUNTA(Wedstrijden!#REF!)&lt;&gt;0,1,"")</f>
        <v>1</v>
      </c>
      <c r="BK164" s="16">
        <f t="shared" si="12"/>
        <v>2</v>
      </c>
      <c r="BL164" s="16" t="e">
        <f>IF(Wedstrijden!#REF!="x","AA","")</f>
        <v>#REF!</v>
      </c>
      <c r="BM164" s="16" t="e">
        <f>IF(Wedstrijden!#REF!="x","A","")</f>
        <v>#REF!</v>
      </c>
      <c r="BN164" s="16" t="e">
        <f>IF(Wedstrijden!#REF!="x","B1","")</f>
        <v>#REF!</v>
      </c>
      <c r="BO164" s="16" t="e">
        <f>IF(Wedstrijden!#REF!="x","BB","")</f>
        <v>#REF!</v>
      </c>
      <c r="BP164" s="16" t="e">
        <f>IF(Wedstrijden!#REF!="x","B","")</f>
        <v>#REF!</v>
      </c>
      <c r="BQ164" s="16" t="e">
        <f>IF(Wedstrijden!#REF!="x","L1","")</f>
        <v>#REF!</v>
      </c>
      <c r="BR164" s="16" t="e">
        <f>IF(Wedstrijden!#REF!="x","L2","")</f>
        <v>#REF!</v>
      </c>
      <c r="BS164" s="16" t="e">
        <f>IF(Wedstrijden!#REF!="x","M1","")</f>
        <v>#REF!</v>
      </c>
      <c r="BT164" s="16" t="e">
        <f>IF(Wedstrijden!#REF!="x","M2","")</f>
        <v>#REF!</v>
      </c>
      <c r="BU164" s="16" t="e">
        <f>IF(Wedstrijden!#REF!="x","Z1","")</f>
        <v>#REF!</v>
      </c>
      <c r="BV164" s="16" t="e">
        <f>IF(Wedstrijden!#REF!="x","Z2","")</f>
        <v>#REF!</v>
      </c>
      <c r="BW164" s="16">
        <f>IF(COUNTA(Wedstrijden!#REF!)&lt;&gt;0,1,"")</f>
        <v>1</v>
      </c>
      <c r="BX164" s="16">
        <f t="shared" si="13"/>
        <v>1</v>
      </c>
      <c r="BY164" s="16" t="e">
        <f>IF(Wedstrijden!#REF!="x","BB","")</f>
        <v>#REF!</v>
      </c>
      <c r="BZ164" s="16" t="e">
        <f>IF(Wedstrijden!#REF!="x","B","")</f>
        <v>#REF!</v>
      </c>
      <c r="CA164" s="16" t="e">
        <f>IF(Wedstrijden!#REF!="x","L1","")</f>
        <v>#REF!</v>
      </c>
      <c r="CB164" s="16" t="e">
        <f>IF(Wedstrijden!#REF!="x","L2","")</f>
        <v>#REF!</v>
      </c>
      <c r="CC164" s="16" t="e">
        <f>IF(Wedstrijden!#REF!="x","M1","")</f>
        <v>#REF!</v>
      </c>
      <c r="CD164" s="16" t="e">
        <f>IF(Wedstrijden!#REF!="x","M2","")</f>
        <v>#REF!</v>
      </c>
      <c r="CE164" s="16" t="e">
        <f>IF(Wedstrijden!#REF!="x","Z1","")</f>
        <v>#REF!</v>
      </c>
      <c r="CF164" s="16" t="e">
        <f>IF(Wedstrijden!#REF!="x","Z2","")</f>
        <v>#REF!</v>
      </c>
      <c r="CG164" s="16" t="e">
        <f>IF(Wedstrijden!#REF!="x","ZZL","")</f>
        <v>#REF!</v>
      </c>
      <c r="CL164" s="16">
        <f>IF(COUNTA(Wedstrijden!#REF!)&lt;&gt;0,2,"")</f>
        <v>2</v>
      </c>
      <c r="CM164" s="16">
        <f t="shared" si="14"/>
        <v>2</v>
      </c>
      <c r="CN164" s="16" t="e">
        <f>IF(Wedstrijden!#REF!="x","AA","")</f>
        <v>#REF!</v>
      </c>
      <c r="CO164" s="16" t="e">
        <f>IF(Wedstrijden!#REF!="x","A","")</f>
        <v>#REF!</v>
      </c>
      <c r="CP164" s="16" t="e">
        <f>IF(Wedstrijden!#REF!="x","BB","")</f>
        <v>#REF!</v>
      </c>
      <c r="CQ164" s="16" t="e">
        <f>IF(Wedstrijden!#REF!="x","B","")</f>
        <v>#REF!</v>
      </c>
      <c r="CR164" s="16" t="e">
        <f>IF(Wedstrijden!#REF!="x","L","")</f>
        <v>#REF!</v>
      </c>
      <c r="CS164" s="16" t="e">
        <f>IF(Wedstrijden!#REF!="x","M","")</f>
        <v>#REF!</v>
      </c>
      <c r="CT164" s="16" t="e">
        <f>IF(Wedstrijden!#REF!="x","Z","")</f>
        <v>#REF!</v>
      </c>
      <c r="CU164" s="16" t="e">
        <f>IF(Wedstrijden!#REF!="x","ZZ","")</f>
        <v>#REF!</v>
      </c>
      <c r="CV164" s="16">
        <f>IF(COUNTA(Wedstrijden!#REF!)&lt;&gt;0,2,"")</f>
        <v>2</v>
      </c>
      <c r="CW164" s="16">
        <f t="shared" si="15"/>
        <v>1</v>
      </c>
      <c r="CX164" s="16" t="e">
        <f>IF(Wedstrijden!#REF!="x","BB","")</f>
        <v>#REF!</v>
      </c>
      <c r="CY164" s="16" t="e">
        <f>IF(Wedstrijden!#REF!="x","B","")</f>
        <v>#REF!</v>
      </c>
      <c r="CZ164" s="16" t="e">
        <f>IF(Wedstrijden!#REF!="x","L","")</f>
        <v>#REF!</v>
      </c>
      <c r="DA164" s="16" t="e">
        <f>IF(Wedstrijden!#REF!="x","M","")</f>
        <v>#REF!</v>
      </c>
      <c r="DB164" s="16" t="e">
        <f>IF(Wedstrijden!#REF!="x","Z","")</f>
        <v>#REF!</v>
      </c>
      <c r="DC164" s="16" t="e">
        <f>IF(Wedstrijden!#REF!="x","ZZ","")</f>
        <v>#REF!</v>
      </c>
      <c r="DD164" s="16" t="e">
        <f>IF(Wedstrijden!#REF!="x","1.40","")</f>
        <v>#REF!</v>
      </c>
      <c r="DE164" s="16">
        <f>IF(COUNTA(Wedstrijden!#REF!)&lt;&gt;0,6,"")</f>
        <v>6</v>
      </c>
      <c r="DF164" s="16">
        <f t="shared" si="16"/>
        <v>2</v>
      </c>
      <c r="DG164" s="16" t="e">
        <f>IF(Wedstrijden!#REF!="x","L","")</f>
        <v>#REF!</v>
      </c>
      <c r="DH164" s="16" t="e">
        <f>IF(Wedstrijden!#REF!="x","M","")</f>
        <v>#REF!</v>
      </c>
      <c r="DI164" s="16" t="e">
        <f>IF(Wedstrijden!#REF!="x","Z","")</f>
        <v>#REF!</v>
      </c>
      <c r="DJ164" s="16" t="e">
        <f>IF(Wedstrijden!#REF!="x","Z","")</f>
        <v>#REF!</v>
      </c>
      <c r="DK164" s="16">
        <f>IF(COUNTA(Wedstrijden!#REF!)&lt;&gt;0,6,"")</f>
        <v>6</v>
      </c>
      <c r="DL164" s="16">
        <f t="shared" si="17"/>
        <v>1</v>
      </c>
      <c r="DM164" s="16" t="e">
        <f>IF(Wedstrijden!#REF!="x","L","")</f>
        <v>#REF!</v>
      </c>
      <c r="DN164" s="16" t="e">
        <f>IF(Wedstrijden!#REF!="x","M","")</f>
        <v>#REF!</v>
      </c>
      <c r="DO164" s="16" t="e">
        <f>IF(Wedstrijden!#REF!="x","Z","")</f>
        <v>#REF!</v>
      </c>
      <c r="DP164" s="16" t="e">
        <f>IF(Wedstrijden!#REF!="x","Z","")</f>
        <v>#REF!</v>
      </c>
    </row>
    <row r="165" spans="1:120" ht="14.4" x14ac:dyDescent="0.3">
      <c r="A165" s="18" t="e">
        <f>Wedstrijden!#REF!</f>
        <v>#REF!</v>
      </c>
      <c r="B165" s="16" t="str">
        <f>IFERROR(VLOOKUP(Wedstrijden!#REF!,#REF!,2,FALSE),"")</f>
        <v/>
      </c>
      <c r="C165" s="16" t="e">
        <f>Wedstrijden!#REF!</f>
        <v>#REF!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>
        <f>IF(COUNTA(Wedstrijden!#REF!)&lt;&gt;0,1,"")</f>
        <v>1</v>
      </c>
      <c r="BK165" s="16">
        <f t="shared" si="12"/>
        <v>2</v>
      </c>
      <c r="BL165" s="16" t="e">
        <f>IF(Wedstrijden!#REF!="x","AA","")</f>
        <v>#REF!</v>
      </c>
      <c r="BM165" s="16" t="e">
        <f>IF(Wedstrijden!#REF!="x","A","")</f>
        <v>#REF!</v>
      </c>
      <c r="BN165" s="16" t="e">
        <f>IF(Wedstrijden!#REF!="x","B1","")</f>
        <v>#REF!</v>
      </c>
      <c r="BO165" s="16" t="e">
        <f>IF(Wedstrijden!#REF!="x","BB","")</f>
        <v>#REF!</v>
      </c>
      <c r="BP165" s="16" t="e">
        <f>IF(Wedstrijden!#REF!="x","B","")</f>
        <v>#REF!</v>
      </c>
      <c r="BQ165" s="16" t="e">
        <f>IF(Wedstrijden!#REF!="x","L1","")</f>
        <v>#REF!</v>
      </c>
      <c r="BR165" s="16" t="e">
        <f>IF(Wedstrijden!#REF!="x","L2","")</f>
        <v>#REF!</v>
      </c>
      <c r="BS165" s="16" t="e">
        <f>IF(Wedstrijden!#REF!="x","M1","")</f>
        <v>#REF!</v>
      </c>
      <c r="BT165" s="16" t="e">
        <f>IF(Wedstrijden!#REF!="x","M2","")</f>
        <v>#REF!</v>
      </c>
      <c r="BU165" s="16" t="e">
        <f>IF(Wedstrijden!#REF!="x","Z1","")</f>
        <v>#REF!</v>
      </c>
      <c r="BV165" s="16" t="e">
        <f>IF(Wedstrijden!#REF!="x","Z2","")</f>
        <v>#REF!</v>
      </c>
      <c r="BW165" s="16">
        <f>IF(COUNTA(Wedstrijden!#REF!)&lt;&gt;0,1,"")</f>
        <v>1</v>
      </c>
      <c r="BX165" s="16">
        <f t="shared" si="13"/>
        <v>1</v>
      </c>
      <c r="BY165" s="16" t="e">
        <f>IF(Wedstrijden!#REF!="x","BB","")</f>
        <v>#REF!</v>
      </c>
      <c r="BZ165" s="16" t="e">
        <f>IF(Wedstrijden!#REF!="x","B","")</f>
        <v>#REF!</v>
      </c>
      <c r="CA165" s="16" t="e">
        <f>IF(Wedstrijden!#REF!="x","L1","")</f>
        <v>#REF!</v>
      </c>
      <c r="CB165" s="16" t="e">
        <f>IF(Wedstrijden!#REF!="x","L2","")</f>
        <v>#REF!</v>
      </c>
      <c r="CC165" s="16" t="e">
        <f>IF(Wedstrijden!#REF!="x","M1","")</f>
        <v>#REF!</v>
      </c>
      <c r="CD165" s="16" t="e">
        <f>IF(Wedstrijden!#REF!="x","M2","")</f>
        <v>#REF!</v>
      </c>
      <c r="CE165" s="16" t="e">
        <f>IF(Wedstrijden!#REF!="x","Z1","")</f>
        <v>#REF!</v>
      </c>
      <c r="CF165" s="16" t="e">
        <f>IF(Wedstrijden!#REF!="x","Z2","")</f>
        <v>#REF!</v>
      </c>
      <c r="CG165" s="16" t="e">
        <f>IF(Wedstrijden!#REF!="x","ZZL","")</f>
        <v>#REF!</v>
      </c>
      <c r="CL165" s="16">
        <f>IF(COUNTA(Wedstrijden!#REF!)&lt;&gt;0,2,"")</f>
        <v>2</v>
      </c>
      <c r="CM165" s="16">
        <f t="shared" si="14"/>
        <v>2</v>
      </c>
      <c r="CN165" s="16" t="e">
        <f>IF(Wedstrijden!#REF!="x","AA","")</f>
        <v>#REF!</v>
      </c>
      <c r="CO165" s="16" t="e">
        <f>IF(Wedstrijden!#REF!="x","A","")</f>
        <v>#REF!</v>
      </c>
      <c r="CP165" s="16" t="e">
        <f>IF(Wedstrijden!#REF!="x","BB","")</f>
        <v>#REF!</v>
      </c>
      <c r="CQ165" s="16" t="e">
        <f>IF(Wedstrijden!#REF!="x","B","")</f>
        <v>#REF!</v>
      </c>
      <c r="CR165" s="16" t="e">
        <f>IF(Wedstrijden!#REF!="x","L","")</f>
        <v>#REF!</v>
      </c>
      <c r="CS165" s="16" t="e">
        <f>IF(Wedstrijden!#REF!="x","M","")</f>
        <v>#REF!</v>
      </c>
      <c r="CT165" s="16" t="e">
        <f>IF(Wedstrijden!#REF!="x","Z","")</f>
        <v>#REF!</v>
      </c>
      <c r="CU165" s="16" t="e">
        <f>IF(Wedstrijden!#REF!="x","ZZ","")</f>
        <v>#REF!</v>
      </c>
      <c r="CV165" s="16">
        <f>IF(COUNTA(Wedstrijden!#REF!)&lt;&gt;0,2,"")</f>
        <v>2</v>
      </c>
      <c r="CW165" s="16">
        <f t="shared" si="15"/>
        <v>1</v>
      </c>
      <c r="CX165" s="16" t="e">
        <f>IF(Wedstrijden!#REF!="x","BB","")</f>
        <v>#REF!</v>
      </c>
      <c r="CY165" s="16" t="e">
        <f>IF(Wedstrijden!#REF!="x","B","")</f>
        <v>#REF!</v>
      </c>
      <c r="CZ165" s="16" t="e">
        <f>IF(Wedstrijden!#REF!="x","L","")</f>
        <v>#REF!</v>
      </c>
      <c r="DA165" s="16" t="e">
        <f>IF(Wedstrijden!#REF!="x","M","")</f>
        <v>#REF!</v>
      </c>
      <c r="DB165" s="16" t="e">
        <f>IF(Wedstrijden!#REF!="x","Z","")</f>
        <v>#REF!</v>
      </c>
      <c r="DC165" s="16" t="e">
        <f>IF(Wedstrijden!#REF!="x","ZZ","")</f>
        <v>#REF!</v>
      </c>
      <c r="DD165" s="16" t="e">
        <f>IF(Wedstrijden!#REF!="x","1.40","")</f>
        <v>#REF!</v>
      </c>
      <c r="DE165" s="16">
        <f>IF(COUNTA(Wedstrijden!#REF!)&lt;&gt;0,6,"")</f>
        <v>6</v>
      </c>
      <c r="DF165" s="16">
        <f t="shared" si="16"/>
        <v>2</v>
      </c>
      <c r="DG165" s="16" t="e">
        <f>IF(Wedstrijden!#REF!="x","L","")</f>
        <v>#REF!</v>
      </c>
      <c r="DH165" s="16" t="e">
        <f>IF(Wedstrijden!#REF!="x","M","")</f>
        <v>#REF!</v>
      </c>
      <c r="DI165" s="16" t="e">
        <f>IF(Wedstrijden!#REF!="x","Z","")</f>
        <v>#REF!</v>
      </c>
      <c r="DJ165" s="16" t="e">
        <f>IF(Wedstrijden!#REF!="x","Z","")</f>
        <v>#REF!</v>
      </c>
      <c r="DK165" s="16">
        <f>IF(COUNTA(Wedstrijden!#REF!)&lt;&gt;0,6,"")</f>
        <v>6</v>
      </c>
      <c r="DL165" s="16">
        <f t="shared" si="17"/>
        <v>1</v>
      </c>
      <c r="DM165" s="16" t="e">
        <f>IF(Wedstrijden!#REF!="x","L","")</f>
        <v>#REF!</v>
      </c>
      <c r="DN165" s="16" t="e">
        <f>IF(Wedstrijden!#REF!="x","M","")</f>
        <v>#REF!</v>
      </c>
      <c r="DO165" s="16" t="e">
        <f>IF(Wedstrijden!#REF!="x","Z","")</f>
        <v>#REF!</v>
      </c>
      <c r="DP165" s="16" t="e">
        <f>IF(Wedstrijden!#REF!="x","Z","")</f>
        <v>#REF!</v>
      </c>
    </row>
    <row r="166" spans="1:120" ht="14.4" x14ac:dyDescent="0.3">
      <c r="A166" s="18" t="e">
        <f>Wedstrijden!#REF!</f>
        <v>#REF!</v>
      </c>
      <c r="B166" s="16" t="str">
        <f>IFERROR(VLOOKUP(Wedstrijden!#REF!,#REF!,2,FALSE),"")</f>
        <v/>
      </c>
      <c r="C166" s="16" t="e">
        <f>Wedstrijden!#REF!</f>
        <v>#REF!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>
        <f>IF(COUNTA(Wedstrijden!#REF!)&lt;&gt;0,1,"")</f>
        <v>1</v>
      </c>
      <c r="BK166" s="16">
        <f t="shared" si="12"/>
        <v>2</v>
      </c>
      <c r="BL166" s="16" t="e">
        <f>IF(Wedstrijden!#REF!="x","AA","")</f>
        <v>#REF!</v>
      </c>
      <c r="BM166" s="16" t="e">
        <f>IF(Wedstrijden!#REF!="x","A","")</f>
        <v>#REF!</v>
      </c>
      <c r="BN166" s="16" t="e">
        <f>IF(Wedstrijden!#REF!="x","B1","")</f>
        <v>#REF!</v>
      </c>
      <c r="BO166" s="16" t="e">
        <f>IF(Wedstrijden!#REF!="x","BB","")</f>
        <v>#REF!</v>
      </c>
      <c r="BP166" s="16" t="e">
        <f>IF(Wedstrijden!#REF!="x","B","")</f>
        <v>#REF!</v>
      </c>
      <c r="BQ166" s="16" t="e">
        <f>IF(Wedstrijden!#REF!="x","L1","")</f>
        <v>#REF!</v>
      </c>
      <c r="BR166" s="16" t="e">
        <f>IF(Wedstrijden!#REF!="x","L2","")</f>
        <v>#REF!</v>
      </c>
      <c r="BS166" s="16" t="e">
        <f>IF(Wedstrijden!#REF!="x","M1","")</f>
        <v>#REF!</v>
      </c>
      <c r="BT166" s="16" t="e">
        <f>IF(Wedstrijden!#REF!="x","M2","")</f>
        <v>#REF!</v>
      </c>
      <c r="BU166" s="16" t="e">
        <f>IF(Wedstrijden!#REF!="x","Z1","")</f>
        <v>#REF!</v>
      </c>
      <c r="BV166" s="16" t="e">
        <f>IF(Wedstrijden!#REF!="x","Z2","")</f>
        <v>#REF!</v>
      </c>
      <c r="BW166" s="16">
        <f>IF(COUNTA(Wedstrijden!#REF!)&lt;&gt;0,1,"")</f>
        <v>1</v>
      </c>
      <c r="BX166" s="16">
        <f t="shared" si="13"/>
        <v>1</v>
      </c>
      <c r="BY166" s="16" t="e">
        <f>IF(Wedstrijden!#REF!="x","BB","")</f>
        <v>#REF!</v>
      </c>
      <c r="BZ166" s="16" t="e">
        <f>IF(Wedstrijden!#REF!="x","B","")</f>
        <v>#REF!</v>
      </c>
      <c r="CA166" s="16" t="e">
        <f>IF(Wedstrijden!#REF!="x","L1","")</f>
        <v>#REF!</v>
      </c>
      <c r="CB166" s="16" t="e">
        <f>IF(Wedstrijden!#REF!="x","L2","")</f>
        <v>#REF!</v>
      </c>
      <c r="CC166" s="16" t="e">
        <f>IF(Wedstrijden!#REF!="x","M1","")</f>
        <v>#REF!</v>
      </c>
      <c r="CD166" s="16" t="e">
        <f>IF(Wedstrijden!#REF!="x","M2","")</f>
        <v>#REF!</v>
      </c>
      <c r="CE166" s="16" t="e">
        <f>IF(Wedstrijden!#REF!="x","Z1","")</f>
        <v>#REF!</v>
      </c>
      <c r="CF166" s="16" t="e">
        <f>IF(Wedstrijden!#REF!="x","Z2","")</f>
        <v>#REF!</v>
      </c>
      <c r="CG166" s="16" t="e">
        <f>IF(Wedstrijden!#REF!="x","ZZL","")</f>
        <v>#REF!</v>
      </c>
      <c r="CL166" s="16">
        <f>IF(COUNTA(Wedstrijden!#REF!)&lt;&gt;0,2,"")</f>
        <v>2</v>
      </c>
      <c r="CM166" s="16">
        <f t="shared" si="14"/>
        <v>2</v>
      </c>
      <c r="CN166" s="16" t="e">
        <f>IF(Wedstrijden!#REF!="x","AA","")</f>
        <v>#REF!</v>
      </c>
      <c r="CO166" s="16" t="e">
        <f>IF(Wedstrijden!#REF!="x","A","")</f>
        <v>#REF!</v>
      </c>
      <c r="CP166" s="16" t="e">
        <f>IF(Wedstrijden!#REF!="x","BB","")</f>
        <v>#REF!</v>
      </c>
      <c r="CQ166" s="16" t="e">
        <f>IF(Wedstrijden!#REF!="x","B","")</f>
        <v>#REF!</v>
      </c>
      <c r="CR166" s="16" t="e">
        <f>IF(Wedstrijden!#REF!="x","L","")</f>
        <v>#REF!</v>
      </c>
      <c r="CS166" s="16" t="e">
        <f>IF(Wedstrijden!#REF!="x","M","")</f>
        <v>#REF!</v>
      </c>
      <c r="CT166" s="16" t="e">
        <f>IF(Wedstrijden!#REF!="x","Z","")</f>
        <v>#REF!</v>
      </c>
      <c r="CU166" s="16" t="e">
        <f>IF(Wedstrijden!#REF!="x","ZZ","")</f>
        <v>#REF!</v>
      </c>
      <c r="CV166" s="16">
        <f>IF(COUNTA(Wedstrijden!#REF!)&lt;&gt;0,2,"")</f>
        <v>2</v>
      </c>
      <c r="CW166" s="16">
        <f t="shared" si="15"/>
        <v>1</v>
      </c>
      <c r="CX166" s="16" t="e">
        <f>IF(Wedstrijden!#REF!="x","BB","")</f>
        <v>#REF!</v>
      </c>
      <c r="CY166" s="16" t="e">
        <f>IF(Wedstrijden!#REF!="x","B","")</f>
        <v>#REF!</v>
      </c>
      <c r="CZ166" s="16" t="e">
        <f>IF(Wedstrijden!#REF!="x","L","")</f>
        <v>#REF!</v>
      </c>
      <c r="DA166" s="16" t="e">
        <f>IF(Wedstrijden!#REF!="x","M","")</f>
        <v>#REF!</v>
      </c>
      <c r="DB166" s="16" t="e">
        <f>IF(Wedstrijden!#REF!="x","Z","")</f>
        <v>#REF!</v>
      </c>
      <c r="DC166" s="16" t="e">
        <f>IF(Wedstrijden!#REF!="x","ZZ","")</f>
        <v>#REF!</v>
      </c>
      <c r="DD166" s="16" t="e">
        <f>IF(Wedstrijden!#REF!="x","1.40","")</f>
        <v>#REF!</v>
      </c>
      <c r="DE166" s="16">
        <f>IF(COUNTA(Wedstrijden!#REF!)&lt;&gt;0,6,"")</f>
        <v>6</v>
      </c>
      <c r="DF166" s="16">
        <f t="shared" si="16"/>
        <v>2</v>
      </c>
      <c r="DG166" s="16" t="e">
        <f>IF(Wedstrijden!#REF!="x","L","")</f>
        <v>#REF!</v>
      </c>
      <c r="DH166" s="16" t="e">
        <f>IF(Wedstrijden!#REF!="x","M","")</f>
        <v>#REF!</v>
      </c>
      <c r="DI166" s="16" t="e">
        <f>IF(Wedstrijden!#REF!="x","Z","")</f>
        <v>#REF!</v>
      </c>
      <c r="DJ166" s="16" t="e">
        <f>IF(Wedstrijden!#REF!="x","Z","")</f>
        <v>#REF!</v>
      </c>
      <c r="DK166" s="16">
        <f>IF(COUNTA(Wedstrijden!#REF!)&lt;&gt;0,6,"")</f>
        <v>6</v>
      </c>
      <c r="DL166" s="16">
        <f t="shared" si="17"/>
        <v>1</v>
      </c>
      <c r="DM166" s="16" t="e">
        <f>IF(Wedstrijden!#REF!="x","L","")</f>
        <v>#REF!</v>
      </c>
      <c r="DN166" s="16" t="e">
        <f>IF(Wedstrijden!#REF!="x","M","")</f>
        <v>#REF!</v>
      </c>
      <c r="DO166" s="16" t="e">
        <f>IF(Wedstrijden!#REF!="x","Z","")</f>
        <v>#REF!</v>
      </c>
      <c r="DP166" s="16" t="e">
        <f>IF(Wedstrijden!#REF!="x","Z","")</f>
        <v>#REF!</v>
      </c>
    </row>
    <row r="167" spans="1:120" ht="14.4" x14ac:dyDescent="0.3">
      <c r="A167" s="18" t="e">
        <f>Wedstrijden!#REF!</f>
        <v>#REF!</v>
      </c>
      <c r="B167" s="16" t="str">
        <f>IFERROR(VLOOKUP(Wedstrijden!#REF!,#REF!,2,FALSE),"")</f>
        <v/>
      </c>
      <c r="C167" s="16" t="e">
        <f>Wedstrijden!#REF!</f>
        <v>#REF!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>
        <f>IF(COUNTA(Wedstrijden!#REF!)&lt;&gt;0,1,"")</f>
        <v>1</v>
      </c>
      <c r="BK167" s="16">
        <f t="shared" si="12"/>
        <v>2</v>
      </c>
      <c r="BL167" s="16" t="e">
        <f>IF(Wedstrijden!#REF!="x","AA","")</f>
        <v>#REF!</v>
      </c>
      <c r="BM167" s="16" t="e">
        <f>IF(Wedstrijden!#REF!="x","A","")</f>
        <v>#REF!</v>
      </c>
      <c r="BN167" s="16" t="e">
        <f>IF(Wedstrijden!#REF!="x","B1","")</f>
        <v>#REF!</v>
      </c>
      <c r="BO167" s="16" t="e">
        <f>IF(Wedstrijden!#REF!="x","BB","")</f>
        <v>#REF!</v>
      </c>
      <c r="BP167" s="16" t="e">
        <f>IF(Wedstrijden!#REF!="x","B","")</f>
        <v>#REF!</v>
      </c>
      <c r="BQ167" s="16" t="e">
        <f>IF(Wedstrijden!#REF!="x","L1","")</f>
        <v>#REF!</v>
      </c>
      <c r="BR167" s="16" t="e">
        <f>IF(Wedstrijden!#REF!="x","L2","")</f>
        <v>#REF!</v>
      </c>
      <c r="BS167" s="16" t="e">
        <f>IF(Wedstrijden!#REF!="x","M1","")</f>
        <v>#REF!</v>
      </c>
      <c r="BT167" s="16" t="e">
        <f>IF(Wedstrijden!#REF!="x","M2","")</f>
        <v>#REF!</v>
      </c>
      <c r="BU167" s="16" t="e">
        <f>IF(Wedstrijden!#REF!="x","Z1","")</f>
        <v>#REF!</v>
      </c>
      <c r="BV167" s="16" t="e">
        <f>IF(Wedstrijden!#REF!="x","Z2","")</f>
        <v>#REF!</v>
      </c>
      <c r="BW167" s="16">
        <f>IF(COUNTA(Wedstrijden!#REF!)&lt;&gt;0,1,"")</f>
        <v>1</v>
      </c>
      <c r="BX167" s="16">
        <f t="shared" si="13"/>
        <v>1</v>
      </c>
      <c r="BY167" s="16" t="e">
        <f>IF(Wedstrijden!#REF!="x","BB","")</f>
        <v>#REF!</v>
      </c>
      <c r="BZ167" s="16" t="e">
        <f>IF(Wedstrijden!#REF!="x","B","")</f>
        <v>#REF!</v>
      </c>
      <c r="CA167" s="16" t="e">
        <f>IF(Wedstrijden!#REF!="x","L1","")</f>
        <v>#REF!</v>
      </c>
      <c r="CB167" s="16" t="e">
        <f>IF(Wedstrijden!#REF!="x","L2","")</f>
        <v>#REF!</v>
      </c>
      <c r="CC167" s="16" t="e">
        <f>IF(Wedstrijden!#REF!="x","M1","")</f>
        <v>#REF!</v>
      </c>
      <c r="CD167" s="16" t="e">
        <f>IF(Wedstrijden!#REF!="x","M2","")</f>
        <v>#REF!</v>
      </c>
      <c r="CE167" s="16" t="e">
        <f>IF(Wedstrijden!#REF!="x","Z1","")</f>
        <v>#REF!</v>
      </c>
      <c r="CF167" s="16" t="e">
        <f>IF(Wedstrijden!#REF!="x","Z2","")</f>
        <v>#REF!</v>
      </c>
      <c r="CG167" s="16" t="e">
        <f>IF(Wedstrijden!#REF!="x","ZZL","")</f>
        <v>#REF!</v>
      </c>
      <c r="CL167" s="16">
        <f>IF(COUNTA(Wedstrijden!#REF!)&lt;&gt;0,2,"")</f>
        <v>2</v>
      </c>
      <c r="CM167" s="16">
        <f t="shared" si="14"/>
        <v>2</v>
      </c>
      <c r="CN167" s="16" t="e">
        <f>IF(Wedstrijden!#REF!="x","AA","")</f>
        <v>#REF!</v>
      </c>
      <c r="CO167" s="16" t="e">
        <f>IF(Wedstrijden!#REF!="x","A","")</f>
        <v>#REF!</v>
      </c>
      <c r="CP167" s="16" t="e">
        <f>IF(Wedstrijden!#REF!="x","BB","")</f>
        <v>#REF!</v>
      </c>
      <c r="CQ167" s="16" t="e">
        <f>IF(Wedstrijden!#REF!="x","B","")</f>
        <v>#REF!</v>
      </c>
      <c r="CR167" s="16" t="e">
        <f>IF(Wedstrijden!#REF!="x","L","")</f>
        <v>#REF!</v>
      </c>
      <c r="CS167" s="16" t="e">
        <f>IF(Wedstrijden!#REF!="x","M","")</f>
        <v>#REF!</v>
      </c>
      <c r="CT167" s="16" t="e">
        <f>IF(Wedstrijden!#REF!="x","Z","")</f>
        <v>#REF!</v>
      </c>
      <c r="CU167" s="16" t="e">
        <f>IF(Wedstrijden!#REF!="x","ZZ","")</f>
        <v>#REF!</v>
      </c>
      <c r="CV167" s="16">
        <f>IF(COUNTA(Wedstrijden!#REF!)&lt;&gt;0,2,"")</f>
        <v>2</v>
      </c>
      <c r="CW167" s="16">
        <f t="shared" si="15"/>
        <v>1</v>
      </c>
      <c r="CX167" s="16" t="e">
        <f>IF(Wedstrijden!#REF!="x","BB","")</f>
        <v>#REF!</v>
      </c>
      <c r="CY167" s="16" t="e">
        <f>IF(Wedstrijden!#REF!="x","B","")</f>
        <v>#REF!</v>
      </c>
      <c r="CZ167" s="16" t="e">
        <f>IF(Wedstrijden!#REF!="x","L","")</f>
        <v>#REF!</v>
      </c>
      <c r="DA167" s="16" t="e">
        <f>IF(Wedstrijden!#REF!="x","M","")</f>
        <v>#REF!</v>
      </c>
      <c r="DB167" s="16" t="e">
        <f>IF(Wedstrijden!#REF!="x","Z","")</f>
        <v>#REF!</v>
      </c>
      <c r="DC167" s="16" t="e">
        <f>IF(Wedstrijden!#REF!="x","ZZ","")</f>
        <v>#REF!</v>
      </c>
      <c r="DD167" s="16" t="e">
        <f>IF(Wedstrijden!#REF!="x","1.40","")</f>
        <v>#REF!</v>
      </c>
      <c r="DE167" s="16">
        <f>IF(COUNTA(Wedstrijden!#REF!)&lt;&gt;0,6,"")</f>
        <v>6</v>
      </c>
      <c r="DF167" s="16">
        <f t="shared" si="16"/>
        <v>2</v>
      </c>
      <c r="DG167" s="16" t="e">
        <f>IF(Wedstrijden!#REF!="x","L","")</f>
        <v>#REF!</v>
      </c>
      <c r="DH167" s="16" t="e">
        <f>IF(Wedstrijden!#REF!="x","M","")</f>
        <v>#REF!</v>
      </c>
      <c r="DI167" s="16" t="e">
        <f>IF(Wedstrijden!#REF!="x","Z","")</f>
        <v>#REF!</v>
      </c>
      <c r="DJ167" s="16" t="e">
        <f>IF(Wedstrijden!#REF!="x","Z","")</f>
        <v>#REF!</v>
      </c>
      <c r="DK167" s="16">
        <f>IF(COUNTA(Wedstrijden!#REF!)&lt;&gt;0,6,"")</f>
        <v>6</v>
      </c>
      <c r="DL167" s="16">
        <f t="shared" si="17"/>
        <v>1</v>
      </c>
      <c r="DM167" s="16" t="e">
        <f>IF(Wedstrijden!#REF!="x","L","")</f>
        <v>#REF!</v>
      </c>
      <c r="DN167" s="16" t="e">
        <f>IF(Wedstrijden!#REF!="x","M","")</f>
        <v>#REF!</v>
      </c>
      <c r="DO167" s="16" t="e">
        <f>IF(Wedstrijden!#REF!="x","Z","")</f>
        <v>#REF!</v>
      </c>
      <c r="DP167" s="16" t="e">
        <f>IF(Wedstrijden!#REF!="x","Z","")</f>
        <v>#REF!</v>
      </c>
    </row>
    <row r="168" spans="1:120" ht="14.4" x14ac:dyDescent="0.3">
      <c r="A168" s="18">
        <f>Wedstrijden!A157</f>
        <v>45482</v>
      </c>
      <c r="B168" s="16" t="str">
        <f>IFERROR(VLOOKUP(Wedstrijden!#REF!,#REF!,2,FALSE),"")</f>
        <v/>
      </c>
      <c r="C168" s="16" t="str">
        <f>Wedstrijden!E157</f>
        <v>KNHS Kring Tusken Waad En Klif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IF(COUNTA(Wedstrijden!U157:AC157)&lt;&gt;0,1,"")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IF(Wedstrijden!U157="x","B1","")</f>
        <v/>
      </c>
      <c r="BO168" s="16" t="e">
        <f>IF(Wedstrijden!#REF!="x","BB","")</f>
        <v>#REF!</v>
      </c>
      <c r="BP168" s="16" t="str">
        <f>IF(Wedstrijden!W157="x","B","")</f>
        <v/>
      </c>
      <c r="BQ168" s="16" t="str">
        <f>IF(Wedstrijden!X157="x","L1","")</f>
        <v/>
      </c>
      <c r="BR168" s="16" t="str">
        <f>IF(Wedstrijden!Y157="x","L2","")</f>
        <v/>
      </c>
      <c r="BS168" s="16" t="str">
        <f>IF(Wedstrijden!Z157="x","M1","")</f>
        <v/>
      </c>
      <c r="BT168" s="16" t="str">
        <f>IF(Wedstrijden!AA157="x","M2","")</f>
        <v/>
      </c>
      <c r="BU168" s="16" t="str">
        <f>IF(Wedstrijden!AB157="x","Z1","")</f>
        <v/>
      </c>
      <c r="BV168" s="16" t="str">
        <f>IF(Wedstrijden!AC157="x","Z2","")</f>
        <v/>
      </c>
      <c r="BW168" s="16">
        <f>IF(COUNTA(Wedstrijden!L157:T157)&lt;&gt;0,1,"")</f>
        <v>1</v>
      </c>
      <c r="BX168" s="16">
        <f t="shared" si="13"/>
        <v>1</v>
      </c>
      <c r="BY168" s="16" t="str">
        <f>IF(Wedstrijden!L157="x","BB","")</f>
        <v/>
      </c>
      <c r="BZ168" s="16" t="str">
        <f>IF(Wedstrijden!M157="x","B","")</f>
        <v/>
      </c>
      <c r="CA168" s="16" t="str">
        <f>IF(Wedstrijden!N157="x","L1","")</f>
        <v/>
      </c>
      <c r="CB168" s="16" t="str">
        <f>IF(Wedstrijden!O157="x","L2","")</f>
        <v/>
      </c>
      <c r="CC168" s="16" t="str">
        <f>IF(Wedstrijden!P157="x","M1","")</f>
        <v>M1</v>
      </c>
      <c r="CD168" s="16" t="str">
        <f>IF(Wedstrijden!Q157="x","M2","")</f>
        <v>M2</v>
      </c>
      <c r="CE168" s="16" t="str">
        <f>IF(Wedstrijden!R157="x","Z1","")</f>
        <v/>
      </c>
      <c r="CF168" s="16" t="str">
        <f>IF(Wedstrijden!S157="x","Z2","")</f>
        <v/>
      </c>
      <c r="CG168" s="16" t="str">
        <f>IF(Wedstrijden!T157="x","ZZL","")</f>
        <v/>
      </c>
      <c r="CL168" s="16" t="str">
        <f>IF(COUNTA(Wedstrijden!AR157:BB157)&lt;&gt;0,2,"")</f>
        <v/>
      </c>
      <c r="CM168" s="16" t="str">
        <f t="shared" si="14"/>
        <v/>
      </c>
      <c r="CN168" s="16" t="str">
        <f>IF(Wedstrijden!AR157="x","AA","")</f>
        <v/>
      </c>
      <c r="CO168" s="16" t="str">
        <f>IF(Wedstrijden!AS157="x","A","")</f>
        <v/>
      </c>
      <c r="CP168" s="16" t="str">
        <f>IF(Wedstrijden!AT157="x","BB","")</f>
        <v/>
      </c>
      <c r="CQ168" s="16" t="str">
        <f>IF(Wedstrijden!AU157="x","B","")</f>
        <v/>
      </c>
      <c r="CR168" s="16" t="str">
        <f>IF(Wedstrijden!AV157="x","L","")</f>
        <v/>
      </c>
      <c r="CS168" s="16" t="str">
        <f>IF(Wedstrijden!AW157="x","M","")</f>
        <v/>
      </c>
      <c r="CT168" s="16" t="str">
        <f>IF(Wedstrijden!AX157="x","Z","")</f>
        <v/>
      </c>
      <c r="CU168" s="16" t="str">
        <f>IF(Wedstrijden!BB157="x","ZZ","")</f>
        <v/>
      </c>
      <c r="CV168" s="16" t="str">
        <f>IF(COUNTA(Wedstrijden!AI157:AP157)&lt;&gt;0,2,"")</f>
        <v/>
      </c>
      <c r="CW168" s="16" t="str">
        <f t="shared" si="15"/>
        <v/>
      </c>
      <c r="CX168" s="16" t="str">
        <f>IF(Wedstrijden!AI157="x","BB","")</f>
        <v/>
      </c>
      <c r="CY168" s="16" t="str">
        <f>IF(Wedstrijden!AJ157="x","B","")</f>
        <v/>
      </c>
      <c r="CZ168" s="16" t="str">
        <f>IF(Wedstrijden!AK157="x","L","")</f>
        <v/>
      </c>
      <c r="DA168" s="16" t="str">
        <f>IF(Wedstrijden!AL157="x","M","")</f>
        <v/>
      </c>
      <c r="DB168" s="16" t="str">
        <f>IF(Wedstrijden!AM157="x","Z","")</f>
        <v/>
      </c>
      <c r="DC168" s="16" t="str">
        <f>IF(Wedstrijden!AN157="x","ZZ","")</f>
        <v/>
      </c>
      <c r="DD168" s="16" t="str">
        <f>IF(Wedstrijden!AP157="x","1.40","")</f>
        <v/>
      </c>
      <c r="DE168" s="16" t="str">
        <f>IF(COUNTA(Wedstrijden!BD157:BF157)&lt;&gt;0,6,"")</f>
        <v/>
      </c>
      <c r="DF168" s="16" t="str">
        <f t="shared" si="16"/>
        <v/>
      </c>
      <c r="DG168" s="16" t="str">
        <f>IF(Wedstrijden!BD157="x","L","")</f>
        <v/>
      </c>
      <c r="DH168" s="16" t="str">
        <f>IF(Wedstrijden!BE157="x","M","")</f>
        <v/>
      </c>
      <c r="DI168" s="16" t="str">
        <f>IF(Wedstrijden!BF157="x","Z","")</f>
        <v/>
      </c>
      <c r="DJ168" s="16" t="str">
        <f>IF(Wedstrijden!BG157="x","Z","")</f>
        <v/>
      </c>
      <c r="DK168" s="16" t="str">
        <f>IF(COUNTA(Wedstrijden!BI157:BK157)&lt;&gt;0,6,"")</f>
        <v/>
      </c>
      <c r="DL168" s="16" t="str">
        <f t="shared" si="17"/>
        <v/>
      </c>
      <c r="DM168" s="16" t="str">
        <f>IF(Wedstrijden!BI157="x","L","")</f>
        <v/>
      </c>
      <c r="DN168" s="16" t="str">
        <f>IF(Wedstrijden!BJ157="x","M","")</f>
        <v/>
      </c>
      <c r="DO168" s="16" t="str">
        <f>IF(Wedstrijden!BK157="x","Z","")</f>
        <v/>
      </c>
      <c r="DP168" s="16" t="str">
        <f>IF(Wedstrijden!BL157="x","Z","")</f>
        <v/>
      </c>
    </row>
    <row r="169" spans="1:120" ht="14.4" x14ac:dyDescent="0.3">
      <c r="A169" s="18">
        <f>Wedstrijden!A158</f>
        <v>45482</v>
      </c>
      <c r="B169" s="16" t="str">
        <f>IFERROR(VLOOKUP(Wedstrijden!#REF!,#REF!,2,FALSE),"")</f>
        <v/>
      </c>
      <c r="C169" s="16" t="str">
        <f>Wedstrijden!E158</f>
        <v>KNHS Kring De Drie Stromen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>
        <f>IF(COUNTA(Wedstrijden!U158:AC158)&lt;&gt;0,1,"")</f>
        <v>1</v>
      </c>
      <c r="BK169" s="16">
        <f t="shared" si="12"/>
        <v>2</v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IF(Wedstrijden!U158="x","B1","")</f>
        <v/>
      </c>
      <c r="BO169" s="16" t="e">
        <f>IF(Wedstrijden!#REF!="x","BB","")</f>
        <v>#REF!</v>
      </c>
      <c r="BP169" s="16" t="str">
        <f>IF(Wedstrijden!W158="x","B","")</f>
        <v/>
      </c>
      <c r="BQ169" s="16" t="str">
        <f>IF(Wedstrijden!X158="x","L1","")</f>
        <v>L1</v>
      </c>
      <c r="BR169" s="16" t="str">
        <f>IF(Wedstrijden!Y158="x","L2","")</f>
        <v>L2</v>
      </c>
      <c r="BS169" s="16" t="str">
        <f>IF(Wedstrijden!Z158="x","M1","")</f>
        <v>M1</v>
      </c>
      <c r="BT169" s="16" t="str">
        <f>IF(Wedstrijden!AA158="x","M2","")</f>
        <v>M2</v>
      </c>
      <c r="BU169" s="16" t="str">
        <f>IF(Wedstrijden!AB158="x","Z1","")</f>
        <v/>
      </c>
      <c r="BV169" s="16" t="str">
        <f>IF(Wedstrijden!AC158="x","Z2","")</f>
        <v/>
      </c>
      <c r="BW169" s="16">
        <f>IF(COUNTA(Wedstrijden!L158:T158)&lt;&gt;0,1,"")</f>
        <v>1</v>
      </c>
      <c r="BX169" s="16">
        <f t="shared" si="13"/>
        <v>1</v>
      </c>
      <c r="BY169" s="16" t="str">
        <f>IF(Wedstrijden!L158="x","BB","")</f>
        <v/>
      </c>
      <c r="BZ169" s="16" t="str">
        <f>IF(Wedstrijden!M158="x","B","")</f>
        <v/>
      </c>
      <c r="CA169" s="16" t="str">
        <f>IF(Wedstrijden!N158="x","L1","")</f>
        <v>L1</v>
      </c>
      <c r="CB169" s="16" t="str">
        <f>IF(Wedstrijden!O158="x","L2","")</f>
        <v>L2</v>
      </c>
      <c r="CC169" s="16" t="str">
        <f>IF(Wedstrijden!P158="x","M1","")</f>
        <v>M1</v>
      </c>
      <c r="CD169" s="16" t="str">
        <f>IF(Wedstrijden!Q158="x","M2","")</f>
        <v>M2</v>
      </c>
      <c r="CE169" s="16" t="str">
        <f>IF(Wedstrijden!R158="x","Z1","")</f>
        <v/>
      </c>
      <c r="CF169" s="16" t="str">
        <f>IF(Wedstrijden!S158="x","Z2","")</f>
        <v/>
      </c>
      <c r="CG169" s="16" t="str">
        <f>IF(Wedstrijden!T158="x","ZZL","")</f>
        <v/>
      </c>
      <c r="CL169" s="16" t="str">
        <f>IF(COUNTA(Wedstrijden!AR158:BB158)&lt;&gt;0,2,"")</f>
        <v/>
      </c>
      <c r="CM169" s="16" t="str">
        <f t="shared" si="14"/>
        <v/>
      </c>
      <c r="CN169" s="16" t="str">
        <f>IF(Wedstrijden!AR158="x","AA","")</f>
        <v/>
      </c>
      <c r="CO169" s="16" t="str">
        <f>IF(Wedstrijden!AS158="x","A","")</f>
        <v/>
      </c>
      <c r="CP169" s="16" t="str">
        <f>IF(Wedstrijden!AT158="x","BB","")</f>
        <v/>
      </c>
      <c r="CQ169" s="16" t="str">
        <f>IF(Wedstrijden!AU158="x","B","")</f>
        <v/>
      </c>
      <c r="CR169" s="16" t="str">
        <f>IF(Wedstrijden!AV158="x","L","")</f>
        <v/>
      </c>
      <c r="CS169" s="16" t="str">
        <f>IF(Wedstrijden!AW158="x","M","")</f>
        <v/>
      </c>
      <c r="CT169" s="16" t="str">
        <f>IF(Wedstrijden!AX158="x","Z","")</f>
        <v/>
      </c>
      <c r="CU169" s="16" t="str">
        <f>IF(Wedstrijden!BB158="x","ZZ","")</f>
        <v/>
      </c>
      <c r="CV169" s="16" t="str">
        <f>IF(COUNTA(Wedstrijden!AI158:AP158)&lt;&gt;0,2,"")</f>
        <v/>
      </c>
      <c r="CW169" s="16" t="str">
        <f t="shared" si="15"/>
        <v/>
      </c>
      <c r="CX169" s="16" t="str">
        <f>IF(Wedstrijden!AI158="x","BB","")</f>
        <v/>
      </c>
      <c r="CY169" s="16" t="str">
        <f>IF(Wedstrijden!AJ158="x","B","")</f>
        <v/>
      </c>
      <c r="CZ169" s="16" t="str">
        <f>IF(Wedstrijden!AK158="x","L","")</f>
        <v/>
      </c>
      <c r="DA169" s="16" t="str">
        <f>IF(Wedstrijden!AL158="x","M","")</f>
        <v/>
      </c>
      <c r="DB169" s="16" t="str">
        <f>IF(Wedstrijden!AM158="x","Z","")</f>
        <v/>
      </c>
      <c r="DC169" s="16" t="str">
        <f>IF(Wedstrijden!AN158="x","ZZ","")</f>
        <v/>
      </c>
      <c r="DD169" s="16" t="str">
        <f>IF(Wedstrijden!AP158="x","1.40","")</f>
        <v/>
      </c>
      <c r="DE169" s="16" t="str">
        <f>IF(COUNTA(Wedstrijden!BD158:BF158)&lt;&gt;0,6,"")</f>
        <v/>
      </c>
      <c r="DF169" s="16" t="str">
        <f t="shared" si="16"/>
        <v/>
      </c>
      <c r="DG169" s="16" t="str">
        <f>IF(Wedstrijden!BD158="x","L","")</f>
        <v/>
      </c>
      <c r="DH169" s="16" t="str">
        <f>IF(Wedstrijden!BE158="x","M","")</f>
        <v/>
      </c>
      <c r="DI169" s="16" t="str">
        <f>IF(Wedstrijden!BF158="x","Z","")</f>
        <v/>
      </c>
      <c r="DJ169" s="16" t="str">
        <f>IF(Wedstrijden!BG158="x","Z","")</f>
        <v/>
      </c>
      <c r="DK169" s="16" t="str">
        <f>IF(COUNTA(Wedstrijden!BI158:BK158)&lt;&gt;0,6,"")</f>
        <v/>
      </c>
      <c r="DL169" s="16" t="str">
        <f t="shared" si="17"/>
        <v/>
      </c>
      <c r="DM169" s="16" t="str">
        <f>IF(Wedstrijden!BI158="x","L","")</f>
        <v/>
      </c>
      <c r="DN169" s="16" t="str">
        <f>IF(Wedstrijden!BJ158="x","M","")</f>
        <v/>
      </c>
      <c r="DO169" s="16" t="str">
        <f>IF(Wedstrijden!BK158="x","Z","")</f>
        <v/>
      </c>
      <c r="DP169" s="16" t="str">
        <f>IF(Wedstrijden!BL158="x","Z","")</f>
        <v/>
      </c>
    </row>
    <row r="170" spans="1:120" ht="14.4" x14ac:dyDescent="0.3">
      <c r="A170" s="18">
        <f>Wedstrijden!A159</f>
        <v>45485</v>
      </c>
      <c r="B170" s="16" t="str">
        <f>IFERROR(VLOOKUP(Wedstrijden!#REF!,#REF!,2,FALSE),"")</f>
        <v/>
      </c>
      <c r="C170" s="16" t="str">
        <f>Wedstrijden!E159</f>
        <v>KNHS Kring Tusken Waad En Klif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 t="str">
        <f>IF(COUNTA(Wedstrijden!U159:AC159)&lt;&gt;0,1,"")</f>
        <v/>
      </c>
      <c r="BK170" s="16" t="str">
        <f t="shared" si="12"/>
        <v/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IF(Wedstrijden!U159="x","B1","")</f>
        <v/>
      </c>
      <c r="BO170" s="16" t="e">
        <f>IF(Wedstrijden!#REF!="x","BB","")</f>
        <v>#REF!</v>
      </c>
      <c r="BP170" s="16" t="str">
        <f>IF(Wedstrijden!W159="x","B","")</f>
        <v/>
      </c>
      <c r="BQ170" s="16" t="str">
        <f>IF(Wedstrijden!X159="x","L1","")</f>
        <v/>
      </c>
      <c r="BR170" s="16" t="str">
        <f>IF(Wedstrijden!Y159="x","L2","")</f>
        <v/>
      </c>
      <c r="BS170" s="16" t="str">
        <f>IF(Wedstrijden!Z159="x","M1","")</f>
        <v/>
      </c>
      <c r="BT170" s="16" t="str">
        <f>IF(Wedstrijden!AA159="x","M2","")</f>
        <v/>
      </c>
      <c r="BU170" s="16" t="str">
        <f>IF(Wedstrijden!AB159="x","Z1","")</f>
        <v/>
      </c>
      <c r="BV170" s="16" t="str">
        <f>IF(Wedstrijden!AC159="x","Z2","")</f>
        <v/>
      </c>
      <c r="BW170" s="16">
        <f>IF(COUNTA(Wedstrijden!L159:T159)&lt;&gt;0,1,"")</f>
        <v>1</v>
      </c>
      <c r="BX170" s="16">
        <f t="shared" si="13"/>
        <v>1</v>
      </c>
      <c r="BY170" s="16" t="str">
        <f>IF(Wedstrijden!L159="x","BB","")</f>
        <v/>
      </c>
      <c r="BZ170" s="16" t="str">
        <f>IF(Wedstrijden!M159="x","B","")</f>
        <v>B</v>
      </c>
      <c r="CA170" s="16" t="str">
        <f>IF(Wedstrijden!N159="x","L1","")</f>
        <v>L1</v>
      </c>
      <c r="CB170" s="16" t="str">
        <f>IF(Wedstrijden!O159="x","L2","")</f>
        <v>L2</v>
      </c>
      <c r="CC170" s="16" t="str">
        <f>IF(Wedstrijden!P159="x","M1","")</f>
        <v/>
      </c>
      <c r="CD170" s="16" t="str">
        <f>IF(Wedstrijden!Q159="x","M2","")</f>
        <v/>
      </c>
      <c r="CE170" s="16" t="str">
        <f>IF(Wedstrijden!R159="x","Z1","")</f>
        <v/>
      </c>
      <c r="CF170" s="16" t="str">
        <f>IF(Wedstrijden!S159="x","Z2","")</f>
        <v/>
      </c>
      <c r="CG170" s="16" t="str">
        <f>IF(Wedstrijden!T159="x","ZZL","")</f>
        <v/>
      </c>
      <c r="CL170" s="16" t="str">
        <f>IF(COUNTA(Wedstrijden!AR159:BB159)&lt;&gt;0,2,"")</f>
        <v/>
      </c>
      <c r="CM170" s="16" t="str">
        <f t="shared" si="14"/>
        <v/>
      </c>
      <c r="CN170" s="16" t="str">
        <f>IF(Wedstrijden!AR159="x","AA","")</f>
        <v/>
      </c>
      <c r="CO170" s="16" t="str">
        <f>IF(Wedstrijden!AS159="x","A","")</f>
        <v/>
      </c>
      <c r="CP170" s="16" t="str">
        <f>IF(Wedstrijden!AT159="x","BB","")</f>
        <v/>
      </c>
      <c r="CQ170" s="16" t="str">
        <f>IF(Wedstrijden!AU159="x","B","")</f>
        <v/>
      </c>
      <c r="CR170" s="16" t="str">
        <f>IF(Wedstrijden!AV159="x","L","")</f>
        <v/>
      </c>
      <c r="CS170" s="16" t="str">
        <f>IF(Wedstrijden!AW159="x","M","")</f>
        <v/>
      </c>
      <c r="CT170" s="16" t="str">
        <f>IF(Wedstrijden!AX159="x","Z","")</f>
        <v/>
      </c>
      <c r="CU170" s="16" t="str">
        <f>IF(Wedstrijden!BB159="x","ZZ","")</f>
        <v/>
      </c>
      <c r="CV170" s="16" t="str">
        <f>IF(COUNTA(Wedstrijden!AI159:AP159)&lt;&gt;0,2,"")</f>
        <v/>
      </c>
      <c r="CW170" s="16" t="str">
        <f t="shared" si="15"/>
        <v/>
      </c>
      <c r="CX170" s="16" t="str">
        <f>IF(Wedstrijden!AI159="x","BB","")</f>
        <v/>
      </c>
      <c r="CY170" s="16" t="str">
        <f>IF(Wedstrijden!AJ159="x","B","")</f>
        <v/>
      </c>
      <c r="CZ170" s="16" t="str">
        <f>IF(Wedstrijden!AK159="x","L","")</f>
        <v/>
      </c>
      <c r="DA170" s="16" t="str">
        <f>IF(Wedstrijden!AL159="x","M","")</f>
        <v/>
      </c>
      <c r="DB170" s="16" t="str">
        <f>IF(Wedstrijden!AM159="x","Z","")</f>
        <v/>
      </c>
      <c r="DC170" s="16" t="str">
        <f>IF(Wedstrijden!AN159="x","ZZ","")</f>
        <v/>
      </c>
      <c r="DD170" s="16" t="str">
        <f>IF(Wedstrijden!AP159="x","1.40","")</f>
        <v/>
      </c>
      <c r="DE170" s="16" t="str">
        <f>IF(COUNTA(Wedstrijden!BD159:BF159)&lt;&gt;0,6,"")</f>
        <v/>
      </c>
      <c r="DF170" s="16" t="str">
        <f t="shared" si="16"/>
        <v/>
      </c>
      <c r="DG170" s="16" t="str">
        <f>IF(Wedstrijden!BD159="x","L","")</f>
        <v/>
      </c>
      <c r="DH170" s="16" t="str">
        <f>IF(Wedstrijden!BE159="x","M","")</f>
        <v/>
      </c>
      <c r="DI170" s="16" t="str">
        <f>IF(Wedstrijden!BF159="x","Z","")</f>
        <v/>
      </c>
      <c r="DJ170" s="16" t="str">
        <f>IF(Wedstrijden!BG159="x","Z","")</f>
        <v/>
      </c>
      <c r="DK170" s="16" t="str">
        <f>IF(COUNTA(Wedstrijden!BI159:BK159)&lt;&gt;0,6,"")</f>
        <v/>
      </c>
      <c r="DL170" s="16" t="str">
        <f t="shared" si="17"/>
        <v/>
      </c>
      <c r="DM170" s="16" t="str">
        <f>IF(Wedstrijden!BI159="x","L","")</f>
        <v/>
      </c>
      <c r="DN170" s="16" t="str">
        <f>IF(Wedstrijden!BJ159="x","M","")</f>
        <v/>
      </c>
      <c r="DO170" s="16" t="str">
        <f>IF(Wedstrijden!BK159="x","Z","")</f>
        <v/>
      </c>
      <c r="DP170" s="16" t="str">
        <f>IF(Wedstrijden!BL159="x","Z","")</f>
        <v/>
      </c>
    </row>
    <row r="171" spans="1:120" ht="14.4" x14ac:dyDescent="0.3">
      <c r="A171" s="18">
        <f>Wedstrijden!A160</f>
        <v>45485</v>
      </c>
      <c r="B171" s="16" t="str">
        <f>IFERROR(VLOOKUP(Wedstrijden!#REF!,#REF!,2,FALSE),"")</f>
        <v/>
      </c>
      <c r="C171" s="16" t="str">
        <f>Wedstrijden!E160</f>
        <v>KNHS Kring De Drie Stromen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IF(COUNTA(Wedstrijden!U160:AC160)&lt;&gt;0,1,"")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IF(Wedstrijden!U160="x","B1","")</f>
        <v/>
      </c>
      <c r="BO171" s="16" t="e">
        <f>IF(Wedstrijden!#REF!="x","BB","")</f>
        <v>#REF!</v>
      </c>
      <c r="BP171" s="16" t="str">
        <f>IF(Wedstrijden!W160="x","B","")</f>
        <v/>
      </c>
      <c r="BQ171" s="16" t="str">
        <f>IF(Wedstrijden!X160="x","L1","")</f>
        <v/>
      </c>
      <c r="BR171" s="16" t="str">
        <f>IF(Wedstrijden!Y160="x","L2","")</f>
        <v/>
      </c>
      <c r="BS171" s="16" t="str">
        <f>IF(Wedstrijden!Z160="x","M1","")</f>
        <v/>
      </c>
      <c r="BT171" s="16" t="str">
        <f>IF(Wedstrijden!AA160="x","M2","")</f>
        <v/>
      </c>
      <c r="BU171" s="16" t="str">
        <f>IF(Wedstrijden!AB160="x","Z1","")</f>
        <v/>
      </c>
      <c r="BV171" s="16" t="str">
        <f>IF(Wedstrijden!AC160="x","Z2","")</f>
        <v/>
      </c>
      <c r="BW171" s="16">
        <f>IF(COUNTA(Wedstrijden!L160:T160)&lt;&gt;0,1,"")</f>
        <v>1</v>
      </c>
      <c r="BX171" s="16">
        <f t="shared" si="13"/>
        <v>1</v>
      </c>
      <c r="BY171" s="16" t="str">
        <f>IF(Wedstrijden!L160="x","BB","")</f>
        <v/>
      </c>
      <c r="BZ171" s="16" t="str">
        <f>IF(Wedstrijden!M160="x","B","")</f>
        <v/>
      </c>
      <c r="CA171" s="16" t="str">
        <f>IF(Wedstrijden!N160="x","L1","")</f>
        <v/>
      </c>
      <c r="CB171" s="16" t="str">
        <f>IF(Wedstrijden!O160="x","L2","")</f>
        <v/>
      </c>
      <c r="CC171" s="16" t="str">
        <f>IF(Wedstrijden!P160="x","M1","")</f>
        <v>M1</v>
      </c>
      <c r="CD171" s="16" t="str">
        <f>IF(Wedstrijden!Q160="x","M2","")</f>
        <v>M2</v>
      </c>
      <c r="CE171" s="16" t="str">
        <f>IF(Wedstrijden!R160="x","Z1","")</f>
        <v>Z1</v>
      </c>
      <c r="CF171" s="16" t="str">
        <f>IF(Wedstrijden!S160="x","Z2","")</f>
        <v>Z2</v>
      </c>
      <c r="CG171" s="16" t="str">
        <f>IF(Wedstrijden!T160="x","ZZL","")</f>
        <v>ZZL</v>
      </c>
      <c r="CL171" s="16" t="str">
        <f>IF(COUNTA(Wedstrijden!AR160:BB160)&lt;&gt;0,2,"")</f>
        <v/>
      </c>
      <c r="CM171" s="16" t="str">
        <f t="shared" si="14"/>
        <v/>
      </c>
      <c r="CN171" s="16" t="str">
        <f>IF(Wedstrijden!AR160="x","AA","")</f>
        <v/>
      </c>
      <c r="CO171" s="16" t="str">
        <f>IF(Wedstrijden!AS160="x","A","")</f>
        <v/>
      </c>
      <c r="CP171" s="16" t="str">
        <f>IF(Wedstrijden!AT160="x","BB","")</f>
        <v/>
      </c>
      <c r="CQ171" s="16" t="str">
        <f>IF(Wedstrijden!AU160="x","B","")</f>
        <v/>
      </c>
      <c r="CR171" s="16" t="str">
        <f>IF(Wedstrijden!AV160="x","L","")</f>
        <v/>
      </c>
      <c r="CS171" s="16" t="str">
        <f>IF(Wedstrijden!AW160="x","M","")</f>
        <v/>
      </c>
      <c r="CT171" s="16" t="str">
        <f>IF(Wedstrijden!AX160="x","Z","")</f>
        <v/>
      </c>
      <c r="CU171" s="16" t="str">
        <f>IF(Wedstrijden!BB160="x","ZZ","")</f>
        <v/>
      </c>
      <c r="CV171" s="16" t="str">
        <f>IF(COUNTA(Wedstrijden!AI160:AP160)&lt;&gt;0,2,"")</f>
        <v/>
      </c>
      <c r="CW171" s="16" t="str">
        <f t="shared" si="15"/>
        <v/>
      </c>
      <c r="CX171" s="16" t="str">
        <f>IF(Wedstrijden!AI160="x","BB","")</f>
        <v/>
      </c>
      <c r="CY171" s="16" t="str">
        <f>IF(Wedstrijden!AJ160="x","B","")</f>
        <v/>
      </c>
      <c r="CZ171" s="16" t="str">
        <f>IF(Wedstrijden!AK160="x","L","")</f>
        <v/>
      </c>
      <c r="DA171" s="16" t="str">
        <f>IF(Wedstrijden!AL160="x","M","")</f>
        <v/>
      </c>
      <c r="DB171" s="16" t="str">
        <f>IF(Wedstrijden!AM160="x","Z","")</f>
        <v/>
      </c>
      <c r="DC171" s="16" t="str">
        <f>IF(Wedstrijden!AN160="x","ZZ","")</f>
        <v/>
      </c>
      <c r="DD171" s="16" t="str">
        <f>IF(Wedstrijden!AP160="x","1.40","")</f>
        <v/>
      </c>
      <c r="DE171" s="16" t="str">
        <f>IF(COUNTA(Wedstrijden!BD160:BF160)&lt;&gt;0,6,"")</f>
        <v/>
      </c>
      <c r="DF171" s="16" t="str">
        <f t="shared" si="16"/>
        <v/>
      </c>
      <c r="DG171" s="16" t="str">
        <f>IF(Wedstrijden!BD160="x","L","")</f>
        <v/>
      </c>
      <c r="DH171" s="16" t="str">
        <f>IF(Wedstrijden!BE160="x","M","")</f>
        <v/>
      </c>
      <c r="DI171" s="16" t="str">
        <f>IF(Wedstrijden!BF160="x","Z","")</f>
        <v/>
      </c>
      <c r="DJ171" s="16" t="str">
        <f>IF(Wedstrijden!BG160="x","Z","")</f>
        <v/>
      </c>
      <c r="DK171" s="16" t="str">
        <f>IF(COUNTA(Wedstrijden!BI160:BK160)&lt;&gt;0,6,"")</f>
        <v/>
      </c>
      <c r="DL171" s="16" t="str">
        <f t="shared" si="17"/>
        <v/>
      </c>
      <c r="DM171" s="16" t="str">
        <f>IF(Wedstrijden!BI160="x","L","")</f>
        <v/>
      </c>
      <c r="DN171" s="16" t="str">
        <f>IF(Wedstrijden!BJ160="x","M","")</f>
        <v/>
      </c>
      <c r="DO171" s="16" t="str">
        <f>IF(Wedstrijden!BK160="x","Z","")</f>
        <v/>
      </c>
      <c r="DP171" s="16" t="str">
        <f>IF(Wedstrijden!BL160="x","Z","")</f>
        <v/>
      </c>
    </row>
    <row r="172" spans="1:120" ht="14.4" x14ac:dyDescent="0.3">
      <c r="A172" s="18">
        <f>Wedstrijden!A161</f>
        <v>45486</v>
      </c>
      <c r="B172" s="16" t="str">
        <f>IFERROR(VLOOKUP(Wedstrijden!#REF!,#REF!,2,FALSE),"")</f>
        <v/>
      </c>
      <c r="C172" s="16" t="str">
        <f>Wedstrijden!E161</f>
        <v>KNHS Kring Noord Oost Friesland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>
        <f>IF(COUNTA(Wedstrijden!U161:AC161)&lt;&gt;0,1,"")</f>
        <v>1</v>
      </c>
      <c r="BK172" s="16">
        <f t="shared" si="12"/>
        <v>2</v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IF(Wedstrijden!U161="x","B1","")</f>
        <v/>
      </c>
      <c r="BO172" s="16" t="e">
        <f>IF(Wedstrijden!#REF!="x","BB","")</f>
        <v>#REF!</v>
      </c>
      <c r="BP172" s="16" t="str">
        <f>IF(Wedstrijden!W161="x","B","")</f>
        <v>B</v>
      </c>
      <c r="BQ172" s="16" t="str">
        <f>IF(Wedstrijden!X161="x","L1","")</f>
        <v>L1</v>
      </c>
      <c r="BR172" s="16" t="str">
        <f>IF(Wedstrijden!Y161="x","L2","")</f>
        <v>L2</v>
      </c>
      <c r="BS172" s="16" t="str">
        <f>IF(Wedstrijden!Z161="x","M1","")</f>
        <v>M1</v>
      </c>
      <c r="BT172" s="16" t="str">
        <f>IF(Wedstrijden!AA161="x","M2","")</f>
        <v>M2</v>
      </c>
      <c r="BU172" s="16" t="str">
        <f>IF(Wedstrijden!AB161="x","Z1","")</f>
        <v>Z1</v>
      </c>
      <c r="BV172" s="16" t="str">
        <f>IF(Wedstrijden!AC161="x","Z2","")</f>
        <v>Z2</v>
      </c>
      <c r="BW172" s="16">
        <f>IF(COUNTA(Wedstrijden!L161:T161)&lt;&gt;0,1,"")</f>
        <v>1</v>
      </c>
      <c r="BX172" s="16">
        <f t="shared" si="13"/>
        <v>1</v>
      </c>
      <c r="BY172" s="16" t="str">
        <f>IF(Wedstrijden!L161="x","BB","")</f>
        <v>BB</v>
      </c>
      <c r="BZ172" s="16" t="str">
        <f>IF(Wedstrijden!M161="x","B","")</f>
        <v>B</v>
      </c>
      <c r="CA172" s="16" t="str">
        <f>IF(Wedstrijden!N161="x","L1","")</f>
        <v>L1</v>
      </c>
      <c r="CB172" s="16" t="str">
        <f>IF(Wedstrijden!O161="x","L2","")</f>
        <v>L2</v>
      </c>
      <c r="CC172" s="16" t="str">
        <f>IF(Wedstrijden!P161="x","M1","")</f>
        <v>M1</v>
      </c>
      <c r="CD172" s="16" t="str">
        <f>IF(Wedstrijden!Q161="x","M2","")</f>
        <v>M2</v>
      </c>
      <c r="CE172" s="16" t="str">
        <f>IF(Wedstrijden!R161="x","Z1","")</f>
        <v>Z1</v>
      </c>
      <c r="CF172" s="16" t="str">
        <f>IF(Wedstrijden!S161="x","Z2","")</f>
        <v>Z2</v>
      </c>
      <c r="CG172" s="16" t="str">
        <f>IF(Wedstrijden!T161="x","ZZL","")</f>
        <v>ZZL</v>
      </c>
      <c r="CL172" s="16" t="str">
        <f>IF(COUNTA(Wedstrijden!AR161:BB161)&lt;&gt;0,2,"")</f>
        <v/>
      </c>
      <c r="CM172" s="16" t="str">
        <f t="shared" si="14"/>
        <v/>
      </c>
      <c r="CN172" s="16" t="str">
        <f>IF(Wedstrijden!AR161="x","AA","")</f>
        <v/>
      </c>
      <c r="CO172" s="16" t="str">
        <f>IF(Wedstrijden!AS161="x","A","")</f>
        <v/>
      </c>
      <c r="CP172" s="16" t="str">
        <f>IF(Wedstrijden!AT161="x","BB","")</f>
        <v/>
      </c>
      <c r="CQ172" s="16" t="str">
        <f>IF(Wedstrijden!AU161="x","B","")</f>
        <v/>
      </c>
      <c r="CR172" s="16" t="str">
        <f>IF(Wedstrijden!AV161="x","L","")</f>
        <v/>
      </c>
      <c r="CS172" s="16" t="str">
        <f>IF(Wedstrijden!AW161="x","M","")</f>
        <v/>
      </c>
      <c r="CT172" s="16" t="str">
        <f>IF(Wedstrijden!AX161="x","Z","")</f>
        <v/>
      </c>
      <c r="CU172" s="16" t="str">
        <f>IF(Wedstrijden!BB161="x","ZZ","")</f>
        <v/>
      </c>
      <c r="CV172" s="16" t="str">
        <f>IF(COUNTA(Wedstrijden!AI161:AP161)&lt;&gt;0,2,"")</f>
        <v/>
      </c>
      <c r="CW172" s="16" t="str">
        <f t="shared" si="15"/>
        <v/>
      </c>
      <c r="CX172" s="16" t="str">
        <f>IF(Wedstrijden!AI161="x","BB","")</f>
        <v/>
      </c>
      <c r="CY172" s="16" t="str">
        <f>IF(Wedstrijden!AJ161="x","B","")</f>
        <v/>
      </c>
      <c r="CZ172" s="16" t="str">
        <f>IF(Wedstrijden!AK161="x","L","")</f>
        <v/>
      </c>
      <c r="DA172" s="16" t="str">
        <f>IF(Wedstrijden!AL161="x","M","")</f>
        <v/>
      </c>
      <c r="DB172" s="16" t="str">
        <f>IF(Wedstrijden!AM161="x","Z","")</f>
        <v/>
      </c>
      <c r="DC172" s="16" t="str">
        <f>IF(Wedstrijden!AN161="x","ZZ","")</f>
        <v/>
      </c>
      <c r="DD172" s="16" t="str">
        <f>IF(Wedstrijden!AP161="x","1.40","")</f>
        <v/>
      </c>
      <c r="DE172" s="16" t="str">
        <f>IF(COUNTA(Wedstrijden!BD161:BF161)&lt;&gt;0,6,"")</f>
        <v/>
      </c>
      <c r="DF172" s="16" t="str">
        <f t="shared" si="16"/>
        <v/>
      </c>
      <c r="DG172" s="16" t="str">
        <f>IF(Wedstrijden!BD161="x","L","")</f>
        <v/>
      </c>
      <c r="DH172" s="16" t="str">
        <f>IF(Wedstrijden!BE161="x","M","")</f>
        <v/>
      </c>
      <c r="DI172" s="16" t="str">
        <f>IF(Wedstrijden!BF161="x","Z","")</f>
        <v/>
      </c>
      <c r="DJ172" s="16" t="str">
        <f>IF(Wedstrijden!BG161="x","Z","")</f>
        <v/>
      </c>
      <c r="DK172" s="16" t="str">
        <f>IF(COUNTA(Wedstrijden!BI161:BK161)&lt;&gt;0,6,"")</f>
        <v/>
      </c>
      <c r="DL172" s="16" t="str">
        <f t="shared" si="17"/>
        <v/>
      </c>
      <c r="DM172" s="16" t="str">
        <f>IF(Wedstrijden!BI161="x","L","")</f>
        <v/>
      </c>
      <c r="DN172" s="16" t="str">
        <f>IF(Wedstrijden!BJ161="x","M","")</f>
        <v/>
      </c>
      <c r="DO172" s="16" t="str">
        <f>IF(Wedstrijden!BK161="x","Z","")</f>
        <v/>
      </c>
      <c r="DP172" s="16" t="str">
        <f>IF(Wedstrijden!BL161="x","Z","")</f>
        <v/>
      </c>
    </row>
    <row r="173" spans="1:120" ht="14.4" x14ac:dyDescent="0.3">
      <c r="A173" s="18">
        <f>Wedstrijden!A162</f>
        <v>45486</v>
      </c>
      <c r="B173" s="16" t="str">
        <f>IFERROR(VLOOKUP(Wedstrijden!#REF!,#REF!,2,FALSE),"")</f>
        <v/>
      </c>
      <c r="C173" s="16" t="str">
        <f>Wedstrijden!E162</f>
        <v>KNHS Kring Tusken Waad En Klif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>
        <f>IF(COUNTA(Wedstrijden!U162:AC162)&lt;&gt;0,1,"")</f>
        <v>1</v>
      </c>
      <c r="BK173" s="16">
        <f t="shared" si="12"/>
        <v>2</v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IF(Wedstrijden!U162="x","B1","")</f>
        <v/>
      </c>
      <c r="BO173" s="16" t="e">
        <f>IF(Wedstrijden!#REF!="x","BB","")</f>
        <v>#REF!</v>
      </c>
      <c r="BP173" s="16" t="str">
        <f>IF(Wedstrijden!W162="x","B","")</f>
        <v>B</v>
      </c>
      <c r="BQ173" s="16" t="str">
        <f>IF(Wedstrijden!X162="x","L1","")</f>
        <v>L1</v>
      </c>
      <c r="BR173" s="16" t="str">
        <f>IF(Wedstrijden!Y162="x","L2","")</f>
        <v>L2</v>
      </c>
      <c r="BS173" s="16" t="str">
        <f>IF(Wedstrijden!Z162="x","M1","")</f>
        <v>M1</v>
      </c>
      <c r="BT173" s="16" t="str">
        <f>IF(Wedstrijden!AA162="x","M2","")</f>
        <v>M2</v>
      </c>
      <c r="BU173" s="16" t="str">
        <f>IF(Wedstrijden!AB162="x","Z1","")</f>
        <v>Z1</v>
      </c>
      <c r="BV173" s="16" t="str">
        <f>IF(Wedstrijden!AC162="x","Z2","")</f>
        <v>Z2</v>
      </c>
      <c r="BW173" s="16">
        <f>IF(COUNTA(Wedstrijden!L162:T162)&lt;&gt;0,1,"")</f>
        <v>1</v>
      </c>
      <c r="BX173" s="16">
        <f t="shared" si="13"/>
        <v>1</v>
      </c>
      <c r="BY173" s="16" t="str">
        <f>IF(Wedstrijden!L162="x","BB","")</f>
        <v>BB</v>
      </c>
      <c r="BZ173" s="16" t="str">
        <f>IF(Wedstrijden!M162="x","B","")</f>
        <v>B</v>
      </c>
      <c r="CA173" s="16" t="str">
        <f>IF(Wedstrijden!N162="x","L1","")</f>
        <v>L1</v>
      </c>
      <c r="CB173" s="16" t="str">
        <f>IF(Wedstrijden!O162="x","L2","")</f>
        <v>L2</v>
      </c>
      <c r="CC173" s="16" t="str">
        <f>IF(Wedstrijden!P162="x","M1","")</f>
        <v>M1</v>
      </c>
      <c r="CD173" s="16" t="str">
        <f>IF(Wedstrijden!Q162="x","M2","")</f>
        <v>M2</v>
      </c>
      <c r="CE173" s="16" t="str">
        <f>IF(Wedstrijden!R162="x","Z1","")</f>
        <v>Z1</v>
      </c>
      <c r="CF173" s="16" t="str">
        <f>IF(Wedstrijden!S162="x","Z2","")</f>
        <v>Z2</v>
      </c>
      <c r="CG173" s="16" t="str">
        <f>IF(Wedstrijden!T162="x","ZZL","")</f>
        <v>ZZL</v>
      </c>
      <c r="CL173" s="16" t="str">
        <f>IF(COUNTA(Wedstrijden!AR162:BB162)&lt;&gt;0,2,"")</f>
        <v/>
      </c>
      <c r="CM173" s="16" t="str">
        <f t="shared" si="14"/>
        <v/>
      </c>
      <c r="CN173" s="16" t="str">
        <f>IF(Wedstrijden!AR162="x","AA","")</f>
        <v/>
      </c>
      <c r="CO173" s="16" t="str">
        <f>IF(Wedstrijden!AS162="x","A","")</f>
        <v/>
      </c>
      <c r="CP173" s="16" t="str">
        <f>IF(Wedstrijden!AT162="x","BB","")</f>
        <v/>
      </c>
      <c r="CQ173" s="16" t="str">
        <f>IF(Wedstrijden!AU162="x","B","")</f>
        <v/>
      </c>
      <c r="CR173" s="16" t="str">
        <f>IF(Wedstrijden!AV162="x","L","")</f>
        <v/>
      </c>
      <c r="CS173" s="16" t="str">
        <f>IF(Wedstrijden!AW162="x","M","")</f>
        <v/>
      </c>
      <c r="CT173" s="16" t="str">
        <f>IF(Wedstrijden!AX162="x","Z","")</f>
        <v/>
      </c>
      <c r="CU173" s="16" t="str">
        <f>IF(Wedstrijden!BB162="x","ZZ","")</f>
        <v/>
      </c>
      <c r="CV173" s="16" t="str">
        <f>IF(COUNTA(Wedstrijden!AI162:AP162)&lt;&gt;0,2,"")</f>
        <v/>
      </c>
      <c r="CW173" s="16" t="str">
        <f t="shared" si="15"/>
        <v/>
      </c>
      <c r="CX173" s="16" t="str">
        <f>IF(Wedstrijden!AI162="x","BB","")</f>
        <v/>
      </c>
      <c r="CY173" s="16" t="str">
        <f>IF(Wedstrijden!AJ162="x","B","")</f>
        <v/>
      </c>
      <c r="CZ173" s="16" t="str">
        <f>IF(Wedstrijden!AK162="x","L","")</f>
        <v/>
      </c>
      <c r="DA173" s="16" t="str">
        <f>IF(Wedstrijden!AL162="x","M","")</f>
        <v/>
      </c>
      <c r="DB173" s="16" t="str">
        <f>IF(Wedstrijden!AM162="x","Z","")</f>
        <v/>
      </c>
      <c r="DC173" s="16" t="str">
        <f>IF(Wedstrijden!AN162="x","ZZ","")</f>
        <v/>
      </c>
      <c r="DD173" s="16" t="str">
        <f>IF(Wedstrijden!AP162="x","1.40","")</f>
        <v/>
      </c>
      <c r="DE173" s="16" t="str">
        <f>IF(COUNTA(Wedstrijden!BD162:BF162)&lt;&gt;0,6,"")</f>
        <v/>
      </c>
      <c r="DF173" s="16" t="str">
        <f t="shared" si="16"/>
        <v/>
      </c>
      <c r="DG173" s="16" t="str">
        <f>IF(Wedstrijden!BD162="x","L","")</f>
        <v/>
      </c>
      <c r="DH173" s="16" t="str">
        <f>IF(Wedstrijden!BE162="x","M","")</f>
        <v/>
      </c>
      <c r="DI173" s="16" t="str">
        <f>IF(Wedstrijden!BF162="x","Z","")</f>
        <v/>
      </c>
      <c r="DJ173" s="16" t="str">
        <f>IF(Wedstrijden!BG162="x","Z","")</f>
        <v/>
      </c>
      <c r="DK173" s="16" t="str">
        <f>IF(COUNTA(Wedstrijden!BI162:BK162)&lt;&gt;0,6,"")</f>
        <v/>
      </c>
      <c r="DL173" s="16" t="str">
        <f t="shared" si="17"/>
        <v/>
      </c>
      <c r="DM173" s="16" t="str">
        <f>IF(Wedstrijden!BI162="x","L","")</f>
        <v/>
      </c>
      <c r="DN173" s="16" t="str">
        <f>IF(Wedstrijden!BJ162="x","M","")</f>
        <v/>
      </c>
      <c r="DO173" s="16" t="str">
        <f>IF(Wedstrijden!BK162="x","Z","")</f>
        <v/>
      </c>
      <c r="DP173" s="16" t="str">
        <f>IF(Wedstrijden!BL162="x","Z","")</f>
        <v/>
      </c>
    </row>
    <row r="174" spans="1:120" ht="14.4" x14ac:dyDescent="0.3">
      <c r="A174" s="18">
        <f>Wedstrijden!A163</f>
        <v>45486</v>
      </c>
      <c r="B174" s="16" t="str">
        <f>IFERROR(VLOOKUP(Wedstrijden!#REF!,#REF!,2,FALSE),"")</f>
        <v/>
      </c>
      <c r="C174" s="16" t="str">
        <f>Wedstrijden!E163</f>
        <v>KNHS Kring Tusken Waad En Klif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IF(COUNTA(Wedstrijden!U163:AC163)&lt;&gt;0,1,"")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IF(Wedstrijden!U163="x","B1","")</f>
        <v/>
      </c>
      <c r="BO174" s="16" t="e">
        <f>IF(Wedstrijden!#REF!="x","BB","")</f>
        <v>#REF!</v>
      </c>
      <c r="BP174" s="16" t="str">
        <f>IF(Wedstrijden!W163="x","B","")</f>
        <v>B</v>
      </c>
      <c r="BQ174" s="16" t="str">
        <f>IF(Wedstrijden!X163="x","L1","")</f>
        <v>L1</v>
      </c>
      <c r="BR174" s="16" t="str">
        <f>IF(Wedstrijden!Y163="x","L2","")</f>
        <v>L2</v>
      </c>
      <c r="BS174" s="16" t="str">
        <f>IF(Wedstrijden!Z163="x","M1","")</f>
        <v>M1</v>
      </c>
      <c r="BT174" s="16" t="str">
        <f>IF(Wedstrijden!AA163="x","M2","")</f>
        <v>M2</v>
      </c>
      <c r="BU174" s="16" t="str">
        <f>IF(Wedstrijden!AB163="x","Z1","")</f>
        <v>Z1</v>
      </c>
      <c r="BV174" s="16" t="str">
        <f>IF(Wedstrijden!AC163="x","Z2","")</f>
        <v>Z2</v>
      </c>
      <c r="BW174" s="16" t="str">
        <f>IF(COUNTA(Wedstrijden!L163:T163)&lt;&gt;0,1,"")</f>
        <v/>
      </c>
      <c r="BX174" s="16" t="str">
        <f t="shared" si="13"/>
        <v/>
      </c>
      <c r="BY174" s="16" t="str">
        <f>IF(Wedstrijden!L163="x","BB","")</f>
        <v/>
      </c>
      <c r="BZ174" s="16" t="str">
        <f>IF(Wedstrijden!M163="x","B","")</f>
        <v/>
      </c>
      <c r="CA174" s="16" t="str">
        <f>IF(Wedstrijden!N163="x","L1","")</f>
        <v/>
      </c>
      <c r="CB174" s="16" t="str">
        <f>IF(Wedstrijden!O163="x","L2","")</f>
        <v/>
      </c>
      <c r="CC174" s="16" t="str">
        <f>IF(Wedstrijden!P163="x","M1","")</f>
        <v/>
      </c>
      <c r="CD174" s="16" t="str">
        <f>IF(Wedstrijden!Q163="x","M2","")</f>
        <v/>
      </c>
      <c r="CE174" s="16" t="str">
        <f>IF(Wedstrijden!R163="x","Z1","")</f>
        <v/>
      </c>
      <c r="CF174" s="16" t="str">
        <f>IF(Wedstrijden!S163="x","Z2","")</f>
        <v/>
      </c>
      <c r="CG174" s="16" t="str">
        <f>IF(Wedstrijden!T163="x","ZZL","")</f>
        <v/>
      </c>
      <c r="CL174" s="16" t="str">
        <f>IF(COUNTA(Wedstrijden!AR163:BB163)&lt;&gt;0,2,"")</f>
        <v/>
      </c>
      <c r="CM174" s="16" t="str">
        <f t="shared" si="14"/>
        <v/>
      </c>
      <c r="CN174" s="16" t="str">
        <f>IF(Wedstrijden!AR163="x","AA","")</f>
        <v/>
      </c>
      <c r="CO174" s="16" t="str">
        <f>IF(Wedstrijden!AS163="x","A","")</f>
        <v/>
      </c>
      <c r="CP174" s="16" t="str">
        <f>IF(Wedstrijden!AT163="x","BB","")</f>
        <v/>
      </c>
      <c r="CQ174" s="16" t="str">
        <f>IF(Wedstrijden!AU163="x","B","")</f>
        <v/>
      </c>
      <c r="CR174" s="16" t="str">
        <f>IF(Wedstrijden!AV163="x","L","")</f>
        <v/>
      </c>
      <c r="CS174" s="16" t="str">
        <f>IF(Wedstrijden!AW163="x","M","")</f>
        <v/>
      </c>
      <c r="CT174" s="16" t="str">
        <f>IF(Wedstrijden!AX163="x","Z","")</f>
        <v/>
      </c>
      <c r="CU174" s="16" t="str">
        <f>IF(Wedstrijden!BB163="x","ZZ","")</f>
        <v/>
      </c>
      <c r="CV174" s="16" t="str">
        <f>IF(COUNTA(Wedstrijden!AI163:AP163)&lt;&gt;0,2,"")</f>
        <v/>
      </c>
      <c r="CW174" s="16" t="str">
        <f t="shared" si="15"/>
        <v/>
      </c>
      <c r="CX174" s="16" t="str">
        <f>IF(Wedstrijden!AI163="x","BB","")</f>
        <v/>
      </c>
      <c r="CY174" s="16" t="str">
        <f>IF(Wedstrijden!AJ163="x","B","")</f>
        <v/>
      </c>
      <c r="CZ174" s="16" t="str">
        <f>IF(Wedstrijden!AK163="x","L","")</f>
        <v/>
      </c>
      <c r="DA174" s="16" t="str">
        <f>IF(Wedstrijden!AL163="x","M","")</f>
        <v/>
      </c>
      <c r="DB174" s="16" t="str">
        <f>IF(Wedstrijden!AM163="x","Z","")</f>
        <v/>
      </c>
      <c r="DC174" s="16" t="str">
        <f>IF(Wedstrijden!AN163="x","ZZ","")</f>
        <v/>
      </c>
      <c r="DD174" s="16" t="str">
        <f>IF(Wedstrijden!AP163="x","1.40","")</f>
        <v/>
      </c>
      <c r="DE174" s="16" t="str">
        <f>IF(COUNTA(Wedstrijden!BD163:BF163)&lt;&gt;0,6,"")</f>
        <v/>
      </c>
      <c r="DF174" s="16" t="str">
        <f t="shared" si="16"/>
        <v/>
      </c>
      <c r="DG174" s="16" t="str">
        <f>IF(Wedstrijden!BD163="x","L","")</f>
        <v/>
      </c>
      <c r="DH174" s="16" t="str">
        <f>IF(Wedstrijden!BE163="x","M","")</f>
        <v/>
      </c>
      <c r="DI174" s="16" t="str">
        <f>IF(Wedstrijden!BF163="x","Z","")</f>
        <v/>
      </c>
      <c r="DJ174" s="16" t="str">
        <f>IF(Wedstrijden!BG163="x","Z","")</f>
        <v/>
      </c>
      <c r="DK174" s="16" t="str">
        <f>IF(COUNTA(Wedstrijden!BI163:BK163)&lt;&gt;0,6,"")</f>
        <v/>
      </c>
      <c r="DL174" s="16" t="str">
        <f t="shared" si="17"/>
        <v/>
      </c>
      <c r="DM174" s="16" t="str">
        <f>IF(Wedstrijden!BI163="x","L","")</f>
        <v/>
      </c>
      <c r="DN174" s="16" t="str">
        <f>IF(Wedstrijden!BJ163="x","M","")</f>
        <v/>
      </c>
      <c r="DO174" s="16" t="str">
        <f>IF(Wedstrijden!BK163="x","Z","")</f>
        <v/>
      </c>
      <c r="DP174" s="16" t="str">
        <f>IF(Wedstrijden!BL163="x","Z","")</f>
        <v/>
      </c>
    </row>
    <row r="175" spans="1:120" ht="14.4" x14ac:dyDescent="0.3">
      <c r="A175" s="18">
        <f>Wedstrijden!A164</f>
        <v>45486</v>
      </c>
      <c r="B175" s="16" t="str">
        <f>IFERROR(VLOOKUP(Wedstrijden!#REF!,#REF!,2,FALSE),"")</f>
        <v/>
      </c>
      <c r="C175" s="16" t="str">
        <f>Wedstrijden!E164</f>
        <v>KNHS Kring Noord Oost Friesland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>
        <f>IF(COUNTA(Wedstrijden!U164:AC164)&lt;&gt;0,1,"")</f>
        <v>1</v>
      </c>
      <c r="BK175" s="16">
        <f t="shared" si="12"/>
        <v>2</v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IF(Wedstrijden!U164="x","B1","")</f>
        <v/>
      </c>
      <c r="BO175" s="16" t="e">
        <f>IF(Wedstrijden!#REF!="x","BB","")</f>
        <v>#REF!</v>
      </c>
      <c r="BP175" s="16" t="str">
        <f>IF(Wedstrijden!W164="x","B","")</f>
        <v>B</v>
      </c>
      <c r="BQ175" s="16" t="str">
        <f>IF(Wedstrijden!X164="x","L1","")</f>
        <v>L1</v>
      </c>
      <c r="BR175" s="16" t="str">
        <f>IF(Wedstrijden!Y164="x","L2","")</f>
        <v>L2</v>
      </c>
      <c r="BS175" s="16" t="str">
        <f>IF(Wedstrijden!Z164="x","M1","")</f>
        <v/>
      </c>
      <c r="BT175" s="16" t="str">
        <f>IF(Wedstrijden!AA164="x","M2","")</f>
        <v/>
      </c>
      <c r="BU175" s="16" t="str">
        <f>IF(Wedstrijden!AB164="x","Z1","")</f>
        <v/>
      </c>
      <c r="BV175" s="16" t="str">
        <f>IF(Wedstrijden!AC164="x","Z2","")</f>
        <v/>
      </c>
      <c r="BW175" s="16">
        <f>IF(COUNTA(Wedstrijden!L164:T164)&lt;&gt;0,1,"")</f>
        <v>1</v>
      </c>
      <c r="BX175" s="16">
        <f t="shared" si="13"/>
        <v>1</v>
      </c>
      <c r="BY175" s="16" t="str">
        <f>IF(Wedstrijden!L164="x","BB","")</f>
        <v/>
      </c>
      <c r="BZ175" s="16" t="str">
        <f>IF(Wedstrijden!M164="x","B","")</f>
        <v>B</v>
      </c>
      <c r="CA175" s="16" t="str">
        <f>IF(Wedstrijden!N164="x","L1","")</f>
        <v>L1</v>
      </c>
      <c r="CB175" s="16" t="str">
        <f>IF(Wedstrijden!O164="x","L2","")</f>
        <v>L2</v>
      </c>
      <c r="CC175" s="16" t="str">
        <f>IF(Wedstrijden!P164="x","M1","")</f>
        <v/>
      </c>
      <c r="CD175" s="16" t="str">
        <f>IF(Wedstrijden!Q164="x","M2","")</f>
        <v/>
      </c>
      <c r="CE175" s="16" t="str">
        <f>IF(Wedstrijden!R164="x","Z1","")</f>
        <v/>
      </c>
      <c r="CF175" s="16" t="str">
        <f>IF(Wedstrijden!S164="x","Z2","")</f>
        <v/>
      </c>
      <c r="CG175" s="16" t="str">
        <f>IF(Wedstrijden!T164="x","ZZL","")</f>
        <v/>
      </c>
      <c r="CL175" s="16" t="str">
        <f>IF(COUNTA(Wedstrijden!AR164:BB164)&lt;&gt;0,2,"")</f>
        <v/>
      </c>
      <c r="CM175" s="16" t="str">
        <f t="shared" si="14"/>
        <v/>
      </c>
      <c r="CN175" s="16" t="str">
        <f>IF(Wedstrijden!AR164="x","AA","")</f>
        <v/>
      </c>
      <c r="CO175" s="16" t="str">
        <f>IF(Wedstrijden!AS164="x","A","")</f>
        <v/>
      </c>
      <c r="CP175" s="16" t="str">
        <f>IF(Wedstrijden!AT164="x","BB","")</f>
        <v/>
      </c>
      <c r="CQ175" s="16" t="str">
        <f>IF(Wedstrijden!AU164="x","B","")</f>
        <v/>
      </c>
      <c r="CR175" s="16" t="str">
        <f>IF(Wedstrijden!AV164="x","L","")</f>
        <v/>
      </c>
      <c r="CS175" s="16" t="str">
        <f>IF(Wedstrijden!AW164="x","M","")</f>
        <v/>
      </c>
      <c r="CT175" s="16" t="str">
        <f>IF(Wedstrijden!AX164="x","Z","")</f>
        <v/>
      </c>
      <c r="CU175" s="16" t="str">
        <f>IF(Wedstrijden!BB164="x","ZZ","")</f>
        <v/>
      </c>
      <c r="CV175" s="16" t="str">
        <f>IF(COUNTA(Wedstrijden!AI164:AP164)&lt;&gt;0,2,"")</f>
        <v/>
      </c>
      <c r="CW175" s="16" t="str">
        <f t="shared" si="15"/>
        <v/>
      </c>
      <c r="CX175" s="16" t="str">
        <f>IF(Wedstrijden!AI164="x","BB","")</f>
        <v/>
      </c>
      <c r="CY175" s="16" t="str">
        <f>IF(Wedstrijden!AJ164="x","B","")</f>
        <v/>
      </c>
      <c r="CZ175" s="16" t="str">
        <f>IF(Wedstrijden!AK164="x","L","")</f>
        <v/>
      </c>
      <c r="DA175" s="16" t="str">
        <f>IF(Wedstrijden!AL164="x","M","")</f>
        <v/>
      </c>
      <c r="DB175" s="16" t="str">
        <f>IF(Wedstrijden!AM164="x","Z","")</f>
        <v/>
      </c>
      <c r="DC175" s="16" t="str">
        <f>IF(Wedstrijden!AN164="x","ZZ","")</f>
        <v/>
      </c>
      <c r="DD175" s="16" t="str">
        <f>IF(Wedstrijden!AP164="x","1.40","")</f>
        <v/>
      </c>
      <c r="DE175" s="16" t="str">
        <f>IF(COUNTA(Wedstrijden!BD164:BF164)&lt;&gt;0,6,"")</f>
        <v/>
      </c>
      <c r="DF175" s="16" t="str">
        <f t="shared" si="16"/>
        <v/>
      </c>
      <c r="DG175" s="16" t="str">
        <f>IF(Wedstrijden!BD164="x","L","")</f>
        <v/>
      </c>
      <c r="DH175" s="16" t="str">
        <f>IF(Wedstrijden!BE164="x","M","")</f>
        <v/>
      </c>
      <c r="DI175" s="16" t="str">
        <f>IF(Wedstrijden!BF164="x","Z","")</f>
        <v/>
      </c>
      <c r="DJ175" s="16" t="str">
        <f>IF(Wedstrijden!BG164="x","Z","")</f>
        <v/>
      </c>
      <c r="DK175" s="16" t="str">
        <f>IF(COUNTA(Wedstrijden!BI164:BK164)&lt;&gt;0,6,"")</f>
        <v/>
      </c>
      <c r="DL175" s="16" t="str">
        <f t="shared" si="17"/>
        <v/>
      </c>
      <c r="DM175" s="16" t="str">
        <f>IF(Wedstrijden!BI164="x","L","")</f>
        <v/>
      </c>
      <c r="DN175" s="16" t="str">
        <f>IF(Wedstrijden!BJ164="x","M","")</f>
        <v/>
      </c>
      <c r="DO175" s="16" t="str">
        <f>IF(Wedstrijden!BK164="x","Z","")</f>
        <v/>
      </c>
      <c r="DP175" s="16" t="str">
        <f>IF(Wedstrijden!BL164="x","Z","")</f>
        <v/>
      </c>
    </row>
    <row r="176" spans="1:120" ht="14.4" x14ac:dyDescent="0.3">
      <c r="A176" s="18">
        <f>Wedstrijden!A165</f>
        <v>45487</v>
      </c>
      <c r="B176" s="16" t="str">
        <f>IFERROR(VLOOKUP(Wedstrijden!#REF!,#REF!,2,FALSE),"")</f>
        <v/>
      </c>
      <c r="C176" s="16" t="str">
        <f>Wedstrijden!E165</f>
        <v>KNHS Kring Noord Oost Friesland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>
        <f>IF(COUNTA(Wedstrijden!U165:AC165)&lt;&gt;0,1,"")</f>
        <v>1</v>
      </c>
      <c r="BK176" s="16">
        <f t="shared" si="12"/>
        <v>2</v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IF(Wedstrijden!U165="x","B1","")</f>
        <v/>
      </c>
      <c r="BO176" s="16" t="e">
        <f>IF(Wedstrijden!#REF!="x","BB","")</f>
        <v>#REF!</v>
      </c>
      <c r="BP176" s="16" t="str">
        <f>IF(Wedstrijden!W165="x","B","")</f>
        <v>B</v>
      </c>
      <c r="BQ176" s="16" t="str">
        <f>IF(Wedstrijden!X165="x","L1","")</f>
        <v>L1</v>
      </c>
      <c r="BR176" s="16" t="str">
        <f>IF(Wedstrijden!Y165="x","L2","")</f>
        <v>L2</v>
      </c>
      <c r="BS176" s="16" t="str">
        <f>IF(Wedstrijden!Z165="x","M1","")</f>
        <v>M1</v>
      </c>
      <c r="BT176" s="16" t="str">
        <f>IF(Wedstrijden!AA165="x","M2","")</f>
        <v>M2</v>
      </c>
      <c r="BU176" s="16" t="str">
        <f>IF(Wedstrijden!AB165="x","Z1","")</f>
        <v>Z1</v>
      </c>
      <c r="BV176" s="16" t="str">
        <f>IF(Wedstrijden!AC165="x","Z2","")</f>
        <v>Z2</v>
      </c>
      <c r="BW176" s="16">
        <f>IF(COUNTA(Wedstrijden!L165:T165)&lt;&gt;0,1,"")</f>
        <v>1</v>
      </c>
      <c r="BX176" s="16">
        <f t="shared" si="13"/>
        <v>1</v>
      </c>
      <c r="BY176" s="16" t="str">
        <f>IF(Wedstrijden!L165="x","BB","")</f>
        <v>BB</v>
      </c>
      <c r="BZ176" s="16" t="str">
        <f>IF(Wedstrijden!M165="x","B","")</f>
        <v>B</v>
      </c>
      <c r="CA176" s="16" t="str">
        <f>IF(Wedstrijden!N165="x","L1","")</f>
        <v>L1</v>
      </c>
      <c r="CB176" s="16" t="str">
        <f>IF(Wedstrijden!O165="x","L2","")</f>
        <v>L2</v>
      </c>
      <c r="CC176" s="16" t="str">
        <f>IF(Wedstrijden!P165="x","M1","")</f>
        <v>M1</v>
      </c>
      <c r="CD176" s="16" t="str">
        <f>IF(Wedstrijden!Q165="x","M2","")</f>
        <v>M2</v>
      </c>
      <c r="CE176" s="16" t="str">
        <f>IF(Wedstrijden!R165="x","Z1","")</f>
        <v>Z1</v>
      </c>
      <c r="CF176" s="16" t="str">
        <f>IF(Wedstrijden!S165="x","Z2","")</f>
        <v>Z2</v>
      </c>
      <c r="CG176" s="16" t="str">
        <f>IF(Wedstrijden!T165="x","ZZL","")</f>
        <v>ZZL</v>
      </c>
      <c r="CL176" s="16" t="str">
        <f>IF(COUNTA(Wedstrijden!AR165:BB165)&lt;&gt;0,2,"")</f>
        <v/>
      </c>
      <c r="CM176" s="16" t="str">
        <f t="shared" si="14"/>
        <v/>
      </c>
      <c r="CN176" s="16" t="str">
        <f>IF(Wedstrijden!AR165="x","AA","")</f>
        <v/>
      </c>
      <c r="CO176" s="16" t="str">
        <f>IF(Wedstrijden!AS165="x","A","")</f>
        <v/>
      </c>
      <c r="CP176" s="16" t="str">
        <f>IF(Wedstrijden!AT165="x","BB","")</f>
        <v/>
      </c>
      <c r="CQ176" s="16" t="str">
        <f>IF(Wedstrijden!AU165="x","B","")</f>
        <v/>
      </c>
      <c r="CR176" s="16" t="str">
        <f>IF(Wedstrijden!AV165="x","L","")</f>
        <v/>
      </c>
      <c r="CS176" s="16" t="str">
        <f>IF(Wedstrijden!AW165="x","M","")</f>
        <v/>
      </c>
      <c r="CT176" s="16" t="str">
        <f>IF(Wedstrijden!AX165="x","Z","")</f>
        <v/>
      </c>
      <c r="CU176" s="16" t="str">
        <f>IF(Wedstrijden!BB165="x","ZZ","")</f>
        <v/>
      </c>
      <c r="CV176" s="16" t="str">
        <f>IF(COUNTA(Wedstrijden!AI165:AP165)&lt;&gt;0,2,"")</f>
        <v/>
      </c>
      <c r="CW176" s="16" t="str">
        <f t="shared" si="15"/>
        <v/>
      </c>
      <c r="CX176" s="16" t="str">
        <f>IF(Wedstrijden!AI165="x","BB","")</f>
        <v/>
      </c>
      <c r="CY176" s="16" t="str">
        <f>IF(Wedstrijden!AJ165="x","B","")</f>
        <v/>
      </c>
      <c r="CZ176" s="16" t="str">
        <f>IF(Wedstrijden!AK165="x","L","")</f>
        <v/>
      </c>
      <c r="DA176" s="16" t="str">
        <f>IF(Wedstrijden!AL165="x","M","")</f>
        <v/>
      </c>
      <c r="DB176" s="16" t="str">
        <f>IF(Wedstrijden!AM165="x","Z","")</f>
        <v/>
      </c>
      <c r="DC176" s="16" t="str">
        <f>IF(Wedstrijden!AN165="x","ZZ","")</f>
        <v/>
      </c>
      <c r="DD176" s="16" t="str">
        <f>IF(Wedstrijden!AP165="x","1.40","")</f>
        <v/>
      </c>
      <c r="DE176" s="16" t="str">
        <f>IF(COUNTA(Wedstrijden!BD165:BF165)&lt;&gt;0,6,"")</f>
        <v/>
      </c>
      <c r="DF176" s="16" t="str">
        <f t="shared" si="16"/>
        <v/>
      </c>
      <c r="DG176" s="16" t="str">
        <f>IF(Wedstrijden!BD165="x","L","")</f>
        <v/>
      </c>
      <c r="DH176" s="16" t="str">
        <f>IF(Wedstrijden!BE165="x","M","")</f>
        <v/>
      </c>
      <c r="DI176" s="16" t="str">
        <f>IF(Wedstrijden!BF165="x","Z","")</f>
        <v/>
      </c>
      <c r="DJ176" s="16" t="str">
        <f>IF(Wedstrijden!BG165="x","Z","")</f>
        <v/>
      </c>
      <c r="DK176" s="16" t="str">
        <f>IF(COUNTA(Wedstrijden!BI165:BK165)&lt;&gt;0,6,"")</f>
        <v/>
      </c>
      <c r="DL176" s="16" t="str">
        <f t="shared" si="17"/>
        <v/>
      </c>
      <c r="DM176" s="16" t="str">
        <f>IF(Wedstrijden!BI165="x","L","")</f>
        <v/>
      </c>
      <c r="DN176" s="16" t="str">
        <f>IF(Wedstrijden!BJ165="x","M","")</f>
        <v/>
      </c>
      <c r="DO176" s="16" t="str">
        <f>IF(Wedstrijden!BK165="x","Z","")</f>
        <v/>
      </c>
      <c r="DP176" s="16" t="str">
        <f>IF(Wedstrijden!BL165="x","Z","")</f>
        <v/>
      </c>
    </row>
    <row r="177" spans="1:120" ht="14.4" x14ac:dyDescent="0.3">
      <c r="A177" s="18">
        <f>Wedstrijden!A166</f>
        <v>45487</v>
      </c>
      <c r="B177" s="16" t="str">
        <f>IFERROR(VLOOKUP(Wedstrijden!#REF!,#REF!,2,FALSE),"")</f>
        <v/>
      </c>
      <c r="C177" s="16" t="str">
        <f>Wedstrijden!E166</f>
        <v>KNHS Kring Noord Oost Friesland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>
        <f>IF(COUNTA(Wedstrijden!U166:AC166)&lt;&gt;0,1,"")</f>
        <v>1</v>
      </c>
      <c r="BK177" s="16">
        <f t="shared" si="12"/>
        <v>2</v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IF(Wedstrijden!U166="x","B1","")</f>
        <v/>
      </c>
      <c r="BO177" s="16" t="e">
        <f>IF(Wedstrijden!#REF!="x","BB","")</f>
        <v>#REF!</v>
      </c>
      <c r="BP177" s="16" t="str">
        <f>IF(Wedstrijden!W166="x","B","")</f>
        <v/>
      </c>
      <c r="BQ177" s="16" t="str">
        <f>IF(Wedstrijden!X166="x","L1","")</f>
        <v>L1</v>
      </c>
      <c r="BR177" s="16" t="str">
        <f>IF(Wedstrijden!Y166="x","L2","")</f>
        <v>L2</v>
      </c>
      <c r="BS177" s="16" t="str">
        <f>IF(Wedstrijden!Z166="x","M1","")</f>
        <v>M1</v>
      </c>
      <c r="BT177" s="16" t="str">
        <f>IF(Wedstrijden!AA166="x","M2","")</f>
        <v>M2</v>
      </c>
      <c r="BU177" s="16" t="str">
        <f>IF(Wedstrijden!AB166="x","Z1","")</f>
        <v/>
      </c>
      <c r="BV177" s="16" t="str">
        <f>IF(Wedstrijden!AC166="x","Z2","")</f>
        <v/>
      </c>
      <c r="BW177" s="16" t="str">
        <f>IF(COUNTA(Wedstrijden!L166:T166)&lt;&gt;0,1,"")</f>
        <v/>
      </c>
      <c r="BX177" s="16" t="str">
        <f t="shared" si="13"/>
        <v/>
      </c>
      <c r="BY177" s="16" t="str">
        <f>IF(Wedstrijden!L166="x","BB","")</f>
        <v/>
      </c>
      <c r="BZ177" s="16" t="str">
        <f>IF(Wedstrijden!M166="x","B","")</f>
        <v/>
      </c>
      <c r="CA177" s="16" t="str">
        <f>IF(Wedstrijden!N166="x","L1","")</f>
        <v/>
      </c>
      <c r="CB177" s="16" t="str">
        <f>IF(Wedstrijden!O166="x","L2","")</f>
        <v/>
      </c>
      <c r="CC177" s="16" t="str">
        <f>IF(Wedstrijden!P166="x","M1","")</f>
        <v/>
      </c>
      <c r="CD177" s="16" t="str">
        <f>IF(Wedstrijden!Q166="x","M2","")</f>
        <v/>
      </c>
      <c r="CE177" s="16" t="str">
        <f>IF(Wedstrijden!R166="x","Z1","")</f>
        <v/>
      </c>
      <c r="CF177" s="16" t="str">
        <f>IF(Wedstrijden!S166="x","Z2","")</f>
        <v/>
      </c>
      <c r="CG177" s="16" t="str">
        <f>IF(Wedstrijden!T166="x","ZZL","")</f>
        <v/>
      </c>
      <c r="CL177" s="16" t="str">
        <f>IF(COUNTA(Wedstrijden!AR166:BB166)&lt;&gt;0,2,"")</f>
        <v/>
      </c>
      <c r="CM177" s="16" t="str">
        <f t="shared" si="14"/>
        <v/>
      </c>
      <c r="CN177" s="16" t="str">
        <f>IF(Wedstrijden!AR166="x","AA","")</f>
        <v/>
      </c>
      <c r="CO177" s="16" t="str">
        <f>IF(Wedstrijden!AS166="x","A","")</f>
        <v/>
      </c>
      <c r="CP177" s="16" t="str">
        <f>IF(Wedstrijden!AT166="x","BB","")</f>
        <v/>
      </c>
      <c r="CQ177" s="16" t="str">
        <f>IF(Wedstrijden!AU166="x","B","")</f>
        <v/>
      </c>
      <c r="CR177" s="16" t="str">
        <f>IF(Wedstrijden!AV166="x","L","")</f>
        <v/>
      </c>
      <c r="CS177" s="16" t="str">
        <f>IF(Wedstrijden!AW166="x","M","")</f>
        <v/>
      </c>
      <c r="CT177" s="16" t="str">
        <f>IF(Wedstrijden!AX166="x","Z","")</f>
        <v/>
      </c>
      <c r="CU177" s="16" t="str">
        <f>IF(Wedstrijden!BB166="x","ZZ","")</f>
        <v/>
      </c>
      <c r="CV177" s="16" t="str">
        <f>IF(COUNTA(Wedstrijden!AI166:AP166)&lt;&gt;0,2,"")</f>
        <v/>
      </c>
      <c r="CW177" s="16" t="str">
        <f t="shared" si="15"/>
        <v/>
      </c>
      <c r="CX177" s="16" t="str">
        <f>IF(Wedstrijden!AI166="x","BB","")</f>
        <v/>
      </c>
      <c r="CY177" s="16" t="str">
        <f>IF(Wedstrijden!AJ166="x","B","")</f>
        <v/>
      </c>
      <c r="CZ177" s="16" t="str">
        <f>IF(Wedstrijden!AK166="x","L","")</f>
        <v/>
      </c>
      <c r="DA177" s="16" t="str">
        <f>IF(Wedstrijden!AL166="x","M","")</f>
        <v/>
      </c>
      <c r="DB177" s="16" t="str">
        <f>IF(Wedstrijden!AM166="x","Z","")</f>
        <v/>
      </c>
      <c r="DC177" s="16" t="str">
        <f>IF(Wedstrijden!AN166="x","ZZ","")</f>
        <v/>
      </c>
      <c r="DD177" s="16" t="str">
        <f>IF(Wedstrijden!AP166="x","1.40","")</f>
        <v/>
      </c>
      <c r="DE177" s="16" t="str">
        <f>IF(COUNTA(Wedstrijden!BD166:BF166)&lt;&gt;0,6,"")</f>
        <v/>
      </c>
      <c r="DF177" s="16" t="str">
        <f t="shared" si="16"/>
        <v/>
      </c>
      <c r="DG177" s="16" t="str">
        <f>IF(Wedstrijden!BD166="x","L","")</f>
        <v/>
      </c>
      <c r="DH177" s="16" t="str">
        <f>IF(Wedstrijden!BE166="x","M","")</f>
        <v/>
      </c>
      <c r="DI177" s="16" t="str">
        <f>IF(Wedstrijden!BF166="x","Z","")</f>
        <v/>
      </c>
      <c r="DJ177" s="16" t="str">
        <f>IF(Wedstrijden!BG166="x","Z","")</f>
        <v/>
      </c>
      <c r="DK177" s="16" t="str">
        <f>IF(COUNTA(Wedstrijden!BI166:BK166)&lt;&gt;0,6,"")</f>
        <v/>
      </c>
      <c r="DL177" s="16" t="str">
        <f t="shared" si="17"/>
        <v/>
      </c>
      <c r="DM177" s="16" t="str">
        <f>IF(Wedstrijden!BI166="x","L","")</f>
        <v/>
      </c>
      <c r="DN177" s="16" t="str">
        <f>IF(Wedstrijden!BJ166="x","M","")</f>
        <v/>
      </c>
      <c r="DO177" s="16" t="str">
        <f>IF(Wedstrijden!BK166="x","Z","")</f>
        <v/>
      </c>
      <c r="DP177" s="16" t="str">
        <f>IF(Wedstrijden!BL166="x","Z","")</f>
        <v/>
      </c>
    </row>
    <row r="178" spans="1:120" ht="14.4" x14ac:dyDescent="0.3">
      <c r="A178" s="18">
        <f>Wedstrijden!A167</f>
        <v>45487</v>
      </c>
      <c r="B178" s="16" t="str">
        <f>IFERROR(VLOOKUP(Wedstrijden!#REF!,#REF!,2,FALSE),"")</f>
        <v/>
      </c>
      <c r="C178" s="16" t="str">
        <f>Wedstrijden!E167</f>
        <v>KNHS Kring De Drie Stromen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 t="str">
        <f>IF(COUNTA(Wedstrijden!U167:AC167)&lt;&gt;0,1,"")</f>
        <v/>
      </c>
      <c r="BK178" s="16" t="str">
        <f t="shared" si="12"/>
        <v/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IF(Wedstrijden!U167="x","B1","")</f>
        <v/>
      </c>
      <c r="BO178" s="16" t="e">
        <f>IF(Wedstrijden!#REF!="x","BB","")</f>
        <v>#REF!</v>
      </c>
      <c r="BP178" s="16" t="str">
        <f>IF(Wedstrijden!W167="x","B","")</f>
        <v/>
      </c>
      <c r="BQ178" s="16" t="str">
        <f>IF(Wedstrijden!X167="x","L1","")</f>
        <v/>
      </c>
      <c r="BR178" s="16" t="str">
        <f>IF(Wedstrijden!Y167="x","L2","")</f>
        <v/>
      </c>
      <c r="BS178" s="16" t="str">
        <f>IF(Wedstrijden!Z167="x","M1","")</f>
        <v/>
      </c>
      <c r="BT178" s="16" t="str">
        <f>IF(Wedstrijden!AA167="x","M2","")</f>
        <v/>
      </c>
      <c r="BU178" s="16" t="str">
        <f>IF(Wedstrijden!AB167="x","Z1","")</f>
        <v/>
      </c>
      <c r="BV178" s="16" t="str">
        <f>IF(Wedstrijden!AC167="x","Z2","")</f>
        <v/>
      </c>
      <c r="BW178" s="16">
        <f>IF(COUNTA(Wedstrijden!L167:T167)&lt;&gt;0,1,"")</f>
        <v>1</v>
      </c>
      <c r="BX178" s="16">
        <f t="shared" si="13"/>
        <v>1</v>
      </c>
      <c r="BY178" s="16" t="str">
        <f>IF(Wedstrijden!L167="x","BB","")</f>
        <v/>
      </c>
      <c r="BZ178" s="16" t="str">
        <f>IF(Wedstrijden!M167="x","B","")</f>
        <v/>
      </c>
      <c r="CA178" s="16" t="str">
        <f>IF(Wedstrijden!N167="x","L1","")</f>
        <v/>
      </c>
      <c r="CB178" s="16" t="str">
        <f>IF(Wedstrijden!O167="x","L2","")</f>
        <v/>
      </c>
      <c r="CC178" s="16" t="str">
        <f>IF(Wedstrijden!P167="x","M1","")</f>
        <v>M1</v>
      </c>
      <c r="CD178" s="16" t="str">
        <f>IF(Wedstrijden!Q167="x","M2","")</f>
        <v>M2</v>
      </c>
      <c r="CE178" s="16" t="str">
        <f>IF(Wedstrijden!R167="x","Z1","")</f>
        <v>Z1</v>
      </c>
      <c r="CF178" s="16" t="str">
        <f>IF(Wedstrijden!S167="x","Z2","")</f>
        <v>Z2</v>
      </c>
      <c r="CG178" s="16" t="str">
        <f>IF(Wedstrijden!T167="x","ZZL","")</f>
        <v>ZZL</v>
      </c>
      <c r="CL178" s="16" t="str">
        <f>IF(COUNTA(Wedstrijden!AR167:BB167)&lt;&gt;0,2,"")</f>
        <v/>
      </c>
      <c r="CM178" s="16" t="str">
        <f t="shared" si="14"/>
        <v/>
      </c>
      <c r="CN178" s="16" t="str">
        <f>IF(Wedstrijden!AR167="x","AA","")</f>
        <v/>
      </c>
      <c r="CO178" s="16" t="str">
        <f>IF(Wedstrijden!AS167="x","A","")</f>
        <v/>
      </c>
      <c r="CP178" s="16" t="str">
        <f>IF(Wedstrijden!AT167="x","BB","")</f>
        <v/>
      </c>
      <c r="CQ178" s="16" t="str">
        <f>IF(Wedstrijden!AU167="x","B","")</f>
        <v/>
      </c>
      <c r="CR178" s="16" t="str">
        <f>IF(Wedstrijden!AV167="x","L","")</f>
        <v/>
      </c>
      <c r="CS178" s="16" t="str">
        <f>IF(Wedstrijden!AW167="x","M","")</f>
        <v/>
      </c>
      <c r="CT178" s="16" t="str">
        <f>IF(Wedstrijden!AX167="x","Z","")</f>
        <v/>
      </c>
      <c r="CU178" s="16" t="str">
        <f>IF(Wedstrijden!BB167="x","ZZ","")</f>
        <v/>
      </c>
      <c r="CV178" s="16" t="str">
        <f>IF(COUNTA(Wedstrijden!AI167:AP167)&lt;&gt;0,2,"")</f>
        <v/>
      </c>
      <c r="CW178" s="16" t="str">
        <f t="shared" si="15"/>
        <v/>
      </c>
      <c r="CX178" s="16" t="str">
        <f>IF(Wedstrijden!AI167="x","BB","")</f>
        <v/>
      </c>
      <c r="CY178" s="16" t="str">
        <f>IF(Wedstrijden!AJ167="x","B","")</f>
        <v/>
      </c>
      <c r="CZ178" s="16" t="str">
        <f>IF(Wedstrijden!AK167="x","L","")</f>
        <v/>
      </c>
      <c r="DA178" s="16" t="str">
        <f>IF(Wedstrijden!AL167="x","M","")</f>
        <v/>
      </c>
      <c r="DB178" s="16" t="str">
        <f>IF(Wedstrijden!AM167="x","Z","")</f>
        <v/>
      </c>
      <c r="DC178" s="16" t="str">
        <f>IF(Wedstrijden!AN167="x","ZZ","")</f>
        <v/>
      </c>
      <c r="DD178" s="16" t="str">
        <f>IF(Wedstrijden!AP167="x","1.40","")</f>
        <v/>
      </c>
      <c r="DE178" s="16" t="str">
        <f>IF(COUNTA(Wedstrijden!BD167:BF167)&lt;&gt;0,6,"")</f>
        <v/>
      </c>
      <c r="DF178" s="16" t="str">
        <f t="shared" si="16"/>
        <v/>
      </c>
      <c r="DG178" s="16" t="str">
        <f>IF(Wedstrijden!BD167="x","L","")</f>
        <v/>
      </c>
      <c r="DH178" s="16" t="str">
        <f>IF(Wedstrijden!BE167="x","M","")</f>
        <v/>
      </c>
      <c r="DI178" s="16" t="str">
        <f>IF(Wedstrijden!BF167="x","Z","")</f>
        <v/>
      </c>
      <c r="DJ178" s="16" t="str">
        <f>IF(Wedstrijden!BG167="x","Z","")</f>
        <v/>
      </c>
      <c r="DK178" s="16" t="str">
        <f>IF(COUNTA(Wedstrijden!BI167:BK167)&lt;&gt;0,6,"")</f>
        <v/>
      </c>
      <c r="DL178" s="16" t="str">
        <f t="shared" si="17"/>
        <v/>
      </c>
      <c r="DM178" s="16" t="str">
        <f>IF(Wedstrijden!BI167="x","L","")</f>
        <v/>
      </c>
      <c r="DN178" s="16" t="str">
        <f>IF(Wedstrijden!BJ167="x","M","")</f>
        <v/>
      </c>
      <c r="DO178" s="16" t="str">
        <f>IF(Wedstrijden!BK167="x","Z","")</f>
        <v/>
      </c>
      <c r="DP178" s="16" t="str">
        <f>IF(Wedstrijden!BL167="x","Z","")</f>
        <v/>
      </c>
    </row>
    <row r="179" spans="1:120" ht="14.4" x14ac:dyDescent="0.3">
      <c r="A179" s="18">
        <f>Wedstrijden!A168</f>
        <v>45487</v>
      </c>
      <c r="B179" s="16" t="str">
        <f>IFERROR(VLOOKUP(Wedstrijden!#REF!,#REF!,2,FALSE),"")</f>
        <v/>
      </c>
      <c r="C179" s="16" t="str">
        <f>Wedstrijden!E168</f>
        <v>KNHS Kring Tusken Waad En Klif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IF(COUNTA(Wedstrijden!U168:AC168)&lt;&gt;0,1,"")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IF(Wedstrijden!U168="x","B1","")</f>
        <v/>
      </c>
      <c r="BO179" s="16" t="e">
        <f>IF(Wedstrijden!#REF!="x","BB","")</f>
        <v>#REF!</v>
      </c>
      <c r="BP179" s="16" t="str">
        <f>IF(Wedstrijden!W168="x","B","")</f>
        <v/>
      </c>
      <c r="BQ179" s="16" t="str">
        <f>IF(Wedstrijden!X168="x","L1","")</f>
        <v/>
      </c>
      <c r="BR179" s="16" t="str">
        <f>IF(Wedstrijden!Y168="x","L2","")</f>
        <v/>
      </c>
      <c r="BS179" s="16" t="str">
        <f>IF(Wedstrijden!Z168="x","M1","")</f>
        <v/>
      </c>
      <c r="BT179" s="16" t="str">
        <f>IF(Wedstrijden!AA168="x","M2","")</f>
        <v/>
      </c>
      <c r="BU179" s="16" t="str">
        <f>IF(Wedstrijden!AB168="x","Z1","")</f>
        <v/>
      </c>
      <c r="BV179" s="16" t="str">
        <f>IF(Wedstrijden!AC168="x","Z2","")</f>
        <v/>
      </c>
      <c r="BW179" s="16">
        <f>IF(COUNTA(Wedstrijden!L168:T168)&lt;&gt;0,1,"")</f>
        <v>1</v>
      </c>
      <c r="BX179" s="16">
        <f t="shared" si="13"/>
        <v>1</v>
      </c>
      <c r="BY179" s="16" t="str">
        <f>IF(Wedstrijden!L168="x","BB","")</f>
        <v/>
      </c>
      <c r="BZ179" s="16" t="str">
        <f>IF(Wedstrijden!M168="x","B","")</f>
        <v>B</v>
      </c>
      <c r="CA179" s="16" t="str">
        <f>IF(Wedstrijden!N168="x","L1","")</f>
        <v>L1</v>
      </c>
      <c r="CB179" s="16" t="str">
        <f>IF(Wedstrijden!O168="x","L2","")</f>
        <v>L2</v>
      </c>
      <c r="CC179" s="16" t="str">
        <f>IF(Wedstrijden!P168="x","M1","")</f>
        <v>M1</v>
      </c>
      <c r="CD179" s="16" t="str">
        <f>IF(Wedstrijden!Q168="x","M2","")</f>
        <v>M2</v>
      </c>
      <c r="CE179" s="16" t="str">
        <f>IF(Wedstrijden!R168="x","Z1","")</f>
        <v>Z1</v>
      </c>
      <c r="CF179" s="16" t="str">
        <f>IF(Wedstrijden!S168="x","Z2","")</f>
        <v>Z2</v>
      </c>
      <c r="CG179" s="16" t="str">
        <f>IF(Wedstrijden!T168="x","ZZL","")</f>
        <v>ZZL</v>
      </c>
      <c r="CL179" s="16" t="str">
        <f>IF(COUNTA(Wedstrijden!AR168:BB168)&lt;&gt;0,2,"")</f>
        <v/>
      </c>
      <c r="CM179" s="16" t="str">
        <f t="shared" si="14"/>
        <v/>
      </c>
      <c r="CN179" s="16" t="str">
        <f>IF(Wedstrijden!AR168="x","AA","")</f>
        <v/>
      </c>
      <c r="CO179" s="16" t="str">
        <f>IF(Wedstrijden!AS168="x","A","")</f>
        <v/>
      </c>
      <c r="CP179" s="16" t="str">
        <f>IF(Wedstrijden!AT168="x","BB","")</f>
        <v/>
      </c>
      <c r="CQ179" s="16" t="str">
        <f>IF(Wedstrijden!AU168="x","B","")</f>
        <v/>
      </c>
      <c r="CR179" s="16" t="str">
        <f>IF(Wedstrijden!AV168="x","L","")</f>
        <v/>
      </c>
      <c r="CS179" s="16" t="str">
        <f>IF(Wedstrijden!AW168="x","M","")</f>
        <v/>
      </c>
      <c r="CT179" s="16" t="str">
        <f>IF(Wedstrijden!AX168="x","Z","")</f>
        <v/>
      </c>
      <c r="CU179" s="16" t="str">
        <f>IF(Wedstrijden!BB168="x","ZZ","")</f>
        <v/>
      </c>
      <c r="CV179" s="16" t="str">
        <f>IF(COUNTA(Wedstrijden!AI168:AP168)&lt;&gt;0,2,"")</f>
        <v/>
      </c>
      <c r="CW179" s="16" t="str">
        <f t="shared" si="15"/>
        <v/>
      </c>
      <c r="CX179" s="16" t="str">
        <f>IF(Wedstrijden!AI168="x","BB","")</f>
        <v/>
      </c>
      <c r="CY179" s="16" t="str">
        <f>IF(Wedstrijden!AJ168="x","B","")</f>
        <v/>
      </c>
      <c r="CZ179" s="16" t="str">
        <f>IF(Wedstrijden!AK168="x","L","")</f>
        <v/>
      </c>
      <c r="DA179" s="16" t="str">
        <f>IF(Wedstrijden!AL168="x","M","")</f>
        <v/>
      </c>
      <c r="DB179" s="16" t="str">
        <f>IF(Wedstrijden!AM168="x","Z","")</f>
        <v/>
      </c>
      <c r="DC179" s="16" t="str">
        <f>IF(Wedstrijden!AN168="x","ZZ","")</f>
        <v/>
      </c>
      <c r="DD179" s="16" t="str">
        <f>IF(Wedstrijden!AP168="x","1.40","")</f>
        <v/>
      </c>
      <c r="DE179" s="16" t="str">
        <f>IF(COUNTA(Wedstrijden!BD168:BF168)&lt;&gt;0,6,"")</f>
        <v/>
      </c>
      <c r="DF179" s="16" t="str">
        <f t="shared" si="16"/>
        <v/>
      </c>
      <c r="DG179" s="16" t="str">
        <f>IF(Wedstrijden!BD168="x","L","")</f>
        <v/>
      </c>
      <c r="DH179" s="16" t="str">
        <f>IF(Wedstrijden!BE168="x","M","")</f>
        <v/>
      </c>
      <c r="DI179" s="16" t="str">
        <f>IF(Wedstrijden!BF168="x","Z","")</f>
        <v/>
      </c>
      <c r="DJ179" s="16" t="str">
        <f>IF(Wedstrijden!BG168="x","Z","")</f>
        <v/>
      </c>
      <c r="DK179" s="16" t="str">
        <f>IF(COUNTA(Wedstrijden!BI168:BK168)&lt;&gt;0,6,"")</f>
        <v/>
      </c>
      <c r="DL179" s="16" t="str">
        <f t="shared" si="17"/>
        <v/>
      </c>
      <c r="DM179" s="16" t="str">
        <f>IF(Wedstrijden!BI168="x","L","")</f>
        <v/>
      </c>
      <c r="DN179" s="16" t="str">
        <f>IF(Wedstrijden!BJ168="x","M","")</f>
        <v/>
      </c>
      <c r="DO179" s="16" t="str">
        <f>IF(Wedstrijden!BK168="x","Z","")</f>
        <v/>
      </c>
      <c r="DP179" s="16" t="str">
        <f>IF(Wedstrijden!BL168="x","Z","")</f>
        <v/>
      </c>
    </row>
    <row r="180" spans="1:120" ht="14.4" x14ac:dyDescent="0.3">
      <c r="A180" s="18">
        <f>Wedstrijden!A169</f>
        <v>45487</v>
      </c>
      <c r="B180" s="16" t="str">
        <f>IFERROR(VLOOKUP(Wedstrijden!#REF!,#REF!,2,FALSE),"")</f>
        <v/>
      </c>
      <c r="C180" s="16" t="str">
        <f>Wedstrijden!E169</f>
        <v>KNHS Kring Tusken Waad En Klif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 t="str">
        <f>IF(COUNTA(Wedstrijden!U169:AC169)&lt;&gt;0,1,"")</f>
        <v/>
      </c>
      <c r="BK180" s="16" t="str">
        <f t="shared" si="12"/>
        <v/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IF(Wedstrijden!U169="x","B1","")</f>
        <v/>
      </c>
      <c r="BO180" s="16" t="e">
        <f>IF(Wedstrijden!#REF!="x","BB","")</f>
        <v>#REF!</v>
      </c>
      <c r="BP180" s="16" t="str">
        <f>IF(Wedstrijden!W169="x","B","")</f>
        <v/>
      </c>
      <c r="BQ180" s="16" t="str">
        <f>IF(Wedstrijden!X169="x","L1","")</f>
        <v/>
      </c>
      <c r="BR180" s="16" t="str">
        <f>IF(Wedstrijden!Y169="x","L2","")</f>
        <v/>
      </c>
      <c r="BS180" s="16" t="str">
        <f>IF(Wedstrijden!Z169="x","M1","")</f>
        <v/>
      </c>
      <c r="BT180" s="16" t="str">
        <f>IF(Wedstrijden!AA169="x","M2","")</f>
        <v/>
      </c>
      <c r="BU180" s="16" t="str">
        <f>IF(Wedstrijden!AB169="x","Z1","")</f>
        <v/>
      </c>
      <c r="BV180" s="16" t="str">
        <f>IF(Wedstrijden!AC169="x","Z2","")</f>
        <v/>
      </c>
      <c r="BW180" s="16">
        <f>IF(COUNTA(Wedstrijden!L169:T169)&lt;&gt;0,1,"")</f>
        <v>1</v>
      </c>
      <c r="BX180" s="16">
        <f t="shared" si="13"/>
        <v>1</v>
      </c>
      <c r="BY180" s="16" t="str">
        <f>IF(Wedstrijden!L169="x","BB","")</f>
        <v>BB</v>
      </c>
      <c r="BZ180" s="16" t="str">
        <f>IF(Wedstrijden!M169="x","B","")</f>
        <v>B</v>
      </c>
      <c r="CA180" s="16" t="str">
        <f>IF(Wedstrijden!N169="x","L1","")</f>
        <v>L1</v>
      </c>
      <c r="CB180" s="16" t="str">
        <f>IF(Wedstrijden!O169="x","L2","")</f>
        <v>L2</v>
      </c>
      <c r="CC180" s="16" t="str">
        <f>IF(Wedstrijden!P169="x","M1","")</f>
        <v>M1</v>
      </c>
      <c r="CD180" s="16" t="str">
        <f>IF(Wedstrijden!Q169="x","M2","")</f>
        <v>M2</v>
      </c>
      <c r="CE180" s="16" t="str">
        <f>IF(Wedstrijden!R169="x","Z1","")</f>
        <v>Z1</v>
      </c>
      <c r="CF180" s="16" t="str">
        <f>IF(Wedstrijden!S169="x","Z2","")</f>
        <v>Z2</v>
      </c>
      <c r="CG180" s="16" t="str">
        <f>IF(Wedstrijden!T169="x","ZZL","")</f>
        <v>ZZL</v>
      </c>
      <c r="CL180" s="16" t="str">
        <f>IF(COUNTA(Wedstrijden!AR169:BB169)&lt;&gt;0,2,"")</f>
        <v/>
      </c>
      <c r="CM180" s="16" t="str">
        <f t="shared" si="14"/>
        <v/>
      </c>
      <c r="CN180" s="16" t="str">
        <f>IF(Wedstrijden!AR169="x","AA","")</f>
        <v/>
      </c>
      <c r="CO180" s="16" t="str">
        <f>IF(Wedstrijden!AS169="x","A","")</f>
        <v/>
      </c>
      <c r="CP180" s="16" t="str">
        <f>IF(Wedstrijden!AT169="x","BB","")</f>
        <v/>
      </c>
      <c r="CQ180" s="16" t="str">
        <f>IF(Wedstrijden!AU169="x","B","")</f>
        <v/>
      </c>
      <c r="CR180" s="16" t="str">
        <f>IF(Wedstrijden!AV169="x","L","")</f>
        <v/>
      </c>
      <c r="CS180" s="16" t="str">
        <f>IF(Wedstrijden!AW169="x","M","")</f>
        <v/>
      </c>
      <c r="CT180" s="16" t="str">
        <f>IF(Wedstrijden!AX169="x","Z","")</f>
        <v/>
      </c>
      <c r="CU180" s="16" t="str">
        <f>IF(Wedstrijden!BB169="x","ZZ","")</f>
        <v/>
      </c>
      <c r="CV180" s="16" t="str">
        <f>IF(COUNTA(Wedstrijden!AI169:AP169)&lt;&gt;0,2,"")</f>
        <v/>
      </c>
      <c r="CW180" s="16" t="str">
        <f t="shared" si="15"/>
        <v/>
      </c>
      <c r="CX180" s="16" t="str">
        <f>IF(Wedstrijden!AI169="x","BB","")</f>
        <v/>
      </c>
      <c r="CY180" s="16" t="str">
        <f>IF(Wedstrijden!AJ169="x","B","")</f>
        <v/>
      </c>
      <c r="CZ180" s="16" t="str">
        <f>IF(Wedstrijden!AK169="x","L","")</f>
        <v/>
      </c>
      <c r="DA180" s="16" t="str">
        <f>IF(Wedstrijden!AL169="x","M","")</f>
        <v/>
      </c>
      <c r="DB180" s="16" t="str">
        <f>IF(Wedstrijden!AM169="x","Z","")</f>
        <v/>
      </c>
      <c r="DC180" s="16" t="str">
        <f>IF(Wedstrijden!AN169="x","ZZ","")</f>
        <v/>
      </c>
      <c r="DD180" s="16" t="str">
        <f>IF(Wedstrijden!AP169="x","1.40","")</f>
        <v/>
      </c>
      <c r="DE180" s="16" t="str">
        <f>IF(COUNTA(Wedstrijden!BD169:BF169)&lt;&gt;0,6,"")</f>
        <v/>
      </c>
      <c r="DF180" s="16" t="str">
        <f t="shared" si="16"/>
        <v/>
      </c>
      <c r="DG180" s="16" t="str">
        <f>IF(Wedstrijden!BD169="x","L","")</f>
        <v/>
      </c>
      <c r="DH180" s="16" t="str">
        <f>IF(Wedstrijden!BE169="x","M","")</f>
        <v/>
      </c>
      <c r="DI180" s="16" t="str">
        <f>IF(Wedstrijden!BF169="x","Z","")</f>
        <v/>
      </c>
      <c r="DJ180" s="16" t="str">
        <f>IF(Wedstrijden!BG169="x","Z","")</f>
        <v/>
      </c>
      <c r="DK180" s="16" t="str">
        <f>IF(COUNTA(Wedstrijden!BI169:BK169)&lt;&gt;0,6,"")</f>
        <v/>
      </c>
      <c r="DL180" s="16" t="str">
        <f t="shared" si="17"/>
        <v/>
      </c>
      <c r="DM180" s="16" t="str">
        <f>IF(Wedstrijden!BI169="x","L","")</f>
        <v/>
      </c>
      <c r="DN180" s="16" t="str">
        <f>IF(Wedstrijden!BJ169="x","M","")</f>
        <v/>
      </c>
      <c r="DO180" s="16" t="str">
        <f>IF(Wedstrijden!BK169="x","Z","")</f>
        <v/>
      </c>
      <c r="DP180" s="16" t="str">
        <f>IF(Wedstrijden!BL169="x","Z","")</f>
        <v/>
      </c>
    </row>
    <row r="181" spans="1:120" ht="14.4" x14ac:dyDescent="0.3">
      <c r="A181" s="18">
        <f>Wedstrijden!A170</f>
        <v>45487</v>
      </c>
      <c r="B181" s="16" t="str">
        <f>IFERROR(VLOOKUP(Wedstrijden!#REF!,#REF!,2,FALSE),"")</f>
        <v/>
      </c>
      <c r="C181" s="16" t="str">
        <f>Wedstrijden!E170</f>
        <v>KNHS Kring De Drie Stromen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 t="str">
        <f>IF(COUNTA(Wedstrijden!U170:AC170)&lt;&gt;0,1,"")</f>
        <v/>
      </c>
      <c r="BK181" s="16" t="str">
        <f t="shared" si="12"/>
        <v/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IF(Wedstrijden!U170="x","B1","")</f>
        <v/>
      </c>
      <c r="BO181" s="16" t="e">
        <f>IF(Wedstrijden!#REF!="x","BB","")</f>
        <v>#REF!</v>
      </c>
      <c r="BP181" s="16" t="str">
        <f>IF(Wedstrijden!W170="x","B","")</f>
        <v/>
      </c>
      <c r="BQ181" s="16" t="str">
        <f>IF(Wedstrijden!X170="x","L1","")</f>
        <v/>
      </c>
      <c r="BR181" s="16" t="str">
        <f>IF(Wedstrijden!Y170="x","L2","")</f>
        <v/>
      </c>
      <c r="BS181" s="16" t="str">
        <f>IF(Wedstrijden!Z170="x","M1","")</f>
        <v/>
      </c>
      <c r="BT181" s="16" t="str">
        <f>IF(Wedstrijden!AA170="x","M2","")</f>
        <v/>
      </c>
      <c r="BU181" s="16" t="str">
        <f>IF(Wedstrijden!AB170="x","Z1","")</f>
        <v/>
      </c>
      <c r="BV181" s="16" t="str">
        <f>IF(Wedstrijden!AC170="x","Z2","")</f>
        <v/>
      </c>
      <c r="BW181" s="16">
        <f>IF(COUNTA(Wedstrijden!L170:T170)&lt;&gt;0,1,"")</f>
        <v>1</v>
      </c>
      <c r="BX181" s="16">
        <f t="shared" si="13"/>
        <v>1</v>
      </c>
      <c r="BY181" s="16" t="str">
        <f>IF(Wedstrijden!L170="x","BB","")</f>
        <v>BB</v>
      </c>
      <c r="BZ181" s="16" t="str">
        <f>IF(Wedstrijden!M170="x","B","")</f>
        <v>B</v>
      </c>
      <c r="CA181" s="16" t="str">
        <f>IF(Wedstrijden!N170="x","L1","")</f>
        <v>L1</v>
      </c>
      <c r="CB181" s="16" t="str">
        <f>IF(Wedstrijden!O170="x","L2","")</f>
        <v>L2</v>
      </c>
      <c r="CC181" s="16" t="str">
        <f>IF(Wedstrijden!P170="x","M1","")</f>
        <v>M1</v>
      </c>
      <c r="CD181" s="16" t="str">
        <f>IF(Wedstrijden!Q170="x","M2","")</f>
        <v>M2</v>
      </c>
      <c r="CE181" s="16" t="str">
        <f>IF(Wedstrijden!R170="x","Z1","")</f>
        <v/>
      </c>
      <c r="CF181" s="16" t="str">
        <f>IF(Wedstrijden!S170="x","Z2","")</f>
        <v/>
      </c>
      <c r="CG181" s="16" t="str">
        <f>IF(Wedstrijden!T170="x","ZZL","")</f>
        <v/>
      </c>
      <c r="CL181" s="16" t="str">
        <f>IF(COUNTA(Wedstrijden!AR170:BB170)&lt;&gt;0,2,"")</f>
        <v/>
      </c>
      <c r="CM181" s="16" t="str">
        <f t="shared" si="14"/>
        <v/>
      </c>
      <c r="CN181" s="16" t="str">
        <f>IF(Wedstrijden!AR170="x","AA","")</f>
        <v/>
      </c>
      <c r="CO181" s="16" t="str">
        <f>IF(Wedstrijden!AS170="x","A","")</f>
        <v/>
      </c>
      <c r="CP181" s="16" t="str">
        <f>IF(Wedstrijden!AT170="x","BB","")</f>
        <v/>
      </c>
      <c r="CQ181" s="16" t="str">
        <f>IF(Wedstrijden!AU170="x","B","")</f>
        <v/>
      </c>
      <c r="CR181" s="16" t="str">
        <f>IF(Wedstrijden!AV170="x","L","")</f>
        <v/>
      </c>
      <c r="CS181" s="16" t="str">
        <f>IF(Wedstrijden!AW170="x","M","")</f>
        <v/>
      </c>
      <c r="CT181" s="16" t="str">
        <f>IF(Wedstrijden!AX170="x","Z","")</f>
        <v/>
      </c>
      <c r="CU181" s="16" t="str">
        <f>IF(Wedstrijden!BB170="x","ZZ","")</f>
        <v/>
      </c>
      <c r="CV181" s="16" t="str">
        <f>IF(COUNTA(Wedstrijden!AI170:AP170)&lt;&gt;0,2,"")</f>
        <v/>
      </c>
      <c r="CW181" s="16" t="str">
        <f t="shared" si="15"/>
        <v/>
      </c>
      <c r="CX181" s="16" t="str">
        <f>IF(Wedstrijden!AI170="x","BB","")</f>
        <v/>
      </c>
      <c r="CY181" s="16" t="str">
        <f>IF(Wedstrijden!AJ170="x","B","")</f>
        <v/>
      </c>
      <c r="CZ181" s="16" t="str">
        <f>IF(Wedstrijden!AK170="x","L","")</f>
        <v/>
      </c>
      <c r="DA181" s="16" t="str">
        <f>IF(Wedstrijden!AL170="x","M","")</f>
        <v/>
      </c>
      <c r="DB181" s="16" t="str">
        <f>IF(Wedstrijden!AM170="x","Z","")</f>
        <v/>
      </c>
      <c r="DC181" s="16" t="str">
        <f>IF(Wedstrijden!AN170="x","ZZ","")</f>
        <v/>
      </c>
      <c r="DD181" s="16" t="str">
        <f>IF(Wedstrijden!AP170="x","1.40","")</f>
        <v/>
      </c>
      <c r="DE181" s="16" t="str">
        <f>IF(COUNTA(Wedstrijden!BD170:BF170)&lt;&gt;0,6,"")</f>
        <v/>
      </c>
      <c r="DF181" s="16" t="str">
        <f t="shared" si="16"/>
        <v/>
      </c>
      <c r="DG181" s="16" t="str">
        <f>IF(Wedstrijden!BD170="x","L","")</f>
        <v/>
      </c>
      <c r="DH181" s="16" t="str">
        <f>IF(Wedstrijden!BE170="x","M","")</f>
        <v/>
      </c>
      <c r="DI181" s="16" t="str">
        <f>IF(Wedstrijden!BF170="x","Z","")</f>
        <v/>
      </c>
      <c r="DJ181" s="16" t="str">
        <f>IF(Wedstrijden!BG170="x","Z","")</f>
        <v/>
      </c>
      <c r="DK181" s="16" t="str">
        <f>IF(COUNTA(Wedstrijden!BI170:BK170)&lt;&gt;0,6,"")</f>
        <v/>
      </c>
      <c r="DL181" s="16" t="str">
        <f t="shared" si="17"/>
        <v/>
      </c>
      <c r="DM181" s="16" t="str">
        <f>IF(Wedstrijden!BI170="x","L","")</f>
        <v/>
      </c>
      <c r="DN181" s="16" t="str">
        <f>IF(Wedstrijden!BJ170="x","M","")</f>
        <v/>
      </c>
      <c r="DO181" s="16" t="str">
        <f>IF(Wedstrijden!BK170="x","Z","")</f>
        <v/>
      </c>
      <c r="DP181" s="16" t="str">
        <f>IF(Wedstrijden!BL170="x","Z","")</f>
        <v/>
      </c>
    </row>
    <row r="182" spans="1:120" ht="14.4" x14ac:dyDescent="0.3">
      <c r="A182" s="18">
        <f>Wedstrijden!A171</f>
        <v>45487</v>
      </c>
      <c r="B182" s="16" t="str">
        <f>IFERROR(VLOOKUP(Wedstrijden!#REF!,#REF!,2,FALSE),"")</f>
        <v/>
      </c>
      <c r="C182" s="16" t="str">
        <f>Wedstrijden!E171</f>
        <v>KNHS Kring Tusken Waad En Klif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>
        <f>IF(COUNTA(Wedstrijden!U171:AC171)&lt;&gt;0,1,"")</f>
        <v>1</v>
      </c>
      <c r="BK182" s="16">
        <f t="shared" si="12"/>
        <v>2</v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IF(Wedstrijden!U171="x","B1","")</f>
        <v/>
      </c>
      <c r="BO182" s="16" t="e">
        <f>IF(Wedstrijden!#REF!="x","BB","")</f>
        <v>#REF!</v>
      </c>
      <c r="BP182" s="16" t="str">
        <f>IF(Wedstrijden!W171="x","B","")</f>
        <v>B</v>
      </c>
      <c r="BQ182" s="16" t="str">
        <f>IF(Wedstrijden!X171="x","L1","")</f>
        <v>L1</v>
      </c>
      <c r="BR182" s="16" t="str">
        <f>IF(Wedstrijden!Y171="x","L2","")</f>
        <v>L2</v>
      </c>
      <c r="BS182" s="16" t="str">
        <f>IF(Wedstrijden!Z171="x","M1","")</f>
        <v>M1</v>
      </c>
      <c r="BT182" s="16" t="str">
        <f>IF(Wedstrijden!AA171="x","M2","")</f>
        <v>M2</v>
      </c>
      <c r="BU182" s="16" t="str">
        <f>IF(Wedstrijden!AB171="x","Z1","")</f>
        <v>Z1</v>
      </c>
      <c r="BV182" s="16" t="str">
        <f>IF(Wedstrijden!AC171="x","Z2","")</f>
        <v/>
      </c>
      <c r="BW182" s="16">
        <f>IF(COUNTA(Wedstrijden!L171:T171)&lt;&gt;0,1,"")</f>
        <v>1</v>
      </c>
      <c r="BX182" s="16">
        <f t="shared" si="13"/>
        <v>1</v>
      </c>
      <c r="BY182" s="16" t="str">
        <f>IF(Wedstrijden!L171="x","BB","")</f>
        <v/>
      </c>
      <c r="BZ182" s="16" t="str">
        <f>IF(Wedstrijden!M171="x","B","")</f>
        <v>B</v>
      </c>
      <c r="CA182" s="16" t="str">
        <f>IF(Wedstrijden!N171="x","L1","")</f>
        <v>L1</v>
      </c>
      <c r="CB182" s="16" t="str">
        <f>IF(Wedstrijden!O171="x","L2","")</f>
        <v/>
      </c>
      <c r="CC182" s="16" t="str">
        <f>IF(Wedstrijden!P171="x","M1","")</f>
        <v>M1</v>
      </c>
      <c r="CD182" s="16" t="str">
        <f>IF(Wedstrijden!Q171="x","M2","")</f>
        <v>M2</v>
      </c>
      <c r="CE182" s="16" t="str">
        <f>IF(Wedstrijden!R171="x","Z1","")</f>
        <v>Z1</v>
      </c>
      <c r="CF182" s="16" t="str">
        <f>IF(Wedstrijden!S171="x","Z2","")</f>
        <v>Z2</v>
      </c>
      <c r="CG182" s="16" t="str">
        <f>IF(Wedstrijden!T171="x","ZZL","")</f>
        <v>ZZL</v>
      </c>
      <c r="CL182" s="16" t="str">
        <f>IF(COUNTA(Wedstrijden!AR171:BB171)&lt;&gt;0,2,"")</f>
        <v/>
      </c>
      <c r="CM182" s="16" t="str">
        <f t="shared" si="14"/>
        <v/>
      </c>
      <c r="CN182" s="16" t="str">
        <f>IF(Wedstrijden!AR171="x","AA","")</f>
        <v/>
      </c>
      <c r="CO182" s="16" t="str">
        <f>IF(Wedstrijden!AS171="x","A","")</f>
        <v/>
      </c>
      <c r="CP182" s="16" t="str">
        <f>IF(Wedstrijden!AT171="x","BB","")</f>
        <v/>
      </c>
      <c r="CQ182" s="16" t="str">
        <f>IF(Wedstrijden!AU171="x","B","")</f>
        <v/>
      </c>
      <c r="CR182" s="16" t="str">
        <f>IF(Wedstrijden!AV171="x","L","")</f>
        <v/>
      </c>
      <c r="CS182" s="16" t="str">
        <f>IF(Wedstrijden!AW171="x","M","")</f>
        <v/>
      </c>
      <c r="CT182" s="16" t="str">
        <f>IF(Wedstrijden!AX171="x","Z","")</f>
        <v/>
      </c>
      <c r="CU182" s="16" t="str">
        <f>IF(Wedstrijden!BB171="x","ZZ","")</f>
        <v/>
      </c>
      <c r="CV182" s="16" t="str">
        <f>IF(COUNTA(Wedstrijden!AI171:AP171)&lt;&gt;0,2,"")</f>
        <v/>
      </c>
      <c r="CW182" s="16" t="str">
        <f t="shared" si="15"/>
        <v/>
      </c>
      <c r="CX182" s="16" t="str">
        <f>IF(Wedstrijden!AI171="x","BB","")</f>
        <v/>
      </c>
      <c r="CY182" s="16" t="str">
        <f>IF(Wedstrijden!AJ171="x","B","")</f>
        <v/>
      </c>
      <c r="CZ182" s="16" t="str">
        <f>IF(Wedstrijden!AK171="x","L","")</f>
        <v/>
      </c>
      <c r="DA182" s="16" t="str">
        <f>IF(Wedstrijden!AL171="x","M","")</f>
        <v/>
      </c>
      <c r="DB182" s="16" t="str">
        <f>IF(Wedstrijden!AM171="x","Z","")</f>
        <v/>
      </c>
      <c r="DC182" s="16" t="str">
        <f>IF(Wedstrijden!AN171="x","ZZ","")</f>
        <v/>
      </c>
      <c r="DD182" s="16" t="str">
        <f>IF(Wedstrijden!AP171="x","1.40","")</f>
        <v/>
      </c>
      <c r="DE182" s="16" t="str">
        <f>IF(COUNTA(Wedstrijden!BD171:BF171)&lt;&gt;0,6,"")</f>
        <v/>
      </c>
      <c r="DF182" s="16" t="str">
        <f t="shared" si="16"/>
        <v/>
      </c>
      <c r="DG182" s="16" t="str">
        <f>IF(Wedstrijden!BD171="x","L","")</f>
        <v/>
      </c>
      <c r="DH182" s="16" t="str">
        <f>IF(Wedstrijden!BE171="x","M","")</f>
        <v/>
      </c>
      <c r="DI182" s="16" t="str">
        <f>IF(Wedstrijden!BF171="x","Z","")</f>
        <v/>
      </c>
      <c r="DJ182" s="16" t="str">
        <f>IF(Wedstrijden!BG171="x","Z","")</f>
        <v/>
      </c>
      <c r="DK182" s="16" t="str">
        <f>IF(COUNTA(Wedstrijden!BI171:BK171)&lt;&gt;0,6,"")</f>
        <v/>
      </c>
      <c r="DL182" s="16" t="str">
        <f t="shared" si="17"/>
        <v/>
      </c>
      <c r="DM182" s="16" t="str">
        <f>IF(Wedstrijden!BI171="x","L","")</f>
        <v/>
      </c>
      <c r="DN182" s="16" t="str">
        <f>IF(Wedstrijden!BJ171="x","M","")</f>
        <v/>
      </c>
      <c r="DO182" s="16" t="str">
        <f>IF(Wedstrijden!BK171="x","Z","")</f>
        <v/>
      </c>
      <c r="DP182" s="16" t="str">
        <f>IF(Wedstrijden!BL171="x","Z","")</f>
        <v/>
      </c>
    </row>
    <row r="183" spans="1:120" ht="14.4" x14ac:dyDescent="0.3">
      <c r="A183" s="18">
        <f>Wedstrijden!A172</f>
        <v>45489</v>
      </c>
      <c r="B183" s="16" t="str">
        <f>IFERROR(VLOOKUP(Wedstrijden!#REF!,#REF!,2,FALSE),"")</f>
        <v/>
      </c>
      <c r="C183" s="16" t="str">
        <f>Wedstrijden!E172</f>
        <v>KNHS Kring De Drie Stromen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>
        <f>IF(COUNTA(Wedstrijden!U172:AC172)&lt;&gt;0,1,"")</f>
        <v>1</v>
      </c>
      <c r="BK183" s="16">
        <f t="shared" si="12"/>
        <v>2</v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IF(Wedstrijden!U172="x","B1","")</f>
        <v/>
      </c>
      <c r="BO183" s="16" t="e">
        <f>IF(Wedstrijden!#REF!="x","BB","")</f>
        <v>#REF!</v>
      </c>
      <c r="BP183" s="16" t="str">
        <f>IF(Wedstrijden!W172="x","B","")</f>
        <v/>
      </c>
      <c r="BQ183" s="16" t="str">
        <f>IF(Wedstrijden!X172="x","L1","")</f>
        <v/>
      </c>
      <c r="BR183" s="16" t="str">
        <f>IF(Wedstrijden!Y172="x","L2","")</f>
        <v/>
      </c>
      <c r="BS183" s="16" t="str">
        <f>IF(Wedstrijden!Z172="x","M1","")</f>
        <v/>
      </c>
      <c r="BT183" s="16" t="str">
        <f>IF(Wedstrijden!AA172="x","M2","")</f>
        <v/>
      </c>
      <c r="BU183" s="16" t="str">
        <f>IF(Wedstrijden!AB172="x","Z1","")</f>
        <v>Z1</v>
      </c>
      <c r="BV183" s="16" t="str">
        <f>IF(Wedstrijden!AC172="x","Z2","")</f>
        <v>Z2</v>
      </c>
      <c r="BW183" s="16">
        <f>IF(COUNTA(Wedstrijden!L172:T172)&lt;&gt;0,1,"")</f>
        <v>1</v>
      </c>
      <c r="BX183" s="16">
        <f t="shared" si="13"/>
        <v>1</v>
      </c>
      <c r="BY183" s="16" t="str">
        <f>IF(Wedstrijden!L172="x","BB","")</f>
        <v/>
      </c>
      <c r="BZ183" s="16" t="str">
        <f>IF(Wedstrijden!M172="x","B","")</f>
        <v/>
      </c>
      <c r="CA183" s="16" t="str">
        <f>IF(Wedstrijden!N172="x","L1","")</f>
        <v/>
      </c>
      <c r="CB183" s="16" t="str">
        <f>IF(Wedstrijden!O172="x","L2","")</f>
        <v/>
      </c>
      <c r="CC183" s="16" t="str">
        <f>IF(Wedstrijden!P172="x","M1","")</f>
        <v/>
      </c>
      <c r="CD183" s="16" t="str">
        <f>IF(Wedstrijden!Q172="x","M2","")</f>
        <v/>
      </c>
      <c r="CE183" s="16" t="str">
        <f>IF(Wedstrijden!R172="x","Z1","")</f>
        <v>Z1</v>
      </c>
      <c r="CF183" s="16" t="str">
        <f>IF(Wedstrijden!S172="x","Z2","")</f>
        <v>Z2</v>
      </c>
      <c r="CG183" s="16" t="str">
        <f>IF(Wedstrijden!T172="x","ZZL","")</f>
        <v/>
      </c>
      <c r="CL183" s="16" t="str">
        <f>IF(COUNTA(Wedstrijden!AR172:BB172)&lt;&gt;0,2,"")</f>
        <v/>
      </c>
      <c r="CM183" s="16" t="str">
        <f t="shared" si="14"/>
        <v/>
      </c>
      <c r="CN183" s="16" t="str">
        <f>IF(Wedstrijden!AR172="x","AA","")</f>
        <v/>
      </c>
      <c r="CO183" s="16" t="str">
        <f>IF(Wedstrijden!AS172="x","A","")</f>
        <v/>
      </c>
      <c r="CP183" s="16" t="str">
        <f>IF(Wedstrijden!AT172="x","BB","")</f>
        <v/>
      </c>
      <c r="CQ183" s="16" t="str">
        <f>IF(Wedstrijden!AU172="x","B","")</f>
        <v/>
      </c>
      <c r="CR183" s="16" t="str">
        <f>IF(Wedstrijden!AV172="x","L","")</f>
        <v/>
      </c>
      <c r="CS183" s="16" t="str">
        <f>IF(Wedstrijden!AW172="x","M","")</f>
        <v/>
      </c>
      <c r="CT183" s="16" t="str">
        <f>IF(Wedstrijden!AX172="x","Z","")</f>
        <v/>
      </c>
      <c r="CU183" s="16" t="str">
        <f>IF(Wedstrijden!BB172="x","ZZ","")</f>
        <v/>
      </c>
      <c r="CV183" s="16" t="str">
        <f>IF(COUNTA(Wedstrijden!AI172:AP172)&lt;&gt;0,2,"")</f>
        <v/>
      </c>
      <c r="CW183" s="16" t="str">
        <f t="shared" si="15"/>
        <v/>
      </c>
      <c r="CX183" s="16" t="str">
        <f>IF(Wedstrijden!AI172="x","BB","")</f>
        <v/>
      </c>
      <c r="CY183" s="16" t="str">
        <f>IF(Wedstrijden!AJ172="x","B","")</f>
        <v/>
      </c>
      <c r="CZ183" s="16" t="str">
        <f>IF(Wedstrijden!AK172="x","L","")</f>
        <v/>
      </c>
      <c r="DA183" s="16" t="str">
        <f>IF(Wedstrijden!AL172="x","M","")</f>
        <v/>
      </c>
      <c r="DB183" s="16" t="str">
        <f>IF(Wedstrijden!AM172="x","Z","")</f>
        <v/>
      </c>
      <c r="DC183" s="16" t="str">
        <f>IF(Wedstrijden!AN172="x","ZZ","")</f>
        <v/>
      </c>
      <c r="DD183" s="16" t="str">
        <f>IF(Wedstrijden!AP172="x","1.40","")</f>
        <v/>
      </c>
      <c r="DE183" s="16" t="str">
        <f>IF(COUNTA(Wedstrijden!BD172:BF172)&lt;&gt;0,6,"")</f>
        <v/>
      </c>
      <c r="DF183" s="16" t="str">
        <f t="shared" si="16"/>
        <v/>
      </c>
      <c r="DG183" s="16" t="str">
        <f>IF(Wedstrijden!BD172="x","L","")</f>
        <v/>
      </c>
      <c r="DH183" s="16" t="str">
        <f>IF(Wedstrijden!BE172="x","M","")</f>
        <v/>
      </c>
      <c r="DI183" s="16" t="str">
        <f>IF(Wedstrijden!BF172="x","Z","")</f>
        <v/>
      </c>
      <c r="DJ183" s="16" t="str">
        <f>IF(Wedstrijden!BG172="x","Z","")</f>
        <v/>
      </c>
      <c r="DK183" s="16" t="str">
        <f>IF(COUNTA(Wedstrijden!BI172:BK172)&lt;&gt;0,6,"")</f>
        <v/>
      </c>
      <c r="DL183" s="16" t="str">
        <f t="shared" si="17"/>
        <v/>
      </c>
      <c r="DM183" s="16" t="str">
        <f>IF(Wedstrijden!BI172="x","L","")</f>
        <v/>
      </c>
      <c r="DN183" s="16" t="str">
        <f>IF(Wedstrijden!BJ172="x","M","")</f>
        <v/>
      </c>
      <c r="DO183" s="16" t="str">
        <f>IF(Wedstrijden!BK172="x","Z","")</f>
        <v/>
      </c>
      <c r="DP183" s="16" t="str">
        <f>IF(Wedstrijden!BL172="x","Z","")</f>
        <v/>
      </c>
    </row>
    <row r="184" spans="1:120" ht="14.4" x14ac:dyDescent="0.3">
      <c r="A184" s="18">
        <f>Wedstrijden!A173</f>
        <v>45491</v>
      </c>
      <c r="B184" s="16" t="str">
        <f>IFERROR(VLOOKUP(Wedstrijden!#REF!,#REF!,2,FALSE),"")</f>
        <v/>
      </c>
      <c r="C184" s="16" t="str">
        <f>Wedstrijden!E173</f>
        <v>Licenties Wedstrijdorganisaties Friesland Kring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IF(COUNTA(Wedstrijden!U173:AC173)&lt;&gt;0,1,"")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IF(Wedstrijden!U173="x","B1","")</f>
        <v/>
      </c>
      <c r="BO184" s="16" t="e">
        <f>IF(Wedstrijden!#REF!="x","BB","")</f>
        <v>#REF!</v>
      </c>
      <c r="BP184" s="16" t="str">
        <f>IF(Wedstrijden!W173="x","B","")</f>
        <v/>
      </c>
      <c r="BQ184" s="16" t="str">
        <f>IF(Wedstrijden!X173="x","L1","")</f>
        <v/>
      </c>
      <c r="BR184" s="16" t="str">
        <f>IF(Wedstrijden!Y173="x","L2","")</f>
        <v/>
      </c>
      <c r="BS184" s="16" t="str">
        <f>IF(Wedstrijden!Z173="x","M1","")</f>
        <v/>
      </c>
      <c r="BT184" s="16" t="str">
        <f>IF(Wedstrijden!AA173="x","M2","")</f>
        <v/>
      </c>
      <c r="BU184" s="16" t="str">
        <f>IF(Wedstrijden!AB173="x","Z1","")</f>
        <v/>
      </c>
      <c r="BV184" s="16" t="str">
        <f>IF(Wedstrijden!AC173="x","Z2","")</f>
        <v/>
      </c>
      <c r="BW184" s="16">
        <f>IF(COUNTA(Wedstrijden!L173:T173)&lt;&gt;0,1,"")</f>
        <v>1</v>
      </c>
      <c r="BX184" s="16">
        <f t="shared" si="13"/>
        <v>1</v>
      </c>
      <c r="BY184" s="16" t="str">
        <f>IF(Wedstrijden!L173="x","BB","")</f>
        <v/>
      </c>
      <c r="BZ184" s="16" t="str">
        <f>IF(Wedstrijden!M173="x","B","")</f>
        <v>B</v>
      </c>
      <c r="CA184" s="16" t="str">
        <f>IF(Wedstrijden!N173="x","L1","")</f>
        <v>L1</v>
      </c>
      <c r="CB184" s="16" t="str">
        <f>IF(Wedstrijden!O173="x","L2","")</f>
        <v>L2</v>
      </c>
      <c r="CC184" s="16" t="str">
        <f>IF(Wedstrijden!P173="x","M1","")</f>
        <v>M1</v>
      </c>
      <c r="CD184" s="16" t="str">
        <f>IF(Wedstrijden!Q173="x","M2","")</f>
        <v>M2</v>
      </c>
      <c r="CE184" s="16" t="str">
        <f>IF(Wedstrijden!R173="x","Z1","")</f>
        <v>Z1</v>
      </c>
      <c r="CF184" s="16" t="str">
        <f>IF(Wedstrijden!S173="x","Z2","")</f>
        <v>Z2</v>
      </c>
      <c r="CG184" s="16" t="str">
        <f>IF(Wedstrijden!T173="x","ZZL","")</f>
        <v>ZZL</v>
      </c>
      <c r="CL184" s="16" t="str">
        <f>IF(COUNTA(Wedstrijden!AR173:BB173)&lt;&gt;0,2,"")</f>
        <v/>
      </c>
      <c r="CM184" s="16" t="str">
        <f t="shared" si="14"/>
        <v/>
      </c>
      <c r="CN184" s="16" t="str">
        <f>IF(Wedstrijden!AR173="x","AA","")</f>
        <v/>
      </c>
      <c r="CO184" s="16" t="str">
        <f>IF(Wedstrijden!AS173="x","A","")</f>
        <v/>
      </c>
      <c r="CP184" s="16" t="str">
        <f>IF(Wedstrijden!AT173="x","BB","")</f>
        <v/>
      </c>
      <c r="CQ184" s="16" t="str">
        <f>IF(Wedstrijden!AU173="x","B","")</f>
        <v/>
      </c>
      <c r="CR184" s="16" t="str">
        <f>IF(Wedstrijden!AV173="x","L","")</f>
        <v/>
      </c>
      <c r="CS184" s="16" t="str">
        <f>IF(Wedstrijden!AW173="x","M","")</f>
        <v/>
      </c>
      <c r="CT184" s="16" t="str">
        <f>IF(Wedstrijden!AX173="x","Z","")</f>
        <v/>
      </c>
      <c r="CU184" s="16" t="str">
        <f>IF(Wedstrijden!BB173="x","ZZ","")</f>
        <v/>
      </c>
      <c r="CV184" s="16" t="str">
        <f>IF(COUNTA(Wedstrijden!AI173:AP173)&lt;&gt;0,2,"")</f>
        <v/>
      </c>
      <c r="CW184" s="16" t="str">
        <f t="shared" si="15"/>
        <v/>
      </c>
      <c r="CX184" s="16" t="str">
        <f>IF(Wedstrijden!AI173="x","BB","")</f>
        <v/>
      </c>
      <c r="CY184" s="16" t="str">
        <f>IF(Wedstrijden!AJ173="x","B","")</f>
        <v/>
      </c>
      <c r="CZ184" s="16" t="str">
        <f>IF(Wedstrijden!AK173="x","L","")</f>
        <v/>
      </c>
      <c r="DA184" s="16" t="str">
        <f>IF(Wedstrijden!AL173="x","M","")</f>
        <v/>
      </c>
      <c r="DB184" s="16" t="str">
        <f>IF(Wedstrijden!AM173="x","Z","")</f>
        <v/>
      </c>
      <c r="DC184" s="16" t="str">
        <f>IF(Wedstrijden!AN173="x","ZZ","")</f>
        <v/>
      </c>
      <c r="DD184" s="16" t="str">
        <f>IF(Wedstrijden!AP173="x","1.40","")</f>
        <v/>
      </c>
      <c r="DE184" s="16" t="str">
        <f>IF(COUNTA(Wedstrijden!BD173:BF173)&lt;&gt;0,6,"")</f>
        <v/>
      </c>
      <c r="DF184" s="16" t="str">
        <f t="shared" si="16"/>
        <v/>
      </c>
      <c r="DG184" s="16" t="str">
        <f>IF(Wedstrijden!BD173="x","L","")</f>
        <v/>
      </c>
      <c r="DH184" s="16" t="str">
        <f>IF(Wedstrijden!BE173="x","M","")</f>
        <v/>
      </c>
      <c r="DI184" s="16" t="str">
        <f>IF(Wedstrijden!BF173="x","Z","")</f>
        <v/>
      </c>
      <c r="DJ184" s="16" t="str">
        <f>IF(Wedstrijden!BG173="x","Z","")</f>
        <v/>
      </c>
      <c r="DK184" s="16" t="str">
        <f>IF(COUNTA(Wedstrijden!BI173:BK173)&lt;&gt;0,6,"")</f>
        <v/>
      </c>
      <c r="DL184" s="16" t="str">
        <f t="shared" si="17"/>
        <v/>
      </c>
      <c r="DM184" s="16" t="str">
        <f>IF(Wedstrijden!BI173="x","L","")</f>
        <v/>
      </c>
      <c r="DN184" s="16" t="str">
        <f>IF(Wedstrijden!BJ173="x","M","")</f>
        <v/>
      </c>
      <c r="DO184" s="16" t="str">
        <f>IF(Wedstrijden!BK173="x","Z","")</f>
        <v/>
      </c>
      <c r="DP184" s="16" t="str">
        <f>IF(Wedstrijden!BL173="x","Z","")</f>
        <v/>
      </c>
    </row>
    <row r="185" spans="1:120" ht="14.4" x14ac:dyDescent="0.3">
      <c r="A185" s="18">
        <f>Wedstrijden!A174</f>
        <v>45491</v>
      </c>
      <c r="B185" s="16" t="str">
        <f>IFERROR(VLOOKUP(Wedstrijden!#REF!,#REF!,2,FALSE),"")</f>
        <v/>
      </c>
      <c r="C185" s="16" t="str">
        <f>Wedstrijden!E174</f>
        <v>KNHS Kring De Drie Stromen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IF(COUNTA(Wedstrijden!U174:AC174)&lt;&gt;0,1,"")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IF(Wedstrijden!U174="x","B1","")</f>
        <v/>
      </c>
      <c r="BO185" s="16" t="e">
        <f>IF(Wedstrijden!#REF!="x","BB","")</f>
        <v>#REF!</v>
      </c>
      <c r="BP185" s="16" t="str">
        <f>IF(Wedstrijden!W174="x","B","")</f>
        <v/>
      </c>
      <c r="BQ185" s="16" t="str">
        <f>IF(Wedstrijden!X174="x","L1","")</f>
        <v/>
      </c>
      <c r="BR185" s="16" t="str">
        <f>IF(Wedstrijden!Y174="x","L2","")</f>
        <v/>
      </c>
      <c r="BS185" s="16" t="str">
        <f>IF(Wedstrijden!Z174="x","M1","")</f>
        <v/>
      </c>
      <c r="BT185" s="16" t="str">
        <f>IF(Wedstrijden!AA174="x","M2","")</f>
        <v/>
      </c>
      <c r="BU185" s="16" t="str">
        <f>IF(Wedstrijden!AB174="x","Z1","")</f>
        <v/>
      </c>
      <c r="BV185" s="16" t="str">
        <f>IF(Wedstrijden!AC174="x","Z2","")</f>
        <v/>
      </c>
      <c r="BW185" s="16">
        <f>IF(COUNTA(Wedstrijden!L174:T174)&lt;&gt;0,1,"")</f>
        <v>1</v>
      </c>
      <c r="BX185" s="16">
        <f t="shared" si="13"/>
        <v>1</v>
      </c>
      <c r="BY185" s="16" t="str">
        <f>IF(Wedstrijden!L174="x","BB","")</f>
        <v/>
      </c>
      <c r="BZ185" s="16" t="str">
        <f>IF(Wedstrijden!M174="x","B","")</f>
        <v>B</v>
      </c>
      <c r="CA185" s="16" t="str">
        <f>IF(Wedstrijden!N174="x","L1","")</f>
        <v/>
      </c>
      <c r="CB185" s="16" t="str">
        <f>IF(Wedstrijden!O174="x","L2","")</f>
        <v/>
      </c>
      <c r="CC185" s="16" t="str">
        <f>IF(Wedstrijden!P174="x","M1","")</f>
        <v>M1</v>
      </c>
      <c r="CD185" s="16" t="str">
        <f>IF(Wedstrijden!Q174="x","M2","")</f>
        <v>M2</v>
      </c>
      <c r="CE185" s="16" t="str">
        <f>IF(Wedstrijden!R174="x","Z1","")</f>
        <v/>
      </c>
      <c r="CF185" s="16" t="str">
        <f>IF(Wedstrijden!S174="x","Z2","")</f>
        <v/>
      </c>
      <c r="CG185" s="16" t="str">
        <f>IF(Wedstrijden!T174="x","ZZL","")</f>
        <v/>
      </c>
      <c r="CL185" s="16" t="str">
        <f>IF(COUNTA(Wedstrijden!AR174:BB174)&lt;&gt;0,2,"")</f>
        <v/>
      </c>
      <c r="CM185" s="16" t="str">
        <f t="shared" si="14"/>
        <v/>
      </c>
      <c r="CN185" s="16" t="str">
        <f>IF(Wedstrijden!AR174="x","AA","")</f>
        <v/>
      </c>
      <c r="CO185" s="16" t="str">
        <f>IF(Wedstrijden!AS174="x","A","")</f>
        <v/>
      </c>
      <c r="CP185" s="16" t="str">
        <f>IF(Wedstrijden!AT174="x","BB","")</f>
        <v/>
      </c>
      <c r="CQ185" s="16" t="str">
        <f>IF(Wedstrijden!AU174="x","B","")</f>
        <v/>
      </c>
      <c r="CR185" s="16" t="str">
        <f>IF(Wedstrijden!AV174="x","L","")</f>
        <v/>
      </c>
      <c r="CS185" s="16" t="str">
        <f>IF(Wedstrijden!AW174="x","M","")</f>
        <v/>
      </c>
      <c r="CT185" s="16" t="str">
        <f>IF(Wedstrijden!AX174="x","Z","")</f>
        <v/>
      </c>
      <c r="CU185" s="16" t="str">
        <f>IF(Wedstrijden!BB174="x","ZZ","")</f>
        <v/>
      </c>
      <c r="CV185" s="16" t="str">
        <f>IF(COUNTA(Wedstrijden!AI174:AP174)&lt;&gt;0,2,"")</f>
        <v/>
      </c>
      <c r="CW185" s="16" t="str">
        <f t="shared" si="15"/>
        <v/>
      </c>
      <c r="CX185" s="16" t="str">
        <f>IF(Wedstrijden!AI174="x","BB","")</f>
        <v/>
      </c>
      <c r="CY185" s="16" t="str">
        <f>IF(Wedstrijden!AJ174="x","B","")</f>
        <v/>
      </c>
      <c r="CZ185" s="16" t="str">
        <f>IF(Wedstrijden!AK174="x","L","")</f>
        <v/>
      </c>
      <c r="DA185" s="16" t="str">
        <f>IF(Wedstrijden!AL174="x","M","")</f>
        <v/>
      </c>
      <c r="DB185" s="16" t="str">
        <f>IF(Wedstrijden!AM174="x","Z","")</f>
        <v/>
      </c>
      <c r="DC185" s="16" t="str">
        <f>IF(Wedstrijden!AN174="x","ZZ","")</f>
        <v/>
      </c>
      <c r="DD185" s="16" t="str">
        <f>IF(Wedstrijden!AP174="x","1.40","")</f>
        <v/>
      </c>
      <c r="DE185" s="16" t="str">
        <f>IF(COUNTA(Wedstrijden!BD174:BF174)&lt;&gt;0,6,"")</f>
        <v/>
      </c>
      <c r="DF185" s="16" t="str">
        <f t="shared" si="16"/>
        <v/>
      </c>
      <c r="DG185" s="16" t="str">
        <f>IF(Wedstrijden!BD174="x","L","")</f>
        <v/>
      </c>
      <c r="DH185" s="16" t="str">
        <f>IF(Wedstrijden!BE174="x","M","")</f>
        <v/>
      </c>
      <c r="DI185" s="16" t="str">
        <f>IF(Wedstrijden!BF174="x","Z","")</f>
        <v/>
      </c>
      <c r="DJ185" s="16" t="str">
        <f>IF(Wedstrijden!BG174="x","Z","")</f>
        <v/>
      </c>
      <c r="DK185" s="16" t="str">
        <f>IF(COUNTA(Wedstrijden!BI174:BK174)&lt;&gt;0,6,"")</f>
        <v/>
      </c>
      <c r="DL185" s="16" t="str">
        <f t="shared" si="17"/>
        <v/>
      </c>
      <c r="DM185" s="16" t="str">
        <f>IF(Wedstrijden!BI174="x","L","")</f>
        <v/>
      </c>
      <c r="DN185" s="16" t="str">
        <f>IF(Wedstrijden!BJ174="x","M","")</f>
        <v/>
      </c>
      <c r="DO185" s="16" t="str">
        <f>IF(Wedstrijden!BK174="x","Z","")</f>
        <v/>
      </c>
      <c r="DP185" s="16" t="str">
        <f>IF(Wedstrijden!BL174="x","Z","")</f>
        <v/>
      </c>
    </row>
    <row r="186" spans="1:120" ht="14.4" x14ac:dyDescent="0.3">
      <c r="A186" s="18">
        <f>Wedstrijden!A175</f>
        <v>45492</v>
      </c>
      <c r="B186" s="16" t="str">
        <f>IFERROR(VLOOKUP(Wedstrijden!#REF!,#REF!,2,FALSE),"")</f>
        <v/>
      </c>
      <c r="C186" s="16" t="str">
        <f>Wedstrijden!E175</f>
        <v>KNHS Kring De Drie Stromen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IF(COUNTA(Wedstrijden!U175:AC175)&lt;&gt;0,1,"")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IF(Wedstrijden!U175="x","B1","")</f>
        <v/>
      </c>
      <c r="BO186" s="16" t="e">
        <f>IF(Wedstrijden!#REF!="x","BB","")</f>
        <v>#REF!</v>
      </c>
      <c r="BP186" s="16" t="str">
        <f>IF(Wedstrijden!W175="x","B","")</f>
        <v/>
      </c>
      <c r="BQ186" s="16" t="str">
        <f>IF(Wedstrijden!X175="x","L1","")</f>
        <v/>
      </c>
      <c r="BR186" s="16" t="str">
        <f>IF(Wedstrijden!Y175="x","L2","")</f>
        <v/>
      </c>
      <c r="BS186" s="16" t="str">
        <f>IF(Wedstrijden!Z175="x","M1","")</f>
        <v/>
      </c>
      <c r="BT186" s="16" t="str">
        <f>IF(Wedstrijden!AA175="x","M2","")</f>
        <v/>
      </c>
      <c r="BU186" s="16" t="str">
        <f>IF(Wedstrijden!AB175="x","Z1","")</f>
        <v/>
      </c>
      <c r="BV186" s="16" t="str">
        <f>IF(Wedstrijden!AC175="x","Z2","")</f>
        <v/>
      </c>
      <c r="BW186" s="16">
        <f>IF(COUNTA(Wedstrijden!L175:T175)&lt;&gt;0,1,"")</f>
        <v>1</v>
      </c>
      <c r="BX186" s="16">
        <f t="shared" si="13"/>
        <v>1</v>
      </c>
      <c r="BY186" s="16" t="str">
        <f>IF(Wedstrijden!L175="x","BB","")</f>
        <v/>
      </c>
      <c r="BZ186" s="16" t="str">
        <f>IF(Wedstrijden!M175="x","B","")</f>
        <v>B</v>
      </c>
      <c r="CA186" s="16" t="str">
        <f>IF(Wedstrijden!N175="x","L1","")</f>
        <v>L1</v>
      </c>
      <c r="CB186" s="16" t="str">
        <f>IF(Wedstrijden!O175="x","L2","")</f>
        <v>L2</v>
      </c>
      <c r="CC186" s="16" t="str">
        <f>IF(Wedstrijden!P175="x","M1","")</f>
        <v/>
      </c>
      <c r="CD186" s="16" t="str">
        <f>IF(Wedstrijden!Q175="x","M2","")</f>
        <v/>
      </c>
      <c r="CE186" s="16" t="str">
        <f>IF(Wedstrijden!R175="x","Z1","")</f>
        <v/>
      </c>
      <c r="CF186" s="16" t="str">
        <f>IF(Wedstrijden!S175="x","Z2","")</f>
        <v/>
      </c>
      <c r="CG186" s="16" t="str">
        <f>IF(Wedstrijden!T175="x","ZZL","")</f>
        <v/>
      </c>
      <c r="CL186" s="16" t="str">
        <f>IF(COUNTA(Wedstrijden!AR175:BB175)&lt;&gt;0,2,"")</f>
        <v/>
      </c>
      <c r="CM186" s="16" t="str">
        <f t="shared" si="14"/>
        <v/>
      </c>
      <c r="CN186" s="16" t="str">
        <f>IF(Wedstrijden!AR175="x","AA","")</f>
        <v/>
      </c>
      <c r="CO186" s="16" t="str">
        <f>IF(Wedstrijden!AS175="x","A","")</f>
        <v/>
      </c>
      <c r="CP186" s="16" t="str">
        <f>IF(Wedstrijden!AT175="x","BB","")</f>
        <v/>
      </c>
      <c r="CQ186" s="16" t="str">
        <f>IF(Wedstrijden!AU175="x","B","")</f>
        <v/>
      </c>
      <c r="CR186" s="16" t="str">
        <f>IF(Wedstrijden!AV175="x","L","")</f>
        <v/>
      </c>
      <c r="CS186" s="16" t="str">
        <f>IF(Wedstrijden!AW175="x","M","")</f>
        <v/>
      </c>
      <c r="CT186" s="16" t="str">
        <f>IF(Wedstrijden!AX175="x","Z","")</f>
        <v/>
      </c>
      <c r="CU186" s="16" t="str">
        <f>IF(Wedstrijden!BB175="x","ZZ","")</f>
        <v/>
      </c>
      <c r="CV186" s="16" t="str">
        <f>IF(COUNTA(Wedstrijden!AI175:AP175)&lt;&gt;0,2,"")</f>
        <v/>
      </c>
      <c r="CW186" s="16" t="str">
        <f t="shared" si="15"/>
        <v/>
      </c>
      <c r="CX186" s="16" t="str">
        <f>IF(Wedstrijden!AI175="x","BB","")</f>
        <v/>
      </c>
      <c r="CY186" s="16" t="str">
        <f>IF(Wedstrijden!AJ175="x","B","")</f>
        <v/>
      </c>
      <c r="CZ186" s="16" t="str">
        <f>IF(Wedstrijden!AK175="x","L","")</f>
        <v/>
      </c>
      <c r="DA186" s="16" t="str">
        <f>IF(Wedstrijden!AL175="x","M","")</f>
        <v/>
      </c>
      <c r="DB186" s="16" t="str">
        <f>IF(Wedstrijden!AM175="x","Z","")</f>
        <v/>
      </c>
      <c r="DC186" s="16" t="str">
        <f>IF(Wedstrijden!AN175="x","ZZ","")</f>
        <v/>
      </c>
      <c r="DD186" s="16" t="str">
        <f>IF(Wedstrijden!AP175="x","1.40","")</f>
        <v/>
      </c>
      <c r="DE186" s="16" t="str">
        <f>IF(COUNTA(Wedstrijden!BD175:BF175)&lt;&gt;0,6,"")</f>
        <v/>
      </c>
      <c r="DF186" s="16" t="str">
        <f t="shared" si="16"/>
        <v/>
      </c>
      <c r="DG186" s="16" t="str">
        <f>IF(Wedstrijden!BD175="x","L","")</f>
        <v/>
      </c>
      <c r="DH186" s="16" t="str">
        <f>IF(Wedstrijden!BE175="x","M","")</f>
        <v/>
      </c>
      <c r="DI186" s="16" t="str">
        <f>IF(Wedstrijden!BF175="x","Z","")</f>
        <v/>
      </c>
      <c r="DJ186" s="16" t="str">
        <f>IF(Wedstrijden!BG175="x","Z","")</f>
        <v/>
      </c>
      <c r="DK186" s="16" t="str">
        <f>IF(COUNTA(Wedstrijden!BI175:BK175)&lt;&gt;0,6,"")</f>
        <v/>
      </c>
      <c r="DL186" s="16" t="str">
        <f t="shared" si="17"/>
        <v/>
      </c>
      <c r="DM186" s="16" t="str">
        <f>IF(Wedstrijden!BI175="x","L","")</f>
        <v/>
      </c>
      <c r="DN186" s="16" t="str">
        <f>IF(Wedstrijden!BJ175="x","M","")</f>
        <v/>
      </c>
      <c r="DO186" s="16" t="str">
        <f>IF(Wedstrijden!BK175="x","Z","")</f>
        <v/>
      </c>
      <c r="DP186" s="16" t="str">
        <f>IF(Wedstrijden!BL175="x","Z","")</f>
        <v/>
      </c>
    </row>
    <row r="187" spans="1:120" ht="14.4" x14ac:dyDescent="0.3">
      <c r="A187" s="18">
        <f>Wedstrijden!A176</f>
        <v>45493</v>
      </c>
      <c r="B187" s="16" t="str">
        <f>IFERROR(VLOOKUP(Wedstrijden!#REF!,#REF!,2,FALSE),"")</f>
        <v/>
      </c>
      <c r="C187" s="16" t="str">
        <f>Wedstrijden!E176</f>
        <v>KNHS Kring Tusken Waad En Klif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>
        <f>IF(COUNTA(Wedstrijden!U176:AC176)&lt;&gt;0,1,"")</f>
        <v>1</v>
      </c>
      <c r="BK187" s="16">
        <f t="shared" si="12"/>
        <v>2</v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IF(Wedstrijden!U176="x","B1","")</f>
        <v/>
      </c>
      <c r="BO187" s="16" t="e">
        <f>IF(Wedstrijden!#REF!="x","BB","")</f>
        <v>#REF!</v>
      </c>
      <c r="BP187" s="16" t="str">
        <f>IF(Wedstrijden!W176="x","B","")</f>
        <v>B</v>
      </c>
      <c r="BQ187" s="16" t="str">
        <f>IF(Wedstrijden!X176="x","L1","")</f>
        <v>L1</v>
      </c>
      <c r="BR187" s="16" t="str">
        <f>IF(Wedstrijden!Y176="x","L2","")</f>
        <v>L2</v>
      </c>
      <c r="BS187" s="16" t="str">
        <f>IF(Wedstrijden!Z176="x","M1","")</f>
        <v>M1</v>
      </c>
      <c r="BT187" s="16" t="str">
        <f>IF(Wedstrijden!AA176="x","M2","")</f>
        <v>M2</v>
      </c>
      <c r="BU187" s="16" t="str">
        <f>IF(Wedstrijden!AB176="x","Z1","")</f>
        <v>Z1</v>
      </c>
      <c r="BV187" s="16" t="str">
        <f>IF(Wedstrijden!AC176="x","Z2","")</f>
        <v>Z2</v>
      </c>
      <c r="BW187" s="16" t="str">
        <f>IF(COUNTA(Wedstrijden!L176:T176)&lt;&gt;0,1,"")</f>
        <v/>
      </c>
      <c r="BX187" s="16" t="str">
        <f t="shared" si="13"/>
        <v/>
      </c>
      <c r="BY187" s="16" t="str">
        <f>IF(Wedstrijden!L176="x","BB","")</f>
        <v/>
      </c>
      <c r="BZ187" s="16" t="str">
        <f>IF(Wedstrijden!M176="x","B","")</f>
        <v/>
      </c>
      <c r="CA187" s="16" t="str">
        <f>IF(Wedstrijden!N176="x","L1","")</f>
        <v/>
      </c>
      <c r="CB187" s="16" t="str">
        <f>IF(Wedstrijden!O176="x","L2","")</f>
        <v/>
      </c>
      <c r="CC187" s="16" t="str">
        <f>IF(Wedstrijden!P176="x","M1","")</f>
        <v/>
      </c>
      <c r="CD187" s="16" t="str">
        <f>IF(Wedstrijden!Q176="x","M2","")</f>
        <v/>
      </c>
      <c r="CE187" s="16" t="str">
        <f>IF(Wedstrijden!R176="x","Z1","")</f>
        <v/>
      </c>
      <c r="CF187" s="16" t="str">
        <f>IF(Wedstrijden!S176="x","Z2","")</f>
        <v/>
      </c>
      <c r="CG187" s="16" t="str">
        <f>IF(Wedstrijden!T176="x","ZZL","")</f>
        <v/>
      </c>
      <c r="CL187" s="16" t="str">
        <f>IF(COUNTA(Wedstrijden!AR176:BB176)&lt;&gt;0,2,"")</f>
        <v/>
      </c>
      <c r="CM187" s="16" t="str">
        <f t="shared" si="14"/>
        <v/>
      </c>
      <c r="CN187" s="16" t="str">
        <f>IF(Wedstrijden!AR176="x","AA","")</f>
        <v/>
      </c>
      <c r="CO187" s="16" t="str">
        <f>IF(Wedstrijden!AS176="x","A","")</f>
        <v/>
      </c>
      <c r="CP187" s="16" t="str">
        <f>IF(Wedstrijden!AT176="x","BB","")</f>
        <v/>
      </c>
      <c r="CQ187" s="16" t="str">
        <f>IF(Wedstrijden!AU176="x","B","")</f>
        <v/>
      </c>
      <c r="CR187" s="16" t="str">
        <f>IF(Wedstrijden!AV176="x","L","")</f>
        <v/>
      </c>
      <c r="CS187" s="16" t="str">
        <f>IF(Wedstrijden!AW176="x","M","")</f>
        <v/>
      </c>
      <c r="CT187" s="16" t="str">
        <f>IF(Wedstrijden!AX176="x","Z","")</f>
        <v/>
      </c>
      <c r="CU187" s="16" t="str">
        <f>IF(Wedstrijden!BB176="x","ZZ","")</f>
        <v/>
      </c>
      <c r="CV187" s="16" t="str">
        <f>IF(COUNTA(Wedstrijden!AI176:AP176)&lt;&gt;0,2,"")</f>
        <v/>
      </c>
      <c r="CW187" s="16" t="str">
        <f t="shared" si="15"/>
        <v/>
      </c>
      <c r="CX187" s="16" t="str">
        <f>IF(Wedstrijden!AI176="x","BB","")</f>
        <v/>
      </c>
      <c r="CY187" s="16" t="str">
        <f>IF(Wedstrijden!AJ176="x","B","")</f>
        <v/>
      </c>
      <c r="CZ187" s="16" t="str">
        <f>IF(Wedstrijden!AK176="x","L","")</f>
        <v/>
      </c>
      <c r="DA187" s="16" t="str">
        <f>IF(Wedstrijden!AL176="x","M","")</f>
        <v/>
      </c>
      <c r="DB187" s="16" t="str">
        <f>IF(Wedstrijden!AM176="x","Z","")</f>
        <v/>
      </c>
      <c r="DC187" s="16" t="str">
        <f>IF(Wedstrijden!AN176="x","ZZ","")</f>
        <v/>
      </c>
      <c r="DD187" s="16" t="str">
        <f>IF(Wedstrijden!AP176="x","1.40","")</f>
        <v/>
      </c>
      <c r="DE187" s="16" t="str">
        <f>IF(COUNTA(Wedstrijden!BD176:BF176)&lt;&gt;0,6,"")</f>
        <v/>
      </c>
      <c r="DF187" s="16" t="str">
        <f t="shared" si="16"/>
        <v/>
      </c>
      <c r="DG187" s="16" t="str">
        <f>IF(Wedstrijden!BD176="x","L","")</f>
        <v/>
      </c>
      <c r="DH187" s="16" t="str">
        <f>IF(Wedstrijden!BE176="x","M","")</f>
        <v/>
      </c>
      <c r="DI187" s="16" t="str">
        <f>IF(Wedstrijden!BF176="x","Z","")</f>
        <v/>
      </c>
      <c r="DJ187" s="16" t="str">
        <f>IF(Wedstrijden!BG176="x","Z","")</f>
        <v/>
      </c>
      <c r="DK187" s="16" t="str">
        <f>IF(COUNTA(Wedstrijden!BI176:BK176)&lt;&gt;0,6,"")</f>
        <v/>
      </c>
      <c r="DL187" s="16" t="str">
        <f t="shared" si="17"/>
        <v/>
      </c>
      <c r="DM187" s="16" t="str">
        <f>IF(Wedstrijden!BI176="x","L","")</f>
        <v/>
      </c>
      <c r="DN187" s="16" t="str">
        <f>IF(Wedstrijden!BJ176="x","M","")</f>
        <v/>
      </c>
      <c r="DO187" s="16" t="str">
        <f>IF(Wedstrijden!BK176="x","Z","")</f>
        <v/>
      </c>
      <c r="DP187" s="16" t="str">
        <f>IF(Wedstrijden!BL176="x","Z","")</f>
        <v/>
      </c>
    </row>
    <row r="188" spans="1:120" ht="14.4" x14ac:dyDescent="0.3">
      <c r="A188" s="18">
        <f>Wedstrijden!A177</f>
        <v>45493</v>
      </c>
      <c r="B188" s="16" t="str">
        <f>IFERROR(VLOOKUP(Wedstrijden!#REF!,#REF!,2,FALSE),"")</f>
        <v/>
      </c>
      <c r="C188" s="16" t="str">
        <f>Wedstrijden!E177</f>
        <v>KNHS Kring De Drie Stromen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IF(COUNTA(Wedstrijden!U177:AC177)&lt;&gt;0,1,"")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IF(Wedstrijden!U177="x","B1","")</f>
        <v/>
      </c>
      <c r="BO188" s="16" t="e">
        <f>IF(Wedstrijden!#REF!="x","BB","")</f>
        <v>#REF!</v>
      </c>
      <c r="BP188" s="16" t="str">
        <f>IF(Wedstrijden!W177="x","B","")</f>
        <v>B</v>
      </c>
      <c r="BQ188" s="16" t="str">
        <f>IF(Wedstrijden!X177="x","L1","")</f>
        <v>L1</v>
      </c>
      <c r="BR188" s="16" t="str">
        <f>IF(Wedstrijden!Y177="x","L2","")</f>
        <v>L2</v>
      </c>
      <c r="BS188" s="16" t="str">
        <f>IF(Wedstrijden!Z177="x","M1","")</f>
        <v>M1</v>
      </c>
      <c r="BT188" s="16" t="str">
        <f>IF(Wedstrijden!AA177="x","M2","")</f>
        <v>M2</v>
      </c>
      <c r="BU188" s="16" t="str">
        <f>IF(Wedstrijden!AB177="x","Z1","")</f>
        <v>Z1</v>
      </c>
      <c r="BV188" s="16" t="str">
        <f>IF(Wedstrijden!AC177="x","Z2","")</f>
        <v>Z2</v>
      </c>
      <c r="BW188" s="16">
        <f>IF(COUNTA(Wedstrijden!L177:T177)&lt;&gt;0,1,"")</f>
        <v>1</v>
      </c>
      <c r="BX188" s="16">
        <f t="shared" si="13"/>
        <v>1</v>
      </c>
      <c r="BY188" s="16" t="str">
        <f>IF(Wedstrijden!L177="x","BB","")</f>
        <v>BB</v>
      </c>
      <c r="BZ188" s="16" t="str">
        <f>IF(Wedstrijden!M177="x","B","")</f>
        <v>B</v>
      </c>
      <c r="CA188" s="16" t="str">
        <f>IF(Wedstrijden!N177="x","L1","")</f>
        <v>L1</v>
      </c>
      <c r="CB188" s="16" t="str">
        <f>IF(Wedstrijden!O177="x","L2","")</f>
        <v>L2</v>
      </c>
      <c r="CC188" s="16" t="str">
        <f>IF(Wedstrijden!P177="x","M1","")</f>
        <v>M1</v>
      </c>
      <c r="CD188" s="16" t="str">
        <f>IF(Wedstrijden!Q177="x","M2","")</f>
        <v>M2</v>
      </c>
      <c r="CE188" s="16" t="str">
        <f>IF(Wedstrijden!R177="x","Z1","")</f>
        <v>Z1</v>
      </c>
      <c r="CF188" s="16" t="str">
        <f>IF(Wedstrijden!S177="x","Z2","")</f>
        <v>Z2</v>
      </c>
      <c r="CG188" s="16" t="str">
        <f>IF(Wedstrijden!T177="x","ZZL","")</f>
        <v/>
      </c>
      <c r="CL188" s="16" t="str">
        <f>IF(COUNTA(Wedstrijden!AR177:BB177)&lt;&gt;0,2,"")</f>
        <v/>
      </c>
      <c r="CM188" s="16" t="str">
        <f t="shared" si="14"/>
        <v/>
      </c>
      <c r="CN188" s="16" t="str">
        <f>IF(Wedstrijden!AR177="x","AA","")</f>
        <v/>
      </c>
      <c r="CO188" s="16" t="str">
        <f>IF(Wedstrijden!AS177="x","A","")</f>
        <v/>
      </c>
      <c r="CP188" s="16" t="str">
        <f>IF(Wedstrijden!AT177="x","BB","")</f>
        <v/>
      </c>
      <c r="CQ188" s="16" t="str">
        <f>IF(Wedstrijden!AU177="x","B","")</f>
        <v/>
      </c>
      <c r="CR188" s="16" t="str">
        <f>IF(Wedstrijden!AV177="x","L","")</f>
        <v/>
      </c>
      <c r="CS188" s="16" t="str">
        <f>IF(Wedstrijden!AW177="x","M","")</f>
        <v/>
      </c>
      <c r="CT188" s="16" t="str">
        <f>IF(Wedstrijden!AX177="x","Z","")</f>
        <v/>
      </c>
      <c r="CU188" s="16" t="str">
        <f>IF(Wedstrijden!BB177="x","ZZ","")</f>
        <v/>
      </c>
      <c r="CV188" s="16" t="str">
        <f>IF(COUNTA(Wedstrijden!AI177:AP177)&lt;&gt;0,2,"")</f>
        <v/>
      </c>
      <c r="CW188" s="16" t="str">
        <f t="shared" si="15"/>
        <v/>
      </c>
      <c r="CX188" s="16" t="str">
        <f>IF(Wedstrijden!AI177="x","BB","")</f>
        <v/>
      </c>
      <c r="CY188" s="16" t="str">
        <f>IF(Wedstrijden!AJ177="x","B","")</f>
        <v/>
      </c>
      <c r="CZ188" s="16" t="str">
        <f>IF(Wedstrijden!AK177="x","L","")</f>
        <v/>
      </c>
      <c r="DA188" s="16" t="str">
        <f>IF(Wedstrijden!AL177="x","M","")</f>
        <v/>
      </c>
      <c r="DB188" s="16" t="str">
        <f>IF(Wedstrijden!AM177="x","Z","")</f>
        <v/>
      </c>
      <c r="DC188" s="16" t="str">
        <f>IF(Wedstrijden!AN177="x","ZZ","")</f>
        <v/>
      </c>
      <c r="DD188" s="16" t="str">
        <f>IF(Wedstrijden!AP177="x","1.40","")</f>
        <v/>
      </c>
      <c r="DE188" s="16" t="str">
        <f>IF(COUNTA(Wedstrijden!BD177:BF177)&lt;&gt;0,6,"")</f>
        <v/>
      </c>
      <c r="DF188" s="16" t="str">
        <f t="shared" si="16"/>
        <v/>
      </c>
      <c r="DG188" s="16" t="str">
        <f>IF(Wedstrijden!BD177="x","L","")</f>
        <v/>
      </c>
      <c r="DH188" s="16" t="str">
        <f>IF(Wedstrijden!BE177="x","M","")</f>
        <v/>
      </c>
      <c r="DI188" s="16" t="str">
        <f>IF(Wedstrijden!BF177="x","Z","")</f>
        <v/>
      </c>
      <c r="DJ188" s="16" t="str">
        <f>IF(Wedstrijden!BG177="x","Z","")</f>
        <v/>
      </c>
      <c r="DK188" s="16" t="str">
        <f>IF(COUNTA(Wedstrijden!BI177:BK177)&lt;&gt;0,6,"")</f>
        <v/>
      </c>
      <c r="DL188" s="16" t="str">
        <f t="shared" si="17"/>
        <v/>
      </c>
      <c r="DM188" s="16" t="str">
        <f>IF(Wedstrijden!BI177="x","L","")</f>
        <v/>
      </c>
      <c r="DN188" s="16" t="str">
        <f>IF(Wedstrijden!BJ177="x","M","")</f>
        <v/>
      </c>
      <c r="DO188" s="16" t="str">
        <f>IF(Wedstrijden!BK177="x","Z","")</f>
        <v/>
      </c>
      <c r="DP188" s="16" t="str">
        <f>IF(Wedstrijden!BL177="x","Z","")</f>
        <v/>
      </c>
    </row>
    <row r="189" spans="1:120" ht="14.4" x14ac:dyDescent="0.3">
      <c r="A189" s="18">
        <f>Wedstrijden!A179</f>
        <v>45494</v>
      </c>
      <c r="B189" s="16" t="str">
        <f>IFERROR(VLOOKUP(Wedstrijden!#REF!,#REF!,2,FALSE),"")</f>
        <v/>
      </c>
      <c r="C189" s="16" t="str">
        <f>Wedstrijden!E179</f>
        <v>KNHS Kring Tusken Waad En Klif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 t="str">
        <f>IF(COUNTA(Wedstrijden!U179:AC179)&lt;&gt;0,1,"")</f>
        <v/>
      </c>
      <c r="BK189" s="16" t="str">
        <f t="shared" si="12"/>
        <v/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IF(Wedstrijden!U179="x","B1","")</f>
        <v/>
      </c>
      <c r="BO189" s="16" t="e">
        <f>IF(Wedstrijden!#REF!="x","BB","")</f>
        <v>#REF!</v>
      </c>
      <c r="BP189" s="16" t="str">
        <f>IF(Wedstrijden!W179="x","B","")</f>
        <v/>
      </c>
      <c r="BQ189" s="16" t="str">
        <f>IF(Wedstrijden!X179="x","L1","")</f>
        <v/>
      </c>
      <c r="BR189" s="16" t="str">
        <f>IF(Wedstrijden!Y179="x","L2","")</f>
        <v/>
      </c>
      <c r="BS189" s="16" t="str">
        <f>IF(Wedstrijden!Z179="x","M1","")</f>
        <v/>
      </c>
      <c r="BT189" s="16" t="str">
        <f>IF(Wedstrijden!AA179="x","M2","")</f>
        <v/>
      </c>
      <c r="BU189" s="16" t="str">
        <f>IF(Wedstrijden!AB179="x","Z1","")</f>
        <v/>
      </c>
      <c r="BV189" s="16" t="str">
        <f>IF(Wedstrijden!AC179="x","Z2","")</f>
        <v/>
      </c>
      <c r="BW189" s="16">
        <f>IF(COUNTA(Wedstrijden!L179:T179)&lt;&gt;0,1,"")</f>
        <v>1</v>
      </c>
      <c r="BX189" s="16">
        <f t="shared" si="13"/>
        <v>1</v>
      </c>
      <c r="BY189" s="16" t="str">
        <f>IF(Wedstrijden!L179="x","BB","")</f>
        <v/>
      </c>
      <c r="BZ189" s="16" t="str">
        <f>IF(Wedstrijden!M179="x","B","")</f>
        <v>B</v>
      </c>
      <c r="CA189" s="16" t="str">
        <f>IF(Wedstrijden!N179="x","L1","")</f>
        <v>L1</v>
      </c>
      <c r="CB189" s="16" t="str">
        <f>IF(Wedstrijden!O179="x","L2","")</f>
        <v>L2</v>
      </c>
      <c r="CC189" s="16" t="str">
        <f>IF(Wedstrijden!P179="x","M1","")</f>
        <v>M1</v>
      </c>
      <c r="CD189" s="16" t="str">
        <f>IF(Wedstrijden!Q179="x","M2","")</f>
        <v>M2</v>
      </c>
      <c r="CE189" s="16" t="str">
        <f>IF(Wedstrijden!R179="x","Z1","")</f>
        <v>Z1</v>
      </c>
      <c r="CF189" s="16" t="str">
        <f>IF(Wedstrijden!S179="x","Z2","")</f>
        <v>Z2</v>
      </c>
      <c r="CG189" s="16" t="str">
        <f>IF(Wedstrijden!T179="x","ZZL","")</f>
        <v/>
      </c>
      <c r="CL189" s="16" t="str">
        <f>IF(COUNTA(Wedstrijden!AR179:BB179)&lt;&gt;0,2,"")</f>
        <v/>
      </c>
      <c r="CM189" s="16" t="str">
        <f t="shared" si="14"/>
        <v/>
      </c>
      <c r="CN189" s="16" t="str">
        <f>IF(Wedstrijden!AR179="x","AA","")</f>
        <v/>
      </c>
      <c r="CO189" s="16" t="str">
        <f>IF(Wedstrijden!AS179="x","A","")</f>
        <v/>
      </c>
      <c r="CP189" s="16" t="str">
        <f>IF(Wedstrijden!AT179="x","BB","")</f>
        <v/>
      </c>
      <c r="CQ189" s="16" t="str">
        <f>IF(Wedstrijden!AU179="x","B","")</f>
        <v/>
      </c>
      <c r="CR189" s="16" t="str">
        <f>IF(Wedstrijden!AV179="x","L","")</f>
        <v/>
      </c>
      <c r="CS189" s="16" t="str">
        <f>IF(Wedstrijden!AW179="x","M","")</f>
        <v/>
      </c>
      <c r="CT189" s="16" t="str">
        <f>IF(Wedstrijden!AX179="x","Z","")</f>
        <v/>
      </c>
      <c r="CU189" s="16" t="str">
        <f>IF(Wedstrijden!BB179="x","ZZ","")</f>
        <v/>
      </c>
      <c r="CV189" s="16" t="str">
        <f>IF(COUNTA(Wedstrijden!AI179:AP179)&lt;&gt;0,2,"")</f>
        <v/>
      </c>
      <c r="CW189" s="16" t="str">
        <f t="shared" si="15"/>
        <v/>
      </c>
      <c r="CX189" s="16" t="str">
        <f>IF(Wedstrijden!AI179="x","BB","")</f>
        <v/>
      </c>
      <c r="CY189" s="16" t="str">
        <f>IF(Wedstrijden!AJ179="x","B","")</f>
        <v/>
      </c>
      <c r="CZ189" s="16" t="str">
        <f>IF(Wedstrijden!AK179="x","L","")</f>
        <v/>
      </c>
      <c r="DA189" s="16" t="str">
        <f>IF(Wedstrijden!AL179="x","M","")</f>
        <v/>
      </c>
      <c r="DB189" s="16" t="str">
        <f>IF(Wedstrijden!AM179="x","Z","")</f>
        <v/>
      </c>
      <c r="DC189" s="16" t="str">
        <f>IF(Wedstrijden!AN179="x","ZZ","")</f>
        <v/>
      </c>
      <c r="DD189" s="16" t="str">
        <f>IF(Wedstrijden!AP179="x","1.40","")</f>
        <v/>
      </c>
      <c r="DE189" s="16" t="str">
        <f>IF(COUNTA(Wedstrijden!BD179:BF179)&lt;&gt;0,6,"")</f>
        <v/>
      </c>
      <c r="DF189" s="16" t="str">
        <f t="shared" si="16"/>
        <v/>
      </c>
      <c r="DG189" s="16" t="str">
        <f>IF(Wedstrijden!BD179="x","L","")</f>
        <v/>
      </c>
      <c r="DH189" s="16" t="str">
        <f>IF(Wedstrijden!BE179="x","M","")</f>
        <v/>
      </c>
      <c r="DI189" s="16" t="str">
        <f>IF(Wedstrijden!BF179="x","Z","")</f>
        <v/>
      </c>
      <c r="DJ189" s="16" t="str">
        <f>IF(Wedstrijden!BG179="x","Z","")</f>
        <v/>
      </c>
      <c r="DK189" s="16" t="str">
        <f>IF(COUNTA(Wedstrijden!BI179:BK179)&lt;&gt;0,6,"")</f>
        <v/>
      </c>
      <c r="DL189" s="16" t="str">
        <f t="shared" si="17"/>
        <v/>
      </c>
      <c r="DM189" s="16" t="str">
        <f>IF(Wedstrijden!BI179="x","L","")</f>
        <v/>
      </c>
      <c r="DN189" s="16" t="str">
        <f>IF(Wedstrijden!BJ179="x","M","")</f>
        <v/>
      </c>
      <c r="DO189" s="16" t="str">
        <f>IF(Wedstrijden!BK179="x","Z","")</f>
        <v/>
      </c>
      <c r="DP189" s="16" t="str">
        <f>IF(Wedstrijden!BL179="x","Z","")</f>
        <v/>
      </c>
    </row>
    <row r="190" spans="1:120" ht="14.4" x14ac:dyDescent="0.3">
      <c r="A190" s="18">
        <f>Wedstrijden!A180</f>
        <v>45494</v>
      </c>
      <c r="B190" s="16" t="str">
        <f>IFERROR(VLOOKUP(Wedstrijden!#REF!,#REF!,2,FALSE),"")</f>
        <v/>
      </c>
      <c r="C190" s="16" t="str">
        <f>Wedstrijden!E180</f>
        <v>KNHS Kring De Drie Stromen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 t="str">
        <f>IF(COUNTA(Wedstrijden!U180:AC180)&lt;&gt;0,1,"")</f>
        <v/>
      </c>
      <c r="BK190" s="16" t="str">
        <f t="shared" si="12"/>
        <v/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IF(Wedstrijden!U180="x","B1","")</f>
        <v/>
      </c>
      <c r="BO190" s="16" t="e">
        <f>IF(Wedstrijden!#REF!="x","BB","")</f>
        <v>#REF!</v>
      </c>
      <c r="BP190" s="16" t="str">
        <f>IF(Wedstrijden!W180="x","B","")</f>
        <v/>
      </c>
      <c r="BQ190" s="16" t="str">
        <f>IF(Wedstrijden!X180="x","L1","")</f>
        <v/>
      </c>
      <c r="BR190" s="16" t="str">
        <f>IF(Wedstrijden!Y180="x","L2","")</f>
        <v/>
      </c>
      <c r="BS190" s="16" t="str">
        <f>IF(Wedstrijden!Z180="x","M1","")</f>
        <v/>
      </c>
      <c r="BT190" s="16" t="str">
        <f>IF(Wedstrijden!AA180="x","M2","")</f>
        <v/>
      </c>
      <c r="BU190" s="16" t="str">
        <f>IF(Wedstrijden!AB180="x","Z1","")</f>
        <v/>
      </c>
      <c r="BV190" s="16" t="str">
        <f>IF(Wedstrijden!AC180="x","Z2","")</f>
        <v/>
      </c>
      <c r="BW190" s="16">
        <f>IF(COUNTA(Wedstrijden!L180:T180)&lt;&gt;0,1,"")</f>
        <v>1</v>
      </c>
      <c r="BX190" s="16">
        <f t="shared" si="13"/>
        <v>1</v>
      </c>
      <c r="BY190" s="16" t="str">
        <f>IF(Wedstrijden!L180="x","BB","")</f>
        <v>BB</v>
      </c>
      <c r="BZ190" s="16" t="str">
        <f>IF(Wedstrijden!M180="x","B","")</f>
        <v>B</v>
      </c>
      <c r="CA190" s="16" t="str">
        <f>IF(Wedstrijden!N180="x","L1","")</f>
        <v>L1</v>
      </c>
      <c r="CB190" s="16" t="str">
        <f>IF(Wedstrijden!O180="x","L2","")</f>
        <v>L2</v>
      </c>
      <c r="CC190" s="16" t="str">
        <f>IF(Wedstrijden!P180="x","M1","")</f>
        <v>M1</v>
      </c>
      <c r="CD190" s="16" t="str">
        <f>IF(Wedstrijden!Q180="x","M2","")</f>
        <v>M2</v>
      </c>
      <c r="CE190" s="16" t="str">
        <f>IF(Wedstrijden!R180="x","Z1","")</f>
        <v>Z1</v>
      </c>
      <c r="CF190" s="16" t="str">
        <f>IF(Wedstrijden!S180="x","Z2","")</f>
        <v>Z2</v>
      </c>
      <c r="CG190" s="16" t="str">
        <f>IF(Wedstrijden!T180="x","ZZL","")</f>
        <v/>
      </c>
      <c r="CL190" s="16" t="str">
        <f>IF(COUNTA(Wedstrijden!AR180:BB180)&lt;&gt;0,2,"")</f>
        <v/>
      </c>
      <c r="CM190" s="16" t="str">
        <f t="shared" si="14"/>
        <v/>
      </c>
      <c r="CN190" s="16" t="str">
        <f>IF(Wedstrijden!AR180="x","AA","")</f>
        <v/>
      </c>
      <c r="CO190" s="16" t="str">
        <f>IF(Wedstrijden!AS180="x","A","")</f>
        <v/>
      </c>
      <c r="CP190" s="16" t="str">
        <f>IF(Wedstrijden!AT180="x","BB","")</f>
        <v/>
      </c>
      <c r="CQ190" s="16" t="str">
        <f>IF(Wedstrijden!AU180="x","B","")</f>
        <v/>
      </c>
      <c r="CR190" s="16" t="str">
        <f>IF(Wedstrijden!AV180="x","L","")</f>
        <v/>
      </c>
      <c r="CS190" s="16" t="str">
        <f>IF(Wedstrijden!AW180="x","M","")</f>
        <v/>
      </c>
      <c r="CT190" s="16" t="str">
        <f>IF(Wedstrijden!AX180="x","Z","")</f>
        <v/>
      </c>
      <c r="CU190" s="16" t="str">
        <f>IF(Wedstrijden!BB180="x","ZZ","")</f>
        <v/>
      </c>
      <c r="CV190" s="16" t="str">
        <f>IF(COUNTA(Wedstrijden!AI180:AP180)&lt;&gt;0,2,"")</f>
        <v/>
      </c>
      <c r="CW190" s="16" t="str">
        <f t="shared" si="15"/>
        <v/>
      </c>
      <c r="CX190" s="16" t="str">
        <f>IF(Wedstrijden!AI180="x","BB","")</f>
        <v/>
      </c>
      <c r="CY190" s="16" t="str">
        <f>IF(Wedstrijden!AJ180="x","B","")</f>
        <v/>
      </c>
      <c r="CZ190" s="16" t="str">
        <f>IF(Wedstrijden!AK180="x","L","")</f>
        <v/>
      </c>
      <c r="DA190" s="16" t="str">
        <f>IF(Wedstrijden!AL180="x","M","")</f>
        <v/>
      </c>
      <c r="DB190" s="16" t="str">
        <f>IF(Wedstrijden!AM180="x","Z","")</f>
        <v/>
      </c>
      <c r="DC190" s="16" t="str">
        <f>IF(Wedstrijden!AN180="x","ZZ","")</f>
        <v/>
      </c>
      <c r="DD190" s="16" t="str">
        <f>IF(Wedstrijden!AP180="x","1.40","")</f>
        <v/>
      </c>
      <c r="DE190" s="16" t="str">
        <f>IF(COUNTA(Wedstrijden!BD180:BF180)&lt;&gt;0,6,"")</f>
        <v/>
      </c>
      <c r="DF190" s="16" t="str">
        <f t="shared" si="16"/>
        <v/>
      </c>
      <c r="DG190" s="16" t="str">
        <f>IF(Wedstrijden!BD180="x","L","")</f>
        <v/>
      </c>
      <c r="DH190" s="16" t="str">
        <f>IF(Wedstrijden!BE180="x","M","")</f>
        <v/>
      </c>
      <c r="DI190" s="16" t="str">
        <f>IF(Wedstrijden!BF180="x","Z","")</f>
        <v/>
      </c>
      <c r="DJ190" s="16" t="str">
        <f>IF(Wedstrijden!BG180="x","Z","")</f>
        <v/>
      </c>
      <c r="DK190" s="16" t="str">
        <f>IF(COUNTA(Wedstrijden!BI180:BK180)&lt;&gt;0,6,"")</f>
        <v/>
      </c>
      <c r="DL190" s="16" t="str">
        <f t="shared" si="17"/>
        <v/>
      </c>
      <c r="DM190" s="16" t="str">
        <f>IF(Wedstrijden!BI180="x","L","")</f>
        <v/>
      </c>
      <c r="DN190" s="16" t="str">
        <f>IF(Wedstrijden!BJ180="x","M","")</f>
        <v/>
      </c>
      <c r="DO190" s="16" t="str">
        <f>IF(Wedstrijden!BK180="x","Z","")</f>
        <v/>
      </c>
      <c r="DP190" s="16" t="str">
        <f>IF(Wedstrijden!BL180="x","Z","")</f>
        <v/>
      </c>
    </row>
    <row r="191" spans="1:120" ht="14.4" x14ac:dyDescent="0.3">
      <c r="A191" s="18">
        <f>Wedstrijden!A181</f>
        <v>45496</v>
      </c>
      <c r="B191" s="16" t="str">
        <f>IFERROR(VLOOKUP(Wedstrijden!#REF!,#REF!,2,FALSE),"")</f>
        <v/>
      </c>
      <c r="C191" s="16" t="str">
        <f>Wedstrijden!E181</f>
        <v>KNHS Kring De Drie Stromen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>
        <f>IF(COUNTA(Wedstrijden!U181:AC181)&lt;&gt;0,1,"")</f>
        <v>1</v>
      </c>
      <c r="BK191" s="16">
        <f t="shared" si="12"/>
        <v>2</v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IF(Wedstrijden!U181="x","B1","")</f>
        <v/>
      </c>
      <c r="BO191" s="16" t="e">
        <f>IF(Wedstrijden!#REF!="x","BB","")</f>
        <v>#REF!</v>
      </c>
      <c r="BP191" s="16" t="str">
        <f>IF(Wedstrijden!W181="x","B","")</f>
        <v/>
      </c>
      <c r="BQ191" s="16" t="str">
        <f>IF(Wedstrijden!X181="x","L1","")</f>
        <v>L1</v>
      </c>
      <c r="BR191" s="16" t="str">
        <f>IF(Wedstrijden!Y181="x","L2","")</f>
        <v>L2</v>
      </c>
      <c r="BS191" s="16" t="str">
        <f>IF(Wedstrijden!Z181="x","M1","")</f>
        <v>M1</v>
      </c>
      <c r="BT191" s="16" t="str">
        <f>IF(Wedstrijden!AA181="x","M2","")</f>
        <v>M2</v>
      </c>
      <c r="BU191" s="16" t="str">
        <f>IF(Wedstrijden!AB181="x","Z1","")</f>
        <v/>
      </c>
      <c r="BV191" s="16" t="str">
        <f>IF(Wedstrijden!AC181="x","Z2","")</f>
        <v/>
      </c>
      <c r="BW191" s="16">
        <f>IF(COUNTA(Wedstrijden!L181:T181)&lt;&gt;0,1,"")</f>
        <v>1</v>
      </c>
      <c r="BX191" s="16">
        <f t="shared" si="13"/>
        <v>1</v>
      </c>
      <c r="BY191" s="16" t="str">
        <f>IF(Wedstrijden!L181="x","BB","")</f>
        <v/>
      </c>
      <c r="BZ191" s="16" t="str">
        <f>IF(Wedstrijden!M181="x","B","")</f>
        <v/>
      </c>
      <c r="CA191" s="16" t="str">
        <f>IF(Wedstrijden!N181="x","L1","")</f>
        <v>L1</v>
      </c>
      <c r="CB191" s="16" t="str">
        <f>IF(Wedstrijden!O181="x","L2","")</f>
        <v>L2</v>
      </c>
      <c r="CC191" s="16" t="str">
        <f>IF(Wedstrijden!P181="x","M1","")</f>
        <v>M1</v>
      </c>
      <c r="CD191" s="16" t="str">
        <f>IF(Wedstrijden!Q181="x","M2","")</f>
        <v>M2</v>
      </c>
      <c r="CE191" s="16" t="str">
        <f>IF(Wedstrijden!R181="x","Z1","")</f>
        <v/>
      </c>
      <c r="CF191" s="16" t="str">
        <f>IF(Wedstrijden!S181="x","Z2","")</f>
        <v/>
      </c>
      <c r="CG191" s="16" t="str">
        <f>IF(Wedstrijden!T181="x","ZZL","")</f>
        <v/>
      </c>
      <c r="CL191" s="16" t="str">
        <f>IF(COUNTA(Wedstrijden!AR181:BB181)&lt;&gt;0,2,"")</f>
        <v/>
      </c>
      <c r="CM191" s="16" t="str">
        <f t="shared" si="14"/>
        <v/>
      </c>
      <c r="CN191" s="16" t="str">
        <f>IF(Wedstrijden!AR181="x","AA","")</f>
        <v/>
      </c>
      <c r="CO191" s="16" t="str">
        <f>IF(Wedstrijden!AS181="x","A","")</f>
        <v/>
      </c>
      <c r="CP191" s="16" t="str">
        <f>IF(Wedstrijden!AT181="x","BB","")</f>
        <v/>
      </c>
      <c r="CQ191" s="16" t="str">
        <f>IF(Wedstrijden!AU181="x","B","")</f>
        <v/>
      </c>
      <c r="CR191" s="16" t="str">
        <f>IF(Wedstrijden!AV181="x","L","")</f>
        <v/>
      </c>
      <c r="CS191" s="16" t="str">
        <f>IF(Wedstrijden!AW181="x","M","")</f>
        <v/>
      </c>
      <c r="CT191" s="16" t="str">
        <f>IF(Wedstrijden!AX181="x","Z","")</f>
        <v/>
      </c>
      <c r="CU191" s="16" t="str">
        <f>IF(Wedstrijden!BB181="x","ZZ","")</f>
        <v/>
      </c>
      <c r="CV191" s="16" t="str">
        <f>IF(COUNTA(Wedstrijden!AI181:AP181)&lt;&gt;0,2,"")</f>
        <v/>
      </c>
      <c r="CW191" s="16" t="str">
        <f t="shared" si="15"/>
        <v/>
      </c>
      <c r="CX191" s="16" t="str">
        <f>IF(Wedstrijden!AI181="x","BB","")</f>
        <v/>
      </c>
      <c r="CY191" s="16" t="str">
        <f>IF(Wedstrijden!AJ181="x","B","")</f>
        <v/>
      </c>
      <c r="CZ191" s="16" t="str">
        <f>IF(Wedstrijden!AK181="x","L","")</f>
        <v/>
      </c>
      <c r="DA191" s="16" t="str">
        <f>IF(Wedstrijden!AL181="x","M","")</f>
        <v/>
      </c>
      <c r="DB191" s="16" t="str">
        <f>IF(Wedstrijden!AM181="x","Z","")</f>
        <v/>
      </c>
      <c r="DC191" s="16" t="str">
        <f>IF(Wedstrijden!AN181="x","ZZ","")</f>
        <v/>
      </c>
      <c r="DD191" s="16" t="str">
        <f>IF(Wedstrijden!AP181="x","1.40","")</f>
        <v/>
      </c>
      <c r="DE191" s="16" t="str">
        <f>IF(COUNTA(Wedstrijden!BD181:BF181)&lt;&gt;0,6,"")</f>
        <v/>
      </c>
      <c r="DF191" s="16" t="str">
        <f t="shared" si="16"/>
        <v/>
      </c>
      <c r="DG191" s="16" t="str">
        <f>IF(Wedstrijden!BD181="x","L","")</f>
        <v/>
      </c>
      <c r="DH191" s="16" t="str">
        <f>IF(Wedstrijden!BE181="x","M","")</f>
        <v/>
      </c>
      <c r="DI191" s="16" t="str">
        <f>IF(Wedstrijden!BF181="x","Z","")</f>
        <v/>
      </c>
      <c r="DJ191" s="16" t="str">
        <f>IF(Wedstrijden!BG181="x","Z","")</f>
        <v/>
      </c>
      <c r="DK191" s="16" t="str">
        <f>IF(COUNTA(Wedstrijden!BI181:BK181)&lt;&gt;0,6,"")</f>
        <v/>
      </c>
      <c r="DL191" s="16" t="str">
        <f t="shared" si="17"/>
        <v/>
      </c>
      <c r="DM191" s="16" t="str">
        <f>IF(Wedstrijden!BI181="x","L","")</f>
        <v/>
      </c>
      <c r="DN191" s="16" t="str">
        <f>IF(Wedstrijden!BJ181="x","M","")</f>
        <v/>
      </c>
      <c r="DO191" s="16" t="str">
        <f>IF(Wedstrijden!BK181="x","Z","")</f>
        <v/>
      </c>
      <c r="DP191" s="16" t="str">
        <f>IF(Wedstrijden!BL181="x","Z","")</f>
        <v/>
      </c>
    </row>
    <row r="192" spans="1:120" ht="14.4" x14ac:dyDescent="0.3">
      <c r="A192" s="18">
        <f>Wedstrijden!A182</f>
        <v>45497</v>
      </c>
      <c r="B192" s="16" t="str">
        <f>IFERROR(VLOOKUP(Wedstrijden!#REF!,#REF!,2,FALSE),"")</f>
        <v/>
      </c>
      <c r="C192" s="16" t="str">
        <f>Wedstrijden!E182</f>
        <v>KNHS Kring De Drie Stromen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>
        <f>IF(COUNTA(Wedstrijden!U182:AC182)&lt;&gt;0,1,"")</f>
        <v>1</v>
      </c>
      <c r="BK192" s="16">
        <f t="shared" si="12"/>
        <v>2</v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IF(Wedstrijden!U182="x","B1","")</f>
        <v/>
      </c>
      <c r="BO192" s="16" t="e">
        <f>IF(Wedstrijden!#REF!="x","BB","")</f>
        <v>#REF!</v>
      </c>
      <c r="BP192" s="16" t="str">
        <f>IF(Wedstrijden!W182="x","B","")</f>
        <v>B</v>
      </c>
      <c r="BQ192" s="16" t="str">
        <f>IF(Wedstrijden!X182="x","L1","")</f>
        <v>L1</v>
      </c>
      <c r="BR192" s="16" t="str">
        <f>IF(Wedstrijden!Y182="x","L2","")</f>
        <v>L2</v>
      </c>
      <c r="BS192" s="16" t="str">
        <f>IF(Wedstrijden!Z182="x","M1","")</f>
        <v>M1</v>
      </c>
      <c r="BT192" s="16" t="str">
        <f>IF(Wedstrijden!AA182="x","M2","")</f>
        <v>M2</v>
      </c>
      <c r="BU192" s="16" t="str">
        <f>IF(Wedstrijden!AB182="x","Z1","")</f>
        <v/>
      </c>
      <c r="BV192" s="16" t="str">
        <f>IF(Wedstrijden!AC182="x","Z2","")</f>
        <v/>
      </c>
      <c r="BW192" s="16" t="str">
        <f>IF(COUNTA(Wedstrijden!L182:T182)&lt;&gt;0,1,"")</f>
        <v/>
      </c>
      <c r="BX192" s="16" t="str">
        <f t="shared" si="13"/>
        <v/>
      </c>
      <c r="BY192" s="16" t="str">
        <f>IF(Wedstrijden!L182="x","BB","")</f>
        <v/>
      </c>
      <c r="BZ192" s="16" t="str">
        <f>IF(Wedstrijden!M182="x","B","")</f>
        <v/>
      </c>
      <c r="CA192" s="16" t="str">
        <f>IF(Wedstrijden!N182="x","L1","")</f>
        <v/>
      </c>
      <c r="CB192" s="16" t="str">
        <f>IF(Wedstrijden!O182="x","L2","")</f>
        <v/>
      </c>
      <c r="CC192" s="16" t="str">
        <f>IF(Wedstrijden!P182="x","M1","")</f>
        <v/>
      </c>
      <c r="CD192" s="16" t="str">
        <f>IF(Wedstrijden!Q182="x","M2","")</f>
        <v/>
      </c>
      <c r="CE192" s="16" t="str">
        <f>IF(Wedstrijden!R182="x","Z1","")</f>
        <v/>
      </c>
      <c r="CF192" s="16" t="str">
        <f>IF(Wedstrijden!S182="x","Z2","")</f>
        <v/>
      </c>
      <c r="CG192" s="16" t="str">
        <f>IF(Wedstrijden!T182="x","ZZL","")</f>
        <v/>
      </c>
      <c r="CL192" s="16" t="str">
        <f>IF(COUNTA(Wedstrijden!AR182:BB182)&lt;&gt;0,2,"")</f>
        <v/>
      </c>
      <c r="CM192" s="16" t="str">
        <f t="shared" si="14"/>
        <v/>
      </c>
      <c r="CN192" s="16" t="str">
        <f>IF(Wedstrijden!AR182="x","AA","")</f>
        <v/>
      </c>
      <c r="CO192" s="16" t="str">
        <f>IF(Wedstrijden!AS182="x","A","")</f>
        <v/>
      </c>
      <c r="CP192" s="16" t="str">
        <f>IF(Wedstrijden!AT182="x","BB","")</f>
        <v/>
      </c>
      <c r="CQ192" s="16" t="str">
        <f>IF(Wedstrijden!AU182="x","B","")</f>
        <v/>
      </c>
      <c r="CR192" s="16" t="str">
        <f>IF(Wedstrijden!AV182="x","L","")</f>
        <v/>
      </c>
      <c r="CS192" s="16" t="str">
        <f>IF(Wedstrijden!AW182="x","M","")</f>
        <v/>
      </c>
      <c r="CT192" s="16" t="str">
        <f>IF(Wedstrijden!AX182="x","Z","")</f>
        <v/>
      </c>
      <c r="CU192" s="16" t="str">
        <f>IF(Wedstrijden!BB182="x","ZZ","")</f>
        <v/>
      </c>
      <c r="CV192" s="16" t="str">
        <f>IF(COUNTA(Wedstrijden!AI182:AP182)&lt;&gt;0,2,"")</f>
        <v/>
      </c>
      <c r="CW192" s="16" t="str">
        <f t="shared" si="15"/>
        <v/>
      </c>
      <c r="CX192" s="16" t="str">
        <f>IF(Wedstrijden!AI182="x","BB","")</f>
        <v/>
      </c>
      <c r="CY192" s="16" t="str">
        <f>IF(Wedstrijden!AJ182="x","B","")</f>
        <v/>
      </c>
      <c r="CZ192" s="16" t="str">
        <f>IF(Wedstrijden!AK182="x","L","")</f>
        <v/>
      </c>
      <c r="DA192" s="16" t="str">
        <f>IF(Wedstrijden!AL182="x","M","")</f>
        <v/>
      </c>
      <c r="DB192" s="16" t="str">
        <f>IF(Wedstrijden!AM182="x","Z","")</f>
        <v/>
      </c>
      <c r="DC192" s="16" t="str">
        <f>IF(Wedstrijden!AN182="x","ZZ","")</f>
        <v/>
      </c>
      <c r="DD192" s="16" t="str">
        <f>IF(Wedstrijden!AP182="x","1.40","")</f>
        <v/>
      </c>
      <c r="DE192" s="16" t="str">
        <f>IF(COUNTA(Wedstrijden!BD182:BF182)&lt;&gt;0,6,"")</f>
        <v/>
      </c>
      <c r="DF192" s="16" t="str">
        <f t="shared" si="16"/>
        <v/>
      </c>
      <c r="DG192" s="16" t="str">
        <f>IF(Wedstrijden!BD182="x","L","")</f>
        <v/>
      </c>
      <c r="DH192" s="16" t="str">
        <f>IF(Wedstrijden!BE182="x","M","")</f>
        <v/>
      </c>
      <c r="DI192" s="16" t="str">
        <f>IF(Wedstrijden!BF182="x","Z","")</f>
        <v/>
      </c>
      <c r="DJ192" s="16" t="str">
        <f>IF(Wedstrijden!BG182="x","Z","")</f>
        <v/>
      </c>
      <c r="DK192" s="16" t="str">
        <f>IF(COUNTA(Wedstrijden!BI182:BK182)&lt;&gt;0,6,"")</f>
        <v/>
      </c>
      <c r="DL192" s="16" t="str">
        <f t="shared" si="17"/>
        <v/>
      </c>
      <c r="DM192" s="16" t="str">
        <f>IF(Wedstrijden!BI182="x","L","")</f>
        <v/>
      </c>
      <c r="DN192" s="16" t="str">
        <f>IF(Wedstrijden!BJ182="x","M","")</f>
        <v/>
      </c>
      <c r="DO192" s="16" t="str">
        <f>IF(Wedstrijden!BK182="x","Z","")</f>
        <v/>
      </c>
      <c r="DP192" s="16" t="str">
        <f>IF(Wedstrijden!BL182="x","Z","")</f>
        <v/>
      </c>
    </row>
    <row r="193" spans="1:120" ht="14.4" x14ac:dyDescent="0.3">
      <c r="A193" s="18">
        <f>Wedstrijden!A183</f>
        <v>45498</v>
      </c>
      <c r="B193" s="16" t="str">
        <f>IFERROR(VLOOKUP(Wedstrijden!#REF!,#REF!,2,FALSE),"")</f>
        <v/>
      </c>
      <c r="C193" s="16" t="str">
        <f>Wedstrijden!E183</f>
        <v>KNHS Kring Tusken Waad En Klif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 t="str">
        <f>IF(COUNTA(Wedstrijden!U183:AC183)&lt;&gt;0,1,"")</f>
        <v/>
      </c>
      <c r="BK193" s="16" t="str">
        <f t="shared" si="12"/>
        <v/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IF(Wedstrijden!U183="x","B1","")</f>
        <v/>
      </c>
      <c r="BO193" s="16" t="e">
        <f>IF(Wedstrijden!#REF!="x","BB","")</f>
        <v>#REF!</v>
      </c>
      <c r="BP193" s="16" t="str">
        <f>IF(Wedstrijden!W183="x","B","")</f>
        <v/>
      </c>
      <c r="BQ193" s="16" t="str">
        <f>IF(Wedstrijden!X183="x","L1","")</f>
        <v/>
      </c>
      <c r="BR193" s="16" t="str">
        <f>IF(Wedstrijden!Y183="x","L2","")</f>
        <v/>
      </c>
      <c r="BS193" s="16" t="str">
        <f>IF(Wedstrijden!Z183="x","M1","")</f>
        <v/>
      </c>
      <c r="BT193" s="16" t="str">
        <f>IF(Wedstrijden!AA183="x","M2","")</f>
        <v/>
      </c>
      <c r="BU193" s="16" t="str">
        <f>IF(Wedstrijden!AB183="x","Z1","")</f>
        <v/>
      </c>
      <c r="BV193" s="16" t="str">
        <f>IF(Wedstrijden!AC183="x","Z2","")</f>
        <v/>
      </c>
      <c r="BW193" s="16">
        <f>IF(COUNTA(Wedstrijden!L183:T183)&lt;&gt;0,1,"")</f>
        <v>1</v>
      </c>
      <c r="BX193" s="16">
        <f t="shared" si="13"/>
        <v>1</v>
      </c>
      <c r="BY193" s="16" t="str">
        <f>IF(Wedstrijden!L183="x","BB","")</f>
        <v/>
      </c>
      <c r="BZ193" s="16" t="str">
        <f>IF(Wedstrijden!M183="x","B","")</f>
        <v>B</v>
      </c>
      <c r="CA193" s="16" t="str">
        <f>IF(Wedstrijden!N183="x","L1","")</f>
        <v>L1</v>
      </c>
      <c r="CB193" s="16" t="str">
        <f>IF(Wedstrijden!O183="x","L2","")</f>
        <v>L2</v>
      </c>
      <c r="CC193" s="16" t="str">
        <f>IF(Wedstrijden!P183="x","M1","")</f>
        <v/>
      </c>
      <c r="CD193" s="16" t="str">
        <f>IF(Wedstrijden!Q183="x","M2","")</f>
        <v/>
      </c>
      <c r="CE193" s="16" t="str">
        <f>IF(Wedstrijden!R183="x","Z1","")</f>
        <v/>
      </c>
      <c r="CF193" s="16" t="str">
        <f>IF(Wedstrijden!S183="x","Z2","")</f>
        <v/>
      </c>
      <c r="CG193" s="16" t="str">
        <f>IF(Wedstrijden!T183="x","ZZL","")</f>
        <v/>
      </c>
      <c r="CL193" s="16" t="str">
        <f>IF(COUNTA(Wedstrijden!AR183:BB183)&lt;&gt;0,2,"")</f>
        <v/>
      </c>
      <c r="CM193" s="16" t="str">
        <f t="shared" si="14"/>
        <v/>
      </c>
      <c r="CN193" s="16" t="str">
        <f>IF(Wedstrijden!AR183="x","AA","")</f>
        <v/>
      </c>
      <c r="CO193" s="16" t="str">
        <f>IF(Wedstrijden!AS183="x","A","")</f>
        <v/>
      </c>
      <c r="CP193" s="16" t="str">
        <f>IF(Wedstrijden!AT183="x","BB","")</f>
        <v/>
      </c>
      <c r="CQ193" s="16" t="str">
        <f>IF(Wedstrijden!AU183="x","B","")</f>
        <v/>
      </c>
      <c r="CR193" s="16" t="str">
        <f>IF(Wedstrijden!AV183="x","L","")</f>
        <v/>
      </c>
      <c r="CS193" s="16" t="str">
        <f>IF(Wedstrijden!AW183="x","M","")</f>
        <v/>
      </c>
      <c r="CT193" s="16" t="str">
        <f>IF(Wedstrijden!AX183="x","Z","")</f>
        <v/>
      </c>
      <c r="CU193" s="16" t="str">
        <f>IF(Wedstrijden!BB183="x","ZZ","")</f>
        <v/>
      </c>
      <c r="CV193" s="16" t="str">
        <f>IF(COUNTA(Wedstrijden!AI183:AP183)&lt;&gt;0,2,"")</f>
        <v/>
      </c>
      <c r="CW193" s="16" t="str">
        <f t="shared" si="15"/>
        <v/>
      </c>
      <c r="CX193" s="16" t="str">
        <f>IF(Wedstrijden!AI183="x","BB","")</f>
        <v/>
      </c>
      <c r="CY193" s="16" t="str">
        <f>IF(Wedstrijden!AJ183="x","B","")</f>
        <v/>
      </c>
      <c r="CZ193" s="16" t="str">
        <f>IF(Wedstrijden!AK183="x","L","")</f>
        <v/>
      </c>
      <c r="DA193" s="16" t="str">
        <f>IF(Wedstrijden!AL183="x","M","")</f>
        <v/>
      </c>
      <c r="DB193" s="16" t="str">
        <f>IF(Wedstrijden!AM183="x","Z","")</f>
        <v/>
      </c>
      <c r="DC193" s="16" t="str">
        <f>IF(Wedstrijden!AN183="x","ZZ","")</f>
        <v/>
      </c>
      <c r="DD193" s="16" t="str">
        <f>IF(Wedstrijden!AP183="x","1.40","")</f>
        <v/>
      </c>
      <c r="DE193" s="16" t="str">
        <f>IF(COUNTA(Wedstrijden!BD183:BF183)&lt;&gt;0,6,"")</f>
        <v/>
      </c>
      <c r="DF193" s="16" t="str">
        <f t="shared" si="16"/>
        <v/>
      </c>
      <c r="DG193" s="16" t="str">
        <f>IF(Wedstrijden!BD183="x","L","")</f>
        <v/>
      </c>
      <c r="DH193" s="16" t="str">
        <f>IF(Wedstrijden!BE183="x","M","")</f>
        <v/>
      </c>
      <c r="DI193" s="16" t="str">
        <f>IF(Wedstrijden!BF183="x","Z","")</f>
        <v/>
      </c>
      <c r="DJ193" s="16" t="str">
        <f>IF(Wedstrijden!BG183="x","Z","")</f>
        <v/>
      </c>
      <c r="DK193" s="16" t="str">
        <f>IF(COUNTA(Wedstrijden!BI183:BK183)&lt;&gt;0,6,"")</f>
        <v/>
      </c>
      <c r="DL193" s="16" t="str">
        <f t="shared" si="17"/>
        <v/>
      </c>
      <c r="DM193" s="16" t="str">
        <f>IF(Wedstrijden!BI183="x","L","")</f>
        <v/>
      </c>
      <c r="DN193" s="16" t="str">
        <f>IF(Wedstrijden!BJ183="x","M","")</f>
        <v/>
      </c>
      <c r="DO193" s="16" t="str">
        <f>IF(Wedstrijden!BK183="x","Z","")</f>
        <v/>
      </c>
      <c r="DP193" s="16" t="str">
        <f>IF(Wedstrijden!BL183="x","Z","")</f>
        <v/>
      </c>
    </row>
    <row r="194" spans="1:120" ht="14.4" x14ac:dyDescent="0.3">
      <c r="A194" s="18">
        <f>Wedstrijden!A184</f>
        <v>45499</v>
      </c>
      <c r="B194" s="16" t="str">
        <f>IFERROR(VLOOKUP(Wedstrijden!#REF!,#REF!,2,FALSE),"")</f>
        <v/>
      </c>
      <c r="C194" s="16" t="str">
        <f>Wedstrijden!E184</f>
        <v>KNHS Kring Tusken Waad En Klif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IF(COUNTA(Wedstrijden!U184:AC184)&lt;&gt;0,1,"")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IF(Wedstrijden!U184="x","B1","")</f>
        <v/>
      </c>
      <c r="BO194" s="16" t="e">
        <f>IF(Wedstrijden!#REF!="x","BB","")</f>
        <v>#REF!</v>
      </c>
      <c r="BP194" s="16" t="str">
        <f>IF(Wedstrijden!W184="x","B","")</f>
        <v/>
      </c>
      <c r="BQ194" s="16" t="str">
        <f>IF(Wedstrijden!X184="x","L1","")</f>
        <v/>
      </c>
      <c r="BR194" s="16" t="str">
        <f>IF(Wedstrijden!Y184="x","L2","")</f>
        <v/>
      </c>
      <c r="BS194" s="16" t="str">
        <f>IF(Wedstrijden!Z184="x","M1","")</f>
        <v/>
      </c>
      <c r="BT194" s="16" t="str">
        <f>IF(Wedstrijden!AA184="x","M2","")</f>
        <v/>
      </c>
      <c r="BU194" s="16" t="str">
        <f>IF(Wedstrijden!AB184="x","Z1","")</f>
        <v/>
      </c>
      <c r="BV194" s="16" t="str">
        <f>IF(Wedstrijden!AC184="x","Z2","")</f>
        <v/>
      </c>
      <c r="BW194" s="16">
        <f>IF(COUNTA(Wedstrijden!L184:T184)&lt;&gt;0,1,"")</f>
        <v>1</v>
      </c>
      <c r="BX194" s="16">
        <f t="shared" si="13"/>
        <v>1</v>
      </c>
      <c r="BY194" s="16" t="str">
        <f>IF(Wedstrijden!L184="x","BB","")</f>
        <v/>
      </c>
      <c r="BZ194" s="16" t="str">
        <f>IF(Wedstrijden!M184="x","B","")</f>
        <v>B</v>
      </c>
      <c r="CA194" s="16" t="str">
        <f>IF(Wedstrijden!N184="x","L1","")</f>
        <v>L1</v>
      </c>
      <c r="CB194" s="16" t="str">
        <f>IF(Wedstrijden!O184="x","L2","")</f>
        <v>L2</v>
      </c>
      <c r="CC194" s="16" t="str">
        <f>IF(Wedstrijden!P184="x","M1","")</f>
        <v/>
      </c>
      <c r="CD194" s="16" t="str">
        <f>IF(Wedstrijden!Q184="x","M2","")</f>
        <v/>
      </c>
      <c r="CE194" s="16" t="str">
        <f>IF(Wedstrijden!R184="x","Z1","")</f>
        <v/>
      </c>
      <c r="CF194" s="16" t="str">
        <f>IF(Wedstrijden!S184="x","Z2","")</f>
        <v/>
      </c>
      <c r="CG194" s="16" t="str">
        <f>IF(Wedstrijden!T184="x","ZZL","")</f>
        <v/>
      </c>
      <c r="CL194" s="16" t="str">
        <f>IF(COUNTA(Wedstrijden!AR184:BB184)&lt;&gt;0,2,"")</f>
        <v/>
      </c>
      <c r="CM194" s="16" t="str">
        <f t="shared" si="14"/>
        <v/>
      </c>
      <c r="CN194" s="16" t="str">
        <f>IF(Wedstrijden!AR184="x","AA","")</f>
        <v/>
      </c>
      <c r="CO194" s="16" t="str">
        <f>IF(Wedstrijden!AS184="x","A","")</f>
        <v/>
      </c>
      <c r="CP194" s="16" t="str">
        <f>IF(Wedstrijden!AT184="x","BB","")</f>
        <v/>
      </c>
      <c r="CQ194" s="16" t="str">
        <f>IF(Wedstrijden!AU184="x","B","")</f>
        <v/>
      </c>
      <c r="CR194" s="16" t="str">
        <f>IF(Wedstrijden!AV184="x","L","")</f>
        <v/>
      </c>
      <c r="CS194" s="16" t="str">
        <f>IF(Wedstrijden!AW184="x","M","")</f>
        <v/>
      </c>
      <c r="CT194" s="16" t="str">
        <f>IF(Wedstrijden!AX184="x","Z","")</f>
        <v/>
      </c>
      <c r="CU194" s="16" t="str">
        <f>IF(Wedstrijden!BB184="x","ZZ","")</f>
        <v/>
      </c>
      <c r="CV194" s="16" t="str">
        <f>IF(COUNTA(Wedstrijden!AI184:AP184)&lt;&gt;0,2,"")</f>
        <v/>
      </c>
      <c r="CW194" s="16" t="str">
        <f t="shared" si="15"/>
        <v/>
      </c>
      <c r="CX194" s="16" t="str">
        <f>IF(Wedstrijden!AI184="x","BB","")</f>
        <v/>
      </c>
      <c r="CY194" s="16" t="str">
        <f>IF(Wedstrijden!AJ184="x","B","")</f>
        <v/>
      </c>
      <c r="CZ194" s="16" t="str">
        <f>IF(Wedstrijden!AK184="x","L","")</f>
        <v/>
      </c>
      <c r="DA194" s="16" t="str">
        <f>IF(Wedstrijden!AL184="x","M","")</f>
        <v/>
      </c>
      <c r="DB194" s="16" t="str">
        <f>IF(Wedstrijden!AM184="x","Z","")</f>
        <v/>
      </c>
      <c r="DC194" s="16" t="str">
        <f>IF(Wedstrijden!AN184="x","ZZ","")</f>
        <v/>
      </c>
      <c r="DD194" s="16" t="str">
        <f>IF(Wedstrijden!AP184="x","1.40","")</f>
        <v/>
      </c>
      <c r="DE194" s="16" t="str">
        <f>IF(COUNTA(Wedstrijden!BD184:BF184)&lt;&gt;0,6,"")</f>
        <v/>
      </c>
      <c r="DF194" s="16" t="str">
        <f t="shared" si="16"/>
        <v/>
      </c>
      <c r="DG194" s="16" t="str">
        <f>IF(Wedstrijden!BD184="x","L","")</f>
        <v/>
      </c>
      <c r="DH194" s="16" t="str">
        <f>IF(Wedstrijden!BE184="x","M","")</f>
        <v/>
      </c>
      <c r="DI194" s="16" t="str">
        <f>IF(Wedstrijden!BF184="x","Z","")</f>
        <v/>
      </c>
      <c r="DJ194" s="16" t="str">
        <f>IF(Wedstrijden!BG184="x","Z","")</f>
        <v/>
      </c>
      <c r="DK194" s="16" t="str">
        <f>IF(COUNTA(Wedstrijden!BI184:BK184)&lt;&gt;0,6,"")</f>
        <v/>
      </c>
      <c r="DL194" s="16" t="str">
        <f t="shared" si="17"/>
        <v/>
      </c>
      <c r="DM194" s="16" t="str">
        <f>IF(Wedstrijden!BI184="x","L","")</f>
        <v/>
      </c>
      <c r="DN194" s="16" t="str">
        <f>IF(Wedstrijden!BJ184="x","M","")</f>
        <v/>
      </c>
      <c r="DO194" s="16" t="str">
        <f>IF(Wedstrijden!BK184="x","Z","")</f>
        <v/>
      </c>
      <c r="DP194" s="16" t="str">
        <f>IF(Wedstrijden!BL184="x","Z","")</f>
        <v/>
      </c>
    </row>
    <row r="195" spans="1:120" ht="14.4" x14ac:dyDescent="0.3">
      <c r="A195" s="18">
        <f>Wedstrijden!A185</f>
        <v>45499</v>
      </c>
      <c r="B195" s="16" t="str">
        <f>IFERROR(VLOOKUP(Wedstrijden!#REF!,#REF!,2,FALSE),"")</f>
        <v/>
      </c>
      <c r="C195" s="16" t="str">
        <f>Wedstrijden!E185</f>
        <v>KNHS Kring Tusken Waad En Klif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 t="str">
        <f>IF(COUNTA(Wedstrijden!U185:AC185)&lt;&gt;0,1,"")</f>
        <v/>
      </c>
      <c r="BK195" s="16" t="str">
        <f t="shared" ref="BK195:BK258" si="18">IF(COUNTBLANK(BJ195) = 1,"",2)</f>
        <v/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IF(Wedstrijden!U185="x","B1","")</f>
        <v/>
      </c>
      <c r="BO195" s="16" t="e">
        <f>IF(Wedstrijden!#REF!="x","BB","")</f>
        <v>#REF!</v>
      </c>
      <c r="BP195" s="16" t="str">
        <f>IF(Wedstrijden!W185="x","B","")</f>
        <v/>
      </c>
      <c r="BQ195" s="16" t="str">
        <f>IF(Wedstrijden!X185="x","L1","")</f>
        <v/>
      </c>
      <c r="BR195" s="16" t="str">
        <f>IF(Wedstrijden!Y185="x","L2","")</f>
        <v/>
      </c>
      <c r="BS195" s="16" t="str">
        <f>IF(Wedstrijden!Z185="x","M1","")</f>
        <v/>
      </c>
      <c r="BT195" s="16" t="str">
        <f>IF(Wedstrijden!AA185="x","M2","")</f>
        <v/>
      </c>
      <c r="BU195" s="16" t="str">
        <f>IF(Wedstrijden!AB185="x","Z1","")</f>
        <v/>
      </c>
      <c r="BV195" s="16" t="str">
        <f>IF(Wedstrijden!AC185="x","Z2","")</f>
        <v/>
      </c>
      <c r="BW195" s="16">
        <f>IF(COUNTA(Wedstrijden!L185:T185)&lt;&gt;0,1,"")</f>
        <v>1</v>
      </c>
      <c r="BX195" s="16">
        <f t="shared" ref="BX195:BX258" si="19">IF(COUNTBLANK(BW195) = 1,"",1)</f>
        <v>1</v>
      </c>
      <c r="BY195" s="16" t="str">
        <f>IF(Wedstrijden!L185="x","BB","")</f>
        <v>BB</v>
      </c>
      <c r="BZ195" s="16" t="str">
        <f>IF(Wedstrijden!M185="x","B","")</f>
        <v>B</v>
      </c>
      <c r="CA195" s="16" t="str">
        <f>IF(Wedstrijden!N185="x","L1","")</f>
        <v/>
      </c>
      <c r="CB195" s="16" t="str">
        <f>IF(Wedstrijden!O185="x","L2","")</f>
        <v/>
      </c>
      <c r="CC195" s="16" t="str">
        <f>IF(Wedstrijden!P185="x","M1","")</f>
        <v>M1</v>
      </c>
      <c r="CD195" s="16" t="str">
        <f>IF(Wedstrijden!Q185="x","M2","")</f>
        <v>M2</v>
      </c>
      <c r="CE195" s="16" t="str">
        <f>IF(Wedstrijden!R185="x","Z1","")</f>
        <v/>
      </c>
      <c r="CF195" s="16" t="str">
        <f>IF(Wedstrijden!S185="x","Z2","")</f>
        <v/>
      </c>
      <c r="CG195" s="16" t="str">
        <f>IF(Wedstrijden!T185="x","ZZL","")</f>
        <v/>
      </c>
      <c r="CL195" s="16" t="str">
        <f>IF(COUNTA(Wedstrijden!AR185:BB185)&lt;&gt;0,2,"")</f>
        <v/>
      </c>
      <c r="CM195" s="16" t="str">
        <f t="shared" ref="CM195:CM258" si="20">IF(COUNTBLANK(CL195) = 1,"",2)</f>
        <v/>
      </c>
      <c r="CN195" s="16" t="str">
        <f>IF(Wedstrijden!AR185="x","AA","")</f>
        <v/>
      </c>
      <c r="CO195" s="16" t="str">
        <f>IF(Wedstrijden!AS185="x","A","")</f>
        <v/>
      </c>
      <c r="CP195" s="16" t="str">
        <f>IF(Wedstrijden!AT185="x","BB","")</f>
        <v/>
      </c>
      <c r="CQ195" s="16" t="str">
        <f>IF(Wedstrijden!AU185="x","B","")</f>
        <v/>
      </c>
      <c r="CR195" s="16" t="str">
        <f>IF(Wedstrijden!AV185="x","L","")</f>
        <v/>
      </c>
      <c r="CS195" s="16" t="str">
        <f>IF(Wedstrijden!AW185="x","M","")</f>
        <v/>
      </c>
      <c r="CT195" s="16" t="str">
        <f>IF(Wedstrijden!AX185="x","Z","")</f>
        <v/>
      </c>
      <c r="CU195" s="16" t="str">
        <f>IF(Wedstrijden!BB185="x","ZZ","")</f>
        <v/>
      </c>
      <c r="CV195" s="16" t="str">
        <f>IF(COUNTA(Wedstrijden!AI185:AP185)&lt;&gt;0,2,"")</f>
        <v/>
      </c>
      <c r="CW195" s="16" t="str">
        <f t="shared" ref="CW195:CW258" si="21">IF(COUNTBLANK(CV195) = 1,"",1)</f>
        <v/>
      </c>
      <c r="CX195" s="16" t="str">
        <f>IF(Wedstrijden!AI185="x","BB","")</f>
        <v/>
      </c>
      <c r="CY195" s="16" t="str">
        <f>IF(Wedstrijden!AJ185="x","B","")</f>
        <v/>
      </c>
      <c r="CZ195" s="16" t="str">
        <f>IF(Wedstrijden!AK185="x","L","")</f>
        <v/>
      </c>
      <c r="DA195" s="16" t="str">
        <f>IF(Wedstrijden!AL185="x","M","")</f>
        <v/>
      </c>
      <c r="DB195" s="16" t="str">
        <f>IF(Wedstrijden!AM185="x","Z","")</f>
        <v/>
      </c>
      <c r="DC195" s="16" t="str">
        <f>IF(Wedstrijden!AN185="x","ZZ","")</f>
        <v/>
      </c>
      <c r="DD195" s="16" t="str">
        <f>IF(Wedstrijden!AP185="x","1.40","")</f>
        <v/>
      </c>
      <c r="DE195" s="16" t="str">
        <f>IF(COUNTA(Wedstrijden!BD185:BF185)&lt;&gt;0,6,"")</f>
        <v/>
      </c>
      <c r="DF195" s="16" t="str">
        <f t="shared" ref="DF195:DF258" si="22">IF(COUNTBLANK(DE195) = 1,"",2)</f>
        <v/>
      </c>
      <c r="DG195" s="16" t="str">
        <f>IF(Wedstrijden!BD185="x","L","")</f>
        <v/>
      </c>
      <c r="DH195" s="16" t="str">
        <f>IF(Wedstrijden!BE185="x","M","")</f>
        <v/>
      </c>
      <c r="DI195" s="16" t="str">
        <f>IF(Wedstrijden!BF185="x","Z","")</f>
        <v/>
      </c>
      <c r="DJ195" s="16" t="str">
        <f>IF(Wedstrijden!BG185="x","Z","")</f>
        <v/>
      </c>
      <c r="DK195" s="16" t="str">
        <f>IF(COUNTA(Wedstrijden!BI185:BK185)&lt;&gt;0,6,"")</f>
        <v/>
      </c>
      <c r="DL195" s="16" t="str">
        <f t="shared" ref="DL195:DL258" si="23">IF(COUNTBLANK(DK195) = 1,"",1)</f>
        <v/>
      </c>
      <c r="DM195" s="16" t="str">
        <f>IF(Wedstrijden!BI185="x","L","")</f>
        <v/>
      </c>
      <c r="DN195" s="16" t="str">
        <f>IF(Wedstrijden!BJ185="x","M","")</f>
        <v/>
      </c>
      <c r="DO195" s="16" t="str">
        <f>IF(Wedstrijden!BK185="x","Z","")</f>
        <v/>
      </c>
      <c r="DP195" s="16" t="str">
        <f>IF(Wedstrijden!BL185="x","Z","")</f>
        <v/>
      </c>
    </row>
    <row r="196" spans="1:120" ht="14.4" x14ac:dyDescent="0.3">
      <c r="A196" s="18">
        <f>Wedstrijden!A186</f>
        <v>45499</v>
      </c>
      <c r="B196" s="16" t="str">
        <f>IFERROR(VLOOKUP(Wedstrijden!#REF!,#REF!,2,FALSE),"")</f>
        <v/>
      </c>
      <c r="C196" s="16" t="str">
        <f>Wedstrijden!E186</f>
        <v>KNHS Kring Tusken Waad En Klif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IF(COUNTA(Wedstrijden!U186:AC186)&lt;&gt;0,1,"")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IF(Wedstrijden!U186="x","B1","")</f>
        <v/>
      </c>
      <c r="BO196" s="16" t="e">
        <f>IF(Wedstrijden!#REF!="x","BB","")</f>
        <v>#REF!</v>
      </c>
      <c r="BP196" s="16" t="str">
        <f>IF(Wedstrijden!W186="x","B","")</f>
        <v/>
      </c>
      <c r="BQ196" s="16" t="str">
        <f>IF(Wedstrijden!X186="x","L1","")</f>
        <v/>
      </c>
      <c r="BR196" s="16" t="str">
        <f>IF(Wedstrijden!Y186="x","L2","")</f>
        <v/>
      </c>
      <c r="BS196" s="16" t="str">
        <f>IF(Wedstrijden!Z186="x","M1","")</f>
        <v/>
      </c>
      <c r="BT196" s="16" t="str">
        <f>IF(Wedstrijden!AA186="x","M2","")</f>
        <v/>
      </c>
      <c r="BU196" s="16" t="str">
        <f>IF(Wedstrijden!AB186="x","Z1","")</f>
        <v/>
      </c>
      <c r="BV196" s="16" t="str">
        <f>IF(Wedstrijden!AC186="x","Z2","")</f>
        <v/>
      </c>
      <c r="BW196" s="16" t="str">
        <f>IF(COUNTA(Wedstrijden!L186:T186)&lt;&gt;0,1,"")</f>
        <v/>
      </c>
      <c r="BX196" s="16" t="str">
        <f t="shared" si="19"/>
        <v/>
      </c>
      <c r="BY196" s="16" t="str">
        <f>IF(Wedstrijden!L186="x","BB","")</f>
        <v/>
      </c>
      <c r="BZ196" s="16" t="str">
        <f>IF(Wedstrijden!M186="x","B","")</f>
        <v/>
      </c>
      <c r="CA196" s="16" t="str">
        <f>IF(Wedstrijden!N186="x","L1","")</f>
        <v/>
      </c>
      <c r="CB196" s="16" t="str">
        <f>IF(Wedstrijden!O186="x","L2","")</f>
        <v/>
      </c>
      <c r="CC196" s="16" t="str">
        <f>IF(Wedstrijden!P186="x","M1","")</f>
        <v/>
      </c>
      <c r="CD196" s="16" t="str">
        <f>IF(Wedstrijden!Q186="x","M2","")</f>
        <v/>
      </c>
      <c r="CE196" s="16" t="str">
        <f>IF(Wedstrijden!R186="x","Z1","")</f>
        <v/>
      </c>
      <c r="CF196" s="16" t="str">
        <f>IF(Wedstrijden!S186="x","Z2","")</f>
        <v/>
      </c>
      <c r="CG196" s="16" t="str">
        <f>IF(Wedstrijden!T186="x","ZZL","")</f>
        <v/>
      </c>
      <c r="CL196" s="16" t="str">
        <f>IF(COUNTA(Wedstrijden!AR186:BB186)&lt;&gt;0,2,"")</f>
        <v/>
      </c>
      <c r="CM196" s="16" t="str">
        <f t="shared" si="20"/>
        <v/>
      </c>
      <c r="CN196" s="16" t="str">
        <f>IF(Wedstrijden!AR186="x","AA","")</f>
        <v/>
      </c>
      <c r="CO196" s="16" t="str">
        <f>IF(Wedstrijden!AS186="x","A","")</f>
        <v/>
      </c>
      <c r="CP196" s="16" t="str">
        <f>IF(Wedstrijden!AT186="x","BB","")</f>
        <v/>
      </c>
      <c r="CQ196" s="16" t="str">
        <f>IF(Wedstrijden!AU186="x","B","")</f>
        <v/>
      </c>
      <c r="CR196" s="16" t="str">
        <f>IF(Wedstrijden!AV186="x","L","")</f>
        <v/>
      </c>
      <c r="CS196" s="16" t="str">
        <f>IF(Wedstrijden!AW186="x","M","")</f>
        <v/>
      </c>
      <c r="CT196" s="16" t="str">
        <f>IF(Wedstrijden!AX186="x","Z","")</f>
        <v/>
      </c>
      <c r="CU196" s="16" t="str">
        <f>IF(Wedstrijden!BB186="x","ZZ","")</f>
        <v/>
      </c>
      <c r="CV196" s="16" t="str">
        <f>IF(COUNTA(Wedstrijden!AI186:AP186)&lt;&gt;0,2,"")</f>
        <v/>
      </c>
      <c r="CW196" s="16" t="str">
        <f t="shared" si="21"/>
        <v/>
      </c>
      <c r="CX196" s="16" t="str">
        <f>IF(Wedstrijden!AI186="x","BB","")</f>
        <v/>
      </c>
      <c r="CY196" s="16" t="str">
        <f>IF(Wedstrijden!AJ186="x","B","")</f>
        <v/>
      </c>
      <c r="CZ196" s="16" t="str">
        <f>IF(Wedstrijden!AK186="x","L","")</f>
        <v/>
      </c>
      <c r="DA196" s="16" t="str">
        <f>IF(Wedstrijden!AL186="x","M","")</f>
        <v/>
      </c>
      <c r="DB196" s="16" t="str">
        <f>IF(Wedstrijden!AM186="x","Z","")</f>
        <v/>
      </c>
      <c r="DC196" s="16" t="str">
        <f>IF(Wedstrijden!AN186="x","ZZ","")</f>
        <v/>
      </c>
      <c r="DD196" s="16" t="str">
        <f>IF(Wedstrijden!AP186="x","1.40","")</f>
        <v/>
      </c>
      <c r="DE196" s="16" t="str">
        <f>IF(COUNTA(Wedstrijden!BD186:BF186)&lt;&gt;0,6,"")</f>
        <v/>
      </c>
      <c r="DF196" s="16" t="str">
        <f t="shared" si="22"/>
        <v/>
      </c>
      <c r="DG196" s="16" t="str">
        <f>IF(Wedstrijden!BD186="x","L","")</f>
        <v/>
      </c>
      <c r="DH196" s="16" t="str">
        <f>IF(Wedstrijden!BE186="x","M","")</f>
        <v/>
      </c>
      <c r="DI196" s="16" t="str">
        <f>IF(Wedstrijden!BF186="x","Z","")</f>
        <v/>
      </c>
      <c r="DJ196" s="16" t="str">
        <f>IF(Wedstrijden!BG186="x","Z","")</f>
        <v/>
      </c>
      <c r="DK196" s="16" t="str">
        <f>IF(COUNTA(Wedstrijden!BI186:BK186)&lt;&gt;0,6,"")</f>
        <v/>
      </c>
      <c r="DL196" s="16" t="str">
        <f t="shared" si="23"/>
        <v/>
      </c>
      <c r="DM196" s="16" t="str">
        <f>IF(Wedstrijden!BI186="x","L","")</f>
        <v/>
      </c>
      <c r="DN196" s="16" t="str">
        <f>IF(Wedstrijden!BJ186="x","M","")</f>
        <v/>
      </c>
      <c r="DO196" s="16" t="str">
        <f>IF(Wedstrijden!BK186="x","Z","")</f>
        <v/>
      </c>
      <c r="DP196" s="16" t="str">
        <f>IF(Wedstrijden!BL186="x","Z","")</f>
        <v/>
      </c>
    </row>
    <row r="197" spans="1:120" ht="14.4" x14ac:dyDescent="0.3">
      <c r="A197" s="18">
        <f>Wedstrijden!A187</f>
        <v>45500</v>
      </c>
      <c r="B197" s="16" t="str">
        <f>IFERROR(VLOOKUP(Wedstrijden!#REF!,#REF!,2,FALSE),"")</f>
        <v/>
      </c>
      <c r="C197" s="16" t="str">
        <f>Wedstrijden!E187</f>
        <v>KNHS Kring Tusken Waad En Klif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>
        <f>IF(COUNTA(Wedstrijden!U187:AC187)&lt;&gt;0,1,"")</f>
        <v>1</v>
      </c>
      <c r="BK197" s="16">
        <f t="shared" si="18"/>
        <v>2</v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IF(Wedstrijden!U187="x","B1","")</f>
        <v/>
      </c>
      <c r="BO197" s="16" t="e">
        <f>IF(Wedstrijden!#REF!="x","BB","")</f>
        <v>#REF!</v>
      </c>
      <c r="BP197" s="16" t="str">
        <f>IF(Wedstrijden!W187="x","B","")</f>
        <v>B</v>
      </c>
      <c r="BQ197" s="16" t="str">
        <f>IF(Wedstrijden!X187="x","L1","")</f>
        <v>L1</v>
      </c>
      <c r="BR197" s="16" t="str">
        <f>IF(Wedstrijden!Y187="x","L2","")</f>
        <v>L2</v>
      </c>
      <c r="BS197" s="16" t="str">
        <f>IF(Wedstrijden!Z187="x","M1","")</f>
        <v>M1</v>
      </c>
      <c r="BT197" s="16" t="str">
        <f>IF(Wedstrijden!AA187="x","M2","")</f>
        <v>M2</v>
      </c>
      <c r="BU197" s="16" t="str">
        <f>IF(Wedstrijden!AB187="x","Z1","")</f>
        <v>Z1</v>
      </c>
      <c r="BV197" s="16" t="str">
        <f>IF(Wedstrijden!AC187="x","Z2","")</f>
        <v>Z2</v>
      </c>
      <c r="BW197" s="16" t="str">
        <f>IF(COUNTA(Wedstrijden!L187:T187)&lt;&gt;0,1,"")</f>
        <v/>
      </c>
      <c r="BX197" s="16" t="str">
        <f t="shared" si="19"/>
        <v/>
      </c>
      <c r="BY197" s="16" t="str">
        <f>IF(Wedstrijden!L187="x","BB","")</f>
        <v/>
      </c>
      <c r="BZ197" s="16" t="str">
        <f>IF(Wedstrijden!M187="x","B","")</f>
        <v/>
      </c>
      <c r="CA197" s="16" t="str">
        <f>IF(Wedstrijden!N187="x","L1","")</f>
        <v/>
      </c>
      <c r="CB197" s="16" t="str">
        <f>IF(Wedstrijden!O187="x","L2","")</f>
        <v/>
      </c>
      <c r="CC197" s="16" t="str">
        <f>IF(Wedstrijden!P187="x","M1","")</f>
        <v/>
      </c>
      <c r="CD197" s="16" t="str">
        <f>IF(Wedstrijden!Q187="x","M2","")</f>
        <v/>
      </c>
      <c r="CE197" s="16" t="str">
        <f>IF(Wedstrijden!R187="x","Z1","")</f>
        <v/>
      </c>
      <c r="CF197" s="16" t="str">
        <f>IF(Wedstrijden!S187="x","Z2","")</f>
        <v/>
      </c>
      <c r="CG197" s="16" t="str">
        <f>IF(Wedstrijden!T187="x","ZZL","")</f>
        <v/>
      </c>
      <c r="CL197" s="16">
        <f>IF(COUNTA(Wedstrijden!AR187:BB187)&lt;&gt;0,2,"")</f>
        <v>2</v>
      </c>
      <c r="CM197" s="16">
        <f t="shared" si="20"/>
        <v>2</v>
      </c>
      <c r="CN197" s="16" t="str">
        <f>IF(Wedstrijden!AR187="x","AA","")</f>
        <v/>
      </c>
      <c r="CO197" s="16" t="str">
        <f>IF(Wedstrijden!AS187="x","A","")</f>
        <v>A</v>
      </c>
      <c r="CP197" s="16" t="str">
        <f>IF(Wedstrijden!AT187="x","BB","")</f>
        <v>BB</v>
      </c>
      <c r="CQ197" s="16" t="str">
        <f>IF(Wedstrijden!AU187="x","B","")</f>
        <v>B</v>
      </c>
      <c r="CR197" s="16" t="str">
        <f>IF(Wedstrijden!AV187="x","L","")</f>
        <v>L</v>
      </c>
      <c r="CS197" s="16" t="str">
        <f>IF(Wedstrijden!AW187="x","M","")</f>
        <v>M</v>
      </c>
      <c r="CT197" s="16" t="str">
        <f>IF(Wedstrijden!AX187="x","Z","")</f>
        <v>Z</v>
      </c>
      <c r="CU197" s="16" t="str">
        <f>IF(Wedstrijden!BB187="x","ZZ","")</f>
        <v>ZZ</v>
      </c>
      <c r="CV197" s="16" t="str">
        <f>IF(COUNTA(Wedstrijden!AI187:AP187)&lt;&gt;0,2,"")</f>
        <v/>
      </c>
      <c r="CW197" s="16" t="str">
        <f t="shared" si="21"/>
        <v/>
      </c>
      <c r="CX197" s="16" t="str">
        <f>IF(Wedstrijden!AI187="x","BB","")</f>
        <v/>
      </c>
      <c r="CY197" s="16" t="str">
        <f>IF(Wedstrijden!AJ187="x","B","")</f>
        <v/>
      </c>
      <c r="CZ197" s="16" t="str">
        <f>IF(Wedstrijden!AK187="x","L","")</f>
        <v/>
      </c>
      <c r="DA197" s="16" t="str">
        <f>IF(Wedstrijden!AL187="x","M","")</f>
        <v/>
      </c>
      <c r="DB197" s="16" t="str">
        <f>IF(Wedstrijden!AM187="x","Z","")</f>
        <v/>
      </c>
      <c r="DC197" s="16" t="str">
        <f>IF(Wedstrijden!AN187="x","ZZ","")</f>
        <v/>
      </c>
      <c r="DD197" s="16" t="str">
        <f>IF(Wedstrijden!AP187="x","1.40","")</f>
        <v/>
      </c>
      <c r="DE197" s="16" t="str">
        <f>IF(COUNTA(Wedstrijden!BD187:BF187)&lt;&gt;0,6,"")</f>
        <v/>
      </c>
      <c r="DF197" s="16" t="str">
        <f t="shared" si="22"/>
        <v/>
      </c>
      <c r="DG197" s="16" t="str">
        <f>IF(Wedstrijden!BD187="x","L","")</f>
        <v/>
      </c>
      <c r="DH197" s="16" t="str">
        <f>IF(Wedstrijden!BE187="x","M","")</f>
        <v/>
      </c>
      <c r="DI197" s="16" t="str">
        <f>IF(Wedstrijden!BF187="x","Z","")</f>
        <v/>
      </c>
      <c r="DJ197" s="16" t="str">
        <f>IF(Wedstrijden!BG187="x","Z","")</f>
        <v/>
      </c>
      <c r="DK197" s="16" t="str">
        <f>IF(COUNTA(Wedstrijden!BI187:BK187)&lt;&gt;0,6,"")</f>
        <v/>
      </c>
      <c r="DL197" s="16" t="str">
        <f t="shared" si="23"/>
        <v/>
      </c>
      <c r="DM197" s="16" t="str">
        <f>IF(Wedstrijden!BI187="x","L","")</f>
        <v/>
      </c>
      <c r="DN197" s="16" t="str">
        <f>IF(Wedstrijden!BJ187="x","M","")</f>
        <v/>
      </c>
      <c r="DO197" s="16" t="str">
        <f>IF(Wedstrijden!BK187="x","Z","")</f>
        <v/>
      </c>
      <c r="DP197" s="16" t="str">
        <f>IF(Wedstrijden!BL187="x","Z","")</f>
        <v/>
      </c>
    </row>
    <row r="198" spans="1:120" ht="14.4" x14ac:dyDescent="0.3">
      <c r="A198" s="18">
        <f>Wedstrijden!A188</f>
        <v>45500</v>
      </c>
      <c r="B198" s="16" t="str">
        <f>IFERROR(VLOOKUP(Wedstrijden!#REF!,#REF!,2,FALSE),"")</f>
        <v/>
      </c>
      <c r="C198" s="16" t="str">
        <f>Wedstrijden!E188</f>
        <v>KNHS Kring Tusken Waad En Klif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>
        <f>IF(COUNTA(Wedstrijden!U188:AC188)&lt;&gt;0,1,"")</f>
        <v>1</v>
      </c>
      <c r="BK198" s="16">
        <f t="shared" si="18"/>
        <v>2</v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IF(Wedstrijden!U188="x","B1","")</f>
        <v>B1</v>
      </c>
      <c r="BO198" s="16" t="e">
        <f>IF(Wedstrijden!#REF!="x","BB","")</f>
        <v>#REF!</v>
      </c>
      <c r="BP198" s="16" t="str">
        <f>IF(Wedstrijden!W188="x","B","")</f>
        <v/>
      </c>
      <c r="BQ198" s="16" t="str">
        <f>IF(Wedstrijden!X188="x","L1","")</f>
        <v/>
      </c>
      <c r="BR198" s="16" t="str">
        <f>IF(Wedstrijden!Y188="x","L2","")</f>
        <v/>
      </c>
      <c r="BS198" s="16" t="str">
        <f>IF(Wedstrijden!Z188="x","M1","")</f>
        <v/>
      </c>
      <c r="BT198" s="16" t="str">
        <f>IF(Wedstrijden!AA188="x","M2","")</f>
        <v/>
      </c>
      <c r="BU198" s="16" t="str">
        <f>IF(Wedstrijden!AB188="x","Z1","")</f>
        <v/>
      </c>
      <c r="BV198" s="16" t="str">
        <f>IF(Wedstrijden!AC188="x","Z2","")</f>
        <v/>
      </c>
      <c r="BW198" s="16" t="str">
        <f>IF(COUNTA(Wedstrijden!L188:T188)&lt;&gt;0,1,"")</f>
        <v/>
      </c>
      <c r="BX198" s="16" t="str">
        <f t="shared" si="19"/>
        <v/>
      </c>
      <c r="BY198" s="16" t="str">
        <f>IF(Wedstrijden!L188="x","BB","")</f>
        <v/>
      </c>
      <c r="BZ198" s="16" t="str">
        <f>IF(Wedstrijden!M188="x","B","")</f>
        <v/>
      </c>
      <c r="CA198" s="16" t="str">
        <f>IF(Wedstrijden!N188="x","L1","")</f>
        <v/>
      </c>
      <c r="CB198" s="16" t="str">
        <f>IF(Wedstrijden!O188="x","L2","")</f>
        <v/>
      </c>
      <c r="CC198" s="16" t="str">
        <f>IF(Wedstrijden!P188="x","M1","")</f>
        <v/>
      </c>
      <c r="CD198" s="16" t="str">
        <f>IF(Wedstrijden!Q188="x","M2","")</f>
        <v/>
      </c>
      <c r="CE198" s="16" t="str">
        <f>IF(Wedstrijden!R188="x","Z1","")</f>
        <v/>
      </c>
      <c r="CF198" s="16" t="str">
        <f>IF(Wedstrijden!S188="x","Z2","")</f>
        <v/>
      </c>
      <c r="CG198" s="16" t="str">
        <f>IF(Wedstrijden!T188="x","ZZL","")</f>
        <v/>
      </c>
      <c r="CL198" s="16" t="str">
        <f>IF(COUNTA(Wedstrijden!AR188:BB188)&lt;&gt;0,2,"")</f>
        <v/>
      </c>
      <c r="CM198" s="16" t="str">
        <f t="shared" si="20"/>
        <v/>
      </c>
      <c r="CN198" s="16" t="str">
        <f>IF(Wedstrijden!AR188="x","AA","")</f>
        <v/>
      </c>
      <c r="CO198" s="16" t="str">
        <f>IF(Wedstrijden!AS188="x","A","")</f>
        <v/>
      </c>
      <c r="CP198" s="16" t="str">
        <f>IF(Wedstrijden!AT188="x","BB","")</f>
        <v/>
      </c>
      <c r="CQ198" s="16" t="str">
        <f>IF(Wedstrijden!AU188="x","B","")</f>
        <v/>
      </c>
      <c r="CR198" s="16" t="str">
        <f>IF(Wedstrijden!AV188="x","L","")</f>
        <v/>
      </c>
      <c r="CS198" s="16" t="str">
        <f>IF(Wedstrijden!AW188="x","M","")</f>
        <v/>
      </c>
      <c r="CT198" s="16" t="str">
        <f>IF(Wedstrijden!AX188="x","Z","")</f>
        <v/>
      </c>
      <c r="CU198" s="16" t="str">
        <f>IF(Wedstrijden!BB188="x","ZZ","")</f>
        <v/>
      </c>
      <c r="CV198" s="16" t="str">
        <f>IF(COUNTA(Wedstrijden!AI188:AP188)&lt;&gt;0,2,"")</f>
        <v/>
      </c>
      <c r="CW198" s="16" t="str">
        <f t="shared" si="21"/>
        <v/>
      </c>
      <c r="CX198" s="16" t="str">
        <f>IF(Wedstrijden!AI188="x","BB","")</f>
        <v/>
      </c>
      <c r="CY198" s="16" t="str">
        <f>IF(Wedstrijden!AJ188="x","B","")</f>
        <v/>
      </c>
      <c r="CZ198" s="16" t="str">
        <f>IF(Wedstrijden!AK188="x","L","")</f>
        <v/>
      </c>
      <c r="DA198" s="16" t="str">
        <f>IF(Wedstrijden!AL188="x","M","")</f>
        <v/>
      </c>
      <c r="DB198" s="16" t="str">
        <f>IF(Wedstrijden!AM188="x","Z","")</f>
        <v/>
      </c>
      <c r="DC198" s="16" t="str">
        <f>IF(Wedstrijden!AN188="x","ZZ","")</f>
        <v/>
      </c>
      <c r="DD198" s="16" t="str">
        <f>IF(Wedstrijden!AP188="x","1.40","")</f>
        <v/>
      </c>
      <c r="DE198" s="16" t="str">
        <f>IF(COUNTA(Wedstrijden!BD188:BF188)&lt;&gt;0,6,"")</f>
        <v/>
      </c>
      <c r="DF198" s="16" t="str">
        <f t="shared" si="22"/>
        <v/>
      </c>
      <c r="DG198" s="16" t="str">
        <f>IF(Wedstrijden!BD188="x","L","")</f>
        <v/>
      </c>
      <c r="DH198" s="16" t="str">
        <f>IF(Wedstrijden!BE188="x","M","")</f>
        <v/>
      </c>
      <c r="DI198" s="16" t="str">
        <f>IF(Wedstrijden!BF188="x","Z","")</f>
        <v/>
      </c>
      <c r="DJ198" s="16" t="str">
        <f>IF(Wedstrijden!BG188="x","Z","")</f>
        <v/>
      </c>
      <c r="DK198" s="16" t="str">
        <f>IF(COUNTA(Wedstrijden!BI188:BK188)&lt;&gt;0,6,"")</f>
        <v/>
      </c>
      <c r="DL198" s="16" t="str">
        <f t="shared" si="23"/>
        <v/>
      </c>
      <c r="DM198" s="16" t="str">
        <f>IF(Wedstrijden!BI188="x","L","")</f>
        <v/>
      </c>
      <c r="DN198" s="16" t="str">
        <f>IF(Wedstrijden!BJ188="x","M","")</f>
        <v/>
      </c>
      <c r="DO198" s="16" t="str">
        <f>IF(Wedstrijden!BK188="x","Z","")</f>
        <v/>
      </c>
      <c r="DP198" s="16" t="str">
        <f>IF(Wedstrijden!BL188="x","Z","")</f>
        <v/>
      </c>
    </row>
    <row r="199" spans="1:120" ht="14.4" x14ac:dyDescent="0.3">
      <c r="A199" s="18">
        <f>Wedstrijden!A189</f>
        <v>45500</v>
      </c>
      <c r="B199" s="16" t="str">
        <f>IFERROR(VLOOKUP(Wedstrijden!#REF!,#REF!,2,FALSE),"")</f>
        <v/>
      </c>
      <c r="C199" s="16" t="str">
        <f>Wedstrijden!E189</f>
        <v>KNHS Kring Tusken Waad En Klif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 t="str">
        <f>IF(COUNTA(Wedstrijden!U189:AC189)&lt;&gt;0,1,"")</f>
        <v/>
      </c>
      <c r="BK199" s="16" t="str">
        <f t="shared" si="18"/>
        <v/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IF(Wedstrijden!U189="x","B1","")</f>
        <v/>
      </c>
      <c r="BO199" s="16" t="e">
        <f>IF(Wedstrijden!#REF!="x","BB","")</f>
        <v>#REF!</v>
      </c>
      <c r="BP199" s="16" t="str">
        <f>IF(Wedstrijden!W189="x","B","")</f>
        <v/>
      </c>
      <c r="BQ199" s="16" t="str">
        <f>IF(Wedstrijden!X189="x","L1","")</f>
        <v/>
      </c>
      <c r="BR199" s="16" t="str">
        <f>IF(Wedstrijden!Y189="x","L2","")</f>
        <v/>
      </c>
      <c r="BS199" s="16" t="str">
        <f>IF(Wedstrijden!Z189="x","M1","")</f>
        <v/>
      </c>
      <c r="BT199" s="16" t="str">
        <f>IF(Wedstrijden!AA189="x","M2","")</f>
        <v/>
      </c>
      <c r="BU199" s="16" t="str">
        <f>IF(Wedstrijden!AB189="x","Z1","")</f>
        <v/>
      </c>
      <c r="BV199" s="16" t="str">
        <f>IF(Wedstrijden!AC189="x","Z2","")</f>
        <v/>
      </c>
      <c r="BW199" s="16">
        <f>IF(COUNTA(Wedstrijden!L189:T189)&lt;&gt;0,1,"")</f>
        <v>1</v>
      </c>
      <c r="BX199" s="16">
        <f t="shared" si="19"/>
        <v>1</v>
      </c>
      <c r="BY199" s="16" t="str">
        <f>IF(Wedstrijden!L189="x","BB","")</f>
        <v/>
      </c>
      <c r="BZ199" s="16" t="str">
        <f>IF(Wedstrijden!M189="x","B","")</f>
        <v/>
      </c>
      <c r="CA199" s="16" t="str">
        <f>IF(Wedstrijden!N189="x","L1","")</f>
        <v>L1</v>
      </c>
      <c r="CB199" s="16" t="str">
        <f>IF(Wedstrijden!O189="x","L2","")</f>
        <v>L2</v>
      </c>
      <c r="CC199" s="16" t="str">
        <f>IF(Wedstrijden!P189="x","M1","")</f>
        <v/>
      </c>
      <c r="CD199" s="16" t="str">
        <f>IF(Wedstrijden!Q189="x","M2","")</f>
        <v/>
      </c>
      <c r="CE199" s="16" t="str">
        <f>IF(Wedstrijden!R189="x","Z1","")</f>
        <v>Z1</v>
      </c>
      <c r="CF199" s="16" t="str">
        <f>IF(Wedstrijden!S189="x","Z2","")</f>
        <v>Z2</v>
      </c>
      <c r="CG199" s="16" t="str">
        <f>IF(Wedstrijden!T189="x","ZZL","")</f>
        <v>ZZL</v>
      </c>
      <c r="CL199" s="16" t="str">
        <f>IF(COUNTA(Wedstrijden!AR189:BB189)&lt;&gt;0,2,"")</f>
        <v/>
      </c>
      <c r="CM199" s="16" t="str">
        <f t="shared" si="20"/>
        <v/>
      </c>
      <c r="CN199" s="16" t="str">
        <f>IF(Wedstrijden!AR189="x","AA","")</f>
        <v/>
      </c>
      <c r="CO199" s="16" t="str">
        <f>IF(Wedstrijden!AS189="x","A","")</f>
        <v/>
      </c>
      <c r="CP199" s="16" t="str">
        <f>IF(Wedstrijden!AT189="x","BB","")</f>
        <v/>
      </c>
      <c r="CQ199" s="16" t="str">
        <f>IF(Wedstrijden!AU189="x","B","")</f>
        <v/>
      </c>
      <c r="CR199" s="16" t="str">
        <f>IF(Wedstrijden!AV189="x","L","")</f>
        <v/>
      </c>
      <c r="CS199" s="16" t="str">
        <f>IF(Wedstrijden!AW189="x","M","")</f>
        <v/>
      </c>
      <c r="CT199" s="16" t="str">
        <f>IF(Wedstrijden!AX189="x","Z","")</f>
        <v/>
      </c>
      <c r="CU199" s="16" t="str">
        <f>IF(Wedstrijden!BB189="x","ZZ","")</f>
        <v/>
      </c>
      <c r="CV199" s="16" t="str">
        <f>IF(COUNTA(Wedstrijden!AI189:AP189)&lt;&gt;0,2,"")</f>
        <v/>
      </c>
      <c r="CW199" s="16" t="str">
        <f t="shared" si="21"/>
        <v/>
      </c>
      <c r="CX199" s="16" t="str">
        <f>IF(Wedstrijden!AI189="x","BB","")</f>
        <v/>
      </c>
      <c r="CY199" s="16" t="str">
        <f>IF(Wedstrijden!AJ189="x","B","")</f>
        <v/>
      </c>
      <c r="CZ199" s="16" t="str">
        <f>IF(Wedstrijden!AK189="x","L","")</f>
        <v/>
      </c>
      <c r="DA199" s="16" t="str">
        <f>IF(Wedstrijden!AL189="x","M","")</f>
        <v/>
      </c>
      <c r="DB199" s="16" t="str">
        <f>IF(Wedstrijden!AM189="x","Z","")</f>
        <v/>
      </c>
      <c r="DC199" s="16" t="str">
        <f>IF(Wedstrijden!AN189="x","ZZ","")</f>
        <v/>
      </c>
      <c r="DD199" s="16" t="str">
        <f>IF(Wedstrijden!AP189="x","1.40","")</f>
        <v/>
      </c>
      <c r="DE199" s="16" t="str">
        <f>IF(COUNTA(Wedstrijden!BD189:BF189)&lt;&gt;0,6,"")</f>
        <v/>
      </c>
      <c r="DF199" s="16" t="str">
        <f t="shared" si="22"/>
        <v/>
      </c>
      <c r="DG199" s="16" t="str">
        <f>IF(Wedstrijden!BD189="x","L","")</f>
        <v/>
      </c>
      <c r="DH199" s="16" t="str">
        <f>IF(Wedstrijden!BE189="x","M","")</f>
        <v/>
      </c>
      <c r="DI199" s="16" t="str">
        <f>IF(Wedstrijden!BF189="x","Z","")</f>
        <v/>
      </c>
      <c r="DJ199" s="16" t="str">
        <f>IF(Wedstrijden!BG189="x","Z","")</f>
        <v/>
      </c>
      <c r="DK199" s="16" t="str">
        <f>IF(COUNTA(Wedstrijden!BI189:BK189)&lt;&gt;0,6,"")</f>
        <v/>
      </c>
      <c r="DL199" s="16" t="str">
        <f t="shared" si="23"/>
        <v/>
      </c>
      <c r="DM199" s="16" t="str">
        <f>IF(Wedstrijden!BI189="x","L","")</f>
        <v/>
      </c>
      <c r="DN199" s="16" t="str">
        <f>IF(Wedstrijden!BJ189="x","M","")</f>
        <v/>
      </c>
      <c r="DO199" s="16" t="str">
        <f>IF(Wedstrijden!BK189="x","Z","")</f>
        <v/>
      </c>
      <c r="DP199" s="16" t="str">
        <f>IF(Wedstrijden!BL189="x","Z","")</f>
        <v/>
      </c>
    </row>
    <row r="200" spans="1:120" ht="14.4" x14ac:dyDescent="0.3">
      <c r="A200" s="18">
        <f>Wedstrijden!A190</f>
        <v>45501</v>
      </c>
      <c r="B200" s="16" t="str">
        <f>IFERROR(VLOOKUP(Wedstrijden!#REF!,#REF!,2,FALSE),"")</f>
        <v/>
      </c>
      <c r="C200" s="16" t="str">
        <f>Wedstrijden!E190</f>
        <v>KNHS Kring Tusken Waad En Klif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IF(COUNTA(Wedstrijden!U190:AC190)&lt;&gt;0,1,"")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IF(Wedstrijden!U190="x","B1","")</f>
        <v/>
      </c>
      <c r="BO200" s="16" t="e">
        <f>IF(Wedstrijden!#REF!="x","BB","")</f>
        <v>#REF!</v>
      </c>
      <c r="BP200" s="16" t="str">
        <f>IF(Wedstrijden!W190="x","B","")</f>
        <v/>
      </c>
      <c r="BQ200" s="16" t="str">
        <f>IF(Wedstrijden!X190="x","L1","")</f>
        <v/>
      </c>
      <c r="BR200" s="16" t="str">
        <f>IF(Wedstrijden!Y190="x","L2","")</f>
        <v/>
      </c>
      <c r="BS200" s="16" t="str">
        <f>IF(Wedstrijden!Z190="x","M1","")</f>
        <v/>
      </c>
      <c r="BT200" s="16" t="str">
        <f>IF(Wedstrijden!AA190="x","M2","")</f>
        <v/>
      </c>
      <c r="BU200" s="16" t="str">
        <f>IF(Wedstrijden!AB190="x","Z1","")</f>
        <v/>
      </c>
      <c r="BV200" s="16" t="str">
        <f>IF(Wedstrijden!AC190="x","Z2","")</f>
        <v/>
      </c>
      <c r="BW200" s="16" t="str">
        <f>IF(COUNTA(Wedstrijden!L190:T190)&lt;&gt;0,1,"")</f>
        <v/>
      </c>
      <c r="BX200" s="16" t="str">
        <f t="shared" si="19"/>
        <v/>
      </c>
      <c r="BY200" s="16" t="str">
        <f>IF(Wedstrijden!L190="x","BB","")</f>
        <v/>
      </c>
      <c r="BZ200" s="16" t="str">
        <f>IF(Wedstrijden!M190="x","B","")</f>
        <v/>
      </c>
      <c r="CA200" s="16" t="str">
        <f>IF(Wedstrijden!N190="x","L1","")</f>
        <v/>
      </c>
      <c r="CB200" s="16" t="str">
        <f>IF(Wedstrijden!O190="x","L2","")</f>
        <v/>
      </c>
      <c r="CC200" s="16" t="str">
        <f>IF(Wedstrijden!P190="x","M1","")</f>
        <v/>
      </c>
      <c r="CD200" s="16" t="str">
        <f>IF(Wedstrijden!Q190="x","M2","")</f>
        <v/>
      </c>
      <c r="CE200" s="16" t="str">
        <f>IF(Wedstrijden!R190="x","Z1","")</f>
        <v/>
      </c>
      <c r="CF200" s="16" t="str">
        <f>IF(Wedstrijden!S190="x","Z2","")</f>
        <v/>
      </c>
      <c r="CG200" s="16" t="str">
        <f>IF(Wedstrijden!T190="x","ZZL","")</f>
        <v/>
      </c>
      <c r="CL200" s="16" t="str">
        <f>IF(COUNTA(Wedstrijden!AR190:BB190)&lt;&gt;0,2,"")</f>
        <v/>
      </c>
      <c r="CM200" s="16" t="str">
        <f t="shared" si="20"/>
        <v/>
      </c>
      <c r="CN200" s="16" t="str">
        <f>IF(Wedstrijden!AR190="x","AA","")</f>
        <v/>
      </c>
      <c r="CO200" s="16" t="str">
        <f>IF(Wedstrijden!AS190="x","A","")</f>
        <v/>
      </c>
      <c r="CP200" s="16" t="str">
        <f>IF(Wedstrijden!AT190="x","BB","")</f>
        <v/>
      </c>
      <c r="CQ200" s="16" t="str">
        <f>IF(Wedstrijden!AU190="x","B","")</f>
        <v/>
      </c>
      <c r="CR200" s="16" t="str">
        <f>IF(Wedstrijden!AV190="x","L","")</f>
        <v/>
      </c>
      <c r="CS200" s="16" t="str">
        <f>IF(Wedstrijden!AW190="x","M","")</f>
        <v/>
      </c>
      <c r="CT200" s="16" t="str">
        <f>IF(Wedstrijden!AX190="x","Z","")</f>
        <v/>
      </c>
      <c r="CU200" s="16" t="str">
        <f>IF(Wedstrijden!BB190="x","ZZ","")</f>
        <v/>
      </c>
      <c r="CV200" s="16">
        <f>IF(COUNTA(Wedstrijden!AI190:AP190)&lt;&gt;0,2,"")</f>
        <v>2</v>
      </c>
      <c r="CW200" s="16">
        <f t="shared" si="21"/>
        <v>1</v>
      </c>
      <c r="CX200" s="16" t="str">
        <f>IF(Wedstrijden!AI190="x","BB","")</f>
        <v>BB</v>
      </c>
      <c r="CY200" s="16" t="str">
        <f>IF(Wedstrijden!AJ190="x","B","")</f>
        <v>B</v>
      </c>
      <c r="CZ200" s="16" t="str">
        <f>IF(Wedstrijden!AK190="x","L","")</f>
        <v>L</v>
      </c>
      <c r="DA200" s="16" t="str">
        <f>IF(Wedstrijden!AL190="x","M","")</f>
        <v>M</v>
      </c>
      <c r="DB200" s="16" t="str">
        <f>IF(Wedstrijden!AM190="x","Z","")</f>
        <v>Z</v>
      </c>
      <c r="DC200" s="16" t="str">
        <f>IF(Wedstrijden!AN190="x","ZZ","")</f>
        <v>ZZ</v>
      </c>
      <c r="DD200" s="16" t="str">
        <f>IF(Wedstrijden!AP190="x","1.40","")</f>
        <v/>
      </c>
      <c r="DE200" s="16" t="str">
        <f>IF(COUNTA(Wedstrijden!BD190:BF190)&lt;&gt;0,6,"")</f>
        <v/>
      </c>
      <c r="DF200" s="16" t="str">
        <f t="shared" si="22"/>
        <v/>
      </c>
      <c r="DG200" s="16" t="str">
        <f>IF(Wedstrijden!BD190="x","L","")</f>
        <v/>
      </c>
      <c r="DH200" s="16" t="str">
        <f>IF(Wedstrijden!BE190="x","M","")</f>
        <v/>
      </c>
      <c r="DI200" s="16" t="str">
        <f>IF(Wedstrijden!BF190="x","Z","")</f>
        <v/>
      </c>
      <c r="DJ200" s="16" t="str">
        <f>IF(Wedstrijden!BG190="x","Z","")</f>
        <v/>
      </c>
      <c r="DK200" s="16" t="str">
        <f>IF(COUNTA(Wedstrijden!BI190:BK190)&lt;&gt;0,6,"")</f>
        <v/>
      </c>
      <c r="DL200" s="16" t="str">
        <f t="shared" si="23"/>
        <v/>
      </c>
      <c r="DM200" s="16" t="str">
        <f>IF(Wedstrijden!BI190="x","L","")</f>
        <v/>
      </c>
      <c r="DN200" s="16" t="str">
        <f>IF(Wedstrijden!BJ190="x","M","")</f>
        <v/>
      </c>
      <c r="DO200" s="16" t="str">
        <f>IF(Wedstrijden!BK190="x","Z","")</f>
        <v/>
      </c>
      <c r="DP200" s="16" t="str">
        <f>IF(Wedstrijden!BL190="x","Z","")</f>
        <v/>
      </c>
    </row>
    <row r="201" spans="1:120" ht="14.4" x14ac:dyDescent="0.3">
      <c r="A201" s="18">
        <f>Wedstrijden!A191</f>
        <v>45501</v>
      </c>
      <c r="B201" s="16" t="str">
        <f>IFERROR(VLOOKUP(Wedstrijden!#REF!,#REF!,2,FALSE),"")</f>
        <v/>
      </c>
      <c r="C201" s="16" t="str">
        <f>Wedstrijden!E191</f>
        <v>KNHS Kring Tusken Waad En Klif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IF(COUNTA(Wedstrijden!U191:AC191)&lt;&gt;0,1,"")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IF(Wedstrijden!U191="x","B1","")</f>
        <v/>
      </c>
      <c r="BO201" s="16" t="e">
        <f>IF(Wedstrijden!#REF!="x","BB","")</f>
        <v>#REF!</v>
      </c>
      <c r="BP201" s="16" t="str">
        <f>IF(Wedstrijden!W191="x","B","")</f>
        <v/>
      </c>
      <c r="BQ201" s="16" t="str">
        <f>IF(Wedstrijden!X191="x","L1","")</f>
        <v/>
      </c>
      <c r="BR201" s="16" t="str">
        <f>IF(Wedstrijden!Y191="x","L2","")</f>
        <v/>
      </c>
      <c r="BS201" s="16" t="str">
        <f>IF(Wedstrijden!Z191="x","M1","")</f>
        <v/>
      </c>
      <c r="BT201" s="16" t="str">
        <f>IF(Wedstrijden!AA191="x","M2","")</f>
        <v/>
      </c>
      <c r="BU201" s="16" t="str">
        <f>IF(Wedstrijden!AB191="x","Z1","")</f>
        <v/>
      </c>
      <c r="BV201" s="16" t="str">
        <f>IF(Wedstrijden!AC191="x","Z2","")</f>
        <v/>
      </c>
      <c r="BW201" s="16" t="str">
        <f>IF(COUNTA(Wedstrijden!L191:T191)&lt;&gt;0,1,"")</f>
        <v/>
      </c>
      <c r="BX201" s="16" t="str">
        <f t="shared" si="19"/>
        <v/>
      </c>
      <c r="BY201" s="16" t="str">
        <f>IF(Wedstrijden!L191="x","BB","")</f>
        <v/>
      </c>
      <c r="BZ201" s="16" t="str">
        <f>IF(Wedstrijden!M191="x","B","")</f>
        <v/>
      </c>
      <c r="CA201" s="16" t="str">
        <f>IF(Wedstrijden!N191="x","L1","")</f>
        <v/>
      </c>
      <c r="CB201" s="16" t="str">
        <f>IF(Wedstrijden!O191="x","L2","")</f>
        <v/>
      </c>
      <c r="CC201" s="16" t="str">
        <f>IF(Wedstrijden!P191="x","M1","")</f>
        <v/>
      </c>
      <c r="CD201" s="16" t="str">
        <f>IF(Wedstrijden!Q191="x","M2","")</f>
        <v/>
      </c>
      <c r="CE201" s="16" t="str">
        <f>IF(Wedstrijden!R191="x","Z1","")</f>
        <v/>
      </c>
      <c r="CF201" s="16" t="str">
        <f>IF(Wedstrijden!S191="x","Z2","")</f>
        <v/>
      </c>
      <c r="CG201" s="16" t="str">
        <f>IF(Wedstrijden!T191="x","ZZL","")</f>
        <v/>
      </c>
      <c r="CL201" s="16" t="str">
        <f>IF(COUNTA(Wedstrijden!AR191:BB191)&lt;&gt;0,2,"")</f>
        <v/>
      </c>
      <c r="CM201" s="16" t="str">
        <f t="shared" si="20"/>
        <v/>
      </c>
      <c r="CN201" s="16" t="str">
        <f>IF(Wedstrijden!AR191="x","AA","")</f>
        <v/>
      </c>
      <c r="CO201" s="16" t="str">
        <f>IF(Wedstrijden!AS191="x","A","")</f>
        <v/>
      </c>
      <c r="CP201" s="16" t="str">
        <f>IF(Wedstrijden!AT191="x","BB","")</f>
        <v/>
      </c>
      <c r="CQ201" s="16" t="str">
        <f>IF(Wedstrijden!AU191="x","B","")</f>
        <v/>
      </c>
      <c r="CR201" s="16" t="str">
        <f>IF(Wedstrijden!AV191="x","L","")</f>
        <v/>
      </c>
      <c r="CS201" s="16" t="str">
        <f>IF(Wedstrijden!AW191="x","M","")</f>
        <v/>
      </c>
      <c r="CT201" s="16" t="str">
        <f>IF(Wedstrijden!AX191="x","Z","")</f>
        <v/>
      </c>
      <c r="CU201" s="16" t="str">
        <f>IF(Wedstrijden!BB191="x","ZZ","")</f>
        <v/>
      </c>
      <c r="CV201" s="16" t="str">
        <f>IF(COUNTA(Wedstrijden!AI191:AP191)&lt;&gt;0,2,"")</f>
        <v/>
      </c>
      <c r="CW201" s="16" t="str">
        <f t="shared" si="21"/>
        <v/>
      </c>
      <c r="CX201" s="16" t="str">
        <f>IF(Wedstrijden!AI191="x","BB","")</f>
        <v/>
      </c>
      <c r="CY201" s="16" t="str">
        <f>IF(Wedstrijden!AJ191="x","B","")</f>
        <v/>
      </c>
      <c r="CZ201" s="16" t="str">
        <f>IF(Wedstrijden!AK191="x","L","")</f>
        <v/>
      </c>
      <c r="DA201" s="16" t="str">
        <f>IF(Wedstrijden!AL191="x","M","")</f>
        <v/>
      </c>
      <c r="DB201" s="16" t="str">
        <f>IF(Wedstrijden!AM191="x","Z","")</f>
        <v/>
      </c>
      <c r="DC201" s="16" t="str">
        <f>IF(Wedstrijden!AN191="x","ZZ","")</f>
        <v/>
      </c>
      <c r="DD201" s="16" t="str">
        <f>IF(Wedstrijden!AP191="x","1.40","")</f>
        <v/>
      </c>
      <c r="DE201" s="16" t="str">
        <f>IF(COUNTA(Wedstrijden!BD191:BF191)&lt;&gt;0,6,"")</f>
        <v/>
      </c>
      <c r="DF201" s="16" t="str">
        <f t="shared" si="22"/>
        <v/>
      </c>
      <c r="DG201" s="16" t="str">
        <f>IF(Wedstrijden!BD191="x","L","")</f>
        <v/>
      </c>
      <c r="DH201" s="16" t="str">
        <f>IF(Wedstrijden!BE191="x","M","")</f>
        <v/>
      </c>
      <c r="DI201" s="16" t="str">
        <f>IF(Wedstrijden!BF191="x","Z","")</f>
        <v/>
      </c>
      <c r="DJ201" s="16" t="str">
        <f>IF(Wedstrijden!BG191="x","Z","")</f>
        <v/>
      </c>
      <c r="DK201" s="16" t="str">
        <f>IF(COUNTA(Wedstrijden!BI191:BK191)&lt;&gt;0,6,"")</f>
        <v/>
      </c>
      <c r="DL201" s="16" t="str">
        <f t="shared" si="23"/>
        <v/>
      </c>
      <c r="DM201" s="16" t="str">
        <f>IF(Wedstrijden!BI191="x","L","")</f>
        <v/>
      </c>
      <c r="DN201" s="16" t="str">
        <f>IF(Wedstrijden!BJ191="x","M","")</f>
        <v/>
      </c>
      <c r="DO201" s="16" t="str">
        <f>IF(Wedstrijden!BK191="x","Z","")</f>
        <v/>
      </c>
      <c r="DP201" s="16" t="str">
        <f>IF(Wedstrijden!BL191="x","Z","")</f>
        <v/>
      </c>
    </row>
    <row r="202" spans="1:120" ht="14.4" x14ac:dyDescent="0.3">
      <c r="A202" s="18">
        <f>Wedstrijden!A192</f>
        <v>45503</v>
      </c>
      <c r="B202" s="16" t="str">
        <f>IFERROR(VLOOKUP(Wedstrijden!#REF!,#REF!,2,FALSE),"")</f>
        <v/>
      </c>
      <c r="C202" s="16" t="str">
        <f>Wedstrijden!E192</f>
        <v>KNHS Kring De Drie Stromen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>
        <f>IF(COUNTA(Wedstrijden!U192:AC192)&lt;&gt;0,1,"")</f>
        <v>1</v>
      </c>
      <c r="BK202" s="16">
        <f t="shared" si="18"/>
        <v>2</v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IF(Wedstrijden!U192="x","B1","")</f>
        <v/>
      </c>
      <c r="BO202" s="16" t="e">
        <f>IF(Wedstrijden!#REF!="x","BB","")</f>
        <v>#REF!</v>
      </c>
      <c r="BP202" s="16" t="str">
        <f>IF(Wedstrijden!W192="x","B","")</f>
        <v>B</v>
      </c>
      <c r="BQ202" s="16" t="str">
        <f>IF(Wedstrijden!X192="x","L1","")</f>
        <v>L1</v>
      </c>
      <c r="BR202" s="16" t="str">
        <f>IF(Wedstrijden!Y192="x","L2","")</f>
        <v>L2</v>
      </c>
      <c r="BS202" s="16" t="str">
        <f>IF(Wedstrijden!Z192="x","M1","")</f>
        <v/>
      </c>
      <c r="BT202" s="16" t="str">
        <f>IF(Wedstrijden!AA192="x","M2","")</f>
        <v/>
      </c>
      <c r="BU202" s="16" t="str">
        <f>IF(Wedstrijden!AB192="x","Z1","")</f>
        <v/>
      </c>
      <c r="BV202" s="16" t="str">
        <f>IF(Wedstrijden!AC192="x","Z2","")</f>
        <v/>
      </c>
      <c r="BW202" s="16">
        <f>IF(COUNTA(Wedstrijden!L192:T192)&lt;&gt;0,1,"")</f>
        <v>1</v>
      </c>
      <c r="BX202" s="16">
        <f t="shared" si="19"/>
        <v>1</v>
      </c>
      <c r="BY202" s="16" t="str">
        <f>IF(Wedstrijden!L192="x","BB","")</f>
        <v/>
      </c>
      <c r="BZ202" s="16" t="str">
        <f>IF(Wedstrijden!M192="x","B","")</f>
        <v>B</v>
      </c>
      <c r="CA202" s="16" t="str">
        <f>IF(Wedstrijden!N192="x","L1","")</f>
        <v>L1</v>
      </c>
      <c r="CB202" s="16" t="str">
        <f>IF(Wedstrijden!O192="x","L2","")</f>
        <v>L2</v>
      </c>
      <c r="CC202" s="16" t="str">
        <f>IF(Wedstrijden!P192="x","M1","")</f>
        <v/>
      </c>
      <c r="CD202" s="16" t="str">
        <f>IF(Wedstrijden!Q192="x","M2","")</f>
        <v/>
      </c>
      <c r="CE202" s="16" t="str">
        <f>IF(Wedstrijden!R192="x","Z1","")</f>
        <v/>
      </c>
      <c r="CF202" s="16" t="str">
        <f>IF(Wedstrijden!S192="x","Z2","")</f>
        <v/>
      </c>
      <c r="CG202" s="16" t="str">
        <f>IF(Wedstrijden!T192="x","ZZL","")</f>
        <v/>
      </c>
      <c r="CL202" s="16" t="str">
        <f>IF(COUNTA(Wedstrijden!AR192:BB192)&lt;&gt;0,2,"")</f>
        <v/>
      </c>
      <c r="CM202" s="16" t="str">
        <f t="shared" si="20"/>
        <v/>
      </c>
      <c r="CN202" s="16" t="str">
        <f>IF(Wedstrijden!AR192="x","AA","")</f>
        <v/>
      </c>
      <c r="CO202" s="16" t="str">
        <f>IF(Wedstrijden!AS192="x","A","")</f>
        <v/>
      </c>
      <c r="CP202" s="16" t="str">
        <f>IF(Wedstrijden!AT192="x","BB","")</f>
        <v/>
      </c>
      <c r="CQ202" s="16" t="str">
        <f>IF(Wedstrijden!AU192="x","B","")</f>
        <v/>
      </c>
      <c r="CR202" s="16" t="str">
        <f>IF(Wedstrijden!AV192="x","L","")</f>
        <v/>
      </c>
      <c r="CS202" s="16" t="str">
        <f>IF(Wedstrijden!AW192="x","M","")</f>
        <v/>
      </c>
      <c r="CT202" s="16" t="str">
        <f>IF(Wedstrijden!AX192="x","Z","")</f>
        <v/>
      </c>
      <c r="CU202" s="16" t="str">
        <f>IF(Wedstrijden!BB192="x","ZZ","")</f>
        <v/>
      </c>
      <c r="CV202" s="16" t="str">
        <f>IF(COUNTA(Wedstrijden!AI192:AP192)&lt;&gt;0,2,"")</f>
        <v/>
      </c>
      <c r="CW202" s="16" t="str">
        <f t="shared" si="21"/>
        <v/>
      </c>
      <c r="CX202" s="16" t="str">
        <f>IF(Wedstrijden!AI192="x","BB","")</f>
        <v/>
      </c>
      <c r="CY202" s="16" t="str">
        <f>IF(Wedstrijden!AJ192="x","B","")</f>
        <v/>
      </c>
      <c r="CZ202" s="16" t="str">
        <f>IF(Wedstrijden!AK192="x","L","")</f>
        <v/>
      </c>
      <c r="DA202" s="16" t="str">
        <f>IF(Wedstrijden!AL192="x","M","")</f>
        <v/>
      </c>
      <c r="DB202" s="16" t="str">
        <f>IF(Wedstrijden!AM192="x","Z","")</f>
        <v/>
      </c>
      <c r="DC202" s="16" t="str">
        <f>IF(Wedstrijden!AN192="x","ZZ","")</f>
        <v/>
      </c>
      <c r="DD202" s="16" t="str">
        <f>IF(Wedstrijden!AP192="x","1.40","")</f>
        <v/>
      </c>
      <c r="DE202" s="16" t="str">
        <f>IF(COUNTA(Wedstrijden!BD192:BF192)&lt;&gt;0,6,"")</f>
        <v/>
      </c>
      <c r="DF202" s="16" t="str">
        <f t="shared" si="22"/>
        <v/>
      </c>
      <c r="DG202" s="16" t="str">
        <f>IF(Wedstrijden!BD192="x","L","")</f>
        <v/>
      </c>
      <c r="DH202" s="16" t="str">
        <f>IF(Wedstrijden!BE192="x","M","")</f>
        <v/>
      </c>
      <c r="DI202" s="16" t="str">
        <f>IF(Wedstrijden!BF192="x","Z","")</f>
        <v/>
      </c>
      <c r="DJ202" s="16" t="str">
        <f>IF(Wedstrijden!BG192="x","Z","")</f>
        <v/>
      </c>
      <c r="DK202" s="16" t="str">
        <f>IF(COUNTA(Wedstrijden!BI192:BK192)&lt;&gt;0,6,"")</f>
        <v/>
      </c>
      <c r="DL202" s="16" t="str">
        <f t="shared" si="23"/>
        <v/>
      </c>
      <c r="DM202" s="16" t="str">
        <f>IF(Wedstrijden!BI192="x","L","")</f>
        <v/>
      </c>
      <c r="DN202" s="16" t="str">
        <f>IF(Wedstrijden!BJ192="x","M","")</f>
        <v/>
      </c>
      <c r="DO202" s="16" t="str">
        <f>IF(Wedstrijden!BK192="x","Z","")</f>
        <v/>
      </c>
      <c r="DP202" s="16" t="str">
        <f>IF(Wedstrijden!BL192="x","Z","")</f>
        <v/>
      </c>
    </row>
    <row r="203" spans="1:120" ht="14.4" x14ac:dyDescent="0.3">
      <c r="A203" s="18">
        <f>Wedstrijden!A193</f>
        <v>45506</v>
      </c>
      <c r="B203" s="16" t="str">
        <f>IFERROR(VLOOKUP(Wedstrijden!#REF!,#REF!,2,FALSE),"")</f>
        <v/>
      </c>
      <c r="C203" s="16" t="str">
        <f>Wedstrijden!E193</f>
        <v>KNHS Kring Tusken Waad En Klif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 t="str">
        <f>IF(COUNTA(Wedstrijden!U193:AC193)&lt;&gt;0,1,"")</f>
        <v/>
      </c>
      <c r="BK203" s="16" t="str">
        <f t="shared" si="18"/>
        <v/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IF(Wedstrijden!U193="x","B1","")</f>
        <v/>
      </c>
      <c r="BO203" s="16" t="e">
        <f>IF(Wedstrijden!#REF!="x","BB","")</f>
        <v>#REF!</v>
      </c>
      <c r="BP203" s="16" t="str">
        <f>IF(Wedstrijden!W193="x","B","")</f>
        <v/>
      </c>
      <c r="BQ203" s="16" t="str">
        <f>IF(Wedstrijden!X193="x","L1","")</f>
        <v/>
      </c>
      <c r="BR203" s="16" t="str">
        <f>IF(Wedstrijden!Y193="x","L2","")</f>
        <v/>
      </c>
      <c r="BS203" s="16" t="str">
        <f>IF(Wedstrijden!Z193="x","M1","")</f>
        <v/>
      </c>
      <c r="BT203" s="16" t="str">
        <f>IF(Wedstrijden!AA193="x","M2","")</f>
        <v/>
      </c>
      <c r="BU203" s="16" t="str">
        <f>IF(Wedstrijden!AB193="x","Z1","")</f>
        <v/>
      </c>
      <c r="BV203" s="16" t="str">
        <f>IF(Wedstrijden!AC193="x","Z2","")</f>
        <v/>
      </c>
      <c r="BW203" s="16">
        <f>IF(COUNTA(Wedstrijden!L193:T193)&lt;&gt;0,1,"")</f>
        <v>1</v>
      </c>
      <c r="BX203" s="16">
        <f t="shared" si="19"/>
        <v>1</v>
      </c>
      <c r="BY203" s="16" t="str">
        <f>IF(Wedstrijden!L193="x","BB","")</f>
        <v/>
      </c>
      <c r="BZ203" s="16" t="str">
        <f>IF(Wedstrijden!M193="x","B","")</f>
        <v/>
      </c>
      <c r="CA203" s="16" t="str">
        <f>IF(Wedstrijden!N193="x","L1","")</f>
        <v/>
      </c>
      <c r="CB203" s="16" t="str">
        <f>IF(Wedstrijden!O193="x","L2","")</f>
        <v/>
      </c>
      <c r="CC203" s="16" t="str">
        <f>IF(Wedstrijden!P193="x","M1","")</f>
        <v>M1</v>
      </c>
      <c r="CD203" s="16" t="str">
        <f>IF(Wedstrijden!Q193="x","M2","")</f>
        <v>M2</v>
      </c>
      <c r="CE203" s="16" t="str">
        <f>IF(Wedstrijden!R193="x","Z1","")</f>
        <v>Z1</v>
      </c>
      <c r="CF203" s="16" t="str">
        <f>IF(Wedstrijden!S193="x","Z2","")</f>
        <v>Z2</v>
      </c>
      <c r="CG203" s="16" t="str">
        <f>IF(Wedstrijden!T193="x","ZZL","")</f>
        <v>ZZL</v>
      </c>
      <c r="CL203" s="16" t="str">
        <f>IF(COUNTA(Wedstrijden!AR193:BB193)&lt;&gt;0,2,"")</f>
        <v/>
      </c>
      <c r="CM203" s="16" t="str">
        <f t="shared" si="20"/>
        <v/>
      </c>
      <c r="CN203" s="16" t="str">
        <f>IF(Wedstrijden!AR193="x","AA","")</f>
        <v/>
      </c>
      <c r="CO203" s="16" t="str">
        <f>IF(Wedstrijden!AS193="x","A","")</f>
        <v/>
      </c>
      <c r="CP203" s="16" t="str">
        <f>IF(Wedstrijden!AT193="x","BB","")</f>
        <v/>
      </c>
      <c r="CQ203" s="16" t="str">
        <f>IF(Wedstrijden!AU193="x","B","")</f>
        <v/>
      </c>
      <c r="CR203" s="16" t="str">
        <f>IF(Wedstrijden!AV193="x","L","")</f>
        <v/>
      </c>
      <c r="CS203" s="16" t="str">
        <f>IF(Wedstrijden!AW193="x","M","")</f>
        <v/>
      </c>
      <c r="CT203" s="16" t="str">
        <f>IF(Wedstrijden!AX193="x","Z","")</f>
        <v/>
      </c>
      <c r="CU203" s="16" t="str">
        <f>IF(Wedstrijden!BB193="x","ZZ","")</f>
        <v/>
      </c>
      <c r="CV203" s="16" t="str">
        <f>IF(COUNTA(Wedstrijden!AI193:AP193)&lt;&gt;0,2,"")</f>
        <v/>
      </c>
      <c r="CW203" s="16" t="str">
        <f t="shared" si="21"/>
        <v/>
      </c>
      <c r="CX203" s="16" t="str">
        <f>IF(Wedstrijden!AI193="x","BB","")</f>
        <v/>
      </c>
      <c r="CY203" s="16" t="str">
        <f>IF(Wedstrijden!AJ193="x","B","")</f>
        <v/>
      </c>
      <c r="CZ203" s="16" t="str">
        <f>IF(Wedstrijden!AK193="x","L","")</f>
        <v/>
      </c>
      <c r="DA203" s="16" t="str">
        <f>IF(Wedstrijden!AL193="x","M","")</f>
        <v/>
      </c>
      <c r="DB203" s="16" t="str">
        <f>IF(Wedstrijden!AM193="x","Z","")</f>
        <v/>
      </c>
      <c r="DC203" s="16" t="str">
        <f>IF(Wedstrijden!AN193="x","ZZ","")</f>
        <v/>
      </c>
      <c r="DD203" s="16" t="str">
        <f>IF(Wedstrijden!AP193="x","1.40","")</f>
        <v/>
      </c>
      <c r="DE203" s="16" t="str">
        <f>IF(COUNTA(Wedstrijden!BD193:BF193)&lt;&gt;0,6,"")</f>
        <v/>
      </c>
      <c r="DF203" s="16" t="str">
        <f t="shared" si="22"/>
        <v/>
      </c>
      <c r="DG203" s="16" t="str">
        <f>IF(Wedstrijden!BD193="x","L","")</f>
        <v/>
      </c>
      <c r="DH203" s="16" t="str">
        <f>IF(Wedstrijden!BE193="x","M","")</f>
        <v/>
      </c>
      <c r="DI203" s="16" t="str">
        <f>IF(Wedstrijden!BF193="x","Z","")</f>
        <v/>
      </c>
      <c r="DJ203" s="16" t="str">
        <f>IF(Wedstrijden!BG193="x","Z","")</f>
        <v/>
      </c>
      <c r="DK203" s="16" t="str">
        <f>IF(COUNTA(Wedstrijden!BI193:BK193)&lt;&gt;0,6,"")</f>
        <v/>
      </c>
      <c r="DL203" s="16" t="str">
        <f t="shared" si="23"/>
        <v/>
      </c>
      <c r="DM203" s="16" t="str">
        <f>IF(Wedstrijden!BI193="x","L","")</f>
        <v/>
      </c>
      <c r="DN203" s="16" t="str">
        <f>IF(Wedstrijden!BJ193="x","M","")</f>
        <v/>
      </c>
      <c r="DO203" s="16" t="str">
        <f>IF(Wedstrijden!BK193="x","Z","")</f>
        <v/>
      </c>
      <c r="DP203" s="16" t="str">
        <f>IF(Wedstrijden!BL193="x","Z","")</f>
        <v/>
      </c>
    </row>
    <row r="204" spans="1:120" ht="14.4" x14ac:dyDescent="0.3">
      <c r="A204" s="18">
        <f>Wedstrijden!A194</f>
        <v>45506</v>
      </c>
      <c r="B204" s="16" t="str">
        <f>IFERROR(VLOOKUP(Wedstrijden!#REF!,#REF!,2,FALSE),"")</f>
        <v/>
      </c>
      <c r="C204" s="16" t="str">
        <f>Wedstrijden!E194</f>
        <v>KNHS Kring De Drie Stromen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IF(COUNTA(Wedstrijden!U194:AC194)&lt;&gt;0,1,"")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IF(Wedstrijden!U194="x","B1","")</f>
        <v/>
      </c>
      <c r="BO204" s="16" t="e">
        <f>IF(Wedstrijden!#REF!="x","BB","")</f>
        <v>#REF!</v>
      </c>
      <c r="BP204" s="16" t="str">
        <f>IF(Wedstrijden!W194="x","B","")</f>
        <v/>
      </c>
      <c r="BQ204" s="16" t="str">
        <f>IF(Wedstrijden!X194="x","L1","")</f>
        <v/>
      </c>
      <c r="BR204" s="16" t="str">
        <f>IF(Wedstrijden!Y194="x","L2","")</f>
        <v/>
      </c>
      <c r="BS204" s="16" t="str">
        <f>IF(Wedstrijden!Z194="x","M1","")</f>
        <v/>
      </c>
      <c r="BT204" s="16" t="str">
        <f>IF(Wedstrijden!AA194="x","M2","")</f>
        <v/>
      </c>
      <c r="BU204" s="16" t="str">
        <f>IF(Wedstrijden!AB194="x","Z1","")</f>
        <v/>
      </c>
      <c r="BV204" s="16" t="str">
        <f>IF(Wedstrijden!AC194="x","Z2","")</f>
        <v/>
      </c>
      <c r="BW204" s="16">
        <f>IF(COUNTA(Wedstrijden!L194:T194)&lt;&gt;0,1,"")</f>
        <v>1</v>
      </c>
      <c r="BX204" s="16">
        <f t="shared" si="19"/>
        <v>1</v>
      </c>
      <c r="BY204" s="16" t="str">
        <f>IF(Wedstrijden!L194="x","BB","")</f>
        <v/>
      </c>
      <c r="BZ204" s="16" t="str">
        <f>IF(Wedstrijden!M194="x","B","")</f>
        <v/>
      </c>
      <c r="CA204" s="16" t="str">
        <f>IF(Wedstrijden!N194="x","L1","")</f>
        <v/>
      </c>
      <c r="CB204" s="16" t="str">
        <f>IF(Wedstrijden!O194="x","L2","")</f>
        <v/>
      </c>
      <c r="CC204" s="16" t="str">
        <f>IF(Wedstrijden!P194="x","M1","")</f>
        <v>M1</v>
      </c>
      <c r="CD204" s="16" t="str">
        <f>IF(Wedstrijden!Q194="x","M2","")</f>
        <v>M2</v>
      </c>
      <c r="CE204" s="16" t="str">
        <f>IF(Wedstrijden!R194="x","Z1","")</f>
        <v>Z1</v>
      </c>
      <c r="CF204" s="16" t="str">
        <f>IF(Wedstrijden!S194="x","Z2","")</f>
        <v>Z2</v>
      </c>
      <c r="CG204" s="16" t="str">
        <f>IF(Wedstrijden!T194="x","ZZL","")</f>
        <v>ZZL</v>
      </c>
      <c r="CL204" s="16" t="str">
        <f>IF(COUNTA(Wedstrijden!AR194:BB194)&lt;&gt;0,2,"")</f>
        <v/>
      </c>
      <c r="CM204" s="16" t="str">
        <f t="shared" si="20"/>
        <v/>
      </c>
      <c r="CN204" s="16" t="str">
        <f>IF(Wedstrijden!AR194="x","AA","")</f>
        <v/>
      </c>
      <c r="CO204" s="16" t="str">
        <f>IF(Wedstrijden!AS194="x","A","")</f>
        <v/>
      </c>
      <c r="CP204" s="16" t="str">
        <f>IF(Wedstrijden!AT194="x","BB","")</f>
        <v/>
      </c>
      <c r="CQ204" s="16" t="str">
        <f>IF(Wedstrijden!AU194="x","B","")</f>
        <v/>
      </c>
      <c r="CR204" s="16" t="str">
        <f>IF(Wedstrijden!AV194="x","L","")</f>
        <v/>
      </c>
      <c r="CS204" s="16" t="str">
        <f>IF(Wedstrijden!AW194="x","M","")</f>
        <v/>
      </c>
      <c r="CT204" s="16" t="str">
        <f>IF(Wedstrijden!AX194="x","Z","")</f>
        <v/>
      </c>
      <c r="CU204" s="16" t="str">
        <f>IF(Wedstrijden!BB194="x","ZZ","")</f>
        <v/>
      </c>
      <c r="CV204" s="16" t="str">
        <f>IF(COUNTA(Wedstrijden!AI194:AP194)&lt;&gt;0,2,"")</f>
        <v/>
      </c>
      <c r="CW204" s="16" t="str">
        <f t="shared" si="21"/>
        <v/>
      </c>
      <c r="CX204" s="16" t="str">
        <f>IF(Wedstrijden!AI194="x","BB","")</f>
        <v/>
      </c>
      <c r="CY204" s="16" t="str">
        <f>IF(Wedstrijden!AJ194="x","B","")</f>
        <v/>
      </c>
      <c r="CZ204" s="16" t="str">
        <f>IF(Wedstrijden!AK194="x","L","")</f>
        <v/>
      </c>
      <c r="DA204" s="16" t="str">
        <f>IF(Wedstrijden!AL194="x","M","")</f>
        <v/>
      </c>
      <c r="DB204" s="16" t="str">
        <f>IF(Wedstrijden!AM194="x","Z","")</f>
        <v/>
      </c>
      <c r="DC204" s="16" t="str">
        <f>IF(Wedstrijden!AN194="x","ZZ","")</f>
        <v/>
      </c>
      <c r="DD204" s="16" t="str">
        <f>IF(Wedstrijden!AP194="x","1.40","")</f>
        <v/>
      </c>
      <c r="DE204" s="16" t="str">
        <f>IF(COUNTA(Wedstrijden!BD194:BF194)&lt;&gt;0,6,"")</f>
        <v/>
      </c>
      <c r="DF204" s="16" t="str">
        <f t="shared" si="22"/>
        <v/>
      </c>
      <c r="DG204" s="16" t="str">
        <f>IF(Wedstrijden!BD194="x","L","")</f>
        <v/>
      </c>
      <c r="DH204" s="16" t="str">
        <f>IF(Wedstrijden!BE194="x","M","")</f>
        <v/>
      </c>
      <c r="DI204" s="16" t="str">
        <f>IF(Wedstrijden!BF194="x","Z","")</f>
        <v/>
      </c>
      <c r="DJ204" s="16" t="str">
        <f>IF(Wedstrijden!BG194="x","Z","")</f>
        <v/>
      </c>
      <c r="DK204" s="16" t="str">
        <f>IF(COUNTA(Wedstrijden!BI194:BK194)&lt;&gt;0,6,"")</f>
        <v/>
      </c>
      <c r="DL204" s="16" t="str">
        <f t="shared" si="23"/>
        <v/>
      </c>
      <c r="DM204" s="16" t="str">
        <f>IF(Wedstrijden!BI194="x","L","")</f>
        <v/>
      </c>
      <c r="DN204" s="16" t="str">
        <f>IF(Wedstrijden!BJ194="x","M","")</f>
        <v/>
      </c>
      <c r="DO204" s="16" t="str">
        <f>IF(Wedstrijden!BK194="x","Z","")</f>
        <v/>
      </c>
      <c r="DP204" s="16" t="str">
        <f>IF(Wedstrijden!BL194="x","Z","")</f>
        <v/>
      </c>
    </row>
    <row r="205" spans="1:120" ht="14.4" x14ac:dyDescent="0.3">
      <c r="A205" s="18">
        <f>Wedstrijden!A195</f>
        <v>45507</v>
      </c>
      <c r="B205" s="16" t="str">
        <f>IFERROR(VLOOKUP(Wedstrijden!#REF!,#REF!,2,FALSE),"")</f>
        <v/>
      </c>
      <c r="C205" s="16" t="str">
        <f>Wedstrijden!E195</f>
        <v>Licenties Wedstrijdorganisaties Friesland Kring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 t="str">
        <f>IF(COUNTA(Wedstrijden!U195:AC195)&lt;&gt;0,1,"")</f>
        <v/>
      </c>
      <c r="BK205" s="16" t="str">
        <f t="shared" si="18"/>
        <v/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IF(Wedstrijden!U195="x","B1","")</f>
        <v/>
      </c>
      <c r="BO205" s="16" t="e">
        <f>IF(Wedstrijden!#REF!="x","BB","")</f>
        <v>#REF!</v>
      </c>
      <c r="BP205" s="16" t="str">
        <f>IF(Wedstrijden!W195="x","B","")</f>
        <v/>
      </c>
      <c r="BQ205" s="16" t="str">
        <f>IF(Wedstrijden!X195="x","L1","")</f>
        <v/>
      </c>
      <c r="BR205" s="16" t="str">
        <f>IF(Wedstrijden!Y195="x","L2","")</f>
        <v/>
      </c>
      <c r="BS205" s="16" t="str">
        <f>IF(Wedstrijden!Z195="x","M1","")</f>
        <v/>
      </c>
      <c r="BT205" s="16" t="str">
        <f>IF(Wedstrijden!AA195="x","M2","")</f>
        <v/>
      </c>
      <c r="BU205" s="16" t="str">
        <f>IF(Wedstrijden!AB195="x","Z1","")</f>
        <v/>
      </c>
      <c r="BV205" s="16" t="str">
        <f>IF(Wedstrijden!AC195="x","Z2","")</f>
        <v/>
      </c>
      <c r="BW205" s="16" t="str">
        <f>IF(COUNTA(Wedstrijden!L195:T195)&lt;&gt;0,1,"")</f>
        <v/>
      </c>
      <c r="BX205" s="16" t="str">
        <f t="shared" si="19"/>
        <v/>
      </c>
      <c r="BY205" s="16" t="str">
        <f>IF(Wedstrijden!L195="x","BB","")</f>
        <v/>
      </c>
      <c r="BZ205" s="16" t="str">
        <f>IF(Wedstrijden!M195="x","B","")</f>
        <v/>
      </c>
      <c r="CA205" s="16" t="str">
        <f>IF(Wedstrijden!N195="x","L1","")</f>
        <v/>
      </c>
      <c r="CB205" s="16" t="str">
        <f>IF(Wedstrijden!O195="x","L2","")</f>
        <v/>
      </c>
      <c r="CC205" s="16" t="str">
        <f>IF(Wedstrijden!P195="x","M1","")</f>
        <v/>
      </c>
      <c r="CD205" s="16" t="str">
        <f>IF(Wedstrijden!Q195="x","M2","")</f>
        <v/>
      </c>
      <c r="CE205" s="16" t="str">
        <f>IF(Wedstrijden!R195="x","Z1","")</f>
        <v/>
      </c>
      <c r="CF205" s="16" t="str">
        <f>IF(Wedstrijden!S195="x","Z2","")</f>
        <v/>
      </c>
      <c r="CG205" s="16" t="str">
        <f>IF(Wedstrijden!T195="x","ZZL","")</f>
        <v/>
      </c>
      <c r="CL205" s="16">
        <f>IF(COUNTA(Wedstrijden!AR195:BB195)&lt;&gt;0,2,"")</f>
        <v>2</v>
      </c>
      <c r="CM205" s="16">
        <f t="shared" si="20"/>
        <v>2</v>
      </c>
      <c r="CN205" s="16" t="str">
        <f>IF(Wedstrijden!AR195="x","AA","")</f>
        <v/>
      </c>
      <c r="CO205" s="16" t="str">
        <f>IF(Wedstrijden!AS195="x","A","")</f>
        <v/>
      </c>
      <c r="CP205" s="16" t="str">
        <f>IF(Wedstrijden!AT195="x","BB","")</f>
        <v/>
      </c>
      <c r="CQ205" s="16" t="str">
        <f>IF(Wedstrijden!AU195="x","B","")</f>
        <v>B</v>
      </c>
      <c r="CR205" s="16" t="str">
        <f>IF(Wedstrijden!AV195="x","L","")</f>
        <v>L</v>
      </c>
      <c r="CS205" s="16" t="str">
        <f>IF(Wedstrijden!AW195="x","M","")</f>
        <v>M</v>
      </c>
      <c r="CT205" s="16" t="str">
        <f>IF(Wedstrijden!AX195="x","Z","")</f>
        <v>Z</v>
      </c>
      <c r="CU205" s="16" t="str">
        <f>IF(Wedstrijden!BB195="x","ZZ","")</f>
        <v>ZZ</v>
      </c>
      <c r="CV205" s="16">
        <f>IF(COUNTA(Wedstrijden!AI195:AP195)&lt;&gt;0,2,"")</f>
        <v>2</v>
      </c>
      <c r="CW205" s="16">
        <f t="shared" si="21"/>
        <v>1</v>
      </c>
      <c r="CX205" s="16" t="str">
        <f>IF(Wedstrijden!AI195="x","BB","")</f>
        <v>BB</v>
      </c>
      <c r="CY205" s="16" t="str">
        <f>IF(Wedstrijden!AJ195="x","B","")</f>
        <v>B</v>
      </c>
      <c r="CZ205" s="16" t="str">
        <f>IF(Wedstrijden!AK195="x","L","")</f>
        <v>L</v>
      </c>
      <c r="DA205" s="16" t="str">
        <f>IF(Wedstrijden!AL195="x","M","")</f>
        <v>M</v>
      </c>
      <c r="DB205" s="16" t="str">
        <f>IF(Wedstrijden!AM195="x","Z","")</f>
        <v>Z</v>
      </c>
      <c r="DC205" s="16" t="str">
        <f>IF(Wedstrijden!AN195="x","ZZ","")</f>
        <v>ZZ</v>
      </c>
      <c r="DD205" s="16" t="str">
        <f>IF(Wedstrijden!AP195="x","1.40","")</f>
        <v>1.40</v>
      </c>
      <c r="DE205" s="16" t="str">
        <f>IF(COUNTA(Wedstrijden!BD195:BF195)&lt;&gt;0,6,"")</f>
        <v/>
      </c>
      <c r="DF205" s="16" t="str">
        <f t="shared" si="22"/>
        <v/>
      </c>
      <c r="DG205" s="16" t="str">
        <f>IF(Wedstrijden!BD195="x","L","")</f>
        <v/>
      </c>
      <c r="DH205" s="16" t="str">
        <f>IF(Wedstrijden!BE195="x","M","")</f>
        <v/>
      </c>
      <c r="DI205" s="16" t="str">
        <f>IF(Wedstrijden!BF195="x","Z","")</f>
        <v/>
      </c>
      <c r="DJ205" s="16" t="str">
        <f>IF(Wedstrijden!BG195="x","Z","")</f>
        <v/>
      </c>
      <c r="DK205" s="16" t="str">
        <f>IF(COUNTA(Wedstrijden!BI195:BK195)&lt;&gt;0,6,"")</f>
        <v/>
      </c>
      <c r="DL205" s="16" t="str">
        <f t="shared" si="23"/>
        <v/>
      </c>
      <c r="DM205" s="16" t="str">
        <f>IF(Wedstrijden!BI195="x","L","")</f>
        <v/>
      </c>
      <c r="DN205" s="16" t="str">
        <f>IF(Wedstrijden!BJ195="x","M","")</f>
        <v/>
      </c>
      <c r="DO205" s="16" t="str">
        <f>IF(Wedstrijden!BK195="x","Z","")</f>
        <v/>
      </c>
      <c r="DP205" s="16" t="str">
        <f>IF(Wedstrijden!BL195="x","Z","")</f>
        <v/>
      </c>
    </row>
    <row r="206" spans="1:120" ht="14.4" x14ac:dyDescent="0.3">
      <c r="A206" s="18">
        <f>Wedstrijden!A196</f>
        <v>45508</v>
      </c>
      <c r="B206" s="16" t="str">
        <f>IFERROR(VLOOKUP(Wedstrijden!#REF!,#REF!,2,FALSE),"")</f>
        <v/>
      </c>
      <c r="C206" s="16" t="str">
        <f>Wedstrijden!E196</f>
        <v>KNHS Kring De Drie Stromen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 t="str">
        <f>IF(COUNTA(Wedstrijden!U196:AC196)&lt;&gt;0,1,"")</f>
        <v/>
      </c>
      <c r="BK206" s="16" t="str">
        <f t="shared" si="18"/>
        <v/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IF(Wedstrijden!U196="x","B1","")</f>
        <v/>
      </c>
      <c r="BO206" s="16" t="e">
        <f>IF(Wedstrijden!#REF!="x","BB","")</f>
        <v>#REF!</v>
      </c>
      <c r="BP206" s="16" t="str">
        <f>IF(Wedstrijden!W196="x","B","")</f>
        <v/>
      </c>
      <c r="BQ206" s="16" t="str">
        <f>IF(Wedstrijden!X196="x","L1","")</f>
        <v/>
      </c>
      <c r="BR206" s="16" t="str">
        <f>IF(Wedstrijden!Y196="x","L2","")</f>
        <v/>
      </c>
      <c r="BS206" s="16" t="str">
        <f>IF(Wedstrijden!Z196="x","M1","")</f>
        <v/>
      </c>
      <c r="BT206" s="16" t="str">
        <f>IF(Wedstrijden!AA196="x","M2","")</f>
        <v/>
      </c>
      <c r="BU206" s="16" t="str">
        <f>IF(Wedstrijden!AB196="x","Z1","")</f>
        <v/>
      </c>
      <c r="BV206" s="16" t="str">
        <f>IF(Wedstrijden!AC196="x","Z2","")</f>
        <v/>
      </c>
      <c r="BW206" s="16">
        <f>IF(COUNTA(Wedstrijden!L196:T196)&lt;&gt;0,1,"")</f>
        <v>1</v>
      </c>
      <c r="BX206" s="16">
        <f t="shared" si="19"/>
        <v>1</v>
      </c>
      <c r="BY206" s="16" t="str">
        <f>IF(Wedstrijden!L196="x","BB","")</f>
        <v/>
      </c>
      <c r="BZ206" s="16" t="str">
        <f>IF(Wedstrijden!M196="x","B","")</f>
        <v>B</v>
      </c>
      <c r="CA206" s="16" t="str">
        <f>IF(Wedstrijden!N196="x","L1","")</f>
        <v>L1</v>
      </c>
      <c r="CB206" s="16" t="str">
        <f>IF(Wedstrijden!O196="x","L2","")</f>
        <v>L2</v>
      </c>
      <c r="CC206" s="16" t="str">
        <f>IF(Wedstrijden!P196="x","M1","")</f>
        <v/>
      </c>
      <c r="CD206" s="16" t="str">
        <f>IF(Wedstrijden!Q196="x","M2","")</f>
        <v/>
      </c>
      <c r="CE206" s="16" t="str">
        <f>IF(Wedstrijden!R196="x","Z1","")</f>
        <v/>
      </c>
      <c r="CF206" s="16" t="str">
        <f>IF(Wedstrijden!S196="x","Z2","")</f>
        <v/>
      </c>
      <c r="CG206" s="16" t="str">
        <f>IF(Wedstrijden!T196="x","ZZL","")</f>
        <v/>
      </c>
      <c r="CL206" s="16" t="str">
        <f>IF(COUNTA(Wedstrijden!AR196:BB196)&lt;&gt;0,2,"")</f>
        <v/>
      </c>
      <c r="CM206" s="16" t="str">
        <f t="shared" si="20"/>
        <v/>
      </c>
      <c r="CN206" s="16" t="str">
        <f>IF(Wedstrijden!AR196="x","AA","")</f>
        <v/>
      </c>
      <c r="CO206" s="16" t="str">
        <f>IF(Wedstrijden!AS196="x","A","")</f>
        <v/>
      </c>
      <c r="CP206" s="16" t="str">
        <f>IF(Wedstrijden!AT196="x","BB","")</f>
        <v/>
      </c>
      <c r="CQ206" s="16" t="str">
        <f>IF(Wedstrijden!AU196="x","B","")</f>
        <v/>
      </c>
      <c r="CR206" s="16" t="str">
        <f>IF(Wedstrijden!AV196="x","L","")</f>
        <v/>
      </c>
      <c r="CS206" s="16" t="str">
        <f>IF(Wedstrijden!AW196="x","M","")</f>
        <v/>
      </c>
      <c r="CT206" s="16" t="str">
        <f>IF(Wedstrijden!AX196="x","Z","")</f>
        <v/>
      </c>
      <c r="CU206" s="16" t="str">
        <f>IF(Wedstrijden!BB196="x","ZZ","")</f>
        <v/>
      </c>
      <c r="CV206" s="16" t="str">
        <f>IF(COUNTA(Wedstrijden!AI196:AP196)&lt;&gt;0,2,"")</f>
        <v/>
      </c>
      <c r="CW206" s="16" t="str">
        <f t="shared" si="21"/>
        <v/>
      </c>
      <c r="CX206" s="16" t="str">
        <f>IF(Wedstrijden!AI196="x","BB","")</f>
        <v/>
      </c>
      <c r="CY206" s="16" t="str">
        <f>IF(Wedstrijden!AJ196="x","B","")</f>
        <v/>
      </c>
      <c r="CZ206" s="16" t="str">
        <f>IF(Wedstrijden!AK196="x","L","")</f>
        <v/>
      </c>
      <c r="DA206" s="16" t="str">
        <f>IF(Wedstrijden!AL196="x","M","")</f>
        <v/>
      </c>
      <c r="DB206" s="16" t="str">
        <f>IF(Wedstrijden!AM196="x","Z","")</f>
        <v/>
      </c>
      <c r="DC206" s="16" t="str">
        <f>IF(Wedstrijden!AN196="x","ZZ","")</f>
        <v/>
      </c>
      <c r="DD206" s="16" t="str">
        <f>IF(Wedstrijden!AP196="x","1.40","")</f>
        <v/>
      </c>
      <c r="DE206" s="16" t="str">
        <f>IF(COUNTA(Wedstrijden!BD196:BF196)&lt;&gt;0,6,"")</f>
        <v/>
      </c>
      <c r="DF206" s="16" t="str">
        <f t="shared" si="22"/>
        <v/>
      </c>
      <c r="DG206" s="16" t="str">
        <f>IF(Wedstrijden!BD196="x","L","")</f>
        <v/>
      </c>
      <c r="DH206" s="16" t="str">
        <f>IF(Wedstrijden!BE196="x","M","")</f>
        <v/>
      </c>
      <c r="DI206" s="16" t="str">
        <f>IF(Wedstrijden!BF196="x","Z","")</f>
        <v/>
      </c>
      <c r="DJ206" s="16" t="str">
        <f>IF(Wedstrijden!BG196="x","Z","")</f>
        <v/>
      </c>
      <c r="DK206" s="16" t="str">
        <f>IF(COUNTA(Wedstrijden!BI196:BK196)&lt;&gt;0,6,"")</f>
        <v/>
      </c>
      <c r="DL206" s="16" t="str">
        <f t="shared" si="23"/>
        <v/>
      </c>
      <c r="DM206" s="16" t="str">
        <f>IF(Wedstrijden!BI196="x","L","")</f>
        <v/>
      </c>
      <c r="DN206" s="16" t="str">
        <f>IF(Wedstrijden!BJ196="x","M","")</f>
        <v/>
      </c>
      <c r="DO206" s="16" t="str">
        <f>IF(Wedstrijden!BK196="x","Z","")</f>
        <v/>
      </c>
      <c r="DP206" s="16" t="str">
        <f>IF(Wedstrijden!BL196="x","Z","")</f>
        <v/>
      </c>
    </row>
    <row r="207" spans="1:120" ht="14.4" x14ac:dyDescent="0.3">
      <c r="A207" s="18">
        <f>Wedstrijden!A197</f>
        <v>45510</v>
      </c>
      <c r="B207" s="16" t="str">
        <f>IFERROR(VLOOKUP(Wedstrijden!#REF!,#REF!,2,FALSE),"")</f>
        <v/>
      </c>
      <c r="C207" s="16" t="str">
        <f>Wedstrijden!E197</f>
        <v>KNHS Kring De Drie Stromen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IF(COUNTA(Wedstrijden!U197:AC197)&lt;&gt;0,1,"")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IF(Wedstrijden!U197="x","B1","")</f>
        <v/>
      </c>
      <c r="BO207" s="16" t="e">
        <f>IF(Wedstrijden!#REF!="x","BB","")</f>
        <v>#REF!</v>
      </c>
      <c r="BP207" s="16" t="str">
        <f>IF(Wedstrijden!W197="x","B","")</f>
        <v/>
      </c>
      <c r="BQ207" s="16" t="str">
        <f>IF(Wedstrijden!X197="x","L1","")</f>
        <v>L1</v>
      </c>
      <c r="BR207" s="16" t="str">
        <f>IF(Wedstrijden!Y197="x","L2","")</f>
        <v>L2</v>
      </c>
      <c r="BS207" s="16" t="str">
        <f>IF(Wedstrijden!Z197="x","M1","")</f>
        <v>M1</v>
      </c>
      <c r="BT207" s="16" t="str">
        <f>IF(Wedstrijden!AA197="x","M2","")</f>
        <v>M2</v>
      </c>
      <c r="BU207" s="16" t="str">
        <f>IF(Wedstrijden!AB197="x","Z1","")</f>
        <v/>
      </c>
      <c r="BV207" s="16" t="str">
        <f>IF(Wedstrijden!AC197="x","Z2","")</f>
        <v/>
      </c>
      <c r="BW207" s="16">
        <f>IF(COUNTA(Wedstrijden!L197:T197)&lt;&gt;0,1,"")</f>
        <v>1</v>
      </c>
      <c r="BX207" s="16">
        <f t="shared" si="19"/>
        <v>1</v>
      </c>
      <c r="BY207" s="16" t="str">
        <f>IF(Wedstrijden!L197="x","BB","")</f>
        <v/>
      </c>
      <c r="BZ207" s="16" t="str">
        <f>IF(Wedstrijden!M197="x","B","")</f>
        <v/>
      </c>
      <c r="CA207" s="16" t="str">
        <f>IF(Wedstrijden!N197="x","L1","")</f>
        <v>L1</v>
      </c>
      <c r="CB207" s="16" t="str">
        <f>IF(Wedstrijden!O197="x","L2","")</f>
        <v>L2</v>
      </c>
      <c r="CC207" s="16" t="str">
        <f>IF(Wedstrijden!P197="x","M1","")</f>
        <v>M1</v>
      </c>
      <c r="CD207" s="16" t="str">
        <f>IF(Wedstrijden!Q197="x","M2","")</f>
        <v>M2</v>
      </c>
      <c r="CE207" s="16" t="str">
        <f>IF(Wedstrijden!R197="x","Z1","")</f>
        <v/>
      </c>
      <c r="CF207" s="16" t="str">
        <f>IF(Wedstrijden!S197="x","Z2","")</f>
        <v/>
      </c>
      <c r="CG207" s="16" t="str">
        <f>IF(Wedstrijden!T197="x","ZZL","")</f>
        <v/>
      </c>
      <c r="CL207" s="16" t="str">
        <f>IF(COUNTA(Wedstrijden!AR197:BB197)&lt;&gt;0,2,"")</f>
        <v/>
      </c>
      <c r="CM207" s="16" t="str">
        <f t="shared" si="20"/>
        <v/>
      </c>
      <c r="CN207" s="16" t="str">
        <f>IF(Wedstrijden!AR197="x","AA","")</f>
        <v/>
      </c>
      <c r="CO207" s="16" t="str">
        <f>IF(Wedstrijden!AS197="x","A","")</f>
        <v/>
      </c>
      <c r="CP207" s="16" t="str">
        <f>IF(Wedstrijden!AT197="x","BB","")</f>
        <v/>
      </c>
      <c r="CQ207" s="16" t="str">
        <f>IF(Wedstrijden!AU197="x","B","")</f>
        <v/>
      </c>
      <c r="CR207" s="16" t="str">
        <f>IF(Wedstrijden!AV197="x","L","")</f>
        <v/>
      </c>
      <c r="CS207" s="16" t="str">
        <f>IF(Wedstrijden!AW197="x","M","")</f>
        <v/>
      </c>
      <c r="CT207" s="16" t="str">
        <f>IF(Wedstrijden!AX197="x","Z","")</f>
        <v/>
      </c>
      <c r="CU207" s="16" t="str">
        <f>IF(Wedstrijden!BB197="x","ZZ","")</f>
        <v/>
      </c>
      <c r="CV207" s="16" t="str">
        <f>IF(COUNTA(Wedstrijden!AI197:AP197)&lt;&gt;0,2,"")</f>
        <v/>
      </c>
      <c r="CW207" s="16" t="str">
        <f t="shared" si="21"/>
        <v/>
      </c>
      <c r="CX207" s="16" t="str">
        <f>IF(Wedstrijden!AI197="x","BB","")</f>
        <v/>
      </c>
      <c r="CY207" s="16" t="str">
        <f>IF(Wedstrijden!AJ197="x","B","")</f>
        <v/>
      </c>
      <c r="CZ207" s="16" t="str">
        <f>IF(Wedstrijden!AK197="x","L","")</f>
        <v/>
      </c>
      <c r="DA207" s="16" t="str">
        <f>IF(Wedstrijden!AL197="x","M","")</f>
        <v/>
      </c>
      <c r="DB207" s="16" t="str">
        <f>IF(Wedstrijden!AM197="x","Z","")</f>
        <v/>
      </c>
      <c r="DC207" s="16" t="str">
        <f>IF(Wedstrijden!AN197="x","ZZ","")</f>
        <v/>
      </c>
      <c r="DD207" s="16" t="str">
        <f>IF(Wedstrijden!AP197="x","1.40","")</f>
        <v/>
      </c>
      <c r="DE207" s="16" t="str">
        <f>IF(COUNTA(Wedstrijden!BD197:BF197)&lt;&gt;0,6,"")</f>
        <v/>
      </c>
      <c r="DF207" s="16" t="str">
        <f t="shared" si="22"/>
        <v/>
      </c>
      <c r="DG207" s="16" t="str">
        <f>IF(Wedstrijden!BD197="x","L","")</f>
        <v/>
      </c>
      <c r="DH207" s="16" t="str">
        <f>IF(Wedstrijden!BE197="x","M","")</f>
        <v/>
      </c>
      <c r="DI207" s="16" t="str">
        <f>IF(Wedstrijden!BF197="x","Z","")</f>
        <v/>
      </c>
      <c r="DJ207" s="16" t="str">
        <f>IF(Wedstrijden!BG197="x","Z","")</f>
        <v/>
      </c>
      <c r="DK207" s="16" t="str">
        <f>IF(COUNTA(Wedstrijden!BI197:BK197)&lt;&gt;0,6,"")</f>
        <v/>
      </c>
      <c r="DL207" s="16" t="str">
        <f t="shared" si="23"/>
        <v/>
      </c>
      <c r="DM207" s="16" t="str">
        <f>IF(Wedstrijden!BI197="x","L","")</f>
        <v/>
      </c>
      <c r="DN207" s="16" t="str">
        <f>IF(Wedstrijden!BJ197="x","M","")</f>
        <v/>
      </c>
      <c r="DO207" s="16" t="str">
        <f>IF(Wedstrijden!BK197="x","Z","")</f>
        <v/>
      </c>
      <c r="DP207" s="16" t="str">
        <f>IF(Wedstrijden!BL197="x","Z","")</f>
        <v/>
      </c>
    </row>
    <row r="208" spans="1:120" ht="14.4" x14ac:dyDescent="0.3">
      <c r="A208" s="18">
        <f>Wedstrijden!A198</f>
        <v>45511</v>
      </c>
      <c r="B208" s="16" t="str">
        <f>IFERROR(VLOOKUP(Wedstrijden!#REF!,#REF!,2,FALSE),"")</f>
        <v/>
      </c>
      <c r="C208" s="16" t="str">
        <f>Wedstrijden!E198</f>
        <v>Licenties Wedstrijdorganisaties Friesland Kring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 t="str">
        <f>IF(COUNTA(Wedstrijden!U198:AC198)&lt;&gt;0,1,"")</f>
        <v/>
      </c>
      <c r="BK208" s="16" t="str">
        <f t="shared" si="18"/>
        <v/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IF(Wedstrijden!U198="x","B1","")</f>
        <v/>
      </c>
      <c r="BO208" s="16" t="e">
        <f>IF(Wedstrijden!#REF!="x","BB","")</f>
        <v>#REF!</v>
      </c>
      <c r="BP208" s="16" t="str">
        <f>IF(Wedstrijden!W198="x","B","")</f>
        <v/>
      </c>
      <c r="BQ208" s="16" t="str">
        <f>IF(Wedstrijden!X198="x","L1","")</f>
        <v/>
      </c>
      <c r="BR208" s="16" t="str">
        <f>IF(Wedstrijden!Y198="x","L2","")</f>
        <v/>
      </c>
      <c r="BS208" s="16" t="str">
        <f>IF(Wedstrijden!Z198="x","M1","")</f>
        <v/>
      </c>
      <c r="BT208" s="16" t="str">
        <f>IF(Wedstrijden!AA198="x","M2","")</f>
        <v/>
      </c>
      <c r="BU208" s="16" t="str">
        <f>IF(Wedstrijden!AB198="x","Z1","")</f>
        <v/>
      </c>
      <c r="BV208" s="16" t="str">
        <f>IF(Wedstrijden!AC198="x","Z2","")</f>
        <v/>
      </c>
      <c r="BW208" s="16" t="str">
        <f>IF(COUNTA(Wedstrijden!L198:T198)&lt;&gt;0,1,"")</f>
        <v/>
      </c>
      <c r="BX208" s="16" t="str">
        <f t="shared" si="19"/>
        <v/>
      </c>
      <c r="BY208" s="16" t="str">
        <f>IF(Wedstrijden!L198="x","BB","")</f>
        <v/>
      </c>
      <c r="BZ208" s="16" t="str">
        <f>IF(Wedstrijden!M198="x","B","")</f>
        <v/>
      </c>
      <c r="CA208" s="16" t="str">
        <f>IF(Wedstrijden!N198="x","L1","")</f>
        <v/>
      </c>
      <c r="CB208" s="16" t="str">
        <f>IF(Wedstrijden!O198="x","L2","")</f>
        <v/>
      </c>
      <c r="CC208" s="16" t="str">
        <f>IF(Wedstrijden!P198="x","M1","")</f>
        <v/>
      </c>
      <c r="CD208" s="16" t="str">
        <f>IF(Wedstrijden!Q198="x","M2","")</f>
        <v/>
      </c>
      <c r="CE208" s="16" t="str">
        <f>IF(Wedstrijden!R198="x","Z1","")</f>
        <v/>
      </c>
      <c r="CF208" s="16" t="str">
        <f>IF(Wedstrijden!S198="x","Z2","")</f>
        <v/>
      </c>
      <c r="CG208" s="16" t="str">
        <f>IF(Wedstrijden!T198="x","ZZL","")</f>
        <v/>
      </c>
      <c r="CL208" s="16" t="str">
        <f>IF(COUNTA(Wedstrijden!AR198:BB198)&lt;&gt;0,2,"")</f>
        <v/>
      </c>
      <c r="CM208" s="16" t="str">
        <f t="shared" si="20"/>
        <v/>
      </c>
      <c r="CN208" s="16" t="str">
        <f>IF(Wedstrijden!AR198="x","AA","")</f>
        <v/>
      </c>
      <c r="CO208" s="16" t="str">
        <f>IF(Wedstrijden!AS198="x","A","")</f>
        <v/>
      </c>
      <c r="CP208" s="16" t="str">
        <f>IF(Wedstrijden!AT198="x","BB","")</f>
        <v/>
      </c>
      <c r="CQ208" s="16" t="str">
        <f>IF(Wedstrijden!AU198="x","B","")</f>
        <v/>
      </c>
      <c r="CR208" s="16" t="str">
        <f>IF(Wedstrijden!AV198="x","L","")</f>
        <v/>
      </c>
      <c r="CS208" s="16" t="str">
        <f>IF(Wedstrijden!AW198="x","M","")</f>
        <v/>
      </c>
      <c r="CT208" s="16" t="str">
        <f>IF(Wedstrijden!AX198="x","Z","")</f>
        <v/>
      </c>
      <c r="CU208" s="16" t="str">
        <f>IF(Wedstrijden!BB198="x","ZZ","")</f>
        <v/>
      </c>
      <c r="CV208" s="16">
        <f>IF(COUNTA(Wedstrijden!AI198:AP198)&lt;&gt;0,2,"")</f>
        <v>2</v>
      </c>
      <c r="CW208" s="16">
        <f t="shared" si="21"/>
        <v>1</v>
      </c>
      <c r="CX208" s="16" t="str">
        <f>IF(Wedstrijden!AI198="x","BB","")</f>
        <v/>
      </c>
      <c r="CY208" s="16" t="str">
        <f>IF(Wedstrijden!AJ198="x","B","")</f>
        <v/>
      </c>
      <c r="CZ208" s="16" t="str">
        <f>IF(Wedstrijden!AK198="x","L","")</f>
        <v/>
      </c>
      <c r="DA208" s="16" t="str">
        <f>IF(Wedstrijden!AL198="x","M","")</f>
        <v/>
      </c>
      <c r="DB208" s="16" t="str">
        <f>IF(Wedstrijden!AM198="x","Z","")</f>
        <v/>
      </c>
      <c r="DC208" s="16" t="str">
        <f>IF(Wedstrijden!AN198="x","ZZ","")</f>
        <v>ZZ</v>
      </c>
      <c r="DD208" s="16" t="str">
        <f>IF(Wedstrijden!AP198="x","1.40","")</f>
        <v/>
      </c>
      <c r="DE208" s="16" t="str">
        <f>IF(COUNTA(Wedstrijden!BD198:BF198)&lt;&gt;0,6,"")</f>
        <v/>
      </c>
      <c r="DF208" s="16" t="str">
        <f t="shared" si="22"/>
        <v/>
      </c>
      <c r="DG208" s="16" t="str">
        <f>IF(Wedstrijden!BD198="x","L","")</f>
        <v/>
      </c>
      <c r="DH208" s="16" t="str">
        <f>IF(Wedstrijden!BE198="x","M","")</f>
        <v/>
      </c>
      <c r="DI208" s="16" t="str">
        <f>IF(Wedstrijden!BF198="x","Z","")</f>
        <v/>
      </c>
      <c r="DJ208" s="16" t="str">
        <f>IF(Wedstrijden!BG198="x","Z","")</f>
        <v/>
      </c>
      <c r="DK208" s="16" t="str">
        <f>IF(COUNTA(Wedstrijden!BI198:BK198)&lt;&gt;0,6,"")</f>
        <v/>
      </c>
      <c r="DL208" s="16" t="str">
        <f t="shared" si="23"/>
        <v/>
      </c>
      <c r="DM208" s="16" t="str">
        <f>IF(Wedstrijden!BI198="x","L","")</f>
        <v/>
      </c>
      <c r="DN208" s="16" t="str">
        <f>IF(Wedstrijden!BJ198="x","M","")</f>
        <v/>
      </c>
      <c r="DO208" s="16" t="str">
        <f>IF(Wedstrijden!BK198="x","Z","")</f>
        <v/>
      </c>
      <c r="DP208" s="16" t="str">
        <f>IF(Wedstrijden!BL198="x","Z","")</f>
        <v/>
      </c>
    </row>
    <row r="209" spans="1:120" ht="14.4" x14ac:dyDescent="0.3">
      <c r="A209" s="18">
        <f>Wedstrijden!A199</f>
        <v>45513</v>
      </c>
      <c r="B209" s="16" t="str">
        <f>IFERROR(VLOOKUP(Wedstrijden!#REF!,#REF!,2,FALSE),"")</f>
        <v/>
      </c>
      <c r="C209" s="16" t="str">
        <f>Wedstrijden!E199</f>
        <v>KNHS Kring De Drie Stromen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IF(COUNTA(Wedstrijden!U199:AC199)&lt;&gt;0,1,"")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IF(Wedstrijden!U199="x","B1","")</f>
        <v/>
      </c>
      <c r="BO209" s="16" t="e">
        <f>IF(Wedstrijden!#REF!="x","BB","")</f>
        <v>#REF!</v>
      </c>
      <c r="BP209" s="16" t="str">
        <f>IF(Wedstrijden!W199="x","B","")</f>
        <v/>
      </c>
      <c r="BQ209" s="16" t="str">
        <f>IF(Wedstrijden!X199="x","L1","")</f>
        <v/>
      </c>
      <c r="BR209" s="16" t="str">
        <f>IF(Wedstrijden!Y199="x","L2","")</f>
        <v/>
      </c>
      <c r="BS209" s="16" t="str">
        <f>IF(Wedstrijden!Z199="x","M1","")</f>
        <v/>
      </c>
      <c r="BT209" s="16" t="str">
        <f>IF(Wedstrijden!AA199="x","M2","")</f>
        <v/>
      </c>
      <c r="BU209" s="16" t="str">
        <f>IF(Wedstrijden!AB199="x","Z1","")</f>
        <v/>
      </c>
      <c r="BV209" s="16" t="str">
        <f>IF(Wedstrijden!AC199="x","Z2","")</f>
        <v/>
      </c>
      <c r="BW209" s="16">
        <f>IF(COUNTA(Wedstrijden!L199:T199)&lt;&gt;0,1,"")</f>
        <v>1</v>
      </c>
      <c r="BX209" s="16">
        <f t="shared" si="19"/>
        <v>1</v>
      </c>
      <c r="BY209" s="16" t="str">
        <f>IF(Wedstrijden!L199="x","BB","")</f>
        <v/>
      </c>
      <c r="BZ209" s="16" t="str">
        <f>IF(Wedstrijden!M199="x","B","")</f>
        <v>B</v>
      </c>
      <c r="CA209" s="16" t="str">
        <f>IF(Wedstrijden!N199="x","L1","")</f>
        <v>L1</v>
      </c>
      <c r="CB209" s="16" t="str">
        <f>IF(Wedstrijden!O199="x","L2","")</f>
        <v>L2</v>
      </c>
      <c r="CC209" s="16" t="str">
        <f>IF(Wedstrijden!P199="x","M1","")</f>
        <v/>
      </c>
      <c r="CD209" s="16" t="str">
        <f>IF(Wedstrijden!Q199="x","M2","")</f>
        <v/>
      </c>
      <c r="CE209" s="16" t="str">
        <f>IF(Wedstrijden!R199="x","Z1","")</f>
        <v/>
      </c>
      <c r="CF209" s="16" t="str">
        <f>IF(Wedstrijden!S199="x","Z2","")</f>
        <v/>
      </c>
      <c r="CG209" s="16" t="str">
        <f>IF(Wedstrijden!T199="x","ZZL","")</f>
        <v/>
      </c>
      <c r="CL209" s="16" t="str">
        <f>IF(COUNTA(Wedstrijden!AR199:BB199)&lt;&gt;0,2,"")</f>
        <v/>
      </c>
      <c r="CM209" s="16" t="str">
        <f t="shared" si="20"/>
        <v/>
      </c>
      <c r="CN209" s="16" t="str">
        <f>IF(Wedstrijden!AR199="x","AA","")</f>
        <v/>
      </c>
      <c r="CO209" s="16" t="str">
        <f>IF(Wedstrijden!AS199="x","A","")</f>
        <v/>
      </c>
      <c r="CP209" s="16" t="str">
        <f>IF(Wedstrijden!AT199="x","BB","")</f>
        <v/>
      </c>
      <c r="CQ209" s="16" t="str">
        <f>IF(Wedstrijden!AU199="x","B","")</f>
        <v/>
      </c>
      <c r="CR209" s="16" t="str">
        <f>IF(Wedstrijden!AV199="x","L","")</f>
        <v/>
      </c>
      <c r="CS209" s="16" t="str">
        <f>IF(Wedstrijden!AW199="x","M","")</f>
        <v/>
      </c>
      <c r="CT209" s="16" t="str">
        <f>IF(Wedstrijden!AX199="x","Z","")</f>
        <v/>
      </c>
      <c r="CU209" s="16" t="str">
        <f>IF(Wedstrijden!BB199="x","ZZ","")</f>
        <v/>
      </c>
      <c r="CV209" s="16" t="str">
        <f>IF(COUNTA(Wedstrijden!AI199:AP199)&lt;&gt;0,2,"")</f>
        <v/>
      </c>
      <c r="CW209" s="16" t="str">
        <f t="shared" si="21"/>
        <v/>
      </c>
      <c r="CX209" s="16" t="str">
        <f>IF(Wedstrijden!AI199="x","BB","")</f>
        <v/>
      </c>
      <c r="CY209" s="16" t="str">
        <f>IF(Wedstrijden!AJ199="x","B","")</f>
        <v/>
      </c>
      <c r="CZ209" s="16" t="str">
        <f>IF(Wedstrijden!AK199="x","L","")</f>
        <v/>
      </c>
      <c r="DA209" s="16" t="str">
        <f>IF(Wedstrijden!AL199="x","M","")</f>
        <v/>
      </c>
      <c r="DB209" s="16" t="str">
        <f>IF(Wedstrijden!AM199="x","Z","")</f>
        <v/>
      </c>
      <c r="DC209" s="16" t="str">
        <f>IF(Wedstrijden!AN199="x","ZZ","")</f>
        <v/>
      </c>
      <c r="DD209" s="16" t="str">
        <f>IF(Wedstrijden!AP199="x","1.40","")</f>
        <v/>
      </c>
      <c r="DE209" s="16" t="str">
        <f>IF(COUNTA(Wedstrijden!BD199:BF199)&lt;&gt;0,6,"")</f>
        <v/>
      </c>
      <c r="DF209" s="16" t="str">
        <f t="shared" si="22"/>
        <v/>
      </c>
      <c r="DG209" s="16" t="str">
        <f>IF(Wedstrijden!BD199="x","L","")</f>
        <v/>
      </c>
      <c r="DH209" s="16" t="str">
        <f>IF(Wedstrijden!BE199="x","M","")</f>
        <v/>
      </c>
      <c r="DI209" s="16" t="str">
        <f>IF(Wedstrijden!BF199="x","Z","")</f>
        <v/>
      </c>
      <c r="DJ209" s="16" t="str">
        <f>IF(Wedstrijden!BG199="x","Z","")</f>
        <v/>
      </c>
      <c r="DK209" s="16" t="str">
        <f>IF(COUNTA(Wedstrijden!BI199:BK199)&lt;&gt;0,6,"")</f>
        <v/>
      </c>
      <c r="DL209" s="16" t="str">
        <f t="shared" si="23"/>
        <v/>
      </c>
      <c r="DM209" s="16" t="str">
        <f>IF(Wedstrijden!BI199="x","L","")</f>
        <v/>
      </c>
      <c r="DN209" s="16" t="str">
        <f>IF(Wedstrijden!BJ199="x","M","")</f>
        <v/>
      </c>
      <c r="DO209" s="16" t="str">
        <f>IF(Wedstrijden!BK199="x","Z","")</f>
        <v/>
      </c>
      <c r="DP209" s="16" t="str">
        <f>IF(Wedstrijden!BL199="x","Z","")</f>
        <v/>
      </c>
    </row>
    <row r="210" spans="1:120" ht="14.4" x14ac:dyDescent="0.3">
      <c r="A210" s="18">
        <f>Wedstrijden!A200</f>
        <v>45514</v>
      </c>
      <c r="B210" s="16" t="str">
        <f>IFERROR(VLOOKUP(Wedstrijden!#REF!,#REF!,2,FALSE),"")</f>
        <v/>
      </c>
      <c r="C210" s="16" t="str">
        <f>Wedstrijden!E200</f>
        <v>KNHS Kring Noord Oost Friesland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 t="str">
        <f>IF(COUNTA(Wedstrijden!U200:AC200)&lt;&gt;0,1,"")</f>
        <v/>
      </c>
      <c r="BK210" s="16" t="str">
        <f t="shared" si="18"/>
        <v/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IF(Wedstrijden!U200="x","B1","")</f>
        <v/>
      </c>
      <c r="BO210" s="16" t="e">
        <f>IF(Wedstrijden!#REF!="x","BB","")</f>
        <v>#REF!</v>
      </c>
      <c r="BP210" s="16" t="str">
        <f>IF(Wedstrijden!W200="x","B","")</f>
        <v/>
      </c>
      <c r="BQ210" s="16" t="str">
        <f>IF(Wedstrijden!X200="x","L1","")</f>
        <v/>
      </c>
      <c r="BR210" s="16" t="str">
        <f>IF(Wedstrijden!Y200="x","L2","")</f>
        <v/>
      </c>
      <c r="BS210" s="16" t="str">
        <f>IF(Wedstrijden!Z200="x","M1","")</f>
        <v/>
      </c>
      <c r="BT210" s="16" t="str">
        <f>IF(Wedstrijden!AA200="x","M2","")</f>
        <v/>
      </c>
      <c r="BU210" s="16" t="str">
        <f>IF(Wedstrijden!AB200="x","Z1","")</f>
        <v/>
      </c>
      <c r="BV210" s="16" t="str">
        <f>IF(Wedstrijden!AC200="x","Z2","")</f>
        <v/>
      </c>
      <c r="BW210" s="16" t="str">
        <f>IF(COUNTA(Wedstrijden!L200:T200)&lt;&gt;0,1,"")</f>
        <v/>
      </c>
      <c r="BX210" s="16" t="str">
        <f t="shared" si="19"/>
        <v/>
      </c>
      <c r="BY210" s="16" t="str">
        <f>IF(Wedstrijden!L200="x","BB","")</f>
        <v/>
      </c>
      <c r="BZ210" s="16" t="str">
        <f>IF(Wedstrijden!M200="x","B","")</f>
        <v/>
      </c>
      <c r="CA210" s="16" t="str">
        <f>IF(Wedstrijden!N200="x","L1","")</f>
        <v/>
      </c>
      <c r="CB210" s="16" t="str">
        <f>IF(Wedstrijden!O200="x","L2","")</f>
        <v/>
      </c>
      <c r="CC210" s="16" t="str">
        <f>IF(Wedstrijden!P200="x","M1","")</f>
        <v/>
      </c>
      <c r="CD210" s="16" t="str">
        <f>IF(Wedstrijden!Q200="x","M2","")</f>
        <v/>
      </c>
      <c r="CE210" s="16" t="str">
        <f>IF(Wedstrijden!R200="x","Z1","")</f>
        <v/>
      </c>
      <c r="CF210" s="16" t="str">
        <f>IF(Wedstrijden!S200="x","Z2","")</f>
        <v/>
      </c>
      <c r="CG210" s="16" t="str">
        <f>IF(Wedstrijden!T200="x","ZZL","")</f>
        <v/>
      </c>
      <c r="CL210" s="16" t="str">
        <f>IF(COUNTA(Wedstrijden!AR200:BB200)&lt;&gt;0,2,"")</f>
        <v/>
      </c>
      <c r="CM210" s="16" t="str">
        <f t="shared" si="20"/>
        <v/>
      </c>
      <c r="CN210" s="16" t="str">
        <f>IF(Wedstrijden!AR200="x","AA","")</f>
        <v/>
      </c>
      <c r="CO210" s="16" t="str">
        <f>IF(Wedstrijden!AS200="x","A","")</f>
        <v/>
      </c>
      <c r="CP210" s="16" t="str">
        <f>IF(Wedstrijden!AT200="x","BB","")</f>
        <v/>
      </c>
      <c r="CQ210" s="16" t="str">
        <f>IF(Wedstrijden!AU200="x","B","")</f>
        <v/>
      </c>
      <c r="CR210" s="16" t="str">
        <f>IF(Wedstrijden!AV200="x","L","")</f>
        <v/>
      </c>
      <c r="CS210" s="16" t="str">
        <f>IF(Wedstrijden!AW200="x","M","")</f>
        <v/>
      </c>
      <c r="CT210" s="16" t="str">
        <f>IF(Wedstrijden!AX200="x","Z","")</f>
        <v/>
      </c>
      <c r="CU210" s="16" t="str">
        <f>IF(Wedstrijden!BB200="x","ZZ","")</f>
        <v/>
      </c>
      <c r="CV210" s="16">
        <f>IF(COUNTA(Wedstrijden!AI200:AP200)&lt;&gt;0,2,"")</f>
        <v>2</v>
      </c>
      <c r="CW210" s="16">
        <f t="shared" si="21"/>
        <v>1</v>
      </c>
      <c r="CX210" s="16" t="str">
        <f>IF(Wedstrijden!AI200="x","BB","")</f>
        <v/>
      </c>
      <c r="CY210" s="16" t="str">
        <f>IF(Wedstrijden!AJ200="x","B","")</f>
        <v>B</v>
      </c>
      <c r="CZ210" s="16" t="str">
        <f>IF(Wedstrijden!AK200="x","L","")</f>
        <v>L</v>
      </c>
      <c r="DA210" s="16" t="str">
        <f>IF(Wedstrijden!AL200="x","M","")</f>
        <v>M</v>
      </c>
      <c r="DB210" s="16" t="str">
        <f>IF(Wedstrijden!AM200="x","Z","")</f>
        <v>Z</v>
      </c>
      <c r="DC210" s="16" t="str">
        <f>IF(Wedstrijden!AN200="x","ZZ","")</f>
        <v>ZZ</v>
      </c>
      <c r="DD210" s="16" t="str">
        <f>IF(Wedstrijden!AP200="x","1.40","")</f>
        <v/>
      </c>
      <c r="DE210" s="16" t="str">
        <f>IF(COUNTA(Wedstrijden!BD200:BF200)&lt;&gt;0,6,"")</f>
        <v/>
      </c>
      <c r="DF210" s="16" t="str">
        <f t="shared" si="22"/>
        <v/>
      </c>
      <c r="DG210" s="16" t="str">
        <f>IF(Wedstrijden!BD200="x","L","")</f>
        <v/>
      </c>
      <c r="DH210" s="16" t="str">
        <f>IF(Wedstrijden!BE200="x","M","")</f>
        <v/>
      </c>
      <c r="DI210" s="16" t="str">
        <f>IF(Wedstrijden!BF200="x","Z","")</f>
        <v/>
      </c>
      <c r="DJ210" s="16" t="str">
        <f>IF(Wedstrijden!BG200="x","Z","")</f>
        <v/>
      </c>
      <c r="DK210" s="16" t="str">
        <f>IF(COUNTA(Wedstrijden!BI200:BK200)&lt;&gt;0,6,"")</f>
        <v/>
      </c>
      <c r="DL210" s="16" t="str">
        <f t="shared" si="23"/>
        <v/>
      </c>
      <c r="DM210" s="16" t="str">
        <f>IF(Wedstrijden!BI200="x","L","")</f>
        <v/>
      </c>
      <c r="DN210" s="16" t="str">
        <f>IF(Wedstrijden!BJ200="x","M","")</f>
        <v/>
      </c>
      <c r="DO210" s="16" t="str">
        <f>IF(Wedstrijden!BK200="x","Z","")</f>
        <v/>
      </c>
      <c r="DP210" s="16" t="str">
        <f>IF(Wedstrijden!BL200="x","Z","")</f>
        <v/>
      </c>
    </row>
    <row r="211" spans="1:120" ht="14.4" x14ac:dyDescent="0.3">
      <c r="A211" s="18">
        <f>Wedstrijden!A201</f>
        <v>45514</v>
      </c>
      <c r="B211" s="16" t="str">
        <f>IFERROR(VLOOKUP(Wedstrijden!#REF!,#REF!,2,FALSE),"")</f>
        <v/>
      </c>
      <c r="C211" s="16" t="str">
        <f>Wedstrijden!E201</f>
        <v>KNHS Kring Noord Oost Friesland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>
        <f>IF(COUNTA(Wedstrijden!U201:AC201)&lt;&gt;0,1,"")</f>
        <v>1</v>
      </c>
      <c r="BK211" s="16">
        <f t="shared" si="18"/>
        <v>2</v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IF(Wedstrijden!U201="x","B1","")</f>
        <v/>
      </c>
      <c r="BO211" s="16" t="e">
        <f>IF(Wedstrijden!#REF!="x","BB","")</f>
        <v>#REF!</v>
      </c>
      <c r="BP211" s="16" t="str">
        <f>IF(Wedstrijden!W201="x","B","")</f>
        <v>B</v>
      </c>
      <c r="BQ211" s="16" t="str">
        <f>IF(Wedstrijden!X201="x","L1","")</f>
        <v>L1</v>
      </c>
      <c r="BR211" s="16" t="str">
        <f>IF(Wedstrijden!Y201="x","L2","")</f>
        <v>L2</v>
      </c>
      <c r="BS211" s="16" t="str">
        <f>IF(Wedstrijden!Z201="x","M1","")</f>
        <v>M1</v>
      </c>
      <c r="BT211" s="16" t="str">
        <f>IF(Wedstrijden!AA201="x","M2","")</f>
        <v>M2</v>
      </c>
      <c r="BU211" s="16" t="str">
        <f>IF(Wedstrijden!AB201="x","Z1","")</f>
        <v>Z1</v>
      </c>
      <c r="BV211" s="16" t="str">
        <f>IF(Wedstrijden!AC201="x","Z2","")</f>
        <v>Z2</v>
      </c>
      <c r="BW211" s="16">
        <f>IF(COUNTA(Wedstrijden!L201:T201)&lt;&gt;0,1,"")</f>
        <v>1</v>
      </c>
      <c r="BX211" s="16">
        <f t="shared" si="19"/>
        <v>1</v>
      </c>
      <c r="BY211" s="16" t="str">
        <f>IF(Wedstrijden!L201="x","BB","")</f>
        <v>BB</v>
      </c>
      <c r="BZ211" s="16" t="str">
        <f>IF(Wedstrijden!M201="x","B","")</f>
        <v>B</v>
      </c>
      <c r="CA211" s="16" t="str">
        <f>IF(Wedstrijden!N201="x","L1","")</f>
        <v>L1</v>
      </c>
      <c r="CB211" s="16" t="str">
        <f>IF(Wedstrijden!O201="x","L2","")</f>
        <v>L2</v>
      </c>
      <c r="CC211" s="16" t="str">
        <f>IF(Wedstrijden!P201="x","M1","")</f>
        <v>M1</v>
      </c>
      <c r="CD211" s="16" t="str">
        <f>IF(Wedstrijden!Q201="x","M2","")</f>
        <v>M2</v>
      </c>
      <c r="CE211" s="16" t="str">
        <f>IF(Wedstrijden!R201="x","Z1","")</f>
        <v>Z1</v>
      </c>
      <c r="CF211" s="16" t="str">
        <f>IF(Wedstrijden!S201="x","Z2","")</f>
        <v>Z2</v>
      </c>
      <c r="CG211" s="16" t="str">
        <f>IF(Wedstrijden!T201="x","ZZL","")</f>
        <v>ZZL</v>
      </c>
      <c r="CL211" s="16" t="str">
        <f>IF(COUNTA(Wedstrijden!AR201:BB201)&lt;&gt;0,2,"")</f>
        <v/>
      </c>
      <c r="CM211" s="16" t="str">
        <f t="shared" si="20"/>
        <v/>
      </c>
      <c r="CN211" s="16" t="str">
        <f>IF(Wedstrijden!AR201="x","AA","")</f>
        <v/>
      </c>
      <c r="CO211" s="16" t="str">
        <f>IF(Wedstrijden!AS201="x","A","")</f>
        <v/>
      </c>
      <c r="CP211" s="16" t="str">
        <f>IF(Wedstrijden!AT201="x","BB","")</f>
        <v/>
      </c>
      <c r="CQ211" s="16" t="str">
        <f>IF(Wedstrijden!AU201="x","B","")</f>
        <v/>
      </c>
      <c r="CR211" s="16" t="str">
        <f>IF(Wedstrijden!AV201="x","L","")</f>
        <v/>
      </c>
      <c r="CS211" s="16" t="str">
        <f>IF(Wedstrijden!AW201="x","M","")</f>
        <v/>
      </c>
      <c r="CT211" s="16" t="str">
        <f>IF(Wedstrijden!AX201="x","Z","")</f>
        <v/>
      </c>
      <c r="CU211" s="16" t="str">
        <f>IF(Wedstrijden!BB201="x","ZZ","")</f>
        <v/>
      </c>
      <c r="CV211" s="16" t="str">
        <f>IF(COUNTA(Wedstrijden!AI201:AP201)&lt;&gt;0,2,"")</f>
        <v/>
      </c>
      <c r="CW211" s="16" t="str">
        <f t="shared" si="21"/>
        <v/>
      </c>
      <c r="CX211" s="16" t="str">
        <f>IF(Wedstrijden!AI201="x","BB","")</f>
        <v/>
      </c>
      <c r="CY211" s="16" t="str">
        <f>IF(Wedstrijden!AJ201="x","B","")</f>
        <v/>
      </c>
      <c r="CZ211" s="16" t="str">
        <f>IF(Wedstrijden!AK201="x","L","")</f>
        <v/>
      </c>
      <c r="DA211" s="16" t="str">
        <f>IF(Wedstrijden!AL201="x","M","")</f>
        <v/>
      </c>
      <c r="DB211" s="16" t="str">
        <f>IF(Wedstrijden!AM201="x","Z","")</f>
        <v/>
      </c>
      <c r="DC211" s="16" t="str">
        <f>IF(Wedstrijden!AN201="x","ZZ","")</f>
        <v/>
      </c>
      <c r="DD211" s="16" t="str">
        <f>IF(Wedstrijden!AP201="x","1.40","")</f>
        <v/>
      </c>
      <c r="DE211" s="16" t="str">
        <f>IF(COUNTA(Wedstrijden!BD201:BF201)&lt;&gt;0,6,"")</f>
        <v/>
      </c>
      <c r="DF211" s="16" t="str">
        <f t="shared" si="22"/>
        <v/>
      </c>
      <c r="DG211" s="16" t="str">
        <f>IF(Wedstrijden!BD201="x","L","")</f>
        <v/>
      </c>
      <c r="DH211" s="16" t="str">
        <f>IF(Wedstrijden!BE201="x","M","")</f>
        <v/>
      </c>
      <c r="DI211" s="16" t="str">
        <f>IF(Wedstrijden!BF201="x","Z","")</f>
        <v/>
      </c>
      <c r="DJ211" s="16" t="str">
        <f>IF(Wedstrijden!BG201="x","Z","")</f>
        <v/>
      </c>
      <c r="DK211" s="16" t="str">
        <f>IF(COUNTA(Wedstrijden!BI201:BK201)&lt;&gt;0,6,"")</f>
        <v/>
      </c>
      <c r="DL211" s="16" t="str">
        <f t="shared" si="23"/>
        <v/>
      </c>
      <c r="DM211" s="16" t="str">
        <f>IF(Wedstrijden!BI201="x","L","")</f>
        <v/>
      </c>
      <c r="DN211" s="16" t="str">
        <f>IF(Wedstrijden!BJ201="x","M","")</f>
        <v/>
      </c>
      <c r="DO211" s="16" t="str">
        <f>IF(Wedstrijden!BK201="x","Z","")</f>
        <v/>
      </c>
      <c r="DP211" s="16" t="str">
        <f>IF(Wedstrijden!BL201="x","Z","")</f>
        <v/>
      </c>
    </row>
    <row r="212" spans="1:120" ht="14.4" x14ac:dyDescent="0.3">
      <c r="A212" s="18">
        <f>Wedstrijden!A202</f>
        <v>45515</v>
      </c>
      <c r="B212" s="16" t="str">
        <f>IFERROR(VLOOKUP(Wedstrijden!#REF!,#REF!,2,FALSE),"")</f>
        <v/>
      </c>
      <c r="C212" s="16" t="str">
        <f>Wedstrijden!E202</f>
        <v>KNHS Kring Noord Oost Friesland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IF(COUNTA(Wedstrijden!U202:AC202)&lt;&gt;0,1,"")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IF(Wedstrijden!U202="x","B1","")</f>
        <v/>
      </c>
      <c r="BO212" s="16" t="e">
        <f>IF(Wedstrijden!#REF!="x","BB","")</f>
        <v>#REF!</v>
      </c>
      <c r="BP212" s="16" t="str">
        <f>IF(Wedstrijden!W202="x","B","")</f>
        <v>B</v>
      </c>
      <c r="BQ212" s="16" t="str">
        <f>IF(Wedstrijden!X202="x","L1","")</f>
        <v>L1</v>
      </c>
      <c r="BR212" s="16" t="str">
        <f>IF(Wedstrijden!Y202="x","L2","")</f>
        <v>L2</v>
      </c>
      <c r="BS212" s="16" t="str">
        <f>IF(Wedstrijden!Z202="x","M1","")</f>
        <v>M1</v>
      </c>
      <c r="BT212" s="16" t="str">
        <f>IF(Wedstrijden!AA202="x","M2","")</f>
        <v>M2</v>
      </c>
      <c r="BU212" s="16" t="str">
        <f>IF(Wedstrijden!AB202="x","Z1","")</f>
        <v>Z1</v>
      </c>
      <c r="BV212" s="16" t="str">
        <f>IF(Wedstrijden!AC202="x","Z2","")</f>
        <v>Z2</v>
      </c>
      <c r="BW212" s="16">
        <f>IF(COUNTA(Wedstrijden!L202:T202)&lt;&gt;0,1,"")</f>
        <v>1</v>
      </c>
      <c r="BX212" s="16">
        <f t="shared" si="19"/>
        <v>1</v>
      </c>
      <c r="BY212" s="16" t="str">
        <f>IF(Wedstrijden!L202="x","BB","")</f>
        <v>BB</v>
      </c>
      <c r="BZ212" s="16" t="str">
        <f>IF(Wedstrijden!M202="x","B","")</f>
        <v>B</v>
      </c>
      <c r="CA212" s="16" t="str">
        <f>IF(Wedstrijden!N202="x","L1","")</f>
        <v>L1</v>
      </c>
      <c r="CB212" s="16" t="str">
        <f>IF(Wedstrijden!O202="x","L2","")</f>
        <v>L2</v>
      </c>
      <c r="CC212" s="16" t="str">
        <f>IF(Wedstrijden!P202="x","M1","")</f>
        <v>M1</v>
      </c>
      <c r="CD212" s="16" t="str">
        <f>IF(Wedstrijden!Q202="x","M2","")</f>
        <v>M2</v>
      </c>
      <c r="CE212" s="16" t="str">
        <f>IF(Wedstrijden!R202="x","Z1","")</f>
        <v>Z1</v>
      </c>
      <c r="CF212" s="16" t="str">
        <f>IF(Wedstrijden!S202="x","Z2","")</f>
        <v>Z2</v>
      </c>
      <c r="CG212" s="16" t="str">
        <f>IF(Wedstrijden!T202="x","ZZL","")</f>
        <v>ZZL</v>
      </c>
      <c r="CL212" s="16" t="str">
        <f>IF(COUNTA(Wedstrijden!AR202:BB202)&lt;&gt;0,2,"")</f>
        <v/>
      </c>
      <c r="CM212" s="16" t="str">
        <f t="shared" si="20"/>
        <v/>
      </c>
      <c r="CN212" s="16" t="str">
        <f>IF(Wedstrijden!AR202="x","AA","")</f>
        <v/>
      </c>
      <c r="CO212" s="16" t="str">
        <f>IF(Wedstrijden!AS202="x","A","")</f>
        <v/>
      </c>
      <c r="CP212" s="16" t="str">
        <f>IF(Wedstrijden!AT202="x","BB","")</f>
        <v/>
      </c>
      <c r="CQ212" s="16" t="str">
        <f>IF(Wedstrijden!AU202="x","B","")</f>
        <v/>
      </c>
      <c r="CR212" s="16" t="str">
        <f>IF(Wedstrijden!AV202="x","L","")</f>
        <v/>
      </c>
      <c r="CS212" s="16" t="str">
        <f>IF(Wedstrijden!AW202="x","M","")</f>
        <v/>
      </c>
      <c r="CT212" s="16" t="str">
        <f>IF(Wedstrijden!AX202="x","Z","")</f>
        <v/>
      </c>
      <c r="CU212" s="16" t="str">
        <f>IF(Wedstrijden!BB202="x","ZZ","")</f>
        <v/>
      </c>
      <c r="CV212" s="16" t="str">
        <f>IF(COUNTA(Wedstrijden!AI202:AP202)&lt;&gt;0,2,"")</f>
        <v/>
      </c>
      <c r="CW212" s="16" t="str">
        <f t="shared" si="21"/>
        <v/>
      </c>
      <c r="CX212" s="16" t="str">
        <f>IF(Wedstrijden!AI202="x","BB","")</f>
        <v/>
      </c>
      <c r="CY212" s="16" t="str">
        <f>IF(Wedstrijden!AJ202="x","B","")</f>
        <v/>
      </c>
      <c r="CZ212" s="16" t="str">
        <f>IF(Wedstrijden!AK202="x","L","")</f>
        <v/>
      </c>
      <c r="DA212" s="16" t="str">
        <f>IF(Wedstrijden!AL202="x","M","")</f>
        <v/>
      </c>
      <c r="DB212" s="16" t="str">
        <f>IF(Wedstrijden!AM202="x","Z","")</f>
        <v/>
      </c>
      <c r="DC212" s="16" t="str">
        <f>IF(Wedstrijden!AN202="x","ZZ","")</f>
        <v/>
      </c>
      <c r="DD212" s="16" t="str">
        <f>IF(Wedstrijden!AP202="x","1.40","")</f>
        <v/>
      </c>
      <c r="DE212" s="16" t="str">
        <f>IF(COUNTA(Wedstrijden!BD202:BF202)&lt;&gt;0,6,"")</f>
        <v/>
      </c>
      <c r="DF212" s="16" t="str">
        <f t="shared" si="22"/>
        <v/>
      </c>
      <c r="DG212" s="16" t="str">
        <f>IF(Wedstrijden!BD202="x","L","")</f>
        <v/>
      </c>
      <c r="DH212" s="16" t="str">
        <f>IF(Wedstrijden!BE202="x","M","")</f>
        <v/>
      </c>
      <c r="DI212" s="16" t="str">
        <f>IF(Wedstrijden!BF202="x","Z","")</f>
        <v/>
      </c>
      <c r="DJ212" s="16" t="str">
        <f>IF(Wedstrijden!BG202="x","Z","")</f>
        <v/>
      </c>
      <c r="DK212" s="16" t="str">
        <f>IF(COUNTA(Wedstrijden!BI202:BK202)&lt;&gt;0,6,"")</f>
        <v/>
      </c>
      <c r="DL212" s="16" t="str">
        <f t="shared" si="23"/>
        <v/>
      </c>
      <c r="DM212" s="16" t="str">
        <f>IF(Wedstrijden!BI202="x","L","")</f>
        <v/>
      </c>
      <c r="DN212" s="16" t="str">
        <f>IF(Wedstrijden!BJ202="x","M","")</f>
        <v/>
      </c>
      <c r="DO212" s="16" t="str">
        <f>IF(Wedstrijden!BK202="x","Z","")</f>
        <v/>
      </c>
      <c r="DP212" s="16" t="str">
        <f>IF(Wedstrijden!BL202="x","Z","")</f>
        <v/>
      </c>
    </row>
    <row r="213" spans="1:120" ht="14.4" x14ac:dyDescent="0.3">
      <c r="A213" s="18">
        <f>Wedstrijden!A203</f>
        <v>45515</v>
      </c>
      <c r="B213" s="16" t="str">
        <f>IFERROR(VLOOKUP(Wedstrijden!#REF!,#REF!,2,FALSE),"")</f>
        <v/>
      </c>
      <c r="C213" s="16" t="str">
        <f>Wedstrijden!E203</f>
        <v>KNHS Kring De Drie Stromen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IF(COUNTA(Wedstrijden!U203:AC203)&lt;&gt;0,1,"")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IF(Wedstrijden!U203="x","B1","")</f>
        <v/>
      </c>
      <c r="BO213" s="16" t="e">
        <f>IF(Wedstrijden!#REF!="x","BB","")</f>
        <v>#REF!</v>
      </c>
      <c r="BP213" s="16" t="str">
        <f>IF(Wedstrijden!W203="x","B","")</f>
        <v/>
      </c>
      <c r="BQ213" s="16" t="str">
        <f>IF(Wedstrijden!X203="x","L1","")</f>
        <v/>
      </c>
      <c r="BR213" s="16" t="str">
        <f>IF(Wedstrijden!Y203="x","L2","")</f>
        <v/>
      </c>
      <c r="BS213" s="16" t="str">
        <f>IF(Wedstrijden!Z203="x","M1","")</f>
        <v/>
      </c>
      <c r="BT213" s="16" t="str">
        <f>IF(Wedstrijden!AA203="x","M2","")</f>
        <v/>
      </c>
      <c r="BU213" s="16" t="str">
        <f>IF(Wedstrijden!AB203="x","Z1","")</f>
        <v/>
      </c>
      <c r="BV213" s="16" t="str">
        <f>IF(Wedstrijden!AC203="x","Z2","")</f>
        <v/>
      </c>
      <c r="BW213" s="16">
        <f>IF(COUNTA(Wedstrijden!L203:T203)&lt;&gt;0,1,"")</f>
        <v>1</v>
      </c>
      <c r="BX213" s="16">
        <f t="shared" si="19"/>
        <v>1</v>
      </c>
      <c r="BY213" s="16" t="str">
        <f>IF(Wedstrijden!L203="x","BB","")</f>
        <v>BB</v>
      </c>
      <c r="BZ213" s="16" t="str">
        <f>IF(Wedstrijden!M203="x","B","")</f>
        <v>B</v>
      </c>
      <c r="CA213" s="16" t="str">
        <f>IF(Wedstrijden!N203="x","L1","")</f>
        <v>L1</v>
      </c>
      <c r="CB213" s="16" t="str">
        <f>IF(Wedstrijden!O203="x","L2","")</f>
        <v>L2</v>
      </c>
      <c r="CC213" s="16" t="str">
        <f>IF(Wedstrijden!P203="x","M1","")</f>
        <v>M1</v>
      </c>
      <c r="CD213" s="16" t="str">
        <f>IF(Wedstrijden!Q203="x","M2","")</f>
        <v>M2</v>
      </c>
      <c r="CE213" s="16" t="str">
        <f>IF(Wedstrijden!R203="x","Z1","")</f>
        <v>Z1</v>
      </c>
      <c r="CF213" s="16" t="str">
        <f>IF(Wedstrijden!S203="x","Z2","")</f>
        <v>Z2</v>
      </c>
      <c r="CG213" s="16" t="str">
        <f>IF(Wedstrijden!T203="x","ZZL","")</f>
        <v/>
      </c>
      <c r="CL213" s="16" t="str">
        <f>IF(COUNTA(Wedstrijden!AR203:BB203)&lt;&gt;0,2,"")</f>
        <v/>
      </c>
      <c r="CM213" s="16" t="str">
        <f t="shared" si="20"/>
        <v/>
      </c>
      <c r="CN213" s="16" t="str">
        <f>IF(Wedstrijden!AR203="x","AA","")</f>
        <v/>
      </c>
      <c r="CO213" s="16" t="str">
        <f>IF(Wedstrijden!AS203="x","A","")</f>
        <v/>
      </c>
      <c r="CP213" s="16" t="str">
        <f>IF(Wedstrijden!AT203="x","BB","")</f>
        <v/>
      </c>
      <c r="CQ213" s="16" t="str">
        <f>IF(Wedstrijden!AU203="x","B","")</f>
        <v/>
      </c>
      <c r="CR213" s="16" t="str">
        <f>IF(Wedstrijden!AV203="x","L","")</f>
        <v/>
      </c>
      <c r="CS213" s="16" t="str">
        <f>IF(Wedstrijden!AW203="x","M","")</f>
        <v/>
      </c>
      <c r="CT213" s="16" t="str">
        <f>IF(Wedstrijden!AX203="x","Z","")</f>
        <v/>
      </c>
      <c r="CU213" s="16" t="str">
        <f>IF(Wedstrijden!BB203="x","ZZ","")</f>
        <v/>
      </c>
      <c r="CV213" s="16" t="str">
        <f>IF(COUNTA(Wedstrijden!AI203:AP203)&lt;&gt;0,2,"")</f>
        <v/>
      </c>
      <c r="CW213" s="16" t="str">
        <f t="shared" si="21"/>
        <v/>
      </c>
      <c r="CX213" s="16" t="str">
        <f>IF(Wedstrijden!AI203="x","BB","")</f>
        <v/>
      </c>
      <c r="CY213" s="16" t="str">
        <f>IF(Wedstrijden!AJ203="x","B","")</f>
        <v/>
      </c>
      <c r="CZ213" s="16" t="str">
        <f>IF(Wedstrijden!AK203="x","L","")</f>
        <v/>
      </c>
      <c r="DA213" s="16" t="str">
        <f>IF(Wedstrijden!AL203="x","M","")</f>
        <v/>
      </c>
      <c r="DB213" s="16" t="str">
        <f>IF(Wedstrijden!AM203="x","Z","")</f>
        <v/>
      </c>
      <c r="DC213" s="16" t="str">
        <f>IF(Wedstrijden!AN203="x","ZZ","")</f>
        <v/>
      </c>
      <c r="DD213" s="16" t="str">
        <f>IF(Wedstrijden!AP203="x","1.40","")</f>
        <v/>
      </c>
      <c r="DE213" s="16" t="str">
        <f>IF(COUNTA(Wedstrijden!BD203:BF203)&lt;&gt;0,6,"")</f>
        <v/>
      </c>
      <c r="DF213" s="16" t="str">
        <f t="shared" si="22"/>
        <v/>
      </c>
      <c r="DG213" s="16" t="str">
        <f>IF(Wedstrijden!BD203="x","L","")</f>
        <v/>
      </c>
      <c r="DH213" s="16" t="str">
        <f>IF(Wedstrijden!BE203="x","M","")</f>
        <v/>
      </c>
      <c r="DI213" s="16" t="str">
        <f>IF(Wedstrijden!BF203="x","Z","")</f>
        <v/>
      </c>
      <c r="DJ213" s="16" t="str">
        <f>IF(Wedstrijden!BG203="x","Z","")</f>
        <v/>
      </c>
      <c r="DK213" s="16" t="str">
        <f>IF(COUNTA(Wedstrijden!BI203:BK203)&lt;&gt;0,6,"")</f>
        <v/>
      </c>
      <c r="DL213" s="16" t="str">
        <f t="shared" si="23"/>
        <v/>
      </c>
      <c r="DM213" s="16" t="str">
        <f>IF(Wedstrijden!BI203="x","L","")</f>
        <v/>
      </c>
      <c r="DN213" s="16" t="str">
        <f>IF(Wedstrijden!BJ203="x","M","")</f>
        <v/>
      </c>
      <c r="DO213" s="16" t="str">
        <f>IF(Wedstrijden!BK203="x","Z","")</f>
        <v/>
      </c>
      <c r="DP213" s="16" t="str">
        <f>IF(Wedstrijden!BL203="x","Z","")</f>
        <v/>
      </c>
    </row>
    <row r="214" spans="1:120" ht="14.4" x14ac:dyDescent="0.3">
      <c r="A214" s="18">
        <f>Wedstrijden!A204</f>
        <v>45515</v>
      </c>
      <c r="B214" s="16" t="str">
        <f>IFERROR(VLOOKUP(Wedstrijden!#REF!,#REF!,2,FALSE),"")</f>
        <v/>
      </c>
      <c r="C214" s="16" t="str">
        <f>Wedstrijden!E204</f>
        <v>KNHS Kring Tusken Waad En Klif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>
        <f>IF(COUNTA(Wedstrijden!U204:AC204)&lt;&gt;0,1,"")</f>
        <v>1</v>
      </c>
      <c r="BK214" s="16">
        <f t="shared" si="18"/>
        <v>2</v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IF(Wedstrijden!U204="x","B1","")</f>
        <v/>
      </c>
      <c r="BO214" s="16" t="e">
        <f>IF(Wedstrijden!#REF!="x","BB","")</f>
        <v>#REF!</v>
      </c>
      <c r="BP214" s="16" t="str">
        <f>IF(Wedstrijden!W204="x","B","")</f>
        <v>B</v>
      </c>
      <c r="BQ214" s="16" t="str">
        <f>IF(Wedstrijden!X204="x","L1","")</f>
        <v>L1</v>
      </c>
      <c r="BR214" s="16" t="str">
        <f>IF(Wedstrijden!Y204="x","L2","")</f>
        <v>L2</v>
      </c>
      <c r="BS214" s="16" t="str">
        <f>IF(Wedstrijden!Z204="x","M1","")</f>
        <v>M1</v>
      </c>
      <c r="BT214" s="16" t="str">
        <f>IF(Wedstrijden!AA204="x","M2","")</f>
        <v>M2</v>
      </c>
      <c r="BU214" s="16" t="str">
        <f>IF(Wedstrijden!AB204="x","Z1","")</f>
        <v>Z1</v>
      </c>
      <c r="BV214" s="16" t="str">
        <f>IF(Wedstrijden!AC204="x","Z2","")</f>
        <v>Z2</v>
      </c>
      <c r="BW214" s="16">
        <f>IF(COUNTA(Wedstrijden!L204:T204)&lt;&gt;0,1,"")</f>
        <v>1</v>
      </c>
      <c r="BX214" s="16">
        <f t="shared" si="19"/>
        <v>1</v>
      </c>
      <c r="BY214" s="16" t="str">
        <f>IF(Wedstrijden!L204="x","BB","")</f>
        <v/>
      </c>
      <c r="BZ214" s="16" t="str">
        <f>IF(Wedstrijden!M204="x","B","")</f>
        <v>B</v>
      </c>
      <c r="CA214" s="16" t="str">
        <f>IF(Wedstrijden!N204="x","L1","")</f>
        <v>L1</v>
      </c>
      <c r="CB214" s="16" t="str">
        <f>IF(Wedstrijden!O204="x","L2","")</f>
        <v>L2</v>
      </c>
      <c r="CC214" s="16" t="str">
        <f>IF(Wedstrijden!P204="x","M1","")</f>
        <v>M1</v>
      </c>
      <c r="CD214" s="16" t="str">
        <f>IF(Wedstrijden!Q204="x","M2","")</f>
        <v>M2</v>
      </c>
      <c r="CE214" s="16" t="str">
        <f>IF(Wedstrijden!R204="x","Z1","")</f>
        <v>Z1</v>
      </c>
      <c r="CF214" s="16" t="str">
        <f>IF(Wedstrijden!S204="x","Z2","")</f>
        <v>Z2</v>
      </c>
      <c r="CG214" s="16" t="str">
        <f>IF(Wedstrijden!T204="x","ZZL","")</f>
        <v>ZZL</v>
      </c>
      <c r="CL214" s="16" t="str">
        <f>IF(COUNTA(Wedstrijden!AR204:BB204)&lt;&gt;0,2,"")</f>
        <v/>
      </c>
      <c r="CM214" s="16" t="str">
        <f t="shared" si="20"/>
        <v/>
      </c>
      <c r="CN214" s="16" t="str">
        <f>IF(Wedstrijden!AR204="x","AA","")</f>
        <v/>
      </c>
      <c r="CO214" s="16" t="str">
        <f>IF(Wedstrijden!AS204="x","A","")</f>
        <v/>
      </c>
      <c r="CP214" s="16" t="str">
        <f>IF(Wedstrijden!AT204="x","BB","")</f>
        <v/>
      </c>
      <c r="CQ214" s="16" t="str">
        <f>IF(Wedstrijden!AU204="x","B","")</f>
        <v/>
      </c>
      <c r="CR214" s="16" t="str">
        <f>IF(Wedstrijden!AV204="x","L","")</f>
        <v/>
      </c>
      <c r="CS214" s="16" t="str">
        <f>IF(Wedstrijden!AW204="x","M","")</f>
        <v/>
      </c>
      <c r="CT214" s="16" t="str">
        <f>IF(Wedstrijden!AX204="x","Z","")</f>
        <v/>
      </c>
      <c r="CU214" s="16" t="str">
        <f>IF(Wedstrijden!BB204="x","ZZ","")</f>
        <v/>
      </c>
      <c r="CV214" s="16" t="str">
        <f>IF(COUNTA(Wedstrijden!AI204:AP204)&lt;&gt;0,2,"")</f>
        <v/>
      </c>
      <c r="CW214" s="16" t="str">
        <f t="shared" si="21"/>
        <v/>
      </c>
      <c r="CX214" s="16" t="str">
        <f>IF(Wedstrijden!AI204="x","BB","")</f>
        <v/>
      </c>
      <c r="CY214" s="16" t="str">
        <f>IF(Wedstrijden!AJ204="x","B","")</f>
        <v/>
      </c>
      <c r="CZ214" s="16" t="str">
        <f>IF(Wedstrijden!AK204="x","L","")</f>
        <v/>
      </c>
      <c r="DA214" s="16" t="str">
        <f>IF(Wedstrijden!AL204="x","M","")</f>
        <v/>
      </c>
      <c r="DB214" s="16" t="str">
        <f>IF(Wedstrijden!AM204="x","Z","")</f>
        <v/>
      </c>
      <c r="DC214" s="16" t="str">
        <f>IF(Wedstrijden!AN204="x","ZZ","")</f>
        <v/>
      </c>
      <c r="DD214" s="16" t="str">
        <f>IF(Wedstrijden!AP204="x","1.40","")</f>
        <v/>
      </c>
      <c r="DE214" s="16" t="str">
        <f>IF(COUNTA(Wedstrijden!BD204:BF204)&lt;&gt;0,6,"")</f>
        <v/>
      </c>
      <c r="DF214" s="16" t="str">
        <f t="shared" si="22"/>
        <v/>
      </c>
      <c r="DG214" s="16" t="str">
        <f>IF(Wedstrijden!BD204="x","L","")</f>
        <v/>
      </c>
      <c r="DH214" s="16" t="str">
        <f>IF(Wedstrijden!BE204="x","M","")</f>
        <v/>
      </c>
      <c r="DI214" s="16" t="str">
        <f>IF(Wedstrijden!BF204="x","Z","")</f>
        <v/>
      </c>
      <c r="DJ214" s="16" t="str">
        <f>IF(Wedstrijden!BG204="x","Z","")</f>
        <v/>
      </c>
      <c r="DK214" s="16" t="str">
        <f>IF(COUNTA(Wedstrijden!BI204:BK204)&lt;&gt;0,6,"")</f>
        <v/>
      </c>
      <c r="DL214" s="16" t="str">
        <f t="shared" si="23"/>
        <v/>
      </c>
      <c r="DM214" s="16" t="str">
        <f>IF(Wedstrijden!BI204="x","L","")</f>
        <v/>
      </c>
      <c r="DN214" s="16" t="str">
        <f>IF(Wedstrijden!BJ204="x","M","")</f>
        <v/>
      </c>
      <c r="DO214" s="16" t="str">
        <f>IF(Wedstrijden!BK204="x","Z","")</f>
        <v/>
      </c>
      <c r="DP214" s="16" t="str">
        <f>IF(Wedstrijden!BL204="x","Z","")</f>
        <v/>
      </c>
    </row>
    <row r="215" spans="1:120" ht="14.4" x14ac:dyDescent="0.3">
      <c r="A215" s="18">
        <f>Wedstrijden!A205</f>
        <v>45515</v>
      </c>
      <c r="B215" s="16" t="str">
        <f>IFERROR(VLOOKUP(Wedstrijden!#REF!,#REF!,2,FALSE),"")</f>
        <v/>
      </c>
      <c r="C215" s="16" t="str">
        <f>Wedstrijden!E205</f>
        <v>KNHS Kring De Drie Stromen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IF(COUNTA(Wedstrijden!U205:AC205)&lt;&gt;0,1,"")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IF(Wedstrijden!U205="x","B1","")</f>
        <v/>
      </c>
      <c r="BO215" s="16" t="e">
        <f>IF(Wedstrijden!#REF!="x","BB","")</f>
        <v>#REF!</v>
      </c>
      <c r="BP215" s="16" t="str">
        <f>IF(Wedstrijden!W205="x","B","")</f>
        <v/>
      </c>
      <c r="BQ215" s="16" t="str">
        <f>IF(Wedstrijden!X205="x","L1","")</f>
        <v/>
      </c>
      <c r="BR215" s="16" t="str">
        <f>IF(Wedstrijden!Y205="x","L2","")</f>
        <v/>
      </c>
      <c r="BS215" s="16" t="str">
        <f>IF(Wedstrijden!Z205="x","M1","")</f>
        <v/>
      </c>
      <c r="BT215" s="16" t="str">
        <f>IF(Wedstrijden!AA205="x","M2","")</f>
        <v/>
      </c>
      <c r="BU215" s="16" t="str">
        <f>IF(Wedstrijden!AB205="x","Z1","")</f>
        <v/>
      </c>
      <c r="BV215" s="16" t="str">
        <f>IF(Wedstrijden!AC205="x","Z2","")</f>
        <v/>
      </c>
      <c r="BW215" s="16">
        <f>IF(COUNTA(Wedstrijden!L205:T205)&lt;&gt;0,1,"")</f>
        <v>1</v>
      </c>
      <c r="BX215" s="16">
        <f t="shared" si="19"/>
        <v>1</v>
      </c>
      <c r="BY215" s="16" t="str">
        <f>IF(Wedstrijden!L205="x","BB","")</f>
        <v/>
      </c>
      <c r="BZ215" s="16" t="str">
        <f>IF(Wedstrijden!M205="x","B","")</f>
        <v/>
      </c>
      <c r="CA215" s="16" t="str">
        <f>IF(Wedstrijden!N205="x","L1","")</f>
        <v/>
      </c>
      <c r="CB215" s="16" t="str">
        <f>IF(Wedstrijden!O205="x","L2","")</f>
        <v/>
      </c>
      <c r="CC215" s="16" t="str">
        <f>IF(Wedstrijden!P205="x","M1","")</f>
        <v>M1</v>
      </c>
      <c r="CD215" s="16" t="str">
        <f>IF(Wedstrijden!Q205="x","M2","")</f>
        <v>M2</v>
      </c>
      <c r="CE215" s="16" t="str">
        <f>IF(Wedstrijden!R205="x","Z1","")</f>
        <v>Z1</v>
      </c>
      <c r="CF215" s="16" t="str">
        <f>IF(Wedstrijden!S205="x","Z2","")</f>
        <v>Z2</v>
      </c>
      <c r="CG215" s="16" t="str">
        <f>IF(Wedstrijden!T205="x","ZZL","")</f>
        <v>ZZL</v>
      </c>
      <c r="CL215" s="16" t="str">
        <f>IF(COUNTA(Wedstrijden!AR205:BB205)&lt;&gt;0,2,"")</f>
        <v/>
      </c>
      <c r="CM215" s="16" t="str">
        <f t="shared" si="20"/>
        <v/>
      </c>
      <c r="CN215" s="16" t="str">
        <f>IF(Wedstrijden!AR205="x","AA","")</f>
        <v/>
      </c>
      <c r="CO215" s="16" t="str">
        <f>IF(Wedstrijden!AS205="x","A","")</f>
        <v/>
      </c>
      <c r="CP215" s="16" t="str">
        <f>IF(Wedstrijden!AT205="x","BB","")</f>
        <v/>
      </c>
      <c r="CQ215" s="16" t="str">
        <f>IF(Wedstrijden!AU205="x","B","")</f>
        <v/>
      </c>
      <c r="CR215" s="16" t="str">
        <f>IF(Wedstrijden!AV205="x","L","")</f>
        <v/>
      </c>
      <c r="CS215" s="16" t="str">
        <f>IF(Wedstrijden!AW205="x","M","")</f>
        <v/>
      </c>
      <c r="CT215" s="16" t="str">
        <f>IF(Wedstrijden!AX205="x","Z","")</f>
        <v/>
      </c>
      <c r="CU215" s="16" t="str">
        <f>IF(Wedstrijden!BB205="x","ZZ","")</f>
        <v/>
      </c>
      <c r="CV215" s="16" t="str">
        <f>IF(COUNTA(Wedstrijden!AI205:AP205)&lt;&gt;0,2,"")</f>
        <v/>
      </c>
      <c r="CW215" s="16" t="str">
        <f t="shared" si="21"/>
        <v/>
      </c>
      <c r="CX215" s="16" t="str">
        <f>IF(Wedstrijden!AI205="x","BB","")</f>
        <v/>
      </c>
      <c r="CY215" s="16" t="str">
        <f>IF(Wedstrijden!AJ205="x","B","")</f>
        <v/>
      </c>
      <c r="CZ215" s="16" t="str">
        <f>IF(Wedstrijden!AK205="x","L","")</f>
        <v/>
      </c>
      <c r="DA215" s="16" t="str">
        <f>IF(Wedstrijden!AL205="x","M","")</f>
        <v/>
      </c>
      <c r="DB215" s="16" t="str">
        <f>IF(Wedstrijden!AM205="x","Z","")</f>
        <v/>
      </c>
      <c r="DC215" s="16" t="str">
        <f>IF(Wedstrijden!AN205="x","ZZ","")</f>
        <v/>
      </c>
      <c r="DD215" s="16" t="str">
        <f>IF(Wedstrijden!AP205="x","1.40","")</f>
        <v/>
      </c>
      <c r="DE215" s="16" t="str">
        <f>IF(COUNTA(Wedstrijden!BD205:BF205)&lt;&gt;0,6,"")</f>
        <v/>
      </c>
      <c r="DF215" s="16" t="str">
        <f t="shared" si="22"/>
        <v/>
      </c>
      <c r="DG215" s="16" t="str">
        <f>IF(Wedstrijden!BD205="x","L","")</f>
        <v/>
      </c>
      <c r="DH215" s="16" t="str">
        <f>IF(Wedstrijden!BE205="x","M","")</f>
        <v/>
      </c>
      <c r="DI215" s="16" t="str">
        <f>IF(Wedstrijden!BF205="x","Z","")</f>
        <v/>
      </c>
      <c r="DJ215" s="16" t="str">
        <f>IF(Wedstrijden!BG205="x","Z","")</f>
        <v/>
      </c>
      <c r="DK215" s="16" t="str">
        <f>IF(COUNTA(Wedstrijden!BI205:BK205)&lt;&gt;0,6,"")</f>
        <v/>
      </c>
      <c r="DL215" s="16" t="str">
        <f t="shared" si="23"/>
        <v/>
      </c>
      <c r="DM215" s="16" t="str">
        <f>IF(Wedstrijden!BI205="x","L","")</f>
        <v/>
      </c>
      <c r="DN215" s="16" t="str">
        <f>IF(Wedstrijden!BJ205="x","M","")</f>
        <v/>
      </c>
      <c r="DO215" s="16" t="str">
        <f>IF(Wedstrijden!BK205="x","Z","")</f>
        <v/>
      </c>
      <c r="DP215" s="16" t="str">
        <f>IF(Wedstrijden!BL205="x","Z","")</f>
        <v/>
      </c>
    </row>
    <row r="216" spans="1:120" ht="14.4" x14ac:dyDescent="0.3">
      <c r="A216" s="18">
        <f>Wedstrijden!A206</f>
        <v>45517</v>
      </c>
      <c r="B216" s="16" t="str">
        <f>IFERROR(VLOOKUP(Wedstrijden!#REF!,#REF!,2,FALSE),"")</f>
        <v/>
      </c>
      <c r="C216" s="16" t="str">
        <f>Wedstrijden!E206</f>
        <v>KNHS Kring De Drie Stromen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>
        <f>IF(COUNTA(Wedstrijden!U206:AC206)&lt;&gt;0,1,"")</f>
        <v>1</v>
      </c>
      <c r="BK216" s="16">
        <f t="shared" si="18"/>
        <v>2</v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IF(Wedstrijden!U206="x","B1","")</f>
        <v/>
      </c>
      <c r="BO216" s="16" t="e">
        <f>IF(Wedstrijden!#REF!="x","BB","")</f>
        <v>#REF!</v>
      </c>
      <c r="BP216" s="16" t="str">
        <f>IF(Wedstrijden!W206="x","B","")</f>
        <v/>
      </c>
      <c r="BQ216" s="16" t="str">
        <f>IF(Wedstrijden!X206="x","L1","")</f>
        <v/>
      </c>
      <c r="BR216" s="16" t="str">
        <f>IF(Wedstrijden!Y206="x","L2","")</f>
        <v/>
      </c>
      <c r="BS216" s="16" t="str">
        <f>IF(Wedstrijden!Z206="x","M1","")</f>
        <v/>
      </c>
      <c r="BT216" s="16" t="str">
        <f>IF(Wedstrijden!AA206="x","M2","")</f>
        <v/>
      </c>
      <c r="BU216" s="16" t="str">
        <f>IF(Wedstrijden!AB206="x","Z1","")</f>
        <v>Z1</v>
      </c>
      <c r="BV216" s="16" t="str">
        <f>IF(Wedstrijden!AC206="x","Z2","")</f>
        <v>Z2</v>
      </c>
      <c r="BW216" s="16">
        <f>IF(COUNTA(Wedstrijden!L206:T206)&lt;&gt;0,1,"")</f>
        <v>1</v>
      </c>
      <c r="BX216" s="16">
        <f t="shared" si="19"/>
        <v>1</v>
      </c>
      <c r="BY216" s="16" t="str">
        <f>IF(Wedstrijden!L206="x","BB","")</f>
        <v/>
      </c>
      <c r="BZ216" s="16" t="str">
        <f>IF(Wedstrijden!M206="x","B","")</f>
        <v/>
      </c>
      <c r="CA216" s="16" t="str">
        <f>IF(Wedstrijden!N206="x","L1","")</f>
        <v/>
      </c>
      <c r="CB216" s="16" t="str">
        <f>IF(Wedstrijden!O206="x","L2","")</f>
        <v/>
      </c>
      <c r="CC216" s="16" t="str">
        <f>IF(Wedstrijden!P206="x","M1","")</f>
        <v/>
      </c>
      <c r="CD216" s="16" t="str">
        <f>IF(Wedstrijden!Q206="x","M2","")</f>
        <v/>
      </c>
      <c r="CE216" s="16" t="str">
        <f>IF(Wedstrijden!R206="x","Z1","")</f>
        <v>Z1</v>
      </c>
      <c r="CF216" s="16" t="str">
        <f>IF(Wedstrijden!S206="x","Z2","")</f>
        <v>Z2</v>
      </c>
      <c r="CG216" s="16" t="str">
        <f>IF(Wedstrijden!T206="x","ZZL","")</f>
        <v/>
      </c>
      <c r="CL216" s="16" t="str">
        <f>IF(COUNTA(Wedstrijden!AR206:BB206)&lt;&gt;0,2,"")</f>
        <v/>
      </c>
      <c r="CM216" s="16" t="str">
        <f t="shared" si="20"/>
        <v/>
      </c>
      <c r="CN216" s="16" t="str">
        <f>IF(Wedstrijden!AR206="x","AA","")</f>
        <v/>
      </c>
      <c r="CO216" s="16" t="str">
        <f>IF(Wedstrijden!AS206="x","A","")</f>
        <v/>
      </c>
      <c r="CP216" s="16" t="str">
        <f>IF(Wedstrijden!AT206="x","BB","")</f>
        <v/>
      </c>
      <c r="CQ216" s="16" t="str">
        <f>IF(Wedstrijden!AU206="x","B","")</f>
        <v/>
      </c>
      <c r="CR216" s="16" t="str">
        <f>IF(Wedstrijden!AV206="x","L","")</f>
        <v/>
      </c>
      <c r="CS216" s="16" t="str">
        <f>IF(Wedstrijden!AW206="x","M","")</f>
        <v/>
      </c>
      <c r="CT216" s="16" t="str">
        <f>IF(Wedstrijden!AX206="x","Z","")</f>
        <v/>
      </c>
      <c r="CU216" s="16" t="str">
        <f>IF(Wedstrijden!BB206="x","ZZ","")</f>
        <v/>
      </c>
      <c r="CV216" s="16" t="str">
        <f>IF(COUNTA(Wedstrijden!AI206:AP206)&lt;&gt;0,2,"")</f>
        <v/>
      </c>
      <c r="CW216" s="16" t="str">
        <f t="shared" si="21"/>
        <v/>
      </c>
      <c r="CX216" s="16" t="str">
        <f>IF(Wedstrijden!AI206="x","BB","")</f>
        <v/>
      </c>
      <c r="CY216" s="16" t="str">
        <f>IF(Wedstrijden!AJ206="x","B","")</f>
        <v/>
      </c>
      <c r="CZ216" s="16" t="str">
        <f>IF(Wedstrijden!AK206="x","L","")</f>
        <v/>
      </c>
      <c r="DA216" s="16" t="str">
        <f>IF(Wedstrijden!AL206="x","M","")</f>
        <v/>
      </c>
      <c r="DB216" s="16" t="str">
        <f>IF(Wedstrijden!AM206="x","Z","")</f>
        <v/>
      </c>
      <c r="DC216" s="16" t="str">
        <f>IF(Wedstrijden!AN206="x","ZZ","")</f>
        <v/>
      </c>
      <c r="DD216" s="16" t="str">
        <f>IF(Wedstrijden!AP206="x","1.40","")</f>
        <v/>
      </c>
      <c r="DE216" s="16" t="str">
        <f>IF(COUNTA(Wedstrijden!BD206:BF206)&lt;&gt;0,6,"")</f>
        <v/>
      </c>
      <c r="DF216" s="16" t="str">
        <f t="shared" si="22"/>
        <v/>
      </c>
      <c r="DG216" s="16" t="str">
        <f>IF(Wedstrijden!BD206="x","L","")</f>
        <v/>
      </c>
      <c r="DH216" s="16" t="str">
        <f>IF(Wedstrijden!BE206="x","M","")</f>
        <v/>
      </c>
      <c r="DI216" s="16" t="str">
        <f>IF(Wedstrijden!BF206="x","Z","")</f>
        <v/>
      </c>
      <c r="DJ216" s="16" t="str">
        <f>IF(Wedstrijden!BG206="x","Z","")</f>
        <v/>
      </c>
      <c r="DK216" s="16" t="str">
        <f>IF(COUNTA(Wedstrijden!BI206:BK206)&lt;&gt;0,6,"")</f>
        <v/>
      </c>
      <c r="DL216" s="16" t="str">
        <f t="shared" si="23"/>
        <v/>
      </c>
      <c r="DM216" s="16" t="str">
        <f>IF(Wedstrijden!BI206="x","L","")</f>
        <v/>
      </c>
      <c r="DN216" s="16" t="str">
        <f>IF(Wedstrijden!BJ206="x","M","")</f>
        <v/>
      </c>
      <c r="DO216" s="16" t="str">
        <f>IF(Wedstrijden!BK206="x","Z","")</f>
        <v/>
      </c>
      <c r="DP216" s="16" t="str">
        <f>IF(Wedstrijden!BL206="x","Z","")</f>
        <v/>
      </c>
    </row>
    <row r="217" spans="1:120" ht="14.4" x14ac:dyDescent="0.3">
      <c r="A217" s="18">
        <f>Wedstrijden!A207</f>
        <v>45519</v>
      </c>
      <c r="B217" s="16" t="str">
        <f>IFERROR(VLOOKUP(Wedstrijden!#REF!,#REF!,2,FALSE),"")</f>
        <v/>
      </c>
      <c r="C217" s="16" t="str">
        <f>Wedstrijden!E207</f>
        <v>KNHS Kring De Drie Stromen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 t="str">
        <f>IF(COUNTA(Wedstrijden!U207:AC207)&lt;&gt;0,1,"")</f>
        <v/>
      </c>
      <c r="BK217" s="16" t="str">
        <f t="shared" si="18"/>
        <v/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IF(Wedstrijden!U207="x","B1","")</f>
        <v/>
      </c>
      <c r="BO217" s="16" t="e">
        <f>IF(Wedstrijden!#REF!="x","BB","")</f>
        <v>#REF!</v>
      </c>
      <c r="BP217" s="16" t="str">
        <f>IF(Wedstrijden!W207="x","B","")</f>
        <v/>
      </c>
      <c r="BQ217" s="16" t="str">
        <f>IF(Wedstrijden!X207="x","L1","")</f>
        <v/>
      </c>
      <c r="BR217" s="16" t="str">
        <f>IF(Wedstrijden!Y207="x","L2","")</f>
        <v/>
      </c>
      <c r="BS217" s="16" t="str">
        <f>IF(Wedstrijden!Z207="x","M1","")</f>
        <v/>
      </c>
      <c r="BT217" s="16" t="str">
        <f>IF(Wedstrijden!AA207="x","M2","")</f>
        <v/>
      </c>
      <c r="BU217" s="16" t="str">
        <f>IF(Wedstrijden!AB207="x","Z1","")</f>
        <v/>
      </c>
      <c r="BV217" s="16" t="str">
        <f>IF(Wedstrijden!AC207="x","Z2","")</f>
        <v/>
      </c>
      <c r="BW217" s="16">
        <f>IF(COUNTA(Wedstrijden!L207:T207)&lt;&gt;0,1,"")</f>
        <v>1</v>
      </c>
      <c r="BX217" s="16">
        <f t="shared" si="19"/>
        <v>1</v>
      </c>
      <c r="BY217" s="16" t="str">
        <f>IF(Wedstrijden!L207="x","BB","")</f>
        <v/>
      </c>
      <c r="BZ217" s="16" t="str">
        <f>IF(Wedstrijden!M207="x","B","")</f>
        <v/>
      </c>
      <c r="CA217" s="16" t="str">
        <f>IF(Wedstrijden!N207="x","L1","")</f>
        <v>L1</v>
      </c>
      <c r="CB217" s="16" t="str">
        <f>IF(Wedstrijden!O207="x","L2","")</f>
        <v>L2</v>
      </c>
      <c r="CC217" s="16" t="str">
        <f>IF(Wedstrijden!P207="x","M1","")</f>
        <v/>
      </c>
      <c r="CD217" s="16" t="str">
        <f>IF(Wedstrijden!Q207="x","M2","")</f>
        <v/>
      </c>
      <c r="CE217" s="16" t="str">
        <f>IF(Wedstrijden!R207="x","Z1","")</f>
        <v/>
      </c>
      <c r="CF217" s="16" t="str">
        <f>IF(Wedstrijden!S207="x","Z2","")</f>
        <v/>
      </c>
      <c r="CG217" s="16" t="str">
        <f>IF(Wedstrijden!T207="x","ZZL","")</f>
        <v/>
      </c>
      <c r="CL217" s="16" t="str">
        <f>IF(COUNTA(Wedstrijden!AR207:BB207)&lt;&gt;0,2,"")</f>
        <v/>
      </c>
      <c r="CM217" s="16" t="str">
        <f t="shared" si="20"/>
        <v/>
      </c>
      <c r="CN217" s="16" t="str">
        <f>IF(Wedstrijden!AR207="x","AA","")</f>
        <v/>
      </c>
      <c r="CO217" s="16" t="str">
        <f>IF(Wedstrijden!AS207="x","A","")</f>
        <v/>
      </c>
      <c r="CP217" s="16" t="str">
        <f>IF(Wedstrijden!AT207="x","BB","")</f>
        <v/>
      </c>
      <c r="CQ217" s="16" t="str">
        <f>IF(Wedstrijden!AU207="x","B","")</f>
        <v/>
      </c>
      <c r="CR217" s="16" t="str">
        <f>IF(Wedstrijden!AV207="x","L","")</f>
        <v/>
      </c>
      <c r="CS217" s="16" t="str">
        <f>IF(Wedstrijden!AW207="x","M","")</f>
        <v/>
      </c>
      <c r="CT217" s="16" t="str">
        <f>IF(Wedstrijden!AX207="x","Z","")</f>
        <v/>
      </c>
      <c r="CU217" s="16" t="str">
        <f>IF(Wedstrijden!BB207="x","ZZ","")</f>
        <v/>
      </c>
      <c r="CV217" s="16" t="str">
        <f>IF(COUNTA(Wedstrijden!AI207:AP207)&lt;&gt;0,2,"")</f>
        <v/>
      </c>
      <c r="CW217" s="16" t="str">
        <f t="shared" si="21"/>
        <v/>
      </c>
      <c r="CX217" s="16" t="str">
        <f>IF(Wedstrijden!AI207="x","BB","")</f>
        <v/>
      </c>
      <c r="CY217" s="16" t="str">
        <f>IF(Wedstrijden!AJ207="x","B","")</f>
        <v/>
      </c>
      <c r="CZ217" s="16" t="str">
        <f>IF(Wedstrijden!AK207="x","L","")</f>
        <v/>
      </c>
      <c r="DA217" s="16" t="str">
        <f>IF(Wedstrijden!AL207="x","M","")</f>
        <v/>
      </c>
      <c r="DB217" s="16" t="str">
        <f>IF(Wedstrijden!AM207="x","Z","")</f>
        <v/>
      </c>
      <c r="DC217" s="16" t="str">
        <f>IF(Wedstrijden!AN207="x","ZZ","")</f>
        <v/>
      </c>
      <c r="DD217" s="16" t="str">
        <f>IF(Wedstrijden!AP207="x","1.40","")</f>
        <v/>
      </c>
      <c r="DE217" s="16" t="str">
        <f>IF(COUNTA(Wedstrijden!BD207:BF207)&lt;&gt;0,6,"")</f>
        <v/>
      </c>
      <c r="DF217" s="16" t="str">
        <f t="shared" si="22"/>
        <v/>
      </c>
      <c r="DG217" s="16" t="str">
        <f>IF(Wedstrijden!BD207="x","L","")</f>
        <v/>
      </c>
      <c r="DH217" s="16" t="str">
        <f>IF(Wedstrijden!BE207="x","M","")</f>
        <v/>
      </c>
      <c r="DI217" s="16" t="str">
        <f>IF(Wedstrijden!BF207="x","Z","")</f>
        <v/>
      </c>
      <c r="DJ217" s="16" t="str">
        <f>IF(Wedstrijden!BG207="x","Z","")</f>
        <v/>
      </c>
      <c r="DK217" s="16" t="str">
        <f>IF(COUNTA(Wedstrijden!BI207:BK207)&lt;&gt;0,6,"")</f>
        <v/>
      </c>
      <c r="DL217" s="16" t="str">
        <f t="shared" si="23"/>
        <v/>
      </c>
      <c r="DM217" s="16" t="str">
        <f>IF(Wedstrijden!BI207="x","L","")</f>
        <v/>
      </c>
      <c r="DN217" s="16" t="str">
        <f>IF(Wedstrijden!BJ207="x","M","")</f>
        <v/>
      </c>
      <c r="DO217" s="16" t="str">
        <f>IF(Wedstrijden!BK207="x","Z","")</f>
        <v/>
      </c>
      <c r="DP217" s="16" t="str">
        <f>IF(Wedstrijden!BL207="x","Z","")</f>
        <v/>
      </c>
    </row>
    <row r="218" spans="1:120" ht="14.4" x14ac:dyDescent="0.3">
      <c r="A218" s="18">
        <f>Wedstrijden!A208</f>
        <v>45520</v>
      </c>
      <c r="B218" s="16" t="str">
        <f>IFERROR(VLOOKUP(Wedstrijden!#REF!,#REF!,2,FALSE),"")</f>
        <v/>
      </c>
      <c r="C218" s="16" t="str">
        <f>Wedstrijden!E208</f>
        <v>KNHS Kring Tusken Waad En Klif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 t="str">
        <f>IF(COUNTA(Wedstrijden!U208:AC208)&lt;&gt;0,1,"")</f>
        <v/>
      </c>
      <c r="BK218" s="16" t="str">
        <f t="shared" si="18"/>
        <v/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IF(Wedstrijden!U208="x","B1","")</f>
        <v/>
      </c>
      <c r="BO218" s="16" t="e">
        <f>IF(Wedstrijden!#REF!="x","BB","")</f>
        <v>#REF!</v>
      </c>
      <c r="BP218" s="16" t="str">
        <f>IF(Wedstrijden!W208="x","B","")</f>
        <v/>
      </c>
      <c r="BQ218" s="16" t="str">
        <f>IF(Wedstrijden!X208="x","L1","")</f>
        <v/>
      </c>
      <c r="BR218" s="16" t="str">
        <f>IF(Wedstrijden!Y208="x","L2","")</f>
        <v/>
      </c>
      <c r="BS218" s="16" t="str">
        <f>IF(Wedstrijden!Z208="x","M1","")</f>
        <v/>
      </c>
      <c r="BT218" s="16" t="str">
        <f>IF(Wedstrijden!AA208="x","M2","")</f>
        <v/>
      </c>
      <c r="BU218" s="16" t="str">
        <f>IF(Wedstrijden!AB208="x","Z1","")</f>
        <v/>
      </c>
      <c r="BV218" s="16" t="str">
        <f>IF(Wedstrijden!AC208="x","Z2","")</f>
        <v/>
      </c>
      <c r="BW218" s="16">
        <f>IF(COUNTA(Wedstrijden!L208:T208)&lt;&gt;0,1,"")</f>
        <v>1</v>
      </c>
      <c r="BX218" s="16">
        <f t="shared" si="19"/>
        <v>1</v>
      </c>
      <c r="BY218" s="16" t="str">
        <f>IF(Wedstrijden!L208="x","BB","")</f>
        <v/>
      </c>
      <c r="BZ218" s="16" t="str">
        <f>IF(Wedstrijden!M208="x","B","")</f>
        <v>B</v>
      </c>
      <c r="CA218" s="16" t="str">
        <f>IF(Wedstrijden!N208="x","L1","")</f>
        <v>L1</v>
      </c>
      <c r="CB218" s="16" t="str">
        <f>IF(Wedstrijden!O208="x","L2","")</f>
        <v>L2</v>
      </c>
      <c r="CC218" s="16" t="str">
        <f>IF(Wedstrijden!P208="x","M1","")</f>
        <v/>
      </c>
      <c r="CD218" s="16" t="str">
        <f>IF(Wedstrijden!Q208="x","M2","")</f>
        <v/>
      </c>
      <c r="CE218" s="16" t="str">
        <f>IF(Wedstrijden!R208="x","Z1","")</f>
        <v/>
      </c>
      <c r="CF218" s="16" t="str">
        <f>IF(Wedstrijden!S208="x","Z2","")</f>
        <v/>
      </c>
      <c r="CG218" s="16" t="str">
        <f>IF(Wedstrijden!T208="x","ZZL","")</f>
        <v/>
      </c>
      <c r="CL218" s="16" t="str">
        <f>IF(COUNTA(Wedstrijden!AR208:BB208)&lt;&gt;0,2,"")</f>
        <v/>
      </c>
      <c r="CM218" s="16" t="str">
        <f t="shared" si="20"/>
        <v/>
      </c>
      <c r="CN218" s="16" t="str">
        <f>IF(Wedstrijden!AR208="x","AA","")</f>
        <v/>
      </c>
      <c r="CO218" s="16" t="str">
        <f>IF(Wedstrijden!AS208="x","A","")</f>
        <v/>
      </c>
      <c r="CP218" s="16" t="str">
        <f>IF(Wedstrijden!AT208="x","BB","")</f>
        <v/>
      </c>
      <c r="CQ218" s="16" t="str">
        <f>IF(Wedstrijden!AU208="x","B","")</f>
        <v/>
      </c>
      <c r="CR218" s="16" t="str">
        <f>IF(Wedstrijden!AV208="x","L","")</f>
        <v/>
      </c>
      <c r="CS218" s="16" t="str">
        <f>IF(Wedstrijden!AW208="x","M","")</f>
        <v/>
      </c>
      <c r="CT218" s="16" t="str">
        <f>IF(Wedstrijden!AX208="x","Z","")</f>
        <v/>
      </c>
      <c r="CU218" s="16" t="str">
        <f>IF(Wedstrijden!BB208="x","ZZ","")</f>
        <v/>
      </c>
      <c r="CV218" s="16" t="str">
        <f>IF(COUNTA(Wedstrijden!AI208:AP208)&lt;&gt;0,2,"")</f>
        <v/>
      </c>
      <c r="CW218" s="16" t="str">
        <f t="shared" si="21"/>
        <v/>
      </c>
      <c r="CX218" s="16" t="str">
        <f>IF(Wedstrijden!AI208="x","BB","")</f>
        <v/>
      </c>
      <c r="CY218" s="16" t="str">
        <f>IF(Wedstrijden!AJ208="x","B","")</f>
        <v/>
      </c>
      <c r="CZ218" s="16" t="str">
        <f>IF(Wedstrijden!AK208="x","L","")</f>
        <v/>
      </c>
      <c r="DA218" s="16" t="str">
        <f>IF(Wedstrijden!AL208="x","M","")</f>
        <v/>
      </c>
      <c r="DB218" s="16" t="str">
        <f>IF(Wedstrijden!AM208="x","Z","")</f>
        <v/>
      </c>
      <c r="DC218" s="16" t="str">
        <f>IF(Wedstrijden!AN208="x","ZZ","")</f>
        <v/>
      </c>
      <c r="DD218" s="16" t="str">
        <f>IF(Wedstrijden!AP208="x","1.40","")</f>
        <v/>
      </c>
      <c r="DE218" s="16" t="str">
        <f>IF(COUNTA(Wedstrijden!BD208:BF208)&lt;&gt;0,6,"")</f>
        <v/>
      </c>
      <c r="DF218" s="16" t="str">
        <f t="shared" si="22"/>
        <v/>
      </c>
      <c r="DG218" s="16" t="str">
        <f>IF(Wedstrijden!BD208="x","L","")</f>
        <v/>
      </c>
      <c r="DH218" s="16" t="str">
        <f>IF(Wedstrijden!BE208="x","M","")</f>
        <v/>
      </c>
      <c r="DI218" s="16" t="str">
        <f>IF(Wedstrijden!BF208="x","Z","")</f>
        <v/>
      </c>
      <c r="DJ218" s="16" t="str">
        <f>IF(Wedstrijden!BG208="x","Z","")</f>
        <v/>
      </c>
      <c r="DK218" s="16" t="str">
        <f>IF(COUNTA(Wedstrijden!BI208:BK208)&lt;&gt;0,6,"")</f>
        <v/>
      </c>
      <c r="DL218" s="16" t="str">
        <f t="shared" si="23"/>
        <v/>
      </c>
      <c r="DM218" s="16" t="str">
        <f>IF(Wedstrijden!BI208="x","L","")</f>
        <v/>
      </c>
      <c r="DN218" s="16" t="str">
        <f>IF(Wedstrijden!BJ208="x","M","")</f>
        <v/>
      </c>
      <c r="DO218" s="16" t="str">
        <f>IF(Wedstrijden!BK208="x","Z","")</f>
        <v/>
      </c>
      <c r="DP218" s="16" t="str">
        <f>IF(Wedstrijden!BL208="x","Z","")</f>
        <v/>
      </c>
    </row>
    <row r="219" spans="1:120" ht="14.4" x14ac:dyDescent="0.3">
      <c r="A219" s="18">
        <f>Wedstrijden!A209</f>
        <v>45520</v>
      </c>
      <c r="B219" s="16" t="str">
        <f>IFERROR(VLOOKUP(Wedstrijden!#REF!,#REF!,2,FALSE),"")</f>
        <v/>
      </c>
      <c r="C219" s="16" t="str">
        <f>Wedstrijden!E209</f>
        <v>KNHS Kring De Drie Stromen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 t="str">
        <f>IF(COUNTA(Wedstrijden!U209:AC209)&lt;&gt;0,1,"")</f>
        <v/>
      </c>
      <c r="BK219" s="16" t="str">
        <f t="shared" si="18"/>
        <v/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IF(Wedstrijden!U209="x","B1","")</f>
        <v/>
      </c>
      <c r="BO219" s="16" t="e">
        <f>IF(Wedstrijden!#REF!="x","BB","")</f>
        <v>#REF!</v>
      </c>
      <c r="BP219" s="16" t="str">
        <f>IF(Wedstrijden!W209="x","B","")</f>
        <v/>
      </c>
      <c r="BQ219" s="16" t="str">
        <f>IF(Wedstrijden!X209="x","L1","")</f>
        <v/>
      </c>
      <c r="BR219" s="16" t="str">
        <f>IF(Wedstrijden!Y209="x","L2","")</f>
        <v/>
      </c>
      <c r="BS219" s="16" t="str">
        <f>IF(Wedstrijden!Z209="x","M1","")</f>
        <v/>
      </c>
      <c r="BT219" s="16" t="str">
        <f>IF(Wedstrijden!AA209="x","M2","")</f>
        <v/>
      </c>
      <c r="BU219" s="16" t="str">
        <f>IF(Wedstrijden!AB209="x","Z1","")</f>
        <v/>
      </c>
      <c r="BV219" s="16" t="str">
        <f>IF(Wedstrijden!AC209="x","Z2","")</f>
        <v/>
      </c>
      <c r="BW219" s="16">
        <f>IF(COUNTA(Wedstrijden!L209:T209)&lt;&gt;0,1,"")</f>
        <v>1</v>
      </c>
      <c r="BX219" s="16">
        <f t="shared" si="19"/>
        <v>1</v>
      </c>
      <c r="BY219" s="16" t="str">
        <f>IF(Wedstrijden!L209="x","BB","")</f>
        <v/>
      </c>
      <c r="BZ219" s="16" t="str">
        <f>IF(Wedstrijden!M209="x","B","")</f>
        <v/>
      </c>
      <c r="CA219" s="16" t="str">
        <f>IF(Wedstrijden!N209="x","L1","")</f>
        <v/>
      </c>
      <c r="CB219" s="16" t="str">
        <f>IF(Wedstrijden!O209="x","L2","")</f>
        <v/>
      </c>
      <c r="CC219" s="16" t="str">
        <f>IF(Wedstrijden!P209="x","M1","")</f>
        <v>M1</v>
      </c>
      <c r="CD219" s="16" t="str">
        <f>IF(Wedstrijden!Q209="x","M2","")</f>
        <v>M2</v>
      </c>
      <c r="CE219" s="16" t="str">
        <f>IF(Wedstrijden!R209="x","Z1","")</f>
        <v>Z1</v>
      </c>
      <c r="CF219" s="16" t="str">
        <f>IF(Wedstrijden!S209="x","Z2","")</f>
        <v>Z2</v>
      </c>
      <c r="CG219" s="16" t="str">
        <f>IF(Wedstrijden!T209="x","ZZL","")</f>
        <v>ZZL</v>
      </c>
      <c r="CL219" s="16" t="str">
        <f>IF(COUNTA(Wedstrijden!AR209:BB209)&lt;&gt;0,2,"")</f>
        <v/>
      </c>
      <c r="CM219" s="16" t="str">
        <f t="shared" si="20"/>
        <v/>
      </c>
      <c r="CN219" s="16" t="str">
        <f>IF(Wedstrijden!AR209="x","AA","")</f>
        <v/>
      </c>
      <c r="CO219" s="16" t="str">
        <f>IF(Wedstrijden!AS209="x","A","")</f>
        <v/>
      </c>
      <c r="CP219" s="16" t="str">
        <f>IF(Wedstrijden!AT209="x","BB","")</f>
        <v/>
      </c>
      <c r="CQ219" s="16" t="str">
        <f>IF(Wedstrijden!AU209="x","B","")</f>
        <v/>
      </c>
      <c r="CR219" s="16" t="str">
        <f>IF(Wedstrijden!AV209="x","L","")</f>
        <v/>
      </c>
      <c r="CS219" s="16" t="str">
        <f>IF(Wedstrijden!AW209="x","M","")</f>
        <v/>
      </c>
      <c r="CT219" s="16" t="str">
        <f>IF(Wedstrijden!AX209="x","Z","")</f>
        <v/>
      </c>
      <c r="CU219" s="16" t="str">
        <f>IF(Wedstrijden!BB209="x","ZZ","")</f>
        <v/>
      </c>
      <c r="CV219" s="16" t="str">
        <f>IF(COUNTA(Wedstrijden!AI209:AP209)&lt;&gt;0,2,"")</f>
        <v/>
      </c>
      <c r="CW219" s="16" t="str">
        <f t="shared" si="21"/>
        <v/>
      </c>
      <c r="CX219" s="16" t="str">
        <f>IF(Wedstrijden!AI209="x","BB","")</f>
        <v/>
      </c>
      <c r="CY219" s="16" t="str">
        <f>IF(Wedstrijden!AJ209="x","B","")</f>
        <v/>
      </c>
      <c r="CZ219" s="16" t="str">
        <f>IF(Wedstrijden!AK209="x","L","")</f>
        <v/>
      </c>
      <c r="DA219" s="16" t="str">
        <f>IF(Wedstrijden!AL209="x","M","")</f>
        <v/>
      </c>
      <c r="DB219" s="16" t="str">
        <f>IF(Wedstrijden!AM209="x","Z","")</f>
        <v/>
      </c>
      <c r="DC219" s="16" t="str">
        <f>IF(Wedstrijden!AN209="x","ZZ","")</f>
        <v/>
      </c>
      <c r="DD219" s="16" t="str">
        <f>IF(Wedstrijden!AP209="x","1.40","")</f>
        <v/>
      </c>
      <c r="DE219" s="16" t="str">
        <f>IF(COUNTA(Wedstrijden!BD209:BF209)&lt;&gt;0,6,"")</f>
        <v/>
      </c>
      <c r="DF219" s="16" t="str">
        <f t="shared" si="22"/>
        <v/>
      </c>
      <c r="DG219" s="16" t="str">
        <f>IF(Wedstrijden!BD209="x","L","")</f>
        <v/>
      </c>
      <c r="DH219" s="16" t="str">
        <f>IF(Wedstrijden!BE209="x","M","")</f>
        <v/>
      </c>
      <c r="DI219" s="16" t="str">
        <f>IF(Wedstrijden!BF209="x","Z","")</f>
        <v/>
      </c>
      <c r="DJ219" s="16" t="str">
        <f>IF(Wedstrijden!BG209="x","Z","")</f>
        <v/>
      </c>
      <c r="DK219" s="16" t="str">
        <f>IF(COUNTA(Wedstrijden!BI209:BK209)&lt;&gt;0,6,"")</f>
        <v/>
      </c>
      <c r="DL219" s="16" t="str">
        <f t="shared" si="23"/>
        <v/>
      </c>
      <c r="DM219" s="16" t="str">
        <f>IF(Wedstrijden!BI209="x","L","")</f>
        <v/>
      </c>
      <c r="DN219" s="16" t="str">
        <f>IF(Wedstrijden!BJ209="x","M","")</f>
        <v/>
      </c>
      <c r="DO219" s="16" t="str">
        <f>IF(Wedstrijden!BK209="x","Z","")</f>
        <v/>
      </c>
      <c r="DP219" s="16" t="str">
        <f>IF(Wedstrijden!BL209="x","Z","")</f>
        <v/>
      </c>
    </row>
    <row r="220" spans="1:120" ht="14.4" x14ac:dyDescent="0.3">
      <c r="A220" s="18">
        <f>Wedstrijden!A210</f>
        <v>45521</v>
      </c>
      <c r="B220" s="16" t="str">
        <f>IFERROR(VLOOKUP(Wedstrijden!#REF!,#REF!,2,FALSE),"")</f>
        <v/>
      </c>
      <c r="C220" s="16" t="str">
        <f>Wedstrijden!E210</f>
        <v>KNHS Kring De Drie Stromen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>
        <f>IF(COUNTA(Wedstrijden!U210:AC210)&lt;&gt;0,1,"")</f>
        <v>1</v>
      </c>
      <c r="BK220" s="16">
        <f t="shared" si="18"/>
        <v>2</v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IF(Wedstrijden!U210="x","B1","")</f>
        <v/>
      </c>
      <c r="BO220" s="16" t="e">
        <f>IF(Wedstrijden!#REF!="x","BB","")</f>
        <v>#REF!</v>
      </c>
      <c r="BP220" s="16" t="str">
        <f>IF(Wedstrijden!W210="x","B","")</f>
        <v>B</v>
      </c>
      <c r="BQ220" s="16" t="str">
        <f>IF(Wedstrijden!X210="x","L1","")</f>
        <v>L1</v>
      </c>
      <c r="BR220" s="16" t="str">
        <f>IF(Wedstrijden!Y210="x","L2","")</f>
        <v>L2</v>
      </c>
      <c r="BS220" s="16" t="str">
        <f>IF(Wedstrijden!Z210="x","M1","")</f>
        <v>M1</v>
      </c>
      <c r="BT220" s="16" t="str">
        <f>IF(Wedstrijden!AA210="x","M2","")</f>
        <v>M2</v>
      </c>
      <c r="BU220" s="16" t="str">
        <f>IF(Wedstrijden!AB210="x","Z1","")</f>
        <v>Z1</v>
      </c>
      <c r="BV220" s="16" t="str">
        <f>IF(Wedstrijden!AC210="x","Z2","")</f>
        <v>Z2</v>
      </c>
      <c r="BW220" s="16">
        <f>IF(COUNTA(Wedstrijden!L210:T210)&lt;&gt;0,1,"")</f>
        <v>1</v>
      </c>
      <c r="BX220" s="16">
        <f t="shared" si="19"/>
        <v>1</v>
      </c>
      <c r="BY220" s="16" t="str">
        <f>IF(Wedstrijden!L210="x","BB","")</f>
        <v>BB</v>
      </c>
      <c r="BZ220" s="16" t="str">
        <f>IF(Wedstrijden!M210="x","B","")</f>
        <v>B</v>
      </c>
      <c r="CA220" s="16" t="str">
        <f>IF(Wedstrijden!N210="x","L1","")</f>
        <v>L1</v>
      </c>
      <c r="CB220" s="16" t="str">
        <f>IF(Wedstrijden!O210="x","L2","")</f>
        <v>L2</v>
      </c>
      <c r="CC220" s="16" t="str">
        <f>IF(Wedstrijden!P210="x","M1","")</f>
        <v>M1</v>
      </c>
      <c r="CD220" s="16" t="str">
        <f>IF(Wedstrijden!Q210="x","M2","")</f>
        <v>M2</v>
      </c>
      <c r="CE220" s="16" t="str">
        <f>IF(Wedstrijden!R210="x","Z1","")</f>
        <v>Z1</v>
      </c>
      <c r="CF220" s="16" t="str">
        <f>IF(Wedstrijden!S210="x","Z2","")</f>
        <v>Z2</v>
      </c>
      <c r="CG220" s="16" t="str">
        <f>IF(Wedstrijden!T210="x","ZZL","")</f>
        <v/>
      </c>
      <c r="CL220" s="16" t="str">
        <f>IF(COUNTA(Wedstrijden!AR210:BB210)&lt;&gt;0,2,"")</f>
        <v/>
      </c>
      <c r="CM220" s="16" t="str">
        <f t="shared" si="20"/>
        <v/>
      </c>
      <c r="CN220" s="16" t="str">
        <f>IF(Wedstrijden!AR210="x","AA","")</f>
        <v/>
      </c>
      <c r="CO220" s="16" t="str">
        <f>IF(Wedstrijden!AS210="x","A","")</f>
        <v/>
      </c>
      <c r="CP220" s="16" t="str">
        <f>IF(Wedstrijden!AT210="x","BB","")</f>
        <v/>
      </c>
      <c r="CQ220" s="16" t="str">
        <f>IF(Wedstrijden!AU210="x","B","")</f>
        <v/>
      </c>
      <c r="CR220" s="16" t="str">
        <f>IF(Wedstrijden!AV210="x","L","")</f>
        <v/>
      </c>
      <c r="CS220" s="16" t="str">
        <f>IF(Wedstrijden!AW210="x","M","")</f>
        <v/>
      </c>
      <c r="CT220" s="16" t="str">
        <f>IF(Wedstrijden!AX210="x","Z","")</f>
        <v/>
      </c>
      <c r="CU220" s="16" t="str">
        <f>IF(Wedstrijden!BB210="x","ZZ","")</f>
        <v/>
      </c>
      <c r="CV220" s="16" t="str">
        <f>IF(COUNTA(Wedstrijden!AI210:AP210)&lt;&gt;0,2,"")</f>
        <v/>
      </c>
      <c r="CW220" s="16" t="str">
        <f t="shared" si="21"/>
        <v/>
      </c>
      <c r="CX220" s="16" t="str">
        <f>IF(Wedstrijden!AI210="x","BB","")</f>
        <v/>
      </c>
      <c r="CY220" s="16" t="str">
        <f>IF(Wedstrijden!AJ210="x","B","")</f>
        <v/>
      </c>
      <c r="CZ220" s="16" t="str">
        <f>IF(Wedstrijden!AK210="x","L","")</f>
        <v/>
      </c>
      <c r="DA220" s="16" t="str">
        <f>IF(Wedstrijden!AL210="x","M","")</f>
        <v/>
      </c>
      <c r="DB220" s="16" t="str">
        <f>IF(Wedstrijden!AM210="x","Z","")</f>
        <v/>
      </c>
      <c r="DC220" s="16" t="str">
        <f>IF(Wedstrijden!AN210="x","ZZ","")</f>
        <v/>
      </c>
      <c r="DD220" s="16" t="str">
        <f>IF(Wedstrijden!AP210="x","1.40","")</f>
        <v/>
      </c>
      <c r="DE220" s="16" t="str">
        <f>IF(COUNTA(Wedstrijden!BD210:BF210)&lt;&gt;0,6,"")</f>
        <v/>
      </c>
      <c r="DF220" s="16" t="str">
        <f t="shared" si="22"/>
        <v/>
      </c>
      <c r="DG220" s="16" t="str">
        <f>IF(Wedstrijden!BD210="x","L","")</f>
        <v/>
      </c>
      <c r="DH220" s="16" t="str">
        <f>IF(Wedstrijden!BE210="x","M","")</f>
        <v/>
      </c>
      <c r="DI220" s="16" t="str">
        <f>IF(Wedstrijden!BF210="x","Z","")</f>
        <v/>
      </c>
      <c r="DJ220" s="16" t="str">
        <f>IF(Wedstrijden!BG210="x","Z","")</f>
        <v/>
      </c>
      <c r="DK220" s="16" t="str">
        <f>IF(COUNTA(Wedstrijden!BI210:BK210)&lt;&gt;0,6,"")</f>
        <v/>
      </c>
      <c r="DL220" s="16" t="str">
        <f t="shared" si="23"/>
        <v/>
      </c>
      <c r="DM220" s="16" t="str">
        <f>IF(Wedstrijden!BI210="x","L","")</f>
        <v/>
      </c>
      <c r="DN220" s="16" t="str">
        <f>IF(Wedstrijden!BJ210="x","M","")</f>
        <v/>
      </c>
      <c r="DO220" s="16" t="str">
        <f>IF(Wedstrijden!BK210="x","Z","")</f>
        <v/>
      </c>
      <c r="DP220" s="16" t="str">
        <f>IF(Wedstrijden!BL210="x","Z","")</f>
        <v/>
      </c>
    </row>
    <row r="221" spans="1:120" ht="14.4" x14ac:dyDescent="0.3">
      <c r="A221" s="18">
        <f>Wedstrijden!A211</f>
        <v>45524</v>
      </c>
      <c r="B221" s="16" t="str">
        <f>IFERROR(VLOOKUP(Wedstrijden!#REF!,#REF!,2,FALSE),"")</f>
        <v/>
      </c>
      <c r="C221" s="16" t="str">
        <f>Wedstrijden!E211</f>
        <v>KNHS Kring De Drie Stromen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>
        <f>IF(COUNTA(Wedstrijden!U211:AC211)&lt;&gt;0,1,"")</f>
        <v>1</v>
      </c>
      <c r="BK221" s="16">
        <f t="shared" si="18"/>
        <v>2</v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IF(Wedstrijden!U211="x","B1","")</f>
        <v/>
      </c>
      <c r="BO221" s="16" t="e">
        <f>IF(Wedstrijden!#REF!="x","BB","")</f>
        <v>#REF!</v>
      </c>
      <c r="BP221" s="16" t="str">
        <f>IF(Wedstrijden!W211="x","B","")</f>
        <v/>
      </c>
      <c r="BQ221" s="16" t="str">
        <f>IF(Wedstrijden!X211="x","L1","")</f>
        <v>L1</v>
      </c>
      <c r="BR221" s="16" t="str">
        <f>IF(Wedstrijden!Y211="x","L2","")</f>
        <v>L2</v>
      </c>
      <c r="BS221" s="16" t="str">
        <f>IF(Wedstrijden!Z211="x","M1","")</f>
        <v>M1</v>
      </c>
      <c r="BT221" s="16" t="str">
        <f>IF(Wedstrijden!AA211="x","M2","")</f>
        <v>M2</v>
      </c>
      <c r="BU221" s="16" t="str">
        <f>IF(Wedstrijden!AB211="x","Z1","")</f>
        <v/>
      </c>
      <c r="BV221" s="16" t="str">
        <f>IF(Wedstrijden!AC211="x","Z2","")</f>
        <v/>
      </c>
      <c r="BW221" s="16">
        <f>IF(COUNTA(Wedstrijden!L211:T211)&lt;&gt;0,1,"")</f>
        <v>1</v>
      </c>
      <c r="BX221" s="16">
        <f t="shared" si="19"/>
        <v>1</v>
      </c>
      <c r="BY221" s="16" t="str">
        <f>IF(Wedstrijden!L211="x","BB","")</f>
        <v/>
      </c>
      <c r="BZ221" s="16" t="str">
        <f>IF(Wedstrijden!M211="x","B","")</f>
        <v/>
      </c>
      <c r="CA221" s="16" t="str">
        <f>IF(Wedstrijden!N211="x","L1","")</f>
        <v>L1</v>
      </c>
      <c r="CB221" s="16" t="str">
        <f>IF(Wedstrijden!O211="x","L2","")</f>
        <v>L2</v>
      </c>
      <c r="CC221" s="16" t="str">
        <f>IF(Wedstrijden!P211="x","M1","")</f>
        <v>M1</v>
      </c>
      <c r="CD221" s="16" t="str">
        <f>IF(Wedstrijden!Q211="x","M2","")</f>
        <v>M2</v>
      </c>
      <c r="CE221" s="16" t="str">
        <f>IF(Wedstrijden!R211="x","Z1","")</f>
        <v/>
      </c>
      <c r="CF221" s="16" t="str">
        <f>IF(Wedstrijden!S211="x","Z2","")</f>
        <v/>
      </c>
      <c r="CG221" s="16" t="str">
        <f>IF(Wedstrijden!T211="x","ZZL","")</f>
        <v/>
      </c>
      <c r="CL221" s="16" t="str">
        <f>IF(COUNTA(Wedstrijden!AR211:BB211)&lt;&gt;0,2,"")</f>
        <v/>
      </c>
      <c r="CM221" s="16" t="str">
        <f t="shared" si="20"/>
        <v/>
      </c>
      <c r="CN221" s="16" t="str">
        <f>IF(Wedstrijden!AR211="x","AA","")</f>
        <v/>
      </c>
      <c r="CO221" s="16" t="str">
        <f>IF(Wedstrijden!AS211="x","A","")</f>
        <v/>
      </c>
      <c r="CP221" s="16" t="str">
        <f>IF(Wedstrijden!AT211="x","BB","")</f>
        <v/>
      </c>
      <c r="CQ221" s="16" t="str">
        <f>IF(Wedstrijden!AU211="x","B","")</f>
        <v/>
      </c>
      <c r="CR221" s="16" t="str">
        <f>IF(Wedstrijden!AV211="x","L","")</f>
        <v/>
      </c>
      <c r="CS221" s="16" t="str">
        <f>IF(Wedstrijden!AW211="x","M","")</f>
        <v/>
      </c>
      <c r="CT221" s="16" t="str">
        <f>IF(Wedstrijden!AX211="x","Z","")</f>
        <v/>
      </c>
      <c r="CU221" s="16" t="str">
        <f>IF(Wedstrijden!BB211="x","ZZ","")</f>
        <v/>
      </c>
      <c r="CV221" s="16" t="str">
        <f>IF(COUNTA(Wedstrijden!AI211:AP211)&lt;&gt;0,2,"")</f>
        <v/>
      </c>
      <c r="CW221" s="16" t="str">
        <f t="shared" si="21"/>
        <v/>
      </c>
      <c r="CX221" s="16" t="str">
        <f>IF(Wedstrijden!AI211="x","BB","")</f>
        <v/>
      </c>
      <c r="CY221" s="16" t="str">
        <f>IF(Wedstrijden!AJ211="x","B","")</f>
        <v/>
      </c>
      <c r="CZ221" s="16" t="str">
        <f>IF(Wedstrijden!AK211="x","L","")</f>
        <v/>
      </c>
      <c r="DA221" s="16" t="str">
        <f>IF(Wedstrijden!AL211="x","M","")</f>
        <v/>
      </c>
      <c r="DB221" s="16" t="str">
        <f>IF(Wedstrijden!AM211="x","Z","")</f>
        <v/>
      </c>
      <c r="DC221" s="16" t="str">
        <f>IF(Wedstrijden!AN211="x","ZZ","")</f>
        <v/>
      </c>
      <c r="DD221" s="16" t="str">
        <f>IF(Wedstrijden!AP211="x","1.40","")</f>
        <v/>
      </c>
      <c r="DE221" s="16" t="str">
        <f>IF(COUNTA(Wedstrijden!BD211:BF211)&lt;&gt;0,6,"")</f>
        <v/>
      </c>
      <c r="DF221" s="16" t="str">
        <f t="shared" si="22"/>
        <v/>
      </c>
      <c r="DG221" s="16" t="str">
        <f>IF(Wedstrijden!BD211="x","L","")</f>
        <v/>
      </c>
      <c r="DH221" s="16" t="str">
        <f>IF(Wedstrijden!BE211="x","M","")</f>
        <v/>
      </c>
      <c r="DI221" s="16" t="str">
        <f>IF(Wedstrijden!BF211="x","Z","")</f>
        <v/>
      </c>
      <c r="DJ221" s="16" t="str">
        <f>IF(Wedstrijden!BG211="x","Z","")</f>
        <v/>
      </c>
      <c r="DK221" s="16" t="str">
        <f>IF(COUNTA(Wedstrijden!BI211:BK211)&lt;&gt;0,6,"")</f>
        <v/>
      </c>
      <c r="DL221" s="16" t="str">
        <f t="shared" si="23"/>
        <v/>
      </c>
      <c r="DM221" s="16" t="str">
        <f>IF(Wedstrijden!BI211="x","L","")</f>
        <v/>
      </c>
      <c r="DN221" s="16" t="str">
        <f>IF(Wedstrijden!BJ211="x","M","")</f>
        <v/>
      </c>
      <c r="DO221" s="16" t="str">
        <f>IF(Wedstrijden!BK211="x","Z","")</f>
        <v/>
      </c>
      <c r="DP221" s="16" t="str">
        <f>IF(Wedstrijden!BL211="x","Z","")</f>
        <v/>
      </c>
    </row>
    <row r="222" spans="1:120" ht="14.4" x14ac:dyDescent="0.3">
      <c r="A222" s="18">
        <f>Wedstrijden!A212</f>
        <v>45528</v>
      </c>
      <c r="B222" s="16" t="str">
        <f>IFERROR(VLOOKUP(Wedstrijden!#REF!,#REF!,2,FALSE),"")</f>
        <v/>
      </c>
      <c r="C222" s="16" t="str">
        <f>Wedstrijden!E212</f>
        <v>KNHS Kring De Drie Stromen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>
        <f>IF(COUNTA(Wedstrijden!U212:AC212)&lt;&gt;0,1,"")</f>
        <v>1</v>
      </c>
      <c r="BK222" s="16">
        <f t="shared" si="18"/>
        <v>2</v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IF(Wedstrijden!U212="x","B1","")</f>
        <v/>
      </c>
      <c r="BO222" s="16" t="e">
        <f>IF(Wedstrijden!#REF!="x","BB","")</f>
        <v>#REF!</v>
      </c>
      <c r="BP222" s="16" t="str">
        <f>IF(Wedstrijden!W212="x","B","")</f>
        <v>B</v>
      </c>
      <c r="BQ222" s="16" t="str">
        <f>IF(Wedstrijden!X212="x","L1","")</f>
        <v>L1</v>
      </c>
      <c r="BR222" s="16" t="str">
        <f>IF(Wedstrijden!Y212="x","L2","")</f>
        <v>L2</v>
      </c>
      <c r="BS222" s="16" t="str">
        <f>IF(Wedstrijden!Z212="x","M1","")</f>
        <v>M1</v>
      </c>
      <c r="BT222" s="16" t="str">
        <f>IF(Wedstrijden!AA212="x","M2","")</f>
        <v>M2</v>
      </c>
      <c r="BU222" s="16" t="str">
        <f>IF(Wedstrijden!AB212="x","Z1","")</f>
        <v/>
      </c>
      <c r="BV222" s="16" t="str">
        <f>IF(Wedstrijden!AC212="x","Z2","")</f>
        <v/>
      </c>
      <c r="BW222" s="16">
        <f>IF(COUNTA(Wedstrijden!L212:T212)&lt;&gt;0,1,"")</f>
        <v>1</v>
      </c>
      <c r="BX222" s="16">
        <f t="shared" si="19"/>
        <v>1</v>
      </c>
      <c r="BY222" s="16" t="str">
        <f>IF(Wedstrijden!L212="x","BB","")</f>
        <v>BB</v>
      </c>
      <c r="BZ222" s="16" t="str">
        <f>IF(Wedstrijden!M212="x","B","")</f>
        <v>B</v>
      </c>
      <c r="CA222" s="16" t="str">
        <f>IF(Wedstrijden!N212="x","L1","")</f>
        <v>L1</v>
      </c>
      <c r="CB222" s="16" t="str">
        <f>IF(Wedstrijden!O212="x","L2","")</f>
        <v>L2</v>
      </c>
      <c r="CC222" s="16" t="str">
        <f>IF(Wedstrijden!P212="x","M1","")</f>
        <v>M1</v>
      </c>
      <c r="CD222" s="16" t="str">
        <f>IF(Wedstrijden!Q212="x","M2","")</f>
        <v>M2</v>
      </c>
      <c r="CE222" s="16" t="str">
        <f>IF(Wedstrijden!R212="x","Z1","")</f>
        <v/>
      </c>
      <c r="CF222" s="16" t="str">
        <f>IF(Wedstrijden!S212="x","Z2","")</f>
        <v/>
      </c>
      <c r="CG222" s="16" t="str">
        <f>IF(Wedstrijden!T212="x","ZZL","")</f>
        <v/>
      </c>
      <c r="CL222" s="16" t="str">
        <f>IF(COUNTA(Wedstrijden!AR212:BB212)&lt;&gt;0,2,"")</f>
        <v/>
      </c>
      <c r="CM222" s="16" t="str">
        <f t="shared" si="20"/>
        <v/>
      </c>
      <c r="CN222" s="16" t="str">
        <f>IF(Wedstrijden!AR212="x","AA","")</f>
        <v/>
      </c>
      <c r="CO222" s="16" t="str">
        <f>IF(Wedstrijden!AS212="x","A","")</f>
        <v/>
      </c>
      <c r="CP222" s="16" t="str">
        <f>IF(Wedstrijden!AT212="x","BB","")</f>
        <v/>
      </c>
      <c r="CQ222" s="16" t="str">
        <f>IF(Wedstrijden!AU212="x","B","")</f>
        <v/>
      </c>
      <c r="CR222" s="16" t="str">
        <f>IF(Wedstrijden!AV212="x","L","")</f>
        <v/>
      </c>
      <c r="CS222" s="16" t="str">
        <f>IF(Wedstrijden!AW212="x","M","")</f>
        <v/>
      </c>
      <c r="CT222" s="16" t="str">
        <f>IF(Wedstrijden!AX212="x","Z","")</f>
        <v/>
      </c>
      <c r="CU222" s="16" t="str">
        <f>IF(Wedstrijden!BB212="x","ZZ","")</f>
        <v/>
      </c>
      <c r="CV222" s="16" t="str">
        <f>IF(COUNTA(Wedstrijden!AI212:AP212)&lt;&gt;0,2,"")</f>
        <v/>
      </c>
      <c r="CW222" s="16" t="str">
        <f t="shared" si="21"/>
        <v/>
      </c>
      <c r="CX222" s="16" t="str">
        <f>IF(Wedstrijden!AI212="x","BB","")</f>
        <v/>
      </c>
      <c r="CY222" s="16" t="str">
        <f>IF(Wedstrijden!AJ212="x","B","")</f>
        <v/>
      </c>
      <c r="CZ222" s="16" t="str">
        <f>IF(Wedstrijden!AK212="x","L","")</f>
        <v/>
      </c>
      <c r="DA222" s="16" t="str">
        <f>IF(Wedstrijden!AL212="x","M","")</f>
        <v/>
      </c>
      <c r="DB222" s="16" t="str">
        <f>IF(Wedstrijden!AM212="x","Z","")</f>
        <v/>
      </c>
      <c r="DC222" s="16" t="str">
        <f>IF(Wedstrijden!AN212="x","ZZ","")</f>
        <v/>
      </c>
      <c r="DD222" s="16" t="str">
        <f>IF(Wedstrijden!AP212="x","1.40","")</f>
        <v/>
      </c>
      <c r="DE222" s="16" t="str">
        <f>IF(COUNTA(Wedstrijden!BD212:BF212)&lt;&gt;0,6,"")</f>
        <v/>
      </c>
      <c r="DF222" s="16" t="str">
        <f t="shared" si="22"/>
        <v/>
      </c>
      <c r="DG222" s="16" t="str">
        <f>IF(Wedstrijden!BD212="x","L","")</f>
        <v/>
      </c>
      <c r="DH222" s="16" t="str">
        <f>IF(Wedstrijden!BE212="x","M","")</f>
        <v/>
      </c>
      <c r="DI222" s="16" t="str">
        <f>IF(Wedstrijden!BF212="x","Z","")</f>
        <v/>
      </c>
      <c r="DJ222" s="16" t="str">
        <f>IF(Wedstrijden!BG212="x","Z","")</f>
        <v/>
      </c>
      <c r="DK222" s="16" t="str">
        <f>IF(COUNTA(Wedstrijden!BI212:BK212)&lt;&gt;0,6,"")</f>
        <v/>
      </c>
      <c r="DL222" s="16" t="str">
        <f t="shared" si="23"/>
        <v/>
      </c>
      <c r="DM222" s="16" t="str">
        <f>IF(Wedstrijden!BI212="x","L","")</f>
        <v/>
      </c>
      <c r="DN222" s="16" t="str">
        <f>IF(Wedstrijden!BJ212="x","M","")</f>
        <v/>
      </c>
      <c r="DO222" s="16" t="str">
        <f>IF(Wedstrijden!BK212="x","Z","")</f>
        <v/>
      </c>
      <c r="DP222" s="16" t="str">
        <f>IF(Wedstrijden!BL212="x","Z","")</f>
        <v/>
      </c>
    </row>
    <row r="223" spans="1:120" ht="14.4" x14ac:dyDescent="0.3">
      <c r="A223" s="18">
        <f>Wedstrijden!A213</f>
        <v>45528</v>
      </c>
      <c r="B223" s="16" t="str">
        <f>IFERROR(VLOOKUP(Wedstrijden!#REF!,#REF!,2,FALSE),"")</f>
        <v/>
      </c>
      <c r="C223" s="16" t="str">
        <f>Wedstrijden!E213</f>
        <v>KNHS Kring De Drie Stromen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>
        <f>IF(COUNTA(Wedstrijden!U213:AC213)&lt;&gt;0,1,"")</f>
        <v>1</v>
      </c>
      <c r="BK223" s="16">
        <f t="shared" si="18"/>
        <v>2</v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IF(Wedstrijden!U213="x","B1","")</f>
        <v>B1</v>
      </c>
      <c r="BO223" s="16" t="e">
        <f>IF(Wedstrijden!#REF!="x","BB","")</f>
        <v>#REF!</v>
      </c>
      <c r="BP223" s="16" t="str">
        <f>IF(Wedstrijden!W213="x","B","")</f>
        <v/>
      </c>
      <c r="BQ223" s="16" t="str">
        <f>IF(Wedstrijden!X213="x","L1","")</f>
        <v/>
      </c>
      <c r="BR223" s="16" t="str">
        <f>IF(Wedstrijden!Y213="x","L2","")</f>
        <v/>
      </c>
      <c r="BS223" s="16" t="str">
        <f>IF(Wedstrijden!Z213="x","M1","")</f>
        <v/>
      </c>
      <c r="BT223" s="16" t="str">
        <f>IF(Wedstrijden!AA213="x","M2","")</f>
        <v/>
      </c>
      <c r="BU223" s="16" t="str">
        <f>IF(Wedstrijden!AB213="x","Z1","")</f>
        <v/>
      </c>
      <c r="BV223" s="16" t="str">
        <f>IF(Wedstrijden!AC213="x","Z2","")</f>
        <v/>
      </c>
      <c r="BW223" s="16" t="str">
        <f>IF(COUNTA(Wedstrijden!L213:T213)&lt;&gt;0,1,"")</f>
        <v/>
      </c>
      <c r="BX223" s="16" t="str">
        <f t="shared" si="19"/>
        <v/>
      </c>
      <c r="BY223" s="16" t="str">
        <f>IF(Wedstrijden!L213="x","BB","")</f>
        <v/>
      </c>
      <c r="BZ223" s="16" t="str">
        <f>IF(Wedstrijden!M213="x","B","")</f>
        <v/>
      </c>
      <c r="CA223" s="16" t="str">
        <f>IF(Wedstrijden!N213="x","L1","")</f>
        <v/>
      </c>
      <c r="CB223" s="16" t="str">
        <f>IF(Wedstrijden!O213="x","L2","")</f>
        <v/>
      </c>
      <c r="CC223" s="16" t="str">
        <f>IF(Wedstrijden!P213="x","M1","")</f>
        <v/>
      </c>
      <c r="CD223" s="16" t="str">
        <f>IF(Wedstrijden!Q213="x","M2","")</f>
        <v/>
      </c>
      <c r="CE223" s="16" t="str">
        <f>IF(Wedstrijden!R213="x","Z1","")</f>
        <v/>
      </c>
      <c r="CF223" s="16" t="str">
        <f>IF(Wedstrijden!S213="x","Z2","")</f>
        <v/>
      </c>
      <c r="CG223" s="16" t="str">
        <f>IF(Wedstrijden!T213="x","ZZL","")</f>
        <v/>
      </c>
      <c r="CL223" s="16" t="str">
        <f>IF(COUNTA(Wedstrijden!AR213:BB213)&lt;&gt;0,2,"")</f>
        <v/>
      </c>
      <c r="CM223" s="16" t="str">
        <f t="shared" si="20"/>
        <v/>
      </c>
      <c r="CN223" s="16" t="str">
        <f>IF(Wedstrijden!AR213="x","AA","")</f>
        <v/>
      </c>
      <c r="CO223" s="16" t="str">
        <f>IF(Wedstrijden!AS213="x","A","")</f>
        <v/>
      </c>
      <c r="CP223" s="16" t="str">
        <f>IF(Wedstrijden!AT213="x","BB","")</f>
        <v/>
      </c>
      <c r="CQ223" s="16" t="str">
        <f>IF(Wedstrijden!AU213="x","B","")</f>
        <v/>
      </c>
      <c r="CR223" s="16" t="str">
        <f>IF(Wedstrijden!AV213="x","L","")</f>
        <v/>
      </c>
      <c r="CS223" s="16" t="str">
        <f>IF(Wedstrijden!AW213="x","M","")</f>
        <v/>
      </c>
      <c r="CT223" s="16" t="str">
        <f>IF(Wedstrijden!AX213="x","Z","")</f>
        <v/>
      </c>
      <c r="CU223" s="16" t="str">
        <f>IF(Wedstrijden!BB213="x","ZZ","")</f>
        <v/>
      </c>
      <c r="CV223" s="16" t="str">
        <f>IF(COUNTA(Wedstrijden!AI213:AP213)&lt;&gt;0,2,"")</f>
        <v/>
      </c>
      <c r="CW223" s="16" t="str">
        <f t="shared" si="21"/>
        <v/>
      </c>
      <c r="CX223" s="16" t="str">
        <f>IF(Wedstrijden!AI213="x","BB","")</f>
        <v/>
      </c>
      <c r="CY223" s="16" t="str">
        <f>IF(Wedstrijden!AJ213="x","B","")</f>
        <v/>
      </c>
      <c r="CZ223" s="16" t="str">
        <f>IF(Wedstrijden!AK213="x","L","")</f>
        <v/>
      </c>
      <c r="DA223" s="16" t="str">
        <f>IF(Wedstrijden!AL213="x","M","")</f>
        <v/>
      </c>
      <c r="DB223" s="16" t="str">
        <f>IF(Wedstrijden!AM213="x","Z","")</f>
        <v/>
      </c>
      <c r="DC223" s="16" t="str">
        <f>IF(Wedstrijden!AN213="x","ZZ","")</f>
        <v/>
      </c>
      <c r="DD223" s="16" t="str">
        <f>IF(Wedstrijden!AP213="x","1.40","")</f>
        <v/>
      </c>
      <c r="DE223" s="16" t="str">
        <f>IF(COUNTA(Wedstrijden!BD213:BF213)&lt;&gt;0,6,"")</f>
        <v/>
      </c>
      <c r="DF223" s="16" t="str">
        <f t="shared" si="22"/>
        <v/>
      </c>
      <c r="DG223" s="16" t="str">
        <f>IF(Wedstrijden!BD213="x","L","")</f>
        <v/>
      </c>
      <c r="DH223" s="16" t="str">
        <f>IF(Wedstrijden!BE213="x","M","")</f>
        <v/>
      </c>
      <c r="DI223" s="16" t="str">
        <f>IF(Wedstrijden!BF213="x","Z","")</f>
        <v/>
      </c>
      <c r="DJ223" s="16" t="str">
        <f>IF(Wedstrijden!BG213="x","Z","")</f>
        <v/>
      </c>
      <c r="DK223" s="16" t="str">
        <f>IF(COUNTA(Wedstrijden!BI213:BK213)&lt;&gt;0,6,"")</f>
        <v/>
      </c>
      <c r="DL223" s="16" t="str">
        <f t="shared" si="23"/>
        <v/>
      </c>
      <c r="DM223" s="16" t="str">
        <f>IF(Wedstrijden!BI213="x","L","")</f>
        <v/>
      </c>
      <c r="DN223" s="16" t="str">
        <f>IF(Wedstrijden!BJ213="x","M","")</f>
        <v/>
      </c>
      <c r="DO223" s="16" t="str">
        <f>IF(Wedstrijden!BK213="x","Z","")</f>
        <v/>
      </c>
      <c r="DP223" s="16" t="str">
        <f>IF(Wedstrijden!BL213="x","Z","")</f>
        <v/>
      </c>
    </row>
    <row r="224" spans="1:120" ht="14.4" x14ac:dyDescent="0.3">
      <c r="A224" s="18">
        <f>Wedstrijden!A214</f>
        <v>45529</v>
      </c>
      <c r="B224" s="16" t="str">
        <f>IFERROR(VLOOKUP(Wedstrijden!#REF!,#REF!,2,FALSE),"")</f>
        <v/>
      </c>
      <c r="C224" s="16" t="str">
        <f>Wedstrijden!E214</f>
        <v>KNHS Kring De Drie Stromen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 t="str">
        <f>IF(COUNTA(Wedstrijden!U214:AC214)&lt;&gt;0,1,"")</f>
        <v/>
      </c>
      <c r="BK224" s="16" t="str">
        <f t="shared" si="18"/>
        <v/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IF(Wedstrijden!U214="x","B1","")</f>
        <v/>
      </c>
      <c r="BO224" s="16" t="e">
        <f>IF(Wedstrijden!#REF!="x","BB","")</f>
        <v>#REF!</v>
      </c>
      <c r="BP224" s="16" t="str">
        <f>IF(Wedstrijden!W214="x","B","")</f>
        <v/>
      </c>
      <c r="BQ224" s="16" t="str">
        <f>IF(Wedstrijden!X214="x","L1","")</f>
        <v/>
      </c>
      <c r="BR224" s="16" t="str">
        <f>IF(Wedstrijden!Y214="x","L2","")</f>
        <v/>
      </c>
      <c r="BS224" s="16" t="str">
        <f>IF(Wedstrijden!Z214="x","M1","")</f>
        <v/>
      </c>
      <c r="BT224" s="16" t="str">
        <f>IF(Wedstrijden!AA214="x","M2","")</f>
        <v/>
      </c>
      <c r="BU224" s="16" t="str">
        <f>IF(Wedstrijden!AB214="x","Z1","")</f>
        <v/>
      </c>
      <c r="BV224" s="16" t="str">
        <f>IF(Wedstrijden!AC214="x","Z2","")</f>
        <v/>
      </c>
      <c r="BW224" s="16" t="str">
        <f>IF(COUNTA(Wedstrijden!L214:T214)&lt;&gt;0,1,"")</f>
        <v/>
      </c>
      <c r="BX224" s="16" t="str">
        <f t="shared" si="19"/>
        <v/>
      </c>
      <c r="BY224" s="16" t="str">
        <f>IF(Wedstrijden!L214="x","BB","")</f>
        <v/>
      </c>
      <c r="BZ224" s="16" t="str">
        <f>IF(Wedstrijden!M214="x","B","")</f>
        <v/>
      </c>
      <c r="CA224" s="16" t="str">
        <f>IF(Wedstrijden!N214="x","L1","")</f>
        <v/>
      </c>
      <c r="CB224" s="16" t="str">
        <f>IF(Wedstrijden!O214="x","L2","")</f>
        <v/>
      </c>
      <c r="CC224" s="16" t="str">
        <f>IF(Wedstrijden!P214="x","M1","")</f>
        <v/>
      </c>
      <c r="CD224" s="16" t="str">
        <f>IF(Wedstrijden!Q214="x","M2","")</f>
        <v/>
      </c>
      <c r="CE224" s="16" t="str">
        <f>IF(Wedstrijden!R214="x","Z1","")</f>
        <v/>
      </c>
      <c r="CF224" s="16" t="str">
        <f>IF(Wedstrijden!S214="x","Z2","")</f>
        <v/>
      </c>
      <c r="CG224" s="16" t="str">
        <f>IF(Wedstrijden!T214="x","ZZL","")</f>
        <v/>
      </c>
      <c r="CL224" s="16">
        <f>IF(COUNTA(Wedstrijden!AR214:BB214)&lt;&gt;0,2,"")</f>
        <v>2</v>
      </c>
      <c r="CM224" s="16">
        <f t="shared" si="20"/>
        <v>2</v>
      </c>
      <c r="CN224" s="16" t="str">
        <f>IF(Wedstrijden!AR214="x","AA","")</f>
        <v/>
      </c>
      <c r="CO224" s="16" t="str">
        <f>IF(Wedstrijden!AS214="x","A","")</f>
        <v/>
      </c>
      <c r="CP224" s="16" t="str">
        <f>IF(Wedstrijden!AT214="x","BB","")</f>
        <v>BB</v>
      </c>
      <c r="CQ224" s="16" t="str">
        <f>IF(Wedstrijden!AU214="x","B","")</f>
        <v>B</v>
      </c>
      <c r="CR224" s="16" t="str">
        <f>IF(Wedstrijden!AV214="x","L","")</f>
        <v>L</v>
      </c>
      <c r="CS224" s="16" t="str">
        <f>IF(Wedstrijden!AW214="x","M","")</f>
        <v>M</v>
      </c>
      <c r="CT224" s="16" t="str">
        <f>IF(Wedstrijden!AX214="x","Z","")</f>
        <v>Z</v>
      </c>
      <c r="CU224" s="16" t="str">
        <f>IF(Wedstrijden!BB214="x","ZZ","")</f>
        <v>ZZ</v>
      </c>
      <c r="CV224" s="16">
        <f>IF(COUNTA(Wedstrijden!AI214:AP214)&lt;&gt;0,2,"")</f>
        <v>2</v>
      </c>
      <c r="CW224" s="16">
        <f t="shared" si="21"/>
        <v>1</v>
      </c>
      <c r="CX224" s="16" t="str">
        <f>IF(Wedstrijden!AI214="x","BB","")</f>
        <v>BB</v>
      </c>
      <c r="CY224" s="16" t="str">
        <f>IF(Wedstrijden!AJ214="x","B","")</f>
        <v>B</v>
      </c>
      <c r="CZ224" s="16" t="str">
        <f>IF(Wedstrijden!AK214="x","L","")</f>
        <v>L</v>
      </c>
      <c r="DA224" s="16" t="str">
        <f>IF(Wedstrijden!AL214="x","M","")</f>
        <v>M</v>
      </c>
      <c r="DB224" s="16" t="str">
        <f>IF(Wedstrijden!AM214="x","Z","")</f>
        <v>Z</v>
      </c>
      <c r="DC224" s="16" t="str">
        <f>IF(Wedstrijden!AN214="x","ZZ","")</f>
        <v>ZZ</v>
      </c>
      <c r="DD224" s="16" t="str">
        <f>IF(Wedstrijden!AP214="x","1.40","")</f>
        <v/>
      </c>
      <c r="DE224" s="16" t="str">
        <f>IF(COUNTA(Wedstrijden!BD214:BF214)&lt;&gt;0,6,"")</f>
        <v/>
      </c>
      <c r="DF224" s="16" t="str">
        <f t="shared" si="22"/>
        <v/>
      </c>
      <c r="DG224" s="16" t="str">
        <f>IF(Wedstrijden!BD214="x","L","")</f>
        <v/>
      </c>
      <c r="DH224" s="16" t="str">
        <f>IF(Wedstrijden!BE214="x","M","")</f>
        <v/>
      </c>
      <c r="DI224" s="16" t="str">
        <f>IF(Wedstrijden!BF214="x","Z","")</f>
        <v/>
      </c>
      <c r="DJ224" s="16" t="str">
        <f>IF(Wedstrijden!BG214="x","Z","")</f>
        <v/>
      </c>
      <c r="DK224" s="16" t="str">
        <f>IF(COUNTA(Wedstrijden!BI214:BK214)&lt;&gt;0,6,"")</f>
        <v/>
      </c>
      <c r="DL224" s="16" t="str">
        <f t="shared" si="23"/>
        <v/>
      </c>
      <c r="DM224" s="16" t="str">
        <f>IF(Wedstrijden!BI214="x","L","")</f>
        <v/>
      </c>
      <c r="DN224" s="16" t="str">
        <f>IF(Wedstrijden!BJ214="x","M","")</f>
        <v/>
      </c>
      <c r="DO224" s="16" t="str">
        <f>IF(Wedstrijden!BK214="x","Z","")</f>
        <v/>
      </c>
      <c r="DP224" s="16" t="str">
        <f>IF(Wedstrijden!BL214="x","Z","")</f>
        <v/>
      </c>
    </row>
    <row r="225" spans="1:120" ht="14.4" x14ac:dyDescent="0.3">
      <c r="A225" s="18">
        <f>Wedstrijden!A215</f>
        <v>45529</v>
      </c>
      <c r="B225" s="16" t="str">
        <f>IFERROR(VLOOKUP(Wedstrijden!#REF!,#REF!,2,FALSE),"")</f>
        <v/>
      </c>
      <c r="C225" s="16" t="str">
        <f>Wedstrijden!E215</f>
        <v>KNHS Kring Tusken Waad En Klif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 t="str">
        <f>IF(COUNTA(Wedstrijden!U215:AC215)&lt;&gt;0,1,"")</f>
        <v/>
      </c>
      <c r="BK225" s="16" t="str">
        <f t="shared" si="18"/>
        <v/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IF(Wedstrijden!U215="x","B1","")</f>
        <v/>
      </c>
      <c r="BO225" s="16" t="e">
        <f>IF(Wedstrijden!#REF!="x","BB","")</f>
        <v>#REF!</v>
      </c>
      <c r="BP225" s="16" t="str">
        <f>IF(Wedstrijden!W215="x","B","")</f>
        <v/>
      </c>
      <c r="BQ225" s="16" t="str">
        <f>IF(Wedstrijden!X215="x","L1","")</f>
        <v/>
      </c>
      <c r="BR225" s="16" t="str">
        <f>IF(Wedstrijden!Y215="x","L2","")</f>
        <v/>
      </c>
      <c r="BS225" s="16" t="str">
        <f>IF(Wedstrijden!Z215="x","M1","")</f>
        <v/>
      </c>
      <c r="BT225" s="16" t="str">
        <f>IF(Wedstrijden!AA215="x","M2","")</f>
        <v/>
      </c>
      <c r="BU225" s="16" t="str">
        <f>IF(Wedstrijden!AB215="x","Z1","")</f>
        <v/>
      </c>
      <c r="BV225" s="16" t="str">
        <f>IF(Wedstrijden!AC215="x","Z2","")</f>
        <v/>
      </c>
      <c r="BW225" s="16">
        <f>IF(COUNTA(Wedstrijden!L215:T215)&lt;&gt;0,1,"")</f>
        <v>1</v>
      </c>
      <c r="BX225" s="16">
        <f t="shared" si="19"/>
        <v>1</v>
      </c>
      <c r="BY225" s="16" t="str">
        <f>IF(Wedstrijden!L215="x","BB","")</f>
        <v>BB</v>
      </c>
      <c r="BZ225" s="16" t="str">
        <f>IF(Wedstrijden!M215="x","B","")</f>
        <v>B</v>
      </c>
      <c r="CA225" s="16" t="str">
        <f>IF(Wedstrijden!N215="x","L1","")</f>
        <v>L1</v>
      </c>
      <c r="CB225" s="16" t="str">
        <f>IF(Wedstrijden!O215="x","L2","")</f>
        <v>L2</v>
      </c>
      <c r="CC225" s="16" t="str">
        <f>IF(Wedstrijden!P215="x","M1","")</f>
        <v>M1</v>
      </c>
      <c r="CD225" s="16" t="str">
        <f>IF(Wedstrijden!Q215="x","M2","")</f>
        <v>M2</v>
      </c>
      <c r="CE225" s="16" t="str">
        <f>IF(Wedstrijden!R215="x","Z1","")</f>
        <v>Z1</v>
      </c>
      <c r="CF225" s="16" t="str">
        <f>IF(Wedstrijden!S215="x","Z2","")</f>
        <v>Z2</v>
      </c>
      <c r="CG225" s="16" t="str">
        <f>IF(Wedstrijden!T215="x","ZZL","")</f>
        <v>ZZL</v>
      </c>
      <c r="CL225" s="16" t="str">
        <f>IF(COUNTA(Wedstrijden!AR215:BB215)&lt;&gt;0,2,"")</f>
        <v/>
      </c>
      <c r="CM225" s="16" t="str">
        <f t="shared" si="20"/>
        <v/>
      </c>
      <c r="CN225" s="16" t="str">
        <f>IF(Wedstrijden!AR215="x","AA","")</f>
        <v/>
      </c>
      <c r="CO225" s="16" t="str">
        <f>IF(Wedstrijden!AS215="x","A","")</f>
        <v/>
      </c>
      <c r="CP225" s="16" t="str">
        <f>IF(Wedstrijden!AT215="x","BB","")</f>
        <v/>
      </c>
      <c r="CQ225" s="16" t="str">
        <f>IF(Wedstrijden!AU215="x","B","")</f>
        <v/>
      </c>
      <c r="CR225" s="16" t="str">
        <f>IF(Wedstrijden!AV215="x","L","")</f>
        <v/>
      </c>
      <c r="CS225" s="16" t="str">
        <f>IF(Wedstrijden!AW215="x","M","")</f>
        <v/>
      </c>
      <c r="CT225" s="16" t="str">
        <f>IF(Wedstrijden!AX215="x","Z","")</f>
        <v/>
      </c>
      <c r="CU225" s="16" t="str">
        <f>IF(Wedstrijden!BB215="x","ZZ","")</f>
        <v/>
      </c>
      <c r="CV225" s="16" t="str">
        <f>IF(COUNTA(Wedstrijden!AI215:AP215)&lt;&gt;0,2,"")</f>
        <v/>
      </c>
      <c r="CW225" s="16" t="str">
        <f t="shared" si="21"/>
        <v/>
      </c>
      <c r="CX225" s="16" t="str">
        <f>IF(Wedstrijden!AI215="x","BB","")</f>
        <v/>
      </c>
      <c r="CY225" s="16" t="str">
        <f>IF(Wedstrijden!AJ215="x","B","")</f>
        <v/>
      </c>
      <c r="CZ225" s="16" t="str">
        <f>IF(Wedstrijden!AK215="x","L","")</f>
        <v/>
      </c>
      <c r="DA225" s="16" t="str">
        <f>IF(Wedstrijden!AL215="x","M","")</f>
        <v/>
      </c>
      <c r="DB225" s="16" t="str">
        <f>IF(Wedstrijden!AM215="x","Z","")</f>
        <v/>
      </c>
      <c r="DC225" s="16" t="str">
        <f>IF(Wedstrijden!AN215="x","ZZ","")</f>
        <v/>
      </c>
      <c r="DD225" s="16" t="str">
        <f>IF(Wedstrijden!AP215="x","1.40","")</f>
        <v/>
      </c>
      <c r="DE225" s="16" t="str">
        <f>IF(COUNTA(Wedstrijden!BD215:BF215)&lt;&gt;0,6,"")</f>
        <v/>
      </c>
      <c r="DF225" s="16" t="str">
        <f t="shared" si="22"/>
        <v/>
      </c>
      <c r="DG225" s="16" t="str">
        <f>IF(Wedstrijden!BD215="x","L","")</f>
        <v/>
      </c>
      <c r="DH225" s="16" t="str">
        <f>IF(Wedstrijden!BE215="x","M","")</f>
        <v/>
      </c>
      <c r="DI225" s="16" t="str">
        <f>IF(Wedstrijden!BF215="x","Z","")</f>
        <v/>
      </c>
      <c r="DJ225" s="16" t="str">
        <f>IF(Wedstrijden!BG215="x","Z","")</f>
        <v/>
      </c>
      <c r="DK225" s="16" t="str">
        <f>IF(COUNTA(Wedstrijden!BI215:BK215)&lt;&gt;0,6,"")</f>
        <v/>
      </c>
      <c r="DL225" s="16" t="str">
        <f t="shared" si="23"/>
        <v/>
      </c>
      <c r="DM225" s="16" t="str">
        <f>IF(Wedstrijden!BI215="x","L","")</f>
        <v/>
      </c>
      <c r="DN225" s="16" t="str">
        <f>IF(Wedstrijden!BJ215="x","M","")</f>
        <v/>
      </c>
      <c r="DO225" s="16" t="str">
        <f>IF(Wedstrijden!BK215="x","Z","")</f>
        <v/>
      </c>
      <c r="DP225" s="16" t="str">
        <f>IF(Wedstrijden!BL215="x","Z","")</f>
        <v/>
      </c>
    </row>
    <row r="226" spans="1:120" ht="14.4" x14ac:dyDescent="0.3">
      <c r="A226" s="18">
        <f>Wedstrijden!A216</f>
        <v>45531</v>
      </c>
      <c r="B226" s="16" t="str">
        <f>IFERROR(VLOOKUP(Wedstrijden!#REF!,#REF!,2,FALSE),"")</f>
        <v/>
      </c>
      <c r="C226" s="16" t="str">
        <f>Wedstrijden!E216</f>
        <v>KNHS Kring Tusken Waad En Klif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>
        <f>IF(COUNTA(Wedstrijden!U216:AC216)&lt;&gt;0,1,"")</f>
        <v>1</v>
      </c>
      <c r="BK226" s="16">
        <f t="shared" si="18"/>
        <v>2</v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IF(Wedstrijden!U216="x","B1","")</f>
        <v/>
      </c>
      <c r="BO226" s="16" t="e">
        <f>IF(Wedstrijden!#REF!="x","BB","")</f>
        <v>#REF!</v>
      </c>
      <c r="BP226" s="16" t="str">
        <f>IF(Wedstrijden!W216="x","B","")</f>
        <v/>
      </c>
      <c r="BQ226" s="16" t="str">
        <f>IF(Wedstrijden!X216="x","L1","")</f>
        <v/>
      </c>
      <c r="BR226" s="16" t="str">
        <f>IF(Wedstrijden!Y216="x","L2","")</f>
        <v/>
      </c>
      <c r="BS226" s="16" t="str">
        <f>IF(Wedstrijden!Z216="x","M1","")</f>
        <v/>
      </c>
      <c r="BT226" s="16" t="str">
        <f>IF(Wedstrijden!AA216="x","M2","")</f>
        <v/>
      </c>
      <c r="BU226" s="16" t="str">
        <f>IF(Wedstrijden!AB216="x","Z1","")</f>
        <v>Z1</v>
      </c>
      <c r="BV226" s="16" t="str">
        <f>IF(Wedstrijden!AC216="x","Z2","")</f>
        <v>Z2</v>
      </c>
      <c r="BW226" s="16">
        <f>IF(COUNTA(Wedstrijden!L216:T216)&lt;&gt;0,1,"")</f>
        <v>1</v>
      </c>
      <c r="BX226" s="16">
        <f t="shared" si="19"/>
        <v>1</v>
      </c>
      <c r="BY226" s="16" t="str">
        <f>IF(Wedstrijden!L216="x","BB","")</f>
        <v/>
      </c>
      <c r="BZ226" s="16" t="str">
        <f>IF(Wedstrijden!M216="x","B","")</f>
        <v/>
      </c>
      <c r="CA226" s="16" t="str">
        <f>IF(Wedstrijden!N216="x","L1","")</f>
        <v/>
      </c>
      <c r="CB226" s="16" t="str">
        <f>IF(Wedstrijden!O216="x","L2","")</f>
        <v/>
      </c>
      <c r="CC226" s="16" t="str">
        <f>IF(Wedstrijden!P216="x","M1","")</f>
        <v/>
      </c>
      <c r="CD226" s="16" t="str">
        <f>IF(Wedstrijden!Q216="x","M2","")</f>
        <v/>
      </c>
      <c r="CE226" s="16" t="str">
        <f>IF(Wedstrijden!R216="x","Z1","")</f>
        <v>Z1</v>
      </c>
      <c r="CF226" s="16" t="str">
        <f>IF(Wedstrijden!S216="x","Z2","")</f>
        <v>Z2</v>
      </c>
      <c r="CG226" s="16" t="str">
        <f>IF(Wedstrijden!T216="x","ZZL","")</f>
        <v/>
      </c>
      <c r="CL226" s="16" t="str">
        <f>IF(COUNTA(Wedstrijden!AR216:BB216)&lt;&gt;0,2,"")</f>
        <v/>
      </c>
      <c r="CM226" s="16" t="str">
        <f t="shared" si="20"/>
        <v/>
      </c>
      <c r="CN226" s="16" t="str">
        <f>IF(Wedstrijden!AR216="x","AA","")</f>
        <v/>
      </c>
      <c r="CO226" s="16" t="str">
        <f>IF(Wedstrijden!AS216="x","A","")</f>
        <v/>
      </c>
      <c r="CP226" s="16" t="str">
        <f>IF(Wedstrijden!AT216="x","BB","")</f>
        <v/>
      </c>
      <c r="CQ226" s="16" t="str">
        <f>IF(Wedstrijden!AU216="x","B","")</f>
        <v/>
      </c>
      <c r="CR226" s="16" t="str">
        <f>IF(Wedstrijden!AV216="x","L","")</f>
        <v/>
      </c>
      <c r="CS226" s="16" t="str">
        <f>IF(Wedstrijden!AW216="x","M","")</f>
        <v/>
      </c>
      <c r="CT226" s="16" t="str">
        <f>IF(Wedstrijden!AX216="x","Z","")</f>
        <v/>
      </c>
      <c r="CU226" s="16" t="str">
        <f>IF(Wedstrijden!BB216="x","ZZ","")</f>
        <v/>
      </c>
      <c r="CV226" s="16" t="str">
        <f>IF(COUNTA(Wedstrijden!AI216:AP216)&lt;&gt;0,2,"")</f>
        <v/>
      </c>
      <c r="CW226" s="16" t="str">
        <f t="shared" si="21"/>
        <v/>
      </c>
      <c r="CX226" s="16" t="str">
        <f>IF(Wedstrijden!AI216="x","BB","")</f>
        <v/>
      </c>
      <c r="CY226" s="16" t="str">
        <f>IF(Wedstrijden!AJ216="x","B","")</f>
        <v/>
      </c>
      <c r="CZ226" s="16" t="str">
        <f>IF(Wedstrijden!AK216="x","L","")</f>
        <v/>
      </c>
      <c r="DA226" s="16" t="str">
        <f>IF(Wedstrijden!AL216="x","M","")</f>
        <v/>
      </c>
      <c r="DB226" s="16" t="str">
        <f>IF(Wedstrijden!AM216="x","Z","")</f>
        <v/>
      </c>
      <c r="DC226" s="16" t="str">
        <f>IF(Wedstrijden!AN216="x","ZZ","")</f>
        <v/>
      </c>
      <c r="DD226" s="16" t="str">
        <f>IF(Wedstrijden!AP216="x","1.40","")</f>
        <v/>
      </c>
      <c r="DE226" s="16" t="str">
        <f>IF(COUNTA(Wedstrijden!BD216:BF216)&lt;&gt;0,6,"")</f>
        <v/>
      </c>
      <c r="DF226" s="16" t="str">
        <f t="shared" si="22"/>
        <v/>
      </c>
      <c r="DG226" s="16" t="str">
        <f>IF(Wedstrijden!BD216="x","L","")</f>
        <v/>
      </c>
      <c r="DH226" s="16" t="str">
        <f>IF(Wedstrijden!BE216="x","M","")</f>
        <v/>
      </c>
      <c r="DI226" s="16" t="str">
        <f>IF(Wedstrijden!BF216="x","Z","")</f>
        <v/>
      </c>
      <c r="DJ226" s="16" t="str">
        <f>IF(Wedstrijden!BG216="x","Z","")</f>
        <v/>
      </c>
      <c r="DK226" s="16" t="str">
        <f>IF(COUNTA(Wedstrijden!BI216:BK216)&lt;&gt;0,6,"")</f>
        <v/>
      </c>
      <c r="DL226" s="16" t="str">
        <f t="shared" si="23"/>
        <v/>
      </c>
      <c r="DM226" s="16" t="str">
        <f>IF(Wedstrijden!BI216="x","L","")</f>
        <v/>
      </c>
      <c r="DN226" s="16" t="str">
        <f>IF(Wedstrijden!BJ216="x","M","")</f>
        <v/>
      </c>
      <c r="DO226" s="16" t="str">
        <f>IF(Wedstrijden!BK216="x","Z","")</f>
        <v/>
      </c>
      <c r="DP226" s="16" t="str">
        <f>IF(Wedstrijden!BL216="x","Z","")</f>
        <v/>
      </c>
    </row>
    <row r="227" spans="1:120" ht="14.4" x14ac:dyDescent="0.3">
      <c r="A227" s="18">
        <f>Wedstrijden!A217</f>
        <v>45531</v>
      </c>
      <c r="B227" s="16" t="str">
        <f>IFERROR(VLOOKUP(Wedstrijden!#REF!,#REF!,2,FALSE),"")</f>
        <v/>
      </c>
      <c r="C227" s="16" t="str">
        <f>Wedstrijden!E217</f>
        <v>KNHS Kring De Drie Stromen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>
        <f>IF(COUNTA(Wedstrijden!U217:AC217)&lt;&gt;0,1,"")</f>
        <v>1</v>
      </c>
      <c r="BK227" s="16">
        <f t="shared" si="18"/>
        <v>2</v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IF(Wedstrijden!U217="x","B1","")</f>
        <v/>
      </c>
      <c r="BO227" s="16" t="e">
        <f>IF(Wedstrijden!#REF!="x","BB","")</f>
        <v>#REF!</v>
      </c>
      <c r="BP227" s="16" t="str">
        <f>IF(Wedstrijden!W217="x","B","")</f>
        <v>B</v>
      </c>
      <c r="BQ227" s="16" t="str">
        <f>IF(Wedstrijden!X217="x","L1","")</f>
        <v>L1</v>
      </c>
      <c r="BR227" s="16" t="str">
        <f>IF(Wedstrijden!Y217="x","L2","")</f>
        <v>L2</v>
      </c>
      <c r="BS227" s="16" t="str">
        <f>IF(Wedstrijden!Z217="x","M1","")</f>
        <v/>
      </c>
      <c r="BT227" s="16" t="str">
        <f>IF(Wedstrijden!AA217="x","M2","")</f>
        <v/>
      </c>
      <c r="BU227" s="16" t="str">
        <f>IF(Wedstrijden!AB217="x","Z1","")</f>
        <v/>
      </c>
      <c r="BV227" s="16" t="str">
        <f>IF(Wedstrijden!AC217="x","Z2","")</f>
        <v/>
      </c>
      <c r="BW227" s="16">
        <f>IF(COUNTA(Wedstrijden!L217:T217)&lt;&gt;0,1,"")</f>
        <v>1</v>
      </c>
      <c r="BX227" s="16">
        <f t="shared" si="19"/>
        <v>1</v>
      </c>
      <c r="BY227" s="16" t="str">
        <f>IF(Wedstrijden!L217="x","BB","")</f>
        <v/>
      </c>
      <c r="BZ227" s="16" t="str">
        <f>IF(Wedstrijden!M217="x","B","")</f>
        <v>B</v>
      </c>
      <c r="CA227" s="16" t="str">
        <f>IF(Wedstrijden!N217="x","L1","")</f>
        <v>L1</v>
      </c>
      <c r="CB227" s="16" t="str">
        <f>IF(Wedstrijden!O217="x","L2","")</f>
        <v>L2</v>
      </c>
      <c r="CC227" s="16" t="str">
        <f>IF(Wedstrijden!P217="x","M1","")</f>
        <v/>
      </c>
      <c r="CD227" s="16" t="str">
        <f>IF(Wedstrijden!Q217="x","M2","")</f>
        <v/>
      </c>
      <c r="CE227" s="16" t="str">
        <f>IF(Wedstrijden!R217="x","Z1","")</f>
        <v/>
      </c>
      <c r="CF227" s="16" t="str">
        <f>IF(Wedstrijden!S217="x","Z2","")</f>
        <v/>
      </c>
      <c r="CG227" s="16" t="str">
        <f>IF(Wedstrijden!T217="x","ZZL","")</f>
        <v/>
      </c>
      <c r="CL227" s="16" t="str">
        <f>IF(COUNTA(Wedstrijden!AR217:BB217)&lt;&gt;0,2,"")</f>
        <v/>
      </c>
      <c r="CM227" s="16" t="str">
        <f t="shared" si="20"/>
        <v/>
      </c>
      <c r="CN227" s="16" t="str">
        <f>IF(Wedstrijden!AR217="x","AA","")</f>
        <v/>
      </c>
      <c r="CO227" s="16" t="str">
        <f>IF(Wedstrijden!AS217="x","A","")</f>
        <v/>
      </c>
      <c r="CP227" s="16" t="str">
        <f>IF(Wedstrijden!AT217="x","BB","")</f>
        <v/>
      </c>
      <c r="CQ227" s="16" t="str">
        <f>IF(Wedstrijden!AU217="x","B","")</f>
        <v/>
      </c>
      <c r="CR227" s="16" t="str">
        <f>IF(Wedstrijden!AV217="x","L","")</f>
        <v/>
      </c>
      <c r="CS227" s="16" t="str">
        <f>IF(Wedstrijden!AW217="x","M","")</f>
        <v/>
      </c>
      <c r="CT227" s="16" t="str">
        <f>IF(Wedstrijden!AX217="x","Z","")</f>
        <v/>
      </c>
      <c r="CU227" s="16" t="str">
        <f>IF(Wedstrijden!BB217="x","ZZ","")</f>
        <v/>
      </c>
      <c r="CV227" s="16" t="str">
        <f>IF(COUNTA(Wedstrijden!AI217:AP217)&lt;&gt;0,2,"")</f>
        <v/>
      </c>
      <c r="CW227" s="16" t="str">
        <f t="shared" si="21"/>
        <v/>
      </c>
      <c r="CX227" s="16" t="str">
        <f>IF(Wedstrijden!AI217="x","BB","")</f>
        <v/>
      </c>
      <c r="CY227" s="16" t="str">
        <f>IF(Wedstrijden!AJ217="x","B","")</f>
        <v/>
      </c>
      <c r="CZ227" s="16" t="str">
        <f>IF(Wedstrijden!AK217="x","L","")</f>
        <v/>
      </c>
      <c r="DA227" s="16" t="str">
        <f>IF(Wedstrijden!AL217="x","M","")</f>
        <v/>
      </c>
      <c r="DB227" s="16" t="str">
        <f>IF(Wedstrijden!AM217="x","Z","")</f>
        <v/>
      </c>
      <c r="DC227" s="16" t="str">
        <f>IF(Wedstrijden!AN217="x","ZZ","")</f>
        <v/>
      </c>
      <c r="DD227" s="16" t="str">
        <f>IF(Wedstrijden!AP217="x","1.40","")</f>
        <v/>
      </c>
      <c r="DE227" s="16" t="str">
        <f>IF(COUNTA(Wedstrijden!BD217:BF217)&lt;&gt;0,6,"")</f>
        <v/>
      </c>
      <c r="DF227" s="16" t="str">
        <f t="shared" si="22"/>
        <v/>
      </c>
      <c r="DG227" s="16" t="str">
        <f>IF(Wedstrijden!BD217="x","L","")</f>
        <v/>
      </c>
      <c r="DH227" s="16" t="str">
        <f>IF(Wedstrijden!BE217="x","M","")</f>
        <v/>
      </c>
      <c r="DI227" s="16" t="str">
        <f>IF(Wedstrijden!BF217="x","Z","")</f>
        <v/>
      </c>
      <c r="DJ227" s="16" t="str">
        <f>IF(Wedstrijden!BG217="x","Z","")</f>
        <v/>
      </c>
      <c r="DK227" s="16" t="str">
        <f>IF(COUNTA(Wedstrijden!BI217:BK217)&lt;&gt;0,6,"")</f>
        <v/>
      </c>
      <c r="DL227" s="16" t="str">
        <f t="shared" si="23"/>
        <v/>
      </c>
      <c r="DM227" s="16" t="str">
        <f>IF(Wedstrijden!BI217="x","L","")</f>
        <v/>
      </c>
      <c r="DN227" s="16" t="str">
        <f>IF(Wedstrijden!BJ217="x","M","")</f>
        <v/>
      </c>
      <c r="DO227" s="16" t="str">
        <f>IF(Wedstrijden!BK217="x","Z","")</f>
        <v/>
      </c>
      <c r="DP227" s="16" t="str">
        <f>IF(Wedstrijden!BL217="x","Z","")</f>
        <v/>
      </c>
    </row>
    <row r="228" spans="1:120" ht="14.4" x14ac:dyDescent="0.3">
      <c r="A228" s="18">
        <f>Wedstrijden!A218</f>
        <v>45532</v>
      </c>
      <c r="B228" s="16" t="str">
        <f>IFERROR(VLOOKUP(Wedstrijden!#REF!,#REF!,2,FALSE),"")</f>
        <v/>
      </c>
      <c r="C228" s="16" t="str">
        <f>Wedstrijden!E218</f>
        <v>KNHS Kring Noord Oost Friesland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IF(COUNTA(Wedstrijden!U218:AC218)&lt;&gt;0,1,"")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IF(Wedstrijden!U218="x","B1","")</f>
        <v/>
      </c>
      <c r="BO228" s="16" t="e">
        <f>IF(Wedstrijden!#REF!="x","BB","")</f>
        <v>#REF!</v>
      </c>
      <c r="BP228" s="16" t="str">
        <f>IF(Wedstrijden!W218="x","B","")</f>
        <v/>
      </c>
      <c r="BQ228" s="16" t="str">
        <f>IF(Wedstrijden!X218="x","L1","")</f>
        <v/>
      </c>
      <c r="BR228" s="16" t="str">
        <f>IF(Wedstrijden!Y218="x","L2","")</f>
        <v/>
      </c>
      <c r="BS228" s="16" t="str">
        <f>IF(Wedstrijden!Z218="x","M1","")</f>
        <v/>
      </c>
      <c r="BT228" s="16" t="str">
        <f>IF(Wedstrijden!AA218="x","M2","")</f>
        <v/>
      </c>
      <c r="BU228" s="16" t="str">
        <f>IF(Wedstrijden!AB218="x","Z1","")</f>
        <v/>
      </c>
      <c r="BV228" s="16" t="str">
        <f>IF(Wedstrijden!AC218="x","Z2","")</f>
        <v/>
      </c>
      <c r="BW228" s="16" t="str">
        <f>IF(COUNTA(Wedstrijden!L218:T218)&lt;&gt;0,1,"")</f>
        <v/>
      </c>
      <c r="BX228" s="16" t="str">
        <f t="shared" si="19"/>
        <v/>
      </c>
      <c r="BY228" s="16" t="str">
        <f>IF(Wedstrijden!L218="x","BB","")</f>
        <v/>
      </c>
      <c r="BZ228" s="16" t="str">
        <f>IF(Wedstrijden!M218="x","B","")</f>
        <v/>
      </c>
      <c r="CA228" s="16" t="str">
        <f>IF(Wedstrijden!N218="x","L1","")</f>
        <v/>
      </c>
      <c r="CB228" s="16" t="str">
        <f>IF(Wedstrijden!O218="x","L2","")</f>
        <v/>
      </c>
      <c r="CC228" s="16" t="str">
        <f>IF(Wedstrijden!P218="x","M1","")</f>
        <v/>
      </c>
      <c r="CD228" s="16" t="str">
        <f>IF(Wedstrijden!Q218="x","M2","")</f>
        <v/>
      </c>
      <c r="CE228" s="16" t="str">
        <f>IF(Wedstrijden!R218="x","Z1","")</f>
        <v/>
      </c>
      <c r="CF228" s="16" t="str">
        <f>IF(Wedstrijden!S218="x","Z2","")</f>
        <v/>
      </c>
      <c r="CG228" s="16" t="str">
        <f>IF(Wedstrijden!T218="x","ZZL","")</f>
        <v/>
      </c>
      <c r="CL228" s="16">
        <f>IF(COUNTA(Wedstrijden!AR218:BB218)&lt;&gt;0,2,"")</f>
        <v>2</v>
      </c>
      <c r="CM228" s="16">
        <f t="shared" si="20"/>
        <v>2</v>
      </c>
      <c r="CN228" s="16" t="str">
        <f>IF(Wedstrijden!AR218="x","AA","")</f>
        <v/>
      </c>
      <c r="CO228" s="16" t="str">
        <f>IF(Wedstrijden!AS218="x","A","")</f>
        <v>A</v>
      </c>
      <c r="CP228" s="16" t="str">
        <f>IF(Wedstrijden!AT218="x","BB","")</f>
        <v>BB</v>
      </c>
      <c r="CQ228" s="16" t="str">
        <f>IF(Wedstrijden!AU218="x","B","")</f>
        <v>B</v>
      </c>
      <c r="CR228" s="16" t="str">
        <f>IF(Wedstrijden!AV218="x","L","")</f>
        <v>L</v>
      </c>
      <c r="CS228" s="16" t="str">
        <f>IF(Wedstrijden!AW218="x","M","")</f>
        <v>M</v>
      </c>
      <c r="CT228" s="16" t="str">
        <f>IF(Wedstrijden!AX218="x","Z","")</f>
        <v>Z</v>
      </c>
      <c r="CU228" s="16" t="str">
        <f>IF(Wedstrijden!BB218="x","ZZ","")</f>
        <v/>
      </c>
      <c r="CV228" s="16">
        <f>IF(COUNTA(Wedstrijden!AI218:AP218)&lt;&gt;0,2,"")</f>
        <v>2</v>
      </c>
      <c r="CW228" s="16">
        <f t="shared" si="21"/>
        <v>1</v>
      </c>
      <c r="CX228" s="16" t="str">
        <f>IF(Wedstrijden!AI218="x","BB","")</f>
        <v>BB</v>
      </c>
      <c r="CY228" s="16" t="str">
        <f>IF(Wedstrijden!AJ218="x","B","")</f>
        <v>B</v>
      </c>
      <c r="CZ228" s="16" t="str">
        <f>IF(Wedstrijden!AK218="x","L","")</f>
        <v>L</v>
      </c>
      <c r="DA228" s="16" t="str">
        <f>IF(Wedstrijden!AL218="x","M","")</f>
        <v>M</v>
      </c>
      <c r="DB228" s="16" t="str">
        <f>IF(Wedstrijden!AM218="x","Z","")</f>
        <v>Z</v>
      </c>
      <c r="DC228" s="16" t="str">
        <f>IF(Wedstrijden!AN218="x","ZZ","")</f>
        <v>ZZ</v>
      </c>
      <c r="DD228" s="16" t="str">
        <f>IF(Wedstrijden!AP218="x","1.40","")</f>
        <v>1.40</v>
      </c>
      <c r="DE228" s="16" t="str">
        <f>IF(COUNTA(Wedstrijden!BD218:BF218)&lt;&gt;0,6,"")</f>
        <v/>
      </c>
      <c r="DF228" s="16" t="str">
        <f t="shared" si="22"/>
        <v/>
      </c>
      <c r="DG228" s="16" t="str">
        <f>IF(Wedstrijden!BD218="x","L","")</f>
        <v/>
      </c>
      <c r="DH228" s="16" t="str">
        <f>IF(Wedstrijden!BE218="x","M","")</f>
        <v/>
      </c>
      <c r="DI228" s="16" t="str">
        <f>IF(Wedstrijden!BF218="x","Z","")</f>
        <v/>
      </c>
      <c r="DJ228" s="16" t="str">
        <f>IF(Wedstrijden!BG218="x","Z","")</f>
        <v/>
      </c>
      <c r="DK228" s="16" t="str">
        <f>IF(COUNTA(Wedstrijden!BI218:BK218)&lt;&gt;0,6,"")</f>
        <v/>
      </c>
      <c r="DL228" s="16" t="str">
        <f t="shared" si="23"/>
        <v/>
      </c>
      <c r="DM228" s="16" t="str">
        <f>IF(Wedstrijden!BI218="x","L","")</f>
        <v/>
      </c>
      <c r="DN228" s="16" t="str">
        <f>IF(Wedstrijden!BJ218="x","M","")</f>
        <v/>
      </c>
      <c r="DO228" s="16" t="str">
        <f>IF(Wedstrijden!BK218="x","Z","")</f>
        <v/>
      </c>
      <c r="DP228" s="16" t="str">
        <f>IF(Wedstrijden!BL218="x","Z","")</f>
        <v/>
      </c>
    </row>
    <row r="229" spans="1:120" ht="14.4" x14ac:dyDescent="0.3">
      <c r="A229" s="18">
        <f>Wedstrijden!A219</f>
        <v>45533</v>
      </c>
      <c r="B229" s="16" t="str">
        <f>IFERROR(VLOOKUP(Wedstrijden!#REF!,#REF!,2,FALSE),"")</f>
        <v/>
      </c>
      <c r="C229" s="16" t="str">
        <f>Wedstrijden!E219</f>
        <v>KNHS Kring Tusken Waad En Klif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 t="str">
        <f>IF(COUNTA(Wedstrijden!U219:AC219)&lt;&gt;0,1,"")</f>
        <v/>
      </c>
      <c r="BK229" s="16" t="str">
        <f t="shared" si="18"/>
        <v/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IF(Wedstrijden!U219="x","B1","")</f>
        <v/>
      </c>
      <c r="BO229" s="16" t="e">
        <f>IF(Wedstrijden!#REF!="x","BB","")</f>
        <v>#REF!</v>
      </c>
      <c r="BP229" s="16" t="str">
        <f>IF(Wedstrijden!W219="x","B","")</f>
        <v/>
      </c>
      <c r="BQ229" s="16" t="str">
        <f>IF(Wedstrijden!X219="x","L1","")</f>
        <v/>
      </c>
      <c r="BR229" s="16" t="str">
        <f>IF(Wedstrijden!Y219="x","L2","")</f>
        <v/>
      </c>
      <c r="BS229" s="16" t="str">
        <f>IF(Wedstrijden!Z219="x","M1","")</f>
        <v/>
      </c>
      <c r="BT229" s="16" t="str">
        <f>IF(Wedstrijden!AA219="x","M2","")</f>
        <v/>
      </c>
      <c r="BU229" s="16" t="str">
        <f>IF(Wedstrijden!AB219="x","Z1","")</f>
        <v/>
      </c>
      <c r="BV229" s="16" t="str">
        <f>IF(Wedstrijden!AC219="x","Z2","")</f>
        <v/>
      </c>
      <c r="BW229" s="16">
        <f>IF(COUNTA(Wedstrijden!L219:T219)&lt;&gt;0,1,"")</f>
        <v>1</v>
      </c>
      <c r="BX229" s="16">
        <f t="shared" si="19"/>
        <v>1</v>
      </c>
      <c r="BY229" s="16" t="str">
        <f>IF(Wedstrijden!L219="x","BB","")</f>
        <v/>
      </c>
      <c r="BZ229" s="16" t="str">
        <f>IF(Wedstrijden!M219="x","B","")</f>
        <v/>
      </c>
      <c r="CA229" s="16" t="str">
        <f>IF(Wedstrijden!N219="x","L1","")</f>
        <v/>
      </c>
      <c r="CB229" s="16" t="str">
        <f>IF(Wedstrijden!O219="x","L2","")</f>
        <v/>
      </c>
      <c r="CC229" s="16" t="str">
        <f>IF(Wedstrijden!P219="x","M1","")</f>
        <v>M1</v>
      </c>
      <c r="CD229" s="16" t="str">
        <f>IF(Wedstrijden!Q219="x","M2","")</f>
        <v>M2</v>
      </c>
      <c r="CE229" s="16" t="str">
        <f>IF(Wedstrijden!R219="x","Z1","")</f>
        <v/>
      </c>
      <c r="CF229" s="16" t="str">
        <f>IF(Wedstrijden!S219="x","Z2","")</f>
        <v/>
      </c>
      <c r="CG229" s="16" t="str">
        <f>IF(Wedstrijden!T219="x","ZZL","")</f>
        <v/>
      </c>
      <c r="CL229" s="16" t="str">
        <f>IF(COUNTA(Wedstrijden!AR219:BB219)&lt;&gt;0,2,"")</f>
        <v/>
      </c>
      <c r="CM229" s="16" t="str">
        <f t="shared" si="20"/>
        <v/>
      </c>
      <c r="CN229" s="16" t="str">
        <f>IF(Wedstrijden!AR219="x","AA","")</f>
        <v/>
      </c>
      <c r="CO229" s="16" t="str">
        <f>IF(Wedstrijden!AS219="x","A","")</f>
        <v/>
      </c>
      <c r="CP229" s="16" t="str">
        <f>IF(Wedstrijden!AT219="x","BB","")</f>
        <v/>
      </c>
      <c r="CQ229" s="16" t="str">
        <f>IF(Wedstrijden!AU219="x","B","")</f>
        <v/>
      </c>
      <c r="CR229" s="16" t="str">
        <f>IF(Wedstrijden!AV219="x","L","")</f>
        <v/>
      </c>
      <c r="CS229" s="16" t="str">
        <f>IF(Wedstrijden!AW219="x","M","")</f>
        <v/>
      </c>
      <c r="CT229" s="16" t="str">
        <f>IF(Wedstrijden!AX219="x","Z","")</f>
        <v/>
      </c>
      <c r="CU229" s="16" t="str">
        <f>IF(Wedstrijden!BB219="x","ZZ","")</f>
        <v/>
      </c>
      <c r="CV229" s="16" t="str">
        <f>IF(COUNTA(Wedstrijden!AI219:AP219)&lt;&gt;0,2,"")</f>
        <v/>
      </c>
      <c r="CW229" s="16" t="str">
        <f t="shared" si="21"/>
        <v/>
      </c>
      <c r="CX229" s="16" t="str">
        <f>IF(Wedstrijden!AI219="x","BB","")</f>
        <v/>
      </c>
      <c r="CY229" s="16" t="str">
        <f>IF(Wedstrijden!AJ219="x","B","")</f>
        <v/>
      </c>
      <c r="CZ229" s="16" t="str">
        <f>IF(Wedstrijden!AK219="x","L","")</f>
        <v/>
      </c>
      <c r="DA229" s="16" t="str">
        <f>IF(Wedstrijden!AL219="x","M","")</f>
        <v/>
      </c>
      <c r="DB229" s="16" t="str">
        <f>IF(Wedstrijden!AM219="x","Z","")</f>
        <v/>
      </c>
      <c r="DC229" s="16" t="str">
        <f>IF(Wedstrijden!AN219="x","ZZ","")</f>
        <v/>
      </c>
      <c r="DD229" s="16" t="str">
        <f>IF(Wedstrijden!AP219="x","1.40","")</f>
        <v/>
      </c>
      <c r="DE229" s="16" t="str">
        <f>IF(COUNTA(Wedstrijden!BD219:BF219)&lt;&gt;0,6,"")</f>
        <v/>
      </c>
      <c r="DF229" s="16" t="str">
        <f t="shared" si="22"/>
        <v/>
      </c>
      <c r="DG229" s="16" t="str">
        <f>IF(Wedstrijden!BD219="x","L","")</f>
        <v/>
      </c>
      <c r="DH229" s="16" t="str">
        <f>IF(Wedstrijden!BE219="x","M","")</f>
        <v/>
      </c>
      <c r="DI229" s="16" t="str">
        <f>IF(Wedstrijden!BF219="x","Z","")</f>
        <v/>
      </c>
      <c r="DJ229" s="16" t="str">
        <f>IF(Wedstrijden!BG219="x","Z","")</f>
        <v/>
      </c>
      <c r="DK229" s="16" t="str">
        <f>IF(COUNTA(Wedstrijden!BI219:BK219)&lt;&gt;0,6,"")</f>
        <v/>
      </c>
      <c r="DL229" s="16" t="str">
        <f t="shared" si="23"/>
        <v/>
      </c>
      <c r="DM229" s="16" t="str">
        <f>IF(Wedstrijden!BI219="x","L","")</f>
        <v/>
      </c>
      <c r="DN229" s="16" t="str">
        <f>IF(Wedstrijden!BJ219="x","M","")</f>
        <v/>
      </c>
      <c r="DO229" s="16" t="str">
        <f>IF(Wedstrijden!BK219="x","Z","")</f>
        <v/>
      </c>
      <c r="DP229" s="16" t="str">
        <f>IF(Wedstrijden!BL219="x","Z","")</f>
        <v/>
      </c>
    </row>
    <row r="230" spans="1:120" ht="14.4" x14ac:dyDescent="0.3">
      <c r="A230" s="18">
        <f>Wedstrijden!A220</f>
        <v>45534</v>
      </c>
      <c r="B230" s="16" t="str">
        <f>IFERROR(VLOOKUP(Wedstrijden!#REF!,#REF!,2,FALSE),"")</f>
        <v/>
      </c>
      <c r="C230" s="16" t="str">
        <f>Wedstrijden!E220</f>
        <v>KNHS Kring Tusken Waad En Klif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 t="str">
        <f>IF(COUNTA(Wedstrijden!U220:AC220)&lt;&gt;0,1,"")</f>
        <v/>
      </c>
      <c r="BK230" s="16" t="str">
        <f t="shared" si="18"/>
        <v/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IF(Wedstrijden!U220="x","B1","")</f>
        <v/>
      </c>
      <c r="BO230" s="16" t="e">
        <f>IF(Wedstrijden!#REF!="x","BB","")</f>
        <v>#REF!</v>
      </c>
      <c r="BP230" s="16" t="str">
        <f>IF(Wedstrijden!W220="x","B","")</f>
        <v/>
      </c>
      <c r="BQ230" s="16" t="str">
        <f>IF(Wedstrijden!X220="x","L1","")</f>
        <v/>
      </c>
      <c r="BR230" s="16" t="str">
        <f>IF(Wedstrijden!Y220="x","L2","")</f>
        <v/>
      </c>
      <c r="BS230" s="16" t="str">
        <f>IF(Wedstrijden!Z220="x","M1","")</f>
        <v/>
      </c>
      <c r="BT230" s="16" t="str">
        <f>IF(Wedstrijden!AA220="x","M2","")</f>
        <v/>
      </c>
      <c r="BU230" s="16" t="str">
        <f>IF(Wedstrijden!AB220="x","Z1","")</f>
        <v/>
      </c>
      <c r="BV230" s="16" t="str">
        <f>IF(Wedstrijden!AC220="x","Z2","")</f>
        <v/>
      </c>
      <c r="BW230" s="16">
        <f>IF(COUNTA(Wedstrijden!L220:T220)&lt;&gt;0,1,"")</f>
        <v>1</v>
      </c>
      <c r="BX230" s="16">
        <f t="shared" si="19"/>
        <v>1</v>
      </c>
      <c r="BY230" s="16" t="str">
        <f>IF(Wedstrijden!L220="x","BB","")</f>
        <v/>
      </c>
      <c r="BZ230" s="16" t="str">
        <f>IF(Wedstrijden!M220="x","B","")</f>
        <v/>
      </c>
      <c r="CA230" s="16" t="str">
        <f>IF(Wedstrijden!N220="x","L1","")</f>
        <v/>
      </c>
      <c r="CB230" s="16" t="str">
        <f>IF(Wedstrijden!O220="x","L2","")</f>
        <v/>
      </c>
      <c r="CC230" s="16" t="str">
        <f>IF(Wedstrijden!P220="x","M1","")</f>
        <v/>
      </c>
      <c r="CD230" s="16" t="str">
        <f>IF(Wedstrijden!Q220="x","M2","")</f>
        <v/>
      </c>
      <c r="CE230" s="16" t="str">
        <f>IF(Wedstrijden!R220="x","Z1","")</f>
        <v>Z1</v>
      </c>
      <c r="CF230" s="16" t="str">
        <f>IF(Wedstrijden!S220="x","Z2","")</f>
        <v>Z2</v>
      </c>
      <c r="CG230" s="16" t="str">
        <f>IF(Wedstrijden!T220="x","ZZL","")</f>
        <v>ZZL</v>
      </c>
      <c r="CL230" s="16" t="str">
        <f>IF(COUNTA(Wedstrijden!AR220:BB220)&lt;&gt;0,2,"")</f>
        <v/>
      </c>
      <c r="CM230" s="16" t="str">
        <f t="shared" si="20"/>
        <v/>
      </c>
      <c r="CN230" s="16" t="str">
        <f>IF(Wedstrijden!AR220="x","AA","")</f>
        <v/>
      </c>
      <c r="CO230" s="16" t="str">
        <f>IF(Wedstrijden!AS220="x","A","")</f>
        <v/>
      </c>
      <c r="CP230" s="16" t="str">
        <f>IF(Wedstrijden!AT220="x","BB","")</f>
        <v/>
      </c>
      <c r="CQ230" s="16" t="str">
        <f>IF(Wedstrijden!AU220="x","B","")</f>
        <v/>
      </c>
      <c r="CR230" s="16" t="str">
        <f>IF(Wedstrijden!AV220="x","L","")</f>
        <v/>
      </c>
      <c r="CS230" s="16" t="str">
        <f>IF(Wedstrijden!AW220="x","M","")</f>
        <v/>
      </c>
      <c r="CT230" s="16" t="str">
        <f>IF(Wedstrijden!AX220="x","Z","")</f>
        <v/>
      </c>
      <c r="CU230" s="16" t="str">
        <f>IF(Wedstrijden!BB220="x","ZZ","")</f>
        <v/>
      </c>
      <c r="CV230" s="16" t="str">
        <f>IF(COUNTA(Wedstrijden!AI220:AP220)&lt;&gt;0,2,"")</f>
        <v/>
      </c>
      <c r="CW230" s="16" t="str">
        <f t="shared" si="21"/>
        <v/>
      </c>
      <c r="CX230" s="16" t="str">
        <f>IF(Wedstrijden!AI220="x","BB","")</f>
        <v/>
      </c>
      <c r="CY230" s="16" t="str">
        <f>IF(Wedstrijden!AJ220="x","B","")</f>
        <v/>
      </c>
      <c r="CZ230" s="16" t="str">
        <f>IF(Wedstrijden!AK220="x","L","")</f>
        <v/>
      </c>
      <c r="DA230" s="16" t="str">
        <f>IF(Wedstrijden!AL220="x","M","")</f>
        <v/>
      </c>
      <c r="DB230" s="16" t="str">
        <f>IF(Wedstrijden!AM220="x","Z","")</f>
        <v/>
      </c>
      <c r="DC230" s="16" t="str">
        <f>IF(Wedstrijden!AN220="x","ZZ","")</f>
        <v/>
      </c>
      <c r="DD230" s="16" t="str">
        <f>IF(Wedstrijden!AP220="x","1.40","")</f>
        <v/>
      </c>
      <c r="DE230" s="16" t="str">
        <f>IF(COUNTA(Wedstrijden!BD220:BF220)&lt;&gt;0,6,"")</f>
        <v/>
      </c>
      <c r="DF230" s="16" t="str">
        <f t="shared" si="22"/>
        <v/>
      </c>
      <c r="DG230" s="16" t="str">
        <f>IF(Wedstrijden!BD220="x","L","")</f>
        <v/>
      </c>
      <c r="DH230" s="16" t="str">
        <f>IF(Wedstrijden!BE220="x","M","")</f>
        <v/>
      </c>
      <c r="DI230" s="16" t="str">
        <f>IF(Wedstrijden!BF220="x","Z","")</f>
        <v/>
      </c>
      <c r="DJ230" s="16" t="str">
        <f>IF(Wedstrijden!BG220="x","Z","")</f>
        <v/>
      </c>
      <c r="DK230" s="16" t="str">
        <f>IF(COUNTA(Wedstrijden!BI220:BK220)&lt;&gt;0,6,"")</f>
        <v/>
      </c>
      <c r="DL230" s="16" t="str">
        <f t="shared" si="23"/>
        <v/>
      </c>
      <c r="DM230" s="16" t="str">
        <f>IF(Wedstrijden!BI220="x","L","")</f>
        <v/>
      </c>
      <c r="DN230" s="16" t="str">
        <f>IF(Wedstrijden!BJ220="x","M","")</f>
        <v/>
      </c>
      <c r="DO230" s="16" t="str">
        <f>IF(Wedstrijden!BK220="x","Z","")</f>
        <v/>
      </c>
      <c r="DP230" s="16" t="str">
        <f>IF(Wedstrijden!BL220="x","Z","")</f>
        <v/>
      </c>
    </row>
    <row r="231" spans="1:120" ht="14.4" x14ac:dyDescent="0.3">
      <c r="A231" s="18">
        <f>Wedstrijden!A221</f>
        <v>45534</v>
      </c>
      <c r="B231" s="16" t="str">
        <f>IFERROR(VLOOKUP(Wedstrijden!#REF!,#REF!,2,FALSE),"")</f>
        <v/>
      </c>
      <c r="C231" s="16" t="str">
        <f>Wedstrijden!E221</f>
        <v>KNHS Kring De Drie Stromen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>
        <f>IF(COUNTA(Wedstrijden!U221:AC221)&lt;&gt;0,1,"")</f>
        <v>1</v>
      </c>
      <c r="BK231" s="16">
        <f t="shared" si="18"/>
        <v>2</v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IF(Wedstrijden!U221="x","B1","")</f>
        <v/>
      </c>
      <c r="BO231" s="16" t="e">
        <f>IF(Wedstrijden!#REF!="x","BB","")</f>
        <v>#REF!</v>
      </c>
      <c r="BP231" s="16" t="str">
        <f>IF(Wedstrijden!W221="x","B","")</f>
        <v>B</v>
      </c>
      <c r="BQ231" s="16" t="str">
        <f>IF(Wedstrijden!X221="x","L1","")</f>
        <v>L1</v>
      </c>
      <c r="BR231" s="16" t="str">
        <f>IF(Wedstrijden!Y221="x","L2","")</f>
        <v>L2</v>
      </c>
      <c r="BS231" s="16" t="str">
        <f>IF(Wedstrijden!Z221="x","M1","")</f>
        <v>M1</v>
      </c>
      <c r="BT231" s="16" t="str">
        <f>IF(Wedstrijden!AA221="x","M2","")</f>
        <v>M2</v>
      </c>
      <c r="BU231" s="16" t="str">
        <f>IF(Wedstrijden!AB221="x","Z1","")</f>
        <v/>
      </c>
      <c r="BV231" s="16" t="str">
        <f>IF(Wedstrijden!AC221="x","Z2","")</f>
        <v/>
      </c>
      <c r="BW231" s="16">
        <f>IF(COUNTA(Wedstrijden!L221:T221)&lt;&gt;0,1,"")</f>
        <v>1</v>
      </c>
      <c r="BX231" s="16">
        <f t="shared" si="19"/>
        <v>1</v>
      </c>
      <c r="BY231" s="16" t="str">
        <f>IF(Wedstrijden!L221="x","BB","")</f>
        <v/>
      </c>
      <c r="BZ231" s="16" t="str">
        <f>IF(Wedstrijden!M221="x","B","")</f>
        <v>B</v>
      </c>
      <c r="CA231" s="16" t="str">
        <f>IF(Wedstrijden!N221="x","L1","")</f>
        <v>L1</v>
      </c>
      <c r="CB231" s="16" t="str">
        <f>IF(Wedstrijden!O221="x","L2","")</f>
        <v>L2</v>
      </c>
      <c r="CC231" s="16" t="str">
        <f>IF(Wedstrijden!P221="x","M1","")</f>
        <v>M1</v>
      </c>
      <c r="CD231" s="16" t="str">
        <f>IF(Wedstrijden!Q221="x","M2","")</f>
        <v>M2</v>
      </c>
      <c r="CE231" s="16" t="str">
        <f>IF(Wedstrijden!R221="x","Z1","")</f>
        <v/>
      </c>
      <c r="CF231" s="16" t="str">
        <f>IF(Wedstrijden!S221="x","Z2","")</f>
        <v/>
      </c>
      <c r="CG231" s="16" t="str">
        <f>IF(Wedstrijden!T221="x","ZZL","")</f>
        <v/>
      </c>
      <c r="CL231" s="16" t="str">
        <f>IF(COUNTA(Wedstrijden!AR221:BB221)&lt;&gt;0,2,"")</f>
        <v/>
      </c>
      <c r="CM231" s="16" t="str">
        <f t="shared" si="20"/>
        <v/>
      </c>
      <c r="CN231" s="16" t="str">
        <f>IF(Wedstrijden!AR221="x","AA","")</f>
        <v/>
      </c>
      <c r="CO231" s="16" t="str">
        <f>IF(Wedstrijden!AS221="x","A","")</f>
        <v/>
      </c>
      <c r="CP231" s="16" t="str">
        <f>IF(Wedstrijden!AT221="x","BB","")</f>
        <v/>
      </c>
      <c r="CQ231" s="16" t="str">
        <f>IF(Wedstrijden!AU221="x","B","")</f>
        <v/>
      </c>
      <c r="CR231" s="16" t="str">
        <f>IF(Wedstrijden!AV221="x","L","")</f>
        <v/>
      </c>
      <c r="CS231" s="16" t="str">
        <f>IF(Wedstrijden!AW221="x","M","")</f>
        <v/>
      </c>
      <c r="CT231" s="16" t="str">
        <f>IF(Wedstrijden!AX221="x","Z","")</f>
        <v/>
      </c>
      <c r="CU231" s="16" t="str">
        <f>IF(Wedstrijden!BB221="x","ZZ","")</f>
        <v/>
      </c>
      <c r="CV231" s="16" t="str">
        <f>IF(COUNTA(Wedstrijden!AI221:AP221)&lt;&gt;0,2,"")</f>
        <v/>
      </c>
      <c r="CW231" s="16" t="str">
        <f t="shared" si="21"/>
        <v/>
      </c>
      <c r="CX231" s="16" t="str">
        <f>IF(Wedstrijden!AI221="x","BB","")</f>
        <v/>
      </c>
      <c r="CY231" s="16" t="str">
        <f>IF(Wedstrijden!AJ221="x","B","")</f>
        <v/>
      </c>
      <c r="CZ231" s="16" t="str">
        <f>IF(Wedstrijden!AK221="x","L","")</f>
        <v/>
      </c>
      <c r="DA231" s="16" t="str">
        <f>IF(Wedstrijden!AL221="x","M","")</f>
        <v/>
      </c>
      <c r="DB231" s="16" t="str">
        <f>IF(Wedstrijden!AM221="x","Z","")</f>
        <v/>
      </c>
      <c r="DC231" s="16" t="str">
        <f>IF(Wedstrijden!AN221="x","ZZ","")</f>
        <v/>
      </c>
      <c r="DD231" s="16" t="str">
        <f>IF(Wedstrijden!AP221="x","1.40","")</f>
        <v/>
      </c>
      <c r="DE231" s="16" t="str">
        <f>IF(COUNTA(Wedstrijden!BD221:BF221)&lt;&gt;0,6,"")</f>
        <v/>
      </c>
      <c r="DF231" s="16" t="str">
        <f t="shared" si="22"/>
        <v/>
      </c>
      <c r="DG231" s="16" t="str">
        <f>IF(Wedstrijden!BD221="x","L","")</f>
        <v/>
      </c>
      <c r="DH231" s="16" t="str">
        <f>IF(Wedstrijden!BE221="x","M","")</f>
        <v/>
      </c>
      <c r="DI231" s="16" t="str">
        <f>IF(Wedstrijden!BF221="x","Z","")</f>
        <v/>
      </c>
      <c r="DJ231" s="16" t="str">
        <f>IF(Wedstrijden!BG221="x","Z","")</f>
        <v/>
      </c>
      <c r="DK231" s="16" t="str">
        <f>IF(COUNTA(Wedstrijden!BI221:BK221)&lt;&gt;0,6,"")</f>
        <v/>
      </c>
      <c r="DL231" s="16" t="str">
        <f t="shared" si="23"/>
        <v/>
      </c>
      <c r="DM231" s="16" t="str">
        <f>IF(Wedstrijden!BI221="x","L","")</f>
        <v/>
      </c>
      <c r="DN231" s="16" t="str">
        <f>IF(Wedstrijden!BJ221="x","M","")</f>
        <v/>
      </c>
      <c r="DO231" s="16" t="str">
        <f>IF(Wedstrijden!BK221="x","Z","")</f>
        <v/>
      </c>
      <c r="DP231" s="16" t="str">
        <f>IF(Wedstrijden!BL221="x","Z","")</f>
        <v/>
      </c>
    </row>
    <row r="232" spans="1:120" ht="14.4" x14ac:dyDescent="0.3">
      <c r="A232" s="18">
        <f>Wedstrijden!A222</f>
        <v>45535</v>
      </c>
      <c r="B232" s="16" t="str">
        <f>IFERROR(VLOOKUP(Wedstrijden!#REF!,#REF!,2,FALSE),"")</f>
        <v/>
      </c>
      <c r="C232" s="16" t="str">
        <f>Wedstrijden!E222</f>
        <v>KNHS Kring Noord Oost Friesland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 t="str">
        <f>IF(COUNTA(Wedstrijden!U222:AC222)&lt;&gt;0,1,"")</f>
        <v/>
      </c>
      <c r="BK232" s="16" t="str">
        <f t="shared" si="18"/>
        <v/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IF(Wedstrijden!U222="x","B1","")</f>
        <v/>
      </c>
      <c r="BO232" s="16" t="e">
        <f>IF(Wedstrijden!#REF!="x","BB","")</f>
        <v>#REF!</v>
      </c>
      <c r="BP232" s="16" t="str">
        <f>IF(Wedstrijden!W222="x","B","")</f>
        <v/>
      </c>
      <c r="BQ232" s="16" t="str">
        <f>IF(Wedstrijden!X222="x","L1","")</f>
        <v/>
      </c>
      <c r="BR232" s="16" t="str">
        <f>IF(Wedstrijden!Y222="x","L2","")</f>
        <v/>
      </c>
      <c r="BS232" s="16" t="str">
        <f>IF(Wedstrijden!Z222="x","M1","")</f>
        <v/>
      </c>
      <c r="BT232" s="16" t="str">
        <f>IF(Wedstrijden!AA222="x","M2","")</f>
        <v/>
      </c>
      <c r="BU232" s="16" t="str">
        <f>IF(Wedstrijden!AB222="x","Z1","")</f>
        <v/>
      </c>
      <c r="BV232" s="16" t="str">
        <f>IF(Wedstrijden!AC222="x","Z2","")</f>
        <v/>
      </c>
      <c r="BW232" s="16" t="str">
        <f>IF(COUNTA(Wedstrijden!L222:T222)&lt;&gt;0,1,"")</f>
        <v/>
      </c>
      <c r="BX232" s="16" t="str">
        <f t="shared" si="19"/>
        <v/>
      </c>
      <c r="BY232" s="16" t="str">
        <f>IF(Wedstrijden!L222="x","BB","")</f>
        <v/>
      </c>
      <c r="BZ232" s="16" t="str">
        <f>IF(Wedstrijden!M222="x","B","")</f>
        <v/>
      </c>
      <c r="CA232" s="16" t="str">
        <f>IF(Wedstrijden!N222="x","L1","")</f>
        <v/>
      </c>
      <c r="CB232" s="16" t="str">
        <f>IF(Wedstrijden!O222="x","L2","")</f>
        <v/>
      </c>
      <c r="CC232" s="16" t="str">
        <f>IF(Wedstrijden!P222="x","M1","")</f>
        <v/>
      </c>
      <c r="CD232" s="16" t="str">
        <f>IF(Wedstrijden!Q222="x","M2","")</f>
        <v/>
      </c>
      <c r="CE232" s="16" t="str">
        <f>IF(Wedstrijden!R222="x","Z1","")</f>
        <v/>
      </c>
      <c r="CF232" s="16" t="str">
        <f>IF(Wedstrijden!S222="x","Z2","")</f>
        <v/>
      </c>
      <c r="CG232" s="16" t="str">
        <f>IF(Wedstrijden!T222="x","ZZL","")</f>
        <v/>
      </c>
      <c r="CL232" s="16">
        <f>IF(COUNTA(Wedstrijden!AR222:BB222)&lt;&gt;0,2,"")</f>
        <v>2</v>
      </c>
      <c r="CM232" s="16">
        <f t="shared" si="20"/>
        <v>2</v>
      </c>
      <c r="CN232" s="16" t="str">
        <f>IF(Wedstrijden!AR222="x","AA","")</f>
        <v/>
      </c>
      <c r="CO232" s="16" t="str">
        <f>IF(Wedstrijden!AS222="x","A","")</f>
        <v/>
      </c>
      <c r="CP232" s="16" t="str">
        <f>IF(Wedstrijden!AT222="x","BB","")</f>
        <v>BB</v>
      </c>
      <c r="CQ232" s="16" t="str">
        <f>IF(Wedstrijden!AU222="x","B","")</f>
        <v>B</v>
      </c>
      <c r="CR232" s="16" t="str">
        <f>IF(Wedstrijden!AV222="x","L","")</f>
        <v>L</v>
      </c>
      <c r="CS232" s="16" t="str">
        <f>IF(Wedstrijden!AW222="x","M","")</f>
        <v>M</v>
      </c>
      <c r="CT232" s="16" t="str">
        <f>IF(Wedstrijden!AX222="x","Z","")</f>
        <v>Z</v>
      </c>
      <c r="CU232" s="16" t="str">
        <f>IF(Wedstrijden!BB222="x","ZZ","")</f>
        <v>ZZ</v>
      </c>
      <c r="CV232" s="16">
        <f>IF(COUNTA(Wedstrijden!AI222:AP222)&lt;&gt;0,2,"")</f>
        <v>2</v>
      </c>
      <c r="CW232" s="16">
        <f t="shared" si="21"/>
        <v>1</v>
      </c>
      <c r="CX232" s="16" t="str">
        <f>IF(Wedstrijden!AI222="x","BB","")</f>
        <v>BB</v>
      </c>
      <c r="CY232" s="16" t="str">
        <f>IF(Wedstrijden!AJ222="x","B","")</f>
        <v>B</v>
      </c>
      <c r="CZ232" s="16" t="str">
        <f>IF(Wedstrijden!AK222="x","L","")</f>
        <v>L</v>
      </c>
      <c r="DA232" s="16" t="str">
        <f>IF(Wedstrijden!AL222="x","M","")</f>
        <v>M</v>
      </c>
      <c r="DB232" s="16" t="str">
        <f>IF(Wedstrijden!AM222="x","Z","")</f>
        <v>Z</v>
      </c>
      <c r="DC232" s="16" t="str">
        <f>IF(Wedstrijden!AN222="x","ZZ","")</f>
        <v>ZZ</v>
      </c>
      <c r="DD232" s="16" t="str">
        <f>IF(Wedstrijden!AP222="x","1.40","")</f>
        <v/>
      </c>
      <c r="DE232" s="16" t="str">
        <f>IF(COUNTA(Wedstrijden!BD222:BF222)&lt;&gt;0,6,"")</f>
        <v/>
      </c>
      <c r="DF232" s="16" t="str">
        <f t="shared" si="22"/>
        <v/>
      </c>
      <c r="DG232" s="16" t="str">
        <f>IF(Wedstrijden!BD222="x","L","")</f>
        <v/>
      </c>
      <c r="DH232" s="16" t="str">
        <f>IF(Wedstrijden!BE222="x","M","")</f>
        <v/>
      </c>
      <c r="DI232" s="16" t="str">
        <f>IF(Wedstrijden!BF222="x","Z","")</f>
        <v/>
      </c>
      <c r="DJ232" s="16" t="str">
        <f>IF(Wedstrijden!BG222="x","Z","")</f>
        <v/>
      </c>
      <c r="DK232" s="16" t="str">
        <f>IF(COUNTA(Wedstrijden!BI222:BK222)&lt;&gt;0,6,"")</f>
        <v/>
      </c>
      <c r="DL232" s="16" t="str">
        <f t="shared" si="23"/>
        <v/>
      </c>
      <c r="DM232" s="16" t="str">
        <f>IF(Wedstrijden!BI222="x","L","")</f>
        <v/>
      </c>
      <c r="DN232" s="16" t="str">
        <f>IF(Wedstrijden!BJ222="x","M","")</f>
        <v/>
      </c>
      <c r="DO232" s="16" t="str">
        <f>IF(Wedstrijden!BK222="x","Z","")</f>
        <v/>
      </c>
      <c r="DP232" s="16" t="str">
        <f>IF(Wedstrijden!BL222="x","Z","")</f>
        <v/>
      </c>
    </row>
    <row r="233" spans="1:120" ht="14.4" x14ac:dyDescent="0.3">
      <c r="A233" s="18">
        <f>Wedstrijden!A223</f>
        <v>45535</v>
      </c>
      <c r="B233" s="16" t="str">
        <f>IFERROR(VLOOKUP(Wedstrijden!#REF!,#REF!,2,FALSE),"")</f>
        <v/>
      </c>
      <c r="C233" s="16" t="str">
        <f>Wedstrijden!E223</f>
        <v>KNHS Kring Tusken Waad En Klif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IF(COUNTA(Wedstrijden!U223:AC223)&lt;&gt;0,1,"")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IF(Wedstrijden!U223="x","B1","")</f>
        <v/>
      </c>
      <c r="BO233" s="16" t="e">
        <f>IF(Wedstrijden!#REF!="x","BB","")</f>
        <v>#REF!</v>
      </c>
      <c r="BP233" s="16" t="str">
        <f>IF(Wedstrijden!W223="x","B","")</f>
        <v>B</v>
      </c>
      <c r="BQ233" s="16" t="str">
        <f>IF(Wedstrijden!X223="x","L1","")</f>
        <v>L1</v>
      </c>
      <c r="BR233" s="16" t="str">
        <f>IF(Wedstrijden!Y223="x","L2","")</f>
        <v>L2</v>
      </c>
      <c r="BS233" s="16" t="str">
        <f>IF(Wedstrijden!Z223="x","M1","")</f>
        <v>M1</v>
      </c>
      <c r="BT233" s="16" t="str">
        <f>IF(Wedstrijden!AA223="x","M2","")</f>
        <v>M2</v>
      </c>
      <c r="BU233" s="16" t="str">
        <f>IF(Wedstrijden!AB223="x","Z1","")</f>
        <v>Z1</v>
      </c>
      <c r="BV233" s="16" t="str">
        <f>IF(Wedstrijden!AC223="x","Z2","")</f>
        <v>Z2</v>
      </c>
      <c r="BW233" s="16">
        <f>IF(COUNTA(Wedstrijden!L223:T223)&lt;&gt;0,1,"")</f>
        <v>1</v>
      </c>
      <c r="BX233" s="16">
        <f t="shared" si="19"/>
        <v>1</v>
      </c>
      <c r="BY233" s="16" t="str">
        <f>IF(Wedstrijden!L223="x","BB","")</f>
        <v/>
      </c>
      <c r="BZ233" s="16" t="str">
        <f>IF(Wedstrijden!M223="x","B","")</f>
        <v>B</v>
      </c>
      <c r="CA233" s="16" t="str">
        <f>IF(Wedstrijden!N223="x","L1","")</f>
        <v>L1</v>
      </c>
      <c r="CB233" s="16" t="str">
        <f>IF(Wedstrijden!O223="x","L2","")</f>
        <v>L2</v>
      </c>
      <c r="CC233" s="16" t="str">
        <f>IF(Wedstrijden!P223="x","M1","")</f>
        <v>M1</v>
      </c>
      <c r="CD233" s="16" t="str">
        <f>IF(Wedstrijden!Q223="x","M2","")</f>
        <v>M2</v>
      </c>
      <c r="CE233" s="16" t="str">
        <f>IF(Wedstrijden!R223="x","Z1","")</f>
        <v>Z1</v>
      </c>
      <c r="CF233" s="16" t="str">
        <f>IF(Wedstrijden!S223="x","Z2","")</f>
        <v>Z2</v>
      </c>
      <c r="CG233" s="16" t="str">
        <f>IF(Wedstrijden!T223="x","ZZL","")</f>
        <v>ZZL</v>
      </c>
      <c r="CL233" s="16">
        <f>IF(COUNTA(Wedstrijden!AR223:BB223)&lt;&gt;0,2,"")</f>
        <v>2</v>
      </c>
      <c r="CM233" s="16">
        <f t="shared" si="20"/>
        <v>2</v>
      </c>
      <c r="CN233" s="16" t="str">
        <f>IF(Wedstrijden!AR223="x","AA","")</f>
        <v/>
      </c>
      <c r="CO233" s="16" t="str">
        <f>IF(Wedstrijden!AS223="x","A","")</f>
        <v/>
      </c>
      <c r="CP233" s="16" t="str">
        <f>IF(Wedstrijden!AT223="x","BB","")</f>
        <v>BB</v>
      </c>
      <c r="CQ233" s="16" t="str">
        <f>IF(Wedstrijden!AU223="x","B","")</f>
        <v>B</v>
      </c>
      <c r="CR233" s="16" t="str">
        <f>IF(Wedstrijden!AV223="x","L","")</f>
        <v>L</v>
      </c>
      <c r="CS233" s="16" t="str">
        <f>IF(Wedstrijden!AW223="x","M","")</f>
        <v>M</v>
      </c>
      <c r="CT233" s="16" t="str">
        <f>IF(Wedstrijden!AX223="x","Z","")</f>
        <v>Z</v>
      </c>
      <c r="CU233" s="16" t="str">
        <f>IF(Wedstrijden!BB223="x","ZZ","")</f>
        <v>ZZ</v>
      </c>
      <c r="CV233" s="16">
        <f>IF(COUNTA(Wedstrijden!AI223:AP223)&lt;&gt;0,2,"")</f>
        <v>2</v>
      </c>
      <c r="CW233" s="16">
        <f t="shared" si="21"/>
        <v>1</v>
      </c>
      <c r="CX233" s="16" t="str">
        <f>IF(Wedstrijden!AI223="x","BB","")</f>
        <v>BB</v>
      </c>
      <c r="CY233" s="16" t="str">
        <f>IF(Wedstrijden!AJ223="x","B","")</f>
        <v>B</v>
      </c>
      <c r="CZ233" s="16" t="str">
        <f>IF(Wedstrijden!AK223="x","L","")</f>
        <v>L</v>
      </c>
      <c r="DA233" s="16" t="str">
        <f>IF(Wedstrijden!AL223="x","M","")</f>
        <v>M</v>
      </c>
      <c r="DB233" s="16" t="str">
        <f>IF(Wedstrijden!AM223="x","Z","")</f>
        <v>Z</v>
      </c>
      <c r="DC233" s="16" t="str">
        <f>IF(Wedstrijden!AN223="x","ZZ","")</f>
        <v>ZZ</v>
      </c>
      <c r="DD233" s="16" t="str">
        <f>IF(Wedstrijden!AP223="x","1.40","")</f>
        <v/>
      </c>
      <c r="DE233" s="16" t="str">
        <f>IF(COUNTA(Wedstrijden!BD223:BF223)&lt;&gt;0,6,"")</f>
        <v/>
      </c>
      <c r="DF233" s="16" t="str">
        <f t="shared" si="22"/>
        <v/>
      </c>
      <c r="DG233" s="16" t="str">
        <f>IF(Wedstrijden!BD223="x","L","")</f>
        <v/>
      </c>
      <c r="DH233" s="16" t="str">
        <f>IF(Wedstrijden!BE223="x","M","")</f>
        <v/>
      </c>
      <c r="DI233" s="16" t="str">
        <f>IF(Wedstrijden!BF223="x","Z","")</f>
        <v/>
      </c>
      <c r="DJ233" s="16" t="str">
        <f>IF(Wedstrijden!BG223="x","Z","")</f>
        <v/>
      </c>
      <c r="DK233" s="16" t="str">
        <f>IF(COUNTA(Wedstrijden!BI223:BK223)&lt;&gt;0,6,"")</f>
        <v/>
      </c>
      <c r="DL233" s="16" t="str">
        <f t="shared" si="23"/>
        <v/>
      </c>
      <c r="DM233" s="16" t="str">
        <f>IF(Wedstrijden!BI223="x","L","")</f>
        <v/>
      </c>
      <c r="DN233" s="16" t="str">
        <f>IF(Wedstrijden!BJ223="x","M","")</f>
        <v/>
      </c>
      <c r="DO233" s="16" t="str">
        <f>IF(Wedstrijden!BK223="x","Z","")</f>
        <v/>
      </c>
      <c r="DP233" s="16" t="str">
        <f>IF(Wedstrijden!BL223="x","Z","")</f>
        <v/>
      </c>
    </row>
    <row r="234" spans="1:120" ht="14.4" x14ac:dyDescent="0.3">
      <c r="A234" s="18">
        <f>Wedstrijden!A224</f>
        <v>45536</v>
      </c>
      <c r="B234" s="16" t="str">
        <f>IFERROR(VLOOKUP(Wedstrijden!#REF!,#REF!,2,FALSE),"")</f>
        <v/>
      </c>
      <c r="C234" s="16" t="str">
        <f>Wedstrijden!E224</f>
        <v>KNHS Kring De Drie Stromen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IF(COUNTA(Wedstrijden!U224:AC224)&lt;&gt;0,1,"")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IF(Wedstrijden!U224="x","B1","")</f>
        <v/>
      </c>
      <c r="BO234" s="16" t="e">
        <f>IF(Wedstrijden!#REF!="x","BB","")</f>
        <v>#REF!</v>
      </c>
      <c r="BP234" s="16" t="str">
        <f>IF(Wedstrijden!W224="x","B","")</f>
        <v/>
      </c>
      <c r="BQ234" s="16" t="str">
        <f>IF(Wedstrijden!X224="x","L1","")</f>
        <v/>
      </c>
      <c r="BR234" s="16" t="str">
        <f>IF(Wedstrijden!Y224="x","L2","")</f>
        <v/>
      </c>
      <c r="BS234" s="16" t="str">
        <f>IF(Wedstrijden!Z224="x","M1","")</f>
        <v/>
      </c>
      <c r="BT234" s="16" t="str">
        <f>IF(Wedstrijden!AA224="x","M2","")</f>
        <v/>
      </c>
      <c r="BU234" s="16" t="str">
        <f>IF(Wedstrijden!AB224="x","Z1","")</f>
        <v/>
      </c>
      <c r="BV234" s="16" t="str">
        <f>IF(Wedstrijden!AC224="x","Z2","")</f>
        <v/>
      </c>
      <c r="BW234" s="16">
        <f>IF(COUNTA(Wedstrijden!L224:T224)&lt;&gt;0,1,"")</f>
        <v>1</v>
      </c>
      <c r="BX234" s="16">
        <f t="shared" si="19"/>
        <v>1</v>
      </c>
      <c r="BY234" s="16" t="str">
        <f>IF(Wedstrijden!L224="x","BB","")</f>
        <v/>
      </c>
      <c r="BZ234" s="16" t="str">
        <f>IF(Wedstrijden!M224="x","B","")</f>
        <v>B</v>
      </c>
      <c r="CA234" s="16" t="str">
        <f>IF(Wedstrijden!N224="x","L1","")</f>
        <v>L1</v>
      </c>
      <c r="CB234" s="16" t="str">
        <f>IF(Wedstrijden!O224="x","L2","")</f>
        <v>L2</v>
      </c>
      <c r="CC234" s="16" t="str">
        <f>IF(Wedstrijden!P224="x","M1","")</f>
        <v/>
      </c>
      <c r="CD234" s="16" t="str">
        <f>IF(Wedstrijden!Q224="x","M2","")</f>
        <v/>
      </c>
      <c r="CE234" s="16" t="str">
        <f>IF(Wedstrijden!R224="x","Z1","")</f>
        <v/>
      </c>
      <c r="CF234" s="16" t="str">
        <f>IF(Wedstrijden!S224="x","Z2","")</f>
        <v/>
      </c>
      <c r="CG234" s="16" t="str">
        <f>IF(Wedstrijden!T224="x","ZZL","")</f>
        <v/>
      </c>
      <c r="CL234" s="16" t="str">
        <f>IF(COUNTA(Wedstrijden!AR224:BB224)&lt;&gt;0,2,"")</f>
        <v/>
      </c>
      <c r="CM234" s="16" t="str">
        <f t="shared" si="20"/>
        <v/>
      </c>
      <c r="CN234" s="16" t="str">
        <f>IF(Wedstrijden!AR224="x","AA","")</f>
        <v/>
      </c>
      <c r="CO234" s="16" t="str">
        <f>IF(Wedstrijden!AS224="x","A","")</f>
        <v/>
      </c>
      <c r="CP234" s="16" t="str">
        <f>IF(Wedstrijden!AT224="x","BB","")</f>
        <v/>
      </c>
      <c r="CQ234" s="16" t="str">
        <f>IF(Wedstrijden!AU224="x","B","")</f>
        <v/>
      </c>
      <c r="CR234" s="16" t="str">
        <f>IF(Wedstrijden!AV224="x","L","")</f>
        <v/>
      </c>
      <c r="CS234" s="16" t="str">
        <f>IF(Wedstrijden!AW224="x","M","")</f>
        <v/>
      </c>
      <c r="CT234" s="16" t="str">
        <f>IF(Wedstrijden!AX224="x","Z","")</f>
        <v/>
      </c>
      <c r="CU234" s="16" t="str">
        <f>IF(Wedstrijden!BB224="x","ZZ","")</f>
        <v/>
      </c>
      <c r="CV234" s="16" t="str">
        <f>IF(COUNTA(Wedstrijden!AI224:AP224)&lt;&gt;0,2,"")</f>
        <v/>
      </c>
      <c r="CW234" s="16" t="str">
        <f t="shared" si="21"/>
        <v/>
      </c>
      <c r="CX234" s="16" t="str">
        <f>IF(Wedstrijden!AI224="x","BB","")</f>
        <v/>
      </c>
      <c r="CY234" s="16" t="str">
        <f>IF(Wedstrijden!AJ224="x","B","")</f>
        <v/>
      </c>
      <c r="CZ234" s="16" t="str">
        <f>IF(Wedstrijden!AK224="x","L","")</f>
        <v/>
      </c>
      <c r="DA234" s="16" t="str">
        <f>IF(Wedstrijden!AL224="x","M","")</f>
        <v/>
      </c>
      <c r="DB234" s="16" t="str">
        <f>IF(Wedstrijden!AM224="x","Z","")</f>
        <v/>
      </c>
      <c r="DC234" s="16" t="str">
        <f>IF(Wedstrijden!AN224="x","ZZ","")</f>
        <v/>
      </c>
      <c r="DD234" s="16" t="str">
        <f>IF(Wedstrijden!AP224="x","1.40","")</f>
        <v/>
      </c>
      <c r="DE234" s="16" t="str">
        <f>IF(COUNTA(Wedstrijden!BD224:BF224)&lt;&gt;0,6,"")</f>
        <v/>
      </c>
      <c r="DF234" s="16" t="str">
        <f t="shared" si="22"/>
        <v/>
      </c>
      <c r="DG234" s="16" t="str">
        <f>IF(Wedstrijden!BD224="x","L","")</f>
        <v/>
      </c>
      <c r="DH234" s="16" t="str">
        <f>IF(Wedstrijden!BE224="x","M","")</f>
        <v/>
      </c>
      <c r="DI234" s="16" t="str">
        <f>IF(Wedstrijden!BF224="x","Z","")</f>
        <v/>
      </c>
      <c r="DJ234" s="16" t="str">
        <f>IF(Wedstrijden!BG224="x","Z","")</f>
        <v/>
      </c>
      <c r="DK234" s="16" t="str">
        <f>IF(COUNTA(Wedstrijden!BI224:BK224)&lt;&gt;0,6,"")</f>
        <v/>
      </c>
      <c r="DL234" s="16" t="str">
        <f t="shared" si="23"/>
        <v/>
      </c>
      <c r="DM234" s="16" t="str">
        <f>IF(Wedstrijden!BI224="x","L","")</f>
        <v/>
      </c>
      <c r="DN234" s="16" t="str">
        <f>IF(Wedstrijden!BJ224="x","M","")</f>
        <v/>
      </c>
      <c r="DO234" s="16" t="str">
        <f>IF(Wedstrijden!BK224="x","Z","")</f>
        <v/>
      </c>
      <c r="DP234" s="16" t="str">
        <f>IF(Wedstrijden!BL224="x","Z","")</f>
        <v/>
      </c>
    </row>
    <row r="235" spans="1:120" ht="14.4" x14ac:dyDescent="0.3">
      <c r="A235" s="18">
        <f>Wedstrijden!A226</f>
        <v>45538</v>
      </c>
      <c r="B235" s="16" t="str">
        <f>IFERROR(VLOOKUP(Wedstrijden!#REF!,#REF!,2,FALSE),"")</f>
        <v/>
      </c>
      <c r="C235" s="16" t="str">
        <f>Wedstrijden!E226</f>
        <v>KNHS Kring De Drie Stromen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>
        <f>IF(COUNTA(Wedstrijden!U226:AC226)&lt;&gt;0,1,"")</f>
        <v>1</v>
      </c>
      <c r="BK235" s="16">
        <f t="shared" si="18"/>
        <v>2</v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IF(Wedstrijden!U226="x","B1","")</f>
        <v/>
      </c>
      <c r="BO235" s="16" t="e">
        <f>IF(Wedstrijden!#REF!="x","BB","")</f>
        <v>#REF!</v>
      </c>
      <c r="BP235" s="16" t="str">
        <f>IF(Wedstrijden!W226="x","B","")</f>
        <v/>
      </c>
      <c r="BQ235" s="16" t="str">
        <f>IF(Wedstrijden!X226="x","L1","")</f>
        <v>L1</v>
      </c>
      <c r="BR235" s="16" t="str">
        <f>IF(Wedstrijden!Y226="x","L2","")</f>
        <v>L2</v>
      </c>
      <c r="BS235" s="16" t="str">
        <f>IF(Wedstrijden!Z226="x","M1","")</f>
        <v>M1</v>
      </c>
      <c r="BT235" s="16" t="str">
        <f>IF(Wedstrijden!AA226="x","M2","")</f>
        <v>M2</v>
      </c>
      <c r="BU235" s="16" t="str">
        <f>IF(Wedstrijden!AB226="x","Z1","")</f>
        <v/>
      </c>
      <c r="BV235" s="16" t="str">
        <f>IF(Wedstrijden!AC226="x","Z2","")</f>
        <v/>
      </c>
      <c r="BW235" s="16">
        <f>IF(COUNTA(Wedstrijden!L226:T226)&lt;&gt;0,1,"")</f>
        <v>1</v>
      </c>
      <c r="BX235" s="16">
        <f t="shared" si="19"/>
        <v>1</v>
      </c>
      <c r="BY235" s="16" t="str">
        <f>IF(Wedstrijden!L226="x","BB","")</f>
        <v/>
      </c>
      <c r="BZ235" s="16" t="str">
        <f>IF(Wedstrijden!M226="x","B","")</f>
        <v/>
      </c>
      <c r="CA235" s="16" t="str">
        <f>IF(Wedstrijden!N226="x","L1","")</f>
        <v>L1</v>
      </c>
      <c r="CB235" s="16" t="str">
        <f>IF(Wedstrijden!O226="x","L2","")</f>
        <v>L2</v>
      </c>
      <c r="CC235" s="16" t="str">
        <f>IF(Wedstrijden!P226="x","M1","")</f>
        <v>M1</v>
      </c>
      <c r="CD235" s="16" t="str">
        <f>IF(Wedstrijden!Q226="x","M2","")</f>
        <v>M2</v>
      </c>
      <c r="CE235" s="16" t="str">
        <f>IF(Wedstrijden!R226="x","Z1","")</f>
        <v/>
      </c>
      <c r="CF235" s="16" t="str">
        <f>IF(Wedstrijden!S226="x","Z2","")</f>
        <v/>
      </c>
      <c r="CG235" s="16" t="str">
        <f>IF(Wedstrijden!T226="x","ZZL","")</f>
        <v/>
      </c>
      <c r="CL235" s="16" t="str">
        <f>IF(COUNTA(Wedstrijden!AR226:BB226)&lt;&gt;0,2,"")</f>
        <v/>
      </c>
      <c r="CM235" s="16" t="str">
        <f t="shared" si="20"/>
        <v/>
      </c>
      <c r="CN235" s="16" t="str">
        <f>IF(Wedstrijden!AR226="x","AA","")</f>
        <v/>
      </c>
      <c r="CO235" s="16" t="str">
        <f>IF(Wedstrijden!AS226="x","A","")</f>
        <v/>
      </c>
      <c r="CP235" s="16" t="str">
        <f>IF(Wedstrijden!AT226="x","BB","")</f>
        <v/>
      </c>
      <c r="CQ235" s="16" t="str">
        <f>IF(Wedstrijden!AU226="x","B","")</f>
        <v/>
      </c>
      <c r="CR235" s="16" t="str">
        <f>IF(Wedstrijden!AV226="x","L","")</f>
        <v/>
      </c>
      <c r="CS235" s="16" t="str">
        <f>IF(Wedstrijden!AW226="x","M","")</f>
        <v/>
      </c>
      <c r="CT235" s="16" t="str">
        <f>IF(Wedstrijden!AX226="x","Z","")</f>
        <v/>
      </c>
      <c r="CU235" s="16" t="str">
        <f>IF(Wedstrijden!BB226="x","ZZ","")</f>
        <v/>
      </c>
      <c r="CV235" s="16" t="str">
        <f>IF(COUNTA(Wedstrijden!AI226:AP226)&lt;&gt;0,2,"")</f>
        <v/>
      </c>
      <c r="CW235" s="16" t="str">
        <f t="shared" si="21"/>
        <v/>
      </c>
      <c r="CX235" s="16" t="str">
        <f>IF(Wedstrijden!AI226="x","BB","")</f>
        <v/>
      </c>
      <c r="CY235" s="16" t="str">
        <f>IF(Wedstrijden!AJ226="x","B","")</f>
        <v/>
      </c>
      <c r="CZ235" s="16" t="str">
        <f>IF(Wedstrijden!AK226="x","L","")</f>
        <v/>
      </c>
      <c r="DA235" s="16" t="str">
        <f>IF(Wedstrijden!AL226="x","M","")</f>
        <v/>
      </c>
      <c r="DB235" s="16" t="str">
        <f>IF(Wedstrijden!AM226="x","Z","")</f>
        <v/>
      </c>
      <c r="DC235" s="16" t="str">
        <f>IF(Wedstrijden!AN226="x","ZZ","")</f>
        <v/>
      </c>
      <c r="DD235" s="16" t="str">
        <f>IF(Wedstrijden!AP226="x","1.40","")</f>
        <v/>
      </c>
      <c r="DE235" s="16" t="str">
        <f>IF(COUNTA(Wedstrijden!BD226:BF226)&lt;&gt;0,6,"")</f>
        <v/>
      </c>
      <c r="DF235" s="16" t="str">
        <f t="shared" si="22"/>
        <v/>
      </c>
      <c r="DG235" s="16" t="str">
        <f>IF(Wedstrijden!BD226="x","L","")</f>
        <v/>
      </c>
      <c r="DH235" s="16" t="str">
        <f>IF(Wedstrijden!BE226="x","M","")</f>
        <v/>
      </c>
      <c r="DI235" s="16" t="str">
        <f>IF(Wedstrijden!BF226="x","Z","")</f>
        <v/>
      </c>
      <c r="DJ235" s="16" t="str">
        <f>IF(Wedstrijden!BG226="x","Z","")</f>
        <v/>
      </c>
      <c r="DK235" s="16" t="str">
        <f>IF(COUNTA(Wedstrijden!BI226:BK226)&lt;&gt;0,6,"")</f>
        <v/>
      </c>
      <c r="DL235" s="16" t="str">
        <f t="shared" si="23"/>
        <v/>
      </c>
      <c r="DM235" s="16" t="str">
        <f>IF(Wedstrijden!BI226="x","L","")</f>
        <v/>
      </c>
      <c r="DN235" s="16" t="str">
        <f>IF(Wedstrijden!BJ226="x","M","")</f>
        <v/>
      </c>
      <c r="DO235" s="16" t="str">
        <f>IF(Wedstrijden!BK226="x","Z","")</f>
        <v/>
      </c>
      <c r="DP235" s="16" t="str">
        <f>IF(Wedstrijden!BL226="x","Z","")</f>
        <v/>
      </c>
    </row>
    <row r="236" spans="1:120" ht="14.4" x14ac:dyDescent="0.3">
      <c r="A236" s="18">
        <f>Wedstrijden!A227</f>
        <v>45541</v>
      </c>
      <c r="B236" s="16" t="str">
        <f>IFERROR(VLOOKUP(Wedstrijden!#REF!,#REF!,2,FALSE),"")</f>
        <v/>
      </c>
      <c r="C236" s="16" t="str">
        <f>Wedstrijden!E227</f>
        <v>KNHS Kring Tusken Waad En Klif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IF(COUNTA(Wedstrijden!U227:AC227)&lt;&gt;0,1,"")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IF(Wedstrijden!U227="x","B1","")</f>
        <v/>
      </c>
      <c r="BO236" s="16" t="e">
        <f>IF(Wedstrijden!#REF!="x","BB","")</f>
        <v>#REF!</v>
      </c>
      <c r="BP236" s="16" t="str">
        <f>IF(Wedstrijden!W227="x","B","")</f>
        <v/>
      </c>
      <c r="BQ236" s="16" t="str">
        <f>IF(Wedstrijden!X227="x","L1","")</f>
        <v/>
      </c>
      <c r="BR236" s="16" t="str">
        <f>IF(Wedstrijden!Y227="x","L2","")</f>
        <v/>
      </c>
      <c r="BS236" s="16" t="str">
        <f>IF(Wedstrijden!Z227="x","M1","")</f>
        <v/>
      </c>
      <c r="BT236" s="16" t="str">
        <f>IF(Wedstrijden!AA227="x","M2","")</f>
        <v/>
      </c>
      <c r="BU236" s="16" t="str">
        <f>IF(Wedstrijden!AB227="x","Z1","")</f>
        <v/>
      </c>
      <c r="BV236" s="16" t="str">
        <f>IF(Wedstrijden!AC227="x","Z2","")</f>
        <v/>
      </c>
      <c r="BW236" s="16">
        <f>IF(COUNTA(Wedstrijden!L227:T227)&lt;&gt;0,1,"")</f>
        <v>1</v>
      </c>
      <c r="BX236" s="16">
        <f t="shared" si="19"/>
        <v>1</v>
      </c>
      <c r="BY236" s="16" t="str">
        <f>IF(Wedstrijden!L227="x","BB","")</f>
        <v/>
      </c>
      <c r="BZ236" s="16" t="str">
        <f>IF(Wedstrijden!M227="x","B","")</f>
        <v/>
      </c>
      <c r="CA236" s="16" t="str">
        <f>IF(Wedstrijden!N227="x","L1","")</f>
        <v/>
      </c>
      <c r="CB236" s="16" t="str">
        <f>IF(Wedstrijden!O227="x","L2","")</f>
        <v/>
      </c>
      <c r="CC236" s="16" t="str">
        <f>IF(Wedstrijden!P227="x","M1","")</f>
        <v>M1</v>
      </c>
      <c r="CD236" s="16" t="str">
        <f>IF(Wedstrijden!Q227="x","M2","")</f>
        <v>M2</v>
      </c>
      <c r="CE236" s="16" t="str">
        <f>IF(Wedstrijden!R227="x","Z1","")</f>
        <v>Z1</v>
      </c>
      <c r="CF236" s="16" t="str">
        <f>IF(Wedstrijden!S227="x","Z2","")</f>
        <v>Z2</v>
      </c>
      <c r="CG236" s="16" t="str">
        <f>IF(Wedstrijden!T227="x","ZZL","")</f>
        <v>ZZL</v>
      </c>
      <c r="CL236" s="16" t="str">
        <f>IF(COUNTA(Wedstrijden!AR227:BB227)&lt;&gt;0,2,"")</f>
        <v/>
      </c>
      <c r="CM236" s="16" t="str">
        <f t="shared" si="20"/>
        <v/>
      </c>
      <c r="CN236" s="16" t="str">
        <f>IF(Wedstrijden!AR227="x","AA","")</f>
        <v/>
      </c>
      <c r="CO236" s="16" t="str">
        <f>IF(Wedstrijden!AS227="x","A","")</f>
        <v/>
      </c>
      <c r="CP236" s="16" t="str">
        <f>IF(Wedstrijden!AT227="x","BB","")</f>
        <v/>
      </c>
      <c r="CQ236" s="16" t="str">
        <f>IF(Wedstrijden!AU227="x","B","")</f>
        <v/>
      </c>
      <c r="CR236" s="16" t="str">
        <f>IF(Wedstrijden!AV227="x","L","")</f>
        <v/>
      </c>
      <c r="CS236" s="16" t="str">
        <f>IF(Wedstrijden!AW227="x","M","")</f>
        <v/>
      </c>
      <c r="CT236" s="16" t="str">
        <f>IF(Wedstrijden!AX227="x","Z","")</f>
        <v/>
      </c>
      <c r="CU236" s="16" t="str">
        <f>IF(Wedstrijden!BB227="x","ZZ","")</f>
        <v/>
      </c>
      <c r="CV236" s="16" t="str">
        <f>IF(COUNTA(Wedstrijden!AI227:AP227)&lt;&gt;0,2,"")</f>
        <v/>
      </c>
      <c r="CW236" s="16" t="str">
        <f t="shared" si="21"/>
        <v/>
      </c>
      <c r="CX236" s="16" t="str">
        <f>IF(Wedstrijden!AI227="x","BB","")</f>
        <v/>
      </c>
      <c r="CY236" s="16" t="str">
        <f>IF(Wedstrijden!AJ227="x","B","")</f>
        <v/>
      </c>
      <c r="CZ236" s="16" t="str">
        <f>IF(Wedstrijden!AK227="x","L","")</f>
        <v/>
      </c>
      <c r="DA236" s="16" t="str">
        <f>IF(Wedstrijden!AL227="x","M","")</f>
        <v/>
      </c>
      <c r="DB236" s="16" t="str">
        <f>IF(Wedstrijden!AM227="x","Z","")</f>
        <v/>
      </c>
      <c r="DC236" s="16" t="str">
        <f>IF(Wedstrijden!AN227="x","ZZ","")</f>
        <v/>
      </c>
      <c r="DD236" s="16" t="str">
        <f>IF(Wedstrijden!AP227="x","1.40","")</f>
        <v/>
      </c>
      <c r="DE236" s="16" t="str">
        <f>IF(COUNTA(Wedstrijden!BD227:BF227)&lt;&gt;0,6,"")</f>
        <v/>
      </c>
      <c r="DF236" s="16" t="str">
        <f t="shared" si="22"/>
        <v/>
      </c>
      <c r="DG236" s="16" t="str">
        <f>IF(Wedstrijden!BD227="x","L","")</f>
        <v/>
      </c>
      <c r="DH236" s="16" t="str">
        <f>IF(Wedstrijden!BE227="x","M","")</f>
        <v/>
      </c>
      <c r="DI236" s="16" t="str">
        <f>IF(Wedstrijden!BF227="x","Z","")</f>
        <v/>
      </c>
      <c r="DJ236" s="16" t="str">
        <f>IF(Wedstrijden!BG227="x","Z","")</f>
        <v/>
      </c>
      <c r="DK236" s="16" t="str">
        <f>IF(COUNTA(Wedstrijden!BI227:BK227)&lt;&gt;0,6,"")</f>
        <v/>
      </c>
      <c r="DL236" s="16" t="str">
        <f t="shared" si="23"/>
        <v/>
      </c>
      <c r="DM236" s="16" t="str">
        <f>IF(Wedstrijden!BI227="x","L","")</f>
        <v/>
      </c>
      <c r="DN236" s="16" t="str">
        <f>IF(Wedstrijden!BJ227="x","M","")</f>
        <v/>
      </c>
      <c r="DO236" s="16" t="str">
        <f>IF(Wedstrijden!BK227="x","Z","")</f>
        <v/>
      </c>
      <c r="DP236" s="16" t="str">
        <f>IF(Wedstrijden!BL227="x","Z","")</f>
        <v/>
      </c>
    </row>
    <row r="237" spans="1:120" ht="14.4" x14ac:dyDescent="0.3">
      <c r="A237" s="18">
        <f>Wedstrijden!A228</f>
        <v>45541</v>
      </c>
      <c r="B237" s="16" t="str">
        <f>IFERROR(VLOOKUP(Wedstrijden!#REF!,#REF!,2,FALSE),"")</f>
        <v/>
      </c>
      <c r="C237" s="16" t="str">
        <f>Wedstrijden!E228</f>
        <v>KNHS Kring De Drie Stromen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 t="str">
        <f>IF(COUNTA(Wedstrijden!U228:AC228)&lt;&gt;0,1,"")</f>
        <v/>
      </c>
      <c r="BK237" s="16" t="str">
        <f t="shared" si="18"/>
        <v/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IF(Wedstrijden!U228="x","B1","")</f>
        <v/>
      </c>
      <c r="BO237" s="16" t="e">
        <f>IF(Wedstrijden!#REF!="x","BB","")</f>
        <v>#REF!</v>
      </c>
      <c r="BP237" s="16" t="str">
        <f>IF(Wedstrijden!W228="x","B","")</f>
        <v/>
      </c>
      <c r="BQ237" s="16" t="str">
        <f>IF(Wedstrijden!X228="x","L1","")</f>
        <v/>
      </c>
      <c r="BR237" s="16" t="str">
        <f>IF(Wedstrijden!Y228="x","L2","")</f>
        <v/>
      </c>
      <c r="BS237" s="16" t="str">
        <f>IF(Wedstrijden!Z228="x","M1","")</f>
        <v/>
      </c>
      <c r="BT237" s="16" t="str">
        <f>IF(Wedstrijden!AA228="x","M2","")</f>
        <v/>
      </c>
      <c r="BU237" s="16" t="str">
        <f>IF(Wedstrijden!AB228="x","Z1","")</f>
        <v/>
      </c>
      <c r="BV237" s="16" t="str">
        <f>IF(Wedstrijden!AC228="x","Z2","")</f>
        <v/>
      </c>
      <c r="BW237" s="16">
        <f>IF(COUNTA(Wedstrijden!L228:T228)&lt;&gt;0,1,"")</f>
        <v>1</v>
      </c>
      <c r="BX237" s="16">
        <f t="shared" si="19"/>
        <v>1</v>
      </c>
      <c r="BY237" s="16" t="str">
        <f>IF(Wedstrijden!L228="x","BB","")</f>
        <v/>
      </c>
      <c r="BZ237" s="16" t="str">
        <f>IF(Wedstrijden!M228="x","B","")</f>
        <v>B</v>
      </c>
      <c r="CA237" s="16" t="str">
        <f>IF(Wedstrijden!N228="x","L1","")</f>
        <v>L1</v>
      </c>
      <c r="CB237" s="16" t="str">
        <f>IF(Wedstrijden!O228="x","L2","")</f>
        <v>L2</v>
      </c>
      <c r="CC237" s="16" t="str">
        <f>IF(Wedstrijden!P228="x","M1","")</f>
        <v/>
      </c>
      <c r="CD237" s="16" t="str">
        <f>IF(Wedstrijden!Q228="x","M2","")</f>
        <v/>
      </c>
      <c r="CE237" s="16" t="str">
        <f>IF(Wedstrijden!R228="x","Z1","")</f>
        <v/>
      </c>
      <c r="CF237" s="16" t="str">
        <f>IF(Wedstrijden!S228="x","Z2","")</f>
        <v/>
      </c>
      <c r="CG237" s="16" t="str">
        <f>IF(Wedstrijden!T228="x","ZZL","")</f>
        <v/>
      </c>
      <c r="CL237" s="16" t="str">
        <f>IF(COUNTA(Wedstrijden!AR228:BB228)&lt;&gt;0,2,"")</f>
        <v/>
      </c>
      <c r="CM237" s="16" t="str">
        <f t="shared" si="20"/>
        <v/>
      </c>
      <c r="CN237" s="16" t="str">
        <f>IF(Wedstrijden!AR228="x","AA","")</f>
        <v/>
      </c>
      <c r="CO237" s="16" t="str">
        <f>IF(Wedstrijden!AS228="x","A","")</f>
        <v/>
      </c>
      <c r="CP237" s="16" t="str">
        <f>IF(Wedstrijden!AT228="x","BB","")</f>
        <v/>
      </c>
      <c r="CQ237" s="16" t="str">
        <f>IF(Wedstrijden!AU228="x","B","")</f>
        <v/>
      </c>
      <c r="CR237" s="16" t="str">
        <f>IF(Wedstrijden!AV228="x","L","")</f>
        <v/>
      </c>
      <c r="CS237" s="16" t="str">
        <f>IF(Wedstrijden!AW228="x","M","")</f>
        <v/>
      </c>
      <c r="CT237" s="16" t="str">
        <f>IF(Wedstrijden!AX228="x","Z","")</f>
        <v/>
      </c>
      <c r="CU237" s="16" t="str">
        <f>IF(Wedstrijden!BB228="x","ZZ","")</f>
        <v/>
      </c>
      <c r="CV237" s="16" t="str">
        <f>IF(COUNTA(Wedstrijden!AI228:AP228)&lt;&gt;0,2,"")</f>
        <v/>
      </c>
      <c r="CW237" s="16" t="str">
        <f t="shared" si="21"/>
        <v/>
      </c>
      <c r="CX237" s="16" t="str">
        <f>IF(Wedstrijden!AI228="x","BB","")</f>
        <v/>
      </c>
      <c r="CY237" s="16" t="str">
        <f>IF(Wedstrijden!AJ228="x","B","")</f>
        <v/>
      </c>
      <c r="CZ237" s="16" t="str">
        <f>IF(Wedstrijden!AK228="x","L","")</f>
        <v/>
      </c>
      <c r="DA237" s="16" t="str">
        <f>IF(Wedstrijden!AL228="x","M","")</f>
        <v/>
      </c>
      <c r="DB237" s="16" t="str">
        <f>IF(Wedstrijden!AM228="x","Z","")</f>
        <v/>
      </c>
      <c r="DC237" s="16" t="str">
        <f>IF(Wedstrijden!AN228="x","ZZ","")</f>
        <v/>
      </c>
      <c r="DD237" s="16" t="str">
        <f>IF(Wedstrijden!AP228="x","1.40","")</f>
        <v/>
      </c>
      <c r="DE237" s="16" t="str">
        <f>IF(COUNTA(Wedstrijden!BD228:BF228)&lt;&gt;0,6,"")</f>
        <v/>
      </c>
      <c r="DF237" s="16" t="str">
        <f t="shared" si="22"/>
        <v/>
      </c>
      <c r="DG237" s="16" t="str">
        <f>IF(Wedstrijden!BD228="x","L","")</f>
        <v/>
      </c>
      <c r="DH237" s="16" t="str">
        <f>IF(Wedstrijden!BE228="x","M","")</f>
        <v/>
      </c>
      <c r="DI237" s="16" t="str">
        <f>IF(Wedstrijden!BF228="x","Z","")</f>
        <v/>
      </c>
      <c r="DJ237" s="16" t="str">
        <f>IF(Wedstrijden!BG228="x","Z","")</f>
        <v/>
      </c>
      <c r="DK237" s="16" t="str">
        <f>IF(COUNTA(Wedstrijden!BI228:BK228)&lt;&gt;0,6,"")</f>
        <v/>
      </c>
      <c r="DL237" s="16" t="str">
        <f t="shared" si="23"/>
        <v/>
      </c>
      <c r="DM237" s="16" t="str">
        <f>IF(Wedstrijden!BI228="x","L","")</f>
        <v/>
      </c>
      <c r="DN237" s="16" t="str">
        <f>IF(Wedstrijden!BJ228="x","M","")</f>
        <v/>
      </c>
      <c r="DO237" s="16" t="str">
        <f>IF(Wedstrijden!BK228="x","Z","")</f>
        <v/>
      </c>
      <c r="DP237" s="16" t="str">
        <f>IF(Wedstrijden!BL228="x","Z","")</f>
        <v/>
      </c>
    </row>
    <row r="238" spans="1:120" ht="14.4" x14ac:dyDescent="0.3">
      <c r="A238" s="18">
        <f>Wedstrijden!A229</f>
        <v>45541</v>
      </c>
      <c r="B238" s="16" t="str">
        <f>IFERROR(VLOOKUP(Wedstrijden!#REF!,#REF!,2,FALSE),"")</f>
        <v/>
      </c>
      <c r="C238" s="16" t="str">
        <f>Wedstrijden!E229</f>
        <v>KNHS Kring De Drie Stromen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IF(COUNTA(Wedstrijden!U229:AC229)&lt;&gt;0,1,"")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IF(Wedstrijden!U229="x","B1","")</f>
        <v/>
      </c>
      <c r="BO238" s="16" t="e">
        <f>IF(Wedstrijden!#REF!="x","BB","")</f>
        <v>#REF!</v>
      </c>
      <c r="BP238" s="16" t="str">
        <f>IF(Wedstrijden!W229="x","B","")</f>
        <v/>
      </c>
      <c r="BQ238" s="16" t="str">
        <f>IF(Wedstrijden!X229="x","L1","")</f>
        <v/>
      </c>
      <c r="BR238" s="16" t="str">
        <f>IF(Wedstrijden!Y229="x","L2","")</f>
        <v/>
      </c>
      <c r="BS238" s="16" t="str">
        <f>IF(Wedstrijden!Z229="x","M1","")</f>
        <v/>
      </c>
      <c r="BT238" s="16" t="str">
        <f>IF(Wedstrijden!AA229="x","M2","")</f>
        <v/>
      </c>
      <c r="BU238" s="16" t="str">
        <f>IF(Wedstrijden!AB229="x","Z1","")</f>
        <v/>
      </c>
      <c r="BV238" s="16" t="str">
        <f>IF(Wedstrijden!AC229="x","Z2","")</f>
        <v/>
      </c>
      <c r="BW238" s="16">
        <f>IF(COUNTA(Wedstrijden!L229:T229)&lt;&gt;0,1,"")</f>
        <v>1</v>
      </c>
      <c r="BX238" s="16">
        <f t="shared" si="19"/>
        <v>1</v>
      </c>
      <c r="BY238" s="16" t="str">
        <f>IF(Wedstrijden!L229="x","BB","")</f>
        <v/>
      </c>
      <c r="BZ238" s="16" t="str">
        <f>IF(Wedstrijden!M229="x","B","")</f>
        <v/>
      </c>
      <c r="CA238" s="16" t="str">
        <f>IF(Wedstrijden!N229="x","L1","")</f>
        <v/>
      </c>
      <c r="CB238" s="16" t="str">
        <f>IF(Wedstrijden!O229="x","L2","")</f>
        <v/>
      </c>
      <c r="CC238" s="16" t="str">
        <f>IF(Wedstrijden!P229="x","M1","")</f>
        <v/>
      </c>
      <c r="CD238" s="16" t="str">
        <f>IF(Wedstrijden!Q229="x","M2","")</f>
        <v/>
      </c>
      <c r="CE238" s="16" t="str">
        <f>IF(Wedstrijden!R229="x","Z1","")</f>
        <v>Z1</v>
      </c>
      <c r="CF238" s="16" t="str">
        <f>IF(Wedstrijden!S229="x","Z2","")</f>
        <v>Z2</v>
      </c>
      <c r="CG238" s="16" t="str">
        <f>IF(Wedstrijden!T229="x","ZZL","")</f>
        <v>ZZL</v>
      </c>
      <c r="CL238" s="16" t="str">
        <f>IF(COUNTA(Wedstrijden!AR229:BB229)&lt;&gt;0,2,"")</f>
        <v/>
      </c>
      <c r="CM238" s="16" t="str">
        <f t="shared" si="20"/>
        <v/>
      </c>
      <c r="CN238" s="16" t="str">
        <f>IF(Wedstrijden!AR229="x","AA","")</f>
        <v/>
      </c>
      <c r="CO238" s="16" t="str">
        <f>IF(Wedstrijden!AS229="x","A","")</f>
        <v/>
      </c>
      <c r="CP238" s="16" t="str">
        <f>IF(Wedstrijden!AT229="x","BB","")</f>
        <v/>
      </c>
      <c r="CQ238" s="16" t="str">
        <f>IF(Wedstrijden!AU229="x","B","")</f>
        <v/>
      </c>
      <c r="CR238" s="16" t="str">
        <f>IF(Wedstrijden!AV229="x","L","")</f>
        <v/>
      </c>
      <c r="CS238" s="16" t="str">
        <f>IF(Wedstrijden!AW229="x","M","")</f>
        <v/>
      </c>
      <c r="CT238" s="16" t="str">
        <f>IF(Wedstrijden!AX229="x","Z","")</f>
        <v/>
      </c>
      <c r="CU238" s="16" t="str">
        <f>IF(Wedstrijden!BB229="x","ZZ","")</f>
        <v/>
      </c>
      <c r="CV238" s="16" t="str">
        <f>IF(COUNTA(Wedstrijden!AI229:AP229)&lt;&gt;0,2,"")</f>
        <v/>
      </c>
      <c r="CW238" s="16" t="str">
        <f t="shared" si="21"/>
        <v/>
      </c>
      <c r="CX238" s="16" t="str">
        <f>IF(Wedstrijden!AI229="x","BB","")</f>
        <v/>
      </c>
      <c r="CY238" s="16" t="str">
        <f>IF(Wedstrijden!AJ229="x","B","")</f>
        <v/>
      </c>
      <c r="CZ238" s="16" t="str">
        <f>IF(Wedstrijden!AK229="x","L","")</f>
        <v/>
      </c>
      <c r="DA238" s="16" t="str">
        <f>IF(Wedstrijden!AL229="x","M","")</f>
        <v/>
      </c>
      <c r="DB238" s="16" t="str">
        <f>IF(Wedstrijden!AM229="x","Z","")</f>
        <v/>
      </c>
      <c r="DC238" s="16" t="str">
        <f>IF(Wedstrijden!AN229="x","ZZ","")</f>
        <v/>
      </c>
      <c r="DD238" s="16" t="str">
        <f>IF(Wedstrijden!AP229="x","1.40","")</f>
        <v/>
      </c>
      <c r="DE238" s="16" t="str">
        <f>IF(COUNTA(Wedstrijden!BD229:BF229)&lt;&gt;0,6,"")</f>
        <v/>
      </c>
      <c r="DF238" s="16" t="str">
        <f t="shared" si="22"/>
        <v/>
      </c>
      <c r="DG238" s="16" t="str">
        <f>IF(Wedstrijden!BD229="x","L","")</f>
        <v/>
      </c>
      <c r="DH238" s="16" t="str">
        <f>IF(Wedstrijden!BE229="x","M","")</f>
        <v/>
      </c>
      <c r="DI238" s="16" t="str">
        <f>IF(Wedstrijden!BF229="x","Z","")</f>
        <v/>
      </c>
      <c r="DJ238" s="16" t="str">
        <f>IF(Wedstrijden!BG229="x","Z","")</f>
        <v/>
      </c>
      <c r="DK238" s="16" t="str">
        <f>IF(COUNTA(Wedstrijden!BI229:BK229)&lt;&gt;0,6,"")</f>
        <v/>
      </c>
      <c r="DL238" s="16" t="str">
        <f t="shared" si="23"/>
        <v/>
      </c>
      <c r="DM238" s="16" t="str">
        <f>IF(Wedstrijden!BI229="x","L","")</f>
        <v/>
      </c>
      <c r="DN238" s="16" t="str">
        <f>IF(Wedstrijden!BJ229="x","M","")</f>
        <v/>
      </c>
      <c r="DO238" s="16" t="str">
        <f>IF(Wedstrijden!BK229="x","Z","")</f>
        <v/>
      </c>
      <c r="DP238" s="16" t="str">
        <f>IF(Wedstrijden!BL229="x","Z","")</f>
        <v/>
      </c>
    </row>
    <row r="239" spans="1:120" ht="14.4" x14ac:dyDescent="0.3">
      <c r="A239" s="18">
        <f>Wedstrijden!A230</f>
        <v>45541</v>
      </c>
      <c r="B239" s="16" t="str">
        <f>IFERROR(VLOOKUP(Wedstrijden!#REF!,#REF!,2,FALSE),"")</f>
        <v/>
      </c>
      <c r="C239" s="16" t="str">
        <f>Wedstrijden!E230</f>
        <v>KNHS Kring Tusken Waad En Klif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 t="str">
        <f>IF(COUNTA(Wedstrijden!U230:AC230)&lt;&gt;0,1,"")</f>
        <v/>
      </c>
      <c r="BK239" s="16" t="str">
        <f t="shared" si="18"/>
        <v/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IF(Wedstrijden!U230="x","B1","")</f>
        <v/>
      </c>
      <c r="BO239" s="16" t="e">
        <f>IF(Wedstrijden!#REF!="x","BB","")</f>
        <v>#REF!</v>
      </c>
      <c r="BP239" s="16" t="str">
        <f>IF(Wedstrijden!W230="x","B","")</f>
        <v/>
      </c>
      <c r="BQ239" s="16" t="str">
        <f>IF(Wedstrijden!X230="x","L1","")</f>
        <v/>
      </c>
      <c r="BR239" s="16" t="str">
        <f>IF(Wedstrijden!Y230="x","L2","")</f>
        <v/>
      </c>
      <c r="BS239" s="16" t="str">
        <f>IF(Wedstrijden!Z230="x","M1","")</f>
        <v/>
      </c>
      <c r="BT239" s="16" t="str">
        <f>IF(Wedstrijden!AA230="x","M2","")</f>
        <v/>
      </c>
      <c r="BU239" s="16" t="str">
        <f>IF(Wedstrijden!AB230="x","Z1","")</f>
        <v/>
      </c>
      <c r="BV239" s="16" t="str">
        <f>IF(Wedstrijden!AC230="x","Z2","")</f>
        <v/>
      </c>
      <c r="BW239" s="16">
        <f>IF(COUNTA(Wedstrijden!L230:T230)&lt;&gt;0,1,"")</f>
        <v>1</v>
      </c>
      <c r="BX239" s="16">
        <f t="shared" si="19"/>
        <v>1</v>
      </c>
      <c r="BY239" s="16" t="str">
        <f>IF(Wedstrijden!L230="x","BB","")</f>
        <v/>
      </c>
      <c r="BZ239" s="16" t="str">
        <f>IF(Wedstrijden!M230="x","B","")</f>
        <v/>
      </c>
      <c r="CA239" s="16" t="str">
        <f>IF(Wedstrijden!N230="x","L1","")</f>
        <v/>
      </c>
      <c r="CB239" s="16" t="str">
        <f>IF(Wedstrijden!O230="x","L2","")</f>
        <v/>
      </c>
      <c r="CC239" s="16" t="str">
        <f>IF(Wedstrijden!P230="x","M1","")</f>
        <v>M1</v>
      </c>
      <c r="CD239" s="16" t="str">
        <f>IF(Wedstrijden!Q230="x","M2","")</f>
        <v>M2</v>
      </c>
      <c r="CE239" s="16" t="str">
        <f>IF(Wedstrijden!R230="x","Z1","")</f>
        <v>Z1</v>
      </c>
      <c r="CF239" s="16" t="str">
        <f>IF(Wedstrijden!S230="x","Z2","")</f>
        <v>Z2</v>
      </c>
      <c r="CG239" s="16" t="str">
        <f>IF(Wedstrijden!T230="x","ZZL","")</f>
        <v/>
      </c>
      <c r="CL239" s="16" t="str">
        <f>IF(COUNTA(Wedstrijden!AR230:BB230)&lt;&gt;0,2,"")</f>
        <v/>
      </c>
      <c r="CM239" s="16" t="str">
        <f t="shared" si="20"/>
        <v/>
      </c>
      <c r="CN239" s="16" t="str">
        <f>IF(Wedstrijden!AR230="x","AA","")</f>
        <v/>
      </c>
      <c r="CO239" s="16" t="str">
        <f>IF(Wedstrijden!AS230="x","A","")</f>
        <v/>
      </c>
      <c r="CP239" s="16" t="str">
        <f>IF(Wedstrijden!AT230="x","BB","")</f>
        <v/>
      </c>
      <c r="CQ239" s="16" t="str">
        <f>IF(Wedstrijden!AU230="x","B","")</f>
        <v/>
      </c>
      <c r="CR239" s="16" t="str">
        <f>IF(Wedstrijden!AV230="x","L","")</f>
        <v/>
      </c>
      <c r="CS239" s="16" t="str">
        <f>IF(Wedstrijden!AW230="x","M","")</f>
        <v/>
      </c>
      <c r="CT239" s="16" t="str">
        <f>IF(Wedstrijden!AX230="x","Z","")</f>
        <v/>
      </c>
      <c r="CU239" s="16" t="str">
        <f>IF(Wedstrijden!BB230="x","ZZ","")</f>
        <v/>
      </c>
      <c r="CV239" s="16" t="str">
        <f>IF(COUNTA(Wedstrijden!AI230:AP230)&lt;&gt;0,2,"")</f>
        <v/>
      </c>
      <c r="CW239" s="16" t="str">
        <f t="shared" si="21"/>
        <v/>
      </c>
      <c r="CX239" s="16" t="str">
        <f>IF(Wedstrijden!AI230="x","BB","")</f>
        <v/>
      </c>
      <c r="CY239" s="16" t="str">
        <f>IF(Wedstrijden!AJ230="x","B","")</f>
        <v/>
      </c>
      <c r="CZ239" s="16" t="str">
        <f>IF(Wedstrijden!AK230="x","L","")</f>
        <v/>
      </c>
      <c r="DA239" s="16" t="str">
        <f>IF(Wedstrijden!AL230="x","M","")</f>
        <v/>
      </c>
      <c r="DB239" s="16" t="str">
        <f>IF(Wedstrijden!AM230="x","Z","")</f>
        <v/>
      </c>
      <c r="DC239" s="16" t="str">
        <f>IF(Wedstrijden!AN230="x","ZZ","")</f>
        <v/>
      </c>
      <c r="DD239" s="16" t="str">
        <f>IF(Wedstrijden!AP230="x","1.40","")</f>
        <v/>
      </c>
      <c r="DE239" s="16" t="str">
        <f>IF(COUNTA(Wedstrijden!BD230:BF230)&lt;&gt;0,6,"")</f>
        <v/>
      </c>
      <c r="DF239" s="16" t="str">
        <f t="shared" si="22"/>
        <v/>
      </c>
      <c r="DG239" s="16" t="str">
        <f>IF(Wedstrijden!BD230="x","L","")</f>
        <v/>
      </c>
      <c r="DH239" s="16" t="str">
        <f>IF(Wedstrijden!BE230="x","M","")</f>
        <v/>
      </c>
      <c r="DI239" s="16" t="str">
        <f>IF(Wedstrijden!BF230="x","Z","")</f>
        <v/>
      </c>
      <c r="DJ239" s="16" t="str">
        <f>IF(Wedstrijden!BG230="x","Z","")</f>
        <v/>
      </c>
      <c r="DK239" s="16" t="str">
        <f>IF(COUNTA(Wedstrijden!BI230:BK230)&lt;&gt;0,6,"")</f>
        <v/>
      </c>
      <c r="DL239" s="16" t="str">
        <f t="shared" si="23"/>
        <v/>
      </c>
      <c r="DM239" s="16" t="str">
        <f>IF(Wedstrijden!BI230="x","L","")</f>
        <v/>
      </c>
      <c r="DN239" s="16" t="str">
        <f>IF(Wedstrijden!BJ230="x","M","")</f>
        <v/>
      </c>
      <c r="DO239" s="16" t="str">
        <f>IF(Wedstrijden!BK230="x","Z","")</f>
        <v/>
      </c>
      <c r="DP239" s="16" t="str">
        <f>IF(Wedstrijden!BL230="x","Z","")</f>
        <v/>
      </c>
    </row>
    <row r="240" spans="1:120" ht="14.4" x14ac:dyDescent="0.3">
      <c r="A240" s="18">
        <f>Wedstrijden!A231</f>
        <v>45542</v>
      </c>
      <c r="B240" s="16" t="str">
        <f>IFERROR(VLOOKUP(Wedstrijden!#REF!,#REF!,2,FALSE),"")</f>
        <v/>
      </c>
      <c r="C240" s="16" t="str">
        <f>Wedstrijden!E231</f>
        <v>KNHS Kring Tusken Waad En Klif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 t="str">
        <f>IF(COUNTA(Wedstrijden!U231:AC231)&lt;&gt;0,1,"")</f>
        <v/>
      </c>
      <c r="BK240" s="16" t="str">
        <f t="shared" si="18"/>
        <v/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IF(Wedstrijden!U231="x","B1","")</f>
        <v/>
      </c>
      <c r="BO240" s="16" t="e">
        <f>IF(Wedstrijden!#REF!="x","BB","")</f>
        <v>#REF!</v>
      </c>
      <c r="BP240" s="16" t="str">
        <f>IF(Wedstrijden!W231="x","B","")</f>
        <v/>
      </c>
      <c r="BQ240" s="16" t="str">
        <f>IF(Wedstrijden!X231="x","L1","")</f>
        <v/>
      </c>
      <c r="BR240" s="16" t="str">
        <f>IF(Wedstrijden!Y231="x","L2","")</f>
        <v/>
      </c>
      <c r="BS240" s="16" t="str">
        <f>IF(Wedstrijden!Z231="x","M1","")</f>
        <v/>
      </c>
      <c r="BT240" s="16" t="str">
        <f>IF(Wedstrijden!AA231="x","M2","")</f>
        <v/>
      </c>
      <c r="BU240" s="16" t="str">
        <f>IF(Wedstrijden!AB231="x","Z1","")</f>
        <v/>
      </c>
      <c r="BV240" s="16" t="str">
        <f>IF(Wedstrijden!AC231="x","Z2","")</f>
        <v/>
      </c>
      <c r="BW240" s="16">
        <f>IF(COUNTA(Wedstrijden!L231:T231)&lt;&gt;0,1,"")</f>
        <v>1</v>
      </c>
      <c r="BX240" s="16">
        <f t="shared" si="19"/>
        <v>1</v>
      </c>
      <c r="BY240" s="16" t="str">
        <f>IF(Wedstrijden!L231="x","BB","")</f>
        <v/>
      </c>
      <c r="BZ240" s="16" t="str">
        <f>IF(Wedstrijden!M231="x","B","")</f>
        <v>B</v>
      </c>
      <c r="CA240" s="16" t="str">
        <f>IF(Wedstrijden!N231="x","L1","")</f>
        <v>L1</v>
      </c>
      <c r="CB240" s="16" t="str">
        <f>IF(Wedstrijden!O231="x","L2","")</f>
        <v>L2</v>
      </c>
      <c r="CC240" s="16" t="str">
        <f>IF(Wedstrijden!P231="x","M1","")</f>
        <v/>
      </c>
      <c r="CD240" s="16" t="str">
        <f>IF(Wedstrijden!Q231="x","M2","")</f>
        <v/>
      </c>
      <c r="CE240" s="16" t="str">
        <f>IF(Wedstrijden!R231="x","Z1","")</f>
        <v/>
      </c>
      <c r="CF240" s="16" t="str">
        <f>IF(Wedstrijden!S231="x","Z2","")</f>
        <v/>
      </c>
      <c r="CG240" s="16" t="str">
        <f>IF(Wedstrijden!T231="x","ZZL","")</f>
        <v/>
      </c>
      <c r="CL240" s="16" t="str">
        <f>IF(COUNTA(Wedstrijden!AR231:BB231)&lt;&gt;0,2,"")</f>
        <v/>
      </c>
      <c r="CM240" s="16" t="str">
        <f t="shared" si="20"/>
        <v/>
      </c>
      <c r="CN240" s="16" t="str">
        <f>IF(Wedstrijden!AR231="x","AA","")</f>
        <v/>
      </c>
      <c r="CO240" s="16" t="str">
        <f>IF(Wedstrijden!AS231="x","A","")</f>
        <v/>
      </c>
      <c r="CP240" s="16" t="str">
        <f>IF(Wedstrijden!AT231="x","BB","")</f>
        <v/>
      </c>
      <c r="CQ240" s="16" t="str">
        <f>IF(Wedstrijden!AU231="x","B","")</f>
        <v/>
      </c>
      <c r="CR240" s="16" t="str">
        <f>IF(Wedstrijden!AV231="x","L","")</f>
        <v/>
      </c>
      <c r="CS240" s="16" t="str">
        <f>IF(Wedstrijden!AW231="x","M","")</f>
        <v/>
      </c>
      <c r="CT240" s="16" t="str">
        <f>IF(Wedstrijden!AX231="x","Z","")</f>
        <v/>
      </c>
      <c r="CU240" s="16" t="str">
        <f>IF(Wedstrijden!BB231="x","ZZ","")</f>
        <v/>
      </c>
      <c r="CV240" s="16" t="str">
        <f>IF(COUNTA(Wedstrijden!AI231:AP231)&lt;&gt;0,2,"")</f>
        <v/>
      </c>
      <c r="CW240" s="16" t="str">
        <f t="shared" si="21"/>
        <v/>
      </c>
      <c r="CX240" s="16" t="str">
        <f>IF(Wedstrijden!AI231="x","BB","")</f>
        <v/>
      </c>
      <c r="CY240" s="16" t="str">
        <f>IF(Wedstrijden!AJ231="x","B","")</f>
        <v/>
      </c>
      <c r="CZ240" s="16" t="str">
        <f>IF(Wedstrijden!AK231="x","L","")</f>
        <v/>
      </c>
      <c r="DA240" s="16" t="str">
        <f>IF(Wedstrijden!AL231="x","M","")</f>
        <v/>
      </c>
      <c r="DB240" s="16" t="str">
        <f>IF(Wedstrijden!AM231="x","Z","")</f>
        <v/>
      </c>
      <c r="DC240" s="16" t="str">
        <f>IF(Wedstrijden!AN231="x","ZZ","")</f>
        <v/>
      </c>
      <c r="DD240" s="16" t="str">
        <f>IF(Wedstrijden!AP231="x","1.40","")</f>
        <v/>
      </c>
      <c r="DE240" s="16" t="str">
        <f>IF(COUNTA(Wedstrijden!BD231:BF231)&lt;&gt;0,6,"")</f>
        <v/>
      </c>
      <c r="DF240" s="16" t="str">
        <f t="shared" si="22"/>
        <v/>
      </c>
      <c r="DG240" s="16" t="str">
        <f>IF(Wedstrijden!BD231="x","L","")</f>
        <v/>
      </c>
      <c r="DH240" s="16" t="str">
        <f>IF(Wedstrijden!BE231="x","M","")</f>
        <v/>
      </c>
      <c r="DI240" s="16" t="str">
        <f>IF(Wedstrijden!BF231="x","Z","")</f>
        <v/>
      </c>
      <c r="DJ240" s="16" t="str">
        <f>IF(Wedstrijden!BG231="x","Z","")</f>
        <v/>
      </c>
      <c r="DK240" s="16" t="str">
        <f>IF(COUNTA(Wedstrijden!BI231:BK231)&lt;&gt;0,6,"")</f>
        <v/>
      </c>
      <c r="DL240" s="16" t="str">
        <f t="shared" si="23"/>
        <v/>
      </c>
      <c r="DM240" s="16" t="str">
        <f>IF(Wedstrijden!BI231="x","L","")</f>
        <v/>
      </c>
      <c r="DN240" s="16" t="str">
        <f>IF(Wedstrijden!BJ231="x","M","")</f>
        <v/>
      </c>
      <c r="DO240" s="16" t="str">
        <f>IF(Wedstrijden!BK231="x","Z","")</f>
        <v/>
      </c>
      <c r="DP240" s="16" t="str">
        <f>IF(Wedstrijden!BL231="x","Z","")</f>
        <v/>
      </c>
    </row>
    <row r="241" spans="1:120" ht="14.4" x14ac:dyDescent="0.3">
      <c r="A241" s="18">
        <f>Wedstrijden!A232</f>
        <v>45542</v>
      </c>
      <c r="B241" s="16" t="str">
        <f>IFERROR(VLOOKUP(Wedstrijden!#REF!,#REF!,2,FALSE),"")</f>
        <v/>
      </c>
      <c r="C241" s="16" t="str">
        <f>Wedstrijden!E232</f>
        <v>KNHS Kring De Drie Stromen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IF(COUNTA(Wedstrijden!U232:AC232)&lt;&gt;0,1,"")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IF(Wedstrijden!U232="x","B1","")</f>
        <v/>
      </c>
      <c r="BO241" s="16" t="e">
        <f>IF(Wedstrijden!#REF!="x","BB","")</f>
        <v>#REF!</v>
      </c>
      <c r="BP241" s="16" t="str">
        <f>IF(Wedstrijden!W232="x","B","")</f>
        <v>B</v>
      </c>
      <c r="BQ241" s="16" t="str">
        <f>IF(Wedstrijden!X232="x","L1","")</f>
        <v>L1</v>
      </c>
      <c r="BR241" s="16" t="str">
        <f>IF(Wedstrijden!Y232="x","L2","")</f>
        <v>L2</v>
      </c>
      <c r="BS241" s="16" t="str">
        <f>IF(Wedstrijden!Z232="x","M1","")</f>
        <v>M1</v>
      </c>
      <c r="BT241" s="16" t="str">
        <f>IF(Wedstrijden!AA232="x","M2","")</f>
        <v>M2</v>
      </c>
      <c r="BU241" s="16" t="str">
        <f>IF(Wedstrijden!AB232="x","Z1","")</f>
        <v/>
      </c>
      <c r="BV241" s="16" t="str">
        <f>IF(Wedstrijden!AC232="x","Z2","")</f>
        <v/>
      </c>
      <c r="BW241" s="16">
        <f>IF(COUNTA(Wedstrijden!L232:T232)&lt;&gt;0,1,"")</f>
        <v>1</v>
      </c>
      <c r="BX241" s="16">
        <f t="shared" si="19"/>
        <v>1</v>
      </c>
      <c r="BY241" s="16" t="str">
        <f>IF(Wedstrijden!L232="x","BB","")</f>
        <v>BB</v>
      </c>
      <c r="BZ241" s="16" t="str">
        <f>IF(Wedstrijden!M232="x","B","")</f>
        <v>B</v>
      </c>
      <c r="CA241" s="16" t="str">
        <f>IF(Wedstrijden!N232="x","L1","")</f>
        <v>L1</v>
      </c>
      <c r="CB241" s="16" t="str">
        <f>IF(Wedstrijden!O232="x","L2","")</f>
        <v>L2</v>
      </c>
      <c r="CC241" s="16" t="str">
        <f>IF(Wedstrijden!P232="x","M1","")</f>
        <v>M1</v>
      </c>
      <c r="CD241" s="16" t="str">
        <f>IF(Wedstrijden!Q232="x","M2","")</f>
        <v>M2</v>
      </c>
      <c r="CE241" s="16" t="str">
        <f>IF(Wedstrijden!R232="x","Z1","")</f>
        <v/>
      </c>
      <c r="CF241" s="16" t="str">
        <f>IF(Wedstrijden!S232="x","Z2","")</f>
        <v/>
      </c>
      <c r="CG241" s="16" t="str">
        <f>IF(Wedstrijden!T232="x","ZZL","")</f>
        <v/>
      </c>
      <c r="CL241" s="16" t="str">
        <f>IF(COUNTA(Wedstrijden!AR232:BB232)&lt;&gt;0,2,"")</f>
        <v/>
      </c>
      <c r="CM241" s="16" t="str">
        <f t="shared" si="20"/>
        <v/>
      </c>
      <c r="CN241" s="16" t="str">
        <f>IF(Wedstrijden!AR232="x","AA","")</f>
        <v/>
      </c>
      <c r="CO241" s="16" t="str">
        <f>IF(Wedstrijden!AS232="x","A","")</f>
        <v/>
      </c>
      <c r="CP241" s="16" t="str">
        <f>IF(Wedstrijden!AT232="x","BB","")</f>
        <v/>
      </c>
      <c r="CQ241" s="16" t="str">
        <f>IF(Wedstrijden!AU232="x","B","")</f>
        <v/>
      </c>
      <c r="CR241" s="16" t="str">
        <f>IF(Wedstrijden!AV232="x","L","")</f>
        <v/>
      </c>
      <c r="CS241" s="16" t="str">
        <f>IF(Wedstrijden!AW232="x","M","")</f>
        <v/>
      </c>
      <c r="CT241" s="16" t="str">
        <f>IF(Wedstrijden!AX232="x","Z","")</f>
        <v/>
      </c>
      <c r="CU241" s="16" t="str">
        <f>IF(Wedstrijden!BB232="x","ZZ","")</f>
        <v/>
      </c>
      <c r="CV241" s="16" t="str">
        <f>IF(COUNTA(Wedstrijden!AI232:AP232)&lt;&gt;0,2,"")</f>
        <v/>
      </c>
      <c r="CW241" s="16" t="str">
        <f t="shared" si="21"/>
        <v/>
      </c>
      <c r="CX241" s="16" t="str">
        <f>IF(Wedstrijden!AI232="x","BB","")</f>
        <v/>
      </c>
      <c r="CY241" s="16" t="str">
        <f>IF(Wedstrijden!AJ232="x","B","")</f>
        <v/>
      </c>
      <c r="CZ241" s="16" t="str">
        <f>IF(Wedstrijden!AK232="x","L","")</f>
        <v/>
      </c>
      <c r="DA241" s="16" t="str">
        <f>IF(Wedstrijden!AL232="x","M","")</f>
        <v/>
      </c>
      <c r="DB241" s="16" t="str">
        <f>IF(Wedstrijden!AM232="x","Z","")</f>
        <v/>
      </c>
      <c r="DC241" s="16" t="str">
        <f>IF(Wedstrijden!AN232="x","ZZ","")</f>
        <v/>
      </c>
      <c r="DD241" s="16" t="str">
        <f>IF(Wedstrijden!AP232="x","1.40","")</f>
        <v/>
      </c>
      <c r="DE241" s="16" t="str">
        <f>IF(COUNTA(Wedstrijden!BD232:BF232)&lt;&gt;0,6,"")</f>
        <v/>
      </c>
      <c r="DF241" s="16" t="str">
        <f t="shared" si="22"/>
        <v/>
      </c>
      <c r="DG241" s="16" t="str">
        <f>IF(Wedstrijden!BD232="x","L","")</f>
        <v/>
      </c>
      <c r="DH241" s="16" t="str">
        <f>IF(Wedstrijden!BE232="x","M","")</f>
        <v/>
      </c>
      <c r="DI241" s="16" t="str">
        <f>IF(Wedstrijden!BF232="x","Z","")</f>
        <v/>
      </c>
      <c r="DJ241" s="16" t="str">
        <f>IF(Wedstrijden!BG232="x","Z","")</f>
        <v/>
      </c>
      <c r="DK241" s="16" t="str">
        <f>IF(COUNTA(Wedstrijden!BI232:BK232)&lt;&gt;0,6,"")</f>
        <v/>
      </c>
      <c r="DL241" s="16" t="str">
        <f t="shared" si="23"/>
        <v/>
      </c>
      <c r="DM241" s="16" t="str">
        <f>IF(Wedstrijden!BI232="x","L","")</f>
        <v/>
      </c>
      <c r="DN241" s="16" t="str">
        <f>IF(Wedstrijden!BJ232="x","M","")</f>
        <v/>
      </c>
      <c r="DO241" s="16" t="str">
        <f>IF(Wedstrijden!BK232="x","Z","")</f>
        <v/>
      </c>
      <c r="DP241" s="16" t="str">
        <f>IF(Wedstrijden!BL232="x","Z","")</f>
        <v/>
      </c>
    </row>
    <row r="242" spans="1:120" ht="14.4" x14ac:dyDescent="0.3">
      <c r="A242" s="18">
        <f>Wedstrijden!A233</f>
        <v>45542</v>
      </c>
      <c r="B242" s="16" t="str">
        <f>IFERROR(VLOOKUP(Wedstrijden!#REF!,#REF!,2,FALSE),"")</f>
        <v/>
      </c>
      <c r="C242" s="16" t="str">
        <f>Wedstrijden!E233</f>
        <v>KNHS Kring Noord Oost Friesland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IF(COUNTA(Wedstrijden!U233:AC233)&lt;&gt;0,1,"")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IF(Wedstrijden!U233="x","B1","")</f>
        <v/>
      </c>
      <c r="BO242" s="16" t="e">
        <f>IF(Wedstrijden!#REF!="x","BB","")</f>
        <v>#REF!</v>
      </c>
      <c r="BP242" s="16" t="str">
        <f>IF(Wedstrijden!W233="x","B","")</f>
        <v>B</v>
      </c>
      <c r="BQ242" s="16" t="str">
        <f>IF(Wedstrijden!X233="x","L1","")</f>
        <v>L1</v>
      </c>
      <c r="BR242" s="16" t="str">
        <f>IF(Wedstrijden!Y233="x","L2","")</f>
        <v>L2</v>
      </c>
      <c r="BS242" s="16" t="str">
        <f>IF(Wedstrijden!Z233="x","M1","")</f>
        <v>M1</v>
      </c>
      <c r="BT242" s="16" t="str">
        <f>IF(Wedstrijden!AA233="x","M2","")</f>
        <v>M2</v>
      </c>
      <c r="BU242" s="16" t="str">
        <f>IF(Wedstrijden!AB233="x","Z1","")</f>
        <v>Z1</v>
      </c>
      <c r="BV242" s="16" t="str">
        <f>IF(Wedstrijden!AC233="x","Z2","")</f>
        <v>Z2</v>
      </c>
      <c r="BW242" s="16">
        <f>IF(COUNTA(Wedstrijden!L233:T233)&lt;&gt;0,1,"")</f>
        <v>1</v>
      </c>
      <c r="BX242" s="16">
        <f t="shared" si="19"/>
        <v>1</v>
      </c>
      <c r="BY242" s="16" t="str">
        <f>IF(Wedstrijden!L233="x","BB","")</f>
        <v>BB</v>
      </c>
      <c r="BZ242" s="16" t="str">
        <f>IF(Wedstrijden!M233="x","B","")</f>
        <v>B</v>
      </c>
      <c r="CA242" s="16" t="str">
        <f>IF(Wedstrijden!N233="x","L1","")</f>
        <v>L1</v>
      </c>
      <c r="CB242" s="16" t="str">
        <f>IF(Wedstrijden!O233="x","L2","")</f>
        <v>L2</v>
      </c>
      <c r="CC242" s="16" t="str">
        <f>IF(Wedstrijden!P233="x","M1","")</f>
        <v>M1</v>
      </c>
      <c r="CD242" s="16" t="str">
        <f>IF(Wedstrijden!Q233="x","M2","")</f>
        <v>M2</v>
      </c>
      <c r="CE242" s="16" t="str">
        <f>IF(Wedstrijden!R233="x","Z1","")</f>
        <v>Z1</v>
      </c>
      <c r="CF242" s="16" t="str">
        <f>IF(Wedstrijden!S233="x","Z2","")</f>
        <v>Z2</v>
      </c>
      <c r="CG242" s="16" t="str">
        <f>IF(Wedstrijden!T233="x","ZZL","")</f>
        <v>ZZL</v>
      </c>
      <c r="CL242" s="16" t="str">
        <f>IF(COUNTA(Wedstrijden!AR233:BB233)&lt;&gt;0,2,"")</f>
        <v/>
      </c>
      <c r="CM242" s="16" t="str">
        <f t="shared" si="20"/>
        <v/>
      </c>
      <c r="CN242" s="16" t="str">
        <f>IF(Wedstrijden!AR233="x","AA","")</f>
        <v/>
      </c>
      <c r="CO242" s="16" t="str">
        <f>IF(Wedstrijden!AS233="x","A","")</f>
        <v/>
      </c>
      <c r="CP242" s="16" t="str">
        <f>IF(Wedstrijden!AT233="x","BB","")</f>
        <v/>
      </c>
      <c r="CQ242" s="16" t="str">
        <f>IF(Wedstrijden!AU233="x","B","")</f>
        <v/>
      </c>
      <c r="CR242" s="16" t="str">
        <f>IF(Wedstrijden!AV233="x","L","")</f>
        <v/>
      </c>
      <c r="CS242" s="16" t="str">
        <f>IF(Wedstrijden!AW233="x","M","")</f>
        <v/>
      </c>
      <c r="CT242" s="16" t="str">
        <f>IF(Wedstrijden!AX233="x","Z","")</f>
        <v/>
      </c>
      <c r="CU242" s="16" t="str">
        <f>IF(Wedstrijden!BB233="x","ZZ","")</f>
        <v/>
      </c>
      <c r="CV242" s="16" t="str">
        <f>IF(COUNTA(Wedstrijden!AI233:AP233)&lt;&gt;0,2,"")</f>
        <v/>
      </c>
      <c r="CW242" s="16" t="str">
        <f t="shared" si="21"/>
        <v/>
      </c>
      <c r="CX242" s="16" t="str">
        <f>IF(Wedstrijden!AI233="x","BB","")</f>
        <v/>
      </c>
      <c r="CY242" s="16" t="str">
        <f>IF(Wedstrijden!AJ233="x","B","")</f>
        <v/>
      </c>
      <c r="CZ242" s="16" t="str">
        <f>IF(Wedstrijden!AK233="x","L","")</f>
        <v/>
      </c>
      <c r="DA242" s="16" t="str">
        <f>IF(Wedstrijden!AL233="x","M","")</f>
        <v/>
      </c>
      <c r="DB242" s="16" t="str">
        <f>IF(Wedstrijden!AM233="x","Z","")</f>
        <v/>
      </c>
      <c r="DC242" s="16" t="str">
        <f>IF(Wedstrijden!AN233="x","ZZ","")</f>
        <v/>
      </c>
      <c r="DD242" s="16" t="str">
        <f>IF(Wedstrijden!AP233="x","1.40","")</f>
        <v/>
      </c>
      <c r="DE242" s="16" t="str">
        <f>IF(COUNTA(Wedstrijden!BD233:BF233)&lt;&gt;0,6,"")</f>
        <v/>
      </c>
      <c r="DF242" s="16" t="str">
        <f t="shared" si="22"/>
        <v/>
      </c>
      <c r="DG242" s="16" t="str">
        <f>IF(Wedstrijden!BD233="x","L","")</f>
        <v/>
      </c>
      <c r="DH242" s="16" t="str">
        <f>IF(Wedstrijden!BE233="x","M","")</f>
        <v/>
      </c>
      <c r="DI242" s="16" t="str">
        <f>IF(Wedstrijden!BF233="x","Z","")</f>
        <v/>
      </c>
      <c r="DJ242" s="16" t="str">
        <f>IF(Wedstrijden!BG233="x","Z","")</f>
        <v/>
      </c>
      <c r="DK242" s="16" t="str">
        <f>IF(COUNTA(Wedstrijden!BI233:BK233)&lt;&gt;0,6,"")</f>
        <v/>
      </c>
      <c r="DL242" s="16" t="str">
        <f t="shared" si="23"/>
        <v/>
      </c>
      <c r="DM242" s="16" t="str">
        <f>IF(Wedstrijden!BI233="x","L","")</f>
        <v/>
      </c>
      <c r="DN242" s="16" t="str">
        <f>IF(Wedstrijden!BJ233="x","M","")</f>
        <v/>
      </c>
      <c r="DO242" s="16" t="str">
        <f>IF(Wedstrijden!BK233="x","Z","")</f>
        <v/>
      </c>
      <c r="DP242" s="16" t="str">
        <f>IF(Wedstrijden!BL233="x","Z","")</f>
        <v/>
      </c>
    </row>
    <row r="243" spans="1:120" ht="14.4" x14ac:dyDescent="0.3">
      <c r="A243" s="18">
        <f>Wedstrijden!A234</f>
        <v>45542</v>
      </c>
      <c r="B243" s="16" t="str">
        <f>IFERROR(VLOOKUP(Wedstrijden!#REF!,#REF!,2,FALSE),"")</f>
        <v/>
      </c>
      <c r="C243" s="16" t="str">
        <f>Wedstrijden!E234</f>
        <v>Licenties Wedstrijdorganisaties Friesland Kring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IF(COUNTA(Wedstrijden!U234:AC234)&lt;&gt;0,1,"")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IF(Wedstrijden!U234="x","B1","")</f>
        <v/>
      </c>
      <c r="BO243" s="16" t="e">
        <f>IF(Wedstrijden!#REF!="x","BB","")</f>
        <v>#REF!</v>
      </c>
      <c r="BP243" s="16" t="str">
        <f>IF(Wedstrijden!W234="x","B","")</f>
        <v/>
      </c>
      <c r="BQ243" s="16" t="str">
        <f>IF(Wedstrijden!X234="x","L1","")</f>
        <v/>
      </c>
      <c r="BR243" s="16" t="str">
        <f>IF(Wedstrijden!Y234="x","L2","")</f>
        <v/>
      </c>
      <c r="BS243" s="16" t="str">
        <f>IF(Wedstrijden!Z234="x","M1","")</f>
        <v/>
      </c>
      <c r="BT243" s="16" t="str">
        <f>IF(Wedstrijden!AA234="x","M2","")</f>
        <v/>
      </c>
      <c r="BU243" s="16" t="str">
        <f>IF(Wedstrijden!AB234="x","Z1","")</f>
        <v/>
      </c>
      <c r="BV243" s="16" t="str">
        <f>IF(Wedstrijden!AC234="x","Z2","")</f>
        <v/>
      </c>
      <c r="BW243" s="16" t="str">
        <f>IF(COUNTA(Wedstrijden!L234:T234)&lt;&gt;0,1,"")</f>
        <v/>
      </c>
      <c r="BX243" s="16" t="str">
        <f t="shared" si="19"/>
        <v/>
      </c>
      <c r="BY243" s="16" t="str">
        <f>IF(Wedstrijden!L234="x","BB","")</f>
        <v/>
      </c>
      <c r="BZ243" s="16" t="str">
        <f>IF(Wedstrijden!M234="x","B","")</f>
        <v/>
      </c>
      <c r="CA243" s="16" t="str">
        <f>IF(Wedstrijden!N234="x","L1","")</f>
        <v/>
      </c>
      <c r="CB243" s="16" t="str">
        <f>IF(Wedstrijden!O234="x","L2","")</f>
        <v/>
      </c>
      <c r="CC243" s="16" t="str">
        <f>IF(Wedstrijden!P234="x","M1","")</f>
        <v/>
      </c>
      <c r="CD243" s="16" t="str">
        <f>IF(Wedstrijden!Q234="x","M2","")</f>
        <v/>
      </c>
      <c r="CE243" s="16" t="str">
        <f>IF(Wedstrijden!R234="x","Z1","")</f>
        <v/>
      </c>
      <c r="CF243" s="16" t="str">
        <f>IF(Wedstrijden!S234="x","Z2","")</f>
        <v/>
      </c>
      <c r="CG243" s="16" t="str">
        <f>IF(Wedstrijden!T234="x","ZZL","")</f>
        <v/>
      </c>
      <c r="CL243" s="16" t="str">
        <f>IF(COUNTA(Wedstrijden!AR234:BB234)&lt;&gt;0,2,"")</f>
        <v/>
      </c>
      <c r="CM243" s="16" t="str">
        <f t="shared" si="20"/>
        <v/>
      </c>
      <c r="CN243" s="16" t="str">
        <f>IF(Wedstrijden!AR234="x","AA","")</f>
        <v/>
      </c>
      <c r="CO243" s="16" t="str">
        <f>IF(Wedstrijden!AS234="x","A","")</f>
        <v/>
      </c>
      <c r="CP243" s="16" t="str">
        <f>IF(Wedstrijden!AT234="x","BB","")</f>
        <v/>
      </c>
      <c r="CQ243" s="16" t="str">
        <f>IF(Wedstrijden!AU234="x","B","")</f>
        <v/>
      </c>
      <c r="CR243" s="16" t="str">
        <f>IF(Wedstrijden!AV234="x","L","")</f>
        <v/>
      </c>
      <c r="CS243" s="16" t="str">
        <f>IF(Wedstrijden!AW234="x","M","")</f>
        <v/>
      </c>
      <c r="CT243" s="16" t="str">
        <f>IF(Wedstrijden!AX234="x","Z","")</f>
        <v/>
      </c>
      <c r="CU243" s="16" t="str">
        <f>IF(Wedstrijden!BB234="x","ZZ","")</f>
        <v/>
      </c>
      <c r="CV243" s="16">
        <f>IF(COUNTA(Wedstrijden!AI234:AP234)&lt;&gt;0,2,"")</f>
        <v>2</v>
      </c>
      <c r="CW243" s="16">
        <f t="shared" si="21"/>
        <v>1</v>
      </c>
      <c r="CX243" s="16" t="str">
        <f>IF(Wedstrijden!AI234="x","BB","")</f>
        <v>BB</v>
      </c>
      <c r="CY243" s="16" t="str">
        <f>IF(Wedstrijden!AJ234="x","B","")</f>
        <v>B</v>
      </c>
      <c r="CZ243" s="16" t="str">
        <f>IF(Wedstrijden!AK234="x","L","")</f>
        <v>L</v>
      </c>
      <c r="DA243" s="16" t="str">
        <f>IF(Wedstrijden!AL234="x","M","")</f>
        <v>M</v>
      </c>
      <c r="DB243" s="16" t="str">
        <f>IF(Wedstrijden!AM234="x","Z","")</f>
        <v>Z</v>
      </c>
      <c r="DC243" s="16" t="str">
        <f>IF(Wedstrijden!AN234="x","ZZ","")</f>
        <v>ZZ</v>
      </c>
      <c r="DD243" s="16" t="str">
        <f>IF(Wedstrijden!AP234="x","1.40","")</f>
        <v/>
      </c>
      <c r="DE243" s="16" t="str">
        <f>IF(COUNTA(Wedstrijden!BD234:BF234)&lt;&gt;0,6,"")</f>
        <v/>
      </c>
      <c r="DF243" s="16" t="str">
        <f t="shared" si="22"/>
        <v/>
      </c>
      <c r="DG243" s="16" t="str">
        <f>IF(Wedstrijden!BD234="x","L","")</f>
        <v/>
      </c>
      <c r="DH243" s="16" t="str">
        <f>IF(Wedstrijden!BE234="x","M","")</f>
        <v/>
      </c>
      <c r="DI243" s="16" t="str">
        <f>IF(Wedstrijden!BF234="x","Z","")</f>
        <v/>
      </c>
      <c r="DJ243" s="16" t="str">
        <f>IF(Wedstrijden!BG234="x","Z","")</f>
        <v/>
      </c>
      <c r="DK243" s="16" t="str">
        <f>IF(COUNTA(Wedstrijden!BI234:BK234)&lt;&gt;0,6,"")</f>
        <v/>
      </c>
      <c r="DL243" s="16" t="str">
        <f t="shared" si="23"/>
        <v/>
      </c>
      <c r="DM243" s="16" t="str">
        <f>IF(Wedstrijden!BI234="x","L","")</f>
        <v/>
      </c>
      <c r="DN243" s="16" t="str">
        <f>IF(Wedstrijden!BJ234="x","M","")</f>
        <v/>
      </c>
      <c r="DO243" s="16" t="str">
        <f>IF(Wedstrijden!BK234="x","Z","")</f>
        <v/>
      </c>
      <c r="DP243" s="16" t="str">
        <f>IF(Wedstrijden!BL234="x","Z","")</f>
        <v/>
      </c>
    </row>
    <row r="244" spans="1:120" ht="14.4" x14ac:dyDescent="0.3">
      <c r="A244" s="18">
        <f>Wedstrijden!A235</f>
        <v>45542</v>
      </c>
      <c r="B244" s="16" t="str">
        <f>IFERROR(VLOOKUP(Wedstrijden!#REF!,#REF!,2,FALSE),"")</f>
        <v/>
      </c>
      <c r="C244" s="16" t="str">
        <f>Wedstrijden!E235</f>
        <v>KNHS Kring Noord Oost Friesland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IF(COUNTA(Wedstrijden!U235:AC235)&lt;&gt;0,1,"")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IF(Wedstrijden!U235="x","B1","")</f>
        <v/>
      </c>
      <c r="BO244" s="16" t="e">
        <f>IF(Wedstrijden!#REF!="x","BB","")</f>
        <v>#REF!</v>
      </c>
      <c r="BP244" s="16" t="str">
        <f>IF(Wedstrijden!W235="x","B","")</f>
        <v/>
      </c>
      <c r="BQ244" s="16" t="str">
        <f>IF(Wedstrijden!X235="x","L1","")</f>
        <v/>
      </c>
      <c r="BR244" s="16" t="str">
        <f>IF(Wedstrijden!Y235="x","L2","")</f>
        <v/>
      </c>
      <c r="BS244" s="16" t="str">
        <f>IF(Wedstrijden!Z235="x","M1","")</f>
        <v/>
      </c>
      <c r="BT244" s="16" t="str">
        <f>IF(Wedstrijden!AA235="x","M2","")</f>
        <v/>
      </c>
      <c r="BU244" s="16" t="str">
        <f>IF(Wedstrijden!AB235="x","Z1","")</f>
        <v>Z1</v>
      </c>
      <c r="BV244" s="16" t="str">
        <f>IF(Wedstrijden!AC235="x","Z2","")</f>
        <v>Z2</v>
      </c>
      <c r="BW244" s="16">
        <f>IF(COUNTA(Wedstrijden!L235:T235)&lt;&gt;0,1,"")</f>
        <v>1</v>
      </c>
      <c r="BX244" s="16">
        <f t="shared" si="19"/>
        <v>1</v>
      </c>
      <c r="BY244" s="16" t="str">
        <f>IF(Wedstrijden!L235="x","BB","")</f>
        <v/>
      </c>
      <c r="BZ244" s="16" t="str">
        <f>IF(Wedstrijden!M235="x","B","")</f>
        <v/>
      </c>
      <c r="CA244" s="16" t="str">
        <f>IF(Wedstrijden!N235="x","L1","")</f>
        <v/>
      </c>
      <c r="CB244" s="16" t="str">
        <f>IF(Wedstrijden!O235="x","L2","")</f>
        <v/>
      </c>
      <c r="CC244" s="16" t="str">
        <f>IF(Wedstrijden!P235="x","M1","")</f>
        <v>M1</v>
      </c>
      <c r="CD244" s="16" t="str">
        <f>IF(Wedstrijden!Q235="x","M2","")</f>
        <v>M2</v>
      </c>
      <c r="CE244" s="16" t="str">
        <f>IF(Wedstrijden!R235="x","Z1","")</f>
        <v>Z1</v>
      </c>
      <c r="CF244" s="16" t="str">
        <f>IF(Wedstrijden!S235="x","Z2","")</f>
        <v>Z2</v>
      </c>
      <c r="CG244" s="16" t="str">
        <f>IF(Wedstrijden!T235="x","ZZL","")</f>
        <v>ZZL</v>
      </c>
      <c r="CL244" s="16" t="str">
        <f>IF(COUNTA(Wedstrijden!AR235:BB235)&lt;&gt;0,2,"")</f>
        <v/>
      </c>
      <c r="CM244" s="16" t="str">
        <f t="shared" si="20"/>
        <v/>
      </c>
      <c r="CN244" s="16" t="str">
        <f>IF(Wedstrijden!AR235="x","AA","")</f>
        <v/>
      </c>
      <c r="CO244" s="16" t="str">
        <f>IF(Wedstrijden!AS235="x","A","")</f>
        <v/>
      </c>
      <c r="CP244" s="16" t="str">
        <f>IF(Wedstrijden!AT235="x","BB","")</f>
        <v/>
      </c>
      <c r="CQ244" s="16" t="str">
        <f>IF(Wedstrijden!AU235="x","B","")</f>
        <v/>
      </c>
      <c r="CR244" s="16" t="str">
        <f>IF(Wedstrijden!AV235="x","L","")</f>
        <v/>
      </c>
      <c r="CS244" s="16" t="str">
        <f>IF(Wedstrijden!AW235="x","M","")</f>
        <v/>
      </c>
      <c r="CT244" s="16" t="str">
        <f>IF(Wedstrijden!AX235="x","Z","")</f>
        <v/>
      </c>
      <c r="CU244" s="16" t="str">
        <f>IF(Wedstrijden!BB235="x","ZZ","")</f>
        <v/>
      </c>
      <c r="CV244" s="16" t="str">
        <f>IF(COUNTA(Wedstrijden!AI235:AP235)&lt;&gt;0,2,"")</f>
        <v/>
      </c>
      <c r="CW244" s="16" t="str">
        <f t="shared" si="21"/>
        <v/>
      </c>
      <c r="CX244" s="16" t="str">
        <f>IF(Wedstrijden!AI235="x","BB","")</f>
        <v/>
      </c>
      <c r="CY244" s="16" t="str">
        <f>IF(Wedstrijden!AJ235="x","B","")</f>
        <v/>
      </c>
      <c r="CZ244" s="16" t="str">
        <f>IF(Wedstrijden!AK235="x","L","")</f>
        <v/>
      </c>
      <c r="DA244" s="16" t="str">
        <f>IF(Wedstrijden!AL235="x","M","")</f>
        <v/>
      </c>
      <c r="DB244" s="16" t="str">
        <f>IF(Wedstrijden!AM235="x","Z","")</f>
        <v/>
      </c>
      <c r="DC244" s="16" t="str">
        <f>IF(Wedstrijden!AN235="x","ZZ","")</f>
        <v/>
      </c>
      <c r="DD244" s="16" t="str">
        <f>IF(Wedstrijden!AP235="x","1.40","")</f>
        <v/>
      </c>
      <c r="DE244" s="16" t="str">
        <f>IF(COUNTA(Wedstrijden!BD235:BF235)&lt;&gt;0,6,"")</f>
        <v/>
      </c>
      <c r="DF244" s="16" t="str">
        <f t="shared" si="22"/>
        <v/>
      </c>
      <c r="DG244" s="16" t="str">
        <f>IF(Wedstrijden!BD235="x","L","")</f>
        <v/>
      </c>
      <c r="DH244" s="16" t="str">
        <f>IF(Wedstrijden!BE235="x","M","")</f>
        <v/>
      </c>
      <c r="DI244" s="16" t="str">
        <f>IF(Wedstrijden!BF235="x","Z","")</f>
        <v/>
      </c>
      <c r="DJ244" s="16" t="str">
        <f>IF(Wedstrijden!BG235="x","Z","")</f>
        <v/>
      </c>
      <c r="DK244" s="16" t="str">
        <f>IF(COUNTA(Wedstrijden!BI235:BK235)&lt;&gt;0,6,"")</f>
        <v/>
      </c>
      <c r="DL244" s="16" t="str">
        <f t="shared" si="23"/>
        <v/>
      </c>
      <c r="DM244" s="16" t="str">
        <f>IF(Wedstrijden!BI235="x","L","")</f>
        <v/>
      </c>
      <c r="DN244" s="16" t="str">
        <f>IF(Wedstrijden!BJ235="x","M","")</f>
        <v/>
      </c>
      <c r="DO244" s="16" t="str">
        <f>IF(Wedstrijden!BK235="x","Z","")</f>
        <v/>
      </c>
      <c r="DP244" s="16" t="str">
        <f>IF(Wedstrijden!BL235="x","Z","")</f>
        <v/>
      </c>
    </row>
    <row r="245" spans="1:120" ht="14.4" x14ac:dyDescent="0.3">
      <c r="A245" s="18">
        <f>Wedstrijden!A236</f>
        <v>45542</v>
      </c>
      <c r="B245" s="16" t="str">
        <f>IFERROR(VLOOKUP(Wedstrijden!#REF!,#REF!,2,FALSE),"")</f>
        <v/>
      </c>
      <c r="C245" s="16" t="str">
        <f>Wedstrijden!E236</f>
        <v>KNHS Kring De Drie Stromen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>
        <f>IF(COUNTA(Wedstrijden!U236:AC236)&lt;&gt;0,1,"")</f>
        <v>1</v>
      </c>
      <c r="BK245" s="16">
        <f t="shared" si="18"/>
        <v>2</v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IF(Wedstrijden!U236="x","B1","")</f>
        <v/>
      </c>
      <c r="BO245" s="16" t="e">
        <f>IF(Wedstrijden!#REF!="x","BB","")</f>
        <v>#REF!</v>
      </c>
      <c r="BP245" s="16" t="str">
        <f>IF(Wedstrijden!W236="x","B","")</f>
        <v>B</v>
      </c>
      <c r="BQ245" s="16" t="str">
        <f>IF(Wedstrijden!X236="x","L1","")</f>
        <v>L1</v>
      </c>
      <c r="BR245" s="16" t="str">
        <f>IF(Wedstrijden!Y236="x","L2","")</f>
        <v>L2</v>
      </c>
      <c r="BS245" s="16" t="str">
        <f>IF(Wedstrijden!Z236="x","M1","")</f>
        <v>M1</v>
      </c>
      <c r="BT245" s="16" t="str">
        <f>IF(Wedstrijden!AA236="x","M2","")</f>
        <v>M2</v>
      </c>
      <c r="BU245" s="16" t="str">
        <f>IF(Wedstrijden!AB236="x","Z1","")</f>
        <v>Z1</v>
      </c>
      <c r="BV245" s="16" t="str">
        <f>IF(Wedstrijden!AC236="x","Z2","")</f>
        <v>Z2</v>
      </c>
      <c r="BW245" s="16">
        <f>IF(COUNTA(Wedstrijden!L236:T236)&lt;&gt;0,1,"")</f>
        <v>1</v>
      </c>
      <c r="BX245" s="16">
        <f t="shared" si="19"/>
        <v>1</v>
      </c>
      <c r="BY245" s="16" t="str">
        <f>IF(Wedstrijden!L236="x","BB","")</f>
        <v/>
      </c>
      <c r="BZ245" s="16" t="str">
        <f>IF(Wedstrijden!M236="x","B","")</f>
        <v>B</v>
      </c>
      <c r="CA245" s="16" t="str">
        <f>IF(Wedstrijden!N236="x","L1","")</f>
        <v>L1</v>
      </c>
      <c r="CB245" s="16" t="str">
        <f>IF(Wedstrijden!O236="x","L2","")</f>
        <v>L2</v>
      </c>
      <c r="CC245" s="16" t="str">
        <f>IF(Wedstrijden!P236="x","M1","")</f>
        <v>M1</v>
      </c>
      <c r="CD245" s="16" t="str">
        <f>IF(Wedstrijden!Q236="x","M2","")</f>
        <v>M2</v>
      </c>
      <c r="CE245" s="16" t="str">
        <f>IF(Wedstrijden!R236="x","Z1","")</f>
        <v>Z1</v>
      </c>
      <c r="CF245" s="16" t="str">
        <f>IF(Wedstrijden!S236="x","Z2","")</f>
        <v>Z2</v>
      </c>
      <c r="CG245" s="16" t="str">
        <f>IF(Wedstrijden!T236="x","ZZL","")</f>
        <v>ZZL</v>
      </c>
      <c r="CL245" s="16" t="str">
        <f>IF(COUNTA(Wedstrijden!AR236:BB236)&lt;&gt;0,2,"")</f>
        <v/>
      </c>
      <c r="CM245" s="16" t="str">
        <f t="shared" si="20"/>
        <v/>
      </c>
      <c r="CN245" s="16" t="str">
        <f>IF(Wedstrijden!AR236="x","AA","")</f>
        <v/>
      </c>
      <c r="CO245" s="16" t="str">
        <f>IF(Wedstrijden!AS236="x","A","")</f>
        <v/>
      </c>
      <c r="CP245" s="16" t="str">
        <f>IF(Wedstrijden!AT236="x","BB","")</f>
        <v/>
      </c>
      <c r="CQ245" s="16" t="str">
        <f>IF(Wedstrijden!AU236="x","B","")</f>
        <v/>
      </c>
      <c r="CR245" s="16" t="str">
        <f>IF(Wedstrijden!AV236="x","L","")</f>
        <v/>
      </c>
      <c r="CS245" s="16" t="str">
        <f>IF(Wedstrijden!AW236="x","M","")</f>
        <v/>
      </c>
      <c r="CT245" s="16" t="str">
        <f>IF(Wedstrijden!AX236="x","Z","")</f>
        <v/>
      </c>
      <c r="CU245" s="16" t="str">
        <f>IF(Wedstrijden!BB236="x","ZZ","")</f>
        <v/>
      </c>
      <c r="CV245" s="16" t="str">
        <f>IF(COUNTA(Wedstrijden!AI236:AP236)&lt;&gt;0,2,"")</f>
        <v/>
      </c>
      <c r="CW245" s="16" t="str">
        <f t="shared" si="21"/>
        <v/>
      </c>
      <c r="CX245" s="16" t="str">
        <f>IF(Wedstrijden!AI236="x","BB","")</f>
        <v/>
      </c>
      <c r="CY245" s="16" t="str">
        <f>IF(Wedstrijden!AJ236="x","B","")</f>
        <v/>
      </c>
      <c r="CZ245" s="16" t="str">
        <f>IF(Wedstrijden!AK236="x","L","")</f>
        <v/>
      </c>
      <c r="DA245" s="16" t="str">
        <f>IF(Wedstrijden!AL236="x","M","")</f>
        <v/>
      </c>
      <c r="DB245" s="16" t="str">
        <f>IF(Wedstrijden!AM236="x","Z","")</f>
        <v/>
      </c>
      <c r="DC245" s="16" t="str">
        <f>IF(Wedstrijden!AN236="x","ZZ","")</f>
        <v/>
      </c>
      <c r="DD245" s="16" t="str">
        <f>IF(Wedstrijden!AP236="x","1.40","")</f>
        <v/>
      </c>
      <c r="DE245" s="16" t="str">
        <f>IF(COUNTA(Wedstrijden!BD236:BF236)&lt;&gt;0,6,"")</f>
        <v/>
      </c>
      <c r="DF245" s="16" t="str">
        <f t="shared" si="22"/>
        <v/>
      </c>
      <c r="DG245" s="16" t="str">
        <f>IF(Wedstrijden!BD236="x","L","")</f>
        <v/>
      </c>
      <c r="DH245" s="16" t="str">
        <f>IF(Wedstrijden!BE236="x","M","")</f>
        <v/>
      </c>
      <c r="DI245" s="16" t="str">
        <f>IF(Wedstrijden!BF236="x","Z","")</f>
        <v/>
      </c>
      <c r="DJ245" s="16" t="str">
        <f>IF(Wedstrijden!BG236="x","Z","")</f>
        <v/>
      </c>
      <c r="DK245" s="16" t="str">
        <f>IF(COUNTA(Wedstrijden!BI236:BK236)&lt;&gt;0,6,"")</f>
        <v/>
      </c>
      <c r="DL245" s="16" t="str">
        <f t="shared" si="23"/>
        <v/>
      </c>
      <c r="DM245" s="16" t="str">
        <f>IF(Wedstrijden!BI236="x","L","")</f>
        <v/>
      </c>
      <c r="DN245" s="16" t="str">
        <f>IF(Wedstrijden!BJ236="x","M","")</f>
        <v/>
      </c>
      <c r="DO245" s="16" t="str">
        <f>IF(Wedstrijden!BK236="x","Z","")</f>
        <v/>
      </c>
      <c r="DP245" s="16" t="str">
        <f>IF(Wedstrijden!BL236="x","Z","")</f>
        <v/>
      </c>
    </row>
    <row r="246" spans="1:120" ht="14.4" x14ac:dyDescent="0.3">
      <c r="A246" s="18">
        <f>Wedstrijden!A237</f>
        <v>45543</v>
      </c>
      <c r="B246" s="16" t="str">
        <f>IFERROR(VLOOKUP(Wedstrijden!#REF!,#REF!,2,FALSE),"")</f>
        <v/>
      </c>
      <c r="C246" s="16" t="str">
        <f>Wedstrijden!E237</f>
        <v>KNHS Kring Noord Oost Friesland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IF(COUNTA(Wedstrijden!U237:AC237)&lt;&gt;0,1,"")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IF(Wedstrijden!U237="x","B1","")</f>
        <v/>
      </c>
      <c r="BO246" s="16" t="e">
        <f>IF(Wedstrijden!#REF!="x","BB","")</f>
        <v>#REF!</v>
      </c>
      <c r="BP246" s="16" t="str">
        <f>IF(Wedstrijden!W237="x","B","")</f>
        <v>B</v>
      </c>
      <c r="BQ246" s="16" t="str">
        <f>IF(Wedstrijden!X237="x","L1","")</f>
        <v>L1</v>
      </c>
      <c r="BR246" s="16" t="str">
        <f>IF(Wedstrijden!Y237="x","L2","")</f>
        <v>L2</v>
      </c>
      <c r="BS246" s="16" t="str">
        <f>IF(Wedstrijden!Z237="x","M1","")</f>
        <v>M1</v>
      </c>
      <c r="BT246" s="16" t="str">
        <f>IF(Wedstrijden!AA237="x","M2","")</f>
        <v>M2</v>
      </c>
      <c r="BU246" s="16" t="str">
        <f>IF(Wedstrijden!AB237="x","Z1","")</f>
        <v>Z1</v>
      </c>
      <c r="BV246" s="16" t="str">
        <f>IF(Wedstrijden!AC237="x","Z2","")</f>
        <v>Z2</v>
      </c>
      <c r="BW246" s="16">
        <f>IF(COUNTA(Wedstrijden!L237:T237)&lt;&gt;0,1,"")</f>
        <v>1</v>
      </c>
      <c r="BX246" s="16">
        <f t="shared" si="19"/>
        <v>1</v>
      </c>
      <c r="BY246" s="16" t="str">
        <f>IF(Wedstrijden!L237="x","BB","")</f>
        <v>BB</v>
      </c>
      <c r="BZ246" s="16" t="str">
        <f>IF(Wedstrijden!M237="x","B","")</f>
        <v>B</v>
      </c>
      <c r="CA246" s="16" t="str">
        <f>IF(Wedstrijden!N237="x","L1","")</f>
        <v>L1</v>
      </c>
      <c r="CB246" s="16" t="str">
        <f>IF(Wedstrijden!O237="x","L2","")</f>
        <v>L2</v>
      </c>
      <c r="CC246" s="16" t="str">
        <f>IF(Wedstrijden!P237="x","M1","")</f>
        <v>M1</v>
      </c>
      <c r="CD246" s="16" t="str">
        <f>IF(Wedstrijden!Q237="x","M2","")</f>
        <v>M2</v>
      </c>
      <c r="CE246" s="16" t="str">
        <f>IF(Wedstrijden!R237="x","Z1","")</f>
        <v>Z1</v>
      </c>
      <c r="CF246" s="16" t="str">
        <f>IF(Wedstrijden!S237="x","Z2","")</f>
        <v>Z2</v>
      </c>
      <c r="CG246" s="16" t="str">
        <f>IF(Wedstrijden!T237="x","ZZL","")</f>
        <v>ZZL</v>
      </c>
      <c r="CL246" s="16" t="str">
        <f>IF(COUNTA(Wedstrijden!AR237:BB237)&lt;&gt;0,2,"")</f>
        <v/>
      </c>
      <c r="CM246" s="16" t="str">
        <f t="shared" si="20"/>
        <v/>
      </c>
      <c r="CN246" s="16" t="str">
        <f>IF(Wedstrijden!AR237="x","AA","")</f>
        <v/>
      </c>
      <c r="CO246" s="16" t="str">
        <f>IF(Wedstrijden!AS237="x","A","")</f>
        <v/>
      </c>
      <c r="CP246" s="16" t="str">
        <f>IF(Wedstrijden!AT237="x","BB","")</f>
        <v/>
      </c>
      <c r="CQ246" s="16" t="str">
        <f>IF(Wedstrijden!AU237="x","B","")</f>
        <v/>
      </c>
      <c r="CR246" s="16" t="str">
        <f>IF(Wedstrijden!AV237="x","L","")</f>
        <v/>
      </c>
      <c r="CS246" s="16" t="str">
        <f>IF(Wedstrijden!AW237="x","M","")</f>
        <v/>
      </c>
      <c r="CT246" s="16" t="str">
        <f>IF(Wedstrijden!AX237="x","Z","")</f>
        <v/>
      </c>
      <c r="CU246" s="16" t="str">
        <f>IF(Wedstrijden!BB237="x","ZZ","")</f>
        <v/>
      </c>
      <c r="CV246" s="16" t="str">
        <f>IF(COUNTA(Wedstrijden!AI237:AP237)&lt;&gt;0,2,"")</f>
        <v/>
      </c>
      <c r="CW246" s="16" t="str">
        <f t="shared" si="21"/>
        <v/>
      </c>
      <c r="CX246" s="16" t="str">
        <f>IF(Wedstrijden!AI237="x","BB","")</f>
        <v/>
      </c>
      <c r="CY246" s="16" t="str">
        <f>IF(Wedstrijden!AJ237="x","B","")</f>
        <v/>
      </c>
      <c r="CZ246" s="16" t="str">
        <f>IF(Wedstrijden!AK237="x","L","")</f>
        <v/>
      </c>
      <c r="DA246" s="16" t="str">
        <f>IF(Wedstrijden!AL237="x","M","")</f>
        <v/>
      </c>
      <c r="DB246" s="16" t="str">
        <f>IF(Wedstrijden!AM237="x","Z","")</f>
        <v/>
      </c>
      <c r="DC246" s="16" t="str">
        <f>IF(Wedstrijden!AN237="x","ZZ","")</f>
        <v/>
      </c>
      <c r="DD246" s="16" t="str">
        <f>IF(Wedstrijden!AP237="x","1.40","")</f>
        <v/>
      </c>
      <c r="DE246" s="16" t="str">
        <f>IF(COUNTA(Wedstrijden!BD237:BF237)&lt;&gt;0,6,"")</f>
        <v/>
      </c>
      <c r="DF246" s="16" t="str">
        <f t="shared" si="22"/>
        <v/>
      </c>
      <c r="DG246" s="16" t="str">
        <f>IF(Wedstrijden!BD237="x","L","")</f>
        <v/>
      </c>
      <c r="DH246" s="16" t="str">
        <f>IF(Wedstrijden!BE237="x","M","")</f>
        <v/>
      </c>
      <c r="DI246" s="16" t="str">
        <f>IF(Wedstrijden!BF237="x","Z","")</f>
        <v/>
      </c>
      <c r="DJ246" s="16" t="str">
        <f>IF(Wedstrijden!BG237="x","Z","")</f>
        <v/>
      </c>
      <c r="DK246" s="16" t="str">
        <f>IF(COUNTA(Wedstrijden!BI237:BK237)&lt;&gt;0,6,"")</f>
        <v/>
      </c>
      <c r="DL246" s="16" t="str">
        <f t="shared" si="23"/>
        <v/>
      </c>
      <c r="DM246" s="16" t="str">
        <f>IF(Wedstrijden!BI237="x","L","")</f>
        <v/>
      </c>
      <c r="DN246" s="16" t="str">
        <f>IF(Wedstrijden!BJ237="x","M","")</f>
        <v/>
      </c>
      <c r="DO246" s="16" t="str">
        <f>IF(Wedstrijden!BK237="x","Z","")</f>
        <v/>
      </c>
      <c r="DP246" s="16" t="str">
        <f>IF(Wedstrijden!BL237="x","Z","")</f>
        <v/>
      </c>
    </row>
    <row r="247" spans="1:120" ht="14.4" x14ac:dyDescent="0.3">
      <c r="A247" s="18">
        <f>Wedstrijden!A238</f>
        <v>45543</v>
      </c>
      <c r="B247" s="16" t="str">
        <f>IFERROR(VLOOKUP(Wedstrijden!#REF!,#REF!,2,FALSE),"")</f>
        <v/>
      </c>
      <c r="C247" s="16" t="str">
        <f>Wedstrijden!E238</f>
        <v>Licenties Wedstrijdorganisaties Friesland Kring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 t="str">
        <f>IF(COUNTA(Wedstrijden!U238:AC238)&lt;&gt;0,1,"")</f>
        <v/>
      </c>
      <c r="BK247" s="16" t="str">
        <f t="shared" si="18"/>
        <v/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IF(Wedstrijden!U238="x","B1","")</f>
        <v/>
      </c>
      <c r="BO247" s="16" t="e">
        <f>IF(Wedstrijden!#REF!="x","BB","")</f>
        <v>#REF!</v>
      </c>
      <c r="BP247" s="16" t="str">
        <f>IF(Wedstrijden!W238="x","B","")</f>
        <v/>
      </c>
      <c r="BQ247" s="16" t="str">
        <f>IF(Wedstrijden!X238="x","L1","")</f>
        <v/>
      </c>
      <c r="BR247" s="16" t="str">
        <f>IF(Wedstrijden!Y238="x","L2","")</f>
        <v/>
      </c>
      <c r="BS247" s="16" t="str">
        <f>IF(Wedstrijden!Z238="x","M1","")</f>
        <v/>
      </c>
      <c r="BT247" s="16" t="str">
        <f>IF(Wedstrijden!AA238="x","M2","")</f>
        <v/>
      </c>
      <c r="BU247" s="16" t="str">
        <f>IF(Wedstrijden!AB238="x","Z1","")</f>
        <v/>
      </c>
      <c r="BV247" s="16" t="str">
        <f>IF(Wedstrijden!AC238="x","Z2","")</f>
        <v/>
      </c>
      <c r="BW247" s="16" t="str">
        <f>IF(COUNTA(Wedstrijden!L238:T238)&lt;&gt;0,1,"")</f>
        <v/>
      </c>
      <c r="BX247" s="16" t="str">
        <f t="shared" si="19"/>
        <v/>
      </c>
      <c r="BY247" s="16" t="str">
        <f>IF(Wedstrijden!L238="x","BB","")</f>
        <v/>
      </c>
      <c r="BZ247" s="16" t="str">
        <f>IF(Wedstrijden!M238="x","B","")</f>
        <v/>
      </c>
      <c r="CA247" s="16" t="str">
        <f>IF(Wedstrijden!N238="x","L1","")</f>
        <v/>
      </c>
      <c r="CB247" s="16" t="str">
        <f>IF(Wedstrijden!O238="x","L2","")</f>
        <v/>
      </c>
      <c r="CC247" s="16" t="str">
        <f>IF(Wedstrijden!P238="x","M1","")</f>
        <v/>
      </c>
      <c r="CD247" s="16" t="str">
        <f>IF(Wedstrijden!Q238="x","M2","")</f>
        <v/>
      </c>
      <c r="CE247" s="16" t="str">
        <f>IF(Wedstrijden!R238="x","Z1","")</f>
        <v/>
      </c>
      <c r="CF247" s="16" t="str">
        <f>IF(Wedstrijden!S238="x","Z2","")</f>
        <v/>
      </c>
      <c r="CG247" s="16" t="str">
        <f>IF(Wedstrijden!T238="x","ZZL","")</f>
        <v/>
      </c>
      <c r="CL247" s="16">
        <f>IF(COUNTA(Wedstrijden!AR238:BB238)&lt;&gt;0,2,"")</f>
        <v>2</v>
      </c>
      <c r="CM247" s="16">
        <f t="shared" si="20"/>
        <v>2</v>
      </c>
      <c r="CN247" s="16" t="str">
        <f>IF(Wedstrijden!AR238="x","AA","")</f>
        <v/>
      </c>
      <c r="CO247" s="16" t="str">
        <f>IF(Wedstrijden!AS238="x","A","")</f>
        <v>A</v>
      </c>
      <c r="CP247" s="16" t="str">
        <f>IF(Wedstrijden!AT238="x","BB","")</f>
        <v>BB</v>
      </c>
      <c r="CQ247" s="16" t="str">
        <f>IF(Wedstrijden!AU238="x","B","")</f>
        <v>B</v>
      </c>
      <c r="CR247" s="16" t="str">
        <f>IF(Wedstrijden!AV238="x","L","")</f>
        <v>L</v>
      </c>
      <c r="CS247" s="16" t="str">
        <f>IF(Wedstrijden!AW238="x","M","")</f>
        <v>M</v>
      </c>
      <c r="CT247" s="16" t="str">
        <f>IF(Wedstrijden!AX238="x","Z","")</f>
        <v>Z</v>
      </c>
      <c r="CU247" s="16" t="str">
        <f>IF(Wedstrijden!BB238="x","ZZ","")</f>
        <v>ZZ</v>
      </c>
      <c r="CV247" s="16">
        <f>IF(COUNTA(Wedstrijden!AI238:AP238)&lt;&gt;0,2,"")</f>
        <v>2</v>
      </c>
      <c r="CW247" s="16">
        <f t="shared" si="21"/>
        <v>1</v>
      </c>
      <c r="CX247" s="16" t="str">
        <f>IF(Wedstrijden!AI238="x","BB","")</f>
        <v>BB</v>
      </c>
      <c r="CY247" s="16" t="str">
        <f>IF(Wedstrijden!AJ238="x","B","")</f>
        <v>B</v>
      </c>
      <c r="CZ247" s="16" t="str">
        <f>IF(Wedstrijden!AK238="x","L","")</f>
        <v>L</v>
      </c>
      <c r="DA247" s="16" t="str">
        <f>IF(Wedstrijden!AL238="x","M","")</f>
        <v/>
      </c>
      <c r="DB247" s="16" t="str">
        <f>IF(Wedstrijden!AM238="x","Z","")</f>
        <v/>
      </c>
      <c r="DC247" s="16" t="str">
        <f>IF(Wedstrijden!AN238="x","ZZ","")</f>
        <v/>
      </c>
      <c r="DD247" s="16" t="str">
        <f>IF(Wedstrijden!AP238="x","1.40","")</f>
        <v/>
      </c>
      <c r="DE247" s="16" t="str">
        <f>IF(COUNTA(Wedstrijden!BD238:BF238)&lt;&gt;0,6,"")</f>
        <v/>
      </c>
      <c r="DF247" s="16" t="str">
        <f t="shared" si="22"/>
        <v/>
      </c>
      <c r="DG247" s="16" t="str">
        <f>IF(Wedstrijden!BD238="x","L","")</f>
        <v/>
      </c>
      <c r="DH247" s="16" t="str">
        <f>IF(Wedstrijden!BE238="x","M","")</f>
        <v/>
      </c>
      <c r="DI247" s="16" t="str">
        <f>IF(Wedstrijden!BF238="x","Z","")</f>
        <v/>
      </c>
      <c r="DJ247" s="16" t="str">
        <f>IF(Wedstrijden!BG238="x","Z","")</f>
        <v/>
      </c>
      <c r="DK247" s="16" t="str">
        <f>IF(COUNTA(Wedstrijden!BI238:BK238)&lt;&gt;0,6,"")</f>
        <v/>
      </c>
      <c r="DL247" s="16" t="str">
        <f t="shared" si="23"/>
        <v/>
      </c>
      <c r="DM247" s="16" t="str">
        <f>IF(Wedstrijden!BI238="x","L","")</f>
        <v/>
      </c>
      <c r="DN247" s="16" t="str">
        <f>IF(Wedstrijden!BJ238="x","M","")</f>
        <v/>
      </c>
      <c r="DO247" s="16" t="str">
        <f>IF(Wedstrijden!BK238="x","Z","")</f>
        <v/>
      </c>
      <c r="DP247" s="16" t="str">
        <f>IF(Wedstrijden!BL238="x","Z","")</f>
        <v/>
      </c>
    </row>
    <row r="248" spans="1:120" ht="14.4" x14ac:dyDescent="0.3">
      <c r="A248" s="18">
        <f>Wedstrijden!A239</f>
        <v>45543</v>
      </c>
      <c r="B248" s="16" t="str">
        <f>IFERROR(VLOOKUP(Wedstrijden!#REF!,#REF!,2,FALSE),"")</f>
        <v/>
      </c>
      <c r="C248" s="16" t="str">
        <f>Wedstrijden!E239</f>
        <v>KNHS Kring Noord Oost Friesland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IF(COUNTA(Wedstrijden!U239:AC239)&lt;&gt;0,1,"")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IF(Wedstrijden!U239="x","B1","")</f>
        <v/>
      </c>
      <c r="BO248" s="16" t="e">
        <f>IF(Wedstrijden!#REF!="x","BB","")</f>
        <v>#REF!</v>
      </c>
      <c r="BP248" s="16" t="str">
        <f>IF(Wedstrijden!W239="x","B","")</f>
        <v>B</v>
      </c>
      <c r="BQ248" s="16" t="str">
        <f>IF(Wedstrijden!X239="x","L1","")</f>
        <v>L1</v>
      </c>
      <c r="BR248" s="16" t="str">
        <f>IF(Wedstrijden!Y239="x","L2","")</f>
        <v>L2</v>
      </c>
      <c r="BS248" s="16" t="str">
        <f>IF(Wedstrijden!Z239="x","M1","")</f>
        <v>M1</v>
      </c>
      <c r="BT248" s="16" t="str">
        <f>IF(Wedstrijden!AA239="x","M2","")</f>
        <v>M2</v>
      </c>
      <c r="BU248" s="16" t="str">
        <f>IF(Wedstrijden!AB239="x","Z1","")</f>
        <v/>
      </c>
      <c r="BV248" s="16" t="str">
        <f>IF(Wedstrijden!AC239="x","Z2","")</f>
        <v/>
      </c>
      <c r="BW248" s="16">
        <f>IF(COUNTA(Wedstrijden!L239:T239)&lt;&gt;0,1,"")</f>
        <v>1</v>
      </c>
      <c r="BX248" s="16">
        <f t="shared" si="19"/>
        <v>1</v>
      </c>
      <c r="BY248" s="16" t="str">
        <f>IF(Wedstrijden!L239="x","BB","")</f>
        <v/>
      </c>
      <c r="BZ248" s="16" t="str">
        <f>IF(Wedstrijden!M239="x","B","")</f>
        <v>B</v>
      </c>
      <c r="CA248" s="16" t="str">
        <f>IF(Wedstrijden!N239="x","L1","")</f>
        <v>L1</v>
      </c>
      <c r="CB248" s="16" t="str">
        <f>IF(Wedstrijden!O239="x","L2","")</f>
        <v>L2</v>
      </c>
      <c r="CC248" s="16" t="str">
        <f>IF(Wedstrijden!P239="x","M1","")</f>
        <v/>
      </c>
      <c r="CD248" s="16" t="str">
        <f>IF(Wedstrijden!Q239="x","M2","")</f>
        <v/>
      </c>
      <c r="CE248" s="16" t="str">
        <f>IF(Wedstrijden!R239="x","Z1","")</f>
        <v/>
      </c>
      <c r="CF248" s="16" t="str">
        <f>IF(Wedstrijden!S239="x","Z2","")</f>
        <v/>
      </c>
      <c r="CG248" s="16" t="str">
        <f>IF(Wedstrijden!T239="x","ZZL","")</f>
        <v/>
      </c>
      <c r="CL248" s="16" t="str">
        <f>IF(COUNTA(Wedstrijden!AR239:BB239)&lt;&gt;0,2,"")</f>
        <v/>
      </c>
      <c r="CM248" s="16" t="str">
        <f t="shared" si="20"/>
        <v/>
      </c>
      <c r="CN248" s="16" t="str">
        <f>IF(Wedstrijden!AR239="x","AA","")</f>
        <v/>
      </c>
      <c r="CO248" s="16" t="str">
        <f>IF(Wedstrijden!AS239="x","A","")</f>
        <v/>
      </c>
      <c r="CP248" s="16" t="str">
        <f>IF(Wedstrijden!AT239="x","BB","")</f>
        <v/>
      </c>
      <c r="CQ248" s="16" t="str">
        <f>IF(Wedstrijden!AU239="x","B","")</f>
        <v/>
      </c>
      <c r="CR248" s="16" t="str">
        <f>IF(Wedstrijden!AV239="x","L","")</f>
        <v/>
      </c>
      <c r="CS248" s="16" t="str">
        <f>IF(Wedstrijden!AW239="x","M","")</f>
        <v/>
      </c>
      <c r="CT248" s="16" t="str">
        <f>IF(Wedstrijden!AX239="x","Z","")</f>
        <v/>
      </c>
      <c r="CU248" s="16" t="str">
        <f>IF(Wedstrijden!BB239="x","ZZ","")</f>
        <v/>
      </c>
      <c r="CV248" s="16" t="str">
        <f>IF(COUNTA(Wedstrijden!AI239:AP239)&lt;&gt;0,2,"")</f>
        <v/>
      </c>
      <c r="CW248" s="16" t="str">
        <f t="shared" si="21"/>
        <v/>
      </c>
      <c r="CX248" s="16" t="str">
        <f>IF(Wedstrijden!AI239="x","BB","")</f>
        <v/>
      </c>
      <c r="CY248" s="16" t="str">
        <f>IF(Wedstrijden!AJ239="x","B","")</f>
        <v/>
      </c>
      <c r="CZ248" s="16" t="str">
        <f>IF(Wedstrijden!AK239="x","L","")</f>
        <v/>
      </c>
      <c r="DA248" s="16" t="str">
        <f>IF(Wedstrijden!AL239="x","M","")</f>
        <v/>
      </c>
      <c r="DB248" s="16" t="str">
        <f>IF(Wedstrijden!AM239="x","Z","")</f>
        <v/>
      </c>
      <c r="DC248" s="16" t="str">
        <f>IF(Wedstrijden!AN239="x","ZZ","")</f>
        <v/>
      </c>
      <c r="DD248" s="16" t="str">
        <f>IF(Wedstrijden!AP239="x","1.40","")</f>
        <v/>
      </c>
      <c r="DE248" s="16" t="str">
        <f>IF(COUNTA(Wedstrijden!BD239:BF239)&lt;&gt;0,6,"")</f>
        <v/>
      </c>
      <c r="DF248" s="16" t="str">
        <f t="shared" si="22"/>
        <v/>
      </c>
      <c r="DG248" s="16" t="str">
        <f>IF(Wedstrijden!BD239="x","L","")</f>
        <v/>
      </c>
      <c r="DH248" s="16" t="str">
        <f>IF(Wedstrijden!BE239="x","M","")</f>
        <v/>
      </c>
      <c r="DI248" s="16" t="str">
        <f>IF(Wedstrijden!BF239="x","Z","")</f>
        <v/>
      </c>
      <c r="DJ248" s="16" t="str">
        <f>IF(Wedstrijden!BG239="x","Z","")</f>
        <v/>
      </c>
      <c r="DK248" s="16" t="str">
        <f>IF(COUNTA(Wedstrijden!BI239:BK239)&lt;&gt;0,6,"")</f>
        <v/>
      </c>
      <c r="DL248" s="16" t="str">
        <f t="shared" si="23"/>
        <v/>
      </c>
      <c r="DM248" s="16" t="str">
        <f>IF(Wedstrijden!BI239="x","L","")</f>
        <v/>
      </c>
      <c r="DN248" s="16" t="str">
        <f>IF(Wedstrijden!BJ239="x","M","")</f>
        <v/>
      </c>
      <c r="DO248" s="16" t="str">
        <f>IF(Wedstrijden!BK239="x","Z","")</f>
        <v/>
      </c>
      <c r="DP248" s="16" t="str">
        <f>IF(Wedstrijden!BL239="x","Z","")</f>
        <v/>
      </c>
    </row>
    <row r="249" spans="1:120" ht="14.4" x14ac:dyDescent="0.3">
      <c r="A249" s="18">
        <f>Wedstrijden!A240</f>
        <v>45543</v>
      </c>
      <c r="B249" s="16" t="str">
        <f>IFERROR(VLOOKUP(Wedstrijden!#REF!,#REF!,2,FALSE),"")</f>
        <v/>
      </c>
      <c r="C249" s="16" t="str">
        <f>Wedstrijden!E240</f>
        <v>KNHS Kring Tusken Waad En Klif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IF(COUNTA(Wedstrijden!U240:AC240)&lt;&gt;0,1,"")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IF(Wedstrijden!U240="x","B1","")</f>
        <v/>
      </c>
      <c r="BO249" s="16" t="e">
        <f>IF(Wedstrijden!#REF!="x","BB","")</f>
        <v>#REF!</v>
      </c>
      <c r="BP249" s="16" t="str">
        <f>IF(Wedstrijden!W240="x","B","")</f>
        <v/>
      </c>
      <c r="BQ249" s="16" t="str">
        <f>IF(Wedstrijden!X240="x","L1","")</f>
        <v/>
      </c>
      <c r="BR249" s="16" t="str">
        <f>IF(Wedstrijden!Y240="x","L2","")</f>
        <v/>
      </c>
      <c r="BS249" s="16" t="str">
        <f>IF(Wedstrijden!Z240="x","M1","")</f>
        <v/>
      </c>
      <c r="BT249" s="16" t="str">
        <f>IF(Wedstrijden!AA240="x","M2","")</f>
        <v/>
      </c>
      <c r="BU249" s="16" t="str">
        <f>IF(Wedstrijden!AB240="x","Z1","")</f>
        <v/>
      </c>
      <c r="BV249" s="16" t="str">
        <f>IF(Wedstrijden!AC240="x","Z2","")</f>
        <v/>
      </c>
      <c r="BW249" s="16" t="str">
        <f>IF(COUNTA(Wedstrijden!L240:T240)&lt;&gt;0,1,"")</f>
        <v/>
      </c>
      <c r="BX249" s="16" t="str">
        <f t="shared" si="19"/>
        <v/>
      </c>
      <c r="BY249" s="16" t="str">
        <f>IF(Wedstrijden!L240="x","BB","")</f>
        <v/>
      </c>
      <c r="BZ249" s="16" t="str">
        <f>IF(Wedstrijden!M240="x","B","")</f>
        <v/>
      </c>
      <c r="CA249" s="16" t="str">
        <f>IF(Wedstrijden!N240="x","L1","")</f>
        <v/>
      </c>
      <c r="CB249" s="16" t="str">
        <f>IF(Wedstrijden!O240="x","L2","")</f>
        <v/>
      </c>
      <c r="CC249" s="16" t="str">
        <f>IF(Wedstrijden!P240="x","M1","")</f>
        <v/>
      </c>
      <c r="CD249" s="16" t="str">
        <f>IF(Wedstrijden!Q240="x","M2","")</f>
        <v/>
      </c>
      <c r="CE249" s="16" t="str">
        <f>IF(Wedstrijden!R240="x","Z1","")</f>
        <v/>
      </c>
      <c r="CF249" s="16" t="str">
        <f>IF(Wedstrijden!S240="x","Z2","")</f>
        <v/>
      </c>
      <c r="CG249" s="16" t="str">
        <f>IF(Wedstrijden!T240="x","ZZL","")</f>
        <v/>
      </c>
      <c r="CL249" s="16" t="str">
        <f>IF(COUNTA(Wedstrijden!AR240:BB240)&lt;&gt;0,2,"")</f>
        <v/>
      </c>
      <c r="CM249" s="16" t="str">
        <f t="shared" si="20"/>
        <v/>
      </c>
      <c r="CN249" s="16" t="str">
        <f>IF(Wedstrijden!AR240="x","AA","")</f>
        <v/>
      </c>
      <c r="CO249" s="16" t="str">
        <f>IF(Wedstrijden!AS240="x","A","")</f>
        <v/>
      </c>
      <c r="CP249" s="16" t="str">
        <f>IF(Wedstrijden!AT240="x","BB","")</f>
        <v/>
      </c>
      <c r="CQ249" s="16" t="str">
        <f>IF(Wedstrijden!AU240="x","B","")</f>
        <v/>
      </c>
      <c r="CR249" s="16" t="str">
        <f>IF(Wedstrijden!AV240="x","L","")</f>
        <v/>
      </c>
      <c r="CS249" s="16" t="str">
        <f>IF(Wedstrijden!AW240="x","M","")</f>
        <v/>
      </c>
      <c r="CT249" s="16" t="str">
        <f>IF(Wedstrijden!AX240="x","Z","")</f>
        <v/>
      </c>
      <c r="CU249" s="16" t="str">
        <f>IF(Wedstrijden!BB240="x","ZZ","")</f>
        <v/>
      </c>
      <c r="CV249" s="16" t="str">
        <f>IF(COUNTA(Wedstrijden!AI240:AP240)&lt;&gt;0,2,"")</f>
        <v/>
      </c>
      <c r="CW249" s="16" t="str">
        <f t="shared" si="21"/>
        <v/>
      </c>
      <c r="CX249" s="16" t="str">
        <f>IF(Wedstrijden!AI240="x","BB","")</f>
        <v/>
      </c>
      <c r="CY249" s="16" t="str">
        <f>IF(Wedstrijden!AJ240="x","B","")</f>
        <v/>
      </c>
      <c r="CZ249" s="16" t="str">
        <f>IF(Wedstrijden!AK240="x","L","")</f>
        <v/>
      </c>
      <c r="DA249" s="16" t="str">
        <f>IF(Wedstrijden!AL240="x","M","")</f>
        <v/>
      </c>
      <c r="DB249" s="16" t="str">
        <f>IF(Wedstrijden!AM240="x","Z","")</f>
        <v/>
      </c>
      <c r="DC249" s="16" t="str">
        <f>IF(Wedstrijden!AN240="x","ZZ","")</f>
        <v/>
      </c>
      <c r="DD249" s="16" t="str">
        <f>IF(Wedstrijden!AP240="x","1.40","")</f>
        <v/>
      </c>
      <c r="DE249" s="16" t="str">
        <f>IF(COUNTA(Wedstrijden!BD240:BF240)&lt;&gt;0,6,"")</f>
        <v/>
      </c>
      <c r="DF249" s="16" t="str">
        <f t="shared" si="22"/>
        <v/>
      </c>
      <c r="DG249" s="16" t="str">
        <f>IF(Wedstrijden!BD240="x","L","")</f>
        <v/>
      </c>
      <c r="DH249" s="16" t="str">
        <f>IF(Wedstrijden!BE240="x","M","")</f>
        <v/>
      </c>
      <c r="DI249" s="16" t="str">
        <f>IF(Wedstrijden!BF240="x","Z","")</f>
        <v/>
      </c>
      <c r="DJ249" s="16" t="str">
        <f>IF(Wedstrijden!BG240="x","Z","")</f>
        <v/>
      </c>
      <c r="DK249" s="16" t="str">
        <f>IF(COUNTA(Wedstrijden!BI240:BK240)&lt;&gt;0,6,"")</f>
        <v/>
      </c>
      <c r="DL249" s="16" t="str">
        <f t="shared" si="23"/>
        <v/>
      </c>
      <c r="DM249" s="16" t="str">
        <f>IF(Wedstrijden!BI240="x","L","")</f>
        <v/>
      </c>
      <c r="DN249" s="16" t="str">
        <f>IF(Wedstrijden!BJ240="x","M","")</f>
        <v/>
      </c>
      <c r="DO249" s="16" t="str">
        <f>IF(Wedstrijden!BK240="x","Z","")</f>
        <v/>
      </c>
      <c r="DP249" s="16" t="str">
        <f>IF(Wedstrijden!BL240="x","Z","")</f>
        <v/>
      </c>
    </row>
    <row r="250" spans="1:120" ht="14.4" x14ac:dyDescent="0.3">
      <c r="A250" s="18">
        <f>Wedstrijden!A241</f>
        <v>45543</v>
      </c>
      <c r="B250" s="16" t="str">
        <f>IFERROR(VLOOKUP(Wedstrijden!#REF!,#REF!,2,FALSE),"")</f>
        <v/>
      </c>
      <c r="C250" s="16" t="str">
        <f>Wedstrijden!E241</f>
        <v>KNHS Kring De Drie Stromen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IF(COUNTA(Wedstrijden!U241:AC241)&lt;&gt;0,1,"")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IF(Wedstrijden!U241="x","B1","")</f>
        <v/>
      </c>
      <c r="BO250" s="16" t="e">
        <f>IF(Wedstrijden!#REF!="x","BB","")</f>
        <v>#REF!</v>
      </c>
      <c r="BP250" s="16" t="str">
        <f>IF(Wedstrijden!W241="x","B","")</f>
        <v/>
      </c>
      <c r="BQ250" s="16" t="str">
        <f>IF(Wedstrijden!X241="x","L1","")</f>
        <v/>
      </c>
      <c r="BR250" s="16" t="str">
        <f>IF(Wedstrijden!Y241="x","L2","")</f>
        <v/>
      </c>
      <c r="BS250" s="16" t="str">
        <f>IF(Wedstrijden!Z241="x","M1","")</f>
        <v/>
      </c>
      <c r="BT250" s="16" t="str">
        <f>IF(Wedstrijden!AA241="x","M2","")</f>
        <v/>
      </c>
      <c r="BU250" s="16" t="str">
        <f>IF(Wedstrijden!AB241="x","Z1","")</f>
        <v/>
      </c>
      <c r="BV250" s="16" t="str">
        <f>IF(Wedstrijden!AC241="x","Z2","")</f>
        <v/>
      </c>
      <c r="BW250" s="16">
        <f>IF(COUNTA(Wedstrijden!L241:T241)&lt;&gt;0,1,"")</f>
        <v>1</v>
      </c>
      <c r="BX250" s="16">
        <f t="shared" si="19"/>
        <v>1</v>
      </c>
      <c r="BY250" s="16" t="str">
        <f>IF(Wedstrijden!L241="x","BB","")</f>
        <v/>
      </c>
      <c r="BZ250" s="16" t="str">
        <f>IF(Wedstrijden!M241="x","B","")</f>
        <v/>
      </c>
      <c r="CA250" s="16" t="str">
        <f>IF(Wedstrijden!N241="x","L1","")</f>
        <v/>
      </c>
      <c r="CB250" s="16" t="str">
        <f>IF(Wedstrijden!O241="x","L2","")</f>
        <v/>
      </c>
      <c r="CC250" s="16" t="str">
        <f>IF(Wedstrijden!P241="x","M1","")</f>
        <v>M1</v>
      </c>
      <c r="CD250" s="16" t="str">
        <f>IF(Wedstrijden!Q241="x","M2","")</f>
        <v>M2</v>
      </c>
      <c r="CE250" s="16" t="str">
        <f>IF(Wedstrijden!R241="x","Z1","")</f>
        <v>Z1</v>
      </c>
      <c r="CF250" s="16" t="str">
        <f>IF(Wedstrijden!S241="x","Z2","")</f>
        <v>Z2</v>
      </c>
      <c r="CG250" s="16" t="str">
        <f>IF(Wedstrijden!T241="x","ZZL","")</f>
        <v>ZZL</v>
      </c>
      <c r="CL250" s="16" t="str">
        <f>IF(COUNTA(Wedstrijden!AR241:BB241)&lt;&gt;0,2,"")</f>
        <v/>
      </c>
      <c r="CM250" s="16" t="str">
        <f t="shared" si="20"/>
        <v/>
      </c>
      <c r="CN250" s="16" t="str">
        <f>IF(Wedstrijden!AR241="x","AA","")</f>
        <v/>
      </c>
      <c r="CO250" s="16" t="str">
        <f>IF(Wedstrijden!AS241="x","A","")</f>
        <v/>
      </c>
      <c r="CP250" s="16" t="str">
        <f>IF(Wedstrijden!AT241="x","BB","")</f>
        <v/>
      </c>
      <c r="CQ250" s="16" t="str">
        <f>IF(Wedstrijden!AU241="x","B","")</f>
        <v/>
      </c>
      <c r="CR250" s="16" t="str">
        <f>IF(Wedstrijden!AV241="x","L","")</f>
        <v/>
      </c>
      <c r="CS250" s="16" t="str">
        <f>IF(Wedstrijden!AW241="x","M","")</f>
        <v/>
      </c>
      <c r="CT250" s="16" t="str">
        <f>IF(Wedstrijden!AX241="x","Z","")</f>
        <v/>
      </c>
      <c r="CU250" s="16" t="str">
        <f>IF(Wedstrijden!BB241="x","ZZ","")</f>
        <v/>
      </c>
      <c r="CV250" s="16" t="str">
        <f>IF(COUNTA(Wedstrijden!AI241:AP241)&lt;&gt;0,2,"")</f>
        <v/>
      </c>
      <c r="CW250" s="16" t="str">
        <f t="shared" si="21"/>
        <v/>
      </c>
      <c r="CX250" s="16" t="str">
        <f>IF(Wedstrijden!AI241="x","BB","")</f>
        <v/>
      </c>
      <c r="CY250" s="16" t="str">
        <f>IF(Wedstrijden!AJ241="x","B","")</f>
        <v/>
      </c>
      <c r="CZ250" s="16" t="str">
        <f>IF(Wedstrijden!AK241="x","L","")</f>
        <v/>
      </c>
      <c r="DA250" s="16" t="str">
        <f>IF(Wedstrijden!AL241="x","M","")</f>
        <v/>
      </c>
      <c r="DB250" s="16" t="str">
        <f>IF(Wedstrijden!AM241="x","Z","")</f>
        <v/>
      </c>
      <c r="DC250" s="16" t="str">
        <f>IF(Wedstrijden!AN241="x","ZZ","")</f>
        <v/>
      </c>
      <c r="DD250" s="16" t="str">
        <f>IF(Wedstrijden!AP241="x","1.40","")</f>
        <v/>
      </c>
      <c r="DE250" s="16" t="str">
        <f>IF(COUNTA(Wedstrijden!BD241:BF241)&lt;&gt;0,6,"")</f>
        <v/>
      </c>
      <c r="DF250" s="16" t="str">
        <f t="shared" si="22"/>
        <v/>
      </c>
      <c r="DG250" s="16" t="str">
        <f>IF(Wedstrijden!BD241="x","L","")</f>
        <v/>
      </c>
      <c r="DH250" s="16" t="str">
        <f>IF(Wedstrijden!BE241="x","M","")</f>
        <v/>
      </c>
      <c r="DI250" s="16" t="str">
        <f>IF(Wedstrijden!BF241="x","Z","")</f>
        <v/>
      </c>
      <c r="DJ250" s="16" t="str">
        <f>IF(Wedstrijden!BG241="x","Z","")</f>
        <v/>
      </c>
      <c r="DK250" s="16" t="str">
        <f>IF(COUNTA(Wedstrijden!BI241:BK241)&lt;&gt;0,6,"")</f>
        <v/>
      </c>
      <c r="DL250" s="16" t="str">
        <f t="shared" si="23"/>
        <v/>
      </c>
      <c r="DM250" s="16" t="str">
        <f>IF(Wedstrijden!BI241="x","L","")</f>
        <v/>
      </c>
      <c r="DN250" s="16" t="str">
        <f>IF(Wedstrijden!BJ241="x","M","")</f>
        <v/>
      </c>
      <c r="DO250" s="16" t="str">
        <f>IF(Wedstrijden!BK241="x","Z","")</f>
        <v/>
      </c>
      <c r="DP250" s="16" t="str">
        <f>IF(Wedstrijden!BL241="x","Z","")</f>
        <v/>
      </c>
    </row>
    <row r="251" spans="1:120" ht="14.4" x14ac:dyDescent="0.3">
      <c r="A251" s="18">
        <f>Wedstrijden!A242</f>
        <v>45545</v>
      </c>
      <c r="B251" s="16" t="str">
        <f>IFERROR(VLOOKUP(Wedstrijden!#REF!,#REF!,2,FALSE),"")</f>
        <v/>
      </c>
      <c r="C251" s="16" t="str">
        <f>Wedstrijden!E242</f>
        <v>KNHS Kring De Drie Stromen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IF(COUNTA(Wedstrijden!U242:AC242)&lt;&gt;0,1,"")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IF(Wedstrijden!U242="x","B1","")</f>
        <v/>
      </c>
      <c r="BO251" s="16" t="e">
        <f>IF(Wedstrijden!#REF!="x","BB","")</f>
        <v>#REF!</v>
      </c>
      <c r="BP251" s="16" t="str">
        <f>IF(Wedstrijden!W242="x","B","")</f>
        <v/>
      </c>
      <c r="BQ251" s="16" t="str">
        <f>IF(Wedstrijden!X242="x","L1","")</f>
        <v/>
      </c>
      <c r="BR251" s="16" t="str">
        <f>IF(Wedstrijden!Y242="x","L2","")</f>
        <v/>
      </c>
      <c r="BS251" s="16" t="str">
        <f>IF(Wedstrijden!Z242="x","M1","")</f>
        <v/>
      </c>
      <c r="BT251" s="16" t="str">
        <f>IF(Wedstrijden!AA242="x","M2","")</f>
        <v/>
      </c>
      <c r="BU251" s="16" t="str">
        <f>IF(Wedstrijden!AB242="x","Z1","")</f>
        <v>Z1</v>
      </c>
      <c r="BV251" s="16" t="str">
        <f>IF(Wedstrijden!AC242="x","Z2","")</f>
        <v>Z2</v>
      </c>
      <c r="BW251" s="16">
        <f>IF(COUNTA(Wedstrijden!L242:T242)&lt;&gt;0,1,"")</f>
        <v>1</v>
      </c>
      <c r="BX251" s="16">
        <f t="shared" si="19"/>
        <v>1</v>
      </c>
      <c r="BY251" s="16" t="str">
        <f>IF(Wedstrijden!L242="x","BB","")</f>
        <v/>
      </c>
      <c r="BZ251" s="16" t="str">
        <f>IF(Wedstrijden!M242="x","B","")</f>
        <v/>
      </c>
      <c r="CA251" s="16" t="str">
        <f>IF(Wedstrijden!N242="x","L1","")</f>
        <v/>
      </c>
      <c r="CB251" s="16" t="str">
        <f>IF(Wedstrijden!O242="x","L2","")</f>
        <v/>
      </c>
      <c r="CC251" s="16" t="str">
        <f>IF(Wedstrijden!P242="x","M1","")</f>
        <v/>
      </c>
      <c r="CD251" s="16" t="str">
        <f>IF(Wedstrijden!Q242="x","M2","")</f>
        <v/>
      </c>
      <c r="CE251" s="16" t="str">
        <f>IF(Wedstrijden!R242="x","Z1","")</f>
        <v>Z1</v>
      </c>
      <c r="CF251" s="16" t="str">
        <f>IF(Wedstrijden!S242="x","Z2","")</f>
        <v>Z2</v>
      </c>
      <c r="CG251" s="16" t="str">
        <f>IF(Wedstrijden!T242="x","ZZL","")</f>
        <v/>
      </c>
      <c r="CL251" s="16" t="str">
        <f>IF(COUNTA(Wedstrijden!AR242:BB242)&lt;&gt;0,2,"")</f>
        <v/>
      </c>
      <c r="CM251" s="16" t="str">
        <f t="shared" si="20"/>
        <v/>
      </c>
      <c r="CN251" s="16" t="str">
        <f>IF(Wedstrijden!AR242="x","AA","")</f>
        <v/>
      </c>
      <c r="CO251" s="16" t="str">
        <f>IF(Wedstrijden!AS242="x","A","")</f>
        <v/>
      </c>
      <c r="CP251" s="16" t="str">
        <f>IF(Wedstrijden!AT242="x","BB","")</f>
        <v/>
      </c>
      <c r="CQ251" s="16" t="str">
        <f>IF(Wedstrijden!AU242="x","B","")</f>
        <v/>
      </c>
      <c r="CR251" s="16" t="str">
        <f>IF(Wedstrijden!AV242="x","L","")</f>
        <v/>
      </c>
      <c r="CS251" s="16" t="str">
        <f>IF(Wedstrijden!AW242="x","M","")</f>
        <v/>
      </c>
      <c r="CT251" s="16" t="str">
        <f>IF(Wedstrijden!AX242="x","Z","")</f>
        <v/>
      </c>
      <c r="CU251" s="16" t="str">
        <f>IF(Wedstrijden!BB242="x","ZZ","")</f>
        <v/>
      </c>
      <c r="CV251" s="16" t="str">
        <f>IF(COUNTA(Wedstrijden!AI242:AP242)&lt;&gt;0,2,"")</f>
        <v/>
      </c>
      <c r="CW251" s="16" t="str">
        <f t="shared" si="21"/>
        <v/>
      </c>
      <c r="CX251" s="16" t="str">
        <f>IF(Wedstrijden!AI242="x","BB","")</f>
        <v/>
      </c>
      <c r="CY251" s="16" t="str">
        <f>IF(Wedstrijden!AJ242="x","B","")</f>
        <v/>
      </c>
      <c r="CZ251" s="16" t="str">
        <f>IF(Wedstrijden!AK242="x","L","")</f>
        <v/>
      </c>
      <c r="DA251" s="16" t="str">
        <f>IF(Wedstrijden!AL242="x","M","")</f>
        <v/>
      </c>
      <c r="DB251" s="16" t="str">
        <f>IF(Wedstrijden!AM242="x","Z","")</f>
        <v/>
      </c>
      <c r="DC251" s="16" t="str">
        <f>IF(Wedstrijden!AN242="x","ZZ","")</f>
        <v/>
      </c>
      <c r="DD251" s="16" t="str">
        <f>IF(Wedstrijden!AP242="x","1.40","")</f>
        <v/>
      </c>
      <c r="DE251" s="16" t="str">
        <f>IF(COUNTA(Wedstrijden!BD242:BF242)&lt;&gt;0,6,"")</f>
        <v/>
      </c>
      <c r="DF251" s="16" t="str">
        <f t="shared" si="22"/>
        <v/>
      </c>
      <c r="DG251" s="16" t="str">
        <f>IF(Wedstrijden!BD242="x","L","")</f>
        <v/>
      </c>
      <c r="DH251" s="16" t="str">
        <f>IF(Wedstrijden!BE242="x","M","")</f>
        <v/>
      </c>
      <c r="DI251" s="16" t="str">
        <f>IF(Wedstrijden!BF242="x","Z","")</f>
        <v/>
      </c>
      <c r="DJ251" s="16" t="str">
        <f>IF(Wedstrijden!BG242="x","Z","")</f>
        <v/>
      </c>
      <c r="DK251" s="16" t="str">
        <f>IF(COUNTA(Wedstrijden!BI242:BK242)&lt;&gt;0,6,"")</f>
        <v/>
      </c>
      <c r="DL251" s="16" t="str">
        <f t="shared" si="23"/>
        <v/>
      </c>
      <c r="DM251" s="16" t="str">
        <f>IF(Wedstrijden!BI242="x","L","")</f>
        <v/>
      </c>
      <c r="DN251" s="16" t="str">
        <f>IF(Wedstrijden!BJ242="x","M","")</f>
        <v/>
      </c>
      <c r="DO251" s="16" t="str">
        <f>IF(Wedstrijden!BK242="x","Z","")</f>
        <v/>
      </c>
      <c r="DP251" s="16" t="str">
        <f>IF(Wedstrijden!BL242="x","Z","")</f>
        <v/>
      </c>
    </row>
    <row r="252" spans="1:120" ht="14.4" x14ac:dyDescent="0.3">
      <c r="A252" s="18">
        <f>Wedstrijden!A243</f>
        <v>45546</v>
      </c>
      <c r="B252" s="16" t="str">
        <f>IFERROR(VLOOKUP(Wedstrijden!#REF!,#REF!,2,FALSE),"")</f>
        <v/>
      </c>
      <c r="C252" s="16" t="str">
        <f>Wedstrijden!E243</f>
        <v>KNHS Kring De Drie Stromen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IF(COUNTA(Wedstrijden!U243:AC243)&lt;&gt;0,1,"")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IF(Wedstrijden!U243="x","B1","")</f>
        <v/>
      </c>
      <c r="BO252" s="16" t="e">
        <f>IF(Wedstrijden!#REF!="x","BB","")</f>
        <v>#REF!</v>
      </c>
      <c r="BP252" s="16" t="str">
        <f>IF(Wedstrijden!W243="x","B","")</f>
        <v>B</v>
      </c>
      <c r="BQ252" s="16" t="str">
        <f>IF(Wedstrijden!X243="x","L1","")</f>
        <v>L1</v>
      </c>
      <c r="BR252" s="16" t="str">
        <f>IF(Wedstrijden!Y243="x","L2","")</f>
        <v>L2</v>
      </c>
      <c r="BS252" s="16" t="str">
        <f>IF(Wedstrijden!Z243="x","M1","")</f>
        <v/>
      </c>
      <c r="BT252" s="16" t="str">
        <f>IF(Wedstrijden!AA243="x","M2","")</f>
        <v/>
      </c>
      <c r="BU252" s="16" t="str">
        <f>IF(Wedstrijden!AB243="x","Z1","")</f>
        <v/>
      </c>
      <c r="BV252" s="16" t="str">
        <f>IF(Wedstrijden!AC243="x","Z2","")</f>
        <v/>
      </c>
      <c r="BW252" s="16">
        <f>IF(COUNTA(Wedstrijden!L243:T243)&lt;&gt;0,1,"")</f>
        <v>1</v>
      </c>
      <c r="BX252" s="16">
        <f t="shared" si="19"/>
        <v>1</v>
      </c>
      <c r="BY252" s="16" t="str">
        <f>IF(Wedstrijden!L243="x","BB","")</f>
        <v/>
      </c>
      <c r="BZ252" s="16" t="str">
        <f>IF(Wedstrijden!M243="x","B","")</f>
        <v>B</v>
      </c>
      <c r="CA252" s="16" t="str">
        <f>IF(Wedstrijden!N243="x","L1","")</f>
        <v>L1</v>
      </c>
      <c r="CB252" s="16" t="str">
        <f>IF(Wedstrijden!O243="x","L2","")</f>
        <v>L2</v>
      </c>
      <c r="CC252" s="16" t="str">
        <f>IF(Wedstrijden!P243="x","M1","")</f>
        <v/>
      </c>
      <c r="CD252" s="16" t="str">
        <f>IF(Wedstrijden!Q243="x","M2","")</f>
        <v/>
      </c>
      <c r="CE252" s="16" t="str">
        <f>IF(Wedstrijden!R243="x","Z1","")</f>
        <v/>
      </c>
      <c r="CF252" s="16" t="str">
        <f>IF(Wedstrijden!S243="x","Z2","")</f>
        <v/>
      </c>
      <c r="CG252" s="16" t="str">
        <f>IF(Wedstrijden!T243="x","ZZL","")</f>
        <v/>
      </c>
      <c r="CL252" s="16" t="str">
        <f>IF(COUNTA(Wedstrijden!AR243:BB243)&lt;&gt;0,2,"")</f>
        <v/>
      </c>
      <c r="CM252" s="16" t="str">
        <f t="shared" si="20"/>
        <v/>
      </c>
      <c r="CN252" s="16" t="str">
        <f>IF(Wedstrijden!AR243="x","AA","")</f>
        <v/>
      </c>
      <c r="CO252" s="16" t="str">
        <f>IF(Wedstrijden!AS243="x","A","")</f>
        <v/>
      </c>
      <c r="CP252" s="16" t="str">
        <f>IF(Wedstrijden!AT243="x","BB","")</f>
        <v/>
      </c>
      <c r="CQ252" s="16" t="str">
        <f>IF(Wedstrijden!AU243="x","B","")</f>
        <v/>
      </c>
      <c r="CR252" s="16" t="str">
        <f>IF(Wedstrijden!AV243="x","L","")</f>
        <v/>
      </c>
      <c r="CS252" s="16" t="str">
        <f>IF(Wedstrijden!AW243="x","M","")</f>
        <v/>
      </c>
      <c r="CT252" s="16" t="str">
        <f>IF(Wedstrijden!AX243="x","Z","")</f>
        <v/>
      </c>
      <c r="CU252" s="16" t="str">
        <f>IF(Wedstrijden!BB243="x","ZZ","")</f>
        <v/>
      </c>
      <c r="CV252" s="16" t="str">
        <f>IF(COUNTA(Wedstrijden!AI243:AP243)&lt;&gt;0,2,"")</f>
        <v/>
      </c>
      <c r="CW252" s="16" t="str">
        <f t="shared" si="21"/>
        <v/>
      </c>
      <c r="CX252" s="16" t="str">
        <f>IF(Wedstrijden!AI243="x","BB","")</f>
        <v/>
      </c>
      <c r="CY252" s="16" t="str">
        <f>IF(Wedstrijden!AJ243="x","B","")</f>
        <v/>
      </c>
      <c r="CZ252" s="16" t="str">
        <f>IF(Wedstrijden!AK243="x","L","")</f>
        <v/>
      </c>
      <c r="DA252" s="16" t="str">
        <f>IF(Wedstrijden!AL243="x","M","")</f>
        <v/>
      </c>
      <c r="DB252" s="16" t="str">
        <f>IF(Wedstrijden!AM243="x","Z","")</f>
        <v/>
      </c>
      <c r="DC252" s="16" t="str">
        <f>IF(Wedstrijden!AN243="x","ZZ","")</f>
        <v/>
      </c>
      <c r="DD252" s="16" t="str">
        <f>IF(Wedstrijden!AP243="x","1.40","")</f>
        <v/>
      </c>
      <c r="DE252" s="16" t="str">
        <f>IF(COUNTA(Wedstrijden!BD243:BF243)&lt;&gt;0,6,"")</f>
        <v/>
      </c>
      <c r="DF252" s="16" t="str">
        <f t="shared" si="22"/>
        <v/>
      </c>
      <c r="DG252" s="16" t="str">
        <f>IF(Wedstrijden!BD243="x","L","")</f>
        <v/>
      </c>
      <c r="DH252" s="16" t="str">
        <f>IF(Wedstrijden!BE243="x","M","")</f>
        <v/>
      </c>
      <c r="DI252" s="16" t="str">
        <f>IF(Wedstrijden!BF243="x","Z","")</f>
        <v/>
      </c>
      <c r="DJ252" s="16" t="str">
        <f>IF(Wedstrijden!BG243="x","Z","")</f>
        <v/>
      </c>
      <c r="DK252" s="16" t="str">
        <f>IF(COUNTA(Wedstrijden!BI243:BK243)&lt;&gt;0,6,"")</f>
        <v/>
      </c>
      <c r="DL252" s="16" t="str">
        <f t="shared" si="23"/>
        <v/>
      </c>
      <c r="DM252" s="16" t="str">
        <f>IF(Wedstrijden!BI243="x","L","")</f>
        <v/>
      </c>
      <c r="DN252" s="16" t="str">
        <f>IF(Wedstrijden!BJ243="x","M","")</f>
        <v/>
      </c>
      <c r="DO252" s="16" t="str">
        <f>IF(Wedstrijden!BK243="x","Z","")</f>
        <v/>
      </c>
      <c r="DP252" s="16" t="str">
        <f>IF(Wedstrijden!BL243="x","Z","")</f>
        <v/>
      </c>
    </row>
    <row r="253" spans="1:120" ht="14.4" x14ac:dyDescent="0.3">
      <c r="A253" s="18">
        <f>Wedstrijden!A244</f>
        <v>45547</v>
      </c>
      <c r="B253" s="16" t="str">
        <f>IFERROR(VLOOKUP(Wedstrijden!#REF!,#REF!,2,FALSE),"")</f>
        <v/>
      </c>
      <c r="C253" s="16" t="str">
        <f>Wedstrijden!E244</f>
        <v>KNHS Kring De Drie Stromen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>
        <f>IF(COUNTA(Wedstrijden!U244:AC244)&lt;&gt;0,1,"")</f>
        <v>1</v>
      </c>
      <c r="BK253" s="16">
        <f t="shared" si="18"/>
        <v>2</v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IF(Wedstrijden!U244="x","B1","")</f>
        <v/>
      </c>
      <c r="BO253" s="16" t="e">
        <f>IF(Wedstrijden!#REF!="x","BB","")</f>
        <v>#REF!</v>
      </c>
      <c r="BP253" s="16" t="str">
        <f>IF(Wedstrijden!W244="x","B","")</f>
        <v>B</v>
      </c>
      <c r="BQ253" s="16" t="str">
        <f>IF(Wedstrijden!X244="x","L1","")</f>
        <v>L1</v>
      </c>
      <c r="BR253" s="16" t="str">
        <f>IF(Wedstrijden!Y244="x","L2","")</f>
        <v>L2</v>
      </c>
      <c r="BS253" s="16" t="str">
        <f>IF(Wedstrijden!Z244="x","M1","")</f>
        <v/>
      </c>
      <c r="BT253" s="16" t="str">
        <f>IF(Wedstrijden!AA244="x","M2","")</f>
        <v/>
      </c>
      <c r="BU253" s="16" t="str">
        <f>IF(Wedstrijden!AB244="x","Z1","")</f>
        <v/>
      </c>
      <c r="BV253" s="16" t="str">
        <f>IF(Wedstrijden!AC244="x","Z2","")</f>
        <v/>
      </c>
      <c r="BW253" s="16" t="str">
        <f>IF(COUNTA(Wedstrijden!L244:T244)&lt;&gt;0,1,"")</f>
        <v/>
      </c>
      <c r="BX253" s="16" t="str">
        <f t="shared" si="19"/>
        <v/>
      </c>
      <c r="BY253" s="16" t="str">
        <f>IF(Wedstrijden!L244="x","BB","")</f>
        <v/>
      </c>
      <c r="BZ253" s="16" t="str">
        <f>IF(Wedstrijden!M244="x","B","")</f>
        <v/>
      </c>
      <c r="CA253" s="16" t="str">
        <f>IF(Wedstrijden!N244="x","L1","")</f>
        <v/>
      </c>
      <c r="CB253" s="16" t="str">
        <f>IF(Wedstrijden!O244="x","L2","")</f>
        <v/>
      </c>
      <c r="CC253" s="16" t="str">
        <f>IF(Wedstrijden!P244="x","M1","")</f>
        <v/>
      </c>
      <c r="CD253" s="16" t="str">
        <f>IF(Wedstrijden!Q244="x","M2","")</f>
        <v/>
      </c>
      <c r="CE253" s="16" t="str">
        <f>IF(Wedstrijden!R244="x","Z1","")</f>
        <v/>
      </c>
      <c r="CF253" s="16" t="str">
        <f>IF(Wedstrijden!S244="x","Z2","")</f>
        <v/>
      </c>
      <c r="CG253" s="16" t="str">
        <f>IF(Wedstrijden!T244="x","ZZL","")</f>
        <v/>
      </c>
      <c r="CL253" s="16" t="str">
        <f>IF(COUNTA(Wedstrijden!AR244:BB244)&lt;&gt;0,2,"")</f>
        <v/>
      </c>
      <c r="CM253" s="16" t="str">
        <f t="shared" si="20"/>
        <v/>
      </c>
      <c r="CN253" s="16" t="str">
        <f>IF(Wedstrijden!AR244="x","AA","")</f>
        <v/>
      </c>
      <c r="CO253" s="16" t="str">
        <f>IF(Wedstrijden!AS244="x","A","")</f>
        <v/>
      </c>
      <c r="CP253" s="16" t="str">
        <f>IF(Wedstrijden!AT244="x","BB","")</f>
        <v/>
      </c>
      <c r="CQ253" s="16" t="str">
        <f>IF(Wedstrijden!AU244="x","B","")</f>
        <v/>
      </c>
      <c r="CR253" s="16" t="str">
        <f>IF(Wedstrijden!AV244="x","L","")</f>
        <v/>
      </c>
      <c r="CS253" s="16" t="str">
        <f>IF(Wedstrijden!AW244="x","M","")</f>
        <v/>
      </c>
      <c r="CT253" s="16" t="str">
        <f>IF(Wedstrijden!AX244="x","Z","")</f>
        <v/>
      </c>
      <c r="CU253" s="16" t="str">
        <f>IF(Wedstrijden!BB244="x","ZZ","")</f>
        <v/>
      </c>
      <c r="CV253" s="16" t="str">
        <f>IF(COUNTA(Wedstrijden!AI244:AP244)&lt;&gt;0,2,"")</f>
        <v/>
      </c>
      <c r="CW253" s="16" t="str">
        <f t="shared" si="21"/>
        <v/>
      </c>
      <c r="CX253" s="16" t="str">
        <f>IF(Wedstrijden!AI244="x","BB","")</f>
        <v/>
      </c>
      <c r="CY253" s="16" t="str">
        <f>IF(Wedstrijden!AJ244="x","B","")</f>
        <v/>
      </c>
      <c r="CZ253" s="16" t="str">
        <f>IF(Wedstrijden!AK244="x","L","")</f>
        <v/>
      </c>
      <c r="DA253" s="16" t="str">
        <f>IF(Wedstrijden!AL244="x","M","")</f>
        <v/>
      </c>
      <c r="DB253" s="16" t="str">
        <f>IF(Wedstrijden!AM244="x","Z","")</f>
        <v/>
      </c>
      <c r="DC253" s="16" t="str">
        <f>IF(Wedstrijden!AN244="x","ZZ","")</f>
        <v/>
      </c>
      <c r="DD253" s="16" t="str">
        <f>IF(Wedstrijden!AP244="x","1.40","")</f>
        <v/>
      </c>
      <c r="DE253" s="16" t="str">
        <f>IF(COUNTA(Wedstrijden!BD244:BF244)&lt;&gt;0,6,"")</f>
        <v/>
      </c>
      <c r="DF253" s="16" t="str">
        <f t="shared" si="22"/>
        <v/>
      </c>
      <c r="DG253" s="16" t="str">
        <f>IF(Wedstrijden!BD244="x","L","")</f>
        <v/>
      </c>
      <c r="DH253" s="16" t="str">
        <f>IF(Wedstrijden!BE244="x","M","")</f>
        <v/>
      </c>
      <c r="DI253" s="16" t="str">
        <f>IF(Wedstrijden!BF244="x","Z","")</f>
        <v/>
      </c>
      <c r="DJ253" s="16" t="str">
        <f>IF(Wedstrijden!BG244="x","Z","")</f>
        <v/>
      </c>
      <c r="DK253" s="16" t="str">
        <f>IF(COUNTA(Wedstrijden!BI244:BK244)&lt;&gt;0,6,"")</f>
        <v/>
      </c>
      <c r="DL253" s="16" t="str">
        <f t="shared" si="23"/>
        <v/>
      </c>
      <c r="DM253" s="16" t="str">
        <f>IF(Wedstrijden!BI244="x","L","")</f>
        <v/>
      </c>
      <c r="DN253" s="16" t="str">
        <f>IF(Wedstrijden!BJ244="x","M","")</f>
        <v/>
      </c>
      <c r="DO253" s="16" t="str">
        <f>IF(Wedstrijden!BK244="x","Z","")</f>
        <v/>
      </c>
      <c r="DP253" s="16" t="str">
        <f>IF(Wedstrijden!BL244="x","Z","")</f>
        <v/>
      </c>
    </row>
    <row r="254" spans="1:120" ht="14.4" x14ac:dyDescent="0.3">
      <c r="A254" s="18" t="e">
        <f>Wedstrijden!#REF!</f>
        <v>#REF!</v>
      </c>
      <c r="B254" s="16" t="str">
        <f>IFERROR(VLOOKUP(Wedstrijden!#REF!,#REF!,2,FALSE),"")</f>
        <v/>
      </c>
      <c r="C254" s="16" t="e">
        <f>Wedstrijden!#REF!</f>
        <v>#REF!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IF(COUNTA(Wedstrijden!#REF!)&lt;&gt;0,1,"")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e">
        <f>IF(Wedstrijden!#REF!="x","B1","")</f>
        <v>#REF!</v>
      </c>
      <c r="BO254" s="16" t="e">
        <f>IF(Wedstrijden!#REF!="x","BB","")</f>
        <v>#REF!</v>
      </c>
      <c r="BP254" s="16" t="e">
        <f>IF(Wedstrijden!#REF!="x","B","")</f>
        <v>#REF!</v>
      </c>
      <c r="BQ254" s="16" t="e">
        <f>IF(Wedstrijden!#REF!="x","L1","")</f>
        <v>#REF!</v>
      </c>
      <c r="BR254" s="16" t="e">
        <f>IF(Wedstrijden!#REF!="x","L2","")</f>
        <v>#REF!</v>
      </c>
      <c r="BS254" s="16" t="e">
        <f>IF(Wedstrijden!#REF!="x","M1","")</f>
        <v>#REF!</v>
      </c>
      <c r="BT254" s="16" t="e">
        <f>IF(Wedstrijden!#REF!="x","M2","")</f>
        <v>#REF!</v>
      </c>
      <c r="BU254" s="16" t="e">
        <f>IF(Wedstrijden!#REF!="x","Z1","")</f>
        <v>#REF!</v>
      </c>
      <c r="BV254" s="16" t="e">
        <f>IF(Wedstrijden!#REF!="x","Z2","")</f>
        <v>#REF!</v>
      </c>
      <c r="BW254" s="16">
        <f>IF(COUNTA(Wedstrijden!#REF!)&lt;&gt;0,1,"")</f>
        <v>1</v>
      </c>
      <c r="BX254" s="16">
        <f t="shared" si="19"/>
        <v>1</v>
      </c>
      <c r="BY254" s="16" t="e">
        <f>IF(Wedstrijden!#REF!="x","BB","")</f>
        <v>#REF!</v>
      </c>
      <c r="BZ254" s="16" t="e">
        <f>IF(Wedstrijden!#REF!="x","B","")</f>
        <v>#REF!</v>
      </c>
      <c r="CA254" s="16" t="e">
        <f>IF(Wedstrijden!#REF!="x","L1","")</f>
        <v>#REF!</v>
      </c>
      <c r="CB254" s="16" t="e">
        <f>IF(Wedstrijden!#REF!="x","L2","")</f>
        <v>#REF!</v>
      </c>
      <c r="CC254" s="16" t="e">
        <f>IF(Wedstrijden!#REF!="x","M1","")</f>
        <v>#REF!</v>
      </c>
      <c r="CD254" s="16" t="e">
        <f>IF(Wedstrijden!#REF!="x","M2","")</f>
        <v>#REF!</v>
      </c>
      <c r="CE254" s="16" t="e">
        <f>IF(Wedstrijden!#REF!="x","Z1","")</f>
        <v>#REF!</v>
      </c>
      <c r="CF254" s="16" t="e">
        <f>IF(Wedstrijden!#REF!="x","Z2","")</f>
        <v>#REF!</v>
      </c>
      <c r="CG254" s="16" t="e">
        <f>IF(Wedstrijden!#REF!="x","ZZL","")</f>
        <v>#REF!</v>
      </c>
      <c r="CL254" s="16">
        <f>IF(COUNTA(Wedstrijden!#REF!)&lt;&gt;0,2,"")</f>
        <v>2</v>
      </c>
      <c r="CM254" s="16">
        <f t="shared" si="20"/>
        <v>2</v>
      </c>
      <c r="CN254" s="16" t="e">
        <f>IF(Wedstrijden!#REF!="x","AA","")</f>
        <v>#REF!</v>
      </c>
      <c r="CO254" s="16" t="e">
        <f>IF(Wedstrijden!#REF!="x","A","")</f>
        <v>#REF!</v>
      </c>
      <c r="CP254" s="16" t="e">
        <f>IF(Wedstrijden!#REF!="x","BB","")</f>
        <v>#REF!</v>
      </c>
      <c r="CQ254" s="16" t="e">
        <f>IF(Wedstrijden!#REF!="x","B","")</f>
        <v>#REF!</v>
      </c>
      <c r="CR254" s="16" t="e">
        <f>IF(Wedstrijden!#REF!="x","L","")</f>
        <v>#REF!</v>
      </c>
      <c r="CS254" s="16" t="e">
        <f>IF(Wedstrijden!#REF!="x","M","")</f>
        <v>#REF!</v>
      </c>
      <c r="CT254" s="16" t="e">
        <f>IF(Wedstrijden!#REF!="x","Z","")</f>
        <v>#REF!</v>
      </c>
      <c r="CU254" s="16" t="e">
        <f>IF(Wedstrijden!#REF!="x","ZZ","")</f>
        <v>#REF!</v>
      </c>
      <c r="CV254" s="16">
        <f>IF(COUNTA(Wedstrijden!#REF!)&lt;&gt;0,2,"")</f>
        <v>2</v>
      </c>
      <c r="CW254" s="16">
        <f t="shared" si="21"/>
        <v>1</v>
      </c>
      <c r="CX254" s="16" t="e">
        <f>IF(Wedstrijden!#REF!="x","BB","")</f>
        <v>#REF!</v>
      </c>
      <c r="CY254" s="16" t="e">
        <f>IF(Wedstrijden!#REF!="x","B","")</f>
        <v>#REF!</v>
      </c>
      <c r="CZ254" s="16" t="e">
        <f>IF(Wedstrijden!#REF!="x","L","")</f>
        <v>#REF!</v>
      </c>
      <c r="DA254" s="16" t="e">
        <f>IF(Wedstrijden!#REF!="x","M","")</f>
        <v>#REF!</v>
      </c>
      <c r="DB254" s="16" t="e">
        <f>IF(Wedstrijden!#REF!="x","Z","")</f>
        <v>#REF!</v>
      </c>
      <c r="DC254" s="16" t="e">
        <f>IF(Wedstrijden!#REF!="x","ZZ","")</f>
        <v>#REF!</v>
      </c>
      <c r="DD254" s="16" t="e">
        <f>IF(Wedstrijden!#REF!="x","1.40","")</f>
        <v>#REF!</v>
      </c>
      <c r="DE254" s="16">
        <f>IF(COUNTA(Wedstrijden!#REF!)&lt;&gt;0,6,"")</f>
        <v>6</v>
      </c>
      <c r="DF254" s="16">
        <f t="shared" si="22"/>
        <v>2</v>
      </c>
      <c r="DG254" s="16" t="e">
        <f>IF(Wedstrijden!#REF!="x","L","")</f>
        <v>#REF!</v>
      </c>
      <c r="DH254" s="16" t="e">
        <f>IF(Wedstrijden!#REF!="x","M","")</f>
        <v>#REF!</v>
      </c>
      <c r="DI254" s="16" t="e">
        <f>IF(Wedstrijden!#REF!="x","Z","")</f>
        <v>#REF!</v>
      </c>
      <c r="DJ254" s="16" t="e">
        <f>IF(Wedstrijden!#REF!="x","Z","")</f>
        <v>#REF!</v>
      </c>
      <c r="DK254" s="16">
        <f>IF(COUNTA(Wedstrijden!#REF!)&lt;&gt;0,6,"")</f>
        <v>6</v>
      </c>
      <c r="DL254" s="16">
        <f t="shared" si="23"/>
        <v>1</v>
      </c>
      <c r="DM254" s="16" t="e">
        <f>IF(Wedstrijden!#REF!="x","L","")</f>
        <v>#REF!</v>
      </c>
      <c r="DN254" s="16" t="e">
        <f>IF(Wedstrijden!#REF!="x","M","")</f>
        <v>#REF!</v>
      </c>
      <c r="DO254" s="16" t="e">
        <f>IF(Wedstrijden!#REF!="x","Z","")</f>
        <v>#REF!</v>
      </c>
      <c r="DP254" s="16" t="e">
        <f>IF(Wedstrijden!#REF!="x","Z","")</f>
        <v>#REF!</v>
      </c>
    </row>
    <row r="255" spans="1:120" ht="14.4" x14ac:dyDescent="0.3">
      <c r="A255" s="18">
        <f>Wedstrijden!A245</f>
        <v>45548</v>
      </c>
      <c r="B255" s="16" t="str">
        <f>IFERROR(VLOOKUP(Wedstrijden!#REF!,#REF!,2,FALSE),"")</f>
        <v/>
      </c>
      <c r="C255" s="16" t="str">
        <f>Wedstrijden!E245</f>
        <v>KNHS Kring Tusken Waad En Klif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IF(COUNTA(Wedstrijden!U245:AC245)&lt;&gt;0,1,"")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IF(Wedstrijden!U245="x","B1","")</f>
        <v/>
      </c>
      <c r="BO255" s="16" t="e">
        <f>IF(Wedstrijden!#REF!="x","BB","")</f>
        <v>#REF!</v>
      </c>
      <c r="BP255" s="16" t="str">
        <f>IF(Wedstrijden!W245="x","B","")</f>
        <v>B</v>
      </c>
      <c r="BQ255" s="16" t="str">
        <f>IF(Wedstrijden!X245="x","L1","")</f>
        <v>L1</v>
      </c>
      <c r="BR255" s="16" t="str">
        <f>IF(Wedstrijden!Y245="x","L2","")</f>
        <v>L2</v>
      </c>
      <c r="BS255" s="16" t="str">
        <f>IF(Wedstrijden!Z245="x","M1","")</f>
        <v>M1</v>
      </c>
      <c r="BT255" s="16" t="str">
        <f>IF(Wedstrijden!AA245="x","M2","")</f>
        <v>M2</v>
      </c>
      <c r="BU255" s="16" t="str">
        <f>IF(Wedstrijden!AB245="x","Z1","")</f>
        <v>Z1</v>
      </c>
      <c r="BV255" s="16" t="str">
        <f>IF(Wedstrijden!AC245="x","Z2","")</f>
        <v>Z2</v>
      </c>
      <c r="BW255" s="16">
        <f>IF(COUNTA(Wedstrijden!L245:T245)&lt;&gt;0,1,"")</f>
        <v>1</v>
      </c>
      <c r="BX255" s="16">
        <f t="shared" si="19"/>
        <v>1</v>
      </c>
      <c r="BY255" s="16" t="str">
        <f>IF(Wedstrijden!L245="x","BB","")</f>
        <v/>
      </c>
      <c r="BZ255" s="16" t="str">
        <f>IF(Wedstrijden!M245="x","B","")</f>
        <v>B</v>
      </c>
      <c r="CA255" s="16" t="str">
        <f>IF(Wedstrijden!N245="x","L1","")</f>
        <v>L1</v>
      </c>
      <c r="CB255" s="16" t="str">
        <f>IF(Wedstrijden!O245="x","L2","")</f>
        <v>L2</v>
      </c>
      <c r="CC255" s="16" t="str">
        <f>IF(Wedstrijden!P245="x","M1","")</f>
        <v>M1</v>
      </c>
      <c r="CD255" s="16" t="str">
        <f>IF(Wedstrijden!Q245="x","M2","")</f>
        <v>M2</v>
      </c>
      <c r="CE255" s="16" t="str">
        <f>IF(Wedstrijden!R245="x","Z1","")</f>
        <v>Z1</v>
      </c>
      <c r="CF255" s="16" t="str">
        <f>IF(Wedstrijden!S245="x","Z2","")</f>
        <v>Z2</v>
      </c>
      <c r="CG255" s="16" t="str">
        <f>IF(Wedstrijden!T245="x","ZZL","")</f>
        <v>ZZL</v>
      </c>
      <c r="CL255" s="16" t="str">
        <f>IF(COUNTA(Wedstrijden!AR245:BB245)&lt;&gt;0,2,"")</f>
        <v/>
      </c>
      <c r="CM255" s="16" t="str">
        <f t="shared" si="20"/>
        <v/>
      </c>
      <c r="CN255" s="16" t="str">
        <f>IF(Wedstrijden!AR245="x","AA","")</f>
        <v/>
      </c>
      <c r="CO255" s="16" t="str">
        <f>IF(Wedstrijden!AS245="x","A","")</f>
        <v/>
      </c>
      <c r="CP255" s="16" t="str">
        <f>IF(Wedstrijden!AT245="x","BB","")</f>
        <v/>
      </c>
      <c r="CQ255" s="16" t="str">
        <f>IF(Wedstrijden!AU245="x","B","")</f>
        <v/>
      </c>
      <c r="CR255" s="16" t="str">
        <f>IF(Wedstrijden!AV245="x","L","")</f>
        <v/>
      </c>
      <c r="CS255" s="16" t="str">
        <f>IF(Wedstrijden!AW245="x","M","")</f>
        <v/>
      </c>
      <c r="CT255" s="16" t="str">
        <f>IF(Wedstrijden!AX245="x","Z","")</f>
        <v/>
      </c>
      <c r="CU255" s="16" t="str">
        <f>IF(Wedstrijden!BB245="x","ZZ","")</f>
        <v/>
      </c>
      <c r="CV255" s="16" t="str">
        <f>IF(COUNTA(Wedstrijden!AI245:AP245)&lt;&gt;0,2,"")</f>
        <v/>
      </c>
      <c r="CW255" s="16" t="str">
        <f t="shared" si="21"/>
        <v/>
      </c>
      <c r="CX255" s="16" t="str">
        <f>IF(Wedstrijden!AI245="x","BB","")</f>
        <v/>
      </c>
      <c r="CY255" s="16" t="str">
        <f>IF(Wedstrijden!AJ245="x","B","")</f>
        <v/>
      </c>
      <c r="CZ255" s="16" t="str">
        <f>IF(Wedstrijden!AK245="x","L","")</f>
        <v/>
      </c>
      <c r="DA255" s="16" t="str">
        <f>IF(Wedstrijden!AL245="x","M","")</f>
        <v/>
      </c>
      <c r="DB255" s="16" t="str">
        <f>IF(Wedstrijden!AM245="x","Z","")</f>
        <v/>
      </c>
      <c r="DC255" s="16" t="str">
        <f>IF(Wedstrijden!AN245="x","ZZ","")</f>
        <v/>
      </c>
      <c r="DD255" s="16" t="str">
        <f>IF(Wedstrijden!AP245="x","1.40","")</f>
        <v/>
      </c>
      <c r="DE255" s="16" t="str">
        <f>IF(COUNTA(Wedstrijden!BD245:BF245)&lt;&gt;0,6,"")</f>
        <v/>
      </c>
      <c r="DF255" s="16" t="str">
        <f t="shared" si="22"/>
        <v/>
      </c>
      <c r="DG255" s="16" t="str">
        <f>IF(Wedstrijden!BD245="x","L","")</f>
        <v/>
      </c>
      <c r="DH255" s="16" t="str">
        <f>IF(Wedstrijden!BE245="x","M","")</f>
        <v/>
      </c>
      <c r="DI255" s="16" t="str">
        <f>IF(Wedstrijden!BF245="x","Z","")</f>
        <v/>
      </c>
      <c r="DJ255" s="16" t="str">
        <f>IF(Wedstrijden!BG245="x","Z","")</f>
        <v/>
      </c>
      <c r="DK255" s="16" t="str">
        <f>IF(COUNTA(Wedstrijden!BI245:BK245)&lt;&gt;0,6,"")</f>
        <v/>
      </c>
      <c r="DL255" s="16" t="str">
        <f t="shared" si="23"/>
        <v/>
      </c>
      <c r="DM255" s="16" t="str">
        <f>IF(Wedstrijden!BI245="x","L","")</f>
        <v/>
      </c>
      <c r="DN255" s="16" t="str">
        <f>IF(Wedstrijden!BJ245="x","M","")</f>
        <v/>
      </c>
      <c r="DO255" s="16" t="str">
        <f>IF(Wedstrijden!BK245="x","Z","")</f>
        <v/>
      </c>
      <c r="DP255" s="16" t="str">
        <f>IF(Wedstrijden!BL245="x","Z","")</f>
        <v/>
      </c>
    </row>
    <row r="256" spans="1:120" ht="14.4" x14ac:dyDescent="0.3">
      <c r="A256" s="18">
        <f>Wedstrijden!A246</f>
        <v>45549</v>
      </c>
      <c r="B256" s="16" t="str">
        <f>IFERROR(VLOOKUP(Wedstrijden!#REF!,#REF!,2,FALSE),"")</f>
        <v/>
      </c>
      <c r="C256" s="16" t="str">
        <f>Wedstrijden!E246</f>
        <v>KNHS Kring Tusken Waad En Klif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>
        <f>IF(COUNTA(Wedstrijden!U246:AC246)&lt;&gt;0,1,"")</f>
        <v>1</v>
      </c>
      <c r="BK256" s="16">
        <f t="shared" si="18"/>
        <v>2</v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IF(Wedstrijden!U246="x","B1","")</f>
        <v/>
      </c>
      <c r="BO256" s="16" t="e">
        <f>IF(Wedstrijden!#REF!="x","BB","")</f>
        <v>#REF!</v>
      </c>
      <c r="BP256" s="16" t="str">
        <f>IF(Wedstrijden!W246="x","B","")</f>
        <v>B</v>
      </c>
      <c r="BQ256" s="16" t="str">
        <f>IF(Wedstrijden!X246="x","L1","")</f>
        <v>L1</v>
      </c>
      <c r="BR256" s="16" t="str">
        <f>IF(Wedstrijden!Y246="x","L2","")</f>
        <v>L2</v>
      </c>
      <c r="BS256" s="16" t="str">
        <f>IF(Wedstrijden!Z246="x","M1","")</f>
        <v>M1</v>
      </c>
      <c r="BT256" s="16" t="str">
        <f>IF(Wedstrijden!AA246="x","M2","")</f>
        <v>M2</v>
      </c>
      <c r="BU256" s="16" t="str">
        <f>IF(Wedstrijden!AB246="x","Z1","")</f>
        <v>Z1</v>
      </c>
      <c r="BV256" s="16" t="str">
        <f>IF(Wedstrijden!AC246="x","Z2","")</f>
        <v>Z2</v>
      </c>
      <c r="BW256" s="16">
        <f>IF(COUNTA(Wedstrijden!L246:T246)&lt;&gt;0,1,"")</f>
        <v>1</v>
      </c>
      <c r="BX256" s="16">
        <f t="shared" si="19"/>
        <v>1</v>
      </c>
      <c r="BY256" s="16" t="str">
        <f>IF(Wedstrijden!L246="x","BB","")</f>
        <v/>
      </c>
      <c r="BZ256" s="16" t="str">
        <f>IF(Wedstrijden!M246="x","B","")</f>
        <v>B</v>
      </c>
      <c r="CA256" s="16" t="str">
        <f>IF(Wedstrijden!N246="x","L1","")</f>
        <v>L1</v>
      </c>
      <c r="CB256" s="16" t="str">
        <f>IF(Wedstrijden!O246="x","L2","")</f>
        <v>L2</v>
      </c>
      <c r="CC256" s="16" t="str">
        <f>IF(Wedstrijden!P246="x","M1","")</f>
        <v>M1</v>
      </c>
      <c r="CD256" s="16" t="str">
        <f>IF(Wedstrijden!Q246="x","M2","")</f>
        <v>M2</v>
      </c>
      <c r="CE256" s="16" t="str">
        <f>IF(Wedstrijden!R246="x","Z1","")</f>
        <v>Z1</v>
      </c>
      <c r="CF256" s="16" t="str">
        <f>IF(Wedstrijden!S246="x","Z2","")</f>
        <v>Z2</v>
      </c>
      <c r="CG256" s="16" t="str">
        <f>IF(Wedstrijden!T246="x","ZZL","")</f>
        <v>ZZL</v>
      </c>
      <c r="CL256" s="16" t="str">
        <f>IF(COUNTA(Wedstrijden!AR246:BB246)&lt;&gt;0,2,"")</f>
        <v/>
      </c>
      <c r="CM256" s="16" t="str">
        <f t="shared" si="20"/>
        <v/>
      </c>
      <c r="CN256" s="16" t="str">
        <f>IF(Wedstrijden!AR246="x","AA","")</f>
        <v/>
      </c>
      <c r="CO256" s="16" t="str">
        <f>IF(Wedstrijden!AS246="x","A","")</f>
        <v/>
      </c>
      <c r="CP256" s="16" t="str">
        <f>IF(Wedstrijden!AT246="x","BB","")</f>
        <v/>
      </c>
      <c r="CQ256" s="16" t="str">
        <f>IF(Wedstrijden!AU246="x","B","")</f>
        <v/>
      </c>
      <c r="CR256" s="16" t="str">
        <f>IF(Wedstrijden!AV246="x","L","")</f>
        <v/>
      </c>
      <c r="CS256" s="16" t="str">
        <f>IF(Wedstrijden!AW246="x","M","")</f>
        <v/>
      </c>
      <c r="CT256" s="16" t="str">
        <f>IF(Wedstrijden!AX246="x","Z","")</f>
        <v/>
      </c>
      <c r="CU256" s="16" t="str">
        <f>IF(Wedstrijden!BB246="x","ZZ","")</f>
        <v/>
      </c>
      <c r="CV256" s="16" t="str">
        <f>IF(COUNTA(Wedstrijden!AI246:AP246)&lt;&gt;0,2,"")</f>
        <v/>
      </c>
      <c r="CW256" s="16" t="str">
        <f t="shared" si="21"/>
        <v/>
      </c>
      <c r="CX256" s="16" t="str">
        <f>IF(Wedstrijden!AI246="x","BB","")</f>
        <v/>
      </c>
      <c r="CY256" s="16" t="str">
        <f>IF(Wedstrijden!AJ246="x","B","")</f>
        <v/>
      </c>
      <c r="CZ256" s="16" t="str">
        <f>IF(Wedstrijden!AK246="x","L","")</f>
        <v/>
      </c>
      <c r="DA256" s="16" t="str">
        <f>IF(Wedstrijden!AL246="x","M","")</f>
        <v/>
      </c>
      <c r="DB256" s="16" t="str">
        <f>IF(Wedstrijden!AM246="x","Z","")</f>
        <v/>
      </c>
      <c r="DC256" s="16" t="str">
        <f>IF(Wedstrijden!AN246="x","ZZ","")</f>
        <v/>
      </c>
      <c r="DD256" s="16" t="str">
        <f>IF(Wedstrijden!AP246="x","1.40","")</f>
        <v/>
      </c>
      <c r="DE256" s="16" t="str">
        <f>IF(COUNTA(Wedstrijden!BD246:BF246)&lt;&gt;0,6,"")</f>
        <v/>
      </c>
      <c r="DF256" s="16" t="str">
        <f t="shared" si="22"/>
        <v/>
      </c>
      <c r="DG256" s="16" t="str">
        <f>IF(Wedstrijden!BD246="x","L","")</f>
        <v/>
      </c>
      <c r="DH256" s="16" t="str">
        <f>IF(Wedstrijden!BE246="x","M","")</f>
        <v/>
      </c>
      <c r="DI256" s="16" t="str">
        <f>IF(Wedstrijden!BF246="x","Z","")</f>
        <v/>
      </c>
      <c r="DJ256" s="16" t="str">
        <f>IF(Wedstrijden!BG246="x","Z","")</f>
        <v/>
      </c>
      <c r="DK256" s="16" t="str">
        <f>IF(COUNTA(Wedstrijden!BI246:BK246)&lt;&gt;0,6,"")</f>
        <v/>
      </c>
      <c r="DL256" s="16" t="str">
        <f t="shared" si="23"/>
        <v/>
      </c>
      <c r="DM256" s="16" t="str">
        <f>IF(Wedstrijden!BI246="x","L","")</f>
        <v/>
      </c>
      <c r="DN256" s="16" t="str">
        <f>IF(Wedstrijden!BJ246="x","M","")</f>
        <v/>
      </c>
      <c r="DO256" s="16" t="str">
        <f>IF(Wedstrijden!BK246="x","Z","")</f>
        <v/>
      </c>
      <c r="DP256" s="16" t="str">
        <f>IF(Wedstrijden!BL246="x","Z","")</f>
        <v/>
      </c>
    </row>
    <row r="257" spans="1:120" ht="14.4" x14ac:dyDescent="0.3">
      <c r="A257" s="18">
        <f>Wedstrijden!A247</f>
        <v>45549</v>
      </c>
      <c r="B257" s="16" t="str">
        <f>IFERROR(VLOOKUP(Wedstrijden!#REF!,#REF!,2,FALSE),"")</f>
        <v/>
      </c>
      <c r="C257" s="16" t="str">
        <f>Wedstrijden!E247</f>
        <v>KNHS Kring Noord Oost Friesland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 t="str">
        <f>IF(COUNTA(Wedstrijden!U247:AC247)&lt;&gt;0,1,"")</f>
        <v/>
      </c>
      <c r="BK257" s="16" t="str">
        <f t="shared" si="18"/>
        <v/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IF(Wedstrijden!U247="x","B1","")</f>
        <v/>
      </c>
      <c r="BO257" s="16" t="e">
        <f>IF(Wedstrijden!#REF!="x","BB","")</f>
        <v>#REF!</v>
      </c>
      <c r="BP257" s="16" t="str">
        <f>IF(Wedstrijden!W247="x","B","")</f>
        <v/>
      </c>
      <c r="BQ257" s="16" t="str">
        <f>IF(Wedstrijden!X247="x","L1","")</f>
        <v/>
      </c>
      <c r="BR257" s="16" t="str">
        <f>IF(Wedstrijden!Y247="x","L2","")</f>
        <v/>
      </c>
      <c r="BS257" s="16" t="str">
        <f>IF(Wedstrijden!Z247="x","M1","")</f>
        <v/>
      </c>
      <c r="BT257" s="16" t="str">
        <f>IF(Wedstrijden!AA247="x","M2","")</f>
        <v/>
      </c>
      <c r="BU257" s="16" t="str">
        <f>IF(Wedstrijden!AB247="x","Z1","")</f>
        <v/>
      </c>
      <c r="BV257" s="16" t="str">
        <f>IF(Wedstrijden!AC247="x","Z2","")</f>
        <v/>
      </c>
      <c r="BW257" s="16" t="str">
        <f>IF(COUNTA(Wedstrijden!L247:T247)&lt;&gt;0,1,"")</f>
        <v/>
      </c>
      <c r="BX257" s="16" t="str">
        <f t="shared" si="19"/>
        <v/>
      </c>
      <c r="BY257" s="16" t="str">
        <f>IF(Wedstrijden!L247="x","BB","")</f>
        <v/>
      </c>
      <c r="BZ257" s="16" t="str">
        <f>IF(Wedstrijden!M247="x","B","")</f>
        <v/>
      </c>
      <c r="CA257" s="16" t="str">
        <f>IF(Wedstrijden!N247="x","L1","")</f>
        <v/>
      </c>
      <c r="CB257" s="16" t="str">
        <f>IF(Wedstrijden!O247="x","L2","")</f>
        <v/>
      </c>
      <c r="CC257" s="16" t="str">
        <f>IF(Wedstrijden!P247="x","M1","")</f>
        <v/>
      </c>
      <c r="CD257" s="16" t="str">
        <f>IF(Wedstrijden!Q247="x","M2","")</f>
        <v/>
      </c>
      <c r="CE257" s="16" t="str">
        <f>IF(Wedstrijden!R247="x","Z1","")</f>
        <v/>
      </c>
      <c r="CF257" s="16" t="str">
        <f>IF(Wedstrijden!S247="x","Z2","")</f>
        <v/>
      </c>
      <c r="CG257" s="16" t="str">
        <f>IF(Wedstrijden!T247="x","ZZL","")</f>
        <v/>
      </c>
      <c r="CL257" s="16" t="str">
        <f>IF(COUNTA(Wedstrijden!AR247:BB247)&lt;&gt;0,2,"")</f>
        <v/>
      </c>
      <c r="CM257" s="16" t="str">
        <f t="shared" si="20"/>
        <v/>
      </c>
      <c r="CN257" s="16" t="str">
        <f>IF(Wedstrijden!AR247="x","AA","")</f>
        <v/>
      </c>
      <c r="CO257" s="16" t="str">
        <f>IF(Wedstrijden!AS247="x","A","")</f>
        <v/>
      </c>
      <c r="CP257" s="16" t="str">
        <f>IF(Wedstrijden!AT247="x","BB","")</f>
        <v/>
      </c>
      <c r="CQ257" s="16" t="str">
        <f>IF(Wedstrijden!AU247="x","B","")</f>
        <v/>
      </c>
      <c r="CR257" s="16" t="str">
        <f>IF(Wedstrijden!AV247="x","L","")</f>
        <v/>
      </c>
      <c r="CS257" s="16" t="str">
        <f>IF(Wedstrijden!AW247="x","M","")</f>
        <v/>
      </c>
      <c r="CT257" s="16" t="str">
        <f>IF(Wedstrijden!AX247="x","Z","")</f>
        <v/>
      </c>
      <c r="CU257" s="16" t="str">
        <f>IF(Wedstrijden!BB247="x","ZZ","")</f>
        <v/>
      </c>
      <c r="CV257" s="16">
        <f>IF(COUNTA(Wedstrijden!AI247:AP247)&lt;&gt;0,2,"")</f>
        <v>2</v>
      </c>
      <c r="CW257" s="16">
        <f t="shared" si="21"/>
        <v>1</v>
      </c>
      <c r="CX257" s="16" t="str">
        <f>IF(Wedstrijden!AI247="x","BB","")</f>
        <v/>
      </c>
      <c r="CY257" s="16" t="str">
        <f>IF(Wedstrijden!AJ247="x","B","")</f>
        <v>B</v>
      </c>
      <c r="CZ257" s="16" t="str">
        <f>IF(Wedstrijden!AK247="x","L","")</f>
        <v>L</v>
      </c>
      <c r="DA257" s="16" t="str">
        <f>IF(Wedstrijden!AL247="x","M","")</f>
        <v>M</v>
      </c>
      <c r="DB257" s="16" t="str">
        <f>IF(Wedstrijden!AM247="x","Z","")</f>
        <v>Z</v>
      </c>
      <c r="DC257" s="16" t="str">
        <f>IF(Wedstrijden!AN247="x","ZZ","")</f>
        <v>ZZ</v>
      </c>
      <c r="DD257" s="16" t="str">
        <f>IF(Wedstrijden!AP247="x","1.40","")</f>
        <v>1.40</v>
      </c>
      <c r="DE257" s="16" t="str">
        <f>IF(COUNTA(Wedstrijden!BD247:BF247)&lt;&gt;0,6,"")</f>
        <v/>
      </c>
      <c r="DF257" s="16" t="str">
        <f t="shared" si="22"/>
        <v/>
      </c>
      <c r="DG257" s="16" t="str">
        <f>IF(Wedstrijden!BD247="x","L","")</f>
        <v/>
      </c>
      <c r="DH257" s="16" t="str">
        <f>IF(Wedstrijden!BE247="x","M","")</f>
        <v/>
      </c>
      <c r="DI257" s="16" t="str">
        <f>IF(Wedstrijden!BF247="x","Z","")</f>
        <v/>
      </c>
      <c r="DJ257" s="16" t="str">
        <f>IF(Wedstrijden!BG247="x","Z","")</f>
        <v/>
      </c>
      <c r="DK257" s="16" t="str">
        <f>IF(COUNTA(Wedstrijden!BI247:BK247)&lt;&gt;0,6,"")</f>
        <v/>
      </c>
      <c r="DL257" s="16" t="str">
        <f t="shared" si="23"/>
        <v/>
      </c>
      <c r="DM257" s="16" t="str">
        <f>IF(Wedstrijden!BI247="x","L","")</f>
        <v/>
      </c>
      <c r="DN257" s="16" t="str">
        <f>IF(Wedstrijden!BJ247="x","M","")</f>
        <v/>
      </c>
      <c r="DO257" s="16" t="str">
        <f>IF(Wedstrijden!BK247="x","Z","")</f>
        <v/>
      </c>
      <c r="DP257" s="16" t="str">
        <f>IF(Wedstrijden!BL247="x","Z","")</f>
        <v/>
      </c>
    </row>
    <row r="258" spans="1:120" ht="14.4" x14ac:dyDescent="0.3">
      <c r="A258" s="18">
        <f>Wedstrijden!A248</f>
        <v>45549</v>
      </c>
      <c r="B258" s="16" t="str">
        <f>IFERROR(VLOOKUP(Wedstrijden!#REF!,#REF!,2,FALSE),"")</f>
        <v/>
      </c>
      <c r="C258" s="16" t="str">
        <f>Wedstrijden!E248</f>
        <v>KNHS Kring Tusken Waad En Klif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>
        <f>IF(COUNTA(Wedstrijden!U248:AC248)&lt;&gt;0,1,"")</f>
        <v>1</v>
      </c>
      <c r="BK258" s="16">
        <f t="shared" si="18"/>
        <v>2</v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IF(Wedstrijden!U248="x","B1","")</f>
        <v/>
      </c>
      <c r="BO258" s="16" t="e">
        <f>IF(Wedstrijden!#REF!="x","BB","")</f>
        <v>#REF!</v>
      </c>
      <c r="BP258" s="16" t="str">
        <f>IF(Wedstrijden!W248="x","B","")</f>
        <v>B</v>
      </c>
      <c r="BQ258" s="16" t="str">
        <f>IF(Wedstrijden!X248="x","L1","")</f>
        <v>L1</v>
      </c>
      <c r="BR258" s="16" t="str">
        <f>IF(Wedstrijden!Y248="x","L2","")</f>
        <v>L2</v>
      </c>
      <c r="BS258" s="16" t="str">
        <f>IF(Wedstrijden!Z248="x","M1","")</f>
        <v>M1</v>
      </c>
      <c r="BT258" s="16" t="str">
        <f>IF(Wedstrijden!AA248="x","M2","")</f>
        <v>M2</v>
      </c>
      <c r="BU258" s="16" t="str">
        <f>IF(Wedstrijden!AB248="x","Z1","")</f>
        <v>Z1</v>
      </c>
      <c r="BV258" s="16" t="str">
        <f>IF(Wedstrijden!AC248="x","Z2","")</f>
        <v>Z2</v>
      </c>
      <c r="BW258" s="16" t="str">
        <f>IF(COUNTA(Wedstrijden!L248:T248)&lt;&gt;0,1,"")</f>
        <v/>
      </c>
      <c r="BX258" s="16" t="str">
        <f t="shared" si="19"/>
        <v/>
      </c>
      <c r="BY258" s="16" t="str">
        <f>IF(Wedstrijden!L248="x","BB","")</f>
        <v/>
      </c>
      <c r="BZ258" s="16" t="str">
        <f>IF(Wedstrijden!M248="x","B","")</f>
        <v/>
      </c>
      <c r="CA258" s="16" t="str">
        <f>IF(Wedstrijden!N248="x","L1","")</f>
        <v/>
      </c>
      <c r="CB258" s="16" t="str">
        <f>IF(Wedstrijden!O248="x","L2","")</f>
        <v/>
      </c>
      <c r="CC258" s="16" t="str">
        <f>IF(Wedstrijden!P248="x","M1","")</f>
        <v/>
      </c>
      <c r="CD258" s="16" t="str">
        <f>IF(Wedstrijden!Q248="x","M2","")</f>
        <v/>
      </c>
      <c r="CE258" s="16" t="str">
        <f>IF(Wedstrijden!R248="x","Z1","")</f>
        <v/>
      </c>
      <c r="CF258" s="16" t="str">
        <f>IF(Wedstrijden!S248="x","Z2","")</f>
        <v/>
      </c>
      <c r="CG258" s="16" t="str">
        <f>IF(Wedstrijden!T248="x","ZZL","")</f>
        <v/>
      </c>
      <c r="CL258" s="16">
        <f>IF(COUNTA(Wedstrijden!AR248:BB248)&lt;&gt;0,2,"")</f>
        <v>2</v>
      </c>
      <c r="CM258" s="16">
        <f t="shared" si="20"/>
        <v>2</v>
      </c>
      <c r="CN258" s="16" t="str">
        <f>IF(Wedstrijden!AR248="x","AA","")</f>
        <v/>
      </c>
      <c r="CO258" s="16" t="str">
        <f>IF(Wedstrijden!AS248="x","A","")</f>
        <v>A</v>
      </c>
      <c r="CP258" s="16" t="str">
        <f>IF(Wedstrijden!AT248="x","BB","")</f>
        <v>BB</v>
      </c>
      <c r="CQ258" s="16" t="str">
        <f>IF(Wedstrijden!AU248="x","B","")</f>
        <v>B</v>
      </c>
      <c r="CR258" s="16" t="str">
        <f>IF(Wedstrijden!AV248="x","L","")</f>
        <v>L</v>
      </c>
      <c r="CS258" s="16" t="str">
        <f>IF(Wedstrijden!AW248="x","M","")</f>
        <v>M</v>
      </c>
      <c r="CT258" s="16" t="str">
        <f>IF(Wedstrijden!AX248="x","Z","")</f>
        <v>Z</v>
      </c>
      <c r="CU258" s="16" t="str">
        <f>IF(Wedstrijden!BB248="x","ZZ","")</f>
        <v>ZZ</v>
      </c>
      <c r="CV258" s="16" t="str">
        <f>IF(COUNTA(Wedstrijden!AI248:AP248)&lt;&gt;0,2,"")</f>
        <v/>
      </c>
      <c r="CW258" s="16" t="str">
        <f t="shared" si="21"/>
        <v/>
      </c>
      <c r="CX258" s="16" t="str">
        <f>IF(Wedstrijden!AI248="x","BB","")</f>
        <v/>
      </c>
      <c r="CY258" s="16" t="str">
        <f>IF(Wedstrijden!AJ248="x","B","")</f>
        <v/>
      </c>
      <c r="CZ258" s="16" t="str">
        <f>IF(Wedstrijden!AK248="x","L","")</f>
        <v/>
      </c>
      <c r="DA258" s="16" t="str">
        <f>IF(Wedstrijden!AL248="x","M","")</f>
        <v/>
      </c>
      <c r="DB258" s="16" t="str">
        <f>IF(Wedstrijden!AM248="x","Z","")</f>
        <v/>
      </c>
      <c r="DC258" s="16" t="str">
        <f>IF(Wedstrijden!AN248="x","ZZ","")</f>
        <v/>
      </c>
      <c r="DD258" s="16" t="str">
        <f>IF(Wedstrijden!AP248="x","1.40","")</f>
        <v/>
      </c>
      <c r="DE258" s="16" t="str">
        <f>IF(COUNTA(Wedstrijden!BD248:BF248)&lt;&gt;0,6,"")</f>
        <v/>
      </c>
      <c r="DF258" s="16" t="str">
        <f t="shared" si="22"/>
        <v/>
      </c>
      <c r="DG258" s="16" t="str">
        <f>IF(Wedstrijden!BD248="x","L","")</f>
        <v/>
      </c>
      <c r="DH258" s="16" t="str">
        <f>IF(Wedstrijden!BE248="x","M","")</f>
        <v/>
      </c>
      <c r="DI258" s="16" t="str">
        <f>IF(Wedstrijden!BF248="x","Z","")</f>
        <v/>
      </c>
      <c r="DJ258" s="16" t="str">
        <f>IF(Wedstrijden!BG248="x","Z","")</f>
        <v/>
      </c>
      <c r="DK258" s="16" t="str">
        <f>IF(COUNTA(Wedstrijden!BI248:BK248)&lt;&gt;0,6,"")</f>
        <v/>
      </c>
      <c r="DL258" s="16" t="str">
        <f t="shared" si="23"/>
        <v/>
      </c>
      <c r="DM258" s="16" t="str">
        <f>IF(Wedstrijden!BI248="x","L","")</f>
        <v/>
      </c>
      <c r="DN258" s="16" t="str">
        <f>IF(Wedstrijden!BJ248="x","M","")</f>
        <v/>
      </c>
      <c r="DO258" s="16" t="str">
        <f>IF(Wedstrijden!BK248="x","Z","")</f>
        <v/>
      </c>
      <c r="DP258" s="16" t="str">
        <f>IF(Wedstrijden!BL248="x","Z","")</f>
        <v/>
      </c>
    </row>
    <row r="259" spans="1:120" ht="14.4" x14ac:dyDescent="0.3">
      <c r="A259" s="18">
        <f>Wedstrijden!A249</f>
        <v>45549</v>
      </c>
      <c r="B259" s="16" t="str">
        <f>IFERROR(VLOOKUP(Wedstrijden!#REF!,#REF!,2,FALSE),"")</f>
        <v/>
      </c>
      <c r="C259" s="16" t="str">
        <f>Wedstrijden!E249</f>
        <v>KNHS Kring Tusken Waad En Klif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>
        <f>IF(COUNTA(Wedstrijden!U249:AC249)&lt;&gt;0,1,"")</f>
        <v>1</v>
      </c>
      <c r="BK259" s="16">
        <f t="shared" ref="BK259:BK322" si="24">IF(COUNTBLANK(BJ259) = 1,"",2)</f>
        <v>2</v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IF(Wedstrijden!U249="x","B1","")</f>
        <v>B1</v>
      </c>
      <c r="BO259" s="16" t="e">
        <f>IF(Wedstrijden!#REF!="x","BB","")</f>
        <v>#REF!</v>
      </c>
      <c r="BP259" s="16" t="str">
        <f>IF(Wedstrijden!W249="x","B","")</f>
        <v/>
      </c>
      <c r="BQ259" s="16" t="str">
        <f>IF(Wedstrijden!X249="x","L1","")</f>
        <v/>
      </c>
      <c r="BR259" s="16" t="str">
        <f>IF(Wedstrijden!Y249="x","L2","")</f>
        <v/>
      </c>
      <c r="BS259" s="16" t="str">
        <f>IF(Wedstrijden!Z249="x","M1","")</f>
        <v/>
      </c>
      <c r="BT259" s="16" t="str">
        <f>IF(Wedstrijden!AA249="x","M2","")</f>
        <v/>
      </c>
      <c r="BU259" s="16" t="str">
        <f>IF(Wedstrijden!AB249="x","Z1","")</f>
        <v/>
      </c>
      <c r="BV259" s="16" t="str">
        <f>IF(Wedstrijden!AC249="x","Z2","")</f>
        <v/>
      </c>
      <c r="BW259" s="16" t="str">
        <f>IF(COUNTA(Wedstrijden!L249:T249)&lt;&gt;0,1,"")</f>
        <v/>
      </c>
      <c r="BX259" s="16" t="str">
        <f t="shared" ref="BX259:BX322" si="25">IF(COUNTBLANK(BW259) = 1,"",1)</f>
        <v/>
      </c>
      <c r="BY259" s="16" t="str">
        <f>IF(Wedstrijden!L249="x","BB","")</f>
        <v/>
      </c>
      <c r="BZ259" s="16" t="str">
        <f>IF(Wedstrijden!M249="x","B","")</f>
        <v/>
      </c>
      <c r="CA259" s="16" t="str">
        <f>IF(Wedstrijden!N249="x","L1","")</f>
        <v/>
      </c>
      <c r="CB259" s="16" t="str">
        <f>IF(Wedstrijden!O249="x","L2","")</f>
        <v/>
      </c>
      <c r="CC259" s="16" t="str">
        <f>IF(Wedstrijden!P249="x","M1","")</f>
        <v/>
      </c>
      <c r="CD259" s="16" t="str">
        <f>IF(Wedstrijden!Q249="x","M2","")</f>
        <v/>
      </c>
      <c r="CE259" s="16" t="str">
        <f>IF(Wedstrijden!R249="x","Z1","")</f>
        <v/>
      </c>
      <c r="CF259" s="16" t="str">
        <f>IF(Wedstrijden!S249="x","Z2","")</f>
        <v/>
      </c>
      <c r="CG259" s="16" t="str">
        <f>IF(Wedstrijden!T249="x","ZZL","")</f>
        <v/>
      </c>
      <c r="CL259" s="16" t="str">
        <f>IF(COUNTA(Wedstrijden!AR249:BB249)&lt;&gt;0,2,"")</f>
        <v/>
      </c>
      <c r="CM259" s="16" t="str">
        <f t="shared" ref="CM259:CM322" si="26">IF(COUNTBLANK(CL259) = 1,"",2)</f>
        <v/>
      </c>
      <c r="CN259" s="16" t="str">
        <f>IF(Wedstrijden!AR249="x","AA","")</f>
        <v/>
      </c>
      <c r="CO259" s="16" t="str">
        <f>IF(Wedstrijden!AS249="x","A","")</f>
        <v/>
      </c>
      <c r="CP259" s="16" t="str">
        <f>IF(Wedstrijden!AT249="x","BB","")</f>
        <v/>
      </c>
      <c r="CQ259" s="16" t="str">
        <f>IF(Wedstrijden!AU249="x","B","")</f>
        <v/>
      </c>
      <c r="CR259" s="16" t="str">
        <f>IF(Wedstrijden!AV249="x","L","")</f>
        <v/>
      </c>
      <c r="CS259" s="16" t="str">
        <f>IF(Wedstrijden!AW249="x","M","")</f>
        <v/>
      </c>
      <c r="CT259" s="16" t="str">
        <f>IF(Wedstrijden!AX249="x","Z","")</f>
        <v/>
      </c>
      <c r="CU259" s="16" t="str">
        <f>IF(Wedstrijden!BB249="x","ZZ","")</f>
        <v/>
      </c>
      <c r="CV259" s="16" t="str">
        <f>IF(COUNTA(Wedstrijden!AI249:AP249)&lt;&gt;0,2,"")</f>
        <v/>
      </c>
      <c r="CW259" s="16" t="str">
        <f t="shared" ref="CW259:CW322" si="27">IF(COUNTBLANK(CV259) = 1,"",1)</f>
        <v/>
      </c>
      <c r="CX259" s="16" t="str">
        <f>IF(Wedstrijden!AI249="x","BB","")</f>
        <v/>
      </c>
      <c r="CY259" s="16" t="str">
        <f>IF(Wedstrijden!AJ249="x","B","")</f>
        <v/>
      </c>
      <c r="CZ259" s="16" t="str">
        <f>IF(Wedstrijden!AK249="x","L","")</f>
        <v/>
      </c>
      <c r="DA259" s="16" t="str">
        <f>IF(Wedstrijden!AL249="x","M","")</f>
        <v/>
      </c>
      <c r="DB259" s="16" t="str">
        <f>IF(Wedstrijden!AM249="x","Z","")</f>
        <v/>
      </c>
      <c r="DC259" s="16" t="str">
        <f>IF(Wedstrijden!AN249="x","ZZ","")</f>
        <v/>
      </c>
      <c r="DD259" s="16" t="str">
        <f>IF(Wedstrijden!AP249="x","1.40","")</f>
        <v/>
      </c>
      <c r="DE259" s="16" t="str">
        <f>IF(COUNTA(Wedstrijden!BD249:BF249)&lt;&gt;0,6,"")</f>
        <v/>
      </c>
      <c r="DF259" s="16" t="str">
        <f t="shared" ref="DF259:DF322" si="28">IF(COUNTBLANK(DE259) = 1,"",2)</f>
        <v/>
      </c>
      <c r="DG259" s="16" t="str">
        <f>IF(Wedstrijden!BD249="x","L","")</f>
        <v/>
      </c>
      <c r="DH259" s="16" t="str">
        <f>IF(Wedstrijden!BE249="x","M","")</f>
        <v/>
      </c>
      <c r="DI259" s="16" t="str">
        <f>IF(Wedstrijden!BF249="x","Z","")</f>
        <v/>
      </c>
      <c r="DJ259" s="16" t="str">
        <f>IF(Wedstrijden!BG249="x","Z","")</f>
        <v/>
      </c>
      <c r="DK259" s="16" t="str">
        <f>IF(COUNTA(Wedstrijden!BI249:BK249)&lt;&gt;0,6,"")</f>
        <v/>
      </c>
      <c r="DL259" s="16" t="str">
        <f t="shared" ref="DL259:DL322" si="29">IF(COUNTBLANK(DK259) = 1,"",1)</f>
        <v/>
      </c>
      <c r="DM259" s="16" t="str">
        <f>IF(Wedstrijden!BI249="x","L","")</f>
        <v/>
      </c>
      <c r="DN259" s="16" t="str">
        <f>IF(Wedstrijden!BJ249="x","M","")</f>
        <v/>
      </c>
      <c r="DO259" s="16" t="str">
        <f>IF(Wedstrijden!BK249="x","Z","")</f>
        <v/>
      </c>
      <c r="DP259" s="16" t="str">
        <f>IF(Wedstrijden!BL249="x","Z","")</f>
        <v/>
      </c>
    </row>
    <row r="260" spans="1:120" ht="14.4" x14ac:dyDescent="0.3">
      <c r="A260" s="18">
        <f>Wedstrijden!A250</f>
        <v>45549</v>
      </c>
      <c r="B260" s="16" t="str">
        <f>IFERROR(VLOOKUP(Wedstrijden!#REF!,#REF!,2,FALSE),"")</f>
        <v/>
      </c>
      <c r="C260" s="16" t="str">
        <f>Wedstrijden!E250</f>
        <v>KNHS Kring Tusken Waad En Klif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IF(COUNTA(Wedstrijden!U250:AC250)&lt;&gt;0,1,"")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IF(Wedstrijden!U250="x","B1","")</f>
        <v/>
      </c>
      <c r="BO260" s="16" t="e">
        <f>IF(Wedstrijden!#REF!="x","BB","")</f>
        <v>#REF!</v>
      </c>
      <c r="BP260" s="16" t="str">
        <f>IF(Wedstrijden!W250="x","B","")</f>
        <v/>
      </c>
      <c r="BQ260" s="16" t="str">
        <f>IF(Wedstrijden!X250="x","L1","")</f>
        <v/>
      </c>
      <c r="BR260" s="16" t="str">
        <f>IF(Wedstrijden!Y250="x","L2","")</f>
        <v/>
      </c>
      <c r="BS260" s="16" t="str">
        <f>IF(Wedstrijden!Z250="x","M1","")</f>
        <v/>
      </c>
      <c r="BT260" s="16" t="str">
        <f>IF(Wedstrijden!AA250="x","M2","")</f>
        <v/>
      </c>
      <c r="BU260" s="16" t="str">
        <f>IF(Wedstrijden!AB250="x","Z1","")</f>
        <v/>
      </c>
      <c r="BV260" s="16" t="str">
        <f>IF(Wedstrijden!AC250="x","Z2","")</f>
        <v/>
      </c>
      <c r="BW260" s="16">
        <f>IF(COUNTA(Wedstrijden!L250:T250)&lt;&gt;0,1,"")</f>
        <v>1</v>
      </c>
      <c r="BX260" s="16">
        <f t="shared" si="25"/>
        <v>1</v>
      </c>
      <c r="BY260" s="16" t="str">
        <f>IF(Wedstrijden!L250="x","BB","")</f>
        <v/>
      </c>
      <c r="BZ260" s="16" t="str">
        <f>IF(Wedstrijden!M250="x","B","")</f>
        <v>B</v>
      </c>
      <c r="CA260" s="16" t="str">
        <f>IF(Wedstrijden!N250="x","L1","")</f>
        <v>L1</v>
      </c>
      <c r="CB260" s="16" t="str">
        <f>IF(Wedstrijden!O250="x","L2","")</f>
        <v>L2</v>
      </c>
      <c r="CC260" s="16" t="str">
        <f>IF(Wedstrijden!P250="x","M1","")</f>
        <v>M1</v>
      </c>
      <c r="CD260" s="16" t="str">
        <f>IF(Wedstrijden!Q250="x","M2","")</f>
        <v>M2</v>
      </c>
      <c r="CE260" s="16" t="str">
        <f>IF(Wedstrijden!R250="x","Z1","")</f>
        <v/>
      </c>
      <c r="CF260" s="16" t="str">
        <f>IF(Wedstrijden!S250="x","Z2","")</f>
        <v/>
      </c>
      <c r="CG260" s="16" t="str">
        <f>IF(Wedstrijden!T250="x","ZZL","")</f>
        <v/>
      </c>
      <c r="CL260" s="16" t="str">
        <f>IF(COUNTA(Wedstrijden!AR250:BB250)&lt;&gt;0,2,"")</f>
        <v/>
      </c>
      <c r="CM260" s="16" t="str">
        <f t="shared" si="26"/>
        <v/>
      </c>
      <c r="CN260" s="16" t="str">
        <f>IF(Wedstrijden!AR250="x","AA","")</f>
        <v/>
      </c>
      <c r="CO260" s="16" t="str">
        <f>IF(Wedstrijden!AS250="x","A","")</f>
        <v/>
      </c>
      <c r="CP260" s="16" t="str">
        <f>IF(Wedstrijden!AT250="x","BB","")</f>
        <v/>
      </c>
      <c r="CQ260" s="16" t="str">
        <f>IF(Wedstrijden!AU250="x","B","")</f>
        <v/>
      </c>
      <c r="CR260" s="16" t="str">
        <f>IF(Wedstrijden!AV250="x","L","")</f>
        <v/>
      </c>
      <c r="CS260" s="16" t="str">
        <f>IF(Wedstrijden!AW250="x","M","")</f>
        <v/>
      </c>
      <c r="CT260" s="16" t="str">
        <f>IF(Wedstrijden!AX250="x","Z","")</f>
        <v/>
      </c>
      <c r="CU260" s="16" t="str">
        <f>IF(Wedstrijden!BB250="x","ZZ","")</f>
        <v/>
      </c>
      <c r="CV260" s="16" t="str">
        <f>IF(COUNTA(Wedstrijden!AI250:AP250)&lt;&gt;0,2,"")</f>
        <v/>
      </c>
      <c r="CW260" s="16" t="str">
        <f t="shared" si="27"/>
        <v/>
      </c>
      <c r="CX260" s="16" t="str">
        <f>IF(Wedstrijden!AI250="x","BB","")</f>
        <v/>
      </c>
      <c r="CY260" s="16" t="str">
        <f>IF(Wedstrijden!AJ250="x","B","")</f>
        <v/>
      </c>
      <c r="CZ260" s="16" t="str">
        <f>IF(Wedstrijden!AK250="x","L","")</f>
        <v/>
      </c>
      <c r="DA260" s="16" t="str">
        <f>IF(Wedstrijden!AL250="x","M","")</f>
        <v/>
      </c>
      <c r="DB260" s="16" t="str">
        <f>IF(Wedstrijden!AM250="x","Z","")</f>
        <v/>
      </c>
      <c r="DC260" s="16" t="str">
        <f>IF(Wedstrijden!AN250="x","ZZ","")</f>
        <v/>
      </c>
      <c r="DD260" s="16" t="str">
        <f>IF(Wedstrijden!AP250="x","1.40","")</f>
        <v/>
      </c>
      <c r="DE260" s="16" t="str">
        <f>IF(COUNTA(Wedstrijden!BD250:BF250)&lt;&gt;0,6,"")</f>
        <v/>
      </c>
      <c r="DF260" s="16" t="str">
        <f t="shared" si="28"/>
        <v/>
      </c>
      <c r="DG260" s="16" t="str">
        <f>IF(Wedstrijden!BD250="x","L","")</f>
        <v/>
      </c>
      <c r="DH260" s="16" t="str">
        <f>IF(Wedstrijden!BE250="x","M","")</f>
        <v/>
      </c>
      <c r="DI260" s="16" t="str">
        <f>IF(Wedstrijden!BF250="x","Z","")</f>
        <v/>
      </c>
      <c r="DJ260" s="16" t="str">
        <f>IF(Wedstrijden!BG250="x","Z","")</f>
        <v/>
      </c>
      <c r="DK260" s="16" t="str">
        <f>IF(COUNTA(Wedstrijden!BI250:BK250)&lt;&gt;0,6,"")</f>
        <v/>
      </c>
      <c r="DL260" s="16" t="str">
        <f t="shared" si="29"/>
        <v/>
      </c>
      <c r="DM260" s="16" t="str">
        <f>IF(Wedstrijden!BI250="x","L","")</f>
        <v/>
      </c>
      <c r="DN260" s="16" t="str">
        <f>IF(Wedstrijden!BJ250="x","M","")</f>
        <v/>
      </c>
      <c r="DO260" s="16" t="str">
        <f>IF(Wedstrijden!BK250="x","Z","")</f>
        <v/>
      </c>
      <c r="DP260" s="16" t="str">
        <f>IF(Wedstrijden!BL250="x","Z","")</f>
        <v/>
      </c>
    </row>
    <row r="261" spans="1:120" ht="14.4" x14ac:dyDescent="0.3">
      <c r="A261" s="18" t="e">
        <f>Wedstrijden!#REF!</f>
        <v>#REF!</v>
      </c>
      <c r="B261" s="16" t="str">
        <f>IFERROR(VLOOKUP(Wedstrijden!#REF!,#REF!,2,FALSE),"")</f>
        <v/>
      </c>
      <c r="C261" s="16" t="e">
        <f>Wedstrijden!#REF!</f>
        <v>#REF!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>
        <f>IF(COUNTA(Wedstrijden!#REF!)&lt;&gt;0,1,"")</f>
        <v>1</v>
      </c>
      <c r="BK261" s="16">
        <f t="shared" si="24"/>
        <v>2</v>
      </c>
      <c r="BL261" s="16" t="e">
        <f>IF(Wedstrijden!#REF!="x","AA","")</f>
        <v>#REF!</v>
      </c>
      <c r="BM261" s="16" t="e">
        <f>IF(Wedstrijden!#REF!="x","A","")</f>
        <v>#REF!</v>
      </c>
      <c r="BN261" s="16" t="e">
        <f>IF(Wedstrijden!#REF!="x","B1","")</f>
        <v>#REF!</v>
      </c>
      <c r="BO261" s="16" t="e">
        <f>IF(Wedstrijden!#REF!="x","BB","")</f>
        <v>#REF!</v>
      </c>
      <c r="BP261" s="16" t="e">
        <f>IF(Wedstrijden!#REF!="x","B","")</f>
        <v>#REF!</v>
      </c>
      <c r="BQ261" s="16" t="e">
        <f>IF(Wedstrijden!#REF!="x","L1","")</f>
        <v>#REF!</v>
      </c>
      <c r="BR261" s="16" t="e">
        <f>IF(Wedstrijden!#REF!="x","L2","")</f>
        <v>#REF!</v>
      </c>
      <c r="BS261" s="16" t="e">
        <f>IF(Wedstrijden!#REF!="x","M1","")</f>
        <v>#REF!</v>
      </c>
      <c r="BT261" s="16" t="e">
        <f>IF(Wedstrijden!#REF!="x","M2","")</f>
        <v>#REF!</v>
      </c>
      <c r="BU261" s="16" t="e">
        <f>IF(Wedstrijden!#REF!="x","Z1","")</f>
        <v>#REF!</v>
      </c>
      <c r="BV261" s="16" t="e">
        <f>IF(Wedstrijden!#REF!="x","Z2","")</f>
        <v>#REF!</v>
      </c>
      <c r="BW261" s="16">
        <f>IF(COUNTA(Wedstrijden!#REF!)&lt;&gt;0,1,"")</f>
        <v>1</v>
      </c>
      <c r="BX261" s="16">
        <f t="shared" si="25"/>
        <v>1</v>
      </c>
      <c r="BY261" s="16" t="e">
        <f>IF(Wedstrijden!#REF!="x","BB","")</f>
        <v>#REF!</v>
      </c>
      <c r="BZ261" s="16" t="e">
        <f>IF(Wedstrijden!#REF!="x","B","")</f>
        <v>#REF!</v>
      </c>
      <c r="CA261" s="16" t="e">
        <f>IF(Wedstrijden!#REF!="x","L1","")</f>
        <v>#REF!</v>
      </c>
      <c r="CB261" s="16" t="e">
        <f>IF(Wedstrijden!#REF!="x","L2","")</f>
        <v>#REF!</v>
      </c>
      <c r="CC261" s="16" t="e">
        <f>IF(Wedstrijden!#REF!="x","M1","")</f>
        <v>#REF!</v>
      </c>
      <c r="CD261" s="16" t="e">
        <f>IF(Wedstrijden!#REF!="x","M2","")</f>
        <v>#REF!</v>
      </c>
      <c r="CE261" s="16" t="e">
        <f>IF(Wedstrijden!#REF!="x","Z1","")</f>
        <v>#REF!</v>
      </c>
      <c r="CF261" s="16" t="e">
        <f>IF(Wedstrijden!#REF!="x","Z2","")</f>
        <v>#REF!</v>
      </c>
      <c r="CG261" s="16" t="e">
        <f>IF(Wedstrijden!#REF!="x","ZZL","")</f>
        <v>#REF!</v>
      </c>
      <c r="CL261" s="16">
        <f>IF(COUNTA(Wedstrijden!#REF!)&lt;&gt;0,2,"")</f>
        <v>2</v>
      </c>
      <c r="CM261" s="16">
        <f t="shared" si="26"/>
        <v>2</v>
      </c>
      <c r="CN261" s="16" t="e">
        <f>IF(Wedstrijden!#REF!="x","AA","")</f>
        <v>#REF!</v>
      </c>
      <c r="CO261" s="16" t="e">
        <f>IF(Wedstrijden!#REF!="x","A","")</f>
        <v>#REF!</v>
      </c>
      <c r="CP261" s="16" t="e">
        <f>IF(Wedstrijden!#REF!="x","BB","")</f>
        <v>#REF!</v>
      </c>
      <c r="CQ261" s="16" t="e">
        <f>IF(Wedstrijden!#REF!="x","B","")</f>
        <v>#REF!</v>
      </c>
      <c r="CR261" s="16" t="e">
        <f>IF(Wedstrijden!#REF!="x","L","")</f>
        <v>#REF!</v>
      </c>
      <c r="CS261" s="16" t="e">
        <f>IF(Wedstrijden!#REF!="x","M","")</f>
        <v>#REF!</v>
      </c>
      <c r="CT261" s="16" t="e">
        <f>IF(Wedstrijden!#REF!="x","Z","")</f>
        <v>#REF!</v>
      </c>
      <c r="CU261" s="16" t="e">
        <f>IF(Wedstrijden!#REF!="x","ZZ","")</f>
        <v>#REF!</v>
      </c>
      <c r="CV261" s="16">
        <f>IF(COUNTA(Wedstrijden!#REF!)&lt;&gt;0,2,"")</f>
        <v>2</v>
      </c>
      <c r="CW261" s="16">
        <f t="shared" si="27"/>
        <v>1</v>
      </c>
      <c r="CX261" s="16" t="e">
        <f>IF(Wedstrijden!#REF!="x","BB","")</f>
        <v>#REF!</v>
      </c>
      <c r="CY261" s="16" t="e">
        <f>IF(Wedstrijden!#REF!="x","B","")</f>
        <v>#REF!</v>
      </c>
      <c r="CZ261" s="16" t="e">
        <f>IF(Wedstrijden!#REF!="x","L","")</f>
        <v>#REF!</v>
      </c>
      <c r="DA261" s="16" t="e">
        <f>IF(Wedstrijden!#REF!="x","M","")</f>
        <v>#REF!</v>
      </c>
      <c r="DB261" s="16" t="e">
        <f>IF(Wedstrijden!#REF!="x","Z","")</f>
        <v>#REF!</v>
      </c>
      <c r="DC261" s="16" t="e">
        <f>IF(Wedstrijden!#REF!="x","ZZ","")</f>
        <v>#REF!</v>
      </c>
      <c r="DD261" s="16" t="e">
        <f>IF(Wedstrijden!#REF!="x","1.40","")</f>
        <v>#REF!</v>
      </c>
      <c r="DE261" s="16">
        <f>IF(COUNTA(Wedstrijden!#REF!)&lt;&gt;0,6,"")</f>
        <v>6</v>
      </c>
      <c r="DF261" s="16">
        <f t="shared" si="28"/>
        <v>2</v>
      </c>
      <c r="DG261" s="16" t="e">
        <f>IF(Wedstrijden!#REF!="x","L","")</f>
        <v>#REF!</v>
      </c>
      <c r="DH261" s="16" t="e">
        <f>IF(Wedstrijden!#REF!="x","M","")</f>
        <v>#REF!</v>
      </c>
      <c r="DI261" s="16" t="e">
        <f>IF(Wedstrijden!#REF!="x","Z","")</f>
        <v>#REF!</v>
      </c>
      <c r="DJ261" s="16" t="e">
        <f>IF(Wedstrijden!#REF!="x","Z","")</f>
        <v>#REF!</v>
      </c>
      <c r="DK261" s="16">
        <f>IF(COUNTA(Wedstrijden!#REF!)&lt;&gt;0,6,"")</f>
        <v>6</v>
      </c>
      <c r="DL261" s="16">
        <f t="shared" si="29"/>
        <v>1</v>
      </c>
      <c r="DM261" s="16" t="e">
        <f>IF(Wedstrijden!#REF!="x","L","")</f>
        <v>#REF!</v>
      </c>
      <c r="DN261" s="16" t="e">
        <f>IF(Wedstrijden!#REF!="x","M","")</f>
        <v>#REF!</v>
      </c>
      <c r="DO261" s="16" t="e">
        <f>IF(Wedstrijden!#REF!="x","Z","")</f>
        <v>#REF!</v>
      </c>
      <c r="DP261" s="16" t="e">
        <f>IF(Wedstrijden!#REF!="x","Z","")</f>
        <v>#REF!</v>
      </c>
    </row>
    <row r="262" spans="1:120" ht="14.4" x14ac:dyDescent="0.3">
      <c r="A262" s="18">
        <f>Wedstrijden!A251</f>
        <v>45550</v>
      </c>
      <c r="B262" s="16" t="str">
        <f>IFERROR(VLOOKUP(Wedstrijden!#REF!,#REF!,2,FALSE),"")</f>
        <v/>
      </c>
      <c r="C262" s="16" t="str">
        <f>Wedstrijden!E251</f>
        <v>KNHS Kring Tusken Waad En Klif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IF(COUNTA(Wedstrijden!U251:AC251)&lt;&gt;0,1,"")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IF(Wedstrijden!U251="x","B1","")</f>
        <v/>
      </c>
      <c r="BO262" s="16" t="e">
        <f>IF(Wedstrijden!#REF!="x","BB","")</f>
        <v>#REF!</v>
      </c>
      <c r="BP262" s="16" t="str">
        <f>IF(Wedstrijden!W251="x","B","")</f>
        <v>B</v>
      </c>
      <c r="BQ262" s="16" t="str">
        <f>IF(Wedstrijden!X251="x","L1","")</f>
        <v>L1</v>
      </c>
      <c r="BR262" s="16" t="str">
        <f>IF(Wedstrijden!Y251="x","L2","")</f>
        <v>L2</v>
      </c>
      <c r="BS262" s="16" t="str">
        <f>IF(Wedstrijden!Z251="x","M1","")</f>
        <v>M1</v>
      </c>
      <c r="BT262" s="16" t="str">
        <f>IF(Wedstrijden!AA251="x","M2","")</f>
        <v>M2</v>
      </c>
      <c r="BU262" s="16" t="str">
        <f>IF(Wedstrijden!AB251="x","Z1","")</f>
        <v>Z1</v>
      </c>
      <c r="BV262" s="16" t="str">
        <f>IF(Wedstrijden!AC251="x","Z2","")</f>
        <v>Z2</v>
      </c>
      <c r="BW262" s="16">
        <f>IF(COUNTA(Wedstrijden!L251:T251)&lt;&gt;0,1,"")</f>
        <v>1</v>
      </c>
      <c r="BX262" s="16">
        <f t="shared" si="25"/>
        <v>1</v>
      </c>
      <c r="BY262" s="16" t="str">
        <f>IF(Wedstrijden!L251="x","BB","")</f>
        <v/>
      </c>
      <c r="BZ262" s="16" t="str">
        <f>IF(Wedstrijden!M251="x","B","")</f>
        <v>B</v>
      </c>
      <c r="CA262" s="16" t="str">
        <f>IF(Wedstrijden!N251="x","L1","")</f>
        <v>L1</v>
      </c>
      <c r="CB262" s="16" t="str">
        <f>IF(Wedstrijden!O251="x","L2","")</f>
        <v>L2</v>
      </c>
      <c r="CC262" s="16" t="str">
        <f>IF(Wedstrijden!P251="x","M1","")</f>
        <v>M1</v>
      </c>
      <c r="CD262" s="16" t="str">
        <f>IF(Wedstrijden!Q251="x","M2","")</f>
        <v>M2</v>
      </c>
      <c r="CE262" s="16" t="str">
        <f>IF(Wedstrijden!R251="x","Z1","")</f>
        <v>Z1</v>
      </c>
      <c r="CF262" s="16" t="str">
        <f>IF(Wedstrijden!S251="x","Z2","")</f>
        <v>Z2</v>
      </c>
      <c r="CG262" s="16" t="str">
        <f>IF(Wedstrijden!T251="x","ZZL","")</f>
        <v>ZZL</v>
      </c>
      <c r="CL262" s="16" t="str">
        <f>IF(COUNTA(Wedstrijden!AR251:BB251)&lt;&gt;0,2,"")</f>
        <v/>
      </c>
      <c r="CM262" s="16" t="str">
        <f t="shared" si="26"/>
        <v/>
      </c>
      <c r="CN262" s="16" t="str">
        <f>IF(Wedstrijden!AR251="x","AA","")</f>
        <v/>
      </c>
      <c r="CO262" s="16" t="str">
        <f>IF(Wedstrijden!AS251="x","A","")</f>
        <v/>
      </c>
      <c r="CP262" s="16" t="str">
        <f>IF(Wedstrijden!AT251="x","BB","")</f>
        <v/>
      </c>
      <c r="CQ262" s="16" t="str">
        <f>IF(Wedstrijden!AU251="x","B","")</f>
        <v/>
      </c>
      <c r="CR262" s="16" t="str">
        <f>IF(Wedstrijden!AV251="x","L","")</f>
        <v/>
      </c>
      <c r="CS262" s="16" t="str">
        <f>IF(Wedstrijden!AW251="x","M","")</f>
        <v/>
      </c>
      <c r="CT262" s="16" t="str">
        <f>IF(Wedstrijden!AX251="x","Z","")</f>
        <v/>
      </c>
      <c r="CU262" s="16" t="str">
        <f>IF(Wedstrijden!BB251="x","ZZ","")</f>
        <v/>
      </c>
      <c r="CV262" s="16" t="str">
        <f>IF(COUNTA(Wedstrijden!AI251:AP251)&lt;&gt;0,2,"")</f>
        <v/>
      </c>
      <c r="CW262" s="16" t="str">
        <f t="shared" si="27"/>
        <v/>
      </c>
      <c r="CX262" s="16" t="str">
        <f>IF(Wedstrijden!AI251="x","BB","")</f>
        <v/>
      </c>
      <c r="CY262" s="16" t="str">
        <f>IF(Wedstrijden!AJ251="x","B","")</f>
        <v/>
      </c>
      <c r="CZ262" s="16" t="str">
        <f>IF(Wedstrijden!AK251="x","L","")</f>
        <v/>
      </c>
      <c r="DA262" s="16" t="str">
        <f>IF(Wedstrijden!AL251="x","M","")</f>
        <v/>
      </c>
      <c r="DB262" s="16" t="str">
        <f>IF(Wedstrijden!AM251="x","Z","")</f>
        <v/>
      </c>
      <c r="DC262" s="16" t="str">
        <f>IF(Wedstrijden!AN251="x","ZZ","")</f>
        <v/>
      </c>
      <c r="DD262" s="16" t="str">
        <f>IF(Wedstrijden!AP251="x","1.40","")</f>
        <v/>
      </c>
      <c r="DE262" s="16" t="str">
        <f>IF(COUNTA(Wedstrijden!BD251:BF251)&lt;&gt;0,6,"")</f>
        <v/>
      </c>
      <c r="DF262" s="16" t="str">
        <f t="shared" si="28"/>
        <v/>
      </c>
      <c r="DG262" s="16" t="str">
        <f>IF(Wedstrijden!BD251="x","L","")</f>
        <v/>
      </c>
      <c r="DH262" s="16" t="str">
        <f>IF(Wedstrijden!BE251="x","M","")</f>
        <v/>
      </c>
      <c r="DI262" s="16" t="str">
        <f>IF(Wedstrijden!BF251="x","Z","")</f>
        <v/>
      </c>
      <c r="DJ262" s="16" t="str">
        <f>IF(Wedstrijden!BG251="x","Z","")</f>
        <v/>
      </c>
      <c r="DK262" s="16" t="str">
        <f>IF(COUNTA(Wedstrijden!BI251:BK251)&lt;&gt;0,6,"")</f>
        <v/>
      </c>
      <c r="DL262" s="16" t="str">
        <f t="shared" si="29"/>
        <v/>
      </c>
      <c r="DM262" s="16" t="str">
        <f>IF(Wedstrijden!BI251="x","L","")</f>
        <v/>
      </c>
      <c r="DN262" s="16" t="str">
        <f>IF(Wedstrijden!BJ251="x","M","")</f>
        <v/>
      </c>
      <c r="DO262" s="16" t="str">
        <f>IF(Wedstrijden!BK251="x","Z","")</f>
        <v/>
      </c>
      <c r="DP262" s="16" t="str">
        <f>IF(Wedstrijden!BL251="x","Z","")</f>
        <v/>
      </c>
    </row>
    <row r="263" spans="1:120" ht="14.4" x14ac:dyDescent="0.3">
      <c r="A263" s="18">
        <f>Wedstrijden!A252</f>
        <v>45550</v>
      </c>
      <c r="B263" s="16" t="str">
        <f>IFERROR(VLOOKUP(Wedstrijden!#REF!,#REF!,2,FALSE),"")</f>
        <v/>
      </c>
      <c r="C263" s="16" t="str">
        <f>Wedstrijden!E252</f>
        <v>KNHS Kring Tusken Waad En Klif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IF(COUNTA(Wedstrijden!U252:AC252)&lt;&gt;0,1,"")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IF(Wedstrijden!U252="x","B1","")</f>
        <v/>
      </c>
      <c r="BO263" s="16" t="e">
        <f>IF(Wedstrijden!#REF!="x","BB","")</f>
        <v>#REF!</v>
      </c>
      <c r="BP263" s="16" t="str">
        <f>IF(Wedstrijden!W252="x","B","")</f>
        <v/>
      </c>
      <c r="BQ263" s="16" t="str">
        <f>IF(Wedstrijden!X252="x","L1","")</f>
        <v/>
      </c>
      <c r="BR263" s="16" t="str">
        <f>IF(Wedstrijden!Y252="x","L2","")</f>
        <v/>
      </c>
      <c r="BS263" s="16" t="str">
        <f>IF(Wedstrijden!Z252="x","M1","")</f>
        <v/>
      </c>
      <c r="BT263" s="16" t="str">
        <f>IF(Wedstrijden!AA252="x","M2","")</f>
        <v/>
      </c>
      <c r="BU263" s="16" t="str">
        <f>IF(Wedstrijden!AB252="x","Z1","")</f>
        <v/>
      </c>
      <c r="BV263" s="16" t="str">
        <f>IF(Wedstrijden!AC252="x","Z2","")</f>
        <v/>
      </c>
      <c r="BW263" s="16">
        <f>IF(COUNTA(Wedstrijden!L252:T252)&lt;&gt;0,1,"")</f>
        <v>1</v>
      </c>
      <c r="BX263" s="16">
        <f t="shared" si="25"/>
        <v>1</v>
      </c>
      <c r="BY263" s="16" t="str">
        <f>IF(Wedstrijden!L252="x","BB","")</f>
        <v/>
      </c>
      <c r="BZ263" s="16" t="str">
        <f>IF(Wedstrijden!M252="x","B","")</f>
        <v/>
      </c>
      <c r="CA263" s="16" t="str">
        <f>IF(Wedstrijden!N252="x","L1","")</f>
        <v/>
      </c>
      <c r="CB263" s="16" t="str">
        <f>IF(Wedstrijden!O252="x","L2","")</f>
        <v/>
      </c>
      <c r="CC263" s="16" t="str">
        <f>IF(Wedstrijden!P252="x","M1","")</f>
        <v/>
      </c>
      <c r="CD263" s="16" t="str">
        <f>IF(Wedstrijden!Q252="x","M2","")</f>
        <v/>
      </c>
      <c r="CE263" s="16" t="str">
        <f>IF(Wedstrijden!R252="x","Z1","")</f>
        <v>Z1</v>
      </c>
      <c r="CF263" s="16" t="str">
        <f>IF(Wedstrijden!S252="x","Z2","")</f>
        <v>Z2</v>
      </c>
      <c r="CG263" s="16" t="str">
        <f>IF(Wedstrijden!T252="x","ZZL","")</f>
        <v>ZZL</v>
      </c>
      <c r="CL263" s="16" t="str">
        <f>IF(COUNTA(Wedstrijden!AR252:BB252)&lt;&gt;0,2,"")</f>
        <v/>
      </c>
      <c r="CM263" s="16" t="str">
        <f t="shared" si="26"/>
        <v/>
      </c>
      <c r="CN263" s="16" t="str">
        <f>IF(Wedstrijden!AR252="x","AA","")</f>
        <v/>
      </c>
      <c r="CO263" s="16" t="str">
        <f>IF(Wedstrijden!AS252="x","A","")</f>
        <v/>
      </c>
      <c r="CP263" s="16" t="str">
        <f>IF(Wedstrijden!AT252="x","BB","")</f>
        <v/>
      </c>
      <c r="CQ263" s="16" t="str">
        <f>IF(Wedstrijden!AU252="x","B","")</f>
        <v/>
      </c>
      <c r="CR263" s="16" t="str">
        <f>IF(Wedstrijden!AV252="x","L","")</f>
        <v/>
      </c>
      <c r="CS263" s="16" t="str">
        <f>IF(Wedstrijden!AW252="x","M","")</f>
        <v/>
      </c>
      <c r="CT263" s="16" t="str">
        <f>IF(Wedstrijden!AX252="x","Z","")</f>
        <v/>
      </c>
      <c r="CU263" s="16" t="str">
        <f>IF(Wedstrijden!BB252="x","ZZ","")</f>
        <v/>
      </c>
      <c r="CV263" s="16" t="str">
        <f>IF(COUNTA(Wedstrijden!AI252:AP252)&lt;&gt;0,2,"")</f>
        <v/>
      </c>
      <c r="CW263" s="16" t="str">
        <f t="shared" si="27"/>
        <v/>
      </c>
      <c r="CX263" s="16" t="str">
        <f>IF(Wedstrijden!AI252="x","BB","")</f>
        <v/>
      </c>
      <c r="CY263" s="16" t="str">
        <f>IF(Wedstrijden!AJ252="x","B","")</f>
        <v/>
      </c>
      <c r="CZ263" s="16" t="str">
        <f>IF(Wedstrijden!AK252="x","L","")</f>
        <v/>
      </c>
      <c r="DA263" s="16" t="str">
        <f>IF(Wedstrijden!AL252="x","M","")</f>
        <v/>
      </c>
      <c r="DB263" s="16" t="str">
        <f>IF(Wedstrijden!AM252="x","Z","")</f>
        <v/>
      </c>
      <c r="DC263" s="16" t="str">
        <f>IF(Wedstrijden!AN252="x","ZZ","")</f>
        <v/>
      </c>
      <c r="DD263" s="16" t="str">
        <f>IF(Wedstrijden!AP252="x","1.40","")</f>
        <v/>
      </c>
      <c r="DE263" s="16" t="str">
        <f>IF(COUNTA(Wedstrijden!BD252:BF252)&lt;&gt;0,6,"")</f>
        <v/>
      </c>
      <c r="DF263" s="16" t="str">
        <f t="shared" si="28"/>
        <v/>
      </c>
      <c r="DG263" s="16" t="str">
        <f>IF(Wedstrijden!BD252="x","L","")</f>
        <v/>
      </c>
      <c r="DH263" s="16" t="str">
        <f>IF(Wedstrijden!BE252="x","M","")</f>
        <v/>
      </c>
      <c r="DI263" s="16" t="str">
        <f>IF(Wedstrijden!BF252="x","Z","")</f>
        <v/>
      </c>
      <c r="DJ263" s="16" t="str">
        <f>IF(Wedstrijden!BG252="x","Z","")</f>
        <v/>
      </c>
      <c r="DK263" s="16" t="str">
        <f>IF(COUNTA(Wedstrijden!BI252:BK252)&lt;&gt;0,6,"")</f>
        <v/>
      </c>
      <c r="DL263" s="16" t="str">
        <f t="shared" si="29"/>
        <v/>
      </c>
      <c r="DM263" s="16" t="str">
        <f>IF(Wedstrijden!BI252="x","L","")</f>
        <v/>
      </c>
      <c r="DN263" s="16" t="str">
        <f>IF(Wedstrijden!BJ252="x","M","")</f>
        <v/>
      </c>
      <c r="DO263" s="16" t="str">
        <f>IF(Wedstrijden!BK252="x","Z","")</f>
        <v/>
      </c>
      <c r="DP263" s="16" t="str">
        <f>IF(Wedstrijden!BL252="x","Z","")</f>
        <v/>
      </c>
    </row>
    <row r="264" spans="1:120" ht="14.4" x14ac:dyDescent="0.3">
      <c r="A264" s="18">
        <f>Wedstrijden!A253</f>
        <v>45550</v>
      </c>
      <c r="B264" s="16" t="str">
        <f>IFERROR(VLOOKUP(Wedstrijden!#REF!,#REF!,2,FALSE),"")</f>
        <v/>
      </c>
      <c r="C264" s="16" t="str">
        <f>Wedstrijden!E253</f>
        <v>KNHS Kring Tusken Waad En Klif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IF(COUNTA(Wedstrijden!U253:AC253)&lt;&gt;0,1,"")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IF(Wedstrijden!U253="x","B1","")</f>
        <v/>
      </c>
      <c r="BO264" s="16" t="e">
        <f>IF(Wedstrijden!#REF!="x","BB","")</f>
        <v>#REF!</v>
      </c>
      <c r="BP264" s="16" t="str">
        <f>IF(Wedstrijden!W253="x","B","")</f>
        <v/>
      </c>
      <c r="BQ264" s="16" t="str">
        <f>IF(Wedstrijden!X253="x","L1","")</f>
        <v/>
      </c>
      <c r="BR264" s="16" t="str">
        <f>IF(Wedstrijden!Y253="x","L2","")</f>
        <v/>
      </c>
      <c r="BS264" s="16" t="str">
        <f>IF(Wedstrijden!Z253="x","M1","")</f>
        <v/>
      </c>
      <c r="BT264" s="16" t="str">
        <f>IF(Wedstrijden!AA253="x","M2","")</f>
        <v/>
      </c>
      <c r="BU264" s="16" t="str">
        <f>IF(Wedstrijden!AB253="x","Z1","")</f>
        <v/>
      </c>
      <c r="BV264" s="16" t="str">
        <f>IF(Wedstrijden!AC253="x","Z2","")</f>
        <v/>
      </c>
      <c r="BW264" s="16">
        <f>IF(COUNTA(Wedstrijden!L253:T253)&lt;&gt;0,1,"")</f>
        <v>1</v>
      </c>
      <c r="BX264" s="16">
        <f t="shared" si="25"/>
        <v>1</v>
      </c>
      <c r="BY264" s="16" t="str">
        <f>IF(Wedstrijden!L253="x","BB","")</f>
        <v>BB</v>
      </c>
      <c r="BZ264" s="16" t="str">
        <f>IF(Wedstrijden!M253="x","B","")</f>
        <v>B</v>
      </c>
      <c r="CA264" s="16" t="str">
        <f>IF(Wedstrijden!N253="x","L1","")</f>
        <v>L1</v>
      </c>
      <c r="CB264" s="16" t="str">
        <f>IF(Wedstrijden!O253="x","L2","")</f>
        <v>L2</v>
      </c>
      <c r="CC264" s="16" t="str">
        <f>IF(Wedstrijden!P253="x","M1","")</f>
        <v>M1</v>
      </c>
      <c r="CD264" s="16" t="str">
        <f>IF(Wedstrijden!Q253="x","M2","")</f>
        <v>M2</v>
      </c>
      <c r="CE264" s="16" t="str">
        <f>IF(Wedstrijden!R253="x","Z1","")</f>
        <v>Z1</v>
      </c>
      <c r="CF264" s="16" t="str">
        <f>IF(Wedstrijden!S253="x","Z2","")</f>
        <v>Z2</v>
      </c>
      <c r="CG264" s="16" t="str">
        <f>IF(Wedstrijden!T253="x","ZZL","")</f>
        <v>ZZL</v>
      </c>
      <c r="CL264" s="16" t="str">
        <f>IF(COUNTA(Wedstrijden!AR253:BB253)&lt;&gt;0,2,"")</f>
        <v/>
      </c>
      <c r="CM264" s="16" t="str">
        <f t="shared" si="26"/>
        <v/>
      </c>
      <c r="CN264" s="16" t="str">
        <f>IF(Wedstrijden!AR253="x","AA","")</f>
        <v/>
      </c>
      <c r="CO264" s="16" t="str">
        <f>IF(Wedstrijden!AS253="x","A","")</f>
        <v/>
      </c>
      <c r="CP264" s="16" t="str">
        <f>IF(Wedstrijden!AT253="x","BB","")</f>
        <v/>
      </c>
      <c r="CQ264" s="16" t="str">
        <f>IF(Wedstrijden!AU253="x","B","")</f>
        <v/>
      </c>
      <c r="CR264" s="16" t="str">
        <f>IF(Wedstrijden!AV253="x","L","")</f>
        <v/>
      </c>
      <c r="CS264" s="16" t="str">
        <f>IF(Wedstrijden!AW253="x","M","")</f>
        <v/>
      </c>
      <c r="CT264" s="16" t="str">
        <f>IF(Wedstrijden!AX253="x","Z","")</f>
        <v/>
      </c>
      <c r="CU264" s="16" t="str">
        <f>IF(Wedstrijden!BB253="x","ZZ","")</f>
        <v/>
      </c>
      <c r="CV264" s="16">
        <f>IF(COUNTA(Wedstrijden!AI253:AP253)&lt;&gt;0,2,"")</f>
        <v>2</v>
      </c>
      <c r="CW264" s="16">
        <f t="shared" si="27"/>
        <v>1</v>
      </c>
      <c r="CX264" s="16" t="str">
        <f>IF(Wedstrijden!AI253="x","BB","")</f>
        <v>BB</v>
      </c>
      <c r="CY264" s="16" t="str">
        <f>IF(Wedstrijden!AJ253="x","B","")</f>
        <v>B</v>
      </c>
      <c r="CZ264" s="16" t="str">
        <f>IF(Wedstrijden!AK253="x","L","")</f>
        <v>L</v>
      </c>
      <c r="DA264" s="16" t="str">
        <f>IF(Wedstrijden!AL253="x","M","")</f>
        <v>M</v>
      </c>
      <c r="DB264" s="16" t="str">
        <f>IF(Wedstrijden!AM253="x","Z","")</f>
        <v>Z</v>
      </c>
      <c r="DC264" s="16" t="str">
        <f>IF(Wedstrijden!AN253="x","ZZ","")</f>
        <v>ZZ</v>
      </c>
      <c r="DD264" s="16" t="str">
        <f>IF(Wedstrijden!AP253="x","1.40","")</f>
        <v/>
      </c>
      <c r="DE264" s="16" t="str">
        <f>IF(COUNTA(Wedstrijden!BD253:BF253)&lt;&gt;0,6,"")</f>
        <v/>
      </c>
      <c r="DF264" s="16" t="str">
        <f t="shared" si="28"/>
        <v/>
      </c>
      <c r="DG264" s="16" t="str">
        <f>IF(Wedstrijden!BD253="x","L","")</f>
        <v/>
      </c>
      <c r="DH264" s="16" t="str">
        <f>IF(Wedstrijden!BE253="x","M","")</f>
        <v/>
      </c>
      <c r="DI264" s="16" t="str">
        <f>IF(Wedstrijden!BF253="x","Z","")</f>
        <v/>
      </c>
      <c r="DJ264" s="16" t="str">
        <f>IF(Wedstrijden!BG253="x","Z","")</f>
        <v/>
      </c>
      <c r="DK264" s="16" t="str">
        <f>IF(COUNTA(Wedstrijden!BI253:BK253)&lt;&gt;0,6,"")</f>
        <v/>
      </c>
      <c r="DL264" s="16" t="str">
        <f t="shared" si="29"/>
        <v/>
      </c>
      <c r="DM264" s="16" t="str">
        <f>IF(Wedstrijden!BI253="x","L","")</f>
        <v/>
      </c>
      <c r="DN264" s="16" t="str">
        <f>IF(Wedstrijden!BJ253="x","M","")</f>
        <v/>
      </c>
      <c r="DO264" s="16" t="str">
        <f>IF(Wedstrijden!BK253="x","Z","")</f>
        <v/>
      </c>
      <c r="DP264" s="16" t="str">
        <f>IF(Wedstrijden!BL253="x","Z","")</f>
        <v/>
      </c>
    </row>
    <row r="265" spans="1:120" ht="14.4" x14ac:dyDescent="0.3">
      <c r="A265" s="18">
        <f>Wedstrijden!A254</f>
        <v>45550</v>
      </c>
      <c r="B265" s="16" t="str">
        <f>IFERROR(VLOOKUP(Wedstrijden!#REF!,#REF!,2,FALSE),"")</f>
        <v/>
      </c>
      <c r="C265" s="16" t="str">
        <f>Wedstrijden!E254</f>
        <v>KNHS Kring Tusken Waad En Klif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 t="str">
        <f>IF(COUNTA(Wedstrijden!U254:AC254)&lt;&gt;0,1,"")</f>
        <v/>
      </c>
      <c r="BK265" s="16" t="str">
        <f t="shared" si="24"/>
        <v/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IF(Wedstrijden!U254="x","B1","")</f>
        <v/>
      </c>
      <c r="BO265" s="16" t="e">
        <f>IF(Wedstrijden!#REF!="x","BB","")</f>
        <v>#REF!</v>
      </c>
      <c r="BP265" s="16" t="str">
        <f>IF(Wedstrijden!W254="x","B","")</f>
        <v/>
      </c>
      <c r="BQ265" s="16" t="str">
        <f>IF(Wedstrijden!X254="x","L1","")</f>
        <v/>
      </c>
      <c r="BR265" s="16" t="str">
        <f>IF(Wedstrijden!Y254="x","L2","")</f>
        <v/>
      </c>
      <c r="BS265" s="16" t="str">
        <f>IF(Wedstrijden!Z254="x","M1","")</f>
        <v/>
      </c>
      <c r="BT265" s="16" t="str">
        <f>IF(Wedstrijden!AA254="x","M2","")</f>
        <v/>
      </c>
      <c r="BU265" s="16" t="str">
        <f>IF(Wedstrijden!AB254="x","Z1","")</f>
        <v/>
      </c>
      <c r="BV265" s="16" t="str">
        <f>IF(Wedstrijden!AC254="x","Z2","")</f>
        <v/>
      </c>
      <c r="BW265" s="16" t="str">
        <f>IF(COUNTA(Wedstrijden!L254:T254)&lt;&gt;0,1,"")</f>
        <v/>
      </c>
      <c r="BX265" s="16" t="str">
        <f t="shared" si="25"/>
        <v/>
      </c>
      <c r="BY265" s="16" t="str">
        <f>IF(Wedstrijden!L254="x","BB","")</f>
        <v/>
      </c>
      <c r="BZ265" s="16" t="str">
        <f>IF(Wedstrijden!M254="x","B","")</f>
        <v/>
      </c>
      <c r="CA265" s="16" t="str">
        <f>IF(Wedstrijden!N254="x","L1","")</f>
        <v/>
      </c>
      <c r="CB265" s="16" t="str">
        <f>IF(Wedstrijden!O254="x","L2","")</f>
        <v/>
      </c>
      <c r="CC265" s="16" t="str">
        <f>IF(Wedstrijden!P254="x","M1","")</f>
        <v/>
      </c>
      <c r="CD265" s="16" t="str">
        <f>IF(Wedstrijden!Q254="x","M2","")</f>
        <v/>
      </c>
      <c r="CE265" s="16" t="str">
        <f>IF(Wedstrijden!R254="x","Z1","")</f>
        <v/>
      </c>
      <c r="CF265" s="16" t="str">
        <f>IF(Wedstrijden!S254="x","Z2","")</f>
        <v/>
      </c>
      <c r="CG265" s="16" t="str">
        <f>IF(Wedstrijden!T254="x","ZZL","")</f>
        <v/>
      </c>
      <c r="CL265" s="16" t="str">
        <f>IF(COUNTA(Wedstrijden!AR254:BB254)&lt;&gt;0,2,"")</f>
        <v/>
      </c>
      <c r="CM265" s="16" t="str">
        <f t="shared" si="26"/>
        <v/>
      </c>
      <c r="CN265" s="16" t="str">
        <f>IF(Wedstrijden!AR254="x","AA","")</f>
        <v/>
      </c>
      <c r="CO265" s="16" t="str">
        <f>IF(Wedstrijden!AS254="x","A","")</f>
        <v/>
      </c>
      <c r="CP265" s="16" t="str">
        <f>IF(Wedstrijden!AT254="x","BB","")</f>
        <v/>
      </c>
      <c r="CQ265" s="16" t="str">
        <f>IF(Wedstrijden!AU254="x","B","")</f>
        <v/>
      </c>
      <c r="CR265" s="16" t="str">
        <f>IF(Wedstrijden!AV254="x","L","")</f>
        <v/>
      </c>
      <c r="CS265" s="16" t="str">
        <f>IF(Wedstrijden!AW254="x","M","")</f>
        <v/>
      </c>
      <c r="CT265" s="16" t="str">
        <f>IF(Wedstrijden!AX254="x","Z","")</f>
        <v/>
      </c>
      <c r="CU265" s="16" t="str">
        <f>IF(Wedstrijden!BB254="x","ZZ","")</f>
        <v/>
      </c>
      <c r="CV265" s="16" t="str">
        <f>IF(COUNTA(Wedstrijden!AI254:AP254)&lt;&gt;0,2,"")</f>
        <v/>
      </c>
      <c r="CW265" s="16" t="str">
        <f t="shared" si="27"/>
        <v/>
      </c>
      <c r="CX265" s="16" t="str">
        <f>IF(Wedstrijden!AI254="x","BB","")</f>
        <v/>
      </c>
      <c r="CY265" s="16" t="str">
        <f>IF(Wedstrijden!AJ254="x","B","")</f>
        <v/>
      </c>
      <c r="CZ265" s="16" t="str">
        <f>IF(Wedstrijden!AK254="x","L","")</f>
        <v/>
      </c>
      <c r="DA265" s="16" t="str">
        <f>IF(Wedstrijden!AL254="x","M","")</f>
        <v/>
      </c>
      <c r="DB265" s="16" t="str">
        <f>IF(Wedstrijden!AM254="x","Z","")</f>
        <v/>
      </c>
      <c r="DC265" s="16" t="str">
        <f>IF(Wedstrijden!AN254="x","ZZ","")</f>
        <v/>
      </c>
      <c r="DD265" s="16" t="str">
        <f>IF(Wedstrijden!AP254="x","1.40","")</f>
        <v/>
      </c>
      <c r="DE265" s="16" t="str">
        <f>IF(COUNTA(Wedstrijden!BD254:BF254)&lt;&gt;0,6,"")</f>
        <v/>
      </c>
      <c r="DF265" s="16" t="str">
        <f t="shared" si="28"/>
        <v/>
      </c>
      <c r="DG265" s="16" t="str">
        <f>IF(Wedstrijden!BD254="x","L","")</f>
        <v/>
      </c>
      <c r="DH265" s="16" t="str">
        <f>IF(Wedstrijden!BE254="x","M","")</f>
        <v/>
      </c>
      <c r="DI265" s="16" t="str">
        <f>IF(Wedstrijden!BF254="x","Z","")</f>
        <v/>
      </c>
      <c r="DJ265" s="16" t="str">
        <f>IF(Wedstrijden!BG254="x","Z","")</f>
        <v/>
      </c>
      <c r="DK265" s="16" t="str">
        <f>IF(COUNTA(Wedstrijden!BI254:BK254)&lt;&gt;0,6,"")</f>
        <v/>
      </c>
      <c r="DL265" s="16" t="str">
        <f t="shared" si="29"/>
        <v/>
      </c>
      <c r="DM265" s="16" t="str">
        <f>IF(Wedstrijden!BI254="x","L","")</f>
        <v/>
      </c>
      <c r="DN265" s="16" t="str">
        <f>IF(Wedstrijden!BJ254="x","M","")</f>
        <v/>
      </c>
      <c r="DO265" s="16" t="str">
        <f>IF(Wedstrijden!BK254="x","Z","")</f>
        <v/>
      </c>
      <c r="DP265" s="16" t="str">
        <f>IF(Wedstrijden!BL254="x","Z","")</f>
        <v/>
      </c>
    </row>
    <row r="266" spans="1:120" ht="14.4" x14ac:dyDescent="0.3">
      <c r="A266" s="18">
        <f>Wedstrijden!A255</f>
        <v>45550</v>
      </c>
      <c r="B266" s="16" t="str">
        <f>IFERROR(VLOOKUP(Wedstrijden!#REF!,#REF!,2,FALSE),"")</f>
        <v/>
      </c>
      <c r="C266" s="16" t="str">
        <f>Wedstrijden!E255</f>
        <v>KNHS Kring De Drie Stromen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IF(COUNTA(Wedstrijden!U255:AC255)&lt;&gt;0,1,"")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IF(Wedstrijden!U255="x","B1","")</f>
        <v/>
      </c>
      <c r="BO266" s="16" t="e">
        <f>IF(Wedstrijden!#REF!="x","BB","")</f>
        <v>#REF!</v>
      </c>
      <c r="BP266" s="16" t="str">
        <f>IF(Wedstrijden!W255="x","B","")</f>
        <v>B</v>
      </c>
      <c r="BQ266" s="16" t="str">
        <f>IF(Wedstrijden!X255="x","L1","")</f>
        <v>L1</v>
      </c>
      <c r="BR266" s="16" t="str">
        <f>IF(Wedstrijden!Y255="x","L2","")</f>
        <v/>
      </c>
      <c r="BS266" s="16" t="str">
        <f>IF(Wedstrijden!Z255="x","M1","")</f>
        <v/>
      </c>
      <c r="BT266" s="16" t="str">
        <f>IF(Wedstrijden!AA255="x","M2","")</f>
        <v>M2</v>
      </c>
      <c r="BU266" s="16" t="str">
        <f>IF(Wedstrijden!AB255="x","Z1","")</f>
        <v>Z1</v>
      </c>
      <c r="BV266" s="16" t="str">
        <f>IF(Wedstrijden!AC255="x","Z2","")</f>
        <v>Z2</v>
      </c>
      <c r="BW266" s="16">
        <f>IF(COUNTA(Wedstrijden!L255:T255)&lt;&gt;0,1,"")</f>
        <v>1</v>
      </c>
      <c r="BX266" s="16">
        <f t="shared" si="25"/>
        <v>1</v>
      </c>
      <c r="BY266" s="16" t="str">
        <f>IF(Wedstrijden!L255="x","BB","")</f>
        <v>BB</v>
      </c>
      <c r="BZ266" s="16" t="str">
        <f>IF(Wedstrijden!M255="x","B","")</f>
        <v>B</v>
      </c>
      <c r="CA266" s="16" t="str">
        <f>IF(Wedstrijden!N255="x","L1","")</f>
        <v>L1</v>
      </c>
      <c r="CB266" s="16" t="str">
        <f>IF(Wedstrijden!O255="x","L2","")</f>
        <v>L2</v>
      </c>
      <c r="CC266" s="16" t="str">
        <f>IF(Wedstrijden!P255="x","M1","")</f>
        <v>M1</v>
      </c>
      <c r="CD266" s="16" t="str">
        <f>IF(Wedstrijden!Q255="x","M2","")</f>
        <v>M2</v>
      </c>
      <c r="CE266" s="16" t="str">
        <f>IF(Wedstrijden!R255="x","Z1","")</f>
        <v>Z1</v>
      </c>
      <c r="CF266" s="16" t="str">
        <f>IF(Wedstrijden!S255="x","Z2","")</f>
        <v>Z2</v>
      </c>
      <c r="CG266" s="16" t="str">
        <f>IF(Wedstrijden!T255="x","ZZL","")</f>
        <v>ZZL</v>
      </c>
      <c r="CL266" s="16" t="str">
        <f>IF(COUNTA(Wedstrijden!AR255:BB255)&lt;&gt;0,2,"")</f>
        <v/>
      </c>
      <c r="CM266" s="16" t="str">
        <f t="shared" si="26"/>
        <v/>
      </c>
      <c r="CN266" s="16" t="str">
        <f>IF(Wedstrijden!AR255="x","AA","")</f>
        <v/>
      </c>
      <c r="CO266" s="16" t="str">
        <f>IF(Wedstrijden!AS255="x","A","")</f>
        <v/>
      </c>
      <c r="CP266" s="16" t="str">
        <f>IF(Wedstrijden!AT255="x","BB","")</f>
        <v/>
      </c>
      <c r="CQ266" s="16" t="str">
        <f>IF(Wedstrijden!AU255="x","B","")</f>
        <v/>
      </c>
      <c r="CR266" s="16" t="str">
        <f>IF(Wedstrijden!AV255="x","L","")</f>
        <v/>
      </c>
      <c r="CS266" s="16" t="str">
        <f>IF(Wedstrijden!AW255="x","M","")</f>
        <v/>
      </c>
      <c r="CT266" s="16" t="str">
        <f>IF(Wedstrijden!AX255="x","Z","")</f>
        <v/>
      </c>
      <c r="CU266" s="16" t="str">
        <f>IF(Wedstrijden!BB255="x","ZZ","")</f>
        <v/>
      </c>
      <c r="CV266" s="16" t="str">
        <f>IF(COUNTA(Wedstrijden!AI255:AP255)&lt;&gt;0,2,"")</f>
        <v/>
      </c>
      <c r="CW266" s="16" t="str">
        <f t="shared" si="27"/>
        <v/>
      </c>
      <c r="CX266" s="16" t="str">
        <f>IF(Wedstrijden!AI255="x","BB","")</f>
        <v/>
      </c>
      <c r="CY266" s="16" t="str">
        <f>IF(Wedstrijden!AJ255="x","B","")</f>
        <v/>
      </c>
      <c r="CZ266" s="16" t="str">
        <f>IF(Wedstrijden!AK255="x","L","")</f>
        <v/>
      </c>
      <c r="DA266" s="16" t="str">
        <f>IF(Wedstrijden!AL255="x","M","")</f>
        <v/>
      </c>
      <c r="DB266" s="16" t="str">
        <f>IF(Wedstrijden!AM255="x","Z","")</f>
        <v/>
      </c>
      <c r="DC266" s="16" t="str">
        <f>IF(Wedstrijden!AN255="x","ZZ","")</f>
        <v/>
      </c>
      <c r="DD266" s="16" t="str">
        <f>IF(Wedstrijden!AP255="x","1.40","")</f>
        <v/>
      </c>
      <c r="DE266" s="16" t="str">
        <f>IF(COUNTA(Wedstrijden!BD255:BF255)&lt;&gt;0,6,"")</f>
        <v/>
      </c>
      <c r="DF266" s="16" t="str">
        <f t="shared" si="28"/>
        <v/>
      </c>
      <c r="DG266" s="16" t="str">
        <f>IF(Wedstrijden!BD255="x","L","")</f>
        <v/>
      </c>
      <c r="DH266" s="16" t="str">
        <f>IF(Wedstrijden!BE255="x","M","")</f>
        <v/>
      </c>
      <c r="DI266" s="16" t="str">
        <f>IF(Wedstrijden!BF255="x","Z","")</f>
        <v/>
      </c>
      <c r="DJ266" s="16" t="str">
        <f>IF(Wedstrijden!BG255="x","Z","")</f>
        <v/>
      </c>
      <c r="DK266" s="16" t="str">
        <f>IF(COUNTA(Wedstrijden!BI255:BK255)&lt;&gt;0,6,"")</f>
        <v/>
      </c>
      <c r="DL266" s="16" t="str">
        <f t="shared" si="29"/>
        <v/>
      </c>
      <c r="DM266" s="16" t="str">
        <f>IF(Wedstrijden!BI255="x","L","")</f>
        <v/>
      </c>
      <c r="DN266" s="16" t="str">
        <f>IF(Wedstrijden!BJ255="x","M","")</f>
        <v/>
      </c>
      <c r="DO266" s="16" t="str">
        <f>IF(Wedstrijden!BK255="x","Z","")</f>
        <v/>
      </c>
      <c r="DP266" s="16" t="str">
        <f>IF(Wedstrijden!BL255="x","Z","")</f>
        <v/>
      </c>
    </row>
    <row r="267" spans="1:120" ht="14.4" x14ac:dyDescent="0.3">
      <c r="A267" s="18">
        <f>Wedstrijden!A256</f>
        <v>45550</v>
      </c>
      <c r="B267" s="16" t="str">
        <f>IFERROR(VLOOKUP(Wedstrijden!#REF!,#REF!,2,FALSE),"")</f>
        <v/>
      </c>
      <c r="C267" s="16" t="str">
        <f>Wedstrijden!E256</f>
        <v>KNHS Kring De Drie Stromen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>
        <f>IF(COUNTA(Wedstrijden!U256:AC256)&lt;&gt;0,1,"")</f>
        <v>1</v>
      </c>
      <c r="BK267" s="16">
        <f t="shared" si="24"/>
        <v>2</v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IF(Wedstrijden!U256="x","B1","")</f>
        <v>B1</v>
      </c>
      <c r="BO267" s="16" t="e">
        <f>IF(Wedstrijden!#REF!="x","BB","")</f>
        <v>#REF!</v>
      </c>
      <c r="BP267" s="16" t="str">
        <f>IF(Wedstrijden!W256="x","B","")</f>
        <v/>
      </c>
      <c r="BQ267" s="16" t="str">
        <f>IF(Wedstrijden!X256="x","L1","")</f>
        <v/>
      </c>
      <c r="BR267" s="16" t="str">
        <f>IF(Wedstrijden!Y256="x","L2","")</f>
        <v/>
      </c>
      <c r="BS267" s="16" t="str">
        <f>IF(Wedstrijden!Z256="x","M1","")</f>
        <v/>
      </c>
      <c r="BT267" s="16" t="str">
        <f>IF(Wedstrijden!AA256="x","M2","")</f>
        <v/>
      </c>
      <c r="BU267" s="16" t="str">
        <f>IF(Wedstrijden!AB256="x","Z1","")</f>
        <v/>
      </c>
      <c r="BV267" s="16" t="str">
        <f>IF(Wedstrijden!AC256="x","Z2","")</f>
        <v/>
      </c>
      <c r="BW267" s="16" t="str">
        <f>IF(COUNTA(Wedstrijden!L256:T256)&lt;&gt;0,1,"")</f>
        <v/>
      </c>
      <c r="BX267" s="16" t="str">
        <f t="shared" si="25"/>
        <v/>
      </c>
      <c r="BY267" s="16" t="str">
        <f>IF(Wedstrijden!L256="x","BB","")</f>
        <v/>
      </c>
      <c r="BZ267" s="16" t="str">
        <f>IF(Wedstrijden!M256="x","B","")</f>
        <v/>
      </c>
      <c r="CA267" s="16" t="str">
        <f>IF(Wedstrijden!N256="x","L1","")</f>
        <v/>
      </c>
      <c r="CB267" s="16" t="str">
        <f>IF(Wedstrijden!O256="x","L2","")</f>
        <v/>
      </c>
      <c r="CC267" s="16" t="str">
        <f>IF(Wedstrijden!P256="x","M1","")</f>
        <v/>
      </c>
      <c r="CD267" s="16" t="str">
        <f>IF(Wedstrijden!Q256="x","M2","")</f>
        <v/>
      </c>
      <c r="CE267" s="16" t="str">
        <f>IF(Wedstrijden!R256="x","Z1","")</f>
        <v/>
      </c>
      <c r="CF267" s="16" t="str">
        <f>IF(Wedstrijden!S256="x","Z2","")</f>
        <v/>
      </c>
      <c r="CG267" s="16" t="str">
        <f>IF(Wedstrijden!T256="x","ZZL","")</f>
        <v/>
      </c>
      <c r="CL267" s="16" t="str">
        <f>IF(COUNTA(Wedstrijden!AR256:BB256)&lt;&gt;0,2,"")</f>
        <v/>
      </c>
      <c r="CM267" s="16" t="str">
        <f t="shared" si="26"/>
        <v/>
      </c>
      <c r="CN267" s="16" t="str">
        <f>IF(Wedstrijden!AR256="x","AA","")</f>
        <v/>
      </c>
      <c r="CO267" s="16" t="str">
        <f>IF(Wedstrijden!AS256="x","A","")</f>
        <v/>
      </c>
      <c r="CP267" s="16" t="str">
        <f>IF(Wedstrijden!AT256="x","BB","")</f>
        <v/>
      </c>
      <c r="CQ267" s="16" t="str">
        <f>IF(Wedstrijden!AU256="x","B","")</f>
        <v/>
      </c>
      <c r="CR267" s="16" t="str">
        <f>IF(Wedstrijden!AV256="x","L","")</f>
        <v/>
      </c>
      <c r="CS267" s="16" t="str">
        <f>IF(Wedstrijden!AW256="x","M","")</f>
        <v/>
      </c>
      <c r="CT267" s="16" t="str">
        <f>IF(Wedstrijden!AX256="x","Z","")</f>
        <v/>
      </c>
      <c r="CU267" s="16" t="str">
        <f>IF(Wedstrijden!BB256="x","ZZ","")</f>
        <v/>
      </c>
      <c r="CV267" s="16" t="str">
        <f>IF(COUNTA(Wedstrijden!AI256:AP256)&lt;&gt;0,2,"")</f>
        <v/>
      </c>
      <c r="CW267" s="16" t="str">
        <f t="shared" si="27"/>
        <v/>
      </c>
      <c r="CX267" s="16" t="str">
        <f>IF(Wedstrijden!AI256="x","BB","")</f>
        <v/>
      </c>
      <c r="CY267" s="16" t="str">
        <f>IF(Wedstrijden!AJ256="x","B","")</f>
        <v/>
      </c>
      <c r="CZ267" s="16" t="str">
        <f>IF(Wedstrijden!AK256="x","L","")</f>
        <v/>
      </c>
      <c r="DA267" s="16" t="str">
        <f>IF(Wedstrijden!AL256="x","M","")</f>
        <v/>
      </c>
      <c r="DB267" s="16" t="str">
        <f>IF(Wedstrijden!AM256="x","Z","")</f>
        <v/>
      </c>
      <c r="DC267" s="16" t="str">
        <f>IF(Wedstrijden!AN256="x","ZZ","")</f>
        <v/>
      </c>
      <c r="DD267" s="16" t="str">
        <f>IF(Wedstrijden!AP256="x","1.40","")</f>
        <v/>
      </c>
      <c r="DE267" s="16" t="str">
        <f>IF(COUNTA(Wedstrijden!BD256:BF256)&lt;&gt;0,6,"")</f>
        <v/>
      </c>
      <c r="DF267" s="16" t="str">
        <f t="shared" si="28"/>
        <v/>
      </c>
      <c r="DG267" s="16" t="str">
        <f>IF(Wedstrijden!BD256="x","L","")</f>
        <v/>
      </c>
      <c r="DH267" s="16" t="str">
        <f>IF(Wedstrijden!BE256="x","M","")</f>
        <v/>
      </c>
      <c r="DI267" s="16" t="str">
        <f>IF(Wedstrijden!BF256="x","Z","")</f>
        <v/>
      </c>
      <c r="DJ267" s="16" t="str">
        <f>IF(Wedstrijden!BG256="x","Z","")</f>
        <v/>
      </c>
      <c r="DK267" s="16" t="str">
        <f>IF(COUNTA(Wedstrijden!BI256:BK256)&lt;&gt;0,6,"")</f>
        <v/>
      </c>
      <c r="DL267" s="16" t="str">
        <f t="shared" si="29"/>
        <v/>
      </c>
      <c r="DM267" s="16" t="str">
        <f>IF(Wedstrijden!BI256="x","L","")</f>
        <v/>
      </c>
      <c r="DN267" s="16" t="str">
        <f>IF(Wedstrijden!BJ256="x","M","")</f>
        <v/>
      </c>
      <c r="DO267" s="16" t="str">
        <f>IF(Wedstrijden!BK256="x","Z","")</f>
        <v/>
      </c>
      <c r="DP267" s="16" t="str">
        <f>IF(Wedstrijden!BL256="x","Z","")</f>
        <v/>
      </c>
    </row>
    <row r="268" spans="1:120" ht="14.4" x14ac:dyDescent="0.3">
      <c r="A268" s="18">
        <f>Wedstrijden!A257</f>
        <v>45552</v>
      </c>
      <c r="B268" s="16" t="str">
        <f>IFERROR(VLOOKUP(Wedstrijden!#REF!,#REF!,2,FALSE),"")</f>
        <v/>
      </c>
      <c r="C268" s="16" t="str">
        <f>Wedstrijden!E257</f>
        <v>KNHS Kring De Drie Stromen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>
        <f>IF(COUNTA(Wedstrijden!U257:AC257)&lt;&gt;0,1,"")</f>
        <v>1</v>
      </c>
      <c r="BK268" s="16">
        <f t="shared" si="24"/>
        <v>2</v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IF(Wedstrijden!U257="x","B1","")</f>
        <v/>
      </c>
      <c r="BO268" s="16" t="e">
        <f>IF(Wedstrijden!#REF!="x","BB","")</f>
        <v>#REF!</v>
      </c>
      <c r="BP268" s="16" t="str">
        <f>IF(Wedstrijden!W257="x","B","")</f>
        <v/>
      </c>
      <c r="BQ268" s="16" t="str">
        <f>IF(Wedstrijden!X257="x","L1","")</f>
        <v>L1</v>
      </c>
      <c r="BR268" s="16" t="str">
        <f>IF(Wedstrijden!Y257="x","L2","")</f>
        <v>L2</v>
      </c>
      <c r="BS268" s="16" t="str">
        <f>IF(Wedstrijden!Z257="x","M1","")</f>
        <v>M1</v>
      </c>
      <c r="BT268" s="16" t="str">
        <f>IF(Wedstrijden!AA257="x","M2","")</f>
        <v>M2</v>
      </c>
      <c r="BU268" s="16" t="str">
        <f>IF(Wedstrijden!AB257="x","Z1","")</f>
        <v/>
      </c>
      <c r="BV268" s="16" t="str">
        <f>IF(Wedstrijden!AC257="x","Z2","")</f>
        <v/>
      </c>
      <c r="BW268" s="16">
        <f>IF(COUNTA(Wedstrijden!L257:T257)&lt;&gt;0,1,"")</f>
        <v>1</v>
      </c>
      <c r="BX268" s="16">
        <f t="shared" si="25"/>
        <v>1</v>
      </c>
      <c r="BY268" s="16" t="str">
        <f>IF(Wedstrijden!L257="x","BB","")</f>
        <v/>
      </c>
      <c r="BZ268" s="16" t="str">
        <f>IF(Wedstrijden!M257="x","B","")</f>
        <v/>
      </c>
      <c r="CA268" s="16" t="str">
        <f>IF(Wedstrijden!N257="x","L1","")</f>
        <v>L1</v>
      </c>
      <c r="CB268" s="16" t="str">
        <f>IF(Wedstrijden!O257="x","L2","")</f>
        <v>L2</v>
      </c>
      <c r="CC268" s="16" t="str">
        <f>IF(Wedstrijden!P257="x","M1","")</f>
        <v>M1</v>
      </c>
      <c r="CD268" s="16" t="str">
        <f>IF(Wedstrijden!Q257="x","M2","")</f>
        <v>M2</v>
      </c>
      <c r="CE268" s="16" t="str">
        <f>IF(Wedstrijden!R257="x","Z1","")</f>
        <v/>
      </c>
      <c r="CF268" s="16" t="str">
        <f>IF(Wedstrijden!S257="x","Z2","")</f>
        <v/>
      </c>
      <c r="CG268" s="16" t="str">
        <f>IF(Wedstrijden!T257="x","ZZL","")</f>
        <v/>
      </c>
      <c r="CL268" s="16" t="str">
        <f>IF(COUNTA(Wedstrijden!AR257:BB257)&lt;&gt;0,2,"")</f>
        <v/>
      </c>
      <c r="CM268" s="16" t="str">
        <f t="shared" si="26"/>
        <v/>
      </c>
      <c r="CN268" s="16" t="str">
        <f>IF(Wedstrijden!AR257="x","AA","")</f>
        <v/>
      </c>
      <c r="CO268" s="16" t="str">
        <f>IF(Wedstrijden!AS257="x","A","")</f>
        <v/>
      </c>
      <c r="CP268" s="16" t="str">
        <f>IF(Wedstrijden!AT257="x","BB","")</f>
        <v/>
      </c>
      <c r="CQ268" s="16" t="str">
        <f>IF(Wedstrijden!AU257="x","B","")</f>
        <v/>
      </c>
      <c r="CR268" s="16" t="str">
        <f>IF(Wedstrijden!AV257="x","L","")</f>
        <v/>
      </c>
      <c r="CS268" s="16" t="str">
        <f>IF(Wedstrijden!AW257="x","M","")</f>
        <v/>
      </c>
      <c r="CT268" s="16" t="str">
        <f>IF(Wedstrijden!AX257="x","Z","")</f>
        <v/>
      </c>
      <c r="CU268" s="16" t="str">
        <f>IF(Wedstrijden!BB257="x","ZZ","")</f>
        <v/>
      </c>
      <c r="CV268" s="16" t="str">
        <f>IF(COUNTA(Wedstrijden!AI257:AP257)&lt;&gt;0,2,"")</f>
        <v/>
      </c>
      <c r="CW268" s="16" t="str">
        <f t="shared" si="27"/>
        <v/>
      </c>
      <c r="CX268" s="16" t="str">
        <f>IF(Wedstrijden!AI257="x","BB","")</f>
        <v/>
      </c>
      <c r="CY268" s="16" t="str">
        <f>IF(Wedstrijden!AJ257="x","B","")</f>
        <v/>
      </c>
      <c r="CZ268" s="16" t="str">
        <f>IF(Wedstrijden!AK257="x","L","")</f>
        <v/>
      </c>
      <c r="DA268" s="16" t="str">
        <f>IF(Wedstrijden!AL257="x","M","")</f>
        <v/>
      </c>
      <c r="DB268" s="16" t="str">
        <f>IF(Wedstrijden!AM257="x","Z","")</f>
        <v/>
      </c>
      <c r="DC268" s="16" t="str">
        <f>IF(Wedstrijden!AN257="x","ZZ","")</f>
        <v/>
      </c>
      <c r="DD268" s="16" t="str">
        <f>IF(Wedstrijden!AP257="x","1.40","")</f>
        <v/>
      </c>
      <c r="DE268" s="16" t="str">
        <f>IF(COUNTA(Wedstrijden!BD257:BF257)&lt;&gt;0,6,"")</f>
        <v/>
      </c>
      <c r="DF268" s="16" t="str">
        <f t="shared" si="28"/>
        <v/>
      </c>
      <c r="DG268" s="16" t="str">
        <f>IF(Wedstrijden!BD257="x","L","")</f>
        <v/>
      </c>
      <c r="DH268" s="16" t="str">
        <f>IF(Wedstrijden!BE257="x","M","")</f>
        <v/>
      </c>
      <c r="DI268" s="16" t="str">
        <f>IF(Wedstrijden!BF257="x","Z","")</f>
        <v/>
      </c>
      <c r="DJ268" s="16" t="str">
        <f>IF(Wedstrijden!BG257="x","Z","")</f>
        <v/>
      </c>
      <c r="DK268" s="16" t="str">
        <f>IF(COUNTA(Wedstrijden!BI257:BK257)&lt;&gt;0,6,"")</f>
        <v/>
      </c>
      <c r="DL268" s="16" t="str">
        <f t="shared" si="29"/>
        <v/>
      </c>
      <c r="DM268" s="16" t="str">
        <f>IF(Wedstrijden!BI257="x","L","")</f>
        <v/>
      </c>
      <c r="DN268" s="16" t="str">
        <f>IF(Wedstrijden!BJ257="x","M","")</f>
        <v/>
      </c>
      <c r="DO268" s="16" t="str">
        <f>IF(Wedstrijden!BK257="x","Z","")</f>
        <v/>
      </c>
      <c r="DP268" s="16" t="str">
        <f>IF(Wedstrijden!BL257="x","Z","")</f>
        <v/>
      </c>
    </row>
    <row r="269" spans="1:120" ht="14.4" x14ac:dyDescent="0.3">
      <c r="A269" s="18">
        <f>Wedstrijden!A258</f>
        <v>45555</v>
      </c>
      <c r="B269" s="16" t="str">
        <f>IFERROR(VLOOKUP(Wedstrijden!#REF!,#REF!,2,FALSE),"")</f>
        <v/>
      </c>
      <c r="C269" s="16" t="str">
        <f>Wedstrijden!E258</f>
        <v>KNHS Kring De Drie Stromen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 t="str">
        <f>IF(COUNTA(Wedstrijden!U258:AC258)&lt;&gt;0,1,"")</f>
        <v/>
      </c>
      <c r="BK269" s="16" t="str">
        <f t="shared" si="24"/>
        <v/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IF(Wedstrijden!U258="x","B1","")</f>
        <v/>
      </c>
      <c r="BO269" s="16" t="e">
        <f>IF(Wedstrijden!#REF!="x","BB","")</f>
        <v>#REF!</v>
      </c>
      <c r="BP269" s="16" t="str">
        <f>IF(Wedstrijden!W258="x","B","")</f>
        <v/>
      </c>
      <c r="BQ269" s="16" t="str">
        <f>IF(Wedstrijden!X258="x","L1","")</f>
        <v/>
      </c>
      <c r="BR269" s="16" t="str">
        <f>IF(Wedstrijden!Y258="x","L2","")</f>
        <v/>
      </c>
      <c r="BS269" s="16" t="str">
        <f>IF(Wedstrijden!Z258="x","M1","")</f>
        <v/>
      </c>
      <c r="BT269" s="16" t="str">
        <f>IF(Wedstrijden!AA258="x","M2","")</f>
        <v/>
      </c>
      <c r="BU269" s="16" t="str">
        <f>IF(Wedstrijden!AB258="x","Z1","")</f>
        <v/>
      </c>
      <c r="BV269" s="16" t="str">
        <f>IF(Wedstrijden!AC258="x","Z2","")</f>
        <v/>
      </c>
      <c r="BW269" s="16" t="str">
        <f>IF(COUNTA(Wedstrijden!L258:T258)&lt;&gt;0,1,"")</f>
        <v/>
      </c>
      <c r="BX269" s="16" t="str">
        <f t="shared" si="25"/>
        <v/>
      </c>
      <c r="BY269" s="16" t="str">
        <f>IF(Wedstrijden!L258="x","BB","")</f>
        <v/>
      </c>
      <c r="BZ269" s="16" t="str">
        <f>IF(Wedstrijden!M258="x","B","")</f>
        <v/>
      </c>
      <c r="CA269" s="16" t="str">
        <f>IF(Wedstrijden!N258="x","L1","")</f>
        <v/>
      </c>
      <c r="CB269" s="16" t="str">
        <f>IF(Wedstrijden!O258="x","L2","")</f>
        <v/>
      </c>
      <c r="CC269" s="16" t="str">
        <f>IF(Wedstrijden!P258="x","M1","")</f>
        <v/>
      </c>
      <c r="CD269" s="16" t="str">
        <f>IF(Wedstrijden!Q258="x","M2","")</f>
        <v/>
      </c>
      <c r="CE269" s="16" t="str">
        <f>IF(Wedstrijden!R258="x","Z1","")</f>
        <v/>
      </c>
      <c r="CF269" s="16" t="str">
        <f>IF(Wedstrijden!S258="x","Z2","")</f>
        <v/>
      </c>
      <c r="CG269" s="16" t="str">
        <f>IF(Wedstrijden!T258="x","ZZL","")</f>
        <v/>
      </c>
      <c r="CL269" s="16" t="str">
        <f>IF(COUNTA(Wedstrijden!AR258:BB258)&lt;&gt;0,2,"")</f>
        <v/>
      </c>
      <c r="CM269" s="16" t="str">
        <f t="shared" si="26"/>
        <v/>
      </c>
      <c r="CN269" s="16" t="str">
        <f>IF(Wedstrijden!AR258="x","AA","")</f>
        <v/>
      </c>
      <c r="CO269" s="16" t="str">
        <f>IF(Wedstrijden!AS258="x","A","")</f>
        <v/>
      </c>
      <c r="CP269" s="16" t="str">
        <f>IF(Wedstrijden!AT258="x","BB","")</f>
        <v/>
      </c>
      <c r="CQ269" s="16" t="str">
        <f>IF(Wedstrijden!AU258="x","B","")</f>
        <v/>
      </c>
      <c r="CR269" s="16" t="str">
        <f>IF(Wedstrijden!AV258="x","L","")</f>
        <v/>
      </c>
      <c r="CS269" s="16" t="str">
        <f>IF(Wedstrijden!AW258="x","M","")</f>
        <v/>
      </c>
      <c r="CT269" s="16" t="str">
        <f>IF(Wedstrijden!AX258="x","Z","")</f>
        <v/>
      </c>
      <c r="CU269" s="16" t="str">
        <f>IF(Wedstrijden!BB258="x","ZZ","")</f>
        <v/>
      </c>
      <c r="CV269" s="16">
        <f>IF(COUNTA(Wedstrijden!AI258:AP258)&lt;&gt;0,2,"")</f>
        <v>2</v>
      </c>
      <c r="CW269" s="16">
        <f t="shared" si="27"/>
        <v>1</v>
      </c>
      <c r="CX269" s="16" t="str">
        <f>IF(Wedstrijden!AI258="x","BB","")</f>
        <v>BB</v>
      </c>
      <c r="CY269" s="16" t="str">
        <f>IF(Wedstrijden!AJ258="x","B","")</f>
        <v>B</v>
      </c>
      <c r="CZ269" s="16" t="str">
        <f>IF(Wedstrijden!AK258="x","L","")</f>
        <v>L</v>
      </c>
      <c r="DA269" s="16" t="str">
        <f>IF(Wedstrijden!AL258="x","M","")</f>
        <v/>
      </c>
      <c r="DB269" s="16" t="str">
        <f>IF(Wedstrijden!AM258="x","Z","")</f>
        <v/>
      </c>
      <c r="DC269" s="16" t="str">
        <f>IF(Wedstrijden!AN258="x","ZZ","")</f>
        <v/>
      </c>
      <c r="DD269" s="16" t="str">
        <f>IF(Wedstrijden!AP258="x","1.40","")</f>
        <v/>
      </c>
      <c r="DE269" s="16" t="str">
        <f>IF(COUNTA(Wedstrijden!BD258:BF258)&lt;&gt;0,6,"")</f>
        <v/>
      </c>
      <c r="DF269" s="16" t="str">
        <f t="shared" si="28"/>
        <v/>
      </c>
      <c r="DG269" s="16" t="str">
        <f>IF(Wedstrijden!BD258="x","L","")</f>
        <v/>
      </c>
      <c r="DH269" s="16" t="str">
        <f>IF(Wedstrijden!BE258="x","M","")</f>
        <v/>
      </c>
      <c r="DI269" s="16" t="str">
        <f>IF(Wedstrijden!BF258="x","Z","")</f>
        <v/>
      </c>
      <c r="DJ269" s="16" t="str">
        <f>IF(Wedstrijden!BG258="x","Z","")</f>
        <v/>
      </c>
      <c r="DK269" s="16" t="str">
        <f>IF(COUNTA(Wedstrijden!BI258:BK258)&lt;&gt;0,6,"")</f>
        <v/>
      </c>
      <c r="DL269" s="16" t="str">
        <f t="shared" si="29"/>
        <v/>
      </c>
      <c r="DM269" s="16" t="str">
        <f>IF(Wedstrijden!BI258="x","L","")</f>
        <v/>
      </c>
      <c r="DN269" s="16" t="str">
        <f>IF(Wedstrijden!BJ258="x","M","")</f>
        <v/>
      </c>
      <c r="DO269" s="16" t="str">
        <f>IF(Wedstrijden!BK258="x","Z","")</f>
        <v/>
      </c>
      <c r="DP269" s="16" t="str">
        <f>IF(Wedstrijden!BL258="x","Z","")</f>
        <v/>
      </c>
    </row>
    <row r="270" spans="1:120" ht="14.4" x14ac:dyDescent="0.3">
      <c r="A270" s="18">
        <f>Wedstrijden!A259</f>
        <v>45556</v>
      </c>
      <c r="B270" s="16" t="str">
        <f>IFERROR(VLOOKUP(Wedstrijden!#REF!,#REF!,2,FALSE),"")</f>
        <v/>
      </c>
      <c r="C270" s="16" t="str">
        <f>Wedstrijden!E259</f>
        <v>KNHS Kring De Drie Stromen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IF(COUNTA(Wedstrijden!U259:AC259)&lt;&gt;0,1,"")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IF(Wedstrijden!U259="x","B1","")</f>
        <v/>
      </c>
      <c r="BO270" s="16" t="e">
        <f>IF(Wedstrijden!#REF!="x","BB","")</f>
        <v>#REF!</v>
      </c>
      <c r="BP270" s="16" t="str">
        <f>IF(Wedstrijden!W259="x","B","")</f>
        <v/>
      </c>
      <c r="BQ270" s="16" t="str">
        <f>IF(Wedstrijden!X259="x","L1","")</f>
        <v/>
      </c>
      <c r="BR270" s="16" t="str">
        <f>IF(Wedstrijden!Y259="x","L2","")</f>
        <v/>
      </c>
      <c r="BS270" s="16" t="str">
        <f>IF(Wedstrijden!Z259="x","M1","")</f>
        <v/>
      </c>
      <c r="BT270" s="16" t="str">
        <f>IF(Wedstrijden!AA259="x","M2","")</f>
        <v/>
      </c>
      <c r="BU270" s="16" t="str">
        <f>IF(Wedstrijden!AB259="x","Z1","")</f>
        <v/>
      </c>
      <c r="BV270" s="16" t="str">
        <f>IF(Wedstrijden!AC259="x","Z2","")</f>
        <v/>
      </c>
      <c r="BW270" s="16" t="str">
        <f>IF(COUNTA(Wedstrijden!L259:T259)&lt;&gt;0,1,"")</f>
        <v/>
      </c>
      <c r="BX270" s="16" t="str">
        <f t="shared" si="25"/>
        <v/>
      </c>
      <c r="BY270" s="16" t="str">
        <f>IF(Wedstrijden!L259="x","BB","")</f>
        <v/>
      </c>
      <c r="BZ270" s="16" t="str">
        <f>IF(Wedstrijden!M259="x","B","")</f>
        <v/>
      </c>
      <c r="CA270" s="16" t="str">
        <f>IF(Wedstrijden!N259="x","L1","")</f>
        <v/>
      </c>
      <c r="CB270" s="16" t="str">
        <f>IF(Wedstrijden!O259="x","L2","")</f>
        <v/>
      </c>
      <c r="CC270" s="16" t="str">
        <f>IF(Wedstrijden!P259="x","M1","")</f>
        <v/>
      </c>
      <c r="CD270" s="16" t="str">
        <f>IF(Wedstrijden!Q259="x","M2","")</f>
        <v/>
      </c>
      <c r="CE270" s="16" t="str">
        <f>IF(Wedstrijden!R259="x","Z1","")</f>
        <v/>
      </c>
      <c r="CF270" s="16" t="str">
        <f>IF(Wedstrijden!S259="x","Z2","")</f>
        <v/>
      </c>
      <c r="CG270" s="16" t="str">
        <f>IF(Wedstrijden!T259="x","ZZL","")</f>
        <v/>
      </c>
      <c r="CL270" s="16">
        <f>IF(COUNTA(Wedstrijden!AR259:BB259)&lt;&gt;0,2,"")</f>
        <v>2</v>
      </c>
      <c r="CM270" s="16">
        <f t="shared" si="26"/>
        <v>2</v>
      </c>
      <c r="CN270" s="16" t="str">
        <f>IF(Wedstrijden!AR259="x","AA","")</f>
        <v>AA</v>
      </c>
      <c r="CO270" s="16" t="str">
        <f>IF(Wedstrijden!AS259="x","A","")</f>
        <v>A</v>
      </c>
      <c r="CP270" s="16" t="str">
        <f>IF(Wedstrijden!AT259="x","BB","")</f>
        <v>BB</v>
      </c>
      <c r="CQ270" s="16" t="str">
        <f>IF(Wedstrijden!AU259="x","B","")</f>
        <v>B</v>
      </c>
      <c r="CR270" s="16" t="str">
        <f>IF(Wedstrijden!AV259="x","L","")</f>
        <v>L</v>
      </c>
      <c r="CS270" s="16" t="str">
        <f>IF(Wedstrijden!AW259="x","M","")</f>
        <v>M</v>
      </c>
      <c r="CT270" s="16" t="str">
        <f>IF(Wedstrijden!AX259="x","Z","")</f>
        <v>Z</v>
      </c>
      <c r="CU270" s="16" t="str">
        <f>IF(Wedstrijden!BB259="x","ZZ","")</f>
        <v/>
      </c>
      <c r="CV270" s="16">
        <f>IF(COUNTA(Wedstrijden!AI259:AP259)&lt;&gt;0,2,"")</f>
        <v>2</v>
      </c>
      <c r="CW270" s="16">
        <f t="shared" si="27"/>
        <v>1</v>
      </c>
      <c r="CX270" s="16" t="str">
        <f>IF(Wedstrijden!AI259="x","BB","")</f>
        <v/>
      </c>
      <c r="CY270" s="16" t="str">
        <f>IF(Wedstrijden!AJ259="x","B","")</f>
        <v/>
      </c>
      <c r="CZ270" s="16" t="str">
        <f>IF(Wedstrijden!AK259="x","L","")</f>
        <v>L</v>
      </c>
      <c r="DA270" s="16" t="str">
        <f>IF(Wedstrijden!AL259="x","M","")</f>
        <v>M</v>
      </c>
      <c r="DB270" s="16" t="str">
        <f>IF(Wedstrijden!AM259="x","Z","")</f>
        <v>Z</v>
      </c>
      <c r="DC270" s="16" t="str">
        <f>IF(Wedstrijden!AN259="x","ZZ","")</f>
        <v>ZZ</v>
      </c>
      <c r="DD270" s="16" t="str">
        <f>IF(Wedstrijden!AP259="x","1.40","")</f>
        <v>1.40</v>
      </c>
      <c r="DE270" s="16" t="str">
        <f>IF(COUNTA(Wedstrijden!BD259:BF259)&lt;&gt;0,6,"")</f>
        <v/>
      </c>
      <c r="DF270" s="16" t="str">
        <f t="shared" si="28"/>
        <v/>
      </c>
      <c r="DG270" s="16" t="str">
        <f>IF(Wedstrijden!BD259="x","L","")</f>
        <v/>
      </c>
      <c r="DH270" s="16" t="str">
        <f>IF(Wedstrijden!BE259="x","M","")</f>
        <v/>
      </c>
      <c r="DI270" s="16" t="str">
        <f>IF(Wedstrijden!BF259="x","Z","")</f>
        <v/>
      </c>
      <c r="DJ270" s="16" t="str">
        <f>IF(Wedstrijden!BG259="x","Z","")</f>
        <v/>
      </c>
      <c r="DK270" s="16" t="str">
        <f>IF(COUNTA(Wedstrijden!BI259:BK259)&lt;&gt;0,6,"")</f>
        <v/>
      </c>
      <c r="DL270" s="16" t="str">
        <f t="shared" si="29"/>
        <v/>
      </c>
      <c r="DM270" s="16" t="str">
        <f>IF(Wedstrijden!BI259="x","L","")</f>
        <v/>
      </c>
      <c r="DN270" s="16" t="str">
        <f>IF(Wedstrijden!BJ259="x","M","")</f>
        <v/>
      </c>
      <c r="DO270" s="16" t="str">
        <f>IF(Wedstrijden!BK259="x","Z","")</f>
        <v/>
      </c>
      <c r="DP270" s="16" t="str">
        <f>IF(Wedstrijden!BL259="x","Z","")</f>
        <v/>
      </c>
    </row>
    <row r="271" spans="1:120" ht="14.4" x14ac:dyDescent="0.3">
      <c r="A271" s="18">
        <f>Wedstrijden!A260</f>
        <v>45556</v>
      </c>
      <c r="B271" s="16" t="str">
        <f>IFERROR(VLOOKUP(Wedstrijden!#REF!,#REF!,2,FALSE),"")</f>
        <v/>
      </c>
      <c r="C271" s="16" t="str">
        <f>Wedstrijden!E260</f>
        <v>KNHS Kring Tusken Waad En Klif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 t="str">
        <f>IF(COUNTA(Wedstrijden!U260:AC260)&lt;&gt;0,1,"")</f>
        <v/>
      </c>
      <c r="BK271" s="16" t="str">
        <f t="shared" si="24"/>
        <v/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IF(Wedstrijden!U260="x","B1","")</f>
        <v/>
      </c>
      <c r="BO271" s="16" t="e">
        <f>IF(Wedstrijden!#REF!="x","BB","")</f>
        <v>#REF!</v>
      </c>
      <c r="BP271" s="16" t="str">
        <f>IF(Wedstrijden!W260="x","B","")</f>
        <v/>
      </c>
      <c r="BQ271" s="16" t="str">
        <f>IF(Wedstrijden!X260="x","L1","")</f>
        <v/>
      </c>
      <c r="BR271" s="16" t="str">
        <f>IF(Wedstrijden!Y260="x","L2","")</f>
        <v/>
      </c>
      <c r="BS271" s="16" t="str">
        <f>IF(Wedstrijden!Z260="x","M1","")</f>
        <v/>
      </c>
      <c r="BT271" s="16" t="str">
        <f>IF(Wedstrijden!AA260="x","M2","")</f>
        <v/>
      </c>
      <c r="BU271" s="16" t="str">
        <f>IF(Wedstrijden!AB260="x","Z1","")</f>
        <v/>
      </c>
      <c r="BV271" s="16" t="str">
        <f>IF(Wedstrijden!AC260="x","Z2","")</f>
        <v/>
      </c>
      <c r="BW271" s="16">
        <f>IF(COUNTA(Wedstrijden!L260:T260)&lt;&gt;0,1,"")</f>
        <v>1</v>
      </c>
      <c r="BX271" s="16">
        <f t="shared" si="25"/>
        <v>1</v>
      </c>
      <c r="BY271" s="16" t="str">
        <f>IF(Wedstrijden!L260="x","BB","")</f>
        <v/>
      </c>
      <c r="BZ271" s="16" t="str">
        <f>IF(Wedstrijden!M260="x","B","")</f>
        <v/>
      </c>
      <c r="CA271" s="16" t="str">
        <f>IF(Wedstrijden!N260="x","L1","")</f>
        <v/>
      </c>
      <c r="CB271" s="16" t="str">
        <f>IF(Wedstrijden!O260="x","L2","")</f>
        <v/>
      </c>
      <c r="CC271" s="16" t="str">
        <f>IF(Wedstrijden!P260="x","M1","")</f>
        <v>M1</v>
      </c>
      <c r="CD271" s="16" t="str">
        <f>IF(Wedstrijden!Q260="x","M2","")</f>
        <v>M2</v>
      </c>
      <c r="CE271" s="16" t="str">
        <f>IF(Wedstrijden!R260="x","Z1","")</f>
        <v>Z1</v>
      </c>
      <c r="CF271" s="16" t="str">
        <f>IF(Wedstrijden!S260="x","Z2","")</f>
        <v>Z2</v>
      </c>
      <c r="CG271" s="16" t="str">
        <f>IF(Wedstrijden!T260="x","ZZL","")</f>
        <v>ZZL</v>
      </c>
      <c r="CL271" s="16" t="str">
        <f>IF(COUNTA(Wedstrijden!AR260:BB260)&lt;&gt;0,2,"")</f>
        <v/>
      </c>
      <c r="CM271" s="16" t="str">
        <f t="shared" si="26"/>
        <v/>
      </c>
      <c r="CN271" s="16" t="str">
        <f>IF(Wedstrijden!AR260="x","AA","")</f>
        <v/>
      </c>
      <c r="CO271" s="16" t="str">
        <f>IF(Wedstrijden!AS260="x","A","")</f>
        <v/>
      </c>
      <c r="CP271" s="16" t="str">
        <f>IF(Wedstrijden!AT260="x","BB","")</f>
        <v/>
      </c>
      <c r="CQ271" s="16" t="str">
        <f>IF(Wedstrijden!AU260="x","B","")</f>
        <v/>
      </c>
      <c r="CR271" s="16" t="str">
        <f>IF(Wedstrijden!AV260="x","L","")</f>
        <v/>
      </c>
      <c r="CS271" s="16" t="str">
        <f>IF(Wedstrijden!AW260="x","M","")</f>
        <v/>
      </c>
      <c r="CT271" s="16" t="str">
        <f>IF(Wedstrijden!AX260="x","Z","")</f>
        <v/>
      </c>
      <c r="CU271" s="16" t="str">
        <f>IF(Wedstrijden!BB260="x","ZZ","")</f>
        <v/>
      </c>
      <c r="CV271" s="16" t="str">
        <f>IF(COUNTA(Wedstrijden!AI260:AP260)&lt;&gt;0,2,"")</f>
        <v/>
      </c>
      <c r="CW271" s="16" t="str">
        <f t="shared" si="27"/>
        <v/>
      </c>
      <c r="CX271" s="16" t="str">
        <f>IF(Wedstrijden!AI260="x","BB","")</f>
        <v/>
      </c>
      <c r="CY271" s="16" t="str">
        <f>IF(Wedstrijden!AJ260="x","B","")</f>
        <v/>
      </c>
      <c r="CZ271" s="16" t="str">
        <f>IF(Wedstrijden!AK260="x","L","")</f>
        <v/>
      </c>
      <c r="DA271" s="16" t="str">
        <f>IF(Wedstrijden!AL260="x","M","")</f>
        <v/>
      </c>
      <c r="DB271" s="16" t="str">
        <f>IF(Wedstrijden!AM260="x","Z","")</f>
        <v/>
      </c>
      <c r="DC271" s="16" t="str">
        <f>IF(Wedstrijden!AN260="x","ZZ","")</f>
        <v/>
      </c>
      <c r="DD271" s="16" t="str">
        <f>IF(Wedstrijden!AP260="x","1.40","")</f>
        <v/>
      </c>
      <c r="DE271" s="16" t="str">
        <f>IF(COUNTA(Wedstrijden!BD260:BF260)&lt;&gt;0,6,"")</f>
        <v/>
      </c>
      <c r="DF271" s="16" t="str">
        <f t="shared" si="28"/>
        <v/>
      </c>
      <c r="DG271" s="16" t="str">
        <f>IF(Wedstrijden!BD260="x","L","")</f>
        <v/>
      </c>
      <c r="DH271" s="16" t="str">
        <f>IF(Wedstrijden!BE260="x","M","")</f>
        <v/>
      </c>
      <c r="DI271" s="16" t="str">
        <f>IF(Wedstrijden!BF260="x","Z","")</f>
        <v/>
      </c>
      <c r="DJ271" s="16" t="str">
        <f>IF(Wedstrijden!BG260="x","Z","")</f>
        <v/>
      </c>
      <c r="DK271" s="16" t="str">
        <f>IF(COUNTA(Wedstrijden!BI260:BK260)&lt;&gt;0,6,"")</f>
        <v/>
      </c>
      <c r="DL271" s="16" t="str">
        <f t="shared" si="29"/>
        <v/>
      </c>
      <c r="DM271" s="16" t="str">
        <f>IF(Wedstrijden!BI260="x","L","")</f>
        <v/>
      </c>
      <c r="DN271" s="16" t="str">
        <f>IF(Wedstrijden!BJ260="x","M","")</f>
        <v/>
      </c>
      <c r="DO271" s="16" t="str">
        <f>IF(Wedstrijden!BK260="x","Z","")</f>
        <v/>
      </c>
      <c r="DP271" s="16" t="str">
        <f>IF(Wedstrijden!BL260="x","Z","")</f>
        <v/>
      </c>
    </row>
    <row r="272" spans="1:120" ht="14.4" x14ac:dyDescent="0.3">
      <c r="A272" s="18">
        <f>Wedstrijden!A261</f>
        <v>45556</v>
      </c>
      <c r="B272" s="16" t="str">
        <f>IFERROR(VLOOKUP(Wedstrijden!#REF!,#REF!,2,FALSE),"")</f>
        <v/>
      </c>
      <c r="C272" s="16" t="str">
        <f>Wedstrijden!E261</f>
        <v>KNHS Kring De Drie Stromen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IF(COUNTA(Wedstrijden!U261:AC261)&lt;&gt;0,1,"")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IF(Wedstrijden!U261="x","B1","")</f>
        <v/>
      </c>
      <c r="BO272" s="16" t="e">
        <f>IF(Wedstrijden!#REF!="x","BB","")</f>
        <v>#REF!</v>
      </c>
      <c r="BP272" s="16" t="str">
        <f>IF(Wedstrijden!W261="x","B","")</f>
        <v/>
      </c>
      <c r="BQ272" s="16" t="str">
        <f>IF(Wedstrijden!X261="x","L1","")</f>
        <v/>
      </c>
      <c r="BR272" s="16" t="str">
        <f>IF(Wedstrijden!Y261="x","L2","")</f>
        <v/>
      </c>
      <c r="BS272" s="16" t="str">
        <f>IF(Wedstrijden!Z261="x","M1","")</f>
        <v/>
      </c>
      <c r="BT272" s="16" t="str">
        <f>IF(Wedstrijden!AA261="x","M2","")</f>
        <v/>
      </c>
      <c r="BU272" s="16" t="str">
        <f>IF(Wedstrijden!AB261="x","Z1","")</f>
        <v/>
      </c>
      <c r="BV272" s="16" t="str">
        <f>IF(Wedstrijden!AC261="x","Z2","")</f>
        <v/>
      </c>
      <c r="BW272" s="16">
        <f>IF(COUNTA(Wedstrijden!L261:T261)&lt;&gt;0,1,"")</f>
        <v>1</v>
      </c>
      <c r="BX272" s="16">
        <f t="shared" si="25"/>
        <v>1</v>
      </c>
      <c r="BY272" s="16" t="str">
        <f>IF(Wedstrijden!L261="x","BB","")</f>
        <v/>
      </c>
      <c r="BZ272" s="16" t="str">
        <f>IF(Wedstrijden!M261="x","B","")</f>
        <v>B</v>
      </c>
      <c r="CA272" s="16" t="str">
        <f>IF(Wedstrijden!N261="x","L1","")</f>
        <v>L1</v>
      </c>
      <c r="CB272" s="16" t="str">
        <f>IF(Wedstrijden!O261="x","L2","")</f>
        <v>L2</v>
      </c>
      <c r="CC272" s="16" t="str">
        <f>IF(Wedstrijden!P261="x","M1","")</f>
        <v>M1</v>
      </c>
      <c r="CD272" s="16" t="str">
        <f>IF(Wedstrijden!Q261="x","M2","")</f>
        <v>M2</v>
      </c>
      <c r="CE272" s="16" t="str">
        <f>IF(Wedstrijden!R261="x","Z1","")</f>
        <v>Z1</v>
      </c>
      <c r="CF272" s="16" t="str">
        <f>IF(Wedstrijden!S261="x","Z2","")</f>
        <v>Z2</v>
      </c>
      <c r="CG272" s="16" t="str">
        <f>IF(Wedstrijden!T261="x","ZZL","")</f>
        <v/>
      </c>
      <c r="CL272" s="16" t="str">
        <f>IF(COUNTA(Wedstrijden!AR261:BB261)&lt;&gt;0,2,"")</f>
        <v/>
      </c>
      <c r="CM272" s="16" t="str">
        <f t="shared" si="26"/>
        <v/>
      </c>
      <c r="CN272" s="16" t="str">
        <f>IF(Wedstrijden!AR261="x","AA","")</f>
        <v/>
      </c>
      <c r="CO272" s="16" t="str">
        <f>IF(Wedstrijden!AS261="x","A","")</f>
        <v/>
      </c>
      <c r="CP272" s="16" t="str">
        <f>IF(Wedstrijden!AT261="x","BB","")</f>
        <v/>
      </c>
      <c r="CQ272" s="16" t="str">
        <f>IF(Wedstrijden!AU261="x","B","")</f>
        <v/>
      </c>
      <c r="CR272" s="16" t="str">
        <f>IF(Wedstrijden!AV261="x","L","")</f>
        <v/>
      </c>
      <c r="CS272" s="16" t="str">
        <f>IF(Wedstrijden!AW261="x","M","")</f>
        <v/>
      </c>
      <c r="CT272" s="16" t="str">
        <f>IF(Wedstrijden!AX261="x","Z","")</f>
        <v/>
      </c>
      <c r="CU272" s="16" t="str">
        <f>IF(Wedstrijden!BB261="x","ZZ","")</f>
        <v/>
      </c>
      <c r="CV272" s="16" t="str">
        <f>IF(COUNTA(Wedstrijden!AI261:AP261)&lt;&gt;0,2,"")</f>
        <v/>
      </c>
      <c r="CW272" s="16" t="str">
        <f t="shared" si="27"/>
        <v/>
      </c>
      <c r="CX272" s="16" t="str">
        <f>IF(Wedstrijden!AI261="x","BB","")</f>
        <v/>
      </c>
      <c r="CY272" s="16" t="str">
        <f>IF(Wedstrijden!AJ261="x","B","")</f>
        <v/>
      </c>
      <c r="CZ272" s="16" t="str">
        <f>IF(Wedstrijden!AK261="x","L","")</f>
        <v/>
      </c>
      <c r="DA272" s="16" t="str">
        <f>IF(Wedstrijden!AL261="x","M","")</f>
        <v/>
      </c>
      <c r="DB272" s="16" t="str">
        <f>IF(Wedstrijden!AM261="x","Z","")</f>
        <v/>
      </c>
      <c r="DC272" s="16" t="str">
        <f>IF(Wedstrijden!AN261="x","ZZ","")</f>
        <v/>
      </c>
      <c r="DD272" s="16" t="str">
        <f>IF(Wedstrijden!AP261="x","1.40","")</f>
        <v/>
      </c>
      <c r="DE272" s="16" t="str">
        <f>IF(COUNTA(Wedstrijden!BD261:BF261)&lt;&gt;0,6,"")</f>
        <v/>
      </c>
      <c r="DF272" s="16" t="str">
        <f t="shared" si="28"/>
        <v/>
      </c>
      <c r="DG272" s="16" t="str">
        <f>IF(Wedstrijden!BD261="x","L","")</f>
        <v/>
      </c>
      <c r="DH272" s="16" t="str">
        <f>IF(Wedstrijden!BE261="x","M","")</f>
        <v/>
      </c>
      <c r="DI272" s="16" t="str">
        <f>IF(Wedstrijden!BF261="x","Z","")</f>
        <v/>
      </c>
      <c r="DJ272" s="16" t="str">
        <f>IF(Wedstrijden!BG261="x","Z","")</f>
        <v/>
      </c>
      <c r="DK272" s="16" t="str">
        <f>IF(COUNTA(Wedstrijden!BI261:BK261)&lt;&gt;0,6,"")</f>
        <v/>
      </c>
      <c r="DL272" s="16" t="str">
        <f t="shared" si="29"/>
        <v/>
      </c>
      <c r="DM272" s="16" t="str">
        <f>IF(Wedstrijden!BI261="x","L","")</f>
        <v/>
      </c>
      <c r="DN272" s="16" t="str">
        <f>IF(Wedstrijden!BJ261="x","M","")</f>
        <v/>
      </c>
      <c r="DO272" s="16" t="str">
        <f>IF(Wedstrijden!BK261="x","Z","")</f>
        <v/>
      </c>
      <c r="DP272" s="16" t="str">
        <f>IF(Wedstrijden!BL261="x","Z","")</f>
        <v/>
      </c>
    </row>
    <row r="273" spans="1:120" ht="14.4" x14ac:dyDescent="0.3">
      <c r="A273" s="18">
        <f>Wedstrijden!A262</f>
        <v>45556</v>
      </c>
      <c r="B273" s="16" t="str">
        <f>IFERROR(VLOOKUP(Wedstrijden!#REF!,#REF!,2,FALSE),"")</f>
        <v/>
      </c>
      <c r="C273" s="16" t="str">
        <f>Wedstrijden!E262</f>
        <v>KNHS Kring De Drie Stromen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>
        <f>IF(COUNTA(Wedstrijden!U262:AC262)&lt;&gt;0,1,"")</f>
        <v>1</v>
      </c>
      <c r="BK273" s="16">
        <f t="shared" si="24"/>
        <v>2</v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IF(Wedstrijden!U262="x","B1","")</f>
        <v/>
      </c>
      <c r="BO273" s="16" t="e">
        <f>IF(Wedstrijden!#REF!="x","BB","")</f>
        <v>#REF!</v>
      </c>
      <c r="BP273" s="16" t="str">
        <f>IF(Wedstrijden!W262="x","B","")</f>
        <v>B</v>
      </c>
      <c r="BQ273" s="16" t="str">
        <f>IF(Wedstrijden!X262="x","L1","")</f>
        <v>L1</v>
      </c>
      <c r="BR273" s="16" t="str">
        <f>IF(Wedstrijden!Y262="x","L2","")</f>
        <v>L2</v>
      </c>
      <c r="BS273" s="16" t="str">
        <f>IF(Wedstrijden!Z262="x","M1","")</f>
        <v>M1</v>
      </c>
      <c r="BT273" s="16" t="str">
        <f>IF(Wedstrijden!AA262="x","M2","")</f>
        <v>M2</v>
      </c>
      <c r="BU273" s="16" t="str">
        <f>IF(Wedstrijden!AB262="x","Z1","")</f>
        <v/>
      </c>
      <c r="BV273" s="16" t="str">
        <f>IF(Wedstrijden!AC262="x","Z2","")</f>
        <v/>
      </c>
      <c r="BW273" s="16">
        <f>IF(COUNTA(Wedstrijden!L262:T262)&lt;&gt;0,1,"")</f>
        <v>1</v>
      </c>
      <c r="BX273" s="16">
        <f t="shared" si="25"/>
        <v>1</v>
      </c>
      <c r="BY273" s="16" t="str">
        <f>IF(Wedstrijden!L262="x","BB","")</f>
        <v/>
      </c>
      <c r="BZ273" s="16" t="str">
        <f>IF(Wedstrijden!M262="x","B","")</f>
        <v>B</v>
      </c>
      <c r="CA273" s="16" t="str">
        <f>IF(Wedstrijden!N262="x","L1","")</f>
        <v>L1</v>
      </c>
      <c r="CB273" s="16" t="str">
        <f>IF(Wedstrijden!O262="x","L2","")</f>
        <v>L2</v>
      </c>
      <c r="CC273" s="16" t="str">
        <f>IF(Wedstrijden!P262="x","M1","")</f>
        <v>M1</v>
      </c>
      <c r="CD273" s="16" t="str">
        <f>IF(Wedstrijden!Q262="x","M2","")</f>
        <v>M2</v>
      </c>
      <c r="CE273" s="16" t="str">
        <f>IF(Wedstrijden!R262="x","Z1","")</f>
        <v/>
      </c>
      <c r="CF273" s="16" t="str">
        <f>IF(Wedstrijden!S262="x","Z2","")</f>
        <v/>
      </c>
      <c r="CG273" s="16" t="str">
        <f>IF(Wedstrijden!T262="x","ZZL","")</f>
        <v/>
      </c>
      <c r="CL273" s="16" t="str">
        <f>IF(COUNTA(Wedstrijden!AR262:BB262)&lt;&gt;0,2,"")</f>
        <v/>
      </c>
      <c r="CM273" s="16" t="str">
        <f t="shared" si="26"/>
        <v/>
      </c>
      <c r="CN273" s="16" t="str">
        <f>IF(Wedstrijden!AR262="x","AA","")</f>
        <v/>
      </c>
      <c r="CO273" s="16" t="str">
        <f>IF(Wedstrijden!AS262="x","A","")</f>
        <v/>
      </c>
      <c r="CP273" s="16" t="str">
        <f>IF(Wedstrijden!AT262="x","BB","")</f>
        <v/>
      </c>
      <c r="CQ273" s="16" t="str">
        <f>IF(Wedstrijden!AU262="x","B","")</f>
        <v/>
      </c>
      <c r="CR273" s="16" t="str">
        <f>IF(Wedstrijden!AV262="x","L","")</f>
        <v/>
      </c>
      <c r="CS273" s="16" t="str">
        <f>IF(Wedstrijden!AW262="x","M","")</f>
        <v/>
      </c>
      <c r="CT273" s="16" t="str">
        <f>IF(Wedstrijden!AX262="x","Z","")</f>
        <v/>
      </c>
      <c r="CU273" s="16" t="str">
        <f>IF(Wedstrijden!BB262="x","ZZ","")</f>
        <v/>
      </c>
      <c r="CV273" s="16" t="str">
        <f>IF(COUNTA(Wedstrijden!AI262:AP262)&lt;&gt;0,2,"")</f>
        <v/>
      </c>
      <c r="CW273" s="16" t="str">
        <f t="shared" si="27"/>
        <v/>
      </c>
      <c r="CX273" s="16" t="str">
        <f>IF(Wedstrijden!AI262="x","BB","")</f>
        <v/>
      </c>
      <c r="CY273" s="16" t="str">
        <f>IF(Wedstrijden!AJ262="x","B","")</f>
        <v/>
      </c>
      <c r="CZ273" s="16" t="str">
        <f>IF(Wedstrijden!AK262="x","L","")</f>
        <v/>
      </c>
      <c r="DA273" s="16" t="str">
        <f>IF(Wedstrijden!AL262="x","M","")</f>
        <v/>
      </c>
      <c r="DB273" s="16" t="str">
        <f>IF(Wedstrijden!AM262="x","Z","")</f>
        <v/>
      </c>
      <c r="DC273" s="16" t="str">
        <f>IF(Wedstrijden!AN262="x","ZZ","")</f>
        <v/>
      </c>
      <c r="DD273" s="16" t="str">
        <f>IF(Wedstrijden!AP262="x","1.40","")</f>
        <v/>
      </c>
      <c r="DE273" s="16" t="str">
        <f>IF(COUNTA(Wedstrijden!BD262:BF262)&lt;&gt;0,6,"")</f>
        <v/>
      </c>
      <c r="DF273" s="16" t="str">
        <f t="shared" si="28"/>
        <v/>
      </c>
      <c r="DG273" s="16" t="str">
        <f>IF(Wedstrijden!BD262="x","L","")</f>
        <v/>
      </c>
      <c r="DH273" s="16" t="str">
        <f>IF(Wedstrijden!BE262="x","M","")</f>
        <v/>
      </c>
      <c r="DI273" s="16" t="str">
        <f>IF(Wedstrijden!BF262="x","Z","")</f>
        <v/>
      </c>
      <c r="DJ273" s="16" t="str">
        <f>IF(Wedstrijden!BG262="x","Z","")</f>
        <v/>
      </c>
      <c r="DK273" s="16" t="str">
        <f>IF(COUNTA(Wedstrijden!BI262:BK262)&lt;&gt;0,6,"")</f>
        <v/>
      </c>
      <c r="DL273" s="16" t="str">
        <f t="shared" si="29"/>
        <v/>
      </c>
      <c r="DM273" s="16" t="str">
        <f>IF(Wedstrijden!BI262="x","L","")</f>
        <v/>
      </c>
      <c r="DN273" s="16" t="str">
        <f>IF(Wedstrijden!BJ262="x","M","")</f>
        <v/>
      </c>
      <c r="DO273" s="16" t="str">
        <f>IF(Wedstrijden!BK262="x","Z","")</f>
        <v/>
      </c>
      <c r="DP273" s="16" t="str">
        <f>IF(Wedstrijden!BL262="x","Z","")</f>
        <v/>
      </c>
    </row>
    <row r="274" spans="1:120" ht="14.4" x14ac:dyDescent="0.3">
      <c r="A274" s="18">
        <f>Wedstrijden!A263</f>
        <v>45556</v>
      </c>
      <c r="B274" s="16" t="str">
        <f>IFERROR(VLOOKUP(Wedstrijden!#REF!,#REF!,2,FALSE),"")</f>
        <v/>
      </c>
      <c r="C274" s="16" t="str">
        <f>Wedstrijden!E263</f>
        <v>KNHS Kring Noord Oost Friesland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>
        <f>IF(COUNTA(Wedstrijden!U263:AC263)&lt;&gt;0,1,"")</f>
        <v>1</v>
      </c>
      <c r="BK274" s="16">
        <f t="shared" si="24"/>
        <v>2</v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IF(Wedstrijden!U263="x","B1","")</f>
        <v/>
      </c>
      <c r="BO274" s="16" t="e">
        <f>IF(Wedstrijden!#REF!="x","BB","")</f>
        <v>#REF!</v>
      </c>
      <c r="BP274" s="16" t="str">
        <f>IF(Wedstrijden!W263="x","B","")</f>
        <v>B</v>
      </c>
      <c r="BQ274" s="16" t="str">
        <f>IF(Wedstrijden!X263="x","L1","")</f>
        <v>L1</v>
      </c>
      <c r="BR274" s="16" t="str">
        <f>IF(Wedstrijden!Y263="x","L2","")</f>
        <v>L2</v>
      </c>
      <c r="BS274" s="16" t="str">
        <f>IF(Wedstrijden!Z263="x","M1","")</f>
        <v/>
      </c>
      <c r="BT274" s="16" t="str">
        <f>IF(Wedstrijden!AA263="x","M2","")</f>
        <v/>
      </c>
      <c r="BU274" s="16" t="str">
        <f>IF(Wedstrijden!AB263="x","Z1","")</f>
        <v/>
      </c>
      <c r="BV274" s="16" t="str">
        <f>IF(Wedstrijden!AC263="x","Z2","")</f>
        <v/>
      </c>
      <c r="BW274" s="16">
        <f>IF(COUNTA(Wedstrijden!L263:T263)&lt;&gt;0,1,"")</f>
        <v>1</v>
      </c>
      <c r="BX274" s="16">
        <f t="shared" si="25"/>
        <v>1</v>
      </c>
      <c r="BY274" s="16" t="str">
        <f>IF(Wedstrijden!L263="x","BB","")</f>
        <v/>
      </c>
      <c r="BZ274" s="16" t="str">
        <f>IF(Wedstrijden!M263="x","B","")</f>
        <v>B</v>
      </c>
      <c r="CA274" s="16" t="str">
        <f>IF(Wedstrijden!N263="x","L1","")</f>
        <v>L1</v>
      </c>
      <c r="CB274" s="16" t="str">
        <f>IF(Wedstrijden!O263="x","L2","")</f>
        <v>L2</v>
      </c>
      <c r="CC274" s="16" t="str">
        <f>IF(Wedstrijden!P263="x","M1","")</f>
        <v/>
      </c>
      <c r="CD274" s="16" t="str">
        <f>IF(Wedstrijden!Q263="x","M2","")</f>
        <v/>
      </c>
      <c r="CE274" s="16" t="str">
        <f>IF(Wedstrijden!R263="x","Z1","")</f>
        <v/>
      </c>
      <c r="CF274" s="16" t="str">
        <f>IF(Wedstrijden!S263="x","Z2","")</f>
        <v/>
      </c>
      <c r="CG274" s="16" t="str">
        <f>IF(Wedstrijden!T263="x","ZZL","")</f>
        <v/>
      </c>
      <c r="CL274" s="16" t="str">
        <f>IF(COUNTA(Wedstrijden!AR263:BB263)&lt;&gt;0,2,"")</f>
        <v/>
      </c>
      <c r="CM274" s="16" t="str">
        <f t="shared" si="26"/>
        <v/>
      </c>
      <c r="CN274" s="16" t="str">
        <f>IF(Wedstrijden!AR263="x","AA","")</f>
        <v/>
      </c>
      <c r="CO274" s="16" t="str">
        <f>IF(Wedstrijden!AS263="x","A","")</f>
        <v/>
      </c>
      <c r="CP274" s="16" t="str">
        <f>IF(Wedstrijden!AT263="x","BB","")</f>
        <v/>
      </c>
      <c r="CQ274" s="16" t="str">
        <f>IF(Wedstrijden!AU263="x","B","")</f>
        <v/>
      </c>
      <c r="CR274" s="16" t="str">
        <f>IF(Wedstrijden!AV263="x","L","")</f>
        <v/>
      </c>
      <c r="CS274" s="16" t="str">
        <f>IF(Wedstrijden!AW263="x","M","")</f>
        <v/>
      </c>
      <c r="CT274" s="16" t="str">
        <f>IF(Wedstrijden!AX263="x","Z","")</f>
        <v/>
      </c>
      <c r="CU274" s="16" t="str">
        <f>IF(Wedstrijden!BB263="x","ZZ","")</f>
        <v/>
      </c>
      <c r="CV274" s="16" t="str">
        <f>IF(COUNTA(Wedstrijden!AI263:AP263)&lt;&gt;0,2,"")</f>
        <v/>
      </c>
      <c r="CW274" s="16" t="str">
        <f t="shared" si="27"/>
        <v/>
      </c>
      <c r="CX274" s="16" t="str">
        <f>IF(Wedstrijden!AI263="x","BB","")</f>
        <v/>
      </c>
      <c r="CY274" s="16" t="str">
        <f>IF(Wedstrijden!AJ263="x","B","")</f>
        <v/>
      </c>
      <c r="CZ274" s="16" t="str">
        <f>IF(Wedstrijden!AK263="x","L","")</f>
        <v/>
      </c>
      <c r="DA274" s="16" t="str">
        <f>IF(Wedstrijden!AL263="x","M","")</f>
        <v/>
      </c>
      <c r="DB274" s="16" t="str">
        <f>IF(Wedstrijden!AM263="x","Z","")</f>
        <v/>
      </c>
      <c r="DC274" s="16" t="str">
        <f>IF(Wedstrijden!AN263="x","ZZ","")</f>
        <v/>
      </c>
      <c r="DD274" s="16" t="str">
        <f>IF(Wedstrijden!AP263="x","1.40","")</f>
        <v/>
      </c>
      <c r="DE274" s="16" t="str">
        <f>IF(COUNTA(Wedstrijden!BD263:BF263)&lt;&gt;0,6,"")</f>
        <v/>
      </c>
      <c r="DF274" s="16" t="str">
        <f t="shared" si="28"/>
        <v/>
      </c>
      <c r="DG274" s="16" t="str">
        <f>IF(Wedstrijden!BD263="x","L","")</f>
        <v/>
      </c>
      <c r="DH274" s="16" t="str">
        <f>IF(Wedstrijden!BE263="x","M","")</f>
        <v/>
      </c>
      <c r="DI274" s="16" t="str">
        <f>IF(Wedstrijden!BF263="x","Z","")</f>
        <v/>
      </c>
      <c r="DJ274" s="16" t="str">
        <f>IF(Wedstrijden!BG263="x","Z","")</f>
        <v/>
      </c>
      <c r="DK274" s="16" t="str">
        <f>IF(COUNTA(Wedstrijden!BI263:BK263)&lt;&gt;0,6,"")</f>
        <v/>
      </c>
      <c r="DL274" s="16" t="str">
        <f t="shared" si="29"/>
        <v/>
      </c>
      <c r="DM274" s="16" t="str">
        <f>IF(Wedstrijden!BI263="x","L","")</f>
        <v/>
      </c>
      <c r="DN274" s="16" t="str">
        <f>IF(Wedstrijden!BJ263="x","M","")</f>
        <v/>
      </c>
      <c r="DO274" s="16" t="str">
        <f>IF(Wedstrijden!BK263="x","Z","")</f>
        <v/>
      </c>
      <c r="DP274" s="16" t="str">
        <f>IF(Wedstrijden!BL263="x","Z","")</f>
        <v/>
      </c>
    </row>
    <row r="275" spans="1:120" ht="14.4" x14ac:dyDescent="0.3">
      <c r="A275" s="18">
        <f>Wedstrijden!A264</f>
        <v>45557</v>
      </c>
      <c r="B275" s="16" t="str">
        <f>IFERROR(VLOOKUP(Wedstrijden!#REF!,#REF!,2,FALSE),"")</f>
        <v/>
      </c>
      <c r="C275" s="16" t="str">
        <f>Wedstrijden!E264</f>
        <v>KNHS Kring Noord Oost Friesland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>
        <f>IF(COUNTA(Wedstrijden!U264:AC264)&lt;&gt;0,1,"")</f>
        <v>1</v>
      </c>
      <c r="BK275" s="16">
        <f t="shared" si="24"/>
        <v>2</v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IF(Wedstrijden!U264="x","B1","")</f>
        <v/>
      </c>
      <c r="BO275" s="16" t="e">
        <f>IF(Wedstrijden!#REF!="x","BB","")</f>
        <v>#REF!</v>
      </c>
      <c r="BP275" s="16" t="str">
        <f>IF(Wedstrijden!W264="x","B","")</f>
        <v/>
      </c>
      <c r="BQ275" s="16" t="str">
        <f>IF(Wedstrijden!X264="x","L1","")</f>
        <v/>
      </c>
      <c r="BR275" s="16" t="str">
        <f>IF(Wedstrijden!Y264="x","L2","")</f>
        <v/>
      </c>
      <c r="BS275" s="16" t="str">
        <f>IF(Wedstrijden!Z264="x","M1","")</f>
        <v>M1</v>
      </c>
      <c r="BT275" s="16" t="str">
        <f>IF(Wedstrijden!AA264="x","M2","")</f>
        <v>M2</v>
      </c>
      <c r="BU275" s="16" t="str">
        <f>IF(Wedstrijden!AB264="x","Z1","")</f>
        <v>Z1</v>
      </c>
      <c r="BV275" s="16" t="str">
        <f>IF(Wedstrijden!AC264="x","Z2","")</f>
        <v>Z2</v>
      </c>
      <c r="BW275" s="16">
        <f>IF(COUNTA(Wedstrijden!L264:T264)&lt;&gt;0,1,"")</f>
        <v>1</v>
      </c>
      <c r="BX275" s="16">
        <f t="shared" si="25"/>
        <v>1</v>
      </c>
      <c r="BY275" s="16" t="str">
        <f>IF(Wedstrijden!L264="x","BB","")</f>
        <v/>
      </c>
      <c r="BZ275" s="16" t="str">
        <f>IF(Wedstrijden!M264="x","B","")</f>
        <v/>
      </c>
      <c r="CA275" s="16" t="str">
        <f>IF(Wedstrijden!N264="x","L1","")</f>
        <v/>
      </c>
      <c r="CB275" s="16" t="str">
        <f>IF(Wedstrijden!O264="x","L2","")</f>
        <v/>
      </c>
      <c r="CC275" s="16" t="str">
        <f>IF(Wedstrijden!P264="x","M1","")</f>
        <v>M1</v>
      </c>
      <c r="CD275" s="16" t="str">
        <f>IF(Wedstrijden!Q264="x","M2","")</f>
        <v>M2</v>
      </c>
      <c r="CE275" s="16" t="str">
        <f>IF(Wedstrijden!R264="x","Z1","")</f>
        <v>Z1</v>
      </c>
      <c r="CF275" s="16" t="str">
        <f>IF(Wedstrijden!S264="x","Z2","")</f>
        <v>Z2</v>
      </c>
      <c r="CG275" s="16" t="str">
        <f>IF(Wedstrijden!T264="x","ZZL","")</f>
        <v/>
      </c>
      <c r="CL275" s="16" t="str">
        <f>IF(COUNTA(Wedstrijden!AR264:BB264)&lt;&gt;0,2,"")</f>
        <v/>
      </c>
      <c r="CM275" s="16" t="str">
        <f t="shared" si="26"/>
        <v/>
      </c>
      <c r="CN275" s="16" t="str">
        <f>IF(Wedstrijden!AR264="x","AA","")</f>
        <v/>
      </c>
      <c r="CO275" s="16" t="str">
        <f>IF(Wedstrijden!AS264="x","A","")</f>
        <v/>
      </c>
      <c r="CP275" s="16" t="str">
        <f>IF(Wedstrijden!AT264="x","BB","")</f>
        <v/>
      </c>
      <c r="CQ275" s="16" t="str">
        <f>IF(Wedstrijden!AU264="x","B","")</f>
        <v/>
      </c>
      <c r="CR275" s="16" t="str">
        <f>IF(Wedstrijden!AV264="x","L","")</f>
        <v/>
      </c>
      <c r="CS275" s="16" t="str">
        <f>IF(Wedstrijden!AW264="x","M","")</f>
        <v/>
      </c>
      <c r="CT275" s="16" t="str">
        <f>IF(Wedstrijden!AX264="x","Z","")</f>
        <v/>
      </c>
      <c r="CU275" s="16" t="str">
        <f>IF(Wedstrijden!BB264="x","ZZ","")</f>
        <v/>
      </c>
      <c r="CV275" s="16" t="str">
        <f>IF(COUNTA(Wedstrijden!AI264:AP264)&lt;&gt;0,2,"")</f>
        <v/>
      </c>
      <c r="CW275" s="16" t="str">
        <f t="shared" si="27"/>
        <v/>
      </c>
      <c r="CX275" s="16" t="str">
        <f>IF(Wedstrijden!AI264="x","BB","")</f>
        <v/>
      </c>
      <c r="CY275" s="16" t="str">
        <f>IF(Wedstrijden!AJ264="x","B","")</f>
        <v/>
      </c>
      <c r="CZ275" s="16" t="str">
        <f>IF(Wedstrijden!AK264="x","L","")</f>
        <v/>
      </c>
      <c r="DA275" s="16" t="str">
        <f>IF(Wedstrijden!AL264="x","M","")</f>
        <v/>
      </c>
      <c r="DB275" s="16" t="str">
        <f>IF(Wedstrijden!AM264="x","Z","")</f>
        <v/>
      </c>
      <c r="DC275" s="16" t="str">
        <f>IF(Wedstrijden!AN264="x","ZZ","")</f>
        <v/>
      </c>
      <c r="DD275" s="16" t="str">
        <f>IF(Wedstrijden!AP264="x","1.40","")</f>
        <v/>
      </c>
      <c r="DE275" s="16" t="str">
        <f>IF(COUNTA(Wedstrijden!BD264:BF264)&lt;&gt;0,6,"")</f>
        <v/>
      </c>
      <c r="DF275" s="16" t="str">
        <f t="shared" si="28"/>
        <v/>
      </c>
      <c r="DG275" s="16" t="str">
        <f>IF(Wedstrijden!BD264="x","L","")</f>
        <v/>
      </c>
      <c r="DH275" s="16" t="str">
        <f>IF(Wedstrijden!BE264="x","M","")</f>
        <v/>
      </c>
      <c r="DI275" s="16" t="str">
        <f>IF(Wedstrijden!BF264="x","Z","")</f>
        <v/>
      </c>
      <c r="DJ275" s="16" t="str">
        <f>IF(Wedstrijden!BG264="x","Z","")</f>
        <v/>
      </c>
      <c r="DK275" s="16" t="str">
        <f>IF(COUNTA(Wedstrijden!BI264:BK264)&lt;&gt;0,6,"")</f>
        <v/>
      </c>
      <c r="DL275" s="16" t="str">
        <f t="shared" si="29"/>
        <v/>
      </c>
      <c r="DM275" s="16" t="str">
        <f>IF(Wedstrijden!BI264="x","L","")</f>
        <v/>
      </c>
      <c r="DN275" s="16" t="str">
        <f>IF(Wedstrijden!BJ264="x","M","")</f>
        <v/>
      </c>
      <c r="DO275" s="16" t="str">
        <f>IF(Wedstrijden!BK264="x","Z","")</f>
        <v/>
      </c>
      <c r="DP275" s="16" t="str">
        <f>IF(Wedstrijden!BL264="x","Z","")</f>
        <v/>
      </c>
    </row>
    <row r="276" spans="1:120" ht="14.4" x14ac:dyDescent="0.3">
      <c r="A276" s="18">
        <f>Wedstrijden!A265</f>
        <v>45557</v>
      </c>
      <c r="B276" s="16" t="str">
        <f>IFERROR(VLOOKUP(Wedstrijden!#REF!,#REF!,2,FALSE),"")</f>
        <v/>
      </c>
      <c r="C276" s="16" t="str">
        <f>Wedstrijden!E265</f>
        <v>KNHS Kring Noord Oost Friesland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>
        <f>IF(COUNTA(Wedstrijden!U265:AC265)&lt;&gt;0,1,"")</f>
        <v>1</v>
      </c>
      <c r="BK276" s="16">
        <f t="shared" si="24"/>
        <v>2</v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IF(Wedstrijden!U265="x","B1","")</f>
        <v>B1</v>
      </c>
      <c r="BO276" s="16" t="e">
        <f>IF(Wedstrijden!#REF!="x","BB","")</f>
        <v>#REF!</v>
      </c>
      <c r="BP276" s="16" t="str">
        <f>IF(Wedstrijden!W265="x","B","")</f>
        <v/>
      </c>
      <c r="BQ276" s="16" t="str">
        <f>IF(Wedstrijden!X265="x","L1","")</f>
        <v/>
      </c>
      <c r="BR276" s="16" t="str">
        <f>IF(Wedstrijden!Y265="x","L2","")</f>
        <v/>
      </c>
      <c r="BS276" s="16" t="str">
        <f>IF(Wedstrijden!Z265="x","M1","")</f>
        <v/>
      </c>
      <c r="BT276" s="16" t="str">
        <f>IF(Wedstrijden!AA265="x","M2","")</f>
        <v/>
      </c>
      <c r="BU276" s="16" t="str">
        <f>IF(Wedstrijden!AB265="x","Z1","")</f>
        <v/>
      </c>
      <c r="BV276" s="16" t="str">
        <f>IF(Wedstrijden!AC265="x","Z2","")</f>
        <v/>
      </c>
      <c r="BW276" s="16" t="str">
        <f>IF(COUNTA(Wedstrijden!L265:T265)&lt;&gt;0,1,"")</f>
        <v/>
      </c>
      <c r="BX276" s="16" t="str">
        <f t="shared" si="25"/>
        <v/>
      </c>
      <c r="BY276" s="16" t="str">
        <f>IF(Wedstrijden!L265="x","BB","")</f>
        <v/>
      </c>
      <c r="BZ276" s="16" t="str">
        <f>IF(Wedstrijden!M265="x","B","")</f>
        <v/>
      </c>
      <c r="CA276" s="16" t="str">
        <f>IF(Wedstrijden!N265="x","L1","")</f>
        <v/>
      </c>
      <c r="CB276" s="16" t="str">
        <f>IF(Wedstrijden!O265="x","L2","")</f>
        <v/>
      </c>
      <c r="CC276" s="16" t="str">
        <f>IF(Wedstrijden!P265="x","M1","")</f>
        <v/>
      </c>
      <c r="CD276" s="16" t="str">
        <f>IF(Wedstrijden!Q265="x","M2","")</f>
        <v/>
      </c>
      <c r="CE276" s="16" t="str">
        <f>IF(Wedstrijden!R265="x","Z1","")</f>
        <v/>
      </c>
      <c r="CF276" s="16" t="str">
        <f>IF(Wedstrijden!S265="x","Z2","")</f>
        <v/>
      </c>
      <c r="CG276" s="16" t="str">
        <f>IF(Wedstrijden!T265="x","ZZL","")</f>
        <v/>
      </c>
      <c r="CL276" s="16" t="str">
        <f>IF(COUNTA(Wedstrijden!AR265:BB265)&lt;&gt;0,2,"")</f>
        <v/>
      </c>
      <c r="CM276" s="16" t="str">
        <f t="shared" si="26"/>
        <v/>
      </c>
      <c r="CN276" s="16" t="str">
        <f>IF(Wedstrijden!AR265="x","AA","")</f>
        <v/>
      </c>
      <c r="CO276" s="16" t="str">
        <f>IF(Wedstrijden!AS265="x","A","")</f>
        <v/>
      </c>
      <c r="CP276" s="16" t="str">
        <f>IF(Wedstrijden!AT265="x","BB","")</f>
        <v/>
      </c>
      <c r="CQ276" s="16" t="str">
        <f>IF(Wedstrijden!AU265="x","B","")</f>
        <v/>
      </c>
      <c r="CR276" s="16" t="str">
        <f>IF(Wedstrijden!AV265="x","L","")</f>
        <v/>
      </c>
      <c r="CS276" s="16" t="str">
        <f>IF(Wedstrijden!AW265="x","M","")</f>
        <v/>
      </c>
      <c r="CT276" s="16" t="str">
        <f>IF(Wedstrijden!AX265="x","Z","")</f>
        <v/>
      </c>
      <c r="CU276" s="16" t="str">
        <f>IF(Wedstrijden!BB265="x","ZZ","")</f>
        <v/>
      </c>
      <c r="CV276" s="16" t="str">
        <f>IF(COUNTA(Wedstrijden!AI265:AP265)&lt;&gt;0,2,"")</f>
        <v/>
      </c>
      <c r="CW276" s="16" t="str">
        <f t="shared" si="27"/>
        <v/>
      </c>
      <c r="CX276" s="16" t="str">
        <f>IF(Wedstrijden!AI265="x","BB","")</f>
        <v/>
      </c>
      <c r="CY276" s="16" t="str">
        <f>IF(Wedstrijden!AJ265="x","B","")</f>
        <v/>
      </c>
      <c r="CZ276" s="16" t="str">
        <f>IF(Wedstrijden!AK265="x","L","")</f>
        <v/>
      </c>
      <c r="DA276" s="16" t="str">
        <f>IF(Wedstrijden!AL265="x","M","")</f>
        <v/>
      </c>
      <c r="DB276" s="16" t="str">
        <f>IF(Wedstrijden!AM265="x","Z","")</f>
        <v/>
      </c>
      <c r="DC276" s="16" t="str">
        <f>IF(Wedstrijden!AN265="x","ZZ","")</f>
        <v/>
      </c>
      <c r="DD276" s="16" t="str">
        <f>IF(Wedstrijden!AP265="x","1.40","")</f>
        <v/>
      </c>
      <c r="DE276" s="16" t="str">
        <f>IF(COUNTA(Wedstrijden!BD265:BF265)&lt;&gt;0,6,"")</f>
        <v/>
      </c>
      <c r="DF276" s="16" t="str">
        <f t="shared" si="28"/>
        <v/>
      </c>
      <c r="DG276" s="16" t="str">
        <f>IF(Wedstrijden!BD265="x","L","")</f>
        <v/>
      </c>
      <c r="DH276" s="16" t="str">
        <f>IF(Wedstrijden!BE265="x","M","")</f>
        <v/>
      </c>
      <c r="DI276" s="16" t="str">
        <f>IF(Wedstrijden!BF265="x","Z","")</f>
        <v/>
      </c>
      <c r="DJ276" s="16" t="str">
        <f>IF(Wedstrijden!BG265="x","Z","")</f>
        <v/>
      </c>
      <c r="DK276" s="16" t="str">
        <f>IF(COUNTA(Wedstrijden!BI265:BK265)&lt;&gt;0,6,"")</f>
        <v/>
      </c>
      <c r="DL276" s="16" t="str">
        <f t="shared" si="29"/>
        <v/>
      </c>
      <c r="DM276" s="16" t="str">
        <f>IF(Wedstrijden!BI265="x","L","")</f>
        <v/>
      </c>
      <c r="DN276" s="16" t="str">
        <f>IF(Wedstrijden!BJ265="x","M","")</f>
        <v/>
      </c>
      <c r="DO276" s="16" t="str">
        <f>IF(Wedstrijden!BK265="x","Z","")</f>
        <v/>
      </c>
      <c r="DP276" s="16" t="str">
        <f>IF(Wedstrijden!BL265="x","Z","")</f>
        <v/>
      </c>
    </row>
    <row r="277" spans="1:120" ht="14.4" x14ac:dyDescent="0.3">
      <c r="A277" s="18">
        <f>Wedstrijden!A266</f>
        <v>45559</v>
      </c>
      <c r="B277" s="16" t="str">
        <f>IFERROR(VLOOKUP(Wedstrijden!#REF!,#REF!,2,FALSE),"")</f>
        <v/>
      </c>
      <c r="C277" s="16" t="str">
        <f>Wedstrijden!E266</f>
        <v>KNHS Kring De Drie Stromen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>
        <f>IF(COUNTA(Wedstrijden!U266:AC266)&lt;&gt;0,1,"")</f>
        <v>1</v>
      </c>
      <c r="BK277" s="16">
        <f t="shared" si="24"/>
        <v>2</v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IF(Wedstrijden!U266="x","B1","")</f>
        <v/>
      </c>
      <c r="BO277" s="16" t="e">
        <f>IF(Wedstrijden!#REF!="x","BB","")</f>
        <v>#REF!</v>
      </c>
      <c r="BP277" s="16" t="str">
        <f>IF(Wedstrijden!W266="x","B","")</f>
        <v>B</v>
      </c>
      <c r="BQ277" s="16" t="str">
        <f>IF(Wedstrijden!X266="x","L1","")</f>
        <v>L1</v>
      </c>
      <c r="BR277" s="16" t="str">
        <f>IF(Wedstrijden!Y266="x","L2","")</f>
        <v>L2</v>
      </c>
      <c r="BS277" s="16" t="str">
        <f>IF(Wedstrijden!Z266="x","M1","")</f>
        <v/>
      </c>
      <c r="BT277" s="16" t="str">
        <f>IF(Wedstrijden!AA266="x","M2","")</f>
        <v/>
      </c>
      <c r="BU277" s="16" t="str">
        <f>IF(Wedstrijden!AB266="x","Z1","")</f>
        <v/>
      </c>
      <c r="BV277" s="16" t="str">
        <f>IF(Wedstrijden!AC266="x","Z2","")</f>
        <v/>
      </c>
      <c r="BW277" s="16">
        <f>IF(COUNTA(Wedstrijden!L266:T266)&lt;&gt;0,1,"")</f>
        <v>1</v>
      </c>
      <c r="BX277" s="16">
        <f t="shared" si="25"/>
        <v>1</v>
      </c>
      <c r="BY277" s="16" t="str">
        <f>IF(Wedstrijden!L266="x","BB","")</f>
        <v/>
      </c>
      <c r="BZ277" s="16" t="str">
        <f>IF(Wedstrijden!M266="x","B","")</f>
        <v>B</v>
      </c>
      <c r="CA277" s="16" t="str">
        <f>IF(Wedstrijden!N266="x","L1","")</f>
        <v>L1</v>
      </c>
      <c r="CB277" s="16" t="str">
        <f>IF(Wedstrijden!O266="x","L2","")</f>
        <v>L2</v>
      </c>
      <c r="CC277" s="16" t="str">
        <f>IF(Wedstrijden!P266="x","M1","")</f>
        <v/>
      </c>
      <c r="CD277" s="16" t="str">
        <f>IF(Wedstrijden!Q266="x","M2","")</f>
        <v/>
      </c>
      <c r="CE277" s="16" t="str">
        <f>IF(Wedstrijden!R266="x","Z1","")</f>
        <v/>
      </c>
      <c r="CF277" s="16" t="str">
        <f>IF(Wedstrijden!S266="x","Z2","")</f>
        <v/>
      </c>
      <c r="CG277" s="16" t="str">
        <f>IF(Wedstrijden!T266="x","ZZL","")</f>
        <v/>
      </c>
      <c r="CL277" s="16" t="str">
        <f>IF(COUNTA(Wedstrijden!AR266:BB266)&lt;&gt;0,2,"")</f>
        <v/>
      </c>
      <c r="CM277" s="16" t="str">
        <f t="shared" si="26"/>
        <v/>
      </c>
      <c r="CN277" s="16" t="str">
        <f>IF(Wedstrijden!AR266="x","AA","")</f>
        <v/>
      </c>
      <c r="CO277" s="16" t="str">
        <f>IF(Wedstrijden!AS266="x","A","")</f>
        <v/>
      </c>
      <c r="CP277" s="16" t="str">
        <f>IF(Wedstrijden!AT266="x","BB","")</f>
        <v/>
      </c>
      <c r="CQ277" s="16" t="str">
        <f>IF(Wedstrijden!AU266="x","B","")</f>
        <v/>
      </c>
      <c r="CR277" s="16" t="str">
        <f>IF(Wedstrijden!AV266="x","L","")</f>
        <v/>
      </c>
      <c r="CS277" s="16" t="str">
        <f>IF(Wedstrijden!AW266="x","M","")</f>
        <v/>
      </c>
      <c r="CT277" s="16" t="str">
        <f>IF(Wedstrijden!AX266="x","Z","")</f>
        <v/>
      </c>
      <c r="CU277" s="16" t="str">
        <f>IF(Wedstrijden!BB266="x","ZZ","")</f>
        <v/>
      </c>
      <c r="CV277" s="16" t="str">
        <f>IF(COUNTA(Wedstrijden!AI266:AP266)&lt;&gt;0,2,"")</f>
        <v/>
      </c>
      <c r="CW277" s="16" t="str">
        <f t="shared" si="27"/>
        <v/>
      </c>
      <c r="CX277" s="16" t="str">
        <f>IF(Wedstrijden!AI266="x","BB","")</f>
        <v/>
      </c>
      <c r="CY277" s="16" t="str">
        <f>IF(Wedstrijden!AJ266="x","B","")</f>
        <v/>
      </c>
      <c r="CZ277" s="16" t="str">
        <f>IF(Wedstrijden!AK266="x","L","")</f>
        <v/>
      </c>
      <c r="DA277" s="16" t="str">
        <f>IF(Wedstrijden!AL266="x","M","")</f>
        <v/>
      </c>
      <c r="DB277" s="16" t="str">
        <f>IF(Wedstrijden!AM266="x","Z","")</f>
        <v/>
      </c>
      <c r="DC277" s="16" t="str">
        <f>IF(Wedstrijden!AN266="x","ZZ","")</f>
        <v/>
      </c>
      <c r="DD277" s="16" t="str">
        <f>IF(Wedstrijden!AP266="x","1.40","")</f>
        <v/>
      </c>
      <c r="DE277" s="16" t="str">
        <f>IF(COUNTA(Wedstrijden!BD266:BF266)&lt;&gt;0,6,"")</f>
        <v/>
      </c>
      <c r="DF277" s="16" t="str">
        <f t="shared" si="28"/>
        <v/>
      </c>
      <c r="DG277" s="16" t="str">
        <f>IF(Wedstrijden!BD266="x","L","")</f>
        <v/>
      </c>
      <c r="DH277" s="16" t="str">
        <f>IF(Wedstrijden!BE266="x","M","")</f>
        <v/>
      </c>
      <c r="DI277" s="16" t="str">
        <f>IF(Wedstrijden!BF266="x","Z","")</f>
        <v/>
      </c>
      <c r="DJ277" s="16" t="str">
        <f>IF(Wedstrijden!BG266="x","Z","")</f>
        <v/>
      </c>
      <c r="DK277" s="16" t="str">
        <f>IF(COUNTA(Wedstrijden!BI266:BK266)&lt;&gt;0,6,"")</f>
        <v/>
      </c>
      <c r="DL277" s="16" t="str">
        <f t="shared" si="29"/>
        <v/>
      </c>
      <c r="DM277" s="16" t="str">
        <f>IF(Wedstrijden!BI266="x","L","")</f>
        <v/>
      </c>
      <c r="DN277" s="16" t="str">
        <f>IF(Wedstrijden!BJ266="x","M","")</f>
        <v/>
      </c>
      <c r="DO277" s="16" t="str">
        <f>IF(Wedstrijden!BK266="x","Z","")</f>
        <v/>
      </c>
      <c r="DP277" s="16" t="str">
        <f>IF(Wedstrijden!BL266="x","Z","")</f>
        <v/>
      </c>
    </row>
    <row r="278" spans="1:120" ht="14.4" x14ac:dyDescent="0.3">
      <c r="A278" s="18">
        <f>Wedstrijden!A267</f>
        <v>45563</v>
      </c>
      <c r="B278" s="16" t="str">
        <f>IFERROR(VLOOKUP(Wedstrijden!#REF!,#REF!,2,FALSE),"")</f>
        <v/>
      </c>
      <c r="C278" s="16" t="str">
        <f>Wedstrijden!E267</f>
        <v>KNHS Kring Tusken Waad En Klif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>
        <f>IF(COUNTA(Wedstrijden!U267:AC267)&lt;&gt;0,1,"")</f>
        <v>1</v>
      </c>
      <c r="BK278" s="16">
        <f t="shared" si="24"/>
        <v>2</v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IF(Wedstrijden!U267="x","B1","")</f>
        <v/>
      </c>
      <c r="BO278" s="16" t="e">
        <f>IF(Wedstrijden!#REF!="x","BB","")</f>
        <v>#REF!</v>
      </c>
      <c r="BP278" s="16" t="str">
        <f>IF(Wedstrijden!W267="x","B","")</f>
        <v>B</v>
      </c>
      <c r="BQ278" s="16" t="str">
        <f>IF(Wedstrijden!X267="x","L1","")</f>
        <v>L1</v>
      </c>
      <c r="BR278" s="16" t="str">
        <f>IF(Wedstrijden!Y267="x","L2","")</f>
        <v>L2</v>
      </c>
      <c r="BS278" s="16" t="str">
        <f>IF(Wedstrijden!Z267="x","M1","")</f>
        <v>M1</v>
      </c>
      <c r="BT278" s="16" t="str">
        <f>IF(Wedstrijden!AA267="x","M2","")</f>
        <v>M2</v>
      </c>
      <c r="BU278" s="16" t="str">
        <f>IF(Wedstrijden!AB267="x","Z1","")</f>
        <v>Z1</v>
      </c>
      <c r="BV278" s="16" t="str">
        <f>IF(Wedstrijden!AC267="x","Z2","")</f>
        <v>Z2</v>
      </c>
      <c r="BW278" s="16">
        <f>IF(COUNTA(Wedstrijden!L267:T267)&lt;&gt;0,1,"")</f>
        <v>1</v>
      </c>
      <c r="BX278" s="16">
        <f t="shared" si="25"/>
        <v>1</v>
      </c>
      <c r="BY278" s="16" t="str">
        <f>IF(Wedstrijden!L267="x","BB","")</f>
        <v>BB</v>
      </c>
      <c r="BZ278" s="16" t="str">
        <f>IF(Wedstrijden!M267="x","B","")</f>
        <v>B</v>
      </c>
      <c r="CA278" s="16" t="str">
        <f>IF(Wedstrijden!N267="x","L1","")</f>
        <v>L1</v>
      </c>
      <c r="CB278" s="16" t="str">
        <f>IF(Wedstrijden!O267="x","L2","")</f>
        <v>L2</v>
      </c>
      <c r="CC278" s="16" t="str">
        <f>IF(Wedstrijden!P267="x","M1","")</f>
        <v>M1</v>
      </c>
      <c r="CD278" s="16" t="str">
        <f>IF(Wedstrijden!Q267="x","M2","")</f>
        <v>M2</v>
      </c>
      <c r="CE278" s="16" t="str">
        <f>IF(Wedstrijden!R267="x","Z1","")</f>
        <v>Z1</v>
      </c>
      <c r="CF278" s="16" t="str">
        <f>IF(Wedstrijden!S267="x","Z2","")</f>
        <v>Z2</v>
      </c>
      <c r="CG278" s="16" t="str">
        <f>IF(Wedstrijden!T267="x","ZZL","")</f>
        <v>ZZL</v>
      </c>
      <c r="CL278" s="16">
        <f>IF(COUNTA(Wedstrijden!AR267:BB267)&lt;&gt;0,2,"")</f>
        <v>2</v>
      </c>
      <c r="CM278" s="16">
        <f t="shared" si="26"/>
        <v>2</v>
      </c>
      <c r="CN278" s="16" t="str">
        <f>IF(Wedstrijden!AR267="x","AA","")</f>
        <v>AA</v>
      </c>
      <c r="CO278" s="16" t="str">
        <f>IF(Wedstrijden!AS267="x","A","")</f>
        <v>A</v>
      </c>
      <c r="CP278" s="16" t="str">
        <f>IF(Wedstrijden!AT267="x","BB","")</f>
        <v>BB</v>
      </c>
      <c r="CQ278" s="16" t="str">
        <f>IF(Wedstrijden!AU267="x","B","")</f>
        <v>B</v>
      </c>
      <c r="CR278" s="16" t="str">
        <f>IF(Wedstrijden!AV267="x","L","")</f>
        <v>L</v>
      </c>
      <c r="CS278" s="16" t="str">
        <f>IF(Wedstrijden!AW267="x","M","")</f>
        <v>M</v>
      </c>
      <c r="CT278" s="16" t="str">
        <f>IF(Wedstrijden!AX267="x","Z","")</f>
        <v>Z</v>
      </c>
      <c r="CU278" s="16" t="str">
        <f>IF(Wedstrijden!BB267="x","ZZ","")</f>
        <v>ZZ</v>
      </c>
      <c r="CV278" s="16">
        <f>IF(COUNTA(Wedstrijden!AI267:AP267)&lt;&gt;0,2,"")</f>
        <v>2</v>
      </c>
      <c r="CW278" s="16">
        <f t="shared" si="27"/>
        <v>1</v>
      </c>
      <c r="CX278" s="16" t="str">
        <f>IF(Wedstrijden!AI267="x","BB","")</f>
        <v>BB</v>
      </c>
      <c r="CY278" s="16" t="str">
        <f>IF(Wedstrijden!AJ267="x","B","")</f>
        <v>B</v>
      </c>
      <c r="CZ278" s="16" t="str">
        <f>IF(Wedstrijden!AK267="x","L","")</f>
        <v>L</v>
      </c>
      <c r="DA278" s="16" t="str">
        <f>IF(Wedstrijden!AL267="x","M","")</f>
        <v>M</v>
      </c>
      <c r="DB278" s="16" t="str">
        <f>IF(Wedstrijden!AM267="x","Z","")</f>
        <v>Z</v>
      </c>
      <c r="DC278" s="16" t="str">
        <f>IF(Wedstrijden!AN267="x","ZZ","")</f>
        <v>ZZ</v>
      </c>
      <c r="DD278" s="16" t="str">
        <f>IF(Wedstrijden!AP267="x","1.40","")</f>
        <v/>
      </c>
      <c r="DE278" s="16" t="str">
        <f>IF(COUNTA(Wedstrijden!BD267:BF267)&lt;&gt;0,6,"")</f>
        <v/>
      </c>
      <c r="DF278" s="16" t="str">
        <f t="shared" si="28"/>
        <v/>
      </c>
      <c r="DG278" s="16" t="str">
        <f>IF(Wedstrijden!BD267="x","L","")</f>
        <v/>
      </c>
      <c r="DH278" s="16" t="str">
        <f>IF(Wedstrijden!BE267="x","M","")</f>
        <v/>
      </c>
      <c r="DI278" s="16" t="str">
        <f>IF(Wedstrijden!BF267="x","Z","")</f>
        <v/>
      </c>
      <c r="DJ278" s="16" t="str">
        <f>IF(Wedstrijden!BG267="x","Z","")</f>
        <v/>
      </c>
      <c r="DK278" s="16" t="str">
        <f>IF(COUNTA(Wedstrijden!BI267:BK267)&lt;&gt;0,6,"")</f>
        <v/>
      </c>
      <c r="DL278" s="16" t="str">
        <f t="shared" si="29"/>
        <v/>
      </c>
      <c r="DM278" s="16" t="str">
        <f>IF(Wedstrijden!BI267="x","L","")</f>
        <v/>
      </c>
      <c r="DN278" s="16" t="str">
        <f>IF(Wedstrijden!BJ267="x","M","")</f>
        <v/>
      </c>
      <c r="DO278" s="16" t="str">
        <f>IF(Wedstrijden!BK267="x","Z","")</f>
        <v/>
      </c>
      <c r="DP278" s="16" t="str">
        <f>IF(Wedstrijden!BL267="x","Z","")</f>
        <v/>
      </c>
    </row>
    <row r="279" spans="1:120" ht="14.4" x14ac:dyDescent="0.3">
      <c r="A279" s="18">
        <f>Wedstrijden!A268</f>
        <v>45563</v>
      </c>
      <c r="B279" s="16" t="str">
        <f>IFERROR(VLOOKUP(Wedstrijden!#REF!,#REF!,2,FALSE),"")</f>
        <v/>
      </c>
      <c r="C279" s="16" t="str">
        <f>Wedstrijden!E268</f>
        <v>KNHS Kring De Drie Stromen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>
        <f>IF(COUNTA(Wedstrijden!U268:AC268)&lt;&gt;0,1,"")</f>
        <v>1</v>
      </c>
      <c r="BK279" s="16">
        <f t="shared" si="24"/>
        <v>2</v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IF(Wedstrijden!U268="x","B1","")</f>
        <v/>
      </c>
      <c r="BO279" s="16" t="e">
        <f>IF(Wedstrijden!#REF!="x","BB","")</f>
        <v>#REF!</v>
      </c>
      <c r="BP279" s="16" t="str">
        <f>IF(Wedstrijden!W268="x","B","")</f>
        <v>B</v>
      </c>
      <c r="BQ279" s="16" t="str">
        <f>IF(Wedstrijden!X268="x","L1","")</f>
        <v>L1</v>
      </c>
      <c r="BR279" s="16" t="str">
        <f>IF(Wedstrijden!Y268="x","L2","")</f>
        <v>L2</v>
      </c>
      <c r="BS279" s="16" t="str">
        <f>IF(Wedstrijden!Z268="x","M1","")</f>
        <v>M1</v>
      </c>
      <c r="BT279" s="16" t="str">
        <f>IF(Wedstrijden!AA268="x","M2","")</f>
        <v>M2</v>
      </c>
      <c r="BU279" s="16" t="str">
        <f>IF(Wedstrijden!AB268="x","Z1","")</f>
        <v>Z1</v>
      </c>
      <c r="BV279" s="16" t="str">
        <f>IF(Wedstrijden!AC268="x","Z2","")</f>
        <v>Z2</v>
      </c>
      <c r="BW279" s="16">
        <f>IF(COUNTA(Wedstrijden!L268:T268)&lt;&gt;0,1,"")</f>
        <v>1</v>
      </c>
      <c r="BX279" s="16">
        <f t="shared" si="25"/>
        <v>1</v>
      </c>
      <c r="BY279" s="16" t="str">
        <f>IF(Wedstrijden!L268="x","BB","")</f>
        <v/>
      </c>
      <c r="BZ279" s="16" t="str">
        <f>IF(Wedstrijden!M268="x","B","")</f>
        <v>B</v>
      </c>
      <c r="CA279" s="16" t="str">
        <f>IF(Wedstrijden!N268="x","L1","")</f>
        <v>L1</v>
      </c>
      <c r="CB279" s="16" t="str">
        <f>IF(Wedstrijden!O268="x","L2","")</f>
        <v>L2</v>
      </c>
      <c r="CC279" s="16" t="str">
        <f>IF(Wedstrijden!P268="x","M1","")</f>
        <v>M1</v>
      </c>
      <c r="CD279" s="16" t="str">
        <f>IF(Wedstrijden!Q268="x","M2","")</f>
        <v>M2</v>
      </c>
      <c r="CE279" s="16" t="str">
        <f>IF(Wedstrijden!R268="x","Z1","")</f>
        <v>Z1</v>
      </c>
      <c r="CF279" s="16" t="str">
        <f>IF(Wedstrijden!S268="x","Z2","")</f>
        <v>Z2</v>
      </c>
      <c r="CG279" s="16" t="str">
        <f>IF(Wedstrijden!T268="x","ZZL","")</f>
        <v>ZZL</v>
      </c>
      <c r="CL279" s="16" t="str">
        <f>IF(COUNTA(Wedstrijden!AR268:BB268)&lt;&gt;0,2,"")</f>
        <v/>
      </c>
      <c r="CM279" s="16" t="str">
        <f t="shared" si="26"/>
        <v/>
      </c>
      <c r="CN279" s="16" t="str">
        <f>IF(Wedstrijden!AR268="x","AA","")</f>
        <v/>
      </c>
      <c r="CO279" s="16" t="str">
        <f>IF(Wedstrijden!AS268="x","A","")</f>
        <v/>
      </c>
      <c r="CP279" s="16" t="str">
        <f>IF(Wedstrijden!AT268="x","BB","")</f>
        <v/>
      </c>
      <c r="CQ279" s="16" t="str">
        <f>IF(Wedstrijden!AU268="x","B","")</f>
        <v/>
      </c>
      <c r="CR279" s="16" t="str">
        <f>IF(Wedstrijden!AV268="x","L","")</f>
        <v/>
      </c>
      <c r="CS279" s="16" t="str">
        <f>IF(Wedstrijden!AW268="x","M","")</f>
        <v/>
      </c>
      <c r="CT279" s="16" t="str">
        <f>IF(Wedstrijden!AX268="x","Z","")</f>
        <v/>
      </c>
      <c r="CU279" s="16" t="str">
        <f>IF(Wedstrijden!BB268="x","ZZ","")</f>
        <v/>
      </c>
      <c r="CV279" s="16" t="str">
        <f>IF(COUNTA(Wedstrijden!AI268:AP268)&lt;&gt;0,2,"")</f>
        <v/>
      </c>
      <c r="CW279" s="16" t="str">
        <f t="shared" si="27"/>
        <v/>
      </c>
      <c r="CX279" s="16" t="str">
        <f>IF(Wedstrijden!AI268="x","BB","")</f>
        <v/>
      </c>
      <c r="CY279" s="16" t="str">
        <f>IF(Wedstrijden!AJ268="x","B","")</f>
        <v/>
      </c>
      <c r="CZ279" s="16" t="str">
        <f>IF(Wedstrijden!AK268="x","L","")</f>
        <v/>
      </c>
      <c r="DA279" s="16" t="str">
        <f>IF(Wedstrijden!AL268="x","M","")</f>
        <v/>
      </c>
      <c r="DB279" s="16" t="str">
        <f>IF(Wedstrijden!AM268="x","Z","")</f>
        <v/>
      </c>
      <c r="DC279" s="16" t="str">
        <f>IF(Wedstrijden!AN268="x","ZZ","")</f>
        <v/>
      </c>
      <c r="DD279" s="16" t="str">
        <f>IF(Wedstrijden!AP268="x","1.40","")</f>
        <v/>
      </c>
      <c r="DE279" s="16" t="str">
        <f>IF(COUNTA(Wedstrijden!BD268:BF268)&lt;&gt;0,6,"")</f>
        <v/>
      </c>
      <c r="DF279" s="16" t="str">
        <f t="shared" si="28"/>
        <v/>
      </c>
      <c r="DG279" s="16" t="str">
        <f>IF(Wedstrijden!BD268="x","L","")</f>
        <v/>
      </c>
      <c r="DH279" s="16" t="str">
        <f>IF(Wedstrijden!BE268="x","M","")</f>
        <v/>
      </c>
      <c r="DI279" s="16" t="str">
        <f>IF(Wedstrijden!BF268="x","Z","")</f>
        <v/>
      </c>
      <c r="DJ279" s="16" t="str">
        <f>IF(Wedstrijden!BG268="x","Z","")</f>
        <v/>
      </c>
      <c r="DK279" s="16" t="str">
        <f>IF(COUNTA(Wedstrijden!BI268:BK268)&lt;&gt;0,6,"")</f>
        <v/>
      </c>
      <c r="DL279" s="16" t="str">
        <f t="shared" si="29"/>
        <v/>
      </c>
      <c r="DM279" s="16" t="str">
        <f>IF(Wedstrijden!BI268="x","L","")</f>
        <v/>
      </c>
      <c r="DN279" s="16" t="str">
        <f>IF(Wedstrijden!BJ268="x","M","")</f>
        <v/>
      </c>
      <c r="DO279" s="16" t="str">
        <f>IF(Wedstrijden!BK268="x","Z","")</f>
        <v/>
      </c>
      <c r="DP279" s="16" t="str">
        <f>IF(Wedstrijden!BL268="x","Z","")</f>
        <v/>
      </c>
    </row>
    <row r="280" spans="1:120" ht="14.4" x14ac:dyDescent="0.3">
      <c r="A280" s="18" t="e">
        <f>Wedstrijden!#REF!</f>
        <v>#REF!</v>
      </c>
      <c r="B280" s="16" t="str">
        <f>IFERROR(VLOOKUP(Wedstrijden!#REF!,#REF!,2,FALSE),"")</f>
        <v/>
      </c>
      <c r="C280" s="16" t="e">
        <f>Wedstrijden!#REF!</f>
        <v>#REF!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IF(COUNTA(Wedstrijden!#REF!)&lt;&gt;0,1,"")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e">
        <f>IF(Wedstrijden!#REF!="x","B1","")</f>
        <v>#REF!</v>
      </c>
      <c r="BO280" s="16" t="e">
        <f>IF(Wedstrijden!#REF!="x","BB","")</f>
        <v>#REF!</v>
      </c>
      <c r="BP280" s="16" t="e">
        <f>IF(Wedstrijden!#REF!="x","B","")</f>
        <v>#REF!</v>
      </c>
      <c r="BQ280" s="16" t="e">
        <f>IF(Wedstrijden!#REF!="x","L1","")</f>
        <v>#REF!</v>
      </c>
      <c r="BR280" s="16" t="e">
        <f>IF(Wedstrijden!#REF!="x","L2","")</f>
        <v>#REF!</v>
      </c>
      <c r="BS280" s="16" t="e">
        <f>IF(Wedstrijden!#REF!="x","M1","")</f>
        <v>#REF!</v>
      </c>
      <c r="BT280" s="16" t="e">
        <f>IF(Wedstrijden!#REF!="x","M2","")</f>
        <v>#REF!</v>
      </c>
      <c r="BU280" s="16" t="e">
        <f>IF(Wedstrijden!#REF!="x","Z1","")</f>
        <v>#REF!</v>
      </c>
      <c r="BV280" s="16" t="e">
        <f>IF(Wedstrijden!#REF!="x","Z2","")</f>
        <v>#REF!</v>
      </c>
      <c r="BW280" s="16">
        <f>IF(COUNTA(Wedstrijden!#REF!)&lt;&gt;0,1,"")</f>
        <v>1</v>
      </c>
      <c r="BX280" s="16">
        <f t="shared" si="25"/>
        <v>1</v>
      </c>
      <c r="BY280" s="16" t="e">
        <f>IF(Wedstrijden!#REF!="x","BB","")</f>
        <v>#REF!</v>
      </c>
      <c r="BZ280" s="16" t="e">
        <f>IF(Wedstrijden!#REF!="x","B","")</f>
        <v>#REF!</v>
      </c>
      <c r="CA280" s="16" t="e">
        <f>IF(Wedstrijden!#REF!="x","L1","")</f>
        <v>#REF!</v>
      </c>
      <c r="CB280" s="16" t="e">
        <f>IF(Wedstrijden!#REF!="x","L2","")</f>
        <v>#REF!</v>
      </c>
      <c r="CC280" s="16" t="e">
        <f>IF(Wedstrijden!#REF!="x","M1","")</f>
        <v>#REF!</v>
      </c>
      <c r="CD280" s="16" t="e">
        <f>IF(Wedstrijden!#REF!="x","M2","")</f>
        <v>#REF!</v>
      </c>
      <c r="CE280" s="16" t="e">
        <f>IF(Wedstrijden!#REF!="x","Z1","")</f>
        <v>#REF!</v>
      </c>
      <c r="CF280" s="16" t="e">
        <f>IF(Wedstrijden!#REF!="x","Z2","")</f>
        <v>#REF!</v>
      </c>
      <c r="CG280" s="16" t="e">
        <f>IF(Wedstrijden!#REF!="x","ZZL","")</f>
        <v>#REF!</v>
      </c>
      <c r="CL280" s="16">
        <f>IF(COUNTA(Wedstrijden!#REF!)&lt;&gt;0,2,"")</f>
        <v>2</v>
      </c>
      <c r="CM280" s="16">
        <f t="shared" si="26"/>
        <v>2</v>
      </c>
      <c r="CN280" s="16" t="e">
        <f>IF(Wedstrijden!#REF!="x","AA","")</f>
        <v>#REF!</v>
      </c>
      <c r="CO280" s="16" t="e">
        <f>IF(Wedstrijden!#REF!="x","A","")</f>
        <v>#REF!</v>
      </c>
      <c r="CP280" s="16" t="e">
        <f>IF(Wedstrijden!#REF!="x","BB","")</f>
        <v>#REF!</v>
      </c>
      <c r="CQ280" s="16" t="e">
        <f>IF(Wedstrijden!#REF!="x","B","")</f>
        <v>#REF!</v>
      </c>
      <c r="CR280" s="16" t="e">
        <f>IF(Wedstrijden!#REF!="x","L","")</f>
        <v>#REF!</v>
      </c>
      <c r="CS280" s="16" t="e">
        <f>IF(Wedstrijden!#REF!="x","M","")</f>
        <v>#REF!</v>
      </c>
      <c r="CT280" s="16" t="e">
        <f>IF(Wedstrijden!#REF!="x","Z","")</f>
        <v>#REF!</v>
      </c>
      <c r="CU280" s="16" t="e">
        <f>IF(Wedstrijden!#REF!="x","ZZ","")</f>
        <v>#REF!</v>
      </c>
      <c r="CV280" s="16">
        <f>IF(COUNTA(Wedstrijden!#REF!)&lt;&gt;0,2,"")</f>
        <v>2</v>
      </c>
      <c r="CW280" s="16">
        <f t="shared" si="27"/>
        <v>1</v>
      </c>
      <c r="CX280" s="16" t="e">
        <f>IF(Wedstrijden!#REF!="x","BB","")</f>
        <v>#REF!</v>
      </c>
      <c r="CY280" s="16" t="e">
        <f>IF(Wedstrijden!#REF!="x","B","")</f>
        <v>#REF!</v>
      </c>
      <c r="CZ280" s="16" t="e">
        <f>IF(Wedstrijden!#REF!="x","L","")</f>
        <v>#REF!</v>
      </c>
      <c r="DA280" s="16" t="e">
        <f>IF(Wedstrijden!#REF!="x","M","")</f>
        <v>#REF!</v>
      </c>
      <c r="DB280" s="16" t="e">
        <f>IF(Wedstrijden!#REF!="x","Z","")</f>
        <v>#REF!</v>
      </c>
      <c r="DC280" s="16" t="e">
        <f>IF(Wedstrijden!#REF!="x","ZZ","")</f>
        <v>#REF!</v>
      </c>
      <c r="DD280" s="16" t="e">
        <f>IF(Wedstrijden!#REF!="x","1.40","")</f>
        <v>#REF!</v>
      </c>
      <c r="DE280" s="16">
        <f>IF(COUNTA(Wedstrijden!#REF!)&lt;&gt;0,6,"")</f>
        <v>6</v>
      </c>
      <c r="DF280" s="16">
        <f t="shared" si="28"/>
        <v>2</v>
      </c>
      <c r="DG280" s="16" t="e">
        <f>IF(Wedstrijden!#REF!="x","L","")</f>
        <v>#REF!</v>
      </c>
      <c r="DH280" s="16" t="e">
        <f>IF(Wedstrijden!#REF!="x","M","")</f>
        <v>#REF!</v>
      </c>
      <c r="DI280" s="16" t="e">
        <f>IF(Wedstrijden!#REF!="x","Z","")</f>
        <v>#REF!</v>
      </c>
      <c r="DJ280" s="16" t="e">
        <f>IF(Wedstrijden!#REF!="x","Z","")</f>
        <v>#REF!</v>
      </c>
      <c r="DK280" s="16">
        <f>IF(COUNTA(Wedstrijden!#REF!)&lt;&gt;0,6,"")</f>
        <v>6</v>
      </c>
      <c r="DL280" s="16">
        <f t="shared" si="29"/>
        <v>1</v>
      </c>
      <c r="DM280" s="16" t="e">
        <f>IF(Wedstrijden!#REF!="x","L","")</f>
        <v>#REF!</v>
      </c>
      <c r="DN280" s="16" t="e">
        <f>IF(Wedstrijden!#REF!="x","M","")</f>
        <v>#REF!</v>
      </c>
      <c r="DO280" s="16" t="e">
        <f>IF(Wedstrijden!#REF!="x","Z","")</f>
        <v>#REF!</v>
      </c>
      <c r="DP280" s="16" t="e">
        <f>IF(Wedstrijden!#REF!="x","Z","")</f>
        <v>#REF!</v>
      </c>
    </row>
    <row r="281" spans="1:120" ht="14.4" x14ac:dyDescent="0.3">
      <c r="A281" s="18" t="e">
        <f>Wedstrijden!#REF!</f>
        <v>#REF!</v>
      </c>
      <c r="B281" s="16" t="str">
        <f>IFERROR(VLOOKUP(Wedstrijden!#REF!,#REF!,2,FALSE),"")</f>
        <v/>
      </c>
      <c r="C281" s="16" t="e">
        <f>Wedstrijden!#REF!</f>
        <v>#REF!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>
        <f>IF(COUNTA(Wedstrijden!#REF!)&lt;&gt;0,1,"")</f>
        <v>1</v>
      </c>
      <c r="BK281" s="16">
        <f t="shared" si="24"/>
        <v>2</v>
      </c>
      <c r="BL281" s="16" t="e">
        <f>IF(Wedstrijden!#REF!="x","AA","")</f>
        <v>#REF!</v>
      </c>
      <c r="BM281" s="16" t="e">
        <f>IF(Wedstrijden!#REF!="x","A","")</f>
        <v>#REF!</v>
      </c>
      <c r="BN281" s="16" t="e">
        <f>IF(Wedstrijden!#REF!="x","B1","")</f>
        <v>#REF!</v>
      </c>
      <c r="BO281" s="16" t="e">
        <f>IF(Wedstrijden!#REF!="x","BB","")</f>
        <v>#REF!</v>
      </c>
      <c r="BP281" s="16" t="e">
        <f>IF(Wedstrijden!#REF!="x","B","")</f>
        <v>#REF!</v>
      </c>
      <c r="BQ281" s="16" t="e">
        <f>IF(Wedstrijden!#REF!="x","L1","")</f>
        <v>#REF!</v>
      </c>
      <c r="BR281" s="16" t="e">
        <f>IF(Wedstrijden!#REF!="x","L2","")</f>
        <v>#REF!</v>
      </c>
      <c r="BS281" s="16" t="e">
        <f>IF(Wedstrijden!#REF!="x","M1","")</f>
        <v>#REF!</v>
      </c>
      <c r="BT281" s="16" t="e">
        <f>IF(Wedstrijden!#REF!="x","M2","")</f>
        <v>#REF!</v>
      </c>
      <c r="BU281" s="16" t="e">
        <f>IF(Wedstrijden!#REF!="x","Z1","")</f>
        <v>#REF!</v>
      </c>
      <c r="BV281" s="16" t="e">
        <f>IF(Wedstrijden!#REF!="x","Z2","")</f>
        <v>#REF!</v>
      </c>
      <c r="BW281" s="16">
        <f>IF(COUNTA(Wedstrijden!#REF!)&lt;&gt;0,1,"")</f>
        <v>1</v>
      </c>
      <c r="BX281" s="16">
        <f t="shared" si="25"/>
        <v>1</v>
      </c>
      <c r="BY281" s="16" t="e">
        <f>IF(Wedstrijden!#REF!="x","BB","")</f>
        <v>#REF!</v>
      </c>
      <c r="BZ281" s="16" t="e">
        <f>IF(Wedstrijden!#REF!="x","B","")</f>
        <v>#REF!</v>
      </c>
      <c r="CA281" s="16" t="e">
        <f>IF(Wedstrijden!#REF!="x","L1","")</f>
        <v>#REF!</v>
      </c>
      <c r="CB281" s="16" t="e">
        <f>IF(Wedstrijden!#REF!="x","L2","")</f>
        <v>#REF!</v>
      </c>
      <c r="CC281" s="16" t="e">
        <f>IF(Wedstrijden!#REF!="x","M1","")</f>
        <v>#REF!</v>
      </c>
      <c r="CD281" s="16" t="e">
        <f>IF(Wedstrijden!#REF!="x","M2","")</f>
        <v>#REF!</v>
      </c>
      <c r="CE281" s="16" t="e">
        <f>IF(Wedstrijden!#REF!="x","Z1","")</f>
        <v>#REF!</v>
      </c>
      <c r="CF281" s="16" t="e">
        <f>IF(Wedstrijden!#REF!="x","Z2","")</f>
        <v>#REF!</v>
      </c>
      <c r="CG281" s="16" t="e">
        <f>IF(Wedstrijden!#REF!="x","ZZL","")</f>
        <v>#REF!</v>
      </c>
      <c r="CL281" s="16">
        <f>IF(COUNTA(Wedstrijden!#REF!)&lt;&gt;0,2,"")</f>
        <v>2</v>
      </c>
      <c r="CM281" s="16">
        <f t="shared" si="26"/>
        <v>2</v>
      </c>
      <c r="CN281" s="16" t="e">
        <f>IF(Wedstrijden!#REF!="x","AA","")</f>
        <v>#REF!</v>
      </c>
      <c r="CO281" s="16" t="e">
        <f>IF(Wedstrijden!#REF!="x","A","")</f>
        <v>#REF!</v>
      </c>
      <c r="CP281" s="16" t="e">
        <f>IF(Wedstrijden!#REF!="x","BB","")</f>
        <v>#REF!</v>
      </c>
      <c r="CQ281" s="16" t="e">
        <f>IF(Wedstrijden!#REF!="x","B","")</f>
        <v>#REF!</v>
      </c>
      <c r="CR281" s="16" t="e">
        <f>IF(Wedstrijden!#REF!="x","L","")</f>
        <v>#REF!</v>
      </c>
      <c r="CS281" s="16" t="e">
        <f>IF(Wedstrijden!#REF!="x","M","")</f>
        <v>#REF!</v>
      </c>
      <c r="CT281" s="16" t="e">
        <f>IF(Wedstrijden!#REF!="x","Z","")</f>
        <v>#REF!</v>
      </c>
      <c r="CU281" s="16" t="e">
        <f>IF(Wedstrijden!#REF!="x","ZZ","")</f>
        <v>#REF!</v>
      </c>
      <c r="CV281" s="16">
        <f>IF(COUNTA(Wedstrijden!#REF!)&lt;&gt;0,2,"")</f>
        <v>2</v>
      </c>
      <c r="CW281" s="16">
        <f t="shared" si="27"/>
        <v>1</v>
      </c>
      <c r="CX281" s="16" t="e">
        <f>IF(Wedstrijden!#REF!="x","BB","")</f>
        <v>#REF!</v>
      </c>
      <c r="CY281" s="16" t="e">
        <f>IF(Wedstrijden!#REF!="x","B","")</f>
        <v>#REF!</v>
      </c>
      <c r="CZ281" s="16" t="e">
        <f>IF(Wedstrijden!#REF!="x","L","")</f>
        <v>#REF!</v>
      </c>
      <c r="DA281" s="16" t="e">
        <f>IF(Wedstrijden!#REF!="x","M","")</f>
        <v>#REF!</v>
      </c>
      <c r="DB281" s="16" t="e">
        <f>IF(Wedstrijden!#REF!="x","Z","")</f>
        <v>#REF!</v>
      </c>
      <c r="DC281" s="16" t="e">
        <f>IF(Wedstrijden!#REF!="x","ZZ","")</f>
        <v>#REF!</v>
      </c>
      <c r="DD281" s="16" t="e">
        <f>IF(Wedstrijden!#REF!="x","1.40","")</f>
        <v>#REF!</v>
      </c>
      <c r="DE281" s="16">
        <f>IF(COUNTA(Wedstrijden!#REF!)&lt;&gt;0,6,"")</f>
        <v>6</v>
      </c>
      <c r="DF281" s="16">
        <f t="shared" si="28"/>
        <v>2</v>
      </c>
      <c r="DG281" s="16" t="e">
        <f>IF(Wedstrijden!#REF!="x","L","")</f>
        <v>#REF!</v>
      </c>
      <c r="DH281" s="16" t="e">
        <f>IF(Wedstrijden!#REF!="x","M","")</f>
        <v>#REF!</v>
      </c>
      <c r="DI281" s="16" t="e">
        <f>IF(Wedstrijden!#REF!="x","Z","")</f>
        <v>#REF!</v>
      </c>
      <c r="DJ281" s="16" t="e">
        <f>IF(Wedstrijden!#REF!="x","Z","")</f>
        <v>#REF!</v>
      </c>
      <c r="DK281" s="16">
        <f>IF(COUNTA(Wedstrijden!#REF!)&lt;&gt;0,6,"")</f>
        <v>6</v>
      </c>
      <c r="DL281" s="16">
        <f t="shared" si="29"/>
        <v>1</v>
      </c>
      <c r="DM281" s="16" t="e">
        <f>IF(Wedstrijden!#REF!="x","L","")</f>
        <v>#REF!</v>
      </c>
      <c r="DN281" s="16" t="e">
        <f>IF(Wedstrijden!#REF!="x","M","")</f>
        <v>#REF!</v>
      </c>
      <c r="DO281" s="16" t="e">
        <f>IF(Wedstrijden!#REF!="x","Z","")</f>
        <v>#REF!</v>
      </c>
      <c r="DP281" s="16" t="e">
        <f>IF(Wedstrijden!#REF!="x","Z","")</f>
        <v>#REF!</v>
      </c>
    </row>
    <row r="282" spans="1:120" ht="14.4" x14ac:dyDescent="0.3">
      <c r="A282" s="18">
        <f>Wedstrijden!A269</f>
        <v>45563</v>
      </c>
      <c r="B282" s="16" t="str">
        <f>IFERROR(VLOOKUP(Wedstrijden!#REF!,#REF!,2,FALSE),"")</f>
        <v/>
      </c>
      <c r="C282" s="16" t="str">
        <f>Wedstrijden!E269</f>
        <v>KNHS Kring Noord Oost Friesland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IF(COUNTA(Wedstrijden!U269:AC269)&lt;&gt;0,1,"")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IF(Wedstrijden!U269="x","B1","")</f>
        <v/>
      </c>
      <c r="BO282" s="16" t="e">
        <f>IF(Wedstrijden!#REF!="x","BB","")</f>
        <v>#REF!</v>
      </c>
      <c r="BP282" s="16" t="str">
        <f>IF(Wedstrijden!W269="x","B","")</f>
        <v/>
      </c>
      <c r="BQ282" s="16" t="str">
        <f>IF(Wedstrijden!X269="x","L1","")</f>
        <v/>
      </c>
      <c r="BR282" s="16" t="str">
        <f>IF(Wedstrijden!Y269="x","L2","")</f>
        <v/>
      </c>
      <c r="BS282" s="16" t="str">
        <f>IF(Wedstrijden!Z269="x","M1","")</f>
        <v/>
      </c>
      <c r="BT282" s="16" t="str">
        <f>IF(Wedstrijden!AA269="x","M2","")</f>
        <v/>
      </c>
      <c r="BU282" s="16" t="str">
        <f>IF(Wedstrijden!AB269="x","Z1","")</f>
        <v/>
      </c>
      <c r="BV282" s="16" t="str">
        <f>IF(Wedstrijden!AC269="x","Z2","")</f>
        <v/>
      </c>
      <c r="BW282" s="16">
        <f>IF(COUNTA(Wedstrijden!L269:T269)&lt;&gt;0,1,"")</f>
        <v>1</v>
      </c>
      <c r="BX282" s="16">
        <f t="shared" si="25"/>
        <v>1</v>
      </c>
      <c r="BY282" s="16" t="str">
        <f>IF(Wedstrijden!L269="x","BB","")</f>
        <v>BB</v>
      </c>
      <c r="BZ282" s="16" t="str">
        <f>IF(Wedstrijden!M269="x","B","")</f>
        <v>B</v>
      </c>
      <c r="CA282" s="16" t="str">
        <f>IF(Wedstrijden!N269="x","L1","")</f>
        <v>L1</v>
      </c>
      <c r="CB282" s="16" t="str">
        <f>IF(Wedstrijden!O269="x","L2","")</f>
        <v>L2</v>
      </c>
      <c r="CC282" s="16" t="str">
        <f>IF(Wedstrijden!P269="x","M1","")</f>
        <v>M1</v>
      </c>
      <c r="CD282" s="16" t="str">
        <f>IF(Wedstrijden!Q269="x","M2","")</f>
        <v>M2</v>
      </c>
      <c r="CE282" s="16" t="str">
        <f>IF(Wedstrijden!R269="x","Z1","")</f>
        <v/>
      </c>
      <c r="CF282" s="16" t="str">
        <f>IF(Wedstrijden!S269="x","Z2","")</f>
        <v/>
      </c>
      <c r="CG282" s="16" t="str">
        <f>IF(Wedstrijden!T269="x","ZZL","")</f>
        <v/>
      </c>
      <c r="CL282" s="16" t="str">
        <f>IF(COUNTA(Wedstrijden!AR269:BB269)&lt;&gt;0,2,"")</f>
        <v/>
      </c>
      <c r="CM282" s="16" t="str">
        <f t="shared" si="26"/>
        <v/>
      </c>
      <c r="CN282" s="16" t="str">
        <f>IF(Wedstrijden!AR269="x","AA","")</f>
        <v/>
      </c>
      <c r="CO282" s="16" t="str">
        <f>IF(Wedstrijden!AS269="x","A","")</f>
        <v/>
      </c>
      <c r="CP282" s="16" t="str">
        <f>IF(Wedstrijden!AT269="x","BB","")</f>
        <v/>
      </c>
      <c r="CQ282" s="16" t="str">
        <f>IF(Wedstrijden!AU269="x","B","")</f>
        <v/>
      </c>
      <c r="CR282" s="16" t="str">
        <f>IF(Wedstrijden!AV269="x","L","")</f>
        <v/>
      </c>
      <c r="CS282" s="16" t="str">
        <f>IF(Wedstrijden!AW269="x","M","")</f>
        <v/>
      </c>
      <c r="CT282" s="16" t="str">
        <f>IF(Wedstrijden!AX269="x","Z","")</f>
        <v/>
      </c>
      <c r="CU282" s="16" t="str">
        <f>IF(Wedstrijden!BB269="x","ZZ","")</f>
        <v/>
      </c>
      <c r="CV282" s="16" t="str">
        <f>IF(COUNTA(Wedstrijden!AI269:AP269)&lt;&gt;0,2,"")</f>
        <v/>
      </c>
      <c r="CW282" s="16" t="str">
        <f t="shared" si="27"/>
        <v/>
      </c>
      <c r="CX282" s="16" t="str">
        <f>IF(Wedstrijden!AI269="x","BB","")</f>
        <v/>
      </c>
      <c r="CY282" s="16" t="str">
        <f>IF(Wedstrijden!AJ269="x","B","")</f>
        <v/>
      </c>
      <c r="CZ282" s="16" t="str">
        <f>IF(Wedstrijden!AK269="x","L","")</f>
        <v/>
      </c>
      <c r="DA282" s="16" t="str">
        <f>IF(Wedstrijden!AL269="x","M","")</f>
        <v/>
      </c>
      <c r="DB282" s="16" t="str">
        <f>IF(Wedstrijden!AM269="x","Z","")</f>
        <v/>
      </c>
      <c r="DC282" s="16" t="str">
        <f>IF(Wedstrijden!AN269="x","ZZ","")</f>
        <v/>
      </c>
      <c r="DD282" s="16" t="str">
        <f>IF(Wedstrijden!AP269="x","1.40","")</f>
        <v/>
      </c>
      <c r="DE282" s="16" t="str">
        <f>IF(COUNTA(Wedstrijden!BD269:BF269)&lt;&gt;0,6,"")</f>
        <v/>
      </c>
      <c r="DF282" s="16" t="str">
        <f t="shared" si="28"/>
        <v/>
      </c>
      <c r="DG282" s="16" t="str">
        <f>IF(Wedstrijden!BD269="x","L","")</f>
        <v/>
      </c>
      <c r="DH282" s="16" t="str">
        <f>IF(Wedstrijden!BE269="x","M","")</f>
        <v/>
      </c>
      <c r="DI282" s="16" t="str">
        <f>IF(Wedstrijden!BF269="x","Z","")</f>
        <v/>
      </c>
      <c r="DJ282" s="16" t="str">
        <f>IF(Wedstrijden!BG269="x","Z","")</f>
        <v/>
      </c>
      <c r="DK282" s="16" t="str">
        <f>IF(COUNTA(Wedstrijden!BI269:BK269)&lt;&gt;0,6,"")</f>
        <v/>
      </c>
      <c r="DL282" s="16" t="str">
        <f t="shared" si="29"/>
        <v/>
      </c>
      <c r="DM282" s="16" t="str">
        <f>IF(Wedstrijden!BI269="x","L","")</f>
        <v/>
      </c>
      <c r="DN282" s="16" t="str">
        <f>IF(Wedstrijden!BJ269="x","M","")</f>
        <v/>
      </c>
      <c r="DO282" s="16" t="str">
        <f>IF(Wedstrijden!BK269="x","Z","")</f>
        <v/>
      </c>
      <c r="DP282" s="16" t="str">
        <f>IF(Wedstrijden!BL269="x","Z","")</f>
        <v/>
      </c>
    </row>
    <row r="283" spans="1:120" ht="14.4" x14ac:dyDescent="0.3">
      <c r="A283" s="18">
        <f>Wedstrijden!A270</f>
        <v>45564</v>
      </c>
      <c r="B283" s="16" t="str">
        <f>IFERROR(VLOOKUP(Wedstrijden!#REF!,#REF!,2,FALSE),"")</f>
        <v/>
      </c>
      <c r="C283" s="16" t="str">
        <f>Wedstrijden!E270</f>
        <v>KNHS Kring Noord Oost Friesland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>
        <f>IF(COUNTA(Wedstrijden!U270:AC270)&lt;&gt;0,1,"")</f>
        <v>1</v>
      </c>
      <c r="BK283" s="16">
        <f t="shared" si="24"/>
        <v>2</v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IF(Wedstrijden!U270="x","B1","")</f>
        <v/>
      </c>
      <c r="BO283" s="16" t="e">
        <f>IF(Wedstrijden!#REF!="x","BB","")</f>
        <v>#REF!</v>
      </c>
      <c r="BP283" s="16" t="str">
        <f>IF(Wedstrijden!W270="x","B","")</f>
        <v>B</v>
      </c>
      <c r="BQ283" s="16" t="str">
        <f>IF(Wedstrijden!X270="x","L1","")</f>
        <v>L1</v>
      </c>
      <c r="BR283" s="16" t="str">
        <f>IF(Wedstrijden!Y270="x","L2","")</f>
        <v>L2</v>
      </c>
      <c r="BS283" s="16" t="str">
        <f>IF(Wedstrijden!Z270="x","M1","")</f>
        <v>M1</v>
      </c>
      <c r="BT283" s="16" t="str">
        <f>IF(Wedstrijden!AA270="x","M2","")</f>
        <v>M2</v>
      </c>
      <c r="BU283" s="16" t="str">
        <f>IF(Wedstrijden!AB270="x","Z1","")</f>
        <v>Z1</v>
      </c>
      <c r="BV283" s="16" t="str">
        <f>IF(Wedstrijden!AC270="x","Z2","")</f>
        <v>Z2</v>
      </c>
      <c r="BW283" s="16">
        <f>IF(COUNTA(Wedstrijden!L270:T270)&lt;&gt;0,1,"")</f>
        <v>1</v>
      </c>
      <c r="BX283" s="16">
        <f t="shared" si="25"/>
        <v>1</v>
      </c>
      <c r="BY283" s="16" t="str">
        <f>IF(Wedstrijden!L270="x","BB","")</f>
        <v/>
      </c>
      <c r="BZ283" s="16" t="str">
        <f>IF(Wedstrijden!M270="x","B","")</f>
        <v/>
      </c>
      <c r="CA283" s="16" t="str">
        <f>IF(Wedstrijden!N270="x","L1","")</f>
        <v/>
      </c>
      <c r="CB283" s="16" t="str">
        <f>IF(Wedstrijden!O270="x","L2","")</f>
        <v/>
      </c>
      <c r="CC283" s="16" t="str">
        <f>IF(Wedstrijden!P270="x","M1","")</f>
        <v/>
      </c>
      <c r="CD283" s="16" t="str">
        <f>IF(Wedstrijden!Q270="x","M2","")</f>
        <v/>
      </c>
      <c r="CE283" s="16" t="str">
        <f>IF(Wedstrijden!R270="x","Z1","")</f>
        <v>Z1</v>
      </c>
      <c r="CF283" s="16" t="str">
        <f>IF(Wedstrijden!S270="x","Z2","")</f>
        <v>Z2</v>
      </c>
      <c r="CG283" s="16" t="str">
        <f>IF(Wedstrijden!T270="x","ZZL","")</f>
        <v>ZZL</v>
      </c>
      <c r="CL283" s="16" t="str">
        <f>IF(COUNTA(Wedstrijden!AR270:BB270)&lt;&gt;0,2,"")</f>
        <v/>
      </c>
      <c r="CM283" s="16" t="str">
        <f t="shared" si="26"/>
        <v/>
      </c>
      <c r="CN283" s="16" t="str">
        <f>IF(Wedstrijden!AR270="x","AA","")</f>
        <v/>
      </c>
      <c r="CO283" s="16" t="str">
        <f>IF(Wedstrijden!AS270="x","A","")</f>
        <v/>
      </c>
      <c r="CP283" s="16" t="str">
        <f>IF(Wedstrijden!AT270="x","BB","")</f>
        <v/>
      </c>
      <c r="CQ283" s="16" t="str">
        <f>IF(Wedstrijden!AU270="x","B","")</f>
        <v/>
      </c>
      <c r="CR283" s="16" t="str">
        <f>IF(Wedstrijden!AV270="x","L","")</f>
        <v/>
      </c>
      <c r="CS283" s="16" t="str">
        <f>IF(Wedstrijden!AW270="x","M","")</f>
        <v/>
      </c>
      <c r="CT283" s="16" t="str">
        <f>IF(Wedstrijden!AX270="x","Z","")</f>
        <v/>
      </c>
      <c r="CU283" s="16" t="str">
        <f>IF(Wedstrijden!BB270="x","ZZ","")</f>
        <v/>
      </c>
      <c r="CV283" s="16" t="str">
        <f>IF(COUNTA(Wedstrijden!AI270:AP270)&lt;&gt;0,2,"")</f>
        <v/>
      </c>
      <c r="CW283" s="16" t="str">
        <f t="shared" si="27"/>
        <v/>
      </c>
      <c r="CX283" s="16" t="str">
        <f>IF(Wedstrijden!AI270="x","BB","")</f>
        <v/>
      </c>
      <c r="CY283" s="16" t="str">
        <f>IF(Wedstrijden!AJ270="x","B","")</f>
        <v/>
      </c>
      <c r="CZ283" s="16" t="str">
        <f>IF(Wedstrijden!AK270="x","L","")</f>
        <v/>
      </c>
      <c r="DA283" s="16" t="str">
        <f>IF(Wedstrijden!AL270="x","M","")</f>
        <v/>
      </c>
      <c r="DB283" s="16" t="str">
        <f>IF(Wedstrijden!AM270="x","Z","")</f>
        <v/>
      </c>
      <c r="DC283" s="16" t="str">
        <f>IF(Wedstrijden!AN270="x","ZZ","")</f>
        <v/>
      </c>
      <c r="DD283" s="16" t="str">
        <f>IF(Wedstrijden!AP270="x","1.40","")</f>
        <v/>
      </c>
      <c r="DE283" s="16" t="str">
        <f>IF(COUNTA(Wedstrijden!BD270:BF270)&lt;&gt;0,6,"")</f>
        <v/>
      </c>
      <c r="DF283" s="16" t="str">
        <f t="shared" si="28"/>
        <v/>
      </c>
      <c r="DG283" s="16" t="str">
        <f>IF(Wedstrijden!BD270="x","L","")</f>
        <v/>
      </c>
      <c r="DH283" s="16" t="str">
        <f>IF(Wedstrijden!BE270="x","M","")</f>
        <v/>
      </c>
      <c r="DI283" s="16" t="str">
        <f>IF(Wedstrijden!BF270="x","Z","")</f>
        <v/>
      </c>
      <c r="DJ283" s="16" t="str">
        <f>IF(Wedstrijden!BG270="x","Z","")</f>
        <v/>
      </c>
      <c r="DK283" s="16" t="str">
        <f>IF(COUNTA(Wedstrijden!BI270:BK270)&lt;&gt;0,6,"")</f>
        <v/>
      </c>
      <c r="DL283" s="16" t="str">
        <f t="shared" si="29"/>
        <v/>
      </c>
      <c r="DM283" s="16" t="str">
        <f>IF(Wedstrijden!BI270="x","L","")</f>
        <v/>
      </c>
      <c r="DN283" s="16" t="str">
        <f>IF(Wedstrijden!BJ270="x","M","")</f>
        <v/>
      </c>
      <c r="DO283" s="16" t="str">
        <f>IF(Wedstrijden!BK270="x","Z","")</f>
        <v/>
      </c>
      <c r="DP283" s="16" t="str">
        <f>IF(Wedstrijden!BL270="x","Z","")</f>
        <v/>
      </c>
    </row>
    <row r="284" spans="1:120" ht="14.4" x14ac:dyDescent="0.3">
      <c r="A284" s="18">
        <f>Wedstrijden!A271</f>
        <v>45564</v>
      </c>
      <c r="B284" s="16" t="str">
        <f>IFERROR(VLOOKUP(Wedstrijden!#REF!,#REF!,2,FALSE),"")</f>
        <v/>
      </c>
      <c r="C284" s="16" t="str">
        <f>Wedstrijden!E271</f>
        <v>KNHS Kring Noord Oost Friesland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>
        <f>IF(COUNTA(Wedstrijden!U271:AC271)&lt;&gt;0,1,"")</f>
        <v>1</v>
      </c>
      <c r="BK284" s="16">
        <f t="shared" si="24"/>
        <v>2</v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IF(Wedstrijden!U271="x","B1","")</f>
        <v/>
      </c>
      <c r="BO284" s="16" t="e">
        <f>IF(Wedstrijden!#REF!="x","BB","")</f>
        <v>#REF!</v>
      </c>
      <c r="BP284" s="16" t="str">
        <f>IF(Wedstrijden!W271="x","B","")</f>
        <v>B</v>
      </c>
      <c r="BQ284" s="16" t="str">
        <f>IF(Wedstrijden!X271="x","L1","")</f>
        <v>L1</v>
      </c>
      <c r="BR284" s="16" t="str">
        <f>IF(Wedstrijden!Y271="x","L2","")</f>
        <v>L2</v>
      </c>
      <c r="BS284" s="16" t="str">
        <f>IF(Wedstrijden!Z271="x","M1","")</f>
        <v>M1</v>
      </c>
      <c r="BT284" s="16" t="str">
        <f>IF(Wedstrijden!AA271="x","M2","")</f>
        <v>M2</v>
      </c>
      <c r="BU284" s="16" t="str">
        <f>IF(Wedstrijden!AB271="x","Z1","")</f>
        <v/>
      </c>
      <c r="BV284" s="16" t="str">
        <f>IF(Wedstrijden!AC271="x","Z2","")</f>
        <v/>
      </c>
      <c r="BW284" s="16">
        <f>IF(COUNTA(Wedstrijden!L271:T271)&lt;&gt;0,1,"")</f>
        <v>1</v>
      </c>
      <c r="BX284" s="16">
        <f t="shared" si="25"/>
        <v>1</v>
      </c>
      <c r="BY284" s="16" t="str">
        <f>IF(Wedstrijden!L271="x","BB","")</f>
        <v/>
      </c>
      <c r="BZ284" s="16" t="str">
        <f>IF(Wedstrijden!M271="x","B","")</f>
        <v>B</v>
      </c>
      <c r="CA284" s="16" t="str">
        <f>IF(Wedstrijden!N271="x","L1","")</f>
        <v>L1</v>
      </c>
      <c r="CB284" s="16" t="str">
        <f>IF(Wedstrijden!O271="x","L2","")</f>
        <v>L2</v>
      </c>
      <c r="CC284" s="16" t="str">
        <f>IF(Wedstrijden!P271="x","M1","")</f>
        <v>M1</v>
      </c>
      <c r="CD284" s="16" t="str">
        <f>IF(Wedstrijden!Q271="x","M2","")</f>
        <v>M2</v>
      </c>
      <c r="CE284" s="16" t="str">
        <f>IF(Wedstrijden!R271="x","Z1","")</f>
        <v/>
      </c>
      <c r="CF284" s="16" t="str">
        <f>IF(Wedstrijden!S271="x","Z2","")</f>
        <v/>
      </c>
      <c r="CG284" s="16" t="str">
        <f>IF(Wedstrijden!T271="x","ZZL","")</f>
        <v/>
      </c>
      <c r="CL284" s="16" t="str">
        <f>IF(COUNTA(Wedstrijden!AR271:BB271)&lt;&gt;0,2,"")</f>
        <v/>
      </c>
      <c r="CM284" s="16" t="str">
        <f t="shared" si="26"/>
        <v/>
      </c>
      <c r="CN284" s="16" t="str">
        <f>IF(Wedstrijden!AR271="x","AA","")</f>
        <v/>
      </c>
      <c r="CO284" s="16" t="str">
        <f>IF(Wedstrijden!AS271="x","A","")</f>
        <v/>
      </c>
      <c r="CP284" s="16" t="str">
        <f>IF(Wedstrijden!AT271="x","BB","")</f>
        <v/>
      </c>
      <c r="CQ284" s="16" t="str">
        <f>IF(Wedstrijden!AU271="x","B","")</f>
        <v/>
      </c>
      <c r="CR284" s="16" t="str">
        <f>IF(Wedstrijden!AV271="x","L","")</f>
        <v/>
      </c>
      <c r="CS284" s="16" t="str">
        <f>IF(Wedstrijden!AW271="x","M","")</f>
        <v/>
      </c>
      <c r="CT284" s="16" t="str">
        <f>IF(Wedstrijden!AX271="x","Z","")</f>
        <v/>
      </c>
      <c r="CU284" s="16" t="str">
        <f>IF(Wedstrijden!BB271="x","ZZ","")</f>
        <v/>
      </c>
      <c r="CV284" s="16" t="str">
        <f>IF(COUNTA(Wedstrijden!AI271:AP271)&lt;&gt;0,2,"")</f>
        <v/>
      </c>
      <c r="CW284" s="16" t="str">
        <f t="shared" si="27"/>
        <v/>
      </c>
      <c r="CX284" s="16" t="str">
        <f>IF(Wedstrijden!AI271="x","BB","")</f>
        <v/>
      </c>
      <c r="CY284" s="16" t="str">
        <f>IF(Wedstrijden!AJ271="x","B","")</f>
        <v/>
      </c>
      <c r="CZ284" s="16" t="str">
        <f>IF(Wedstrijden!AK271="x","L","")</f>
        <v/>
      </c>
      <c r="DA284" s="16" t="str">
        <f>IF(Wedstrijden!AL271="x","M","")</f>
        <v/>
      </c>
      <c r="DB284" s="16" t="str">
        <f>IF(Wedstrijden!AM271="x","Z","")</f>
        <v/>
      </c>
      <c r="DC284" s="16" t="str">
        <f>IF(Wedstrijden!AN271="x","ZZ","")</f>
        <v/>
      </c>
      <c r="DD284" s="16" t="str">
        <f>IF(Wedstrijden!AP271="x","1.40","")</f>
        <v/>
      </c>
      <c r="DE284" s="16" t="str">
        <f>IF(COUNTA(Wedstrijden!BD271:BF271)&lt;&gt;0,6,"")</f>
        <v/>
      </c>
      <c r="DF284" s="16" t="str">
        <f t="shared" si="28"/>
        <v/>
      </c>
      <c r="DG284" s="16" t="str">
        <f>IF(Wedstrijden!BD271="x","L","")</f>
        <v/>
      </c>
      <c r="DH284" s="16" t="str">
        <f>IF(Wedstrijden!BE271="x","M","")</f>
        <v/>
      </c>
      <c r="DI284" s="16" t="str">
        <f>IF(Wedstrijden!BF271="x","Z","")</f>
        <v/>
      </c>
      <c r="DJ284" s="16" t="str">
        <f>IF(Wedstrijden!BG271="x","Z","")</f>
        <v/>
      </c>
      <c r="DK284" s="16" t="str">
        <f>IF(COUNTA(Wedstrijden!BI271:BK271)&lt;&gt;0,6,"")</f>
        <v/>
      </c>
      <c r="DL284" s="16" t="str">
        <f t="shared" si="29"/>
        <v/>
      </c>
      <c r="DM284" s="16" t="str">
        <f>IF(Wedstrijden!BI271="x","L","")</f>
        <v/>
      </c>
      <c r="DN284" s="16" t="str">
        <f>IF(Wedstrijden!BJ271="x","M","")</f>
        <v/>
      </c>
      <c r="DO284" s="16" t="str">
        <f>IF(Wedstrijden!BK271="x","Z","")</f>
        <v/>
      </c>
      <c r="DP284" s="16" t="str">
        <f>IF(Wedstrijden!BL271="x","Z","")</f>
        <v/>
      </c>
    </row>
    <row r="285" spans="1:120" ht="14.4" x14ac:dyDescent="0.3">
      <c r="A285" s="18">
        <f>Wedstrijden!A272</f>
        <v>0</v>
      </c>
      <c r="B285" s="16" t="str">
        <f>IFERROR(VLOOKUP(Wedstrijden!#REF!,#REF!,2,FALSE),"")</f>
        <v/>
      </c>
      <c r="C285" s="16">
        <f>Wedstrijden!E272</f>
        <v>0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IF(COUNTA(Wedstrijden!U272:AC272)&lt;&gt;0,1,"")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IF(Wedstrijden!U272="x","B1","")</f>
        <v/>
      </c>
      <c r="BO285" s="16" t="e">
        <f>IF(Wedstrijden!#REF!="x","BB","")</f>
        <v>#REF!</v>
      </c>
      <c r="BP285" s="16" t="str">
        <f>IF(Wedstrijden!W272="x","B","")</f>
        <v/>
      </c>
      <c r="BQ285" s="16" t="str">
        <f>IF(Wedstrijden!X272="x","L1","")</f>
        <v/>
      </c>
      <c r="BR285" s="16" t="str">
        <f>IF(Wedstrijden!Y272="x","L2","")</f>
        <v/>
      </c>
      <c r="BS285" s="16" t="str">
        <f>IF(Wedstrijden!Z272="x","M1","")</f>
        <v/>
      </c>
      <c r="BT285" s="16" t="str">
        <f>IF(Wedstrijden!AA272="x","M2","")</f>
        <v/>
      </c>
      <c r="BU285" s="16" t="str">
        <f>IF(Wedstrijden!AB272="x","Z1","")</f>
        <v/>
      </c>
      <c r="BV285" s="16" t="str">
        <f>IF(Wedstrijden!AC272="x","Z2","")</f>
        <v/>
      </c>
      <c r="BW285" s="16" t="str">
        <f>IF(COUNTA(Wedstrijden!L272:T272)&lt;&gt;0,1,"")</f>
        <v/>
      </c>
      <c r="BX285" s="16" t="str">
        <f t="shared" si="25"/>
        <v/>
      </c>
      <c r="BY285" s="16" t="str">
        <f>IF(Wedstrijden!L272="x","BB","")</f>
        <v/>
      </c>
      <c r="BZ285" s="16" t="str">
        <f>IF(Wedstrijden!M272="x","B","")</f>
        <v/>
      </c>
      <c r="CA285" s="16" t="str">
        <f>IF(Wedstrijden!N272="x","L1","")</f>
        <v/>
      </c>
      <c r="CB285" s="16" t="str">
        <f>IF(Wedstrijden!O272="x","L2","")</f>
        <v/>
      </c>
      <c r="CC285" s="16" t="str">
        <f>IF(Wedstrijden!P272="x","M1","")</f>
        <v/>
      </c>
      <c r="CD285" s="16" t="str">
        <f>IF(Wedstrijden!Q272="x","M2","")</f>
        <v/>
      </c>
      <c r="CE285" s="16" t="str">
        <f>IF(Wedstrijden!R272="x","Z1","")</f>
        <v/>
      </c>
      <c r="CF285" s="16" t="str">
        <f>IF(Wedstrijden!S272="x","Z2","")</f>
        <v/>
      </c>
      <c r="CG285" s="16" t="str">
        <f>IF(Wedstrijden!T272="x","ZZL","")</f>
        <v/>
      </c>
      <c r="CL285" s="16" t="str">
        <f>IF(COUNTA(Wedstrijden!AR272:BB272)&lt;&gt;0,2,"")</f>
        <v/>
      </c>
      <c r="CM285" s="16" t="str">
        <f t="shared" si="26"/>
        <v/>
      </c>
      <c r="CN285" s="16" t="str">
        <f>IF(Wedstrijden!AR272="x","AA","")</f>
        <v/>
      </c>
      <c r="CO285" s="16" t="str">
        <f>IF(Wedstrijden!AS272="x","A","")</f>
        <v/>
      </c>
      <c r="CP285" s="16" t="str">
        <f>IF(Wedstrijden!AT272="x","BB","")</f>
        <v/>
      </c>
      <c r="CQ285" s="16" t="str">
        <f>IF(Wedstrijden!AU272="x","B","")</f>
        <v/>
      </c>
      <c r="CR285" s="16" t="str">
        <f>IF(Wedstrijden!AV272="x","L","")</f>
        <v/>
      </c>
      <c r="CS285" s="16" t="str">
        <f>IF(Wedstrijden!AW272="x","M","")</f>
        <v/>
      </c>
      <c r="CT285" s="16" t="str">
        <f>IF(Wedstrijden!AX272="x","Z","")</f>
        <v/>
      </c>
      <c r="CU285" s="16" t="str">
        <f>IF(Wedstrijden!BB272="x","ZZ","")</f>
        <v/>
      </c>
      <c r="CV285" s="16" t="str">
        <f>IF(COUNTA(Wedstrijden!AI272:AP272)&lt;&gt;0,2,"")</f>
        <v/>
      </c>
      <c r="CW285" s="16" t="str">
        <f t="shared" si="27"/>
        <v/>
      </c>
      <c r="CX285" s="16" t="str">
        <f>IF(Wedstrijden!AI272="x","BB","")</f>
        <v/>
      </c>
      <c r="CY285" s="16" t="str">
        <f>IF(Wedstrijden!AJ272="x","B","")</f>
        <v/>
      </c>
      <c r="CZ285" s="16" t="str">
        <f>IF(Wedstrijden!AK272="x","L","")</f>
        <v/>
      </c>
      <c r="DA285" s="16" t="str">
        <f>IF(Wedstrijden!AL272="x","M","")</f>
        <v/>
      </c>
      <c r="DB285" s="16" t="str">
        <f>IF(Wedstrijden!AM272="x","Z","")</f>
        <v/>
      </c>
      <c r="DC285" s="16" t="str">
        <f>IF(Wedstrijden!AN272="x","ZZ","")</f>
        <v/>
      </c>
      <c r="DD285" s="16" t="str">
        <f>IF(Wedstrijden!AP272="x","1.40","")</f>
        <v/>
      </c>
      <c r="DE285" s="16" t="str">
        <f>IF(COUNTA(Wedstrijden!BD272:BF272)&lt;&gt;0,6,"")</f>
        <v/>
      </c>
      <c r="DF285" s="16" t="str">
        <f t="shared" si="28"/>
        <v/>
      </c>
      <c r="DG285" s="16" t="str">
        <f>IF(Wedstrijden!BD272="x","L","")</f>
        <v/>
      </c>
      <c r="DH285" s="16" t="str">
        <f>IF(Wedstrijden!BE272="x","M","")</f>
        <v/>
      </c>
      <c r="DI285" s="16" t="str">
        <f>IF(Wedstrijden!BF272="x","Z","")</f>
        <v/>
      </c>
      <c r="DJ285" s="16" t="str">
        <f>IF(Wedstrijden!BG272="x","Z","")</f>
        <v/>
      </c>
      <c r="DK285" s="16" t="str">
        <f>IF(COUNTA(Wedstrijden!BI272:BK272)&lt;&gt;0,6,"")</f>
        <v/>
      </c>
      <c r="DL285" s="16" t="str">
        <f t="shared" si="29"/>
        <v/>
      </c>
      <c r="DM285" s="16" t="str">
        <f>IF(Wedstrijden!BI272="x","L","")</f>
        <v/>
      </c>
      <c r="DN285" s="16" t="str">
        <f>IF(Wedstrijden!BJ272="x","M","")</f>
        <v/>
      </c>
      <c r="DO285" s="16" t="str">
        <f>IF(Wedstrijden!BK272="x","Z","")</f>
        <v/>
      </c>
      <c r="DP285" s="16" t="str">
        <f>IF(Wedstrijden!BL272="x","Z","")</f>
        <v/>
      </c>
    </row>
    <row r="286" spans="1:120" ht="14.4" x14ac:dyDescent="0.3">
      <c r="A286" s="18">
        <f>Wedstrijden!A273</f>
        <v>0</v>
      </c>
      <c r="B286" s="16" t="str">
        <f>IFERROR(VLOOKUP(Wedstrijden!#REF!,#REF!,2,FALSE),"")</f>
        <v/>
      </c>
      <c r="C286" s="16">
        <f>Wedstrijden!E273</f>
        <v>0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 t="str">
        <f>IF(COUNTA(Wedstrijden!U273:AC273)&lt;&gt;0,1,"")</f>
        <v/>
      </c>
      <c r="BK286" s="16" t="str">
        <f t="shared" si="24"/>
        <v/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IF(Wedstrijden!U273="x","B1","")</f>
        <v/>
      </c>
      <c r="BO286" s="16" t="e">
        <f>IF(Wedstrijden!#REF!="x","BB","")</f>
        <v>#REF!</v>
      </c>
      <c r="BP286" s="16" t="str">
        <f>IF(Wedstrijden!W273="x","B","")</f>
        <v/>
      </c>
      <c r="BQ286" s="16" t="str">
        <f>IF(Wedstrijden!X273="x","L1","")</f>
        <v/>
      </c>
      <c r="BR286" s="16" t="str">
        <f>IF(Wedstrijden!Y273="x","L2","")</f>
        <v/>
      </c>
      <c r="BS286" s="16" t="str">
        <f>IF(Wedstrijden!Z273="x","M1","")</f>
        <v/>
      </c>
      <c r="BT286" s="16" t="str">
        <f>IF(Wedstrijden!AA273="x","M2","")</f>
        <v/>
      </c>
      <c r="BU286" s="16" t="str">
        <f>IF(Wedstrijden!AB273="x","Z1","")</f>
        <v/>
      </c>
      <c r="BV286" s="16" t="str">
        <f>IF(Wedstrijden!AC273="x","Z2","")</f>
        <v/>
      </c>
      <c r="BW286" s="16" t="str">
        <f>IF(COUNTA(Wedstrijden!L273:T273)&lt;&gt;0,1,"")</f>
        <v/>
      </c>
      <c r="BX286" s="16" t="str">
        <f t="shared" si="25"/>
        <v/>
      </c>
      <c r="BY286" s="16" t="str">
        <f>IF(Wedstrijden!L273="x","BB","")</f>
        <v/>
      </c>
      <c r="BZ286" s="16" t="str">
        <f>IF(Wedstrijden!M273="x","B","")</f>
        <v/>
      </c>
      <c r="CA286" s="16" t="str">
        <f>IF(Wedstrijden!N273="x","L1","")</f>
        <v/>
      </c>
      <c r="CB286" s="16" t="str">
        <f>IF(Wedstrijden!O273="x","L2","")</f>
        <v/>
      </c>
      <c r="CC286" s="16" t="str">
        <f>IF(Wedstrijden!P273="x","M1","")</f>
        <v/>
      </c>
      <c r="CD286" s="16" t="str">
        <f>IF(Wedstrijden!Q273="x","M2","")</f>
        <v/>
      </c>
      <c r="CE286" s="16" t="str">
        <f>IF(Wedstrijden!R273="x","Z1","")</f>
        <v/>
      </c>
      <c r="CF286" s="16" t="str">
        <f>IF(Wedstrijden!S273="x","Z2","")</f>
        <v/>
      </c>
      <c r="CG286" s="16" t="str">
        <f>IF(Wedstrijden!T273="x","ZZL","")</f>
        <v/>
      </c>
      <c r="CL286" s="16" t="str">
        <f>IF(COUNTA(Wedstrijden!AR273:BB273)&lt;&gt;0,2,"")</f>
        <v/>
      </c>
      <c r="CM286" s="16" t="str">
        <f t="shared" si="26"/>
        <v/>
      </c>
      <c r="CN286" s="16" t="str">
        <f>IF(Wedstrijden!AR273="x","AA","")</f>
        <v/>
      </c>
      <c r="CO286" s="16" t="str">
        <f>IF(Wedstrijden!AS273="x","A","")</f>
        <v/>
      </c>
      <c r="CP286" s="16" t="str">
        <f>IF(Wedstrijden!AT273="x","BB","")</f>
        <v/>
      </c>
      <c r="CQ286" s="16" t="str">
        <f>IF(Wedstrijden!AU273="x","B","")</f>
        <v/>
      </c>
      <c r="CR286" s="16" t="str">
        <f>IF(Wedstrijden!AV273="x","L","")</f>
        <v/>
      </c>
      <c r="CS286" s="16" t="str">
        <f>IF(Wedstrijden!AW273="x","M","")</f>
        <v/>
      </c>
      <c r="CT286" s="16" t="str">
        <f>IF(Wedstrijden!AX273="x","Z","")</f>
        <v/>
      </c>
      <c r="CU286" s="16" t="str">
        <f>IF(Wedstrijden!BB273="x","ZZ","")</f>
        <v/>
      </c>
      <c r="CV286" s="16" t="str">
        <f>IF(COUNTA(Wedstrijden!AI273:AP273)&lt;&gt;0,2,"")</f>
        <v/>
      </c>
      <c r="CW286" s="16" t="str">
        <f t="shared" si="27"/>
        <v/>
      </c>
      <c r="CX286" s="16" t="str">
        <f>IF(Wedstrijden!AI273="x","BB","")</f>
        <v/>
      </c>
      <c r="CY286" s="16" t="str">
        <f>IF(Wedstrijden!AJ273="x","B","")</f>
        <v/>
      </c>
      <c r="CZ286" s="16" t="str">
        <f>IF(Wedstrijden!AK273="x","L","")</f>
        <v/>
      </c>
      <c r="DA286" s="16" t="str">
        <f>IF(Wedstrijden!AL273="x","M","")</f>
        <v/>
      </c>
      <c r="DB286" s="16" t="str">
        <f>IF(Wedstrijden!AM273="x","Z","")</f>
        <v/>
      </c>
      <c r="DC286" s="16" t="str">
        <f>IF(Wedstrijden!AN273="x","ZZ","")</f>
        <v/>
      </c>
      <c r="DD286" s="16" t="str">
        <f>IF(Wedstrijden!AP273="x","1.40","")</f>
        <v/>
      </c>
      <c r="DE286" s="16" t="str">
        <f>IF(COUNTA(Wedstrijden!BD273:BF273)&lt;&gt;0,6,"")</f>
        <v/>
      </c>
      <c r="DF286" s="16" t="str">
        <f t="shared" si="28"/>
        <v/>
      </c>
      <c r="DG286" s="16" t="str">
        <f>IF(Wedstrijden!BD273="x","L","")</f>
        <v/>
      </c>
      <c r="DH286" s="16" t="str">
        <f>IF(Wedstrijden!BE273="x","M","")</f>
        <v/>
      </c>
      <c r="DI286" s="16" t="str">
        <f>IF(Wedstrijden!BF273="x","Z","")</f>
        <v/>
      </c>
      <c r="DJ286" s="16" t="str">
        <f>IF(Wedstrijden!BG273="x","Z","")</f>
        <v/>
      </c>
      <c r="DK286" s="16" t="str">
        <f>IF(COUNTA(Wedstrijden!BI273:BK273)&lt;&gt;0,6,"")</f>
        <v/>
      </c>
      <c r="DL286" s="16" t="str">
        <f t="shared" si="29"/>
        <v/>
      </c>
      <c r="DM286" s="16" t="str">
        <f>IF(Wedstrijden!BI273="x","L","")</f>
        <v/>
      </c>
      <c r="DN286" s="16" t="str">
        <f>IF(Wedstrijden!BJ273="x","M","")</f>
        <v/>
      </c>
      <c r="DO286" s="16" t="str">
        <f>IF(Wedstrijden!BK273="x","Z","")</f>
        <v/>
      </c>
      <c r="DP286" s="16" t="str">
        <f>IF(Wedstrijden!BL273="x","Z","")</f>
        <v/>
      </c>
    </row>
    <row r="287" spans="1:120" ht="14.4" x14ac:dyDescent="0.3">
      <c r="A287" s="18">
        <f>Wedstrijden!A274</f>
        <v>0</v>
      </c>
      <c r="B287" s="16" t="str">
        <f>IFERROR(VLOOKUP(Wedstrijden!#REF!,#REF!,2,FALSE),"")</f>
        <v/>
      </c>
      <c r="C287" s="16">
        <f>Wedstrijden!E274</f>
        <v>0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 t="str">
        <f>IF(COUNTA(Wedstrijden!U274:AC274)&lt;&gt;0,1,"")</f>
        <v/>
      </c>
      <c r="BK287" s="16" t="str">
        <f t="shared" si="24"/>
        <v/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IF(Wedstrijden!U274="x","B1","")</f>
        <v/>
      </c>
      <c r="BO287" s="16" t="e">
        <f>IF(Wedstrijden!#REF!="x","BB","")</f>
        <v>#REF!</v>
      </c>
      <c r="BP287" s="16" t="str">
        <f>IF(Wedstrijden!W274="x","B","")</f>
        <v/>
      </c>
      <c r="BQ287" s="16" t="str">
        <f>IF(Wedstrijden!X274="x","L1","")</f>
        <v/>
      </c>
      <c r="BR287" s="16" t="str">
        <f>IF(Wedstrijden!Y274="x","L2","")</f>
        <v/>
      </c>
      <c r="BS287" s="16" t="str">
        <f>IF(Wedstrijden!Z274="x","M1","")</f>
        <v/>
      </c>
      <c r="BT287" s="16" t="str">
        <f>IF(Wedstrijden!AA274="x","M2","")</f>
        <v/>
      </c>
      <c r="BU287" s="16" t="str">
        <f>IF(Wedstrijden!AB274="x","Z1","")</f>
        <v/>
      </c>
      <c r="BV287" s="16" t="str">
        <f>IF(Wedstrijden!AC274="x","Z2","")</f>
        <v/>
      </c>
      <c r="BW287" s="16" t="str">
        <f>IF(COUNTA(Wedstrijden!L274:T274)&lt;&gt;0,1,"")</f>
        <v/>
      </c>
      <c r="BX287" s="16" t="str">
        <f t="shared" si="25"/>
        <v/>
      </c>
      <c r="BY287" s="16" t="str">
        <f>IF(Wedstrijden!L274="x","BB","")</f>
        <v/>
      </c>
      <c r="BZ287" s="16" t="str">
        <f>IF(Wedstrijden!M274="x","B","")</f>
        <v/>
      </c>
      <c r="CA287" s="16" t="str">
        <f>IF(Wedstrijden!N274="x","L1","")</f>
        <v/>
      </c>
      <c r="CB287" s="16" t="str">
        <f>IF(Wedstrijden!O274="x","L2","")</f>
        <v/>
      </c>
      <c r="CC287" s="16" t="str">
        <f>IF(Wedstrijden!P274="x","M1","")</f>
        <v/>
      </c>
      <c r="CD287" s="16" t="str">
        <f>IF(Wedstrijden!Q274="x","M2","")</f>
        <v/>
      </c>
      <c r="CE287" s="16" t="str">
        <f>IF(Wedstrijden!R274="x","Z1","")</f>
        <v/>
      </c>
      <c r="CF287" s="16" t="str">
        <f>IF(Wedstrijden!S274="x","Z2","")</f>
        <v/>
      </c>
      <c r="CG287" s="16" t="str">
        <f>IF(Wedstrijden!T274="x","ZZL","")</f>
        <v/>
      </c>
      <c r="CL287" s="16" t="str">
        <f>IF(COUNTA(Wedstrijden!AR274:BB274)&lt;&gt;0,2,"")</f>
        <v/>
      </c>
      <c r="CM287" s="16" t="str">
        <f t="shared" si="26"/>
        <v/>
      </c>
      <c r="CN287" s="16" t="str">
        <f>IF(Wedstrijden!AR274="x","AA","")</f>
        <v/>
      </c>
      <c r="CO287" s="16" t="str">
        <f>IF(Wedstrijden!AS274="x","A","")</f>
        <v/>
      </c>
      <c r="CP287" s="16" t="str">
        <f>IF(Wedstrijden!AT274="x","BB","")</f>
        <v/>
      </c>
      <c r="CQ287" s="16" t="str">
        <f>IF(Wedstrijden!AU274="x","B","")</f>
        <v/>
      </c>
      <c r="CR287" s="16" t="str">
        <f>IF(Wedstrijden!AV274="x","L","")</f>
        <v/>
      </c>
      <c r="CS287" s="16" t="str">
        <f>IF(Wedstrijden!AW274="x","M","")</f>
        <v/>
      </c>
      <c r="CT287" s="16" t="str">
        <f>IF(Wedstrijden!AX274="x","Z","")</f>
        <v/>
      </c>
      <c r="CU287" s="16" t="str">
        <f>IF(Wedstrijden!BB274="x","ZZ","")</f>
        <v/>
      </c>
      <c r="CV287" s="16" t="str">
        <f>IF(COUNTA(Wedstrijden!AI274:AP274)&lt;&gt;0,2,"")</f>
        <v/>
      </c>
      <c r="CW287" s="16" t="str">
        <f t="shared" si="27"/>
        <v/>
      </c>
      <c r="CX287" s="16" t="str">
        <f>IF(Wedstrijden!AI274="x","BB","")</f>
        <v/>
      </c>
      <c r="CY287" s="16" t="str">
        <f>IF(Wedstrijden!AJ274="x","B","")</f>
        <v/>
      </c>
      <c r="CZ287" s="16" t="str">
        <f>IF(Wedstrijden!AK274="x","L","")</f>
        <v/>
      </c>
      <c r="DA287" s="16" t="str">
        <f>IF(Wedstrijden!AL274="x","M","")</f>
        <v/>
      </c>
      <c r="DB287" s="16" t="str">
        <f>IF(Wedstrijden!AM274="x","Z","")</f>
        <v/>
      </c>
      <c r="DC287" s="16" t="str">
        <f>IF(Wedstrijden!AN274="x","ZZ","")</f>
        <v/>
      </c>
      <c r="DD287" s="16" t="str">
        <f>IF(Wedstrijden!AP274="x","1.40","")</f>
        <v/>
      </c>
      <c r="DE287" s="16" t="str">
        <f>IF(COUNTA(Wedstrijden!BD274:BF274)&lt;&gt;0,6,"")</f>
        <v/>
      </c>
      <c r="DF287" s="16" t="str">
        <f t="shared" si="28"/>
        <v/>
      </c>
      <c r="DG287" s="16" t="str">
        <f>IF(Wedstrijden!BD274="x","L","")</f>
        <v/>
      </c>
      <c r="DH287" s="16" t="str">
        <f>IF(Wedstrijden!BE274="x","M","")</f>
        <v/>
      </c>
      <c r="DI287" s="16" t="str">
        <f>IF(Wedstrijden!BF274="x","Z","")</f>
        <v/>
      </c>
      <c r="DJ287" s="16" t="str">
        <f>IF(Wedstrijden!BG274="x","Z","")</f>
        <v/>
      </c>
      <c r="DK287" s="16" t="str">
        <f>IF(COUNTA(Wedstrijden!BI274:BK274)&lt;&gt;0,6,"")</f>
        <v/>
      </c>
      <c r="DL287" s="16" t="str">
        <f t="shared" si="29"/>
        <v/>
      </c>
      <c r="DM287" s="16" t="str">
        <f>IF(Wedstrijden!BI274="x","L","")</f>
        <v/>
      </c>
      <c r="DN287" s="16" t="str">
        <f>IF(Wedstrijden!BJ274="x","M","")</f>
        <v/>
      </c>
      <c r="DO287" s="16" t="str">
        <f>IF(Wedstrijden!BK274="x","Z","")</f>
        <v/>
      </c>
      <c r="DP287" s="16" t="str">
        <f>IF(Wedstrijden!BL274="x","Z","")</f>
        <v/>
      </c>
    </row>
    <row r="288" spans="1:120" ht="14.4" x14ac:dyDescent="0.3">
      <c r="A288" s="18">
        <f>Wedstrijden!A275</f>
        <v>0</v>
      </c>
      <c r="B288" s="16" t="str">
        <f>IFERROR(VLOOKUP(Wedstrijden!#REF!,#REF!,2,FALSE),"")</f>
        <v/>
      </c>
      <c r="C288" s="16">
        <f>Wedstrijden!E275</f>
        <v>0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IF(COUNTA(Wedstrijden!U275:AC275)&lt;&gt;0,1,"")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IF(Wedstrijden!U275="x","B1","")</f>
        <v/>
      </c>
      <c r="BO288" s="16" t="e">
        <f>IF(Wedstrijden!#REF!="x","BB","")</f>
        <v>#REF!</v>
      </c>
      <c r="BP288" s="16" t="str">
        <f>IF(Wedstrijden!W275="x","B","")</f>
        <v/>
      </c>
      <c r="BQ288" s="16" t="str">
        <f>IF(Wedstrijden!X275="x","L1","")</f>
        <v/>
      </c>
      <c r="BR288" s="16" t="str">
        <f>IF(Wedstrijden!Y275="x","L2","")</f>
        <v/>
      </c>
      <c r="BS288" s="16" t="str">
        <f>IF(Wedstrijden!Z275="x","M1","")</f>
        <v/>
      </c>
      <c r="BT288" s="16" t="str">
        <f>IF(Wedstrijden!AA275="x","M2","")</f>
        <v/>
      </c>
      <c r="BU288" s="16" t="str">
        <f>IF(Wedstrijden!AB275="x","Z1","")</f>
        <v/>
      </c>
      <c r="BV288" s="16" t="str">
        <f>IF(Wedstrijden!AC275="x","Z2","")</f>
        <v/>
      </c>
      <c r="BW288" s="16" t="str">
        <f>IF(COUNTA(Wedstrijden!L275:T275)&lt;&gt;0,1,"")</f>
        <v/>
      </c>
      <c r="BX288" s="16" t="str">
        <f t="shared" si="25"/>
        <v/>
      </c>
      <c r="BY288" s="16" t="str">
        <f>IF(Wedstrijden!L275="x","BB","")</f>
        <v/>
      </c>
      <c r="BZ288" s="16" t="str">
        <f>IF(Wedstrijden!M275="x","B","")</f>
        <v/>
      </c>
      <c r="CA288" s="16" t="str">
        <f>IF(Wedstrijden!N275="x","L1","")</f>
        <v/>
      </c>
      <c r="CB288" s="16" t="str">
        <f>IF(Wedstrijden!O275="x","L2","")</f>
        <v/>
      </c>
      <c r="CC288" s="16" t="str">
        <f>IF(Wedstrijden!P275="x","M1","")</f>
        <v/>
      </c>
      <c r="CD288" s="16" t="str">
        <f>IF(Wedstrijden!Q275="x","M2","")</f>
        <v/>
      </c>
      <c r="CE288" s="16" t="str">
        <f>IF(Wedstrijden!R275="x","Z1","")</f>
        <v/>
      </c>
      <c r="CF288" s="16" t="str">
        <f>IF(Wedstrijden!S275="x","Z2","")</f>
        <v/>
      </c>
      <c r="CG288" s="16" t="str">
        <f>IF(Wedstrijden!T275="x","ZZL","")</f>
        <v/>
      </c>
      <c r="CL288" s="16" t="str">
        <f>IF(COUNTA(Wedstrijden!AR275:BB275)&lt;&gt;0,2,"")</f>
        <v/>
      </c>
      <c r="CM288" s="16" t="str">
        <f t="shared" si="26"/>
        <v/>
      </c>
      <c r="CN288" s="16" t="str">
        <f>IF(Wedstrijden!AR275="x","AA","")</f>
        <v/>
      </c>
      <c r="CO288" s="16" t="str">
        <f>IF(Wedstrijden!AS275="x","A","")</f>
        <v/>
      </c>
      <c r="CP288" s="16" t="str">
        <f>IF(Wedstrijden!AT275="x","BB","")</f>
        <v/>
      </c>
      <c r="CQ288" s="16" t="str">
        <f>IF(Wedstrijden!AU275="x","B","")</f>
        <v/>
      </c>
      <c r="CR288" s="16" t="str">
        <f>IF(Wedstrijden!AV275="x","L","")</f>
        <v/>
      </c>
      <c r="CS288" s="16" t="str">
        <f>IF(Wedstrijden!AW275="x","M","")</f>
        <v/>
      </c>
      <c r="CT288" s="16" t="str">
        <f>IF(Wedstrijden!AX275="x","Z","")</f>
        <v/>
      </c>
      <c r="CU288" s="16" t="str">
        <f>IF(Wedstrijden!BB275="x","ZZ","")</f>
        <v/>
      </c>
      <c r="CV288" s="16" t="str">
        <f>IF(COUNTA(Wedstrijden!AI275:AP275)&lt;&gt;0,2,"")</f>
        <v/>
      </c>
      <c r="CW288" s="16" t="str">
        <f t="shared" si="27"/>
        <v/>
      </c>
      <c r="CX288" s="16" t="str">
        <f>IF(Wedstrijden!AI275="x","BB","")</f>
        <v/>
      </c>
      <c r="CY288" s="16" t="str">
        <f>IF(Wedstrijden!AJ275="x","B","")</f>
        <v/>
      </c>
      <c r="CZ288" s="16" t="str">
        <f>IF(Wedstrijden!AK275="x","L","")</f>
        <v/>
      </c>
      <c r="DA288" s="16" t="str">
        <f>IF(Wedstrijden!AL275="x","M","")</f>
        <v/>
      </c>
      <c r="DB288" s="16" t="str">
        <f>IF(Wedstrijden!AM275="x","Z","")</f>
        <v/>
      </c>
      <c r="DC288" s="16" t="str">
        <f>IF(Wedstrijden!AN275="x","ZZ","")</f>
        <v/>
      </c>
      <c r="DD288" s="16" t="str">
        <f>IF(Wedstrijden!AP275="x","1.40","")</f>
        <v/>
      </c>
      <c r="DE288" s="16" t="str">
        <f>IF(COUNTA(Wedstrijden!BD275:BF275)&lt;&gt;0,6,"")</f>
        <v/>
      </c>
      <c r="DF288" s="16" t="str">
        <f t="shared" si="28"/>
        <v/>
      </c>
      <c r="DG288" s="16" t="str">
        <f>IF(Wedstrijden!BD275="x","L","")</f>
        <v/>
      </c>
      <c r="DH288" s="16" t="str">
        <f>IF(Wedstrijden!BE275="x","M","")</f>
        <v/>
      </c>
      <c r="DI288" s="16" t="str">
        <f>IF(Wedstrijden!BF275="x","Z","")</f>
        <v/>
      </c>
      <c r="DJ288" s="16" t="str">
        <f>IF(Wedstrijden!BG275="x","Z","")</f>
        <v/>
      </c>
      <c r="DK288" s="16" t="str">
        <f>IF(COUNTA(Wedstrijden!BI275:BK275)&lt;&gt;0,6,"")</f>
        <v/>
      </c>
      <c r="DL288" s="16" t="str">
        <f t="shared" si="29"/>
        <v/>
      </c>
      <c r="DM288" s="16" t="str">
        <f>IF(Wedstrijden!BI275="x","L","")</f>
        <v/>
      </c>
      <c r="DN288" s="16" t="str">
        <f>IF(Wedstrijden!BJ275="x","M","")</f>
        <v/>
      </c>
      <c r="DO288" s="16" t="str">
        <f>IF(Wedstrijden!BK275="x","Z","")</f>
        <v/>
      </c>
      <c r="DP288" s="16" t="str">
        <f>IF(Wedstrijden!BL275="x","Z","")</f>
        <v/>
      </c>
    </row>
    <row r="289" spans="1:120" ht="14.4" x14ac:dyDescent="0.3">
      <c r="A289" s="18">
        <f>Wedstrijden!A276</f>
        <v>0</v>
      </c>
      <c r="B289" s="16" t="str">
        <f>IFERROR(VLOOKUP(Wedstrijden!#REF!,#REF!,2,FALSE),"")</f>
        <v/>
      </c>
      <c r="C289" s="16">
        <f>Wedstrijden!E276</f>
        <v>0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 t="str">
        <f>IF(COUNTA(Wedstrijden!U276:AC276)&lt;&gt;0,1,"")</f>
        <v/>
      </c>
      <c r="BK289" s="16" t="str">
        <f t="shared" si="24"/>
        <v/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IF(Wedstrijden!U276="x","B1","")</f>
        <v/>
      </c>
      <c r="BO289" s="16" t="e">
        <f>IF(Wedstrijden!#REF!="x","BB","")</f>
        <v>#REF!</v>
      </c>
      <c r="BP289" s="16" t="str">
        <f>IF(Wedstrijden!W276="x","B","")</f>
        <v/>
      </c>
      <c r="BQ289" s="16" t="str">
        <f>IF(Wedstrijden!X276="x","L1","")</f>
        <v/>
      </c>
      <c r="BR289" s="16" t="str">
        <f>IF(Wedstrijden!Y276="x","L2","")</f>
        <v/>
      </c>
      <c r="BS289" s="16" t="str">
        <f>IF(Wedstrijden!Z276="x","M1","")</f>
        <v/>
      </c>
      <c r="BT289" s="16" t="str">
        <f>IF(Wedstrijden!AA276="x","M2","")</f>
        <v/>
      </c>
      <c r="BU289" s="16" t="str">
        <f>IF(Wedstrijden!AB276="x","Z1","")</f>
        <v/>
      </c>
      <c r="BV289" s="16" t="str">
        <f>IF(Wedstrijden!AC276="x","Z2","")</f>
        <v/>
      </c>
      <c r="BW289" s="16" t="str">
        <f>IF(COUNTA(Wedstrijden!L276:T276)&lt;&gt;0,1,"")</f>
        <v/>
      </c>
      <c r="BX289" s="16" t="str">
        <f t="shared" si="25"/>
        <v/>
      </c>
      <c r="BY289" s="16" t="str">
        <f>IF(Wedstrijden!L276="x","BB","")</f>
        <v/>
      </c>
      <c r="BZ289" s="16" t="str">
        <f>IF(Wedstrijden!M276="x","B","")</f>
        <v/>
      </c>
      <c r="CA289" s="16" t="str">
        <f>IF(Wedstrijden!N276="x","L1","")</f>
        <v/>
      </c>
      <c r="CB289" s="16" t="str">
        <f>IF(Wedstrijden!O276="x","L2","")</f>
        <v/>
      </c>
      <c r="CC289" s="16" t="str">
        <f>IF(Wedstrijden!P276="x","M1","")</f>
        <v/>
      </c>
      <c r="CD289" s="16" t="str">
        <f>IF(Wedstrijden!Q276="x","M2","")</f>
        <v/>
      </c>
      <c r="CE289" s="16" t="str">
        <f>IF(Wedstrijden!R276="x","Z1","")</f>
        <v/>
      </c>
      <c r="CF289" s="16" t="str">
        <f>IF(Wedstrijden!S276="x","Z2","")</f>
        <v/>
      </c>
      <c r="CG289" s="16" t="str">
        <f>IF(Wedstrijden!T276="x","ZZL","")</f>
        <v/>
      </c>
      <c r="CL289" s="16" t="str">
        <f>IF(COUNTA(Wedstrijden!AR276:BB276)&lt;&gt;0,2,"")</f>
        <v/>
      </c>
      <c r="CM289" s="16" t="str">
        <f t="shared" si="26"/>
        <v/>
      </c>
      <c r="CN289" s="16" t="str">
        <f>IF(Wedstrijden!AR276="x","AA","")</f>
        <v/>
      </c>
      <c r="CO289" s="16" t="str">
        <f>IF(Wedstrijden!AS276="x","A","")</f>
        <v/>
      </c>
      <c r="CP289" s="16" t="str">
        <f>IF(Wedstrijden!AT276="x","BB","")</f>
        <v/>
      </c>
      <c r="CQ289" s="16" t="str">
        <f>IF(Wedstrijden!AU276="x","B","")</f>
        <v/>
      </c>
      <c r="CR289" s="16" t="str">
        <f>IF(Wedstrijden!AV276="x","L","")</f>
        <v/>
      </c>
      <c r="CS289" s="16" t="str">
        <f>IF(Wedstrijden!AW276="x","M","")</f>
        <v/>
      </c>
      <c r="CT289" s="16" t="str">
        <f>IF(Wedstrijden!AX276="x","Z","")</f>
        <v/>
      </c>
      <c r="CU289" s="16" t="str">
        <f>IF(Wedstrijden!BB276="x","ZZ","")</f>
        <v/>
      </c>
      <c r="CV289" s="16" t="str">
        <f>IF(COUNTA(Wedstrijden!AI276:AP276)&lt;&gt;0,2,"")</f>
        <v/>
      </c>
      <c r="CW289" s="16" t="str">
        <f t="shared" si="27"/>
        <v/>
      </c>
      <c r="CX289" s="16" t="str">
        <f>IF(Wedstrijden!AI276="x","BB","")</f>
        <v/>
      </c>
      <c r="CY289" s="16" t="str">
        <f>IF(Wedstrijden!AJ276="x","B","")</f>
        <v/>
      </c>
      <c r="CZ289" s="16" t="str">
        <f>IF(Wedstrijden!AK276="x","L","")</f>
        <v/>
      </c>
      <c r="DA289" s="16" t="str">
        <f>IF(Wedstrijden!AL276="x","M","")</f>
        <v/>
      </c>
      <c r="DB289" s="16" t="str">
        <f>IF(Wedstrijden!AM276="x","Z","")</f>
        <v/>
      </c>
      <c r="DC289" s="16" t="str">
        <f>IF(Wedstrijden!AN276="x","ZZ","")</f>
        <v/>
      </c>
      <c r="DD289" s="16" t="str">
        <f>IF(Wedstrijden!AP276="x","1.40","")</f>
        <v/>
      </c>
      <c r="DE289" s="16" t="str">
        <f>IF(COUNTA(Wedstrijden!BD276:BF276)&lt;&gt;0,6,"")</f>
        <v/>
      </c>
      <c r="DF289" s="16" t="str">
        <f t="shared" si="28"/>
        <v/>
      </c>
      <c r="DG289" s="16" t="str">
        <f>IF(Wedstrijden!BD276="x","L","")</f>
        <v/>
      </c>
      <c r="DH289" s="16" t="str">
        <f>IF(Wedstrijden!BE276="x","M","")</f>
        <v/>
      </c>
      <c r="DI289" s="16" t="str">
        <f>IF(Wedstrijden!BF276="x","Z","")</f>
        <v/>
      </c>
      <c r="DJ289" s="16" t="str">
        <f>IF(Wedstrijden!BG276="x","Z","")</f>
        <v/>
      </c>
      <c r="DK289" s="16" t="str">
        <f>IF(COUNTA(Wedstrijden!BI276:BK276)&lt;&gt;0,6,"")</f>
        <v/>
      </c>
      <c r="DL289" s="16" t="str">
        <f t="shared" si="29"/>
        <v/>
      </c>
      <c r="DM289" s="16" t="str">
        <f>IF(Wedstrijden!BI276="x","L","")</f>
        <v/>
      </c>
      <c r="DN289" s="16" t="str">
        <f>IF(Wedstrijden!BJ276="x","M","")</f>
        <v/>
      </c>
      <c r="DO289" s="16" t="str">
        <f>IF(Wedstrijden!BK276="x","Z","")</f>
        <v/>
      </c>
      <c r="DP289" s="16" t="str">
        <f>IF(Wedstrijden!BL276="x","Z","")</f>
        <v/>
      </c>
    </row>
    <row r="290" spans="1:120" ht="14.4" x14ac:dyDescent="0.3">
      <c r="A290" s="18">
        <f>Wedstrijden!A277</f>
        <v>0</v>
      </c>
      <c r="B290" s="16" t="str">
        <f>IFERROR(VLOOKUP(Wedstrijden!#REF!,#REF!,2,FALSE),"")</f>
        <v/>
      </c>
      <c r="C290" s="16">
        <f>Wedstrijden!E277</f>
        <v>0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IF(COUNTA(Wedstrijden!U277:AC277)&lt;&gt;0,1,"")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IF(Wedstrijden!U277="x","B1","")</f>
        <v/>
      </c>
      <c r="BO290" s="16" t="e">
        <f>IF(Wedstrijden!#REF!="x","BB","")</f>
        <v>#REF!</v>
      </c>
      <c r="BP290" s="16" t="str">
        <f>IF(Wedstrijden!W277="x","B","")</f>
        <v/>
      </c>
      <c r="BQ290" s="16" t="str">
        <f>IF(Wedstrijden!X277="x","L1","")</f>
        <v/>
      </c>
      <c r="BR290" s="16" t="str">
        <f>IF(Wedstrijden!Y277="x","L2","")</f>
        <v/>
      </c>
      <c r="BS290" s="16" t="str">
        <f>IF(Wedstrijden!Z277="x","M1","")</f>
        <v/>
      </c>
      <c r="BT290" s="16" t="str">
        <f>IF(Wedstrijden!AA277="x","M2","")</f>
        <v/>
      </c>
      <c r="BU290" s="16" t="str">
        <f>IF(Wedstrijden!AB277="x","Z1","")</f>
        <v/>
      </c>
      <c r="BV290" s="16" t="str">
        <f>IF(Wedstrijden!AC277="x","Z2","")</f>
        <v/>
      </c>
      <c r="BW290" s="16" t="str">
        <f>IF(COUNTA(Wedstrijden!L277:T277)&lt;&gt;0,1,"")</f>
        <v/>
      </c>
      <c r="BX290" s="16" t="str">
        <f t="shared" si="25"/>
        <v/>
      </c>
      <c r="BY290" s="16" t="str">
        <f>IF(Wedstrijden!L277="x","BB","")</f>
        <v/>
      </c>
      <c r="BZ290" s="16" t="str">
        <f>IF(Wedstrijden!M277="x","B","")</f>
        <v/>
      </c>
      <c r="CA290" s="16" t="str">
        <f>IF(Wedstrijden!N277="x","L1","")</f>
        <v/>
      </c>
      <c r="CB290" s="16" t="str">
        <f>IF(Wedstrijden!O277="x","L2","")</f>
        <v/>
      </c>
      <c r="CC290" s="16" t="str">
        <f>IF(Wedstrijden!P277="x","M1","")</f>
        <v/>
      </c>
      <c r="CD290" s="16" t="str">
        <f>IF(Wedstrijden!Q277="x","M2","")</f>
        <v/>
      </c>
      <c r="CE290" s="16" t="str">
        <f>IF(Wedstrijden!R277="x","Z1","")</f>
        <v/>
      </c>
      <c r="CF290" s="16" t="str">
        <f>IF(Wedstrijden!S277="x","Z2","")</f>
        <v/>
      </c>
      <c r="CG290" s="16" t="str">
        <f>IF(Wedstrijden!T277="x","ZZL","")</f>
        <v/>
      </c>
      <c r="CL290" s="16" t="str">
        <f>IF(COUNTA(Wedstrijden!AR277:BB277)&lt;&gt;0,2,"")</f>
        <v/>
      </c>
      <c r="CM290" s="16" t="str">
        <f t="shared" si="26"/>
        <v/>
      </c>
      <c r="CN290" s="16" t="str">
        <f>IF(Wedstrijden!AR277="x","AA","")</f>
        <v/>
      </c>
      <c r="CO290" s="16" t="str">
        <f>IF(Wedstrijden!AS277="x","A","")</f>
        <v/>
      </c>
      <c r="CP290" s="16" t="str">
        <f>IF(Wedstrijden!AT277="x","BB","")</f>
        <v/>
      </c>
      <c r="CQ290" s="16" t="str">
        <f>IF(Wedstrijden!AU277="x","B","")</f>
        <v/>
      </c>
      <c r="CR290" s="16" t="str">
        <f>IF(Wedstrijden!AV277="x","L","")</f>
        <v/>
      </c>
      <c r="CS290" s="16" t="str">
        <f>IF(Wedstrijden!AW277="x","M","")</f>
        <v/>
      </c>
      <c r="CT290" s="16" t="str">
        <f>IF(Wedstrijden!AX277="x","Z","")</f>
        <v/>
      </c>
      <c r="CU290" s="16" t="str">
        <f>IF(Wedstrijden!BB277="x","ZZ","")</f>
        <v/>
      </c>
      <c r="CV290" s="16" t="str">
        <f>IF(COUNTA(Wedstrijden!AI277:AP277)&lt;&gt;0,2,"")</f>
        <v/>
      </c>
      <c r="CW290" s="16" t="str">
        <f t="shared" si="27"/>
        <v/>
      </c>
      <c r="CX290" s="16" t="str">
        <f>IF(Wedstrijden!AI277="x","BB","")</f>
        <v/>
      </c>
      <c r="CY290" s="16" t="str">
        <f>IF(Wedstrijden!AJ277="x","B","")</f>
        <v/>
      </c>
      <c r="CZ290" s="16" t="str">
        <f>IF(Wedstrijden!AK277="x","L","")</f>
        <v/>
      </c>
      <c r="DA290" s="16" t="str">
        <f>IF(Wedstrijden!AL277="x","M","")</f>
        <v/>
      </c>
      <c r="DB290" s="16" t="str">
        <f>IF(Wedstrijden!AM277="x","Z","")</f>
        <v/>
      </c>
      <c r="DC290" s="16" t="str">
        <f>IF(Wedstrijden!AN277="x","ZZ","")</f>
        <v/>
      </c>
      <c r="DD290" s="16" t="str">
        <f>IF(Wedstrijden!AP277="x","1.40","")</f>
        <v/>
      </c>
      <c r="DE290" s="16" t="str">
        <f>IF(COUNTA(Wedstrijden!BD277:BF277)&lt;&gt;0,6,"")</f>
        <v/>
      </c>
      <c r="DF290" s="16" t="str">
        <f t="shared" si="28"/>
        <v/>
      </c>
      <c r="DG290" s="16" t="str">
        <f>IF(Wedstrijden!BD277="x","L","")</f>
        <v/>
      </c>
      <c r="DH290" s="16" t="str">
        <f>IF(Wedstrijden!BE277="x","M","")</f>
        <v/>
      </c>
      <c r="DI290" s="16" t="str">
        <f>IF(Wedstrijden!BF277="x","Z","")</f>
        <v/>
      </c>
      <c r="DJ290" s="16" t="str">
        <f>IF(Wedstrijden!BG277="x","Z","")</f>
        <v/>
      </c>
      <c r="DK290" s="16" t="str">
        <f>IF(COUNTA(Wedstrijden!BI277:BK277)&lt;&gt;0,6,"")</f>
        <v/>
      </c>
      <c r="DL290" s="16" t="str">
        <f t="shared" si="29"/>
        <v/>
      </c>
      <c r="DM290" s="16" t="str">
        <f>IF(Wedstrijden!BI277="x","L","")</f>
        <v/>
      </c>
      <c r="DN290" s="16" t="str">
        <f>IF(Wedstrijden!BJ277="x","M","")</f>
        <v/>
      </c>
      <c r="DO290" s="16" t="str">
        <f>IF(Wedstrijden!BK277="x","Z","")</f>
        <v/>
      </c>
      <c r="DP290" s="16" t="str">
        <f>IF(Wedstrijden!BL277="x","Z","")</f>
        <v/>
      </c>
    </row>
    <row r="291" spans="1:120" ht="14.4" x14ac:dyDescent="0.3">
      <c r="A291" s="18">
        <f>Wedstrijden!A278</f>
        <v>0</v>
      </c>
      <c r="B291" s="16" t="str">
        <f>IFERROR(VLOOKUP(Wedstrijden!#REF!,#REF!,2,FALSE),"")</f>
        <v/>
      </c>
      <c r="C291" s="16">
        <f>Wedstrijden!E278</f>
        <v>0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IF(COUNTA(Wedstrijden!U278:AC278)&lt;&gt;0,1,"")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IF(Wedstrijden!U278="x","B1","")</f>
        <v/>
      </c>
      <c r="BO291" s="16" t="e">
        <f>IF(Wedstrijden!#REF!="x","BB","")</f>
        <v>#REF!</v>
      </c>
      <c r="BP291" s="16" t="str">
        <f>IF(Wedstrijden!W278="x","B","")</f>
        <v/>
      </c>
      <c r="BQ291" s="16" t="str">
        <f>IF(Wedstrijden!X278="x","L1","")</f>
        <v/>
      </c>
      <c r="BR291" s="16" t="str">
        <f>IF(Wedstrijden!Y278="x","L2","")</f>
        <v/>
      </c>
      <c r="BS291" s="16" t="str">
        <f>IF(Wedstrijden!Z278="x","M1","")</f>
        <v/>
      </c>
      <c r="BT291" s="16" t="str">
        <f>IF(Wedstrijden!AA278="x","M2","")</f>
        <v/>
      </c>
      <c r="BU291" s="16" t="str">
        <f>IF(Wedstrijden!AB278="x","Z1","")</f>
        <v/>
      </c>
      <c r="BV291" s="16" t="str">
        <f>IF(Wedstrijden!AC278="x","Z2","")</f>
        <v/>
      </c>
      <c r="BW291" s="16" t="str">
        <f>IF(COUNTA(Wedstrijden!L278:T278)&lt;&gt;0,1,"")</f>
        <v/>
      </c>
      <c r="BX291" s="16" t="str">
        <f t="shared" si="25"/>
        <v/>
      </c>
      <c r="BY291" s="16" t="str">
        <f>IF(Wedstrijden!L278="x","BB","")</f>
        <v/>
      </c>
      <c r="BZ291" s="16" t="str">
        <f>IF(Wedstrijden!M278="x","B","")</f>
        <v/>
      </c>
      <c r="CA291" s="16" t="str">
        <f>IF(Wedstrijden!N278="x","L1","")</f>
        <v/>
      </c>
      <c r="CB291" s="16" t="str">
        <f>IF(Wedstrijden!O278="x","L2","")</f>
        <v/>
      </c>
      <c r="CC291" s="16" t="str">
        <f>IF(Wedstrijden!P278="x","M1","")</f>
        <v/>
      </c>
      <c r="CD291" s="16" t="str">
        <f>IF(Wedstrijden!Q278="x","M2","")</f>
        <v/>
      </c>
      <c r="CE291" s="16" t="str">
        <f>IF(Wedstrijden!R278="x","Z1","")</f>
        <v/>
      </c>
      <c r="CF291" s="16" t="str">
        <f>IF(Wedstrijden!S278="x","Z2","")</f>
        <v/>
      </c>
      <c r="CG291" s="16" t="str">
        <f>IF(Wedstrijden!T278="x","ZZL","")</f>
        <v/>
      </c>
      <c r="CL291" s="16" t="str">
        <f>IF(COUNTA(Wedstrijden!AR278:BB278)&lt;&gt;0,2,"")</f>
        <v/>
      </c>
      <c r="CM291" s="16" t="str">
        <f t="shared" si="26"/>
        <v/>
      </c>
      <c r="CN291" s="16" t="str">
        <f>IF(Wedstrijden!AR278="x","AA","")</f>
        <v/>
      </c>
      <c r="CO291" s="16" t="str">
        <f>IF(Wedstrijden!AS278="x","A","")</f>
        <v/>
      </c>
      <c r="CP291" s="16" t="str">
        <f>IF(Wedstrijden!AT278="x","BB","")</f>
        <v/>
      </c>
      <c r="CQ291" s="16" t="str">
        <f>IF(Wedstrijden!AU278="x","B","")</f>
        <v/>
      </c>
      <c r="CR291" s="16" t="str">
        <f>IF(Wedstrijden!AV278="x","L","")</f>
        <v/>
      </c>
      <c r="CS291" s="16" t="str">
        <f>IF(Wedstrijden!AW278="x","M","")</f>
        <v/>
      </c>
      <c r="CT291" s="16" t="str">
        <f>IF(Wedstrijden!AX278="x","Z","")</f>
        <v/>
      </c>
      <c r="CU291" s="16" t="str">
        <f>IF(Wedstrijden!BB278="x","ZZ","")</f>
        <v/>
      </c>
      <c r="CV291" s="16" t="str">
        <f>IF(COUNTA(Wedstrijden!AI278:AP278)&lt;&gt;0,2,"")</f>
        <v/>
      </c>
      <c r="CW291" s="16" t="str">
        <f t="shared" si="27"/>
        <v/>
      </c>
      <c r="CX291" s="16" t="str">
        <f>IF(Wedstrijden!AI278="x","BB","")</f>
        <v/>
      </c>
      <c r="CY291" s="16" t="str">
        <f>IF(Wedstrijden!AJ278="x","B","")</f>
        <v/>
      </c>
      <c r="CZ291" s="16" t="str">
        <f>IF(Wedstrijden!AK278="x","L","")</f>
        <v/>
      </c>
      <c r="DA291" s="16" t="str">
        <f>IF(Wedstrijden!AL278="x","M","")</f>
        <v/>
      </c>
      <c r="DB291" s="16" t="str">
        <f>IF(Wedstrijden!AM278="x","Z","")</f>
        <v/>
      </c>
      <c r="DC291" s="16" t="str">
        <f>IF(Wedstrijden!AN278="x","ZZ","")</f>
        <v/>
      </c>
      <c r="DD291" s="16" t="str">
        <f>IF(Wedstrijden!AP278="x","1.40","")</f>
        <v/>
      </c>
      <c r="DE291" s="16" t="str">
        <f>IF(COUNTA(Wedstrijden!BD278:BF278)&lt;&gt;0,6,"")</f>
        <v/>
      </c>
      <c r="DF291" s="16" t="str">
        <f t="shared" si="28"/>
        <v/>
      </c>
      <c r="DG291" s="16" t="str">
        <f>IF(Wedstrijden!BD278="x","L","")</f>
        <v/>
      </c>
      <c r="DH291" s="16" t="str">
        <f>IF(Wedstrijden!BE278="x","M","")</f>
        <v/>
      </c>
      <c r="DI291" s="16" t="str">
        <f>IF(Wedstrijden!BF278="x","Z","")</f>
        <v/>
      </c>
      <c r="DJ291" s="16" t="str">
        <f>IF(Wedstrijden!BG278="x","Z","")</f>
        <v/>
      </c>
      <c r="DK291" s="16" t="str">
        <f>IF(COUNTA(Wedstrijden!BI278:BK278)&lt;&gt;0,6,"")</f>
        <v/>
      </c>
      <c r="DL291" s="16" t="str">
        <f t="shared" si="29"/>
        <v/>
      </c>
      <c r="DM291" s="16" t="str">
        <f>IF(Wedstrijden!BI278="x","L","")</f>
        <v/>
      </c>
      <c r="DN291" s="16" t="str">
        <f>IF(Wedstrijden!BJ278="x","M","")</f>
        <v/>
      </c>
      <c r="DO291" s="16" t="str">
        <f>IF(Wedstrijden!BK278="x","Z","")</f>
        <v/>
      </c>
      <c r="DP291" s="16" t="str">
        <f>IF(Wedstrijden!BL278="x","Z","")</f>
        <v/>
      </c>
    </row>
    <row r="292" spans="1:120" ht="14.4" x14ac:dyDescent="0.3">
      <c r="A292" s="18">
        <f>Wedstrijden!A279</f>
        <v>0</v>
      </c>
      <c r="B292" s="16" t="str">
        <f>IFERROR(VLOOKUP(Wedstrijden!#REF!,#REF!,2,FALSE),"")</f>
        <v/>
      </c>
      <c r="C292" s="16">
        <f>Wedstrijden!E279</f>
        <v>0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IF(COUNTA(Wedstrijden!U279:AC279)&lt;&gt;0,1,"")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IF(Wedstrijden!U279="x","B1","")</f>
        <v/>
      </c>
      <c r="BO292" s="16" t="e">
        <f>IF(Wedstrijden!#REF!="x","BB","")</f>
        <v>#REF!</v>
      </c>
      <c r="BP292" s="16" t="str">
        <f>IF(Wedstrijden!W279="x","B","")</f>
        <v/>
      </c>
      <c r="BQ292" s="16" t="str">
        <f>IF(Wedstrijden!X279="x","L1","")</f>
        <v/>
      </c>
      <c r="BR292" s="16" t="str">
        <f>IF(Wedstrijden!Y279="x","L2","")</f>
        <v/>
      </c>
      <c r="BS292" s="16" t="str">
        <f>IF(Wedstrijden!Z279="x","M1","")</f>
        <v/>
      </c>
      <c r="BT292" s="16" t="str">
        <f>IF(Wedstrijden!AA279="x","M2","")</f>
        <v/>
      </c>
      <c r="BU292" s="16" t="str">
        <f>IF(Wedstrijden!AB279="x","Z1","")</f>
        <v/>
      </c>
      <c r="BV292" s="16" t="str">
        <f>IF(Wedstrijden!AC279="x","Z2","")</f>
        <v/>
      </c>
      <c r="BW292" s="16" t="str">
        <f>IF(COUNTA(Wedstrijden!L279:T279)&lt;&gt;0,1,"")</f>
        <v/>
      </c>
      <c r="BX292" s="16" t="str">
        <f t="shared" si="25"/>
        <v/>
      </c>
      <c r="BY292" s="16" t="str">
        <f>IF(Wedstrijden!L279="x","BB","")</f>
        <v/>
      </c>
      <c r="BZ292" s="16" t="str">
        <f>IF(Wedstrijden!M279="x","B","")</f>
        <v/>
      </c>
      <c r="CA292" s="16" t="str">
        <f>IF(Wedstrijden!N279="x","L1","")</f>
        <v/>
      </c>
      <c r="CB292" s="16" t="str">
        <f>IF(Wedstrijden!O279="x","L2","")</f>
        <v/>
      </c>
      <c r="CC292" s="16" t="str">
        <f>IF(Wedstrijden!P279="x","M1","")</f>
        <v/>
      </c>
      <c r="CD292" s="16" t="str">
        <f>IF(Wedstrijden!Q279="x","M2","")</f>
        <v/>
      </c>
      <c r="CE292" s="16" t="str">
        <f>IF(Wedstrijden!R279="x","Z1","")</f>
        <v/>
      </c>
      <c r="CF292" s="16" t="str">
        <f>IF(Wedstrijden!S279="x","Z2","")</f>
        <v/>
      </c>
      <c r="CG292" s="16" t="str">
        <f>IF(Wedstrijden!T279="x","ZZL","")</f>
        <v/>
      </c>
      <c r="CL292" s="16" t="str">
        <f>IF(COUNTA(Wedstrijden!AR279:BB279)&lt;&gt;0,2,"")</f>
        <v/>
      </c>
      <c r="CM292" s="16" t="str">
        <f t="shared" si="26"/>
        <v/>
      </c>
      <c r="CN292" s="16" t="str">
        <f>IF(Wedstrijden!AR279="x","AA","")</f>
        <v/>
      </c>
      <c r="CO292" s="16" t="str">
        <f>IF(Wedstrijden!AS279="x","A","")</f>
        <v/>
      </c>
      <c r="CP292" s="16" t="str">
        <f>IF(Wedstrijden!AT279="x","BB","")</f>
        <v/>
      </c>
      <c r="CQ292" s="16" t="str">
        <f>IF(Wedstrijden!AU279="x","B","")</f>
        <v/>
      </c>
      <c r="CR292" s="16" t="str">
        <f>IF(Wedstrijden!AV279="x","L","")</f>
        <v/>
      </c>
      <c r="CS292" s="16" t="str">
        <f>IF(Wedstrijden!AW279="x","M","")</f>
        <v/>
      </c>
      <c r="CT292" s="16" t="str">
        <f>IF(Wedstrijden!AX279="x","Z","")</f>
        <v/>
      </c>
      <c r="CU292" s="16" t="str">
        <f>IF(Wedstrijden!BB279="x","ZZ","")</f>
        <v/>
      </c>
      <c r="CV292" s="16" t="str">
        <f>IF(COUNTA(Wedstrijden!AI279:AP279)&lt;&gt;0,2,"")</f>
        <v/>
      </c>
      <c r="CW292" s="16" t="str">
        <f t="shared" si="27"/>
        <v/>
      </c>
      <c r="CX292" s="16" t="str">
        <f>IF(Wedstrijden!AI279="x","BB","")</f>
        <v/>
      </c>
      <c r="CY292" s="16" t="str">
        <f>IF(Wedstrijden!AJ279="x","B","")</f>
        <v/>
      </c>
      <c r="CZ292" s="16" t="str">
        <f>IF(Wedstrijden!AK279="x","L","")</f>
        <v/>
      </c>
      <c r="DA292" s="16" t="str">
        <f>IF(Wedstrijden!AL279="x","M","")</f>
        <v/>
      </c>
      <c r="DB292" s="16" t="str">
        <f>IF(Wedstrijden!AM279="x","Z","")</f>
        <v/>
      </c>
      <c r="DC292" s="16" t="str">
        <f>IF(Wedstrijden!AN279="x","ZZ","")</f>
        <v/>
      </c>
      <c r="DD292" s="16" t="str">
        <f>IF(Wedstrijden!AP279="x","1.40","")</f>
        <v/>
      </c>
      <c r="DE292" s="16" t="str">
        <f>IF(COUNTA(Wedstrijden!BD279:BF279)&lt;&gt;0,6,"")</f>
        <v/>
      </c>
      <c r="DF292" s="16" t="str">
        <f t="shared" si="28"/>
        <v/>
      </c>
      <c r="DG292" s="16" t="str">
        <f>IF(Wedstrijden!BD279="x","L","")</f>
        <v/>
      </c>
      <c r="DH292" s="16" t="str">
        <f>IF(Wedstrijden!BE279="x","M","")</f>
        <v/>
      </c>
      <c r="DI292" s="16" t="str">
        <f>IF(Wedstrijden!BF279="x","Z","")</f>
        <v/>
      </c>
      <c r="DJ292" s="16" t="str">
        <f>IF(Wedstrijden!BG279="x","Z","")</f>
        <v/>
      </c>
      <c r="DK292" s="16" t="str">
        <f>IF(COUNTA(Wedstrijden!BI279:BK279)&lt;&gt;0,6,"")</f>
        <v/>
      </c>
      <c r="DL292" s="16" t="str">
        <f t="shared" si="29"/>
        <v/>
      </c>
      <c r="DM292" s="16" t="str">
        <f>IF(Wedstrijden!BI279="x","L","")</f>
        <v/>
      </c>
      <c r="DN292" s="16" t="str">
        <f>IF(Wedstrijden!BJ279="x","M","")</f>
        <v/>
      </c>
      <c r="DO292" s="16" t="str">
        <f>IF(Wedstrijden!BK279="x","Z","")</f>
        <v/>
      </c>
      <c r="DP292" s="16" t="str">
        <f>IF(Wedstrijden!BL279="x","Z","")</f>
        <v/>
      </c>
    </row>
    <row r="293" spans="1:120" ht="14.4" x14ac:dyDescent="0.3">
      <c r="A293" s="18">
        <f>Wedstrijden!A280</f>
        <v>0</v>
      </c>
      <c r="B293" s="16" t="str">
        <f>IFERROR(VLOOKUP(Wedstrijden!#REF!,#REF!,2,FALSE),"")</f>
        <v/>
      </c>
      <c r="C293" s="16">
        <f>Wedstrijden!E280</f>
        <v>0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IF(COUNTA(Wedstrijden!U280:AC280)&lt;&gt;0,1,"")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IF(Wedstrijden!U280="x","B1","")</f>
        <v/>
      </c>
      <c r="BO293" s="16" t="e">
        <f>IF(Wedstrijden!#REF!="x","BB","")</f>
        <v>#REF!</v>
      </c>
      <c r="BP293" s="16" t="str">
        <f>IF(Wedstrijden!W280="x","B","")</f>
        <v/>
      </c>
      <c r="BQ293" s="16" t="str">
        <f>IF(Wedstrijden!X280="x","L1","")</f>
        <v/>
      </c>
      <c r="BR293" s="16" t="str">
        <f>IF(Wedstrijden!Y280="x","L2","")</f>
        <v/>
      </c>
      <c r="BS293" s="16" t="str">
        <f>IF(Wedstrijden!Z280="x","M1","")</f>
        <v/>
      </c>
      <c r="BT293" s="16" t="str">
        <f>IF(Wedstrijden!AA280="x","M2","")</f>
        <v/>
      </c>
      <c r="BU293" s="16" t="str">
        <f>IF(Wedstrijden!AB280="x","Z1","")</f>
        <v/>
      </c>
      <c r="BV293" s="16" t="str">
        <f>IF(Wedstrijden!AC280="x","Z2","")</f>
        <v/>
      </c>
      <c r="BW293" s="16" t="str">
        <f>IF(COUNTA(Wedstrijden!L280:T280)&lt;&gt;0,1,"")</f>
        <v/>
      </c>
      <c r="BX293" s="16" t="str">
        <f t="shared" si="25"/>
        <v/>
      </c>
      <c r="BY293" s="16" t="str">
        <f>IF(Wedstrijden!L280="x","BB","")</f>
        <v/>
      </c>
      <c r="BZ293" s="16" t="str">
        <f>IF(Wedstrijden!M280="x","B","")</f>
        <v/>
      </c>
      <c r="CA293" s="16" t="str">
        <f>IF(Wedstrijden!N280="x","L1","")</f>
        <v/>
      </c>
      <c r="CB293" s="16" t="str">
        <f>IF(Wedstrijden!O280="x","L2","")</f>
        <v/>
      </c>
      <c r="CC293" s="16" t="str">
        <f>IF(Wedstrijden!P280="x","M1","")</f>
        <v/>
      </c>
      <c r="CD293" s="16" t="str">
        <f>IF(Wedstrijden!Q280="x","M2","")</f>
        <v/>
      </c>
      <c r="CE293" s="16" t="str">
        <f>IF(Wedstrijden!R280="x","Z1","")</f>
        <v/>
      </c>
      <c r="CF293" s="16" t="str">
        <f>IF(Wedstrijden!S280="x","Z2","")</f>
        <v/>
      </c>
      <c r="CG293" s="16" t="str">
        <f>IF(Wedstrijden!T280="x","ZZL","")</f>
        <v/>
      </c>
      <c r="CL293" s="16" t="str">
        <f>IF(COUNTA(Wedstrijden!AR280:BB280)&lt;&gt;0,2,"")</f>
        <v/>
      </c>
      <c r="CM293" s="16" t="str">
        <f t="shared" si="26"/>
        <v/>
      </c>
      <c r="CN293" s="16" t="str">
        <f>IF(Wedstrijden!AR280="x","AA","")</f>
        <v/>
      </c>
      <c r="CO293" s="16" t="str">
        <f>IF(Wedstrijden!AS280="x","A","")</f>
        <v/>
      </c>
      <c r="CP293" s="16" t="str">
        <f>IF(Wedstrijden!AT280="x","BB","")</f>
        <v/>
      </c>
      <c r="CQ293" s="16" t="str">
        <f>IF(Wedstrijden!AU280="x","B","")</f>
        <v/>
      </c>
      <c r="CR293" s="16" t="str">
        <f>IF(Wedstrijden!AV280="x","L","")</f>
        <v/>
      </c>
      <c r="CS293" s="16" t="str">
        <f>IF(Wedstrijden!AW280="x","M","")</f>
        <v/>
      </c>
      <c r="CT293" s="16" t="str">
        <f>IF(Wedstrijden!AX280="x","Z","")</f>
        <v/>
      </c>
      <c r="CU293" s="16" t="str">
        <f>IF(Wedstrijden!BB280="x","ZZ","")</f>
        <v/>
      </c>
      <c r="CV293" s="16" t="str">
        <f>IF(COUNTA(Wedstrijden!AI280:AP280)&lt;&gt;0,2,"")</f>
        <v/>
      </c>
      <c r="CW293" s="16" t="str">
        <f t="shared" si="27"/>
        <v/>
      </c>
      <c r="CX293" s="16" t="str">
        <f>IF(Wedstrijden!AI280="x","BB","")</f>
        <v/>
      </c>
      <c r="CY293" s="16" t="str">
        <f>IF(Wedstrijden!AJ280="x","B","")</f>
        <v/>
      </c>
      <c r="CZ293" s="16" t="str">
        <f>IF(Wedstrijden!AK280="x","L","")</f>
        <v/>
      </c>
      <c r="DA293" s="16" t="str">
        <f>IF(Wedstrijden!AL280="x","M","")</f>
        <v/>
      </c>
      <c r="DB293" s="16" t="str">
        <f>IF(Wedstrijden!AM280="x","Z","")</f>
        <v/>
      </c>
      <c r="DC293" s="16" t="str">
        <f>IF(Wedstrijden!AN280="x","ZZ","")</f>
        <v/>
      </c>
      <c r="DD293" s="16" t="str">
        <f>IF(Wedstrijden!AP280="x","1.40","")</f>
        <v/>
      </c>
      <c r="DE293" s="16" t="str">
        <f>IF(COUNTA(Wedstrijden!BD280:BF280)&lt;&gt;0,6,"")</f>
        <v/>
      </c>
      <c r="DF293" s="16" t="str">
        <f t="shared" si="28"/>
        <v/>
      </c>
      <c r="DG293" s="16" t="str">
        <f>IF(Wedstrijden!BD280="x","L","")</f>
        <v/>
      </c>
      <c r="DH293" s="16" t="str">
        <f>IF(Wedstrijden!BE280="x","M","")</f>
        <v/>
      </c>
      <c r="DI293" s="16" t="str">
        <f>IF(Wedstrijden!BF280="x","Z","")</f>
        <v/>
      </c>
      <c r="DJ293" s="16" t="str">
        <f>IF(Wedstrijden!BG280="x","Z","")</f>
        <v/>
      </c>
      <c r="DK293" s="16" t="str">
        <f>IF(COUNTA(Wedstrijden!BI280:BK280)&lt;&gt;0,6,"")</f>
        <v/>
      </c>
      <c r="DL293" s="16" t="str">
        <f t="shared" si="29"/>
        <v/>
      </c>
      <c r="DM293" s="16" t="str">
        <f>IF(Wedstrijden!BI280="x","L","")</f>
        <v/>
      </c>
      <c r="DN293" s="16" t="str">
        <f>IF(Wedstrijden!BJ280="x","M","")</f>
        <v/>
      </c>
      <c r="DO293" s="16" t="str">
        <f>IF(Wedstrijden!BK280="x","Z","")</f>
        <v/>
      </c>
      <c r="DP293" s="16" t="str">
        <f>IF(Wedstrijden!BL280="x","Z","")</f>
        <v/>
      </c>
    </row>
    <row r="294" spans="1:120" ht="14.4" x14ac:dyDescent="0.3">
      <c r="A294" s="18">
        <f>Wedstrijden!A281</f>
        <v>0</v>
      </c>
      <c r="B294" s="16" t="str">
        <f>IFERROR(VLOOKUP(Wedstrijden!#REF!,#REF!,2,FALSE),"")</f>
        <v/>
      </c>
      <c r="C294" s="16">
        <f>Wedstrijden!E281</f>
        <v>0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 t="str">
        <f>IF(COUNTA(Wedstrijden!U281:AC281)&lt;&gt;0,1,"")</f>
        <v/>
      </c>
      <c r="BK294" s="16" t="str">
        <f t="shared" si="24"/>
        <v/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IF(Wedstrijden!U281="x","B1","")</f>
        <v/>
      </c>
      <c r="BO294" s="16" t="e">
        <f>IF(Wedstrijden!#REF!="x","BB","")</f>
        <v>#REF!</v>
      </c>
      <c r="BP294" s="16" t="str">
        <f>IF(Wedstrijden!W281="x","B","")</f>
        <v/>
      </c>
      <c r="BQ294" s="16" t="str">
        <f>IF(Wedstrijden!X281="x","L1","")</f>
        <v/>
      </c>
      <c r="BR294" s="16" t="str">
        <f>IF(Wedstrijden!Y281="x","L2","")</f>
        <v/>
      </c>
      <c r="BS294" s="16" t="str">
        <f>IF(Wedstrijden!Z281="x","M1","")</f>
        <v/>
      </c>
      <c r="BT294" s="16" t="str">
        <f>IF(Wedstrijden!AA281="x","M2","")</f>
        <v/>
      </c>
      <c r="BU294" s="16" t="str">
        <f>IF(Wedstrijden!AB281="x","Z1","")</f>
        <v/>
      </c>
      <c r="BV294" s="16" t="str">
        <f>IF(Wedstrijden!AC281="x","Z2","")</f>
        <v/>
      </c>
      <c r="BW294" s="16" t="str">
        <f>IF(COUNTA(Wedstrijden!L281:T281)&lt;&gt;0,1,"")</f>
        <v/>
      </c>
      <c r="BX294" s="16" t="str">
        <f t="shared" si="25"/>
        <v/>
      </c>
      <c r="BY294" s="16" t="str">
        <f>IF(Wedstrijden!L281="x","BB","")</f>
        <v/>
      </c>
      <c r="BZ294" s="16" t="str">
        <f>IF(Wedstrijden!M281="x","B","")</f>
        <v/>
      </c>
      <c r="CA294" s="16" t="str">
        <f>IF(Wedstrijden!N281="x","L1","")</f>
        <v/>
      </c>
      <c r="CB294" s="16" t="str">
        <f>IF(Wedstrijden!O281="x","L2","")</f>
        <v/>
      </c>
      <c r="CC294" s="16" t="str">
        <f>IF(Wedstrijden!P281="x","M1","")</f>
        <v/>
      </c>
      <c r="CD294" s="16" t="str">
        <f>IF(Wedstrijden!Q281="x","M2","")</f>
        <v/>
      </c>
      <c r="CE294" s="16" t="str">
        <f>IF(Wedstrijden!R281="x","Z1","")</f>
        <v/>
      </c>
      <c r="CF294" s="16" t="str">
        <f>IF(Wedstrijden!S281="x","Z2","")</f>
        <v/>
      </c>
      <c r="CG294" s="16" t="str">
        <f>IF(Wedstrijden!T281="x","ZZL","")</f>
        <v/>
      </c>
      <c r="CL294" s="16" t="str">
        <f>IF(COUNTA(Wedstrijden!AR281:BB281)&lt;&gt;0,2,"")</f>
        <v/>
      </c>
      <c r="CM294" s="16" t="str">
        <f t="shared" si="26"/>
        <v/>
      </c>
      <c r="CN294" s="16" t="str">
        <f>IF(Wedstrijden!AR281="x","AA","")</f>
        <v/>
      </c>
      <c r="CO294" s="16" t="str">
        <f>IF(Wedstrijden!AS281="x","A","")</f>
        <v/>
      </c>
      <c r="CP294" s="16" t="str">
        <f>IF(Wedstrijden!AT281="x","BB","")</f>
        <v/>
      </c>
      <c r="CQ294" s="16" t="str">
        <f>IF(Wedstrijden!AU281="x","B","")</f>
        <v/>
      </c>
      <c r="CR294" s="16" t="str">
        <f>IF(Wedstrijden!AV281="x","L","")</f>
        <v/>
      </c>
      <c r="CS294" s="16" t="str">
        <f>IF(Wedstrijden!AW281="x","M","")</f>
        <v/>
      </c>
      <c r="CT294" s="16" t="str">
        <f>IF(Wedstrijden!AX281="x","Z","")</f>
        <v/>
      </c>
      <c r="CU294" s="16" t="str">
        <f>IF(Wedstrijden!BB281="x","ZZ","")</f>
        <v/>
      </c>
      <c r="CV294" s="16" t="str">
        <f>IF(COUNTA(Wedstrijden!AI281:AP281)&lt;&gt;0,2,"")</f>
        <v/>
      </c>
      <c r="CW294" s="16" t="str">
        <f t="shared" si="27"/>
        <v/>
      </c>
      <c r="CX294" s="16" t="str">
        <f>IF(Wedstrijden!AI281="x","BB","")</f>
        <v/>
      </c>
      <c r="CY294" s="16" t="str">
        <f>IF(Wedstrijden!AJ281="x","B","")</f>
        <v/>
      </c>
      <c r="CZ294" s="16" t="str">
        <f>IF(Wedstrijden!AK281="x","L","")</f>
        <v/>
      </c>
      <c r="DA294" s="16" t="str">
        <f>IF(Wedstrijden!AL281="x","M","")</f>
        <v/>
      </c>
      <c r="DB294" s="16" t="str">
        <f>IF(Wedstrijden!AM281="x","Z","")</f>
        <v/>
      </c>
      <c r="DC294" s="16" t="str">
        <f>IF(Wedstrijden!AN281="x","ZZ","")</f>
        <v/>
      </c>
      <c r="DD294" s="16" t="str">
        <f>IF(Wedstrijden!AP281="x","1.40","")</f>
        <v/>
      </c>
      <c r="DE294" s="16" t="str">
        <f>IF(COUNTA(Wedstrijden!BD281:BF281)&lt;&gt;0,6,"")</f>
        <v/>
      </c>
      <c r="DF294" s="16" t="str">
        <f t="shared" si="28"/>
        <v/>
      </c>
      <c r="DG294" s="16" t="str">
        <f>IF(Wedstrijden!BD281="x","L","")</f>
        <v/>
      </c>
      <c r="DH294" s="16" t="str">
        <f>IF(Wedstrijden!BE281="x","M","")</f>
        <v/>
      </c>
      <c r="DI294" s="16" t="str">
        <f>IF(Wedstrijden!BF281="x","Z","")</f>
        <v/>
      </c>
      <c r="DJ294" s="16" t="str">
        <f>IF(Wedstrijden!BG281="x","Z","")</f>
        <v/>
      </c>
      <c r="DK294" s="16" t="str">
        <f>IF(COUNTA(Wedstrijden!BI281:BK281)&lt;&gt;0,6,"")</f>
        <v/>
      </c>
      <c r="DL294" s="16" t="str">
        <f t="shared" si="29"/>
        <v/>
      </c>
      <c r="DM294" s="16" t="str">
        <f>IF(Wedstrijden!BI281="x","L","")</f>
        <v/>
      </c>
      <c r="DN294" s="16" t="str">
        <f>IF(Wedstrijden!BJ281="x","M","")</f>
        <v/>
      </c>
      <c r="DO294" s="16" t="str">
        <f>IF(Wedstrijden!BK281="x","Z","")</f>
        <v/>
      </c>
      <c r="DP294" s="16" t="str">
        <f>IF(Wedstrijden!BL281="x","Z","")</f>
        <v/>
      </c>
    </row>
    <row r="295" spans="1:120" ht="14.4" x14ac:dyDescent="0.3">
      <c r="A295" s="18">
        <f>Wedstrijden!A282</f>
        <v>0</v>
      </c>
      <c r="B295" s="16" t="str">
        <f>IFERROR(VLOOKUP(Wedstrijden!#REF!,#REF!,2,FALSE),"")</f>
        <v/>
      </c>
      <c r="C295" s="16">
        <f>Wedstrijden!E282</f>
        <v>0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 t="str">
        <f>IF(COUNTA(Wedstrijden!U282:AC282)&lt;&gt;0,1,"")</f>
        <v/>
      </c>
      <c r="BK295" s="16" t="str">
        <f t="shared" si="24"/>
        <v/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IF(Wedstrijden!U282="x","B1","")</f>
        <v/>
      </c>
      <c r="BO295" s="16" t="e">
        <f>IF(Wedstrijden!#REF!="x","BB","")</f>
        <v>#REF!</v>
      </c>
      <c r="BP295" s="16" t="str">
        <f>IF(Wedstrijden!W282="x","B","")</f>
        <v/>
      </c>
      <c r="BQ295" s="16" t="str">
        <f>IF(Wedstrijden!X282="x","L1","")</f>
        <v/>
      </c>
      <c r="BR295" s="16" t="str">
        <f>IF(Wedstrijden!Y282="x","L2","")</f>
        <v/>
      </c>
      <c r="BS295" s="16" t="str">
        <f>IF(Wedstrijden!Z282="x","M1","")</f>
        <v/>
      </c>
      <c r="BT295" s="16" t="str">
        <f>IF(Wedstrijden!AA282="x","M2","")</f>
        <v/>
      </c>
      <c r="BU295" s="16" t="str">
        <f>IF(Wedstrijden!AB282="x","Z1","")</f>
        <v/>
      </c>
      <c r="BV295" s="16" t="str">
        <f>IF(Wedstrijden!AC282="x","Z2","")</f>
        <v/>
      </c>
      <c r="BW295" s="16" t="str">
        <f>IF(COUNTA(Wedstrijden!L282:T282)&lt;&gt;0,1,"")</f>
        <v/>
      </c>
      <c r="BX295" s="16" t="str">
        <f t="shared" si="25"/>
        <v/>
      </c>
      <c r="BY295" s="16" t="str">
        <f>IF(Wedstrijden!L282="x","BB","")</f>
        <v/>
      </c>
      <c r="BZ295" s="16" t="str">
        <f>IF(Wedstrijden!M282="x","B","")</f>
        <v/>
      </c>
      <c r="CA295" s="16" t="str">
        <f>IF(Wedstrijden!N282="x","L1","")</f>
        <v/>
      </c>
      <c r="CB295" s="16" t="str">
        <f>IF(Wedstrijden!O282="x","L2","")</f>
        <v/>
      </c>
      <c r="CC295" s="16" t="str">
        <f>IF(Wedstrijden!P282="x","M1","")</f>
        <v/>
      </c>
      <c r="CD295" s="16" t="str">
        <f>IF(Wedstrijden!Q282="x","M2","")</f>
        <v/>
      </c>
      <c r="CE295" s="16" t="str">
        <f>IF(Wedstrijden!R282="x","Z1","")</f>
        <v/>
      </c>
      <c r="CF295" s="16" t="str">
        <f>IF(Wedstrijden!S282="x","Z2","")</f>
        <v/>
      </c>
      <c r="CG295" s="16" t="str">
        <f>IF(Wedstrijden!T282="x","ZZL","")</f>
        <v/>
      </c>
      <c r="CL295" s="16" t="str">
        <f>IF(COUNTA(Wedstrijden!AR282:BB282)&lt;&gt;0,2,"")</f>
        <v/>
      </c>
      <c r="CM295" s="16" t="str">
        <f t="shared" si="26"/>
        <v/>
      </c>
      <c r="CN295" s="16" t="str">
        <f>IF(Wedstrijden!AR282="x","AA","")</f>
        <v/>
      </c>
      <c r="CO295" s="16" t="str">
        <f>IF(Wedstrijden!AS282="x","A","")</f>
        <v/>
      </c>
      <c r="CP295" s="16" t="str">
        <f>IF(Wedstrijden!AT282="x","BB","")</f>
        <v/>
      </c>
      <c r="CQ295" s="16" t="str">
        <f>IF(Wedstrijden!AU282="x","B","")</f>
        <v/>
      </c>
      <c r="CR295" s="16" t="str">
        <f>IF(Wedstrijden!AV282="x","L","")</f>
        <v/>
      </c>
      <c r="CS295" s="16" t="str">
        <f>IF(Wedstrijden!AW282="x","M","")</f>
        <v/>
      </c>
      <c r="CT295" s="16" t="str">
        <f>IF(Wedstrijden!AX282="x","Z","")</f>
        <v/>
      </c>
      <c r="CU295" s="16" t="str">
        <f>IF(Wedstrijden!BB282="x","ZZ","")</f>
        <v/>
      </c>
      <c r="CV295" s="16" t="str">
        <f>IF(COUNTA(Wedstrijden!AI282:AP282)&lt;&gt;0,2,"")</f>
        <v/>
      </c>
      <c r="CW295" s="16" t="str">
        <f t="shared" si="27"/>
        <v/>
      </c>
      <c r="CX295" s="16" t="str">
        <f>IF(Wedstrijden!AI282="x","BB","")</f>
        <v/>
      </c>
      <c r="CY295" s="16" t="str">
        <f>IF(Wedstrijden!AJ282="x","B","")</f>
        <v/>
      </c>
      <c r="CZ295" s="16" t="str">
        <f>IF(Wedstrijden!AK282="x","L","")</f>
        <v/>
      </c>
      <c r="DA295" s="16" t="str">
        <f>IF(Wedstrijden!AL282="x","M","")</f>
        <v/>
      </c>
      <c r="DB295" s="16" t="str">
        <f>IF(Wedstrijden!AM282="x","Z","")</f>
        <v/>
      </c>
      <c r="DC295" s="16" t="str">
        <f>IF(Wedstrijden!AN282="x","ZZ","")</f>
        <v/>
      </c>
      <c r="DD295" s="16" t="str">
        <f>IF(Wedstrijden!AP282="x","1.40","")</f>
        <v/>
      </c>
      <c r="DE295" s="16" t="str">
        <f>IF(COUNTA(Wedstrijden!BD282:BF282)&lt;&gt;0,6,"")</f>
        <v/>
      </c>
      <c r="DF295" s="16" t="str">
        <f t="shared" si="28"/>
        <v/>
      </c>
      <c r="DG295" s="16" t="str">
        <f>IF(Wedstrijden!BD282="x","L","")</f>
        <v/>
      </c>
      <c r="DH295" s="16" t="str">
        <f>IF(Wedstrijden!BE282="x","M","")</f>
        <v/>
      </c>
      <c r="DI295" s="16" t="str">
        <f>IF(Wedstrijden!BF282="x","Z","")</f>
        <v/>
      </c>
      <c r="DJ295" s="16" t="str">
        <f>IF(Wedstrijden!BG282="x","Z","")</f>
        <v/>
      </c>
      <c r="DK295" s="16" t="str">
        <f>IF(COUNTA(Wedstrijden!BI282:BK282)&lt;&gt;0,6,"")</f>
        <v/>
      </c>
      <c r="DL295" s="16" t="str">
        <f t="shared" si="29"/>
        <v/>
      </c>
      <c r="DM295" s="16" t="str">
        <f>IF(Wedstrijden!BI282="x","L","")</f>
        <v/>
      </c>
      <c r="DN295" s="16" t="str">
        <f>IF(Wedstrijden!BJ282="x","M","")</f>
        <v/>
      </c>
      <c r="DO295" s="16" t="str">
        <f>IF(Wedstrijden!BK282="x","Z","")</f>
        <v/>
      </c>
      <c r="DP295" s="16" t="str">
        <f>IF(Wedstrijden!BL282="x","Z","")</f>
        <v/>
      </c>
    </row>
    <row r="296" spans="1:120" ht="14.4" x14ac:dyDescent="0.3">
      <c r="A296" s="18">
        <f>Wedstrijden!A283</f>
        <v>0</v>
      </c>
      <c r="B296" s="16" t="str">
        <f>IFERROR(VLOOKUP(Wedstrijden!#REF!,#REF!,2,FALSE),"")</f>
        <v/>
      </c>
      <c r="C296" s="16">
        <f>Wedstrijden!E283</f>
        <v>0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 t="str">
        <f>IF(COUNTA(Wedstrijden!U283:AC283)&lt;&gt;0,1,"")</f>
        <v/>
      </c>
      <c r="BK296" s="16" t="str">
        <f t="shared" si="24"/>
        <v/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IF(Wedstrijden!U283="x","B1","")</f>
        <v/>
      </c>
      <c r="BO296" s="16" t="e">
        <f>IF(Wedstrijden!#REF!="x","BB","")</f>
        <v>#REF!</v>
      </c>
      <c r="BP296" s="16" t="str">
        <f>IF(Wedstrijden!W283="x","B","")</f>
        <v/>
      </c>
      <c r="BQ296" s="16" t="str">
        <f>IF(Wedstrijden!X283="x","L1","")</f>
        <v/>
      </c>
      <c r="BR296" s="16" t="str">
        <f>IF(Wedstrijden!Y283="x","L2","")</f>
        <v/>
      </c>
      <c r="BS296" s="16" t="str">
        <f>IF(Wedstrijden!Z283="x","M1","")</f>
        <v/>
      </c>
      <c r="BT296" s="16" t="str">
        <f>IF(Wedstrijden!AA283="x","M2","")</f>
        <v/>
      </c>
      <c r="BU296" s="16" t="str">
        <f>IF(Wedstrijden!AB283="x","Z1","")</f>
        <v/>
      </c>
      <c r="BV296" s="16" t="str">
        <f>IF(Wedstrijden!AC283="x","Z2","")</f>
        <v/>
      </c>
      <c r="BW296" s="16" t="str">
        <f>IF(COUNTA(Wedstrijden!L283:T283)&lt;&gt;0,1,"")</f>
        <v/>
      </c>
      <c r="BX296" s="16" t="str">
        <f t="shared" si="25"/>
        <v/>
      </c>
      <c r="BY296" s="16" t="str">
        <f>IF(Wedstrijden!L283="x","BB","")</f>
        <v/>
      </c>
      <c r="BZ296" s="16" t="str">
        <f>IF(Wedstrijden!M283="x","B","")</f>
        <v/>
      </c>
      <c r="CA296" s="16" t="str">
        <f>IF(Wedstrijden!N283="x","L1","")</f>
        <v/>
      </c>
      <c r="CB296" s="16" t="str">
        <f>IF(Wedstrijden!O283="x","L2","")</f>
        <v/>
      </c>
      <c r="CC296" s="16" t="str">
        <f>IF(Wedstrijden!P283="x","M1","")</f>
        <v/>
      </c>
      <c r="CD296" s="16" t="str">
        <f>IF(Wedstrijden!Q283="x","M2","")</f>
        <v/>
      </c>
      <c r="CE296" s="16" t="str">
        <f>IF(Wedstrijden!R283="x","Z1","")</f>
        <v/>
      </c>
      <c r="CF296" s="16" t="str">
        <f>IF(Wedstrijden!S283="x","Z2","")</f>
        <v/>
      </c>
      <c r="CG296" s="16" t="str">
        <f>IF(Wedstrijden!T283="x","ZZL","")</f>
        <v/>
      </c>
      <c r="CL296" s="16" t="str">
        <f>IF(COUNTA(Wedstrijden!AR283:BB283)&lt;&gt;0,2,"")</f>
        <v/>
      </c>
      <c r="CM296" s="16" t="str">
        <f t="shared" si="26"/>
        <v/>
      </c>
      <c r="CN296" s="16" t="str">
        <f>IF(Wedstrijden!AR283="x","AA","")</f>
        <v/>
      </c>
      <c r="CO296" s="16" t="str">
        <f>IF(Wedstrijden!AS283="x","A","")</f>
        <v/>
      </c>
      <c r="CP296" s="16" t="str">
        <f>IF(Wedstrijden!AT283="x","BB","")</f>
        <v/>
      </c>
      <c r="CQ296" s="16" t="str">
        <f>IF(Wedstrijden!AU283="x","B","")</f>
        <v/>
      </c>
      <c r="CR296" s="16" t="str">
        <f>IF(Wedstrijden!AV283="x","L","")</f>
        <v/>
      </c>
      <c r="CS296" s="16" t="str">
        <f>IF(Wedstrijden!AW283="x","M","")</f>
        <v/>
      </c>
      <c r="CT296" s="16" t="str">
        <f>IF(Wedstrijden!AX283="x","Z","")</f>
        <v/>
      </c>
      <c r="CU296" s="16" t="str">
        <f>IF(Wedstrijden!BB283="x","ZZ","")</f>
        <v/>
      </c>
      <c r="CV296" s="16" t="str">
        <f>IF(COUNTA(Wedstrijden!AI283:AP283)&lt;&gt;0,2,"")</f>
        <v/>
      </c>
      <c r="CW296" s="16" t="str">
        <f t="shared" si="27"/>
        <v/>
      </c>
      <c r="CX296" s="16" t="str">
        <f>IF(Wedstrijden!AI283="x","BB","")</f>
        <v/>
      </c>
      <c r="CY296" s="16" t="str">
        <f>IF(Wedstrijden!AJ283="x","B","")</f>
        <v/>
      </c>
      <c r="CZ296" s="16" t="str">
        <f>IF(Wedstrijden!AK283="x","L","")</f>
        <v/>
      </c>
      <c r="DA296" s="16" t="str">
        <f>IF(Wedstrijden!AL283="x","M","")</f>
        <v/>
      </c>
      <c r="DB296" s="16" t="str">
        <f>IF(Wedstrijden!AM283="x","Z","")</f>
        <v/>
      </c>
      <c r="DC296" s="16" t="str">
        <f>IF(Wedstrijden!AN283="x","ZZ","")</f>
        <v/>
      </c>
      <c r="DD296" s="16" t="str">
        <f>IF(Wedstrijden!AP283="x","1.40","")</f>
        <v/>
      </c>
      <c r="DE296" s="16" t="str">
        <f>IF(COUNTA(Wedstrijden!BD283:BF283)&lt;&gt;0,6,"")</f>
        <v/>
      </c>
      <c r="DF296" s="16" t="str">
        <f t="shared" si="28"/>
        <v/>
      </c>
      <c r="DG296" s="16" t="str">
        <f>IF(Wedstrijden!BD283="x","L","")</f>
        <v/>
      </c>
      <c r="DH296" s="16" t="str">
        <f>IF(Wedstrijden!BE283="x","M","")</f>
        <v/>
      </c>
      <c r="DI296" s="16" t="str">
        <f>IF(Wedstrijden!BF283="x","Z","")</f>
        <v/>
      </c>
      <c r="DJ296" s="16" t="str">
        <f>IF(Wedstrijden!BG283="x","Z","")</f>
        <v/>
      </c>
      <c r="DK296" s="16" t="str">
        <f>IF(COUNTA(Wedstrijden!BI283:BK283)&lt;&gt;0,6,"")</f>
        <v/>
      </c>
      <c r="DL296" s="16" t="str">
        <f t="shared" si="29"/>
        <v/>
      </c>
      <c r="DM296" s="16" t="str">
        <f>IF(Wedstrijden!BI283="x","L","")</f>
        <v/>
      </c>
      <c r="DN296" s="16" t="str">
        <f>IF(Wedstrijden!BJ283="x","M","")</f>
        <v/>
      </c>
      <c r="DO296" s="16" t="str">
        <f>IF(Wedstrijden!BK283="x","Z","")</f>
        <v/>
      </c>
      <c r="DP296" s="16" t="str">
        <f>IF(Wedstrijden!BL283="x","Z","")</f>
        <v/>
      </c>
    </row>
    <row r="297" spans="1:120" ht="14.4" x14ac:dyDescent="0.3">
      <c r="A297" s="18">
        <f>Wedstrijden!A284</f>
        <v>0</v>
      </c>
      <c r="B297" s="16" t="str">
        <f>IFERROR(VLOOKUP(Wedstrijden!#REF!,#REF!,2,FALSE),"")</f>
        <v/>
      </c>
      <c r="C297" s="16">
        <f>Wedstrijden!E284</f>
        <v>0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IF(COUNTA(Wedstrijden!U284:AC284)&lt;&gt;0,1,"")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IF(Wedstrijden!U284="x","B1","")</f>
        <v/>
      </c>
      <c r="BO297" s="16" t="e">
        <f>IF(Wedstrijden!#REF!="x","BB","")</f>
        <v>#REF!</v>
      </c>
      <c r="BP297" s="16" t="str">
        <f>IF(Wedstrijden!W284="x","B","")</f>
        <v/>
      </c>
      <c r="BQ297" s="16" t="str">
        <f>IF(Wedstrijden!X284="x","L1","")</f>
        <v/>
      </c>
      <c r="BR297" s="16" t="str">
        <f>IF(Wedstrijden!Y284="x","L2","")</f>
        <v/>
      </c>
      <c r="BS297" s="16" t="str">
        <f>IF(Wedstrijden!Z284="x","M1","")</f>
        <v/>
      </c>
      <c r="BT297" s="16" t="str">
        <f>IF(Wedstrijden!AA284="x","M2","")</f>
        <v/>
      </c>
      <c r="BU297" s="16" t="str">
        <f>IF(Wedstrijden!AB284="x","Z1","")</f>
        <v/>
      </c>
      <c r="BV297" s="16" t="str">
        <f>IF(Wedstrijden!AC284="x","Z2","")</f>
        <v/>
      </c>
      <c r="BW297" s="16" t="str">
        <f>IF(COUNTA(Wedstrijden!L284:T284)&lt;&gt;0,1,"")</f>
        <v/>
      </c>
      <c r="BX297" s="16" t="str">
        <f t="shared" si="25"/>
        <v/>
      </c>
      <c r="BY297" s="16" t="str">
        <f>IF(Wedstrijden!L284="x","BB","")</f>
        <v/>
      </c>
      <c r="BZ297" s="16" t="str">
        <f>IF(Wedstrijden!M284="x","B","")</f>
        <v/>
      </c>
      <c r="CA297" s="16" t="str">
        <f>IF(Wedstrijden!N284="x","L1","")</f>
        <v/>
      </c>
      <c r="CB297" s="16" t="str">
        <f>IF(Wedstrijden!O284="x","L2","")</f>
        <v/>
      </c>
      <c r="CC297" s="16" t="str">
        <f>IF(Wedstrijden!P284="x","M1","")</f>
        <v/>
      </c>
      <c r="CD297" s="16" t="str">
        <f>IF(Wedstrijden!Q284="x","M2","")</f>
        <v/>
      </c>
      <c r="CE297" s="16" t="str">
        <f>IF(Wedstrijden!R284="x","Z1","")</f>
        <v/>
      </c>
      <c r="CF297" s="16" t="str">
        <f>IF(Wedstrijden!S284="x","Z2","")</f>
        <v/>
      </c>
      <c r="CG297" s="16" t="str">
        <f>IF(Wedstrijden!T284="x","ZZL","")</f>
        <v/>
      </c>
      <c r="CL297" s="16" t="str">
        <f>IF(COUNTA(Wedstrijden!AR284:BB284)&lt;&gt;0,2,"")</f>
        <v/>
      </c>
      <c r="CM297" s="16" t="str">
        <f t="shared" si="26"/>
        <v/>
      </c>
      <c r="CN297" s="16" t="str">
        <f>IF(Wedstrijden!AR284="x","AA","")</f>
        <v/>
      </c>
      <c r="CO297" s="16" t="str">
        <f>IF(Wedstrijden!AS284="x","A","")</f>
        <v/>
      </c>
      <c r="CP297" s="16" t="str">
        <f>IF(Wedstrijden!AT284="x","BB","")</f>
        <v/>
      </c>
      <c r="CQ297" s="16" t="str">
        <f>IF(Wedstrijden!AU284="x","B","")</f>
        <v/>
      </c>
      <c r="CR297" s="16" t="str">
        <f>IF(Wedstrijden!AV284="x","L","")</f>
        <v/>
      </c>
      <c r="CS297" s="16" t="str">
        <f>IF(Wedstrijden!AW284="x","M","")</f>
        <v/>
      </c>
      <c r="CT297" s="16" t="str">
        <f>IF(Wedstrijden!AX284="x","Z","")</f>
        <v/>
      </c>
      <c r="CU297" s="16" t="str">
        <f>IF(Wedstrijden!BB284="x","ZZ","")</f>
        <v/>
      </c>
      <c r="CV297" s="16" t="str">
        <f>IF(COUNTA(Wedstrijden!AI284:AP284)&lt;&gt;0,2,"")</f>
        <v/>
      </c>
      <c r="CW297" s="16" t="str">
        <f t="shared" si="27"/>
        <v/>
      </c>
      <c r="CX297" s="16" t="str">
        <f>IF(Wedstrijden!AI284="x","BB","")</f>
        <v/>
      </c>
      <c r="CY297" s="16" t="str">
        <f>IF(Wedstrijden!AJ284="x","B","")</f>
        <v/>
      </c>
      <c r="CZ297" s="16" t="str">
        <f>IF(Wedstrijden!AK284="x","L","")</f>
        <v/>
      </c>
      <c r="DA297" s="16" t="str">
        <f>IF(Wedstrijden!AL284="x","M","")</f>
        <v/>
      </c>
      <c r="DB297" s="16" t="str">
        <f>IF(Wedstrijden!AM284="x","Z","")</f>
        <v/>
      </c>
      <c r="DC297" s="16" t="str">
        <f>IF(Wedstrijden!AN284="x","ZZ","")</f>
        <v/>
      </c>
      <c r="DD297" s="16" t="str">
        <f>IF(Wedstrijden!AP284="x","1.40","")</f>
        <v/>
      </c>
      <c r="DE297" s="16" t="str">
        <f>IF(COUNTA(Wedstrijden!BD284:BF284)&lt;&gt;0,6,"")</f>
        <v/>
      </c>
      <c r="DF297" s="16" t="str">
        <f t="shared" si="28"/>
        <v/>
      </c>
      <c r="DG297" s="16" t="str">
        <f>IF(Wedstrijden!BD284="x","L","")</f>
        <v/>
      </c>
      <c r="DH297" s="16" t="str">
        <f>IF(Wedstrijden!BE284="x","M","")</f>
        <v/>
      </c>
      <c r="DI297" s="16" t="str">
        <f>IF(Wedstrijden!BF284="x","Z","")</f>
        <v/>
      </c>
      <c r="DJ297" s="16" t="str">
        <f>IF(Wedstrijden!BG284="x","Z","")</f>
        <v/>
      </c>
      <c r="DK297" s="16" t="str">
        <f>IF(COUNTA(Wedstrijden!BI284:BK284)&lt;&gt;0,6,"")</f>
        <v/>
      </c>
      <c r="DL297" s="16" t="str">
        <f t="shared" si="29"/>
        <v/>
      </c>
      <c r="DM297" s="16" t="str">
        <f>IF(Wedstrijden!BI284="x","L","")</f>
        <v/>
      </c>
      <c r="DN297" s="16" t="str">
        <f>IF(Wedstrijden!BJ284="x","M","")</f>
        <v/>
      </c>
      <c r="DO297" s="16" t="str">
        <f>IF(Wedstrijden!BK284="x","Z","")</f>
        <v/>
      </c>
      <c r="DP297" s="16" t="str">
        <f>IF(Wedstrijden!BL284="x","Z","")</f>
        <v/>
      </c>
    </row>
    <row r="298" spans="1:120" ht="14.4" x14ac:dyDescent="0.3">
      <c r="A298" s="18">
        <f>Wedstrijden!A285</f>
        <v>0</v>
      </c>
      <c r="B298" s="16" t="str">
        <f>IFERROR(VLOOKUP(Wedstrijden!#REF!,#REF!,2,FALSE),"")</f>
        <v/>
      </c>
      <c r="C298" s="16">
        <f>Wedstrijden!E285</f>
        <v>0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IF(COUNTA(Wedstrijden!U285:AC285)&lt;&gt;0,1,"")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IF(Wedstrijden!U285="x","B1","")</f>
        <v/>
      </c>
      <c r="BO298" s="16" t="e">
        <f>IF(Wedstrijden!#REF!="x","BB","")</f>
        <v>#REF!</v>
      </c>
      <c r="BP298" s="16" t="str">
        <f>IF(Wedstrijden!W285="x","B","")</f>
        <v/>
      </c>
      <c r="BQ298" s="16" t="str">
        <f>IF(Wedstrijden!X285="x","L1","")</f>
        <v/>
      </c>
      <c r="BR298" s="16" t="str">
        <f>IF(Wedstrijden!Y285="x","L2","")</f>
        <v/>
      </c>
      <c r="BS298" s="16" t="str">
        <f>IF(Wedstrijden!Z285="x","M1","")</f>
        <v/>
      </c>
      <c r="BT298" s="16" t="str">
        <f>IF(Wedstrijden!AA285="x","M2","")</f>
        <v/>
      </c>
      <c r="BU298" s="16" t="str">
        <f>IF(Wedstrijden!AB285="x","Z1","")</f>
        <v/>
      </c>
      <c r="BV298" s="16" t="str">
        <f>IF(Wedstrijden!AC285="x","Z2","")</f>
        <v/>
      </c>
      <c r="BW298" s="16" t="str">
        <f>IF(COUNTA(Wedstrijden!L285:T285)&lt;&gt;0,1,"")</f>
        <v/>
      </c>
      <c r="BX298" s="16" t="str">
        <f t="shared" si="25"/>
        <v/>
      </c>
      <c r="BY298" s="16" t="str">
        <f>IF(Wedstrijden!L285="x","BB","")</f>
        <v/>
      </c>
      <c r="BZ298" s="16" t="str">
        <f>IF(Wedstrijden!M285="x","B","")</f>
        <v/>
      </c>
      <c r="CA298" s="16" t="str">
        <f>IF(Wedstrijden!N285="x","L1","")</f>
        <v/>
      </c>
      <c r="CB298" s="16" t="str">
        <f>IF(Wedstrijden!O285="x","L2","")</f>
        <v/>
      </c>
      <c r="CC298" s="16" t="str">
        <f>IF(Wedstrijden!P285="x","M1","")</f>
        <v/>
      </c>
      <c r="CD298" s="16" t="str">
        <f>IF(Wedstrijden!Q285="x","M2","")</f>
        <v/>
      </c>
      <c r="CE298" s="16" t="str">
        <f>IF(Wedstrijden!R285="x","Z1","")</f>
        <v/>
      </c>
      <c r="CF298" s="16" t="str">
        <f>IF(Wedstrijden!S285="x","Z2","")</f>
        <v/>
      </c>
      <c r="CG298" s="16" t="str">
        <f>IF(Wedstrijden!T285="x","ZZL","")</f>
        <v/>
      </c>
      <c r="CL298" s="16" t="str">
        <f>IF(COUNTA(Wedstrijden!AR285:BB285)&lt;&gt;0,2,"")</f>
        <v/>
      </c>
      <c r="CM298" s="16" t="str">
        <f t="shared" si="26"/>
        <v/>
      </c>
      <c r="CN298" s="16" t="str">
        <f>IF(Wedstrijden!AR285="x","AA","")</f>
        <v/>
      </c>
      <c r="CO298" s="16" t="str">
        <f>IF(Wedstrijden!AS285="x","A","")</f>
        <v/>
      </c>
      <c r="CP298" s="16" t="str">
        <f>IF(Wedstrijden!AT285="x","BB","")</f>
        <v/>
      </c>
      <c r="CQ298" s="16" t="str">
        <f>IF(Wedstrijden!AU285="x","B","")</f>
        <v/>
      </c>
      <c r="CR298" s="16" t="str">
        <f>IF(Wedstrijden!AV285="x","L","")</f>
        <v/>
      </c>
      <c r="CS298" s="16" t="str">
        <f>IF(Wedstrijden!AW285="x","M","")</f>
        <v/>
      </c>
      <c r="CT298" s="16" t="str">
        <f>IF(Wedstrijden!AX285="x","Z","")</f>
        <v/>
      </c>
      <c r="CU298" s="16" t="str">
        <f>IF(Wedstrijden!BB285="x","ZZ","")</f>
        <v/>
      </c>
      <c r="CV298" s="16" t="str">
        <f>IF(COUNTA(Wedstrijden!AI285:AP285)&lt;&gt;0,2,"")</f>
        <v/>
      </c>
      <c r="CW298" s="16" t="str">
        <f t="shared" si="27"/>
        <v/>
      </c>
      <c r="CX298" s="16" t="str">
        <f>IF(Wedstrijden!AI285="x","BB","")</f>
        <v/>
      </c>
      <c r="CY298" s="16" t="str">
        <f>IF(Wedstrijden!AJ285="x","B","")</f>
        <v/>
      </c>
      <c r="CZ298" s="16" t="str">
        <f>IF(Wedstrijden!AK285="x","L","")</f>
        <v/>
      </c>
      <c r="DA298" s="16" t="str">
        <f>IF(Wedstrijden!AL285="x","M","")</f>
        <v/>
      </c>
      <c r="DB298" s="16" t="str">
        <f>IF(Wedstrijden!AM285="x","Z","")</f>
        <v/>
      </c>
      <c r="DC298" s="16" t="str">
        <f>IF(Wedstrijden!AN285="x","ZZ","")</f>
        <v/>
      </c>
      <c r="DD298" s="16" t="str">
        <f>IF(Wedstrijden!AP285="x","1.40","")</f>
        <v/>
      </c>
      <c r="DE298" s="16" t="str">
        <f>IF(COUNTA(Wedstrijden!BD285:BF285)&lt;&gt;0,6,"")</f>
        <v/>
      </c>
      <c r="DF298" s="16" t="str">
        <f t="shared" si="28"/>
        <v/>
      </c>
      <c r="DG298" s="16" t="str">
        <f>IF(Wedstrijden!BD285="x","L","")</f>
        <v/>
      </c>
      <c r="DH298" s="16" t="str">
        <f>IF(Wedstrijden!BE285="x","M","")</f>
        <v/>
      </c>
      <c r="DI298" s="16" t="str">
        <f>IF(Wedstrijden!BF285="x","Z","")</f>
        <v/>
      </c>
      <c r="DJ298" s="16" t="str">
        <f>IF(Wedstrijden!BG285="x","Z","")</f>
        <v/>
      </c>
      <c r="DK298" s="16" t="str">
        <f>IF(COUNTA(Wedstrijden!BI285:BK285)&lt;&gt;0,6,"")</f>
        <v/>
      </c>
      <c r="DL298" s="16" t="str">
        <f t="shared" si="29"/>
        <v/>
      </c>
      <c r="DM298" s="16" t="str">
        <f>IF(Wedstrijden!BI285="x","L","")</f>
        <v/>
      </c>
      <c r="DN298" s="16" t="str">
        <f>IF(Wedstrijden!BJ285="x","M","")</f>
        <v/>
      </c>
      <c r="DO298" s="16" t="str">
        <f>IF(Wedstrijden!BK285="x","Z","")</f>
        <v/>
      </c>
      <c r="DP298" s="16" t="str">
        <f>IF(Wedstrijden!BL285="x","Z","")</f>
        <v/>
      </c>
    </row>
    <row r="299" spans="1:120" ht="14.4" x14ac:dyDescent="0.3">
      <c r="A299" s="18">
        <f>Wedstrijden!A286</f>
        <v>0</v>
      </c>
      <c r="B299" s="16" t="str">
        <f>IFERROR(VLOOKUP(Wedstrijden!#REF!,#REF!,2,FALSE),"")</f>
        <v/>
      </c>
      <c r="C299" s="16">
        <f>Wedstrijden!E286</f>
        <v>0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 t="str">
        <f>IF(COUNTA(Wedstrijden!U286:AC286)&lt;&gt;0,1,"")</f>
        <v/>
      </c>
      <c r="BK299" s="16" t="str">
        <f t="shared" si="24"/>
        <v/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IF(Wedstrijden!U286="x","B1","")</f>
        <v/>
      </c>
      <c r="BO299" s="16" t="e">
        <f>IF(Wedstrijden!#REF!="x","BB","")</f>
        <v>#REF!</v>
      </c>
      <c r="BP299" s="16" t="str">
        <f>IF(Wedstrijden!W286="x","B","")</f>
        <v/>
      </c>
      <c r="BQ299" s="16" t="str">
        <f>IF(Wedstrijden!X286="x","L1","")</f>
        <v/>
      </c>
      <c r="BR299" s="16" t="str">
        <f>IF(Wedstrijden!Y286="x","L2","")</f>
        <v/>
      </c>
      <c r="BS299" s="16" t="str">
        <f>IF(Wedstrijden!Z286="x","M1","")</f>
        <v/>
      </c>
      <c r="BT299" s="16" t="str">
        <f>IF(Wedstrijden!AA286="x","M2","")</f>
        <v/>
      </c>
      <c r="BU299" s="16" t="str">
        <f>IF(Wedstrijden!AB286="x","Z1","")</f>
        <v/>
      </c>
      <c r="BV299" s="16" t="str">
        <f>IF(Wedstrijden!AC286="x","Z2","")</f>
        <v/>
      </c>
      <c r="BW299" s="16" t="str">
        <f>IF(COUNTA(Wedstrijden!L286:T286)&lt;&gt;0,1,"")</f>
        <v/>
      </c>
      <c r="BX299" s="16" t="str">
        <f t="shared" si="25"/>
        <v/>
      </c>
      <c r="BY299" s="16" t="str">
        <f>IF(Wedstrijden!L286="x","BB","")</f>
        <v/>
      </c>
      <c r="BZ299" s="16" t="str">
        <f>IF(Wedstrijden!M286="x","B","")</f>
        <v/>
      </c>
      <c r="CA299" s="16" t="str">
        <f>IF(Wedstrijden!N286="x","L1","")</f>
        <v/>
      </c>
      <c r="CB299" s="16" t="str">
        <f>IF(Wedstrijden!O286="x","L2","")</f>
        <v/>
      </c>
      <c r="CC299" s="16" t="str">
        <f>IF(Wedstrijden!P286="x","M1","")</f>
        <v/>
      </c>
      <c r="CD299" s="16" t="str">
        <f>IF(Wedstrijden!Q286="x","M2","")</f>
        <v/>
      </c>
      <c r="CE299" s="16" t="str">
        <f>IF(Wedstrijden!R286="x","Z1","")</f>
        <v/>
      </c>
      <c r="CF299" s="16" t="str">
        <f>IF(Wedstrijden!S286="x","Z2","")</f>
        <v/>
      </c>
      <c r="CG299" s="16" t="str">
        <f>IF(Wedstrijden!T286="x","ZZL","")</f>
        <v/>
      </c>
      <c r="CL299" s="16" t="str">
        <f>IF(COUNTA(Wedstrijden!AR286:BB286)&lt;&gt;0,2,"")</f>
        <v/>
      </c>
      <c r="CM299" s="16" t="str">
        <f t="shared" si="26"/>
        <v/>
      </c>
      <c r="CN299" s="16" t="str">
        <f>IF(Wedstrijden!AR286="x","AA","")</f>
        <v/>
      </c>
      <c r="CO299" s="16" t="str">
        <f>IF(Wedstrijden!AS286="x","A","")</f>
        <v/>
      </c>
      <c r="CP299" s="16" t="str">
        <f>IF(Wedstrijden!AT286="x","BB","")</f>
        <v/>
      </c>
      <c r="CQ299" s="16" t="str">
        <f>IF(Wedstrijden!AU286="x","B","")</f>
        <v/>
      </c>
      <c r="CR299" s="16" t="str">
        <f>IF(Wedstrijden!AV286="x","L","")</f>
        <v/>
      </c>
      <c r="CS299" s="16" t="str">
        <f>IF(Wedstrijden!AW286="x","M","")</f>
        <v/>
      </c>
      <c r="CT299" s="16" t="str">
        <f>IF(Wedstrijden!AX286="x","Z","")</f>
        <v/>
      </c>
      <c r="CU299" s="16" t="str">
        <f>IF(Wedstrijden!BB286="x","ZZ","")</f>
        <v/>
      </c>
      <c r="CV299" s="16" t="str">
        <f>IF(COUNTA(Wedstrijden!AI286:AP286)&lt;&gt;0,2,"")</f>
        <v/>
      </c>
      <c r="CW299" s="16" t="str">
        <f t="shared" si="27"/>
        <v/>
      </c>
      <c r="CX299" s="16" t="str">
        <f>IF(Wedstrijden!AI286="x","BB","")</f>
        <v/>
      </c>
      <c r="CY299" s="16" t="str">
        <f>IF(Wedstrijden!AJ286="x","B","")</f>
        <v/>
      </c>
      <c r="CZ299" s="16" t="str">
        <f>IF(Wedstrijden!AK286="x","L","")</f>
        <v/>
      </c>
      <c r="DA299" s="16" t="str">
        <f>IF(Wedstrijden!AL286="x","M","")</f>
        <v/>
      </c>
      <c r="DB299" s="16" t="str">
        <f>IF(Wedstrijden!AM286="x","Z","")</f>
        <v/>
      </c>
      <c r="DC299" s="16" t="str">
        <f>IF(Wedstrijden!AN286="x","ZZ","")</f>
        <v/>
      </c>
      <c r="DD299" s="16" t="str">
        <f>IF(Wedstrijden!AP286="x","1.40","")</f>
        <v/>
      </c>
      <c r="DE299" s="16" t="str">
        <f>IF(COUNTA(Wedstrijden!BD286:BF286)&lt;&gt;0,6,"")</f>
        <v/>
      </c>
      <c r="DF299" s="16" t="str">
        <f t="shared" si="28"/>
        <v/>
      </c>
      <c r="DG299" s="16" t="str">
        <f>IF(Wedstrijden!BD286="x","L","")</f>
        <v/>
      </c>
      <c r="DH299" s="16" t="str">
        <f>IF(Wedstrijden!BE286="x","M","")</f>
        <v/>
      </c>
      <c r="DI299" s="16" t="str">
        <f>IF(Wedstrijden!BF286="x","Z","")</f>
        <v/>
      </c>
      <c r="DJ299" s="16" t="str">
        <f>IF(Wedstrijden!BG286="x","Z","")</f>
        <v/>
      </c>
      <c r="DK299" s="16" t="str">
        <f>IF(COUNTA(Wedstrijden!BI286:BK286)&lt;&gt;0,6,"")</f>
        <v/>
      </c>
      <c r="DL299" s="16" t="str">
        <f t="shared" si="29"/>
        <v/>
      </c>
      <c r="DM299" s="16" t="str">
        <f>IF(Wedstrijden!BI286="x","L","")</f>
        <v/>
      </c>
      <c r="DN299" s="16" t="str">
        <f>IF(Wedstrijden!BJ286="x","M","")</f>
        <v/>
      </c>
      <c r="DO299" s="16" t="str">
        <f>IF(Wedstrijden!BK286="x","Z","")</f>
        <v/>
      </c>
      <c r="DP299" s="16" t="str">
        <f>IF(Wedstrijden!BL286="x","Z","")</f>
        <v/>
      </c>
    </row>
    <row r="300" spans="1:120" ht="14.4" x14ac:dyDescent="0.3">
      <c r="A300" s="18">
        <f>Wedstrijden!A287</f>
        <v>0</v>
      </c>
      <c r="B300" s="16" t="str">
        <f>IFERROR(VLOOKUP(Wedstrijden!#REF!,#REF!,2,FALSE),"")</f>
        <v/>
      </c>
      <c r="C300" s="16">
        <f>Wedstrijden!E287</f>
        <v>0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 t="str">
        <f>IF(COUNTA(Wedstrijden!U287:AC287)&lt;&gt;0,1,"")</f>
        <v/>
      </c>
      <c r="BK300" s="16" t="str">
        <f t="shared" si="24"/>
        <v/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IF(Wedstrijden!U287="x","B1","")</f>
        <v/>
      </c>
      <c r="BO300" s="16" t="e">
        <f>IF(Wedstrijden!#REF!="x","BB","")</f>
        <v>#REF!</v>
      </c>
      <c r="BP300" s="16" t="str">
        <f>IF(Wedstrijden!W287="x","B","")</f>
        <v/>
      </c>
      <c r="BQ300" s="16" t="str">
        <f>IF(Wedstrijden!X287="x","L1","")</f>
        <v/>
      </c>
      <c r="BR300" s="16" t="str">
        <f>IF(Wedstrijden!Y287="x","L2","")</f>
        <v/>
      </c>
      <c r="BS300" s="16" t="str">
        <f>IF(Wedstrijden!Z287="x","M1","")</f>
        <v/>
      </c>
      <c r="BT300" s="16" t="str">
        <f>IF(Wedstrijden!AA287="x","M2","")</f>
        <v/>
      </c>
      <c r="BU300" s="16" t="str">
        <f>IF(Wedstrijden!AB287="x","Z1","")</f>
        <v/>
      </c>
      <c r="BV300" s="16" t="str">
        <f>IF(Wedstrijden!AC287="x","Z2","")</f>
        <v/>
      </c>
      <c r="BW300" s="16" t="str">
        <f>IF(COUNTA(Wedstrijden!L287:T287)&lt;&gt;0,1,"")</f>
        <v/>
      </c>
      <c r="BX300" s="16" t="str">
        <f t="shared" si="25"/>
        <v/>
      </c>
      <c r="BY300" s="16" t="str">
        <f>IF(Wedstrijden!L287="x","BB","")</f>
        <v/>
      </c>
      <c r="BZ300" s="16" t="str">
        <f>IF(Wedstrijden!M287="x","B","")</f>
        <v/>
      </c>
      <c r="CA300" s="16" t="str">
        <f>IF(Wedstrijden!N287="x","L1","")</f>
        <v/>
      </c>
      <c r="CB300" s="16" t="str">
        <f>IF(Wedstrijden!O287="x","L2","")</f>
        <v/>
      </c>
      <c r="CC300" s="16" t="str">
        <f>IF(Wedstrijden!P287="x","M1","")</f>
        <v/>
      </c>
      <c r="CD300" s="16" t="str">
        <f>IF(Wedstrijden!Q287="x","M2","")</f>
        <v/>
      </c>
      <c r="CE300" s="16" t="str">
        <f>IF(Wedstrijden!R287="x","Z1","")</f>
        <v/>
      </c>
      <c r="CF300" s="16" t="str">
        <f>IF(Wedstrijden!S287="x","Z2","")</f>
        <v/>
      </c>
      <c r="CG300" s="16" t="str">
        <f>IF(Wedstrijden!T287="x","ZZL","")</f>
        <v/>
      </c>
      <c r="CL300" s="16" t="str">
        <f>IF(COUNTA(Wedstrijden!AR287:BB287)&lt;&gt;0,2,"")</f>
        <v/>
      </c>
      <c r="CM300" s="16" t="str">
        <f t="shared" si="26"/>
        <v/>
      </c>
      <c r="CN300" s="16" t="str">
        <f>IF(Wedstrijden!AR287="x","AA","")</f>
        <v/>
      </c>
      <c r="CO300" s="16" t="str">
        <f>IF(Wedstrijden!AS287="x","A","")</f>
        <v/>
      </c>
      <c r="CP300" s="16" t="str">
        <f>IF(Wedstrijden!AT287="x","BB","")</f>
        <v/>
      </c>
      <c r="CQ300" s="16" t="str">
        <f>IF(Wedstrijden!AU287="x","B","")</f>
        <v/>
      </c>
      <c r="CR300" s="16" t="str">
        <f>IF(Wedstrijden!AV287="x","L","")</f>
        <v/>
      </c>
      <c r="CS300" s="16" t="str">
        <f>IF(Wedstrijden!AW287="x","M","")</f>
        <v/>
      </c>
      <c r="CT300" s="16" t="str">
        <f>IF(Wedstrijden!AX287="x","Z","")</f>
        <v/>
      </c>
      <c r="CU300" s="16" t="str">
        <f>IF(Wedstrijden!BB287="x","ZZ","")</f>
        <v/>
      </c>
      <c r="CV300" s="16" t="str">
        <f>IF(COUNTA(Wedstrijden!AI287:AP287)&lt;&gt;0,2,"")</f>
        <v/>
      </c>
      <c r="CW300" s="16" t="str">
        <f t="shared" si="27"/>
        <v/>
      </c>
      <c r="CX300" s="16" t="str">
        <f>IF(Wedstrijden!AI287="x","BB","")</f>
        <v/>
      </c>
      <c r="CY300" s="16" t="str">
        <f>IF(Wedstrijden!AJ287="x","B","")</f>
        <v/>
      </c>
      <c r="CZ300" s="16" t="str">
        <f>IF(Wedstrijden!AK287="x","L","")</f>
        <v/>
      </c>
      <c r="DA300" s="16" t="str">
        <f>IF(Wedstrijden!AL287="x","M","")</f>
        <v/>
      </c>
      <c r="DB300" s="16" t="str">
        <f>IF(Wedstrijden!AM287="x","Z","")</f>
        <v/>
      </c>
      <c r="DC300" s="16" t="str">
        <f>IF(Wedstrijden!AN287="x","ZZ","")</f>
        <v/>
      </c>
      <c r="DD300" s="16" t="str">
        <f>IF(Wedstrijden!AP287="x","1.40","")</f>
        <v/>
      </c>
      <c r="DE300" s="16" t="str">
        <f>IF(COUNTA(Wedstrijden!BD287:BF287)&lt;&gt;0,6,"")</f>
        <v/>
      </c>
      <c r="DF300" s="16" t="str">
        <f t="shared" si="28"/>
        <v/>
      </c>
      <c r="DG300" s="16" t="str">
        <f>IF(Wedstrijden!BD287="x","L","")</f>
        <v/>
      </c>
      <c r="DH300" s="16" t="str">
        <f>IF(Wedstrijden!BE287="x","M","")</f>
        <v/>
      </c>
      <c r="DI300" s="16" t="str">
        <f>IF(Wedstrijden!BF287="x","Z","")</f>
        <v/>
      </c>
      <c r="DJ300" s="16" t="str">
        <f>IF(Wedstrijden!BG287="x","Z","")</f>
        <v/>
      </c>
      <c r="DK300" s="16" t="str">
        <f>IF(COUNTA(Wedstrijden!BI287:BK287)&lt;&gt;0,6,"")</f>
        <v/>
      </c>
      <c r="DL300" s="16" t="str">
        <f t="shared" si="29"/>
        <v/>
      </c>
      <c r="DM300" s="16" t="str">
        <f>IF(Wedstrijden!BI287="x","L","")</f>
        <v/>
      </c>
      <c r="DN300" s="16" t="str">
        <f>IF(Wedstrijden!BJ287="x","M","")</f>
        <v/>
      </c>
      <c r="DO300" s="16" t="str">
        <f>IF(Wedstrijden!BK287="x","Z","")</f>
        <v/>
      </c>
      <c r="DP300" s="16" t="str">
        <f>IF(Wedstrijden!BL287="x","Z","")</f>
        <v/>
      </c>
    </row>
    <row r="301" spans="1:120" ht="14.4" x14ac:dyDescent="0.3">
      <c r="A301" s="18">
        <f>Wedstrijden!A288</f>
        <v>0</v>
      </c>
      <c r="B301" s="16" t="str">
        <f>IFERROR(VLOOKUP(Wedstrijden!#REF!,#REF!,2,FALSE),"")</f>
        <v/>
      </c>
      <c r="C301" s="16">
        <f>Wedstrijden!E288</f>
        <v>0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IF(COUNTA(Wedstrijden!U288:AC288)&lt;&gt;0,1,"")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IF(Wedstrijden!U288="x","B1","")</f>
        <v/>
      </c>
      <c r="BO301" s="16" t="e">
        <f>IF(Wedstrijden!#REF!="x","BB","")</f>
        <v>#REF!</v>
      </c>
      <c r="BP301" s="16" t="str">
        <f>IF(Wedstrijden!W288="x","B","")</f>
        <v/>
      </c>
      <c r="BQ301" s="16" t="str">
        <f>IF(Wedstrijden!X288="x","L1","")</f>
        <v/>
      </c>
      <c r="BR301" s="16" t="str">
        <f>IF(Wedstrijden!Y288="x","L2","")</f>
        <v/>
      </c>
      <c r="BS301" s="16" t="str">
        <f>IF(Wedstrijden!Z288="x","M1","")</f>
        <v/>
      </c>
      <c r="BT301" s="16" t="str">
        <f>IF(Wedstrijden!AA288="x","M2","")</f>
        <v/>
      </c>
      <c r="BU301" s="16" t="str">
        <f>IF(Wedstrijden!AB288="x","Z1","")</f>
        <v/>
      </c>
      <c r="BV301" s="16" t="str">
        <f>IF(Wedstrijden!AC288="x","Z2","")</f>
        <v/>
      </c>
      <c r="BW301" s="16" t="str">
        <f>IF(COUNTA(Wedstrijden!L288:T288)&lt;&gt;0,1,"")</f>
        <v/>
      </c>
      <c r="BX301" s="16" t="str">
        <f t="shared" si="25"/>
        <v/>
      </c>
      <c r="BY301" s="16" t="str">
        <f>IF(Wedstrijden!L288="x","BB","")</f>
        <v/>
      </c>
      <c r="BZ301" s="16" t="str">
        <f>IF(Wedstrijden!M288="x","B","")</f>
        <v/>
      </c>
      <c r="CA301" s="16" t="str">
        <f>IF(Wedstrijden!N288="x","L1","")</f>
        <v/>
      </c>
      <c r="CB301" s="16" t="str">
        <f>IF(Wedstrijden!O288="x","L2","")</f>
        <v/>
      </c>
      <c r="CC301" s="16" t="str">
        <f>IF(Wedstrijden!P288="x","M1","")</f>
        <v/>
      </c>
      <c r="CD301" s="16" t="str">
        <f>IF(Wedstrijden!Q288="x","M2","")</f>
        <v/>
      </c>
      <c r="CE301" s="16" t="str">
        <f>IF(Wedstrijden!R288="x","Z1","")</f>
        <v/>
      </c>
      <c r="CF301" s="16" t="str">
        <f>IF(Wedstrijden!S288="x","Z2","")</f>
        <v/>
      </c>
      <c r="CG301" s="16" t="str">
        <f>IF(Wedstrijden!T288="x","ZZL","")</f>
        <v/>
      </c>
      <c r="CL301" s="16" t="str">
        <f>IF(COUNTA(Wedstrijden!AR288:BB288)&lt;&gt;0,2,"")</f>
        <v/>
      </c>
      <c r="CM301" s="16" t="str">
        <f t="shared" si="26"/>
        <v/>
      </c>
      <c r="CN301" s="16" t="str">
        <f>IF(Wedstrijden!AR288="x","AA","")</f>
        <v/>
      </c>
      <c r="CO301" s="16" t="str">
        <f>IF(Wedstrijden!AS288="x","A","")</f>
        <v/>
      </c>
      <c r="CP301" s="16" t="str">
        <f>IF(Wedstrijden!AT288="x","BB","")</f>
        <v/>
      </c>
      <c r="CQ301" s="16" t="str">
        <f>IF(Wedstrijden!AU288="x","B","")</f>
        <v/>
      </c>
      <c r="CR301" s="16" t="str">
        <f>IF(Wedstrijden!AV288="x","L","")</f>
        <v/>
      </c>
      <c r="CS301" s="16" t="str">
        <f>IF(Wedstrijden!AW288="x","M","")</f>
        <v/>
      </c>
      <c r="CT301" s="16" t="str">
        <f>IF(Wedstrijden!AX288="x","Z","")</f>
        <v/>
      </c>
      <c r="CU301" s="16" t="str">
        <f>IF(Wedstrijden!BB288="x","ZZ","")</f>
        <v/>
      </c>
      <c r="CV301" s="16" t="str">
        <f>IF(COUNTA(Wedstrijden!AI288:AP288)&lt;&gt;0,2,"")</f>
        <v/>
      </c>
      <c r="CW301" s="16" t="str">
        <f t="shared" si="27"/>
        <v/>
      </c>
      <c r="CX301" s="16" t="str">
        <f>IF(Wedstrijden!AI288="x","BB","")</f>
        <v/>
      </c>
      <c r="CY301" s="16" t="str">
        <f>IF(Wedstrijden!AJ288="x","B","")</f>
        <v/>
      </c>
      <c r="CZ301" s="16" t="str">
        <f>IF(Wedstrijden!AK288="x","L","")</f>
        <v/>
      </c>
      <c r="DA301" s="16" t="str">
        <f>IF(Wedstrijden!AL288="x","M","")</f>
        <v/>
      </c>
      <c r="DB301" s="16" t="str">
        <f>IF(Wedstrijden!AM288="x","Z","")</f>
        <v/>
      </c>
      <c r="DC301" s="16" t="str">
        <f>IF(Wedstrijden!AN288="x","ZZ","")</f>
        <v/>
      </c>
      <c r="DD301" s="16" t="str">
        <f>IF(Wedstrijden!AP288="x","1.40","")</f>
        <v/>
      </c>
      <c r="DE301" s="16" t="str">
        <f>IF(COUNTA(Wedstrijden!BD288:BF288)&lt;&gt;0,6,"")</f>
        <v/>
      </c>
      <c r="DF301" s="16" t="str">
        <f t="shared" si="28"/>
        <v/>
      </c>
      <c r="DG301" s="16" t="str">
        <f>IF(Wedstrijden!BD288="x","L","")</f>
        <v/>
      </c>
      <c r="DH301" s="16" t="str">
        <f>IF(Wedstrijden!BE288="x","M","")</f>
        <v/>
      </c>
      <c r="DI301" s="16" t="str">
        <f>IF(Wedstrijden!BF288="x","Z","")</f>
        <v/>
      </c>
      <c r="DJ301" s="16" t="str">
        <f>IF(Wedstrijden!BG288="x","Z","")</f>
        <v/>
      </c>
      <c r="DK301" s="16" t="str">
        <f>IF(COUNTA(Wedstrijden!BI288:BK288)&lt;&gt;0,6,"")</f>
        <v/>
      </c>
      <c r="DL301" s="16" t="str">
        <f t="shared" si="29"/>
        <v/>
      </c>
      <c r="DM301" s="16" t="str">
        <f>IF(Wedstrijden!BI288="x","L","")</f>
        <v/>
      </c>
      <c r="DN301" s="16" t="str">
        <f>IF(Wedstrijden!BJ288="x","M","")</f>
        <v/>
      </c>
      <c r="DO301" s="16" t="str">
        <f>IF(Wedstrijden!BK288="x","Z","")</f>
        <v/>
      </c>
      <c r="DP301" s="16" t="str">
        <f>IF(Wedstrijden!BL288="x","Z","")</f>
        <v/>
      </c>
    </row>
    <row r="302" spans="1:120" ht="14.4" x14ac:dyDescent="0.3">
      <c r="A302" s="18">
        <f>Wedstrijden!A289</f>
        <v>0</v>
      </c>
      <c r="B302" s="16" t="str">
        <f>IFERROR(VLOOKUP(Wedstrijden!#REF!,#REF!,2,FALSE),"")</f>
        <v/>
      </c>
      <c r="C302" s="16">
        <f>Wedstrijden!E289</f>
        <v>0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 t="str">
        <f>IF(COUNTA(Wedstrijden!U289:AC289)&lt;&gt;0,1,"")</f>
        <v/>
      </c>
      <c r="BK302" s="16" t="str">
        <f t="shared" si="24"/>
        <v/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IF(Wedstrijden!U289="x","B1","")</f>
        <v/>
      </c>
      <c r="BO302" s="16" t="e">
        <f>IF(Wedstrijden!#REF!="x","BB","")</f>
        <v>#REF!</v>
      </c>
      <c r="BP302" s="16" t="str">
        <f>IF(Wedstrijden!W289="x","B","")</f>
        <v/>
      </c>
      <c r="BQ302" s="16" t="str">
        <f>IF(Wedstrijden!X289="x","L1","")</f>
        <v/>
      </c>
      <c r="BR302" s="16" t="str">
        <f>IF(Wedstrijden!Y289="x","L2","")</f>
        <v/>
      </c>
      <c r="BS302" s="16" t="str">
        <f>IF(Wedstrijden!Z289="x","M1","")</f>
        <v/>
      </c>
      <c r="BT302" s="16" t="str">
        <f>IF(Wedstrijden!AA289="x","M2","")</f>
        <v/>
      </c>
      <c r="BU302" s="16" t="str">
        <f>IF(Wedstrijden!AB289="x","Z1","")</f>
        <v/>
      </c>
      <c r="BV302" s="16" t="str">
        <f>IF(Wedstrijden!AC289="x","Z2","")</f>
        <v/>
      </c>
      <c r="BW302" s="16" t="str">
        <f>IF(COUNTA(Wedstrijden!L289:T289)&lt;&gt;0,1,"")</f>
        <v/>
      </c>
      <c r="BX302" s="16" t="str">
        <f t="shared" si="25"/>
        <v/>
      </c>
      <c r="BY302" s="16" t="str">
        <f>IF(Wedstrijden!L289="x","BB","")</f>
        <v/>
      </c>
      <c r="BZ302" s="16" t="str">
        <f>IF(Wedstrijden!M289="x","B","")</f>
        <v/>
      </c>
      <c r="CA302" s="16" t="str">
        <f>IF(Wedstrijden!N289="x","L1","")</f>
        <v/>
      </c>
      <c r="CB302" s="16" t="str">
        <f>IF(Wedstrijden!O289="x","L2","")</f>
        <v/>
      </c>
      <c r="CC302" s="16" t="str">
        <f>IF(Wedstrijden!P289="x","M1","")</f>
        <v/>
      </c>
      <c r="CD302" s="16" t="str">
        <f>IF(Wedstrijden!Q289="x","M2","")</f>
        <v/>
      </c>
      <c r="CE302" s="16" t="str">
        <f>IF(Wedstrijden!R289="x","Z1","")</f>
        <v/>
      </c>
      <c r="CF302" s="16" t="str">
        <f>IF(Wedstrijden!S289="x","Z2","")</f>
        <v/>
      </c>
      <c r="CG302" s="16" t="str">
        <f>IF(Wedstrijden!T289="x","ZZL","")</f>
        <v/>
      </c>
      <c r="CL302" s="16" t="str">
        <f>IF(COUNTA(Wedstrijden!AR289:BB289)&lt;&gt;0,2,"")</f>
        <v/>
      </c>
      <c r="CM302" s="16" t="str">
        <f t="shared" si="26"/>
        <v/>
      </c>
      <c r="CN302" s="16" t="str">
        <f>IF(Wedstrijden!AR289="x","AA","")</f>
        <v/>
      </c>
      <c r="CO302" s="16" t="str">
        <f>IF(Wedstrijden!AS289="x","A","")</f>
        <v/>
      </c>
      <c r="CP302" s="16" t="str">
        <f>IF(Wedstrijden!AT289="x","BB","")</f>
        <v/>
      </c>
      <c r="CQ302" s="16" t="str">
        <f>IF(Wedstrijden!AU289="x","B","")</f>
        <v/>
      </c>
      <c r="CR302" s="16" t="str">
        <f>IF(Wedstrijden!AV289="x","L","")</f>
        <v/>
      </c>
      <c r="CS302" s="16" t="str">
        <f>IF(Wedstrijden!AW289="x","M","")</f>
        <v/>
      </c>
      <c r="CT302" s="16" t="str">
        <f>IF(Wedstrijden!AX289="x","Z","")</f>
        <v/>
      </c>
      <c r="CU302" s="16" t="str">
        <f>IF(Wedstrijden!BB289="x","ZZ","")</f>
        <v/>
      </c>
      <c r="CV302" s="16" t="str">
        <f>IF(COUNTA(Wedstrijden!AI289:AP289)&lt;&gt;0,2,"")</f>
        <v/>
      </c>
      <c r="CW302" s="16" t="str">
        <f t="shared" si="27"/>
        <v/>
      </c>
      <c r="CX302" s="16" t="str">
        <f>IF(Wedstrijden!AI289="x","BB","")</f>
        <v/>
      </c>
      <c r="CY302" s="16" t="str">
        <f>IF(Wedstrijden!AJ289="x","B","")</f>
        <v/>
      </c>
      <c r="CZ302" s="16" t="str">
        <f>IF(Wedstrijden!AK289="x","L","")</f>
        <v/>
      </c>
      <c r="DA302" s="16" t="str">
        <f>IF(Wedstrijden!AL289="x","M","")</f>
        <v/>
      </c>
      <c r="DB302" s="16" t="str">
        <f>IF(Wedstrijden!AM289="x","Z","")</f>
        <v/>
      </c>
      <c r="DC302" s="16" t="str">
        <f>IF(Wedstrijden!AN289="x","ZZ","")</f>
        <v/>
      </c>
      <c r="DD302" s="16" t="str">
        <f>IF(Wedstrijden!AP289="x","1.40","")</f>
        <v/>
      </c>
      <c r="DE302" s="16" t="str">
        <f>IF(COUNTA(Wedstrijden!BD289:BF289)&lt;&gt;0,6,"")</f>
        <v/>
      </c>
      <c r="DF302" s="16" t="str">
        <f t="shared" si="28"/>
        <v/>
      </c>
      <c r="DG302" s="16" t="str">
        <f>IF(Wedstrijden!BD289="x","L","")</f>
        <v/>
      </c>
      <c r="DH302" s="16" t="str">
        <f>IF(Wedstrijden!BE289="x","M","")</f>
        <v/>
      </c>
      <c r="DI302" s="16" t="str">
        <f>IF(Wedstrijden!BF289="x","Z","")</f>
        <v/>
      </c>
      <c r="DJ302" s="16" t="str">
        <f>IF(Wedstrijden!BG289="x","Z","")</f>
        <v/>
      </c>
      <c r="DK302" s="16" t="str">
        <f>IF(COUNTA(Wedstrijden!BI289:BK289)&lt;&gt;0,6,"")</f>
        <v/>
      </c>
      <c r="DL302" s="16" t="str">
        <f t="shared" si="29"/>
        <v/>
      </c>
      <c r="DM302" s="16" t="str">
        <f>IF(Wedstrijden!BI289="x","L","")</f>
        <v/>
      </c>
      <c r="DN302" s="16" t="str">
        <f>IF(Wedstrijden!BJ289="x","M","")</f>
        <v/>
      </c>
      <c r="DO302" s="16" t="str">
        <f>IF(Wedstrijden!BK289="x","Z","")</f>
        <v/>
      </c>
      <c r="DP302" s="16" t="str">
        <f>IF(Wedstrijden!BL289="x","Z","")</f>
        <v/>
      </c>
    </row>
    <row r="303" spans="1:120" ht="14.4" x14ac:dyDescent="0.3">
      <c r="A303" s="18">
        <f>Wedstrijden!A290</f>
        <v>0</v>
      </c>
      <c r="B303" s="16" t="str">
        <f>IFERROR(VLOOKUP(Wedstrijden!#REF!,#REF!,2,FALSE),"")</f>
        <v/>
      </c>
      <c r="C303" s="16">
        <f>Wedstrijden!E290</f>
        <v>0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 t="str">
        <f>IF(COUNTA(Wedstrijden!U290:AC290)&lt;&gt;0,1,"")</f>
        <v/>
      </c>
      <c r="BK303" s="16" t="str">
        <f t="shared" si="24"/>
        <v/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IF(Wedstrijden!U290="x","B1","")</f>
        <v/>
      </c>
      <c r="BO303" s="16" t="e">
        <f>IF(Wedstrijden!#REF!="x","BB","")</f>
        <v>#REF!</v>
      </c>
      <c r="BP303" s="16" t="str">
        <f>IF(Wedstrijden!W290="x","B","")</f>
        <v/>
      </c>
      <c r="BQ303" s="16" t="str">
        <f>IF(Wedstrijden!X290="x","L1","")</f>
        <v/>
      </c>
      <c r="BR303" s="16" t="str">
        <f>IF(Wedstrijden!Y290="x","L2","")</f>
        <v/>
      </c>
      <c r="BS303" s="16" t="str">
        <f>IF(Wedstrijden!Z290="x","M1","")</f>
        <v/>
      </c>
      <c r="BT303" s="16" t="str">
        <f>IF(Wedstrijden!AA290="x","M2","")</f>
        <v/>
      </c>
      <c r="BU303" s="16" t="str">
        <f>IF(Wedstrijden!AB290="x","Z1","")</f>
        <v/>
      </c>
      <c r="BV303" s="16" t="str">
        <f>IF(Wedstrijden!AC290="x","Z2","")</f>
        <v/>
      </c>
      <c r="BW303" s="16" t="str">
        <f>IF(COUNTA(Wedstrijden!L290:T290)&lt;&gt;0,1,"")</f>
        <v/>
      </c>
      <c r="BX303" s="16" t="str">
        <f t="shared" si="25"/>
        <v/>
      </c>
      <c r="BY303" s="16" t="str">
        <f>IF(Wedstrijden!L290="x","BB","")</f>
        <v/>
      </c>
      <c r="BZ303" s="16" t="str">
        <f>IF(Wedstrijden!M290="x","B","")</f>
        <v/>
      </c>
      <c r="CA303" s="16" t="str">
        <f>IF(Wedstrijden!N290="x","L1","")</f>
        <v/>
      </c>
      <c r="CB303" s="16" t="str">
        <f>IF(Wedstrijden!O290="x","L2","")</f>
        <v/>
      </c>
      <c r="CC303" s="16" t="str">
        <f>IF(Wedstrijden!P290="x","M1","")</f>
        <v/>
      </c>
      <c r="CD303" s="16" t="str">
        <f>IF(Wedstrijden!Q290="x","M2","")</f>
        <v/>
      </c>
      <c r="CE303" s="16" t="str">
        <f>IF(Wedstrijden!R290="x","Z1","")</f>
        <v/>
      </c>
      <c r="CF303" s="16" t="str">
        <f>IF(Wedstrijden!S290="x","Z2","")</f>
        <v/>
      </c>
      <c r="CG303" s="16" t="str">
        <f>IF(Wedstrijden!T290="x","ZZL","")</f>
        <v/>
      </c>
      <c r="CL303" s="16" t="str">
        <f>IF(COUNTA(Wedstrijden!AR290:BB290)&lt;&gt;0,2,"")</f>
        <v/>
      </c>
      <c r="CM303" s="16" t="str">
        <f t="shared" si="26"/>
        <v/>
      </c>
      <c r="CN303" s="16" t="str">
        <f>IF(Wedstrijden!AR290="x","AA","")</f>
        <v/>
      </c>
      <c r="CO303" s="16" t="str">
        <f>IF(Wedstrijden!AS290="x","A","")</f>
        <v/>
      </c>
      <c r="CP303" s="16" t="str">
        <f>IF(Wedstrijden!AT290="x","BB","")</f>
        <v/>
      </c>
      <c r="CQ303" s="16" t="str">
        <f>IF(Wedstrijden!AU290="x","B","")</f>
        <v/>
      </c>
      <c r="CR303" s="16" t="str">
        <f>IF(Wedstrijden!AV290="x","L","")</f>
        <v/>
      </c>
      <c r="CS303" s="16" t="str">
        <f>IF(Wedstrijden!AW290="x","M","")</f>
        <v/>
      </c>
      <c r="CT303" s="16" t="str">
        <f>IF(Wedstrijden!AX290="x","Z","")</f>
        <v/>
      </c>
      <c r="CU303" s="16" t="str">
        <f>IF(Wedstrijden!BB290="x","ZZ","")</f>
        <v/>
      </c>
      <c r="CV303" s="16" t="str">
        <f>IF(COUNTA(Wedstrijden!AI290:AP290)&lt;&gt;0,2,"")</f>
        <v/>
      </c>
      <c r="CW303" s="16" t="str">
        <f t="shared" si="27"/>
        <v/>
      </c>
      <c r="CX303" s="16" t="str">
        <f>IF(Wedstrijden!AI290="x","BB","")</f>
        <v/>
      </c>
      <c r="CY303" s="16" t="str">
        <f>IF(Wedstrijden!AJ290="x","B","")</f>
        <v/>
      </c>
      <c r="CZ303" s="16" t="str">
        <f>IF(Wedstrijden!AK290="x","L","")</f>
        <v/>
      </c>
      <c r="DA303" s="16" t="str">
        <f>IF(Wedstrijden!AL290="x","M","")</f>
        <v/>
      </c>
      <c r="DB303" s="16" t="str">
        <f>IF(Wedstrijden!AM290="x","Z","")</f>
        <v/>
      </c>
      <c r="DC303" s="16" t="str">
        <f>IF(Wedstrijden!AN290="x","ZZ","")</f>
        <v/>
      </c>
      <c r="DD303" s="16" t="str">
        <f>IF(Wedstrijden!AP290="x","1.40","")</f>
        <v/>
      </c>
      <c r="DE303" s="16" t="str">
        <f>IF(COUNTA(Wedstrijden!BD290:BF290)&lt;&gt;0,6,"")</f>
        <v/>
      </c>
      <c r="DF303" s="16" t="str">
        <f t="shared" si="28"/>
        <v/>
      </c>
      <c r="DG303" s="16" t="str">
        <f>IF(Wedstrijden!BD290="x","L","")</f>
        <v/>
      </c>
      <c r="DH303" s="16" t="str">
        <f>IF(Wedstrijden!BE290="x","M","")</f>
        <v/>
      </c>
      <c r="DI303" s="16" t="str">
        <f>IF(Wedstrijden!BF290="x","Z","")</f>
        <v/>
      </c>
      <c r="DJ303" s="16" t="str">
        <f>IF(Wedstrijden!BG290="x","Z","")</f>
        <v/>
      </c>
      <c r="DK303" s="16" t="str">
        <f>IF(COUNTA(Wedstrijden!BI290:BK290)&lt;&gt;0,6,"")</f>
        <v/>
      </c>
      <c r="DL303" s="16" t="str">
        <f t="shared" si="29"/>
        <v/>
      </c>
      <c r="DM303" s="16" t="str">
        <f>IF(Wedstrijden!BI290="x","L","")</f>
        <v/>
      </c>
      <c r="DN303" s="16" t="str">
        <f>IF(Wedstrijden!BJ290="x","M","")</f>
        <v/>
      </c>
      <c r="DO303" s="16" t="str">
        <f>IF(Wedstrijden!BK290="x","Z","")</f>
        <v/>
      </c>
      <c r="DP303" s="16" t="str">
        <f>IF(Wedstrijden!BL290="x","Z","")</f>
        <v/>
      </c>
    </row>
    <row r="304" spans="1:120" ht="14.4" x14ac:dyDescent="0.3">
      <c r="A304" s="18">
        <f>Wedstrijden!A291</f>
        <v>0</v>
      </c>
      <c r="B304" s="16" t="str">
        <f>IFERROR(VLOOKUP(Wedstrijden!#REF!,#REF!,2,FALSE),"")</f>
        <v/>
      </c>
      <c r="C304" s="16">
        <f>Wedstrijden!E291</f>
        <v>0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IF(COUNTA(Wedstrijden!U291:AC291)&lt;&gt;0,1,"")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IF(Wedstrijden!U291="x","B1","")</f>
        <v/>
      </c>
      <c r="BO304" s="16" t="e">
        <f>IF(Wedstrijden!#REF!="x","BB","")</f>
        <v>#REF!</v>
      </c>
      <c r="BP304" s="16" t="str">
        <f>IF(Wedstrijden!W291="x","B","")</f>
        <v/>
      </c>
      <c r="BQ304" s="16" t="str">
        <f>IF(Wedstrijden!X291="x","L1","")</f>
        <v/>
      </c>
      <c r="BR304" s="16" t="str">
        <f>IF(Wedstrijden!Y291="x","L2","")</f>
        <v/>
      </c>
      <c r="BS304" s="16" t="str">
        <f>IF(Wedstrijden!Z291="x","M1","")</f>
        <v/>
      </c>
      <c r="BT304" s="16" t="str">
        <f>IF(Wedstrijden!AA291="x","M2","")</f>
        <v/>
      </c>
      <c r="BU304" s="16" t="str">
        <f>IF(Wedstrijden!AB291="x","Z1","")</f>
        <v/>
      </c>
      <c r="BV304" s="16" t="str">
        <f>IF(Wedstrijden!AC291="x","Z2","")</f>
        <v/>
      </c>
      <c r="BW304" s="16" t="str">
        <f>IF(COUNTA(Wedstrijden!L291:T291)&lt;&gt;0,1,"")</f>
        <v/>
      </c>
      <c r="BX304" s="16" t="str">
        <f t="shared" si="25"/>
        <v/>
      </c>
      <c r="BY304" s="16" t="str">
        <f>IF(Wedstrijden!L291="x","BB","")</f>
        <v/>
      </c>
      <c r="BZ304" s="16" t="str">
        <f>IF(Wedstrijden!M291="x","B","")</f>
        <v/>
      </c>
      <c r="CA304" s="16" t="str">
        <f>IF(Wedstrijden!N291="x","L1","")</f>
        <v/>
      </c>
      <c r="CB304" s="16" t="str">
        <f>IF(Wedstrijden!O291="x","L2","")</f>
        <v/>
      </c>
      <c r="CC304" s="16" t="str">
        <f>IF(Wedstrijden!P291="x","M1","")</f>
        <v/>
      </c>
      <c r="CD304" s="16" t="str">
        <f>IF(Wedstrijden!Q291="x","M2","")</f>
        <v/>
      </c>
      <c r="CE304" s="16" t="str">
        <f>IF(Wedstrijden!R291="x","Z1","")</f>
        <v/>
      </c>
      <c r="CF304" s="16" t="str">
        <f>IF(Wedstrijden!S291="x","Z2","")</f>
        <v/>
      </c>
      <c r="CG304" s="16" t="str">
        <f>IF(Wedstrijden!T291="x","ZZL","")</f>
        <v/>
      </c>
      <c r="CL304" s="16" t="str">
        <f>IF(COUNTA(Wedstrijden!AR291:BB291)&lt;&gt;0,2,"")</f>
        <v/>
      </c>
      <c r="CM304" s="16" t="str">
        <f t="shared" si="26"/>
        <v/>
      </c>
      <c r="CN304" s="16" t="str">
        <f>IF(Wedstrijden!AR291="x","AA","")</f>
        <v/>
      </c>
      <c r="CO304" s="16" t="str">
        <f>IF(Wedstrijden!AS291="x","A","")</f>
        <v/>
      </c>
      <c r="CP304" s="16" t="str">
        <f>IF(Wedstrijden!AT291="x","BB","")</f>
        <v/>
      </c>
      <c r="CQ304" s="16" t="str">
        <f>IF(Wedstrijden!AU291="x","B","")</f>
        <v/>
      </c>
      <c r="CR304" s="16" t="str">
        <f>IF(Wedstrijden!AV291="x","L","")</f>
        <v/>
      </c>
      <c r="CS304" s="16" t="str">
        <f>IF(Wedstrijden!AW291="x","M","")</f>
        <v/>
      </c>
      <c r="CT304" s="16" t="str">
        <f>IF(Wedstrijden!AX291="x","Z","")</f>
        <v/>
      </c>
      <c r="CU304" s="16" t="str">
        <f>IF(Wedstrijden!BB291="x","ZZ","")</f>
        <v/>
      </c>
      <c r="CV304" s="16" t="str">
        <f>IF(COUNTA(Wedstrijden!AI291:AP291)&lt;&gt;0,2,"")</f>
        <v/>
      </c>
      <c r="CW304" s="16" t="str">
        <f t="shared" si="27"/>
        <v/>
      </c>
      <c r="CX304" s="16" t="str">
        <f>IF(Wedstrijden!AI291="x","BB","")</f>
        <v/>
      </c>
      <c r="CY304" s="16" t="str">
        <f>IF(Wedstrijden!AJ291="x","B","")</f>
        <v/>
      </c>
      <c r="CZ304" s="16" t="str">
        <f>IF(Wedstrijden!AK291="x","L","")</f>
        <v/>
      </c>
      <c r="DA304" s="16" t="str">
        <f>IF(Wedstrijden!AL291="x","M","")</f>
        <v/>
      </c>
      <c r="DB304" s="16" t="str">
        <f>IF(Wedstrijden!AM291="x","Z","")</f>
        <v/>
      </c>
      <c r="DC304" s="16" t="str">
        <f>IF(Wedstrijden!AN291="x","ZZ","")</f>
        <v/>
      </c>
      <c r="DD304" s="16" t="str">
        <f>IF(Wedstrijden!AP291="x","1.40","")</f>
        <v/>
      </c>
      <c r="DE304" s="16" t="str">
        <f>IF(COUNTA(Wedstrijden!BD291:BF291)&lt;&gt;0,6,"")</f>
        <v/>
      </c>
      <c r="DF304" s="16" t="str">
        <f t="shared" si="28"/>
        <v/>
      </c>
      <c r="DG304" s="16" t="str">
        <f>IF(Wedstrijden!BD291="x","L","")</f>
        <v/>
      </c>
      <c r="DH304" s="16" t="str">
        <f>IF(Wedstrijden!BE291="x","M","")</f>
        <v/>
      </c>
      <c r="DI304" s="16" t="str">
        <f>IF(Wedstrijden!BF291="x","Z","")</f>
        <v/>
      </c>
      <c r="DJ304" s="16" t="str">
        <f>IF(Wedstrijden!BG291="x","Z","")</f>
        <v/>
      </c>
      <c r="DK304" s="16" t="str">
        <f>IF(COUNTA(Wedstrijden!BI291:BK291)&lt;&gt;0,6,"")</f>
        <v/>
      </c>
      <c r="DL304" s="16" t="str">
        <f t="shared" si="29"/>
        <v/>
      </c>
      <c r="DM304" s="16" t="str">
        <f>IF(Wedstrijden!BI291="x","L","")</f>
        <v/>
      </c>
      <c r="DN304" s="16" t="str">
        <f>IF(Wedstrijden!BJ291="x","M","")</f>
        <v/>
      </c>
      <c r="DO304" s="16" t="str">
        <f>IF(Wedstrijden!BK291="x","Z","")</f>
        <v/>
      </c>
      <c r="DP304" s="16" t="str">
        <f>IF(Wedstrijden!BL291="x","Z","")</f>
        <v/>
      </c>
    </row>
    <row r="305" spans="1:120" ht="14.4" x14ac:dyDescent="0.3">
      <c r="A305" s="18">
        <f>Wedstrijden!A292</f>
        <v>0</v>
      </c>
      <c r="B305" s="16" t="str">
        <f>IFERROR(VLOOKUP(Wedstrijden!#REF!,#REF!,2,FALSE),"")</f>
        <v/>
      </c>
      <c r="C305" s="16">
        <f>Wedstrijden!E292</f>
        <v>0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IF(COUNTA(Wedstrijden!U292:AC292)&lt;&gt;0,1,"")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IF(Wedstrijden!U292="x","B1","")</f>
        <v/>
      </c>
      <c r="BO305" s="16" t="e">
        <f>IF(Wedstrijden!#REF!="x","BB","")</f>
        <v>#REF!</v>
      </c>
      <c r="BP305" s="16" t="str">
        <f>IF(Wedstrijden!W292="x","B","")</f>
        <v/>
      </c>
      <c r="BQ305" s="16" t="str">
        <f>IF(Wedstrijden!X292="x","L1","")</f>
        <v/>
      </c>
      <c r="BR305" s="16" t="str">
        <f>IF(Wedstrijden!Y292="x","L2","")</f>
        <v/>
      </c>
      <c r="BS305" s="16" t="str">
        <f>IF(Wedstrijden!Z292="x","M1","")</f>
        <v/>
      </c>
      <c r="BT305" s="16" t="str">
        <f>IF(Wedstrijden!AA292="x","M2","")</f>
        <v/>
      </c>
      <c r="BU305" s="16" t="str">
        <f>IF(Wedstrijden!AB292="x","Z1","")</f>
        <v/>
      </c>
      <c r="BV305" s="16" t="str">
        <f>IF(Wedstrijden!AC292="x","Z2","")</f>
        <v/>
      </c>
      <c r="BW305" s="16" t="str">
        <f>IF(COUNTA(Wedstrijden!L292:T292)&lt;&gt;0,1,"")</f>
        <v/>
      </c>
      <c r="BX305" s="16" t="str">
        <f t="shared" si="25"/>
        <v/>
      </c>
      <c r="BY305" s="16" t="str">
        <f>IF(Wedstrijden!L292="x","BB","")</f>
        <v/>
      </c>
      <c r="BZ305" s="16" t="str">
        <f>IF(Wedstrijden!M292="x","B","")</f>
        <v/>
      </c>
      <c r="CA305" s="16" t="str">
        <f>IF(Wedstrijden!N292="x","L1","")</f>
        <v/>
      </c>
      <c r="CB305" s="16" t="str">
        <f>IF(Wedstrijden!O292="x","L2","")</f>
        <v/>
      </c>
      <c r="CC305" s="16" t="str">
        <f>IF(Wedstrijden!P292="x","M1","")</f>
        <v/>
      </c>
      <c r="CD305" s="16" t="str">
        <f>IF(Wedstrijden!Q292="x","M2","")</f>
        <v/>
      </c>
      <c r="CE305" s="16" t="str">
        <f>IF(Wedstrijden!R292="x","Z1","")</f>
        <v/>
      </c>
      <c r="CF305" s="16" t="str">
        <f>IF(Wedstrijden!S292="x","Z2","")</f>
        <v/>
      </c>
      <c r="CG305" s="16" t="str">
        <f>IF(Wedstrijden!T292="x","ZZL","")</f>
        <v/>
      </c>
      <c r="CL305" s="16" t="str">
        <f>IF(COUNTA(Wedstrijden!AR292:BB292)&lt;&gt;0,2,"")</f>
        <v/>
      </c>
      <c r="CM305" s="16" t="str">
        <f t="shared" si="26"/>
        <v/>
      </c>
      <c r="CN305" s="16" t="str">
        <f>IF(Wedstrijden!AR292="x","AA","")</f>
        <v/>
      </c>
      <c r="CO305" s="16" t="str">
        <f>IF(Wedstrijden!AS292="x","A","")</f>
        <v/>
      </c>
      <c r="CP305" s="16" t="str">
        <f>IF(Wedstrijden!AT292="x","BB","")</f>
        <v/>
      </c>
      <c r="CQ305" s="16" t="str">
        <f>IF(Wedstrijden!AU292="x","B","")</f>
        <v/>
      </c>
      <c r="CR305" s="16" t="str">
        <f>IF(Wedstrijden!AV292="x","L","")</f>
        <v/>
      </c>
      <c r="CS305" s="16" t="str">
        <f>IF(Wedstrijden!AW292="x","M","")</f>
        <v/>
      </c>
      <c r="CT305" s="16" t="str">
        <f>IF(Wedstrijden!AX292="x","Z","")</f>
        <v/>
      </c>
      <c r="CU305" s="16" t="str">
        <f>IF(Wedstrijden!BB292="x","ZZ","")</f>
        <v/>
      </c>
      <c r="CV305" s="16" t="str">
        <f>IF(COUNTA(Wedstrijden!AI292:AP292)&lt;&gt;0,2,"")</f>
        <v/>
      </c>
      <c r="CW305" s="16" t="str">
        <f t="shared" si="27"/>
        <v/>
      </c>
      <c r="CX305" s="16" t="str">
        <f>IF(Wedstrijden!AI292="x","BB","")</f>
        <v/>
      </c>
      <c r="CY305" s="16" t="str">
        <f>IF(Wedstrijden!AJ292="x","B","")</f>
        <v/>
      </c>
      <c r="CZ305" s="16" t="str">
        <f>IF(Wedstrijden!AK292="x","L","")</f>
        <v/>
      </c>
      <c r="DA305" s="16" t="str">
        <f>IF(Wedstrijden!AL292="x","M","")</f>
        <v/>
      </c>
      <c r="DB305" s="16" t="str">
        <f>IF(Wedstrijden!AM292="x","Z","")</f>
        <v/>
      </c>
      <c r="DC305" s="16" t="str">
        <f>IF(Wedstrijden!AN292="x","ZZ","")</f>
        <v/>
      </c>
      <c r="DD305" s="16" t="str">
        <f>IF(Wedstrijden!AP292="x","1.40","")</f>
        <v/>
      </c>
      <c r="DE305" s="16" t="str">
        <f>IF(COUNTA(Wedstrijden!BD292:BF292)&lt;&gt;0,6,"")</f>
        <v/>
      </c>
      <c r="DF305" s="16" t="str">
        <f t="shared" si="28"/>
        <v/>
      </c>
      <c r="DG305" s="16" t="str">
        <f>IF(Wedstrijden!BD292="x","L","")</f>
        <v/>
      </c>
      <c r="DH305" s="16" t="str">
        <f>IF(Wedstrijden!BE292="x","M","")</f>
        <v/>
      </c>
      <c r="DI305" s="16" t="str">
        <f>IF(Wedstrijden!BF292="x","Z","")</f>
        <v/>
      </c>
      <c r="DJ305" s="16" t="str">
        <f>IF(Wedstrijden!BG292="x","Z","")</f>
        <v/>
      </c>
      <c r="DK305" s="16" t="str">
        <f>IF(COUNTA(Wedstrijden!BI292:BK292)&lt;&gt;0,6,"")</f>
        <v/>
      </c>
      <c r="DL305" s="16" t="str">
        <f t="shared" si="29"/>
        <v/>
      </c>
      <c r="DM305" s="16" t="str">
        <f>IF(Wedstrijden!BI292="x","L","")</f>
        <v/>
      </c>
      <c r="DN305" s="16" t="str">
        <f>IF(Wedstrijden!BJ292="x","M","")</f>
        <v/>
      </c>
      <c r="DO305" s="16" t="str">
        <f>IF(Wedstrijden!BK292="x","Z","")</f>
        <v/>
      </c>
      <c r="DP305" s="16" t="str">
        <f>IF(Wedstrijden!BL292="x","Z","")</f>
        <v/>
      </c>
    </row>
    <row r="306" spans="1:120" ht="14.4" x14ac:dyDescent="0.3">
      <c r="A306" s="18">
        <f>Wedstrijden!A293</f>
        <v>0</v>
      </c>
      <c r="B306" s="16" t="str">
        <f>IFERROR(VLOOKUP(Wedstrijden!#REF!,#REF!,2,FALSE),"")</f>
        <v/>
      </c>
      <c r="C306" s="16">
        <f>Wedstrijden!E293</f>
        <v>0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IF(COUNTA(Wedstrijden!U293:AC293)&lt;&gt;0,1,"")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IF(Wedstrijden!U293="x","B1","")</f>
        <v/>
      </c>
      <c r="BO306" s="16" t="e">
        <f>IF(Wedstrijden!#REF!="x","BB","")</f>
        <v>#REF!</v>
      </c>
      <c r="BP306" s="16" t="str">
        <f>IF(Wedstrijden!W293="x","B","")</f>
        <v/>
      </c>
      <c r="BQ306" s="16" t="str">
        <f>IF(Wedstrijden!X293="x","L1","")</f>
        <v/>
      </c>
      <c r="BR306" s="16" t="str">
        <f>IF(Wedstrijden!Y293="x","L2","")</f>
        <v/>
      </c>
      <c r="BS306" s="16" t="str">
        <f>IF(Wedstrijden!Z293="x","M1","")</f>
        <v/>
      </c>
      <c r="BT306" s="16" t="str">
        <f>IF(Wedstrijden!AA293="x","M2","")</f>
        <v/>
      </c>
      <c r="BU306" s="16" t="str">
        <f>IF(Wedstrijden!AB293="x","Z1","")</f>
        <v/>
      </c>
      <c r="BV306" s="16" t="str">
        <f>IF(Wedstrijden!AC293="x","Z2","")</f>
        <v/>
      </c>
      <c r="BW306" s="16" t="str">
        <f>IF(COUNTA(Wedstrijden!L293:T293)&lt;&gt;0,1,"")</f>
        <v/>
      </c>
      <c r="BX306" s="16" t="str">
        <f t="shared" si="25"/>
        <v/>
      </c>
      <c r="BY306" s="16" t="str">
        <f>IF(Wedstrijden!L293="x","BB","")</f>
        <v/>
      </c>
      <c r="BZ306" s="16" t="str">
        <f>IF(Wedstrijden!M293="x","B","")</f>
        <v/>
      </c>
      <c r="CA306" s="16" t="str">
        <f>IF(Wedstrijden!N293="x","L1","")</f>
        <v/>
      </c>
      <c r="CB306" s="16" t="str">
        <f>IF(Wedstrijden!O293="x","L2","")</f>
        <v/>
      </c>
      <c r="CC306" s="16" t="str">
        <f>IF(Wedstrijden!P293="x","M1","")</f>
        <v/>
      </c>
      <c r="CD306" s="16" t="str">
        <f>IF(Wedstrijden!Q293="x","M2","")</f>
        <v/>
      </c>
      <c r="CE306" s="16" t="str">
        <f>IF(Wedstrijden!R293="x","Z1","")</f>
        <v/>
      </c>
      <c r="CF306" s="16" t="str">
        <f>IF(Wedstrijden!S293="x","Z2","")</f>
        <v/>
      </c>
      <c r="CG306" s="16" t="str">
        <f>IF(Wedstrijden!T293="x","ZZL","")</f>
        <v/>
      </c>
      <c r="CL306" s="16" t="str">
        <f>IF(COUNTA(Wedstrijden!AR293:BB293)&lt;&gt;0,2,"")</f>
        <v/>
      </c>
      <c r="CM306" s="16" t="str">
        <f t="shared" si="26"/>
        <v/>
      </c>
      <c r="CN306" s="16" t="str">
        <f>IF(Wedstrijden!AR293="x","AA","")</f>
        <v/>
      </c>
      <c r="CO306" s="16" t="str">
        <f>IF(Wedstrijden!AS293="x","A","")</f>
        <v/>
      </c>
      <c r="CP306" s="16" t="str">
        <f>IF(Wedstrijden!AT293="x","BB","")</f>
        <v/>
      </c>
      <c r="CQ306" s="16" t="str">
        <f>IF(Wedstrijden!AU293="x","B","")</f>
        <v/>
      </c>
      <c r="CR306" s="16" t="str">
        <f>IF(Wedstrijden!AV293="x","L","")</f>
        <v/>
      </c>
      <c r="CS306" s="16" t="str">
        <f>IF(Wedstrijden!AW293="x","M","")</f>
        <v/>
      </c>
      <c r="CT306" s="16" t="str">
        <f>IF(Wedstrijden!AX293="x","Z","")</f>
        <v/>
      </c>
      <c r="CU306" s="16" t="str">
        <f>IF(Wedstrijden!BB293="x","ZZ","")</f>
        <v/>
      </c>
      <c r="CV306" s="16" t="str">
        <f>IF(COUNTA(Wedstrijden!AI293:AP293)&lt;&gt;0,2,"")</f>
        <v/>
      </c>
      <c r="CW306" s="16" t="str">
        <f t="shared" si="27"/>
        <v/>
      </c>
      <c r="CX306" s="16" t="str">
        <f>IF(Wedstrijden!AI293="x","BB","")</f>
        <v/>
      </c>
      <c r="CY306" s="16" t="str">
        <f>IF(Wedstrijden!AJ293="x","B","")</f>
        <v/>
      </c>
      <c r="CZ306" s="16" t="str">
        <f>IF(Wedstrijden!AK293="x","L","")</f>
        <v/>
      </c>
      <c r="DA306" s="16" t="str">
        <f>IF(Wedstrijden!AL293="x","M","")</f>
        <v/>
      </c>
      <c r="DB306" s="16" t="str">
        <f>IF(Wedstrijden!AM293="x","Z","")</f>
        <v/>
      </c>
      <c r="DC306" s="16" t="str">
        <f>IF(Wedstrijden!AN293="x","ZZ","")</f>
        <v/>
      </c>
      <c r="DD306" s="16" t="str">
        <f>IF(Wedstrijden!AP293="x","1.40","")</f>
        <v/>
      </c>
      <c r="DE306" s="16" t="str">
        <f>IF(COUNTA(Wedstrijden!BD293:BF293)&lt;&gt;0,6,"")</f>
        <v/>
      </c>
      <c r="DF306" s="16" t="str">
        <f t="shared" si="28"/>
        <v/>
      </c>
      <c r="DG306" s="16" t="str">
        <f>IF(Wedstrijden!BD293="x","L","")</f>
        <v/>
      </c>
      <c r="DH306" s="16" t="str">
        <f>IF(Wedstrijden!BE293="x","M","")</f>
        <v/>
      </c>
      <c r="DI306" s="16" t="str">
        <f>IF(Wedstrijden!BF293="x","Z","")</f>
        <v/>
      </c>
      <c r="DJ306" s="16" t="str">
        <f>IF(Wedstrijden!BG293="x","Z","")</f>
        <v/>
      </c>
      <c r="DK306" s="16" t="str">
        <f>IF(COUNTA(Wedstrijden!BI293:BK293)&lt;&gt;0,6,"")</f>
        <v/>
      </c>
      <c r="DL306" s="16" t="str">
        <f t="shared" si="29"/>
        <v/>
      </c>
      <c r="DM306" s="16" t="str">
        <f>IF(Wedstrijden!BI293="x","L","")</f>
        <v/>
      </c>
      <c r="DN306" s="16" t="str">
        <f>IF(Wedstrijden!BJ293="x","M","")</f>
        <v/>
      </c>
      <c r="DO306" s="16" t="str">
        <f>IF(Wedstrijden!BK293="x","Z","")</f>
        <v/>
      </c>
      <c r="DP306" s="16" t="str">
        <f>IF(Wedstrijden!BL293="x","Z","")</f>
        <v/>
      </c>
    </row>
    <row r="307" spans="1:120" ht="14.4" x14ac:dyDescent="0.3">
      <c r="A307" s="18">
        <f>Wedstrijden!A294</f>
        <v>0</v>
      </c>
      <c r="B307" s="16" t="str">
        <f>IFERROR(VLOOKUP(Wedstrijden!#REF!,#REF!,2,FALSE),"")</f>
        <v/>
      </c>
      <c r="C307" s="16">
        <f>Wedstrijden!E294</f>
        <v>0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IF(COUNTA(Wedstrijden!U294:AC294)&lt;&gt;0,1,"")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IF(Wedstrijden!U294="x","B1","")</f>
        <v/>
      </c>
      <c r="BO307" s="16" t="e">
        <f>IF(Wedstrijden!#REF!="x","BB","")</f>
        <v>#REF!</v>
      </c>
      <c r="BP307" s="16" t="str">
        <f>IF(Wedstrijden!W294="x","B","")</f>
        <v/>
      </c>
      <c r="BQ307" s="16" t="str">
        <f>IF(Wedstrijden!X294="x","L1","")</f>
        <v/>
      </c>
      <c r="BR307" s="16" t="str">
        <f>IF(Wedstrijden!Y294="x","L2","")</f>
        <v/>
      </c>
      <c r="BS307" s="16" t="str">
        <f>IF(Wedstrijden!Z294="x","M1","")</f>
        <v/>
      </c>
      <c r="BT307" s="16" t="str">
        <f>IF(Wedstrijden!AA294="x","M2","")</f>
        <v/>
      </c>
      <c r="BU307" s="16" t="str">
        <f>IF(Wedstrijden!AB294="x","Z1","")</f>
        <v/>
      </c>
      <c r="BV307" s="16" t="str">
        <f>IF(Wedstrijden!AC294="x","Z2","")</f>
        <v/>
      </c>
      <c r="BW307" s="16" t="str">
        <f>IF(COUNTA(Wedstrijden!L294:T294)&lt;&gt;0,1,"")</f>
        <v/>
      </c>
      <c r="BX307" s="16" t="str">
        <f t="shared" si="25"/>
        <v/>
      </c>
      <c r="BY307" s="16" t="str">
        <f>IF(Wedstrijden!L294="x","BB","")</f>
        <v/>
      </c>
      <c r="BZ307" s="16" t="str">
        <f>IF(Wedstrijden!M294="x","B","")</f>
        <v/>
      </c>
      <c r="CA307" s="16" t="str">
        <f>IF(Wedstrijden!N294="x","L1","")</f>
        <v/>
      </c>
      <c r="CB307" s="16" t="str">
        <f>IF(Wedstrijden!O294="x","L2","")</f>
        <v/>
      </c>
      <c r="CC307" s="16" t="str">
        <f>IF(Wedstrijden!P294="x","M1","")</f>
        <v/>
      </c>
      <c r="CD307" s="16" t="str">
        <f>IF(Wedstrijden!Q294="x","M2","")</f>
        <v/>
      </c>
      <c r="CE307" s="16" t="str">
        <f>IF(Wedstrijden!R294="x","Z1","")</f>
        <v/>
      </c>
      <c r="CF307" s="16" t="str">
        <f>IF(Wedstrijden!S294="x","Z2","")</f>
        <v/>
      </c>
      <c r="CG307" s="16" t="str">
        <f>IF(Wedstrijden!T294="x","ZZL","")</f>
        <v/>
      </c>
      <c r="CL307" s="16" t="str">
        <f>IF(COUNTA(Wedstrijden!AR294:BB294)&lt;&gt;0,2,"")</f>
        <v/>
      </c>
      <c r="CM307" s="16" t="str">
        <f t="shared" si="26"/>
        <v/>
      </c>
      <c r="CN307" s="16" t="str">
        <f>IF(Wedstrijden!AR294="x","AA","")</f>
        <v/>
      </c>
      <c r="CO307" s="16" t="str">
        <f>IF(Wedstrijden!AS294="x","A","")</f>
        <v/>
      </c>
      <c r="CP307" s="16" t="str">
        <f>IF(Wedstrijden!AT294="x","BB","")</f>
        <v/>
      </c>
      <c r="CQ307" s="16" t="str">
        <f>IF(Wedstrijden!AU294="x","B","")</f>
        <v/>
      </c>
      <c r="CR307" s="16" t="str">
        <f>IF(Wedstrijden!AV294="x","L","")</f>
        <v/>
      </c>
      <c r="CS307" s="16" t="str">
        <f>IF(Wedstrijden!AW294="x","M","")</f>
        <v/>
      </c>
      <c r="CT307" s="16" t="str">
        <f>IF(Wedstrijden!AX294="x","Z","")</f>
        <v/>
      </c>
      <c r="CU307" s="16" t="str">
        <f>IF(Wedstrijden!BB294="x","ZZ","")</f>
        <v/>
      </c>
      <c r="CV307" s="16" t="str">
        <f>IF(COUNTA(Wedstrijden!AI294:AP294)&lt;&gt;0,2,"")</f>
        <v/>
      </c>
      <c r="CW307" s="16" t="str">
        <f t="shared" si="27"/>
        <v/>
      </c>
      <c r="CX307" s="16" t="str">
        <f>IF(Wedstrijden!AI294="x","BB","")</f>
        <v/>
      </c>
      <c r="CY307" s="16" t="str">
        <f>IF(Wedstrijden!AJ294="x","B","")</f>
        <v/>
      </c>
      <c r="CZ307" s="16" t="str">
        <f>IF(Wedstrijden!AK294="x","L","")</f>
        <v/>
      </c>
      <c r="DA307" s="16" t="str">
        <f>IF(Wedstrijden!AL294="x","M","")</f>
        <v/>
      </c>
      <c r="DB307" s="16" t="str">
        <f>IF(Wedstrijden!AM294="x","Z","")</f>
        <v/>
      </c>
      <c r="DC307" s="16" t="str">
        <f>IF(Wedstrijden!AN294="x","ZZ","")</f>
        <v/>
      </c>
      <c r="DD307" s="16" t="str">
        <f>IF(Wedstrijden!AP294="x","1.40","")</f>
        <v/>
      </c>
      <c r="DE307" s="16" t="str">
        <f>IF(COUNTA(Wedstrijden!BD294:BF294)&lt;&gt;0,6,"")</f>
        <v/>
      </c>
      <c r="DF307" s="16" t="str">
        <f t="shared" si="28"/>
        <v/>
      </c>
      <c r="DG307" s="16" t="str">
        <f>IF(Wedstrijden!BD294="x","L","")</f>
        <v/>
      </c>
      <c r="DH307" s="16" t="str">
        <f>IF(Wedstrijden!BE294="x","M","")</f>
        <v/>
      </c>
      <c r="DI307" s="16" t="str">
        <f>IF(Wedstrijden!BF294="x","Z","")</f>
        <v/>
      </c>
      <c r="DJ307" s="16" t="str">
        <f>IF(Wedstrijden!BG294="x","Z","")</f>
        <v/>
      </c>
      <c r="DK307" s="16" t="str">
        <f>IF(COUNTA(Wedstrijden!BI294:BK294)&lt;&gt;0,6,"")</f>
        <v/>
      </c>
      <c r="DL307" s="16" t="str">
        <f t="shared" si="29"/>
        <v/>
      </c>
      <c r="DM307" s="16" t="str">
        <f>IF(Wedstrijden!BI294="x","L","")</f>
        <v/>
      </c>
      <c r="DN307" s="16" t="str">
        <f>IF(Wedstrijden!BJ294="x","M","")</f>
        <v/>
      </c>
      <c r="DO307" s="16" t="str">
        <f>IF(Wedstrijden!BK294="x","Z","")</f>
        <v/>
      </c>
      <c r="DP307" s="16" t="str">
        <f>IF(Wedstrijden!BL294="x","Z","")</f>
        <v/>
      </c>
    </row>
    <row r="308" spans="1:120" ht="14.4" x14ac:dyDescent="0.3">
      <c r="A308" s="18">
        <f>Wedstrijden!A295</f>
        <v>0</v>
      </c>
      <c r="B308" s="16" t="str">
        <f>IFERROR(VLOOKUP(Wedstrijden!#REF!,#REF!,2,FALSE),"")</f>
        <v/>
      </c>
      <c r="C308" s="16">
        <f>Wedstrijden!E295</f>
        <v>0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IF(COUNTA(Wedstrijden!U295:AC295)&lt;&gt;0,1,"")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IF(Wedstrijden!U295="x","B1","")</f>
        <v/>
      </c>
      <c r="BO308" s="16" t="e">
        <f>IF(Wedstrijden!#REF!="x","BB","")</f>
        <v>#REF!</v>
      </c>
      <c r="BP308" s="16" t="str">
        <f>IF(Wedstrijden!W295="x","B","")</f>
        <v/>
      </c>
      <c r="BQ308" s="16" t="str">
        <f>IF(Wedstrijden!X295="x","L1","")</f>
        <v/>
      </c>
      <c r="BR308" s="16" t="str">
        <f>IF(Wedstrijden!Y295="x","L2","")</f>
        <v/>
      </c>
      <c r="BS308" s="16" t="str">
        <f>IF(Wedstrijden!Z295="x","M1","")</f>
        <v/>
      </c>
      <c r="BT308" s="16" t="str">
        <f>IF(Wedstrijden!AA295="x","M2","")</f>
        <v/>
      </c>
      <c r="BU308" s="16" t="str">
        <f>IF(Wedstrijden!AB295="x","Z1","")</f>
        <v/>
      </c>
      <c r="BV308" s="16" t="str">
        <f>IF(Wedstrijden!AC295="x","Z2","")</f>
        <v/>
      </c>
      <c r="BW308" s="16" t="str">
        <f>IF(COUNTA(Wedstrijden!L295:T295)&lt;&gt;0,1,"")</f>
        <v/>
      </c>
      <c r="BX308" s="16" t="str">
        <f t="shared" si="25"/>
        <v/>
      </c>
      <c r="BY308" s="16" t="str">
        <f>IF(Wedstrijden!L295="x","BB","")</f>
        <v/>
      </c>
      <c r="BZ308" s="16" t="str">
        <f>IF(Wedstrijden!M295="x","B","")</f>
        <v/>
      </c>
      <c r="CA308" s="16" t="str">
        <f>IF(Wedstrijden!N295="x","L1","")</f>
        <v/>
      </c>
      <c r="CB308" s="16" t="str">
        <f>IF(Wedstrijden!O295="x","L2","")</f>
        <v/>
      </c>
      <c r="CC308" s="16" t="str">
        <f>IF(Wedstrijden!P295="x","M1","")</f>
        <v/>
      </c>
      <c r="CD308" s="16" t="str">
        <f>IF(Wedstrijden!Q295="x","M2","")</f>
        <v/>
      </c>
      <c r="CE308" s="16" t="str">
        <f>IF(Wedstrijden!R295="x","Z1","")</f>
        <v/>
      </c>
      <c r="CF308" s="16" t="str">
        <f>IF(Wedstrijden!S295="x","Z2","")</f>
        <v/>
      </c>
      <c r="CG308" s="16" t="str">
        <f>IF(Wedstrijden!T295="x","ZZL","")</f>
        <v/>
      </c>
      <c r="CL308" s="16" t="str">
        <f>IF(COUNTA(Wedstrijden!AR295:BB295)&lt;&gt;0,2,"")</f>
        <v/>
      </c>
      <c r="CM308" s="16" t="str">
        <f t="shared" si="26"/>
        <v/>
      </c>
      <c r="CN308" s="16" t="str">
        <f>IF(Wedstrijden!AR295="x","AA","")</f>
        <v/>
      </c>
      <c r="CO308" s="16" t="str">
        <f>IF(Wedstrijden!AS295="x","A","")</f>
        <v/>
      </c>
      <c r="CP308" s="16" t="str">
        <f>IF(Wedstrijden!AT295="x","BB","")</f>
        <v/>
      </c>
      <c r="CQ308" s="16" t="str">
        <f>IF(Wedstrijden!AU295="x","B","")</f>
        <v/>
      </c>
      <c r="CR308" s="16" t="str">
        <f>IF(Wedstrijden!AV295="x","L","")</f>
        <v/>
      </c>
      <c r="CS308" s="16" t="str">
        <f>IF(Wedstrijden!AW295="x","M","")</f>
        <v/>
      </c>
      <c r="CT308" s="16" t="str">
        <f>IF(Wedstrijden!AX295="x","Z","")</f>
        <v/>
      </c>
      <c r="CU308" s="16" t="str">
        <f>IF(Wedstrijden!BB295="x","ZZ","")</f>
        <v/>
      </c>
      <c r="CV308" s="16" t="str">
        <f>IF(COUNTA(Wedstrijden!AI295:AP295)&lt;&gt;0,2,"")</f>
        <v/>
      </c>
      <c r="CW308" s="16" t="str">
        <f t="shared" si="27"/>
        <v/>
      </c>
      <c r="CX308" s="16" t="str">
        <f>IF(Wedstrijden!AI295="x","BB","")</f>
        <v/>
      </c>
      <c r="CY308" s="16" t="str">
        <f>IF(Wedstrijden!AJ295="x","B","")</f>
        <v/>
      </c>
      <c r="CZ308" s="16" t="str">
        <f>IF(Wedstrijden!AK295="x","L","")</f>
        <v/>
      </c>
      <c r="DA308" s="16" t="str">
        <f>IF(Wedstrijden!AL295="x","M","")</f>
        <v/>
      </c>
      <c r="DB308" s="16" t="str">
        <f>IF(Wedstrijden!AM295="x","Z","")</f>
        <v/>
      </c>
      <c r="DC308" s="16" t="str">
        <f>IF(Wedstrijden!AN295="x","ZZ","")</f>
        <v/>
      </c>
      <c r="DD308" s="16" t="str">
        <f>IF(Wedstrijden!AP295="x","1.40","")</f>
        <v/>
      </c>
      <c r="DE308" s="16" t="str">
        <f>IF(COUNTA(Wedstrijden!BD295:BF295)&lt;&gt;0,6,"")</f>
        <v/>
      </c>
      <c r="DF308" s="16" t="str">
        <f t="shared" si="28"/>
        <v/>
      </c>
      <c r="DG308" s="16" t="str">
        <f>IF(Wedstrijden!BD295="x","L","")</f>
        <v/>
      </c>
      <c r="DH308" s="16" t="str">
        <f>IF(Wedstrijden!BE295="x","M","")</f>
        <v/>
      </c>
      <c r="DI308" s="16" t="str">
        <f>IF(Wedstrijden!BF295="x","Z","")</f>
        <v/>
      </c>
      <c r="DJ308" s="16" t="str">
        <f>IF(Wedstrijden!BG295="x","Z","")</f>
        <v/>
      </c>
      <c r="DK308" s="16" t="str">
        <f>IF(COUNTA(Wedstrijden!BI295:BK295)&lt;&gt;0,6,"")</f>
        <v/>
      </c>
      <c r="DL308" s="16" t="str">
        <f t="shared" si="29"/>
        <v/>
      </c>
      <c r="DM308" s="16" t="str">
        <f>IF(Wedstrijden!BI295="x","L","")</f>
        <v/>
      </c>
      <c r="DN308" s="16" t="str">
        <f>IF(Wedstrijden!BJ295="x","M","")</f>
        <v/>
      </c>
      <c r="DO308" s="16" t="str">
        <f>IF(Wedstrijden!BK295="x","Z","")</f>
        <v/>
      </c>
      <c r="DP308" s="16" t="str">
        <f>IF(Wedstrijden!BL295="x","Z","")</f>
        <v/>
      </c>
    </row>
    <row r="309" spans="1:120" ht="14.4" x14ac:dyDescent="0.3">
      <c r="A309" s="18">
        <f>Wedstrijden!A296</f>
        <v>0</v>
      </c>
      <c r="B309" s="16" t="str">
        <f>IFERROR(VLOOKUP(Wedstrijden!#REF!,#REF!,2,FALSE),"")</f>
        <v/>
      </c>
      <c r="C309" s="16">
        <f>Wedstrijden!E296</f>
        <v>0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IF(COUNTA(Wedstrijden!U296:AC296)&lt;&gt;0,1,"")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IF(Wedstrijden!U296="x","B1","")</f>
        <v/>
      </c>
      <c r="BO309" s="16" t="e">
        <f>IF(Wedstrijden!#REF!="x","BB","")</f>
        <v>#REF!</v>
      </c>
      <c r="BP309" s="16" t="str">
        <f>IF(Wedstrijden!W296="x","B","")</f>
        <v/>
      </c>
      <c r="BQ309" s="16" t="str">
        <f>IF(Wedstrijden!X296="x","L1","")</f>
        <v/>
      </c>
      <c r="BR309" s="16" t="str">
        <f>IF(Wedstrijden!Y296="x","L2","")</f>
        <v/>
      </c>
      <c r="BS309" s="16" t="str">
        <f>IF(Wedstrijden!Z296="x","M1","")</f>
        <v/>
      </c>
      <c r="BT309" s="16" t="str">
        <f>IF(Wedstrijden!AA296="x","M2","")</f>
        <v/>
      </c>
      <c r="BU309" s="16" t="str">
        <f>IF(Wedstrijden!AB296="x","Z1","")</f>
        <v/>
      </c>
      <c r="BV309" s="16" t="str">
        <f>IF(Wedstrijden!AC296="x","Z2","")</f>
        <v/>
      </c>
      <c r="BW309" s="16" t="str">
        <f>IF(COUNTA(Wedstrijden!L296:T296)&lt;&gt;0,1,"")</f>
        <v/>
      </c>
      <c r="BX309" s="16" t="str">
        <f t="shared" si="25"/>
        <v/>
      </c>
      <c r="BY309" s="16" t="str">
        <f>IF(Wedstrijden!L296="x","BB","")</f>
        <v/>
      </c>
      <c r="BZ309" s="16" t="str">
        <f>IF(Wedstrijden!M296="x","B","")</f>
        <v/>
      </c>
      <c r="CA309" s="16" t="str">
        <f>IF(Wedstrijden!N296="x","L1","")</f>
        <v/>
      </c>
      <c r="CB309" s="16" t="str">
        <f>IF(Wedstrijden!O296="x","L2","")</f>
        <v/>
      </c>
      <c r="CC309" s="16" t="str">
        <f>IF(Wedstrijden!P296="x","M1","")</f>
        <v/>
      </c>
      <c r="CD309" s="16" t="str">
        <f>IF(Wedstrijden!Q296="x","M2","")</f>
        <v/>
      </c>
      <c r="CE309" s="16" t="str">
        <f>IF(Wedstrijden!R296="x","Z1","")</f>
        <v/>
      </c>
      <c r="CF309" s="16" t="str">
        <f>IF(Wedstrijden!S296="x","Z2","")</f>
        <v/>
      </c>
      <c r="CG309" s="16" t="str">
        <f>IF(Wedstrijden!T296="x","ZZL","")</f>
        <v/>
      </c>
      <c r="CL309" s="16" t="str">
        <f>IF(COUNTA(Wedstrijden!AR296:BB296)&lt;&gt;0,2,"")</f>
        <v/>
      </c>
      <c r="CM309" s="16" t="str">
        <f t="shared" si="26"/>
        <v/>
      </c>
      <c r="CN309" s="16" t="str">
        <f>IF(Wedstrijden!AR296="x","AA","")</f>
        <v/>
      </c>
      <c r="CO309" s="16" t="str">
        <f>IF(Wedstrijden!AS296="x","A","")</f>
        <v/>
      </c>
      <c r="CP309" s="16" t="str">
        <f>IF(Wedstrijden!AT296="x","BB","")</f>
        <v/>
      </c>
      <c r="CQ309" s="16" t="str">
        <f>IF(Wedstrijden!AU296="x","B","")</f>
        <v/>
      </c>
      <c r="CR309" s="16" t="str">
        <f>IF(Wedstrijden!AV296="x","L","")</f>
        <v/>
      </c>
      <c r="CS309" s="16" t="str">
        <f>IF(Wedstrijden!AW296="x","M","")</f>
        <v/>
      </c>
      <c r="CT309" s="16" t="str">
        <f>IF(Wedstrijden!AX296="x","Z","")</f>
        <v/>
      </c>
      <c r="CU309" s="16" t="str">
        <f>IF(Wedstrijden!BB296="x","ZZ","")</f>
        <v/>
      </c>
      <c r="CV309" s="16" t="str">
        <f>IF(COUNTA(Wedstrijden!AI296:AP296)&lt;&gt;0,2,"")</f>
        <v/>
      </c>
      <c r="CW309" s="16" t="str">
        <f t="shared" si="27"/>
        <v/>
      </c>
      <c r="CX309" s="16" t="str">
        <f>IF(Wedstrijden!AI296="x","BB","")</f>
        <v/>
      </c>
      <c r="CY309" s="16" t="str">
        <f>IF(Wedstrijden!AJ296="x","B","")</f>
        <v/>
      </c>
      <c r="CZ309" s="16" t="str">
        <f>IF(Wedstrijden!AK296="x","L","")</f>
        <v/>
      </c>
      <c r="DA309" s="16" t="str">
        <f>IF(Wedstrijden!AL296="x","M","")</f>
        <v/>
      </c>
      <c r="DB309" s="16" t="str">
        <f>IF(Wedstrijden!AM296="x","Z","")</f>
        <v/>
      </c>
      <c r="DC309" s="16" t="str">
        <f>IF(Wedstrijden!AN296="x","ZZ","")</f>
        <v/>
      </c>
      <c r="DD309" s="16" t="str">
        <f>IF(Wedstrijden!AP296="x","1.40","")</f>
        <v/>
      </c>
      <c r="DE309" s="16" t="str">
        <f>IF(COUNTA(Wedstrijden!BD296:BF296)&lt;&gt;0,6,"")</f>
        <v/>
      </c>
      <c r="DF309" s="16" t="str">
        <f t="shared" si="28"/>
        <v/>
      </c>
      <c r="DG309" s="16" t="str">
        <f>IF(Wedstrijden!BD296="x","L","")</f>
        <v/>
      </c>
      <c r="DH309" s="16" t="str">
        <f>IF(Wedstrijden!BE296="x","M","")</f>
        <v/>
      </c>
      <c r="DI309" s="16" t="str">
        <f>IF(Wedstrijden!BF296="x","Z","")</f>
        <v/>
      </c>
      <c r="DJ309" s="16" t="str">
        <f>IF(Wedstrijden!BG296="x","Z","")</f>
        <v/>
      </c>
      <c r="DK309" s="16" t="str">
        <f>IF(COUNTA(Wedstrijden!BI296:BK296)&lt;&gt;0,6,"")</f>
        <v/>
      </c>
      <c r="DL309" s="16" t="str">
        <f t="shared" si="29"/>
        <v/>
      </c>
      <c r="DM309" s="16" t="str">
        <f>IF(Wedstrijden!BI296="x","L","")</f>
        <v/>
      </c>
      <c r="DN309" s="16" t="str">
        <f>IF(Wedstrijden!BJ296="x","M","")</f>
        <v/>
      </c>
      <c r="DO309" s="16" t="str">
        <f>IF(Wedstrijden!BK296="x","Z","")</f>
        <v/>
      </c>
      <c r="DP309" s="16" t="str">
        <f>IF(Wedstrijden!BL296="x","Z","")</f>
        <v/>
      </c>
    </row>
    <row r="310" spans="1:120" ht="14.4" x14ac:dyDescent="0.3">
      <c r="A310" s="18">
        <f>Wedstrijden!A297</f>
        <v>0</v>
      </c>
      <c r="B310" s="16" t="str">
        <f>IFERROR(VLOOKUP(Wedstrijden!#REF!,#REF!,2,FALSE),"")</f>
        <v/>
      </c>
      <c r="C310" s="16">
        <f>Wedstrijden!E297</f>
        <v>0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 t="str">
        <f>IF(COUNTA(Wedstrijden!U297:AC297)&lt;&gt;0,1,"")</f>
        <v/>
      </c>
      <c r="BK310" s="16" t="str">
        <f t="shared" si="24"/>
        <v/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IF(Wedstrijden!U297="x","B1","")</f>
        <v/>
      </c>
      <c r="BO310" s="16" t="e">
        <f>IF(Wedstrijden!#REF!="x","BB","")</f>
        <v>#REF!</v>
      </c>
      <c r="BP310" s="16" t="str">
        <f>IF(Wedstrijden!W297="x","B","")</f>
        <v/>
      </c>
      <c r="BQ310" s="16" t="str">
        <f>IF(Wedstrijden!X297="x","L1","")</f>
        <v/>
      </c>
      <c r="BR310" s="16" t="str">
        <f>IF(Wedstrijden!Y297="x","L2","")</f>
        <v/>
      </c>
      <c r="BS310" s="16" t="str">
        <f>IF(Wedstrijden!Z297="x","M1","")</f>
        <v/>
      </c>
      <c r="BT310" s="16" t="str">
        <f>IF(Wedstrijden!AA297="x","M2","")</f>
        <v/>
      </c>
      <c r="BU310" s="16" t="str">
        <f>IF(Wedstrijden!AB297="x","Z1","")</f>
        <v/>
      </c>
      <c r="BV310" s="16" t="str">
        <f>IF(Wedstrijden!AC297="x","Z2","")</f>
        <v/>
      </c>
      <c r="BW310" s="16" t="str">
        <f>IF(COUNTA(Wedstrijden!L297:T297)&lt;&gt;0,1,"")</f>
        <v/>
      </c>
      <c r="BX310" s="16" t="str">
        <f t="shared" si="25"/>
        <v/>
      </c>
      <c r="BY310" s="16" t="str">
        <f>IF(Wedstrijden!L297="x","BB","")</f>
        <v/>
      </c>
      <c r="BZ310" s="16" t="str">
        <f>IF(Wedstrijden!M297="x","B","")</f>
        <v/>
      </c>
      <c r="CA310" s="16" t="str">
        <f>IF(Wedstrijden!N297="x","L1","")</f>
        <v/>
      </c>
      <c r="CB310" s="16" t="str">
        <f>IF(Wedstrijden!O297="x","L2","")</f>
        <v/>
      </c>
      <c r="CC310" s="16" t="str">
        <f>IF(Wedstrijden!P297="x","M1","")</f>
        <v/>
      </c>
      <c r="CD310" s="16" t="str">
        <f>IF(Wedstrijden!Q297="x","M2","")</f>
        <v/>
      </c>
      <c r="CE310" s="16" t="str">
        <f>IF(Wedstrijden!R297="x","Z1","")</f>
        <v/>
      </c>
      <c r="CF310" s="16" t="str">
        <f>IF(Wedstrijden!S297="x","Z2","")</f>
        <v/>
      </c>
      <c r="CG310" s="16" t="str">
        <f>IF(Wedstrijden!T297="x","ZZL","")</f>
        <v/>
      </c>
      <c r="CL310" s="16" t="str">
        <f>IF(COUNTA(Wedstrijden!AR297:BB297)&lt;&gt;0,2,"")</f>
        <v/>
      </c>
      <c r="CM310" s="16" t="str">
        <f t="shared" si="26"/>
        <v/>
      </c>
      <c r="CN310" s="16" t="str">
        <f>IF(Wedstrijden!AR297="x","AA","")</f>
        <v/>
      </c>
      <c r="CO310" s="16" t="str">
        <f>IF(Wedstrijden!AS297="x","A","")</f>
        <v/>
      </c>
      <c r="CP310" s="16" t="str">
        <f>IF(Wedstrijden!AT297="x","BB","")</f>
        <v/>
      </c>
      <c r="CQ310" s="16" t="str">
        <f>IF(Wedstrijden!AU297="x","B","")</f>
        <v/>
      </c>
      <c r="CR310" s="16" t="str">
        <f>IF(Wedstrijden!AV297="x","L","")</f>
        <v/>
      </c>
      <c r="CS310" s="16" t="str">
        <f>IF(Wedstrijden!AW297="x","M","")</f>
        <v/>
      </c>
      <c r="CT310" s="16" t="str">
        <f>IF(Wedstrijden!AX297="x","Z","")</f>
        <v/>
      </c>
      <c r="CU310" s="16" t="str">
        <f>IF(Wedstrijden!BB297="x","ZZ","")</f>
        <v/>
      </c>
      <c r="CV310" s="16" t="str">
        <f>IF(COUNTA(Wedstrijden!AI297:AP297)&lt;&gt;0,2,"")</f>
        <v/>
      </c>
      <c r="CW310" s="16" t="str">
        <f t="shared" si="27"/>
        <v/>
      </c>
      <c r="CX310" s="16" t="str">
        <f>IF(Wedstrijden!AI297="x","BB","")</f>
        <v/>
      </c>
      <c r="CY310" s="16" t="str">
        <f>IF(Wedstrijden!AJ297="x","B","")</f>
        <v/>
      </c>
      <c r="CZ310" s="16" t="str">
        <f>IF(Wedstrijden!AK297="x","L","")</f>
        <v/>
      </c>
      <c r="DA310" s="16" t="str">
        <f>IF(Wedstrijden!AL297="x","M","")</f>
        <v/>
      </c>
      <c r="DB310" s="16" t="str">
        <f>IF(Wedstrijden!AM297="x","Z","")</f>
        <v/>
      </c>
      <c r="DC310" s="16" t="str">
        <f>IF(Wedstrijden!AN297="x","ZZ","")</f>
        <v/>
      </c>
      <c r="DD310" s="16" t="str">
        <f>IF(Wedstrijden!AP297="x","1.40","")</f>
        <v/>
      </c>
      <c r="DE310" s="16" t="str">
        <f>IF(COUNTA(Wedstrijden!BD297:BF297)&lt;&gt;0,6,"")</f>
        <v/>
      </c>
      <c r="DF310" s="16" t="str">
        <f t="shared" si="28"/>
        <v/>
      </c>
      <c r="DG310" s="16" t="str">
        <f>IF(Wedstrijden!BD297="x","L","")</f>
        <v/>
      </c>
      <c r="DH310" s="16" t="str">
        <f>IF(Wedstrijden!BE297="x","M","")</f>
        <v/>
      </c>
      <c r="DI310" s="16" t="str">
        <f>IF(Wedstrijden!BF297="x","Z","")</f>
        <v/>
      </c>
      <c r="DJ310" s="16" t="str">
        <f>IF(Wedstrijden!BG297="x","Z","")</f>
        <v/>
      </c>
      <c r="DK310" s="16" t="str">
        <f>IF(COUNTA(Wedstrijden!BI297:BK297)&lt;&gt;0,6,"")</f>
        <v/>
      </c>
      <c r="DL310" s="16" t="str">
        <f t="shared" si="29"/>
        <v/>
      </c>
      <c r="DM310" s="16" t="str">
        <f>IF(Wedstrijden!BI297="x","L","")</f>
        <v/>
      </c>
      <c r="DN310" s="16" t="str">
        <f>IF(Wedstrijden!BJ297="x","M","")</f>
        <v/>
      </c>
      <c r="DO310" s="16" t="str">
        <f>IF(Wedstrijden!BK297="x","Z","")</f>
        <v/>
      </c>
      <c r="DP310" s="16" t="str">
        <f>IF(Wedstrijden!BL297="x","Z","")</f>
        <v/>
      </c>
    </row>
    <row r="311" spans="1:120" ht="14.4" x14ac:dyDescent="0.3">
      <c r="A311" s="18">
        <f>Wedstrijden!A298</f>
        <v>0</v>
      </c>
      <c r="B311" s="16" t="str">
        <f>IFERROR(VLOOKUP(Wedstrijden!#REF!,#REF!,2,FALSE),"")</f>
        <v/>
      </c>
      <c r="C311" s="16">
        <f>Wedstrijden!E298</f>
        <v>0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IF(COUNTA(Wedstrijden!U298:AC298)&lt;&gt;0,1,"")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IF(Wedstrijden!U298="x","B1","")</f>
        <v/>
      </c>
      <c r="BO311" s="16" t="e">
        <f>IF(Wedstrijden!#REF!="x","BB","")</f>
        <v>#REF!</v>
      </c>
      <c r="BP311" s="16" t="str">
        <f>IF(Wedstrijden!W298="x","B","")</f>
        <v/>
      </c>
      <c r="BQ311" s="16" t="str">
        <f>IF(Wedstrijden!X298="x","L1","")</f>
        <v/>
      </c>
      <c r="BR311" s="16" t="str">
        <f>IF(Wedstrijden!Y298="x","L2","")</f>
        <v/>
      </c>
      <c r="BS311" s="16" t="str">
        <f>IF(Wedstrijden!Z298="x","M1","")</f>
        <v/>
      </c>
      <c r="BT311" s="16" t="str">
        <f>IF(Wedstrijden!AA298="x","M2","")</f>
        <v/>
      </c>
      <c r="BU311" s="16" t="str">
        <f>IF(Wedstrijden!AB298="x","Z1","")</f>
        <v/>
      </c>
      <c r="BV311" s="16" t="str">
        <f>IF(Wedstrijden!AC298="x","Z2","")</f>
        <v/>
      </c>
      <c r="BW311" s="16" t="str">
        <f>IF(COUNTA(Wedstrijden!L298:T298)&lt;&gt;0,1,"")</f>
        <v/>
      </c>
      <c r="BX311" s="16" t="str">
        <f t="shared" si="25"/>
        <v/>
      </c>
      <c r="BY311" s="16" t="str">
        <f>IF(Wedstrijden!L298="x","BB","")</f>
        <v/>
      </c>
      <c r="BZ311" s="16" t="str">
        <f>IF(Wedstrijden!M298="x","B","")</f>
        <v/>
      </c>
      <c r="CA311" s="16" t="str">
        <f>IF(Wedstrijden!N298="x","L1","")</f>
        <v/>
      </c>
      <c r="CB311" s="16" t="str">
        <f>IF(Wedstrijden!O298="x","L2","")</f>
        <v/>
      </c>
      <c r="CC311" s="16" t="str">
        <f>IF(Wedstrijden!P298="x","M1","")</f>
        <v/>
      </c>
      <c r="CD311" s="16" t="str">
        <f>IF(Wedstrijden!Q298="x","M2","")</f>
        <v/>
      </c>
      <c r="CE311" s="16" t="str">
        <f>IF(Wedstrijden!R298="x","Z1","")</f>
        <v/>
      </c>
      <c r="CF311" s="16" t="str">
        <f>IF(Wedstrijden!S298="x","Z2","")</f>
        <v/>
      </c>
      <c r="CG311" s="16" t="str">
        <f>IF(Wedstrijden!T298="x","ZZL","")</f>
        <v/>
      </c>
      <c r="CL311" s="16" t="str">
        <f>IF(COUNTA(Wedstrijden!AR298:BB298)&lt;&gt;0,2,"")</f>
        <v/>
      </c>
      <c r="CM311" s="16" t="str">
        <f t="shared" si="26"/>
        <v/>
      </c>
      <c r="CN311" s="16" t="str">
        <f>IF(Wedstrijden!AR298="x","AA","")</f>
        <v/>
      </c>
      <c r="CO311" s="16" t="str">
        <f>IF(Wedstrijden!AS298="x","A","")</f>
        <v/>
      </c>
      <c r="CP311" s="16" t="str">
        <f>IF(Wedstrijden!AT298="x","BB","")</f>
        <v/>
      </c>
      <c r="CQ311" s="16" t="str">
        <f>IF(Wedstrijden!AU298="x","B","")</f>
        <v/>
      </c>
      <c r="CR311" s="16" t="str">
        <f>IF(Wedstrijden!AV298="x","L","")</f>
        <v/>
      </c>
      <c r="CS311" s="16" t="str">
        <f>IF(Wedstrijden!AW298="x","M","")</f>
        <v/>
      </c>
      <c r="CT311" s="16" t="str">
        <f>IF(Wedstrijden!AX298="x","Z","")</f>
        <v/>
      </c>
      <c r="CU311" s="16" t="str">
        <f>IF(Wedstrijden!BB298="x","ZZ","")</f>
        <v/>
      </c>
      <c r="CV311" s="16" t="str">
        <f>IF(COUNTA(Wedstrijden!AI298:AP298)&lt;&gt;0,2,"")</f>
        <v/>
      </c>
      <c r="CW311" s="16" t="str">
        <f t="shared" si="27"/>
        <v/>
      </c>
      <c r="CX311" s="16" t="str">
        <f>IF(Wedstrijden!AI298="x","BB","")</f>
        <v/>
      </c>
      <c r="CY311" s="16" t="str">
        <f>IF(Wedstrijden!AJ298="x","B","")</f>
        <v/>
      </c>
      <c r="CZ311" s="16" t="str">
        <f>IF(Wedstrijden!AK298="x","L","")</f>
        <v/>
      </c>
      <c r="DA311" s="16" t="str">
        <f>IF(Wedstrijden!AL298="x","M","")</f>
        <v/>
      </c>
      <c r="DB311" s="16" t="str">
        <f>IF(Wedstrijden!AM298="x","Z","")</f>
        <v/>
      </c>
      <c r="DC311" s="16" t="str">
        <f>IF(Wedstrijden!AN298="x","ZZ","")</f>
        <v/>
      </c>
      <c r="DD311" s="16" t="str">
        <f>IF(Wedstrijden!AP298="x","1.40","")</f>
        <v/>
      </c>
      <c r="DE311" s="16" t="str">
        <f>IF(COUNTA(Wedstrijden!BD298:BF298)&lt;&gt;0,6,"")</f>
        <v/>
      </c>
      <c r="DF311" s="16" t="str">
        <f t="shared" si="28"/>
        <v/>
      </c>
      <c r="DG311" s="16" t="str">
        <f>IF(Wedstrijden!BD298="x","L","")</f>
        <v/>
      </c>
      <c r="DH311" s="16" t="str">
        <f>IF(Wedstrijden!BE298="x","M","")</f>
        <v/>
      </c>
      <c r="DI311" s="16" t="str">
        <f>IF(Wedstrijden!BF298="x","Z","")</f>
        <v/>
      </c>
      <c r="DJ311" s="16" t="str">
        <f>IF(Wedstrijden!BG298="x","Z","")</f>
        <v/>
      </c>
      <c r="DK311" s="16" t="str">
        <f>IF(COUNTA(Wedstrijden!BI298:BK298)&lt;&gt;0,6,"")</f>
        <v/>
      </c>
      <c r="DL311" s="16" t="str">
        <f t="shared" si="29"/>
        <v/>
      </c>
      <c r="DM311" s="16" t="str">
        <f>IF(Wedstrijden!BI298="x","L","")</f>
        <v/>
      </c>
      <c r="DN311" s="16" t="str">
        <f>IF(Wedstrijden!BJ298="x","M","")</f>
        <v/>
      </c>
      <c r="DO311" s="16" t="str">
        <f>IF(Wedstrijden!BK298="x","Z","")</f>
        <v/>
      </c>
      <c r="DP311" s="16" t="str">
        <f>IF(Wedstrijden!BL298="x","Z","")</f>
        <v/>
      </c>
    </row>
    <row r="312" spans="1:120" ht="14.4" x14ac:dyDescent="0.3">
      <c r="A312" s="18">
        <f>Wedstrijden!A299</f>
        <v>0</v>
      </c>
      <c r="B312" s="16" t="str">
        <f>IFERROR(VLOOKUP(Wedstrijden!#REF!,#REF!,2,FALSE),"")</f>
        <v/>
      </c>
      <c r="C312" s="16">
        <f>Wedstrijden!E299</f>
        <v>0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 t="str">
        <f>IF(COUNTA(Wedstrijden!U299:AC299)&lt;&gt;0,1,"")</f>
        <v/>
      </c>
      <c r="BK312" s="16" t="str">
        <f t="shared" si="24"/>
        <v/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IF(Wedstrijden!U299="x","B1","")</f>
        <v/>
      </c>
      <c r="BO312" s="16" t="e">
        <f>IF(Wedstrijden!#REF!="x","BB","")</f>
        <v>#REF!</v>
      </c>
      <c r="BP312" s="16" t="str">
        <f>IF(Wedstrijden!W299="x","B","")</f>
        <v/>
      </c>
      <c r="BQ312" s="16" t="str">
        <f>IF(Wedstrijden!X299="x","L1","")</f>
        <v/>
      </c>
      <c r="BR312" s="16" t="str">
        <f>IF(Wedstrijden!Y299="x","L2","")</f>
        <v/>
      </c>
      <c r="BS312" s="16" t="str">
        <f>IF(Wedstrijden!Z299="x","M1","")</f>
        <v/>
      </c>
      <c r="BT312" s="16" t="str">
        <f>IF(Wedstrijden!AA299="x","M2","")</f>
        <v/>
      </c>
      <c r="BU312" s="16" t="str">
        <f>IF(Wedstrijden!AB299="x","Z1","")</f>
        <v/>
      </c>
      <c r="BV312" s="16" t="str">
        <f>IF(Wedstrijden!AC299="x","Z2","")</f>
        <v/>
      </c>
      <c r="BW312" s="16" t="str">
        <f>IF(COUNTA(Wedstrijden!L299:T299)&lt;&gt;0,1,"")</f>
        <v/>
      </c>
      <c r="BX312" s="16" t="str">
        <f t="shared" si="25"/>
        <v/>
      </c>
      <c r="BY312" s="16" t="str">
        <f>IF(Wedstrijden!L299="x","BB","")</f>
        <v/>
      </c>
      <c r="BZ312" s="16" t="str">
        <f>IF(Wedstrijden!M299="x","B","")</f>
        <v/>
      </c>
      <c r="CA312" s="16" t="str">
        <f>IF(Wedstrijden!N299="x","L1","")</f>
        <v/>
      </c>
      <c r="CB312" s="16" t="str">
        <f>IF(Wedstrijden!O299="x","L2","")</f>
        <v/>
      </c>
      <c r="CC312" s="16" t="str">
        <f>IF(Wedstrijden!P299="x","M1","")</f>
        <v/>
      </c>
      <c r="CD312" s="16" t="str">
        <f>IF(Wedstrijden!Q299="x","M2","")</f>
        <v/>
      </c>
      <c r="CE312" s="16" t="str">
        <f>IF(Wedstrijden!R299="x","Z1","")</f>
        <v/>
      </c>
      <c r="CF312" s="16" t="str">
        <f>IF(Wedstrijden!S299="x","Z2","")</f>
        <v/>
      </c>
      <c r="CG312" s="16" t="str">
        <f>IF(Wedstrijden!T299="x","ZZL","")</f>
        <v/>
      </c>
      <c r="CL312" s="16" t="str">
        <f>IF(COUNTA(Wedstrijden!AR299:BB299)&lt;&gt;0,2,"")</f>
        <v/>
      </c>
      <c r="CM312" s="16" t="str">
        <f t="shared" si="26"/>
        <v/>
      </c>
      <c r="CN312" s="16" t="str">
        <f>IF(Wedstrijden!AR299="x","AA","")</f>
        <v/>
      </c>
      <c r="CO312" s="16" t="str">
        <f>IF(Wedstrijden!AS299="x","A","")</f>
        <v/>
      </c>
      <c r="CP312" s="16" t="str">
        <f>IF(Wedstrijden!AT299="x","BB","")</f>
        <v/>
      </c>
      <c r="CQ312" s="16" t="str">
        <f>IF(Wedstrijden!AU299="x","B","")</f>
        <v/>
      </c>
      <c r="CR312" s="16" t="str">
        <f>IF(Wedstrijden!AV299="x","L","")</f>
        <v/>
      </c>
      <c r="CS312" s="16" t="str">
        <f>IF(Wedstrijden!AW299="x","M","")</f>
        <v/>
      </c>
      <c r="CT312" s="16" t="str">
        <f>IF(Wedstrijden!AX299="x","Z","")</f>
        <v/>
      </c>
      <c r="CU312" s="16" t="str">
        <f>IF(Wedstrijden!BB299="x","ZZ","")</f>
        <v/>
      </c>
      <c r="CV312" s="16" t="str">
        <f>IF(COUNTA(Wedstrijden!AI299:AP299)&lt;&gt;0,2,"")</f>
        <v/>
      </c>
      <c r="CW312" s="16" t="str">
        <f t="shared" si="27"/>
        <v/>
      </c>
      <c r="CX312" s="16" t="str">
        <f>IF(Wedstrijden!AI299="x","BB","")</f>
        <v/>
      </c>
      <c r="CY312" s="16" t="str">
        <f>IF(Wedstrijden!AJ299="x","B","")</f>
        <v/>
      </c>
      <c r="CZ312" s="16" t="str">
        <f>IF(Wedstrijden!AK299="x","L","")</f>
        <v/>
      </c>
      <c r="DA312" s="16" t="str">
        <f>IF(Wedstrijden!AL299="x","M","")</f>
        <v/>
      </c>
      <c r="DB312" s="16" t="str">
        <f>IF(Wedstrijden!AM299="x","Z","")</f>
        <v/>
      </c>
      <c r="DC312" s="16" t="str">
        <f>IF(Wedstrijden!AN299="x","ZZ","")</f>
        <v/>
      </c>
      <c r="DD312" s="16" t="str">
        <f>IF(Wedstrijden!AP299="x","1.40","")</f>
        <v/>
      </c>
      <c r="DE312" s="16" t="str">
        <f>IF(COUNTA(Wedstrijden!BD299:BF299)&lt;&gt;0,6,"")</f>
        <v/>
      </c>
      <c r="DF312" s="16" t="str">
        <f t="shared" si="28"/>
        <v/>
      </c>
      <c r="DG312" s="16" t="str">
        <f>IF(Wedstrijden!BD299="x","L","")</f>
        <v/>
      </c>
      <c r="DH312" s="16" t="str">
        <f>IF(Wedstrijden!BE299="x","M","")</f>
        <v/>
      </c>
      <c r="DI312" s="16" t="str">
        <f>IF(Wedstrijden!BF299="x","Z","")</f>
        <v/>
      </c>
      <c r="DJ312" s="16" t="str">
        <f>IF(Wedstrijden!BG299="x","Z","")</f>
        <v/>
      </c>
      <c r="DK312" s="16" t="str">
        <f>IF(COUNTA(Wedstrijden!BI299:BK299)&lt;&gt;0,6,"")</f>
        <v/>
      </c>
      <c r="DL312" s="16" t="str">
        <f t="shared" si="29"/>
        <v/>
      </c>
      <c r="DM312" s="16" t="str">
        <f>IF(Wedstrijden!BI299="x","L","")</f>
        <v/>
      </c>
      <c r="DN312" s="16" t="str">
        <f>IF(Wedstrijden!BJ299="x","M","")</f>
        <v/>
      </c>
      <c r="DO312" s="16" t="str">
        <f>IF(Wedstrijden!BK299="x","Z","")</f>
        <v/>
      </c>
      <c r="DP312" s="16" t="str">
        <f>IF(Wedstrijden!BL299="x","Z","")</f>
        <v/>
      </c>
    </row>
    <row r="313" spans="1:120" ht="14.4" x14ac:dyDescent="0.3">
      <c r="A313" s="18">
        <f>Wedstrijden!A300</f>
        <v>0</v>
      </c>
      <c r="B313" s="16" t="str">
        <f>IFERROR(VLOOKUP(Wedstrijden!#REF!,#REF!,2,FALSE),"")</f>
        <v/>
      </c>
      <c r="C313" s="16">
        <f>Wedstrijden!E300</f>
        <v>0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IF(COUNTA(Wedstrijden!U300:AC300)&lt;&gt;0,1,"")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IF(Wedstrijden!U300="x","B1","")</f>
        <v/>
      </c>
      <c r="BO313" s="16" t="e">
        <f>IF(Wedstrijden!#REF!="x","BB","")</f>
        <v>#REF!</v>
      </c>
      <c r="BP313" s="16" t="str">
        <f>IF(Wedstrijden!W300="x","B","")</f>
        <v/>
      </c>
      <c r="BQ313" s="16" t="str">
        <f>IF(Wedstrijden!X300="x","L1","")</f>
        <v/>
      </c>
      <c r="BR313" s="16" t="str">
        <f>IF(Wedstrijden!Y300="x","L2","")</f>
        <v/>
      </c>
      <c r="BS313" s="16" t="str">
        <f>IF(Wedstrijden!Z300="x","M1","")</f>
        <v/>
      </c>
      <c r="BT313" s="16" t="str">
        <f>IF(Wedstrijden!AA300="x","M2","")</f>
        <v/>
      </c>
      <c r="BU313" s="16" t="str">
        <f>IF(Wedstrijden!AB300="x","Z1","")</f>
        <v/>
      </c>
      <c r="BV313" s="16" t="str">
        <f>IF(Wedstrijden!AC300="x","Z2","")</f>
        <v/>
      </c>
      <c r="BW313" s="16" t="str">
        <f>IF(COUNTA(Wedstrijden!L300:T300)&lt;&gt;0,1,"")</f>
        <v/>
      </c>
      <c r="BX313" s="16" t="str">
        <f t="shared" si="25"/>
        <v/>
      </c>
      <c r="BY313" s="16" t="str">
        <f>IF(Wedstrijden!L300="x","BB","")</f>
        <v/>
      </c>
      <c r="BZ313" s="16" t="str">
        <f>IF(Wedstrijden!M300="x","B","")</f>
        <v/>
      </c>
      <c r="CA313" s="16" t="str">
        <f>IF(Wedstrijden!N300="x","L1","")</f>
        <v/>
      </c>
      <c r="CB313" s="16" t="str">
        <f>IF(Wedstrijden!O300="x","L2","")</f>
        <v/>
      </c>
      <c r="CC313" s="16" t="str">
        <f>IF(Wedstrijden!P300="x","M1","")</f>
        <v/>
      </c>
      <c r="CD313" s="16" t="str">
        <f>IF(Wedstrijden!Q300="x","M2","")</f>
        <v/>
      </c>
      <c r="CE313" s="16" t="str">
        <f>IF(Wedstrijden!R300="x","Z1","")</f>
        <v/>
      </c>
      <c r="CF313" s="16" t="str">
        <f>IF(Wedstrijden!S300="x","Z2","")</f>
        <v/>
      </c>
      <c r="CG313" s="16" t="str">
        <f>IF(Wedstrijden!T300="x","ZZL","")</f>
        <v/>
      </c>
      <c r="CL313" s="16" t="str">
        <f>IF(COUNTA(Wedstrijden!AR300:BB300)&lt;&gt;0,2,"")</f>
        <v/>
      </c>
      <c r="CM313" s="16" t="str">
        <f t="shared" si="26"/>
        <v/>
      </c>
      <c r="CN313" s="16" t="str">
        <f>IF(Wedstrijden!AR300="x","AA","")</f>
        <v/>
      </c>
      <c r="CO313" s="16" t="str">
        <f>IF(Wedstrijden!AS300="x","A","")</f>
        <v/>
      </c>
      <c r="CP313" s="16" t="str">
        <f>IF(Wedstrijden!AT300="x","BB","")</f>
        <v/>
      </c>
      <c r="CQ313" s="16" t="str">
        <f>IF(Wedstrijden!AU300="x","B","")</f>
        <v/>
      </c>
      <c r="CR313" s="16" t="str">
        <f>IF(Wedstrijden!AV300="x","L","")</f>
        <v/>
      </c>
      <c r="CS313" s="16" t="str">
        <f>IF(Wedstrijden!AW300="x","M","")</f>
        <v/>
      </c>
      <c r="CT313" s="16" t="str">
        <f>IF(Wedstrijden!AX300="x","Z","")</f>
        <v/>
      </c>
      <c r="CU313" s="16" t="str">
        <f>IF(Wedstrijden!BB300="x","ZZ","")</f>
        <v/>
      </c>
      <c r="CV313" s="16" t="str">
        <f>IF(COUNTA(Wedstrijden!AI300:AP300)&lt;&gt;0,2,"")</f>
        <v/>
      </c>
      <c r="CW313" s="16" t="str">
        <f t="shared" si="27"/>
        <v/>
      </c>
      <c r="CX313" s="16" t="str">
        <f>IF(Wedstrijden!AI300="x","BB","")</f>
        <v/>
      </c>
      <c r="CY313" s="16" t="str">
        <f>IF(Wedstrijden!AJ300="x","B","")</f>
        <v/>
      </c>
      <c r="CZ313" s="16" t="str">
        <f>IF(Wedstrijden!AK300="x","L","")</f>
        <v/>
      </c>
      <c r="DA313" s="16" t="str">
        <f>IF(Wedstrijden!AL300="x","M","")</f>
        <v/>
      </c>
      <c r="DB313" s="16" t="str">
        <f>IF(Wedstrijden!AM300="x","Z","")</f>
        <v/>
      </c>
      <c r="DC313" s="16" t="str">
        <f>IF(Wedstrijden!AN300="x","ZZ","")</f>
        <v/>
      </c>
      <c r="DD313" s="16" t="str">
        <f>IF(Wedstrijden!AP300="x","1.40","")</f>
        <v/>
      </c>
      <c r="DE313" s="16" t="str">
        <f>IF(COUNTA(Wedstrijden!BD300:BF300)&lt;&gt;0,6,"")</f>
        <v/>
      </c>
      <c r="DF313" s="16" t="str">
        <f t="shared" si="28"/>
        <v/>
      </c>
      <c r="DG313" s="16" t="str">
        <f>IF(Wedstrijden!BD300="x","L","")</f>
        <v/>
      </c>
      <c r="DH313" s="16" t="str">
        <f>IF(Wedstrijden!BE300="x","M","")</f>
        <v/>
      </c>
      <c r="DI313" s="16" t="str">
        <f>IF(Wedstrijden!BF300="x","Z","")</f>
        <v/>
      </c>
      <c r="DJ313" s="16" t="str">
        <f>IF(Wedstrijden!BG300="x","Z","")</f>
        <v/>
      </c>
      <c r="DK313" s="16" t="str">
        <f>IF(COUNTA(Wedstrijden!BI300:BK300)&lt;&gt;0,6,"")</f>
        <v/>
      </c>
      <c r="DL313" s="16" t="str">
        <f t="shared" si="29"/>
        <v/>
      </c>
      <c r="DM313" s="16" t="str">
        <f>IF(Wedstrijden!BI300="x","L","")</f>
        <v/>
      </c>
      <c r="DN313" s="16" t="str">
        <f>IF(Wedstrijden!BJ300="x","M","")</f>
        <v/>
      </c>
      <c r="DO313" s="16" t="str">
        <f>IF(Wedstrijden!BK300="x","Z","")</f>
        <v/>
      </c>
      <c r="DP313" s="16" t="str">
        <f>IF(Wedstrijden!BL300="x","Z","")</f>
        <v/>
      </c>
    </row>
    <row r="314" spans="1:120" ht="14.4" x14ac:dyDescent="0.3">
      <c r="A314" s="18">
        <f>Wedstrijden!A301</f>
        <v>0</v>
      </c>
      <c r="B314" s="16" t="str">
        <f>IFERROR(VLOOKUP(Wedstrijden!#REF!,#REF!,2,FALSE),"")</f>
        <v/>
      </c>
      <c r="C314" s="16">
        <f>Wedstrijden!E301</f>
        <v>0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IF(COUNTA(Wedstrijden!U301:AC301)&lt;&gt;0,1,"")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IF(Wedstrijden!U301="x","B1","")</f>
        <v/>
      </c>
      <c r="BO314" s="16" t="e">
        <f>IF(Wedstrijden!#REF!="x","BB","")</f>
        <v>#REF!</v>
      </c>
      <c r="BP314" s="16" t="str">
        <f>IF(Wedstrijden!W301="x","B","")</f>
        <v/>
      </c>
      <c r="BQ314" s="16" t="str">
        <f>IF(Wedstrijden!X301="x","L1","")</f>
        <v/>
      </c>
      <c r="BR314" s="16" t="str">
        <f>IF(Wedstrijden!Y301="x","L2","")</f>
        <v/>
      </c>
      <c r="BS314" s="16" t="str">
        <f>IF(Wedstrijden!Z301="x","M1","")</f>
        <v/>
      </c>
      <c r="BT314" s="16" t="str">
        <f>IF(Wedstrijden!AA301="x","M2","")</f>
        <v/>
      </c>
      <c r="BU314" s="16" t="str">
        <f>IF(Wedstrijden!AB301="x","Z1","")</f>
        <v/>
      </c>
      <c r="BV314" s="16" t="str">
        <f>IF(Wedstrijden!AC301="x","Z2","")</f>
        <v/>
      </c>
      <c r="BW314" s="16" t="str">
        <f>IF(COUNTA(Wedstrijden!L301:T301)&lt;&gt;0,1,"")</f>
        <v/>
      </c>
      <c r="BX314" s="16" t="str">
        <f t="shared" si="25"/>
        <v/>
      </c>
      <c r="BY314" s="16" t="str">
        <f>IF(Wedstrijden!L301="x","BB","")</f>
        <v/>
      </c>
      <c r="BZ314" s="16" t="str">
        <f>IF(Wedstrijden!M301="x","B","")</f>
        <v/>
      </c>
      <c r="CA314" s="16" t="str">
        <f>IF(Wedstrijden!N301="x","L1","")</f>
        <v/>
      </c>
      <c r="CB314" s="16" t="str">
        <f>IF(Wedstrijden!O301="x","L2","")</f>
        <v/>
      </c>
      <c r="CC314" s="16" t="str">
        <f>IF(Wedstrijden!P301="x","M1","")</f>
        <v/>
      </c>
      <c r="CD314" s="16" t="str">
        <f>IF(Wedstrijden!Q301="x","M2","")</f>
        <v/>
      </c>
      <c r="CE314" s="16" t="str">
        <f>IF(Wedstrijden!R301="x","Z1","")</f>
        <v/>
      </c>
      <c r="CF314" s="16" t="str">
        <f>IF(Wedstrijden!S301="x","Z2","")</f>
        <v/>
      </c>
      <c r="CG314" s="16" t="str">
        <f>IF(Wedstrijden!T301="x","ZZL","")</f>
        <v/>
      </c>
      <c r="CL314" s="16" t="str">
        <f>IF(COUNTA(Wedstrijden!AR301:BB301)&lt;&gt;0,2,"")</f>
        <v/>
      </c>
      <c r="CM314" s="16" t="str">
        <f t="shared" si="26"/>
        <v/>
      </c>
      <c r="CN314" s="16" t="str">
        <f>IF(Wedstrijden!AR301="x","AA","")</f>
        <v/>
      </c>
      <c r="CO314" s="16" t="str">
        <f>IF(Wedstrijden!AS301="x","A","")</f>
        <v/>
      </c>
      <c r="CP314" s="16" t="str">
        <f>IF(Wedstrijden!AT301="x","BB","")</f>
        <v/>
      </c>
      <c r="CQ314" s="16" t="str">
        <f>IF(Wedstrijden!AU301="x","B","")</f>
        <v/>
      </c>
      <c r="CR314" s="16" t="str">
        <f>IF(Wedstrijden!AV301="x","L","")</f>
        <v/>
      </c>
      <c r="CS314" s="16" t="str">
        <f>IF(Wedstrijden!AW301="x","M","")</f>
        <v/>
      </c>
      <c r="CT314" s="16" t="str">
        <f>IF(Wedstrijden!AX301="x","Z","")</f>
        <v/>
      </c>
      <c r="CU314" s="16" t="str">
        <f>IF(Wedstrijden!BB301="x","ZZ","")</f>
        <v/>
      </c>
      <c r="CV314" s="16" t="str">
        <f>IF(COUNTA(Wedstrijden!AI301:AP301)&lt;&gt;0,2,"")</f>
        <v/>
      </c>
      <c r="CW314" s="16" t="str">
        <f t="shared" si="27"/>
        <v/>
      </c>
      <c r="CX314" s="16" t="str">
        <f>IF(Wedstrijden!AI301="x","BB","")</f>
        <v/>
      </c>
      <c r="CY314" s="16" t="str">
        <f>IF(Wedstrijden!AJ301="x","B","")</f>
        <v/>
      </c>
      <c r="CZ314" s="16" t="str">
        <f>IF(Wedstrijden!AK301="x","L","")</f>
        <v/>
      </c>
      <c r="DA314" s="16" t="str">
        <f>IF(Wedstrijden!AL301="x","M","")</f>
        <v/>
      </c>
      <c r="DB314" s="16" t="str">
        <f>IF(Wedstrijden!AM301="x","Z","")</f>
        <v/>
      </c>
      <c r="DC314" s="16" t="str">
        <f>IF(Wedstrijden!AN301="x","ZZ","")</f>
        <v/>
      </c>
      <c r="DD314" s="16" t="str">
        <f>IF(Wedstrijden!AP301="x","1.40","")</f>
        <v/>
      </c>
      <c r="DE314" s="16" t="str">
        <f>IF(COUNTA(Wedstrijden!BD301:BF301)&lt;&gt;0,6,"")</f>
        <v/>
      </c>
      <c r="DF314" s="16" t="str">
        <f t="shared" si="28"/>
        <v/>
      </c>
      <c r="DG314" s="16" t="str">
        <f>IF(Wedstrijden!BD301="x","L","")</f>
        <v/>
      </c>
      <c r="DH314" s="16" t="str">
        <f>IF(Wedstrijden!BE301="x","M","")</f>
        <v/>
      </c>
      <c r="DI314" s="16" t="str">
        <f>IF(Wedstrijden!BF301="x","Z","")</f>
        <v/>
      </c>
      <c r="DJ314" s="16" t="str">
        <f>IF(Wedstrijden!BG301="x","Z","")</f>
        <v/>
      </c>
      <c r="DK314" s="16" t="str">
        <f>IF(COUNTA(Wedstrijden!BI301:BK301)&lt;&gt;0,6,"")</f>
        <v/>
      </c>
      <c r="DL314" s="16" t="str">
        <f t="shared" si="29"/>
        <v/>
      </c>
      <c r="DM314" s="16" t="str">
        <f>IF(Wedstrijden!BI301="x","L","")</f>
        <v/>
      </c>
      <c r="DN314" s="16" t="str">
        <f>IF(Wedstrijden!BJ301="x","M","")</f>
        <v/>
      </c>
      <c r="DO314" s="16" t="str">
        <f>IF(Wedstrijden!BK301="x","Z","")</f>
        <v/>
      </c>
      <c r="DP314" s="16" t="str">
        <f>IF(Wedstrijden!BL301="x","Z","")</f>
        <v/>
      </c>
    </row>
    <row r="315" spans="1:120" ht="14.4" x14ac:dyDescent="0.3">
      <c r="A315" s="18">
        <f>Wedstrijden!A302</f>
        <v>0</v>
      </c>
      <c r="B315" s="16" t="str">
        <f>IFERROR(VLOOKUP(Wedstrijden!#REF!,#REF!,2,FALSE),"")</f>
        <v/>
      </c>
      <c r="C315" s="16">
        <f>Wedstrijden!E302</f>
        <v>0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IF(COUNTA(Wedstrijden!U302:AC302)&lt;&gt;0,1,"")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IF(Wedstrijden!U302="x","B1","")</f>
        <v/>
      </c>
      <c r="BO315" s="16" t="e">
        <f>IF(Wedstrijden!#REF!="x","BB","")</f>
        <v>#REF!</v>
      </c>
      <c r="BP315" s="16" t="str">
        <f>IF(Wedstrijden!W302="x","B","")</f>
        <v/>
      </c>
      <c r="BQ315" s="16" t="str">
        <f>IF(Wedstrijden!X302="x","L1","")</f>
        <v/>
      </c>
      <c r="BR315" s="16" t="str">
        <f>IF(Wedstrijden!Y302="x","L2","")</f>
        <v/>
      </c>
      <c r="BS315" s="16" t="str">
        <f>IF(Wedstrijden!Z302="x","M1","")</f>
        <v/>
      </c>
      <c r="BT315" s="16" t="str">
        <f>IF(Wedstrijden!AA302="x","M2","")</f>
        <v/>
      </c>
      <c r="BU315" s="16" t="str">
        <f>IF(Wedstrijden!AB302="x","Z1","")</f>
        <v/>
      </c>
      <c r="BV315" s="16" t="str">
        <f>IF(Wedstrijden!AC302="x","Z2","")</f>
        <v/>
      </c>
      <c r="BW315" s="16" t="str">
        <f>IF(COUNTA(Wedstrijden!L302:T302)&lt;&gt;0,1,"")</f>
        <v/>
      </c>
      <c r="BX315" s="16" t="str">
        <f t="shared" si="25"/>
        <v/>
      </c>
      <c r="BY315" s="16" t="str">
        <f>IF(Wedstrijden!L302="x","BB","")</f>
        <v/>
      </c>
      <c r="BZ315" s="16" t="str">
        <f>IF(Wedstrijden!M302="x","B","")</f>
        <v/>
      </c>
      <c r="CA315" s="16" t="str">
        <f>IF(Wedstrijden!N302="x","L1","")</f>
        <v/>
      </c>
      <c r="CB315" s="16" t="str">
        <f>IF(Wedstrijden!O302="x","L2","")</f>
        <v/>
      </c>
      <c r="CC315" s="16" t="str">
        <f>IF(Wedstrijden!P302="x","M1","")</f>
        <v/>
      </c>
      <c r="CD315" s="16" t="str">
        <f>IF(Wedstrijden!Q302="x","M2","")</f>
        <v/>
      </c>
      <c r="CE315" s="16" t="str">
        <f>IF(Wedstrijden!R302="x","Z1","")</f>
        <v/>
      </c>
      <c r="CF315" s="16" t="str">
        <f>IF(Wedstrijden!S302="x","Z2","")</f>
        <v/>
      </c>
      <c r="CG315" s="16" t="str">
        <f>IF(Wedstrijden!T302="x","ZZL","")</f>
        <v/>
      </c>
      <c r="CL315" s="16" t="str">
        <f>IF(COUNTA(Wedstrijden!AR302:BB302)&lt;&gt;0,2,"")</f>
        <v/>
      </c>
      <c r="CM315" s="16" t="str">
        <f t="shared" si="26"/>
        <v/>
      </c>
      <c r="CN315" s="16" t="str">
        <f>IF(Wedstrijden!AR302="x","AA","")</f>
        <v/>
      </c>
      <c r="CO315" s="16" t="str">
        <f>IF(Wedstrijden!AS302="x","A","")</f>
        <v/>
      </c>
      <c r="CP315" s="16" t="str">
        <f>IF(Wedstrijden!AT302="x","BB","")</f>
        <v/>
      </c>
      <c r="CQ315" s="16" t="str">
        <f>IF(Wedstrijden!AU302="x","B","")</f>
        <v/>
      </c>
      <c r="CR315" s="16" t="str">
        <f>IF(Wedstrijden!AV302="x","L","")</f>
        <v/>
      </c>
      <c r="CS315" s="16" t="str">
        <f>IF(Wedstrijden!AW302="x","M","")</f>
        <v/>
      </c>
      <c r="CT315" s="16" t="str">
        <f>IF(Wedstrijden!AX302="x","Z","")</f>
        <v/>
      </c>
      <c r="CU315" s="16" t="str">
        <f>IF(Wedstrijden!BB302="x","ZZ","")</f>
        <v/>
      </c>
      <c r="CV315" s="16" t="str">
        <f>IF(COUNTA(Wedstrijden!AI302:AP302)&lt;&gt;0,2,"")</f>
        <v/>
      </c>
      <c r="CW315" s="16" t="str">
        <f t="shared" si="27"/>
        <v/>
      </c>
      <c r="CX315" s="16" t="str">
        <f>IF(Wedstrijden!AI302="x","BB","")</f>
        <v/>
      </c>
      <c r="CY315" s="16" t="str">
        <f>IF(Wedstrijden!AJ302="x","B","")</f>
        <v/>
      </c>
      <c r="CZ315" s="16" t="str">
        <f>IF(Wedstrijden!AK302="x","L","")</f>
        <v/>
      </c>
      <c r="DA315" s="16" t="str">
        <f>IF(Wedstrijden!AL302="x","M","")</f>
        <v/>
      </c>
      <c r="DB315" s="16" t="str">
        <f>IF(Wedstrijden!AM302="x","Z","")</f>
        <v/>
      </c>
      <c r="DC315" s="16" t="str">
        <f>IF(Wedstrijden!AN302="x","ZZ","")</f>
        <v/>
      </c>
      <c r="DD315" s="16" t="str">
        <f>IF(Wedstrijden!AP302="x","1.40","")</f>
        <v/>
      </c>
      <c r="DE315" s="16" t="str">
        <f>IF(COUNTA(Wedstrijden!BD302:BF302)&lt;&gt;0,6,"")</f>
        <v/>
      </c>
      <c r="DF315" s="16" t="str">
        <f t="shared" si="28"/>
        <v/>
      </c>
      <c r="DG315" s="16" t="str">
        <f>IF(Wedstrijden!BD302="x","L","")</f>
        <v/>
      </c>
      <c r="DH315" s="16" t="str">
        <f>IF(Wedstrijden!BE302="x","M","")</f>
        <v/>
      </c>
      <c r="DI315" s="16" t="str">
        <f>IF(Wedstrijden!BF302="x","Z","")</f>
        <v/>
      </c>
      <c r="DJ315" s="16" t="str">
        <f>IF(Wedstrijden!BG302="x","Z","")</f>
        <v/>
      </c>
      <c r="DK315" s="16" t="str">
        <f>IF(COUNTA(Wedstrijden!BI302:BK302)&lt;&gt;0,6,"")</f>
        <v/>
      </c>
      <c r="DL315" s="16" t="str">
        <f t="shared" si="29"/>
        <v/>
      </c>
      <c r="DM315" s="16" t="str">
        <f>IF(Wedstrijden!BI302="x","L","")</f>
        <v/>
      </c>
      <c r="DN315" s="16" t="str">
        <f>IF(Wedstrijden!BJ302="x","M","")</f>
        <v/>
      </c>
      <c r="DO315" s="16" t="str">
        <f>IF(Wedstrijden!BK302="x","Z","")</f>
        <v/>
      </c>
      <c r="DP315" s="16" t="str">
        <f>IF(Wedstrijden!BL302="x","Z","")</f>
        <v/>
      </c>
    </row>
    <row r="316" spans="1:120" ht="14.4" x14ac:dyDescent="0.3">
      <c r="A316" s="18">
        <f>Wedstrijden!A303</f>
        <v>0</v>
      </c>
      <c r="B316" s="16" t="str">
        <f>IFERROR(VLOOKUP(Wedstrijden!#REF!,#REF!,2,FALSE),"")</f>
        <v/>
      </c>
      <c r="C316" s="16">
        <f>Wedstrijden!E303</f>
        <v>0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IF(COUNTA(Wedstrijden!U303:AC303)&lt;&gt;0,1,"")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IF(Wedstrijden!U303="x","B1","")</f>
        <v/>
      </c>
      <c r="BO316" s="16" t="e">
        <f>IF(Wedstrijden!#REF!="x","BB","")</f>
        <v>#REF!</v>
      </c>
      <c r="BP316" s="16" t="str">
        <f>IF(Wedstrijden!W303="x","B","")</f>
        <v/>
      </c>
      <c r="BQ316" s="16" t="str">
        <f>IF(Wedstrijden!X303="x","L1","")</f>
        <v/>
      </c>
      <c r="BR316" s="16" t="str">
        <f>IF(Wedstrijden!Y303="x","L2","")</f>
        <v/>
      </c>
      <c r="BS316" s="16" t="str">
        <f>IF(Wedstrijden!Z303="x","M1","")</f>
        <v/>
      </c>
      <c r="BT316" s="16" t="str">
        <f>IF(Wedstrijden!AA303="x","M2","")</f>
        <v/>
      </c>
      <c r="BU316" s="16" t="str">
        <f>IF(Wedstrijden!AB303="x","Z1","")</f>
        <v/>
      </c>
      <c r="BV316" s="16" t="str">
        <f>IF(Wedstrijden!AC303="x","Z2","")</f>
        <v/>
      </c>
      <c r="BW316" s="16" t="str">
        <f>IF(COUNTA(Wedstrijden!L303:T303)&lt;&gt;0,1,"")</f>
        <v/>
      </c>
      <c r="BX316" s="16" t="str">
        <f t="shared" si="25"/>
        <v/>
      </c>
      <c r="BY316" s="16" t="str">
        <f>IF(Wedstrijden!L303="x","BB","")</f>
        <v/>
      </c>
      <c r="BZ316" s="16" t="str">
        <f>IF(Wedstrijden!M303="x","B","")</f>
        <v/>
      </c>
      <c r="CA316" s="16" t="str">
        <f>IF(Wedstrijden!N303="x","L1","")</f>
        <v/>
      </c>
      <c r="CB316" s="16" t="str">
        <f>IF(Wedstrijden!O303="x","L2","")</f>
        <v/>
      </c>
      <c r="CC316" s="16" t="str">
        <f>IF(Wedstrijden!P303="x","M1","")</f>
        <v/>
      </c>
      <c r="CD316" s="16" t="str">
        <f>IF(Wedstrijden!Q303="x","M2","")</f>
        <v/>
      </c>
      <c r="CE316" s="16" t="str">
        <f>IF(Wedstrijden!R303="x","Z1","")</f>
        <v/>
      </c>
      <c r="CF316" s="16" t="str">
        <f>IF(Wedstrijden!S303="x","Z2","")</f>
        <v/>
      </c>
      <c r="CG316" s="16" t="str">
        <f>IF(Wedstrijden!T303="x","ZZL","")</f>
        <v/>
      </c>
      <c r="CL316" s="16" t="str">
        <f>IF(COUNTA(Wedstrijden!AR303:BB303)&lt;&gt;0,2,"")</f>
        <v/>
      </c>
      <c r="CM316" s="16" t="str">
        <f t="shared" si="26"/>
        <v/>
      </c>
      <c r="CN316" s="16" t="str">
        <f>IF(Wedstrijden!AR303="x","AA","")</f>
        <v/>
      </c>
      <c r="CO316" s="16" t="str">
        <f>IF(Wedstrijden!AS303="x","A","")</f>
        <v/>
      </c>
      <c r="CP316" s="16" t="str">
        <f>IF(Wedstrijden!AT303="x","BB","")</f>
        <v/>
      </c>
      <c r="CQ316" s="16" t="str">
        <f>IF(Wedstrijden!AU303="x","B","")</f>
        <v/>
      </c>
      <c r="CR316" s="16" t="str">
        <f>IF(Wedstrijden!AV303="x","L","")</f>
        <v/>
      </c>
      <c r="CS316" s="16" t="str">
        <f>IF(Wedstrijden!AW303="x","M","")</f>
        <v/>
      </c>
      <c r="CT316" s="16" t="str">
        <f>IF(Wedstrijden!AX303="x","Z","")</f>
        <v/>
      </c>
      <c r="CU316" s="16" t="str">
        <f>IF(Wedstrijden!BB303="x","ZZ","")</f>
        <v/>
      </c>
      <c r="CV316" s="16" t="str">
        <f>IF(COUNTA(Wedstrijden!AI303:AP303)&lt;&gt;0,2,"")</f>
        <v/>
      </c>
      <c r="CW316" s="16" t="str">
        <f t="shared" si="27"/>
        <v/>
      </c>
      <c r="CX316" s="16" t="str">
        <f>IF(Wedstrijden!AI303="x","BB","")</f>
        <v/>
      </c>
      <c r="CY316" s="16" t="str">
        <f>IF(Wedstrijden!AJ303="x","B","")</f>
        <v/>
      </c>
      <c r="CZ316" s="16" t="str">
        <f>IF(Wedstrijden!AK303="x","L","")</f>
        <v/>
      </c>
      <c r="DA316" s="16" t="str">
        <f>IF(Wedstrijden!AL303="x","M","")</f>
        <v/>
      </c>
      <c r="DB316" s="16" t="str">
        <f>IF(Wedstrijden!AM303="x","Z","")</f>
        <v/>
      </c>
      <c r="DC316" s="16" t="str">
        <f>IF(Wedstrijden!AN303="x","ZZ","")</f>
        <v/>
      </c>
      <c r="DD316" s="16" t="str">
        <f>IF(Wedstrijden!AP303="x","1.40","")</f>
        <v/>
      </c>
      <c r="DE316" s="16" t="str">
        <f>IF(COUNTA(Wedstrijden!BD303:BF303)&lt;&gt;0,6,"")</f>
        <v/>
      </c>
      <c r="DF316" s="16" t="str">
        <f t="shared" si="28"/>
        <v/>
      </c>
      <c r="DG316" s="16" t="str">
        <f>IF(Wedstrijden!BD303="x","L","")</f>
        <v/>
      </c>
      <c r="DH316" s="16" t="str">
        <f>IF(Wedstrijden!BE303="x","M","")</f>
        <v/>
      </c>
      <c r="DI316" s="16" t="str">
        <f>IF(Wedstrijden!BF303="x","Z","")</f>
        <v/>
      </c>
      <c r="DJ316" s="16" t="str">
        <f>IF(Wedstrijden!BG303="x","Z","")</f>
        <v/>
      </c>
      <c r="DK316" s="16" t="str">
        <f>IF(COUNTA(Wedstrijden!BI303:BK303)&lt;&gt;0,6,"")</f>
        <v/>
      </c>
      <c r="DL316" s="16" t="str">
        <f t="shared" si="29"/>
        <v/>
      </c>
      <c r="DM316" s="16" t="str">
        <f>IF(Wedstrijden!BI303="x","L","")</f>
        <v/>
      </c>
      <c r="DN316" s="16" t="str">
        <f>IF(Wedstrijden!BJ303="x","M","")</f>
        <v/>
      </c>
      <c r="DO316" s="16" t="str">
        <f>IF(Wedstrijden!BK303="x","Z","")</f>
        <v/>
      </c>
      <c r="DP316" s="16" t="str">
        <f>IF(Wedstrijden!BL303="x","Z","")</f>
        <v/>
      </c>
    </row>
    <row r="317" spans="1:120" ht="14.4" x14ac:dyDescent="0.3">
      <c r="A317" s="18">
        <f>Wedstrijden!A304</f>
        <v>0</v>
      </c>
      <c r="B317" s="16" t="str">
        <f>IFERROR(VLOOKUP(Wedstrijden!#REF!,#REF!,2,FALSE),"")</f>
        <v/>
      </c>
      <c r="C317" s="16">
        <f>Wedstrijden!E304</f>
        <v>0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IF(COUNTA(Wedstrijden!U304:AC304)&lt;&gt;0,1,"")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IF(Wedstrijden!U304="x","B1","")</f>
        <v/>
      </c>
      <c r="BO317" s="16" t="e">
        <f>IF(Wedstrijden!#REF!="x","BB","")</f>
        <v>#REF!</v>
      </c>
      <c r="BP317" s="16" t="str">
        <f>IF(Wedstrijden!W304="x","B","")</f>
        <v/>
      </c>
      <c r="BQ317" s="16" t="str">
        <f>IF(Wedstrijden!X304="x","L1","")</f>
        <v/>
      </c>
      <c r="BR317" s="16" t="str">
        <f>IF(Wedstrijden!Y304="x","L2","")</f>
        <v/>
      </c>
      <c r="BS317" s="16" t="str">
        <f>IF(Wedstrijden!Z304="x","M1","")</f>
        <v/>
      </c>
      <c r="BT317" s="16" t="str">
        <f>IF(Wedstrijden!AA304="x","M2","")</f>
        <v/>
      </c>
      <c r="BU317" s="16" t="str">
        <f>IF(Wedstrijden!AB304="x","Z1","")</f>
        <v/>
      </c>
      <c r="BV317" s="16" t="str">
        <f>IF(Wedstrijden!AC304="x","Z2","")</f>
        <v/>
      </c>
      <c r="BW317" s="16" t="str">
        <f>IF(COUNTA(Wedstrijden!L304:T304)&lt;&gt;0,1,"")</f>
        <v/>
      </c>
      <c r="BX317" s="16" t="str">
        <f t="shared" si="25"/>
        <v/>
      </c>
      <c r="BY317" s="16" t="str">
        <f>IF(Wedstrijden!L304="x","BB","")</f>
        <v/>
      </c>
      <c r="BZ317" s="16" t="str">
        <f>IF(Wedstrijden!M304="x","B","")</f>
        <v/>
      </c>
      <c r="CA317" s="16" t="str">
        <f>IF(Wedstrijden!N304="x","L1","")</f>
        <v/>
      </c>
      <c r="CB317" s="16" t="str">
        <f>IF(Wedstrijden!O304="x","L2","")</f>
        <v/>
      </c>
      <c r="CC317" s="16" t="str">
        <f>IF(Wedstrijden!P304="x","M1","")</f>
        <v/>
      </c>
      <c r="CD317" s="16" t="str">
        <f>IF(Wedstrijden!Q304="x","M2","")</f>
        <v/>
      </c>
      <c r="CE317" s="16" t="str">
        <f>IF(Wedstrijden!R304="x","Z1","")</f>
        <v/>
      </c>
      <c r="CF317" s="16" t="str">
        <f>IF(Wedstrijden!S304="x","Z2","")</f>
        <v/>
      </c>
      <c r="CG317" s="16" t="str">
        <f>IF(Wedstrijden!T304="x","ZZL","")</f>
        <v/>
      </c>
      <c r="CL317" s="16" t="str">
        <f>IF(COUNTA(Wedstrijden!AR304:BB304)&lt;&gt;0,2,"")</f>
        <v/>
      </c>
      <c r="CM317" s="16" t="str">
        <f t="shared" si="26"/>
        <v/>
      </c>
      <c r="CN317" s="16" t="str">
        <f>IF(Wedstrijden!AR304="x","AA","")</f>
        <v/>
      </c>
      <c r="CO317" s="16" t="str">
        <f>IF(Wedstrijden!AS304="x","A","")</f>
        <v/>
      </c>
      <c r="CP317" s="16" t="str">
        <f>IF(Wedstrijden!AT304="x","BB","")</f>
        <v/>
      </c>
      <c r="CQ317" s="16" t="str">
        <f>IF(Wedstrijden!AU304="x","B","")</f>
        <v/>
      </c>
      <c r="CR317" s="16" t="str">
        <f>IF(Wedstrijden!AV304="x","L","")</f>
        <v/>
      </c>
      <c r="CS317" s="16" t="str">
        <f>IF(Wedstrijden!AW304="x","M","")</f>
        <v/>
      </c>
      <c r="CT317" s="16" t="str">
        <f>IF(Wedstrijden!AX304="x","Z","")</f>
        <v/>
      </c>
      <c r="CU317" s="16" t="str">
        <f>IF(Wedstrijden!BB304="x","ZZ","")</f>
        <v/>
      </c>
      <c r="CV317" s="16" t="str">
        <f>IF(COUNTA(Wedstrijden!AI304:AP304)&lt;&gt;0,2,"")</f>
        <v/>
      </c>
      <c r="CW317" s="16" t="str">
        <f t="shared" si="27"/>
        <v/>
      </c>
      <c r="CX317" s="16" t="str">
        <f>IF(Wedstrijden!AI304="x","BB","")</f>
        <v/>
      </c>
      <c r="CY317" s="16" t="str">
        <f>IF(Wedstrijden!AJ304="x","B","")</f>
        <v/>
      </c>
      <c r="CZ317" s="16" t="str">
        <f>IF(Wedstrijden!AK304="x","L","")</f>
        <v/>
      </c>
      <c r="DA317" s="16" t="str">
        <f>IF(Wedstrijden!AL304="x","M","")</f>
        <v/>
      </c>
      <c r="DB317" s="16" t="str">
        <f>IF(Wedstrijden!AM304="x","Z","")</f>
        <v/>
      </c>
      <c r="DC317" s="16" t="str">
        <f>IF(Wedstrijden!AN304="x","ZZ","")</f>
        <v/>
      </c>
      <c r="DD317" s="16" t="str">
        <f>IF(Wedstrijden!AP304="x","1.40","")</f>
        <v/>
      </c>
      <c r="DE317" s="16" t="str">
        <f>IF(COUNTA(Wedstrijden!BD304:BF304)&lt;&gt;0,6,"")</f>
        <v/>
      </c>
      <c r="DF317" s="16" t="str">
        <f t="shared" si="28"/>
        <v/>
      </c>
      <c r="DG317" s="16" t="str">
        <f>IF(Wedstrijden!BD304="x","L","")</f>
        <v/>
      </c>
      <c r="DH317" s="16" t="str">
        <f>IF(Wedstrijden!BE304="x","M","")</f>
        <v/>
      </c>
      <c r="DI317" s="16" t="str">
        <f>IF(Wedstrijden!BF304="x","Z","")</f>
        <v/>
      </c>
      <c r="DJ317" s="16" t="str">
        <f>IF(Wedstrijden!BG304="x","Z","")</f>
        <v/>
      </c>
      <c r="DK317" s="16" t="str">
        <f>IF(COUNTA(Wedstrijden!BI304:BK304)&lt;&gt;0,6,"")</f>
        <v/>
      </c>
      <c r="DL317" s="16" t="str">
        <f t="shared" si="29"/>
        <v/>
      </c>
      <c r="DM317" s="16" t="str">
        <f>IF(Wedstrijden!BI304="x","L","")</f>
        <v/>
      </c>
      <c r="DN317" s="16" t="str">
        <f>IF(Wedstrijden!BJ304="x","M","")</f>
        <v/>
      </c>
      <c r="DO317" s="16" t="str">
        <f>IF(Wedstrijden!BK304="x","Z","")</f>
        <v/>
      </c>
      <c r="DP317" s="16" t="str">
        <f>IF(Wedstrijden!BL304="x","Z","")</f>
        <v/>
      </c>
    </row>
    <row r="318" spans="1:120" ht="14.4" x14ac:dyDescent="0.3">
      <c r="A318" s="18">
        <f>Wedstrijden!A305</f>
        <v>0</v>
      </c>
      <c r="B318" s="16" t="str">
        <f>IFERROR(VLOOKUP(Wedstrijden!#REF!,#REF!,2,FALSE),"")</f>
        <v/>
      </c>
      <c r="C318" s="16">
        <f>Wedstrijden!E305</f>
        <v>0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IF(COUNTA(Wedstrijden!U305:AC305)&lt;&gt;0,1,"")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IF(Wedstrijden!U305="x","B1","")</f>
        <v/>
      </c>
      <c r="BO318" s="16" t="e">
        <f>IF(Wedstrijden!#REF!="x","BB","")</f>
        <v>#REF!</v>
      </c>
      <c r="BP318" s="16" t="str">
        <f>IF(Wedstrijden!W305="x","B","")</f>
        <v/>
      </c>
      <c r="BQ318" s="16" t="str">
        <f>IF(Wedstrijden!X305="x","L1","")</f>
        <v/>
      </c>
      <c r="BR318" s="16" t="str">
        <f>IF(Wedstrijden!Y305="x","L2","")</f>
        <v/>
      </c>
      <c r="BS318" s="16" t="str">
        <f>IF(Wedstrijden!Z305="x","M1","")</f>
        <v/>
      </c>
      <c r="BT318" s="16" t="str">
        <f>IF(Wedstrijden!AA305="x","M2","")</f>
        <v/>
      </c>
      <c r="BU318" s="16" t="str">
        <f>IF(Wedstrijden!AB305="x","Z1","")</f>
        <v/>
      </c>
      <c r="BV318" s="16" t="str">
        <f>IF(Wedstrijden!AC305="x","Z2","")</f>
        <v/>
      </c>
      <c r="BW318" s="16" t="str">
        <f>IF(COUNTA(Wedstrijden!L305:T305)&lt;&gt;0,1,"")</f>
        <v/>
      </c>
      <c r="BX318" s="16" t="str">
        <f t="shared" si="25"/>
        <v/>
      </c>
      <c r="BY318" s="16" t="str">
        <f>IF(Wedstrijden!L305="x","BB","")</f>
        <v/>
      </c>
      <c r="BZ318" s="16" t="str">
        <f>IF(Wedstrijden!M305="x","B","")</f>
        <v/>
      </c>
      <c r="CA318" s="16" t="str">
        <f>IF(Wedstrijden!N305="x","L1","")</f>
        <v/>
      </c>
      <c r="CB318" s="16" t="str">
        <f>IF(Wedstrijden!O305="x","L2","")</f>
        <v/>
      </c>
      <c r="CC318" s="16" t="str">
        <f>IF(Wedstrijden!P305="x","M1","")</f>
        <v/>
      </c>
      <c r="CD318" s="16" t="str">
        <f>IF(Wedstrijden!Q305="x","M2","")</f>
        <v/>
      </c>
      <c r="CE318" s="16" t="str">
        <f>IF(Wedstrijden!R305="x","Z1","")</f>
        <v/>
      </c>
      <c r="CF318" s="16" t="str">
        <f>IF(Wedstrijden!S305="x","Z2","")</f>
        <v/>
      </c>
      <c r="CG318" s="16" t="str">
        <f>IF(Wedstrijden!T305="x","ZZL","")</f>
        <v/>
      </c>
      <c r="CL318" s="16" t="str">
        <f>IF(COUNTA(Wedstrijden!AR305:BB305)&lt;&gt;0,2,"")</f>
        <v/>
      </c>
      <c r="CM318" s="16" t="str">
        <f t="shared" si="26"/>
        <v/>
      </c>
      <c r="CN318" s="16" t="str">
        <f>IF(Wedstrijden!AR305="x","AA","")</f>
        <v/>
      </c>
      <c r="CO318" s="16" t="str">
        <f>IF(Wedstrijden!AS305="x","A","")</f>
        <v/>
      </c>
      <c r="CP318" s="16" t="str">
        <f>IF(Wedstrijden!AT305="x","BB","")</f>
        <v/>
      </c>
      <c r="CQ318" s="16" t="str">
        <f>IF(Wedstrijden!AU305="x","B","")</f>
        <v/>
      </c>
      <c r="CR318" s="16" t="str">
        <f>IF(Wedstrijden!AV305="x","L","")</f>
        <v/>
      </c>
      <c r="CS318" s="16" t="str">
        <f>IF(Wedstrijden!AW305="x","M","")</f>
        <v/>
      </c>
      <c r="CT318" s="16" t="str">
        <f>IF(Wedstrijden!AX305="x","Z","")</f>
        <v/>
      </c>
      <c r="CU318" s="16" t="str">
        <f>IF(Wedstrijden!BB305="x","ZZ","")</f>
        <v/>
      </c>
      <c r="CV318" s="16" t="str">
        <f>IF(COUNTA(Wedstrijden!AI305:AP305)&lt;&gt;0,2,"")</f>
        <v/>
      </c>
      <c r="CW318" s="16" t="str">
        <f t="shared" si="27"/>
        <v/>
      </c>
      <c r="CX318" s="16" t="str">
        <f>IF(Wedstrijden!AI305="x","BB","")</f>
        <v/>
      </c>
      <c r="CY318" s="16" t="str">
        <f>IF(Wedstrijden!AJ305="x","B","")</f>
        <v/>
      </c>
      <c r="CZ318" s="16" t="str">
        <f>IF(Wedstrijden!AK305="x","L","")</f>
        <v/>
      </c>
      <c r="DA318" s="16" t="str">
        <f>IF(Wedstrijden!AL305="x","M","")</f>
        <v/>
      </c>
      <c r="DB318" s="16" t="str">
        <f>IF(Wedstrijden!AM305="x","Z","")</f>
        <v/>
      </c>
      <c r="DC318" s="16" t="str">
        <f>IF(Wedstrijden!AN305="x","ZZ","")</f>
        <v/>
      </c>
      <c r="DD318" s="16" t="str">
        <f>IF(Wedstrijden!AP305="x","1.40","")</f>
        <v/>
      </c>
      <c r="DE318" s="16" t="str">
        <f>IF(COUNTA(Wedstrijden!BD305:BF305)&lt;&gt;0,6,"")</f>
        <v/>
      </c>
      <c r="DF318" s="16" t="str">
        <f t="shared" si="28"/>
        <v/>
      </c>
      <c r="DG318" s="16" t="str">
        <f>IF(Wedstrijden!BD305="x","L","")</f>
        <v/>
      </c>
      <c r="DH318" s="16" t="str">
        <f>IF(Wedstrijden!BE305="x","M","")</f>
        <v/>
      </c>
      <c r="DI318" s="16" t="str">
        <f>IF(Wedstrijden!BF305="x","Z","")</f>
        <v/>
      </c>
      <c r="DJ318" s="16" t="str">
        <f>IF(Wedstrijden!BG305="x","Z","")</f>
        <v/>
      </c>
      <c r="DK318" s="16" t="str">
        <f>IF(COUNTA(Wedstrijden!BI305:BK305)&lt;&gt;0,6,"")</f>
        <v/>
      </c>
      <c r="DL318" s="16" t="str">
        <f t="shared" si="29"/>
        <v/>
      </c>
      <c r="DM318" s="16" t="str">
        <f>IF(Wedstrijden!BI305="x","L","")</f>
        <v/>
      </c>
      <c r="DN318" s="16" t="str">
        <f>IF(Wedstrijden!BJ305="x","M","")</f>
        <v/>
      </c>
      <c r="DO318" s="16" t="str">
        <f>IF(Wedstrijden!BK305="x","Z","")</f>
        <v/>
      </c>
      <c r="DP318" s="16" t="str">
        <f>IF(Wedstrijden!BL305="x","Z","")</f>
        <v/>
      </c>
    </row>
    <row r="319" spans="1:120" ht="14.4" x14ac:dyDescent="0.3">
      <c r="A319" s="18">
        <f>Wedstrijden!A306</f>
        <v>0</v>
      </c>
      <c r="B319" s="16" t="str">
        <f>IFERROR(VLOOKUP(Wedstrijden!#REF!,#REF!,2,FALSE),"")</f>
        <v/>
      </c>
      <c r="C319" s="16">
        <f>Wedstrijden!E306</f>
        <v>0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IF(COUNTA(Wedstrijden!U306:AC306)&lt;&gt;0,1,"")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IF(Wedstrijden!U306="x","B1","")</f>
        <v/>
      </c>
      <c r="BO319" s="16" t="e">
        <f>IF(Wedstrijden!#REF!="x","BB","")</f>
        <v>#REF!</v>
      </c>
      <c r="BP319" s="16" t="str">
        <f>IF(Wedstrijden!W306="x","B","")</f>
        <v/>
      </c>
      <c r="BQ319" s="16" t="str">
        <f>IF(Wedstrijden!X306="x","L1","")</f>
        <v/>
      </c>
      <c r="BR319" s="16" t="str">
        <f>IF(Wedstrijden!Y306="x","L2","")</f>
        <v/>
      </c>
      <c r="BS319" s="16" t="str">
        <f>IF(Wedstrijden!Z306="x","M1","")</f>
        <v/>
      </c>
      <c r="BT319" s="16" t="str">
        <f>IF(Wedstrijden!AA306="x","M2","")</f>
        <v/>
      </c>
      <c r="BU319" s="16" t="str">
        <f>IF(Wedstrijden!AB306="x","Z1","")</f>
        <v/>
      </c>
      <c r="BV319" s="16" t="str">
        <f>IF(Wedstrijden!AC306="x","Z2","")</f>
        <v/>
      </c>
      <c r="BW319" s="16" t="str">
        <f>IF(COUNTA(Wedstrijden!L306:T306)&lt;&gt;0,1,"")</f>
        <v/>
      </c>
      <c r="BX319" s="16" t="str">
        <f t="shared" si="25"/>
        <v/>
      </c>
      <c r="BY319" s="16" t="str">
        <f>IF(Wedstrijden!L306="x","BB","")</f>
        <v/>
      </c>
      <c r="BZ319" s="16" t="str">
        <f>IF(Wedstrijden!M306="x","B","")</f>
        <v/>
      </c>
      <c r="CA319" s="16" t="str">
        <f>IF(Wedstrijden!N306="x","L1","")</f>
        <v/>
      </c>
      <c r="CB319" s="16" t="str">
        <f>IF(Wedstrijden!O306="x","L2","")</f>
        <v/>
      </c>
      <c r="CC319" s="16" t="str">
        <f>IF(Wedstrijden!P306="x","M1","")</f>
        <v/>
      </c>
      <c r="CD319" s="16" t="str">
        <f>IF(Wedstrijden!Q306="x","M2","")</f>
        <v/>
      </c>
      <c r="CE319" s="16" t="str">
        <f>IF(Wedstrijden!R306="x","Z1","")</f>
        <v/>
      </c>
      <c r="CF319" s="16" t="str">
        <f>IF(Wedstrijden!S306="x","Z2","")</f>
        <v/>
      </c>
      <c r="CG319" s="16" t="str">
        <f>IF(Wedstrijden!T306="x","ZZL","")</f>
        <v/>
      </c>
      <c r="CL319" s="16" t="str">
        <f>IF(COUNTA(Wedstrijden!AR306:BB306)&lt;&gt;0,2,"")</f>
        <v/>
      </c>
      <c r="CM319" s="16" t="str">
        <f t="shared" si="26"/>
        <v/>
      </c>
      <c r="CN319" s="16" t="str">
        <f>IF(Wedstrijden!AR306="x","AA","")</f>
        <v/>
      </c>
      <c r="CO319" s="16" t="str">
        <f>IF(Wedstrijden!AS306="x","A","")</f>
        <v/>
      </c>
      <c r="CP319" s="16" t="str">
        <f>IF(Wedstrijden!AT306="x","BB","")</f>
        <v/>
      </c>
      <c r="CQ319" s="16" t="str">
        <f>IF(Wedstrijden!AU306="x","B","")</f>
        <v/>
      </c>
      <c r="CR319" s="16" t="str">
        <f>IF(Wedstrijden!AV306="x","L","")</f>
        <v/>
      </c>
      <c r="CS319" s="16" t="str">
        <f>IF(Wedstrijden!AW306="x","M","")</f>
        <v/>
      </c>
      <c r="CT319" s="16" t="str">
        <f>IF(Wedstrijden!AX306="x","Z","")</f>
        <v/>
      </c>
      <c r="CU319" s="16" t="str">
        <f>IF(Wedstrijden!BB306="x","ZZ","")</f>
        <v/>
      </c>
      <c r="CV319" s="16" t="str">
        <f>IF(COUNTA(Wedstrijden!AI306:AP306)&lt;&gt;0,2,"")</f>
        <v/>
      </c>
      <c r="CW319" s="16" t="str">
        <f t="shared" si="27"/>
        <v/>
      </c>
      <c r="CX319" s="16" t="str">
        <f>IF(Wedstrijden!AI306="x","BB","")</f>
        <v/>
      </c>
      <c r="CY319" s="16" t="str">
        <f>IF(Wedstrijden!AJ306="x","B","")</f>
        <v/>
      </c>
      <c r="CZ319" s="16" t="str">
        <f>IF(Wedstrijden!AK306="x","L","")</f>
        <v/>
      </c>
      <c r="DA319" s="16" t="str">
        <f>IF(Wedstrijden!AL306="x","M","")</f>
        <v/>
      </c>
      <c r="DB319" s="16" t="str">
        <f>IF(Wedstrijden!AM306="x","Z","")</f>
        <v/>
      </c>
      <c r="DC319" s="16" t="str">
        <f>IF(Wedstrijden!AN306="x","ZZ","")</f>
        <v/>
      </c>
      <c r="DD319" s="16" t="str">
        <f>IF(Wedstrijden!AP306="x","1.40","")</f>
        <v/>
      </c>
      <c r="DE319" s="16" t="str">
        <f>IF(COUNTA(Wedstrijden!BD306:BF306)&lt;&gt;0,6,"")</f>
        <v/>
      </c>
      <c r="DF319" s="16" t="str">
        <f t="shared" si="28"/>
        <v/>
      </c>
      <c r="DG319" s="16" t="str">
        <f>IF(Wedstrijden!BD306="x","L","")</f>
        <v/>
      </c>
      <c r="DH319" s="16" t="str">
        <f>IF(Wedstrijden!BE306="x","M","")</f>
        <v/>
      </c>
      <c r="DI319" s="16" t="str">
        <f>IF(Wedstrijden!BF306="x","Z","")</f>
        <v/>
      </c>
      <c r="DJ319" s="16" t="str">
        <f>IF(Wedstrijden!BG306="x","Z","")</f>
        <v/>
      </c>
      <c r="DK319" s="16" t="str">
        <f>IF(COUNTA(Wedstrijden!BI306:BK306)&lt;&gt;0,6,"")</f>
        <v/>
      </c>
      <c r="DL319" s="16" t="str">
        <f t="shared" si="29"/>
        <v/>
      </c>
      <c r="DM319" s="16" t="str">
        <f>IF(Wedstrijden!BI306="x","L","")</f>
        <v/>
      </c>
      <c r="DN319" s="16" t="str">
        <f>IF(Wedstrijden!BJ306="x","M","")</f>
        <v/>
      </c>
      <c r="DO319" s="16" t="str">
        <f>IF(Wedstrijden!BK306="x","Z","")</f>
        <v/>
      </c>
      <c r="DP319" s="16" t="str">
        <f>IF(Wedstrijden!BL306="x","Z","")</f>
        <v/>
      </c>
    </row>
    <row r="320" spans="1:120" ht="14.4" x14ac:dyDescent="0.3">
      <c r="A320" s="18">
        <f>Wedstrijden!A307</f>
        <v>0</v>
      </c>
      <c r="B320" s="16" t="str">
        <f>IFERROR(VLOOKUP(Wedstrijden!#REF!,#REF!,2,FALSE),"")</f>
        <v/>
      </c>
      <c r="C320" s="16">
        <f>Wedstrijden!E307</f>
        <v>0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IF(COUNTA(Wedstrijden!U307:AC307)&lt;&gt;0,1,"")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IF(Wedstrijden!U307="x","B1","")</f>
        <v/>
      </c>
      <c r="BO320" s="16" t="e">
        <f>IF(Wedstrijden!#REF!="x","BB","")</f>
        <v>#REF!</v>
      </c>
      <c r="BP320" s="16" t="str">
        <f>IF(Wedstrijden!W307="x","B","")</f>
        <v/>
      </c>
      <c r="BQ320" s="16" t="str">
        <f>IF(Wedstrijden!X307="x","L1","")</f>
        <v/>
      </c>
      <c r="BR320" s="16" t="str">
        <f>IF(Wedstrijden!Y307="x","L2","")</f>
        <v/>
      </c>
      <c r="BS320" s="16" t="str">
        <f>IF(Wedstrijden!Z307="x","M1","")</f>
        <v/>
      </c>
      <c r="BT320" s="16" t="str">
        <f>IF(Wedstrijden!AA307="x","M2","")</f>
        <v/>
      </c>
      <c r="BU320" s="16" t="str">
        <f>IF(Wedstrijden!AB307="x","Z1","")</f>
        <v/>
      </c>
      <c r="BV320" s="16" t="str">
        <f>IF(Wedstrijden!AC307="x","Z2","")</f>
        <v/>
      </c>
      <c r="BW320" s="16" t="str">
        <f>IF(COUNTA(Wedstrijden!L307:T307)&lt;&gt;0,1,"")</f>
        <v/>
      </c>
      <c r="BX320" s="16" t="str">
        <f t="shared" si="25"/>
        <v/>
      </c>
      <c r="BY320" s="16" t="str">
        <f>IF(Wedstrijden!L307="x","BB","")</f>
        <v/>
      </c>
      <c r="BZ320" s="16" t="str">
        <f>IF(Wedstrijden!M307="x","B","")</f>
        <v/>
      </c>
      <c r="CA320" s="16" t="str">
        <f>IF(Wedstrijden!N307="x","L1","")</f>
        <v/>
      </c>
      <c r="CB320" s="16" t="str">
        <f>IF(Wedstrijden!O307="x","L2","")</f>
        <v/>
      </c>
      <c r="CC320" s="16" t="str">
        <f>IF(Wedstrijden!P307="x","M1","")</f>
        <v/>
      </c>
      <c r="CD320" s="16" t="str">
        <f>IF(Wedstrijden!Q307="x","M2","")</f>
        <v/>
      </c>
      <c r="CE320" s="16" t="str">
        <f>IF(Wedstrijden!R307="x","Z1","")</f>
        <v/>
      </c>
      <c r="CF320" s="16" t="str">
        <f>IF(Wedstrijden!S307="x","Z2","")</f>
        <v/>
      </c>
      <c r="CG320" s="16" t="str">
        <f>IF(Wedstrijden!T307="x","ZZL","")</f>
        <v/>
      </c>
      <c r="CL320" s="16" t="str">
        <f>IF(COUNTA(Wedstrijden!AR307:BB307)&lt;&gt;0,2,"")</f>
        <v/>
      </c>
      <c r="CM320" s="16" t="str">
        <f t="shared" si="26"/>
        <v/>
      </c>
      <c r="CN320" s="16" t="str">
        <f>IF(Wedstrijden!AR307="x","AA","")</f>
        <v/>
      </c>
      <c r="CO320" s="16" t="str">
        <f>IF(Wedstrijden!AS307="x","A","")</f>
        <v/>
      </c>
      <c r="CP320" s="16" t="str">
        <f>IF(Wedstrijden!AT307="x","BB","")</f>
        <v/>
      </c>
      <c r="CQ320" s="16" t="str">
        <f>IF(Wedstrijden!AU307="x","B","")</f>
        <v/>
      </c>
      <c r="CR320" s="16" t="str">
        <f>IF(Wedstrijden!AV307="x","L","")</f>
        <v/>
      </c>
      <c r="CS320" s="16" t="str">
        <f>IF(Wedstrijden!AW307="x","M","")</f>
        <v/>
      </c>
      <c r="CT320" s="16" t="str">
        <f>IF(Wedstrijden!AX307="x","Z","")</f>
        <v/>
      </c>
      <c r="CU320" s="16" t="str">
        <f>IF(Wedstrijden!BB307="x","ZZ","")</f>
        <v/>
      </c>
      <c r="CV320" s="16" t="str">
        <f>IF(COUNTA(Wedstrijden!AI307:AP307)&lt;&gt;0,2,"")</f>
        <v/>
      </c>
      <c r="CW320" s="16" t="str">
        <f t="shared" si="27"/>
        <v/>
      </c>
      <c r="CX320" s="16" t="str">
        <f>IF(Wedstrijden!AI307="x","BB","")</f>
        <v/>
      </c>
      <c r="CY320" s="16" t="str">
        <f>IF(Wedstrijden!AJ307="x","B","")</f>
        <v/>
      </c>
      <c r="CZ320" s="16" t="str">
        <f>IF(Wedstrijden!AK307="x","L","")</f>
        <v/>
      </c>
      <c r="DA320" s="16" t="str">
        <f>IF(Wedstrijden!AL307="x","M","")</f>
        <v/>
      </c>
      <c r="DB320" s="16" t="str">
        <f>IF(Wedstrijden!AM307="x","Z","")</f>
        <v/>
      </c>
      <c r="DC320" s="16" t="str">
        <f>IF(Wedstrijden!AN307="x","ZZ","")</f>
        <v/>
      </c>
      <c r="DD320" s="16" t="str">
        <f>IF(Wedstrijden!AP307="x","1.40","")</f>
        <v/>
      </c>
      <c r="DE320" s="16" t="str">
        <f>IF(COUNTA(Wedstrijden!BD307:BF307)&lt;&gt;0,6,"")</f>
        <v/>
      </c>
      <c r="DF320" s="16" t="str">
        <f t="shared" si="28"/>
        <v/>
      </c>
      <c r="DG320" s="16" t="str">
        <f>IF(Wedstrijden!BD307="x","L","")</f>
        <v/>
      </c>
      <c r="DH320" s="16" t="str">
        <f>IF(Wedstrijden!BE307="x","M","")</f>
        <v/>
      </c>
      <c r="DI320" s="16" t="str">
        <f>IF(Wedstrijden!BF307="x","Z","")</f>
        <v/>
      </c>
      <c r="DJ320" s="16" t="str">
        <f>IF(Wedstrijden!BG307="x","Z","")</f>
        <v/>
      </c>
      <c r="DK320" s="16" t="str">
        <f>IF(COUNTA(Wedstrijden!BI307:BK307)&lt;&gt;0,6,"")</f>
        <v/>
      </c>
      <c r="DL320" s="16" t="str">
        <f t="shared" si="29"/>
        <v/>
      </c>
      <c r="DM320" s="16" t="str">
        <f>IF(Wedstrijden!BI307="x","L","")</f>
        <v/>
      </c>
      <c r="DN320" s="16" t="str">
        <f>IF(Wedstrijden!BJ307="x","M","")</f>
        <v/>
      </c>
      <c r="DO320" s="16" t="str">
        <f>IF(Wedstrijden!BK307="x","Z","")</f>
        <v/>
      </c>
      <c r="DP320" s="16" t="str">
        <f>IF(Wedstrijden!BL307="x","Z","")</f>
        <v/>
      </c>
    </row>
    <row r="321" spans="1:120" ht="14.4" x14ac:dyDescent="0.3">
      <c r="A321" s="18">
        <f>Wedstrijden!A308</f>
        <v>0</v>
      </c>
      <c r="B321" s="16" t="str">
        <f>IFERROR(VLOOKUP(Wedstrijden!#REF!,#REF!,2,FALSE),"")</f>
        <v/>
      </c>
      <c r="C321" s="16">
        <f>Wedstrijden!E308</f>
        <v>0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IF(COUNTA(Wedstrijden!U308:AC308)&lt;&gt;0,1,"")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IF(Wedstrijden!U308="x","B1","")</f>
        <v/>
      </c>
      <c r="BO321" s="16" t="e">
        <f>IF(Wedstrijden!#REF!="x","BB","")</f>
        <v>#REF!</v>
      </c>
      <c r="BP321" s="16" t="str">
        <f>IF(Wedstrijden!W308="x","B","")</f>
        <v/>
      </c>
      <c r="BQ321" s="16" t="str">
        <f>IF(Wedstrijden!X308="x","L1","")</f>
        <v/>
      </c>
      <c r="BR321" s="16" t="str">
        <f>IF(Wedstrijden!Y308="x","L2","")</f>
        <v/>
      </c>
      <c r="BS321" s="16" t="str">
        <f>IF(Wedstrijden!Z308="x","M1","")</f>
        <v/>
      </c>
      <c r="BT321" s="16" t="str">
        <f>IF(Wedstrijden!AA308="x","M2","")</f>
        <v/>
      </c>
      <c r="BU321" s="16" t="str">
        <f>IF(Wedstrijden!AB308="x","Z1","")</f>
        <v/>
      </c>
      <c r="BV321" s="16" t="str">
        <f>IF(Wedstrijden!AC308="x","Z2","")</f>
        <v/>
      </c>
      <c r="BW321" s="16" t="str">
        <f>IF(COUNTA(Wedstrijden!L308:T308)&lt;&gt;0,1,"")</f>
        <v/>
      </c>
      <c r="BX321" s="16" t="str">
        <f t="shared" si="25"/>
        <v/>
      </c>
      <c r="BY321" s="16" t="str">
        <f>IF(Wedstrijden!L308="x","BB","")</f>
        <v/>
      </c>
      <c r="BZ321" s="16" t="str">
        <f>IF(Wedstrijden!M308="x","B","")</f>
        <v/>
      </c>
      <c r="CA321" s="16" t="str">
        <f>IF(Wedstrijden!N308="x","L1","")</f>
        <v/>
      </c>
      <c r="CB321" s="16" t="str">
        <f>IF(Wedstrijden!O308="x","L2","")</f>
        <v/>
      </c>
      <c r="CC321" s="16" t="str">
        <f>IF(Wedstrijden!P308="x","M1","")</f>
        <v/>
      </c>
      <c r="CD321" s="16" t="str">
        <f>IF(Wedstrijden!Q308="x","M2","")</f>
        <v/>
      </c>
      <c r="CE321" s="16" t="str">
        <f>IF(Wedstrijden!R308="x","Z1","")</f>
        <v/>
      </c>
      <c r="CF321" s="16" t="str">
        <f>IF(Wedstrijden!S308="x","Z2","")</f>
        <v/>
      </c>
      <c r="CG321" s="16" t="str">
        <f>IF(Wedstrijden!T308="x","ZZL","")</f>
        <v/>
      </c>
      <c r="CL321" s="16" t="str">
        <f>IF(COUNTA(Wedstrijden!AR308:BB308)&lt;&gt;0,2,"")</f>
        <v/>
      </c>
      <c r="CM321" s="16" t="str">
        <f t="shared" si="26"/>
        <v/>
      </c>
      <c r="CN321" s="16" t="str">
        <f>IF(Wedstrijden!AR308="x","AA","")</f>
        <v/>
      </c>
      <c r="CO321" s="16" t="str">
        <f>IF(Wedstrijden!AS308="x","A","")</f>
        <v/>
      </c>
      <c r="CP321" s="16" t="str">
        <f>IF(Wedstrijden!AT308="x","BB","")</f>
        <v/>
      </c>
      <c r="CQ321" s="16" t="str">
        <f>IF(Wedstrijden!AU308="x","B","")</f>
        <v/>
      </c>
      <c r="CR321" s="16" t="str">
        <f>IF(Wedstrijden!AV308="x","L","")</f>
        <v/>
      </c>
      <c r="CS321" s="16" t="str">
        <f>IF(Wedstrijden!AW308="x","M","")</f>
        <v/>
      </c>
      <c r="CT321" s="16" t="str">
        <f>IF(Wedstrijden!AX308="x","Z","")</f>
        <v/>
      </c>
      <c r="CU321" s="16" t="str">
        <f>IF(Wedstrijden!BB308="x","ZZ","")</f>
        <v/>
      </c>
      <c r="CV321" s="16" t="str">
        <f>IF(COUNTA(Wedstrijden!AI308:AP308)&lt;&gt;0,2,"")</f>
        <v/>
      </c>
      <c r="CW321" s="16" t="str">
        <f t="shared" si="27"/>
        <v/>
      </c>
      <c r="CX321" s="16" t="str">
        <f>IF(Wedstrijden!AI308="x","BB","")</f>
        <v/>
      </c>
      <c r="CY321" s="16" t="str">
        <f>IF(Wedstrijden!AJ308="x","B","")</f>
        <v/>
      </c>
      <c r="CZ321" s="16" t="str">
        <f>IF(Wedstrijden!AK308="x","L","")</f>
        <v/>
      </c>
      <c r="DA321" s="16" t="str">
        <f>IF(Wedstrijden!AL308="x","M","")</f>
        <v/>
      </c>
      <c r="DB321" s="16" t="str">
        <f>IF(Wedstrijden!AM308="x","Z","")</f>
        <v/>
      </c>
      <c r="DC321" s="16" t="str">
        <f>IF(Wedstrijden!AN308="x","ZZ","")</f>
        <v/>
      </c>
      <c r="DD321" s="16" t="str">
        <f>IF(Wedstrijden!AP308="x","1.40","")</f>
        <v/>
      </c>
      <c r="DE321" s="16" t="str">
        <f>IF(COUNTA(Wedstrijden!BD308:BF308)&lt;&gt;0,6,"")</f>
        <v/>
      </c>
      <c r="DF321" s="16" t="str">
        <f t="shared" si="28"/>
        <v/>
      </c>
      <c r="DG321" s="16" t="str">
        <f>IF(Wedstrijden!BD308="x","L","")</f>
        <v/>
      </c>
      <c r="DH321" s="16" t="str">
        <f>IF(Wedstrijden!BE308="x","M","")</f>
        <v/>
      </c>
      <c r="DI321" s="16" t="str">
        <f>IF(Wedstrijden!BF308="x","Z","")</f>
        <v/>
      </c>
      <c r="DJ321" s="16" t="str">
        <f>IF(Wedstrijden!BG308="x","Z","")</f>
        <v/>
      </c>
      <c r="DK321" s="16" t="str">
        <f>IF(COUNTA(Wedstrijden!BI308:BK308)&lt;&gt;0,6,"")</f>
        <v/>
      </c>
      <c r="DL321" s="16" t="str">
        <f t="shared" si="29"/>
        <v/>
      </c>
      <c r="DM321" s="16" t="str">
        <f>IF(Wedstrijden!BI308="x","L","")</f>
        <v/>
      </c>
      <c r="DN321" s="16" t="str">
        <f>IF(Wedstrijden!BJ308="x","M","")</f>
        <v/>
      </c>
      <c r="DO321" s="16" t="str">
        <f>IF(Wedstrijden!BK308="x","Z","")</f>
        <v/>
      </c>
      <c r="DP321" s="16" t="str">
        <f>IF(Wedstrijden!BL308="x","Z","")</f>
        <v/>
      </c>
    </row>
    <row r="322" spans="1:120" ht="14.4" x14ac:dyDescent="0.3">
      <c r="A322" s="18">
        <f>Wedstrijden!A309</f>
        <v>0</v>
      </c>
      <c r="B322" s="16" t="str">
        <f>IFERROR(VLOOKUP(Wedstrijden!#REF!,#REF!,2,FALSE),"")</f>
        <v/>
      </c>
      <c r="C322" s="16">
        <f>Wedstrijden!E309</f>
        <v>0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IF(COUNTA(Wedstrijden!U309:AC309)&lt;&gt;0,1,"")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IF(Wedstrijden!U309="x","B1","")</f>
        <v/>
      </c>
      <c r="BO322" s="16" t="e">
        <f>IF(Wedstrijden!#REF!="x","BB","")</f>
        <v>#REF!</v>
      </c>
      <c r="BP322" s="16" t="str">
        <f>IF(Wedstrijden!W309="x","B","")</f>
        <v/>
      </c>
      <c r="BQ322" s="16" t="str">
        <f>IF(Wedstrijden!X309="x","L1","")</f>
        <v/>
      </c>
      <c r="BR322" s="16" t="str">
        <f>IF(Wedstrijden!Y309="x","L2","")</f>
        <v/>
      </c>
      <c r="BS322" s="16" t="str">
        <f>IF(Wedstrijden!Z309="x","M1","")</f>
        <v/>
      </c>
      <c r="BT322" s="16" t="str">
        <f>IF(Wedstrijden!AA309="x","M2","")</f>
        <v/>
      </c>
      <c r="BU322" s="16" t="str">
        <f>IF(Wedstrijden!AB309="x","Z1","")</f>
        <v/>
      </c>
      <c r="BV322" s="16" t="str">
        <f>IF(Wedstrijden!AC309="x","Z2","")</f>
        <v/>
      </c>
      <c r="BW322" s="16" t="str">
        <f>IF(COUNTA(Wedstrijden!L309:T309)&lt;&gt;0,1,"")</f>
        <v/>
      </c>
      <c r="BX322" s="16" t="str">
        <f t="shared" si="25"/>
        <v/>
      </c>
      <c r="BY322" s="16" t="str">
        <f>IF(Wedstrijden!L309="x","BB","")</f>
        <v/>
      </c>
      <c r="BZ322" s="16" t="str">
        <f>IF(Wedstrijden!M309="x","B","")</f>
        <v/>
      </c>
      <c r="CA322" s="16" t="str">
        <f>IF(Wedstrijden!N309="x","L1","")</f>
        <v/>
      </c>
      <c r="CB322" s="16" t="str">
        <f>IF(Wedstrijden!O309="x","L2","")</f>
        <v/>
      </c>
      <c r="CC322" s="16" t="str">
        <f>IF(Wedstrijden!P309="x","M1","")</f>
        <v/>
      </c>
      <c r="CD322" s="16" t="str">
        <f>IF(Wedstrijden!Q309="x","M2","")</f>
        <v/>
      </c>
      <c r="CE322" s="16" t="str">
        <f>IF(Wedstrijden!R309="x","Z1","")</f>
        <v/>
      </c>
      <c r="CF322" s="16" t="str">
        <f>IF(Wedstrijden!S309="x","Z2","")</f>
        <v/>
      </c>
      <c r="CG322" s="16" t="str">
        <f>IF(Wedstrijden!T309="x","ZZL","")</f>
        <v/>
      </c>
      <c r="CL322" s="16" t="str">
        <f>IF(COUNTA(Wedstrijden!AR309:BB309)&lt;&gt;0,2,"")</f>
        <v/>
      </c>
      <c r="CM322" s="16" t="str">
        <f t="shared" si="26"/>
        <v/>
      </c>
      <c r="CN322" s="16" t="str">
        <f>IF(Wedstrijden!AR309="x","AA","")</f>
        <v/>
      </c>
      <c r="CO322" s="16" t="str">
        <f>IF(Wedstrijden!AS309="x","A","")</f>
        <v/>
      </c>
      <c r="CP322" s="16" t="str">
        <f>IF(Wedstrijden!AT309="x","BB","")</f>
        <v/>
      </c>
      <c r="CQ322" s="16" t="str">
        <f>IF(Wedstrijden!AU309="x","B","")</f>
        <v/>
      </c>
      <c r="CR322" s="16" t="str">
        <f>IF(Wedstrijden!AV309="x","L","")</f>
        <v/>
      </c>
      <c r="CS322" s="16" t="str">
        <f>IF(Wedstrijden!AW309="x","M","")</f>
        <v/>
      </c>
      <c r="CT322" s="16" t="str">
        <f>IF(Wedstrijden!AX309="x","Z","")</f>
        <v/>
      </c>
      <c r="CU322" s="16" t="str">
        <f>IF(Wedstrijden!BB309="x","ZZ","")</f>
        <v/>
      </c>
      <c r="CV322" s="16" t="str">
        <f>IF(COUNTA(Wedstrijden!AI309:AP309)&lt;&gt;0,2,"")</f>
        <v/>
      </c>
      <c r="CW322" s="16" t="str">
        <f t="shared" si="27"/>
        <v/>
      </c>
      <c r="CX322" s="16" t="str">
        <f>IF(Wedstrijden!AI309="x","BB","")</f>
        <v/>
      </c>
      <c r="CY322" s="16" t="str">
        <f>IF(Wedstrijden!AJ309="x","B","")</f>
        <v/>
      </c>
      <c r="CZ322" s="16" t="str">
        <f>IF(Wedstrijden!AK309="x","L","")</f>
        <v/>
      </c>
      <c r="DA322" s="16" t="str">
        <f>IF(Wedstrijden!AL309="x","M","")</f>
        <v/>
      </c>
      <c r="DB322" s="16" t="str">
        <f>IF(Wedstrijden!AM309="x","Z","")</f>
        <v/>
      </c>
      <c r="DC322" s="16" t="str">
        <f>IF(Wedstrijden!AN309="x","ZZ","")</f>
        <v/>
      </c>
      <c r="DD322" s="16" t="str">
        <f>IF(Wedstrijden!AP309="x","1.40","")</f>
        <v/>
      </c>
      <c r="DE322" s="16" t="str">
        <f>IF(COUNTA(Wedstrijden!BD309:BF309)&lt;&gt;0,6,"")</f>
        <v/>
      </c>
      <c r="DF322" s="16" t="str">
        <f t="shared" si="28"/>
        <v/>
      </c>
      <c r="DG322" s="16" t="str">
        <f>IF(Wedstrijden!BD309="x","L","")</f>
        <v/>
      </c>
      <c r="DH322" s="16" t="str">
        <f>IF(Wedstrijden!BE309="x","M","")</f>
        <v/>
      </c>
      <c r="DI322" s="16" t="str">
        <f>IF(Wedstrijden!BF309="x","Z","")</f>
        <v/>
      </c>
      <c r="DJ322" s="16" t="str">
        <f>IF(Wedstrijden!BG309="x","Z","")</f>
        <v/>
      </c>
      <c r="DK322" s="16" t="str">
        <f>IF(COUNTA(Wedstrijden!BI309:BK309)&lt;&gt;0,6,"")</f>
        <v/>
      </c>
      <c r="DL322" s="16" t="str">
        <f t="shared" si="29"/>
        <v/>
      </c>
      <c r="DM322" s="16" t="str">
        <f>IF(Wedstrijden!BI309="x","L","")</f>
        <v/>
      </c>
      <c r="DN322" s="16" t="str">
        <f>IF(Wedstrijden!BJ309="x","M","")</f>
        <v/>
      </c>
      <c r="DO322" s="16" t="str">
        <f>IF(Wedstrijden!BK309="x","Z","")</f>
        <v/>
      </c>
      <c r="DP322" s="16" t="str">
        <f>IF(Wedstrijden!BL309="x","Z","")</f>
        <v/>
      </c>
    </row>
    <row r="323" spans="1:120" ht="14.4" x14ac:dyDescent="0.3">
      <c r="A323" s="18">
        <f>Wedstrijden!A310</f>
        <v>0</v>
      </c>
      <c r="B323" s="16" t="str">
        <f>IFERROR(VLOOKUP(Wedstrijden!#REF!,#REF!,2,FALSE),"")</f>
        <v/>
      </c>
      <c r="C323" s="16">
        <f>Wedstrijden!E310</f>
        <v>0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IF(COUNTA(Wedstrijden!U310:AC310)&lt;&gt;0,1,"")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IF(Wedstrijden!U310="x","B1","")</f>
        <v/>
      </c>
      <c r="BO323" s="16" t="e">
        <f>IF(Wedstrijden!#REF!="x","BB","")</f>
        <v>#REF!</v>
      </c>
      <c r="BP323" s="16" t="str">
        <f>IF(Wedstrijden!W310="x","B","")</f>
        <v/>
      </c>
      <c r="BQ323" s="16" t="str">
        <f>IF(Wedstrijden!X310="x","L1","")</f>
        <v/>
      </c>
      <c r="BR323" s="16" t="str">
        <f>IF(Wedstrijden!Y310="x","L2","")</f>
        <v/>
      </c>
      <c r="BS323" s="16" t="str">
        <f>IF(Wedstrijden!Z310="x","M1","")</f>
        <v/>
      </c>
      <c r="BT323" s="16" t="str">
        <f>IF(Wedstrijden!AA310="x","M2","")</f>
        <v/>
      </c>
      <c r="BU323" s="16" t="str">
        <f>IF(Wedstrijden!AB310="x","Z1","")</f>
        <v/>
      </c>
      <c r="BV323" s="16" t="str">
        <f>IF(Wedstrijden!AC310="x","Z2","")</f>
        <v/>
      </c>
      <c r="BW323" s="16" t="str">
        <f>IF(COUNTA(Wedstrijden!L310:T310)&lt;&gt;0,1,"")</f>
        <v/>
      </c>
      <c r="BX323" s="16" t="str">
        <f t="shared" ref="BX323:BX386" si="31">IF(COUNTBLANK(BW323) = 1,"",1)</f>
        <v/>
      </c>
      <c r="BY323" s="16" t="str">
        <f>IF(Wedstrijden!L310="x","BB","")</f>
        <v/>
      </c>
      <c r="BZ323" s="16" t="str">
        <f>IF(Wedstrijden!M310="x","B","")</f>
        <v/>
      </c>
      <c r="CA323" s="16" t="str">
        <f>IF(Wedstrijden!N310="x","L1","")</f>
        <v/>
      </c>
      <c r="CB323" s="16" t="str">
        <f>IF(Wedstrijden!O310="x","L2","")</f>
        <v/>
      </c>
      <c r="CC323" s="16" t="str">
        <f>IF(Wedstrijden!P310="x","M1","")</f>
        <v/>
      </c>
      <c r="CD323" s="16" t="str">
        <f>IF(Wedstrijden!Q310="x","M2","")</f>
        <v/>
      </c>
      <c r="CE323" s="16" t="str">
        <f>IF(Wedstrijden!R310="x","Z1","")</f>
        <v/>
      </c>
      <c r="CF323" s="16" t="str">
        <f>IF(Wedstrijden!S310="x","Z2","")</f>
        <v/>
      </c>
      <c r="CG323" s="16" t="str">
        <f>IF(Wedstrijden!T310="x","ZZL","")</f>
        <v/>
      </c>
      <c r="CL323" s="16" t="str">
        <f>IF(COUNTA(Wedstrijden!AR310:BB310)&lt;&gt;0,2,"")</f>
        <v/>
      </c>
      <c r="CM323" s="16" t="str">
        <f t="shared" ref="CM323:CM386" si="32">IF(COUNTBLANK(CL323) = 1,"",2)</f>
        <v/>
      </c>
      <c r="CN323" s="16" t="str">
        <f>IF(Wedstrijden!AR310="x","AA","")</f>
        <v/>
      </c>
      <c r="CO323" s="16" t="str">
        <f>IF(Wedstrijden!AS310="x","A","")</f>
        <v/>
      </c>
      <c r="CP323" s="16" t="str">
        <f>IF(Wedstrijden!AT310="x","BB","")</f>
        <v/>
      </c>
      <c r="CQ323" s="16" t="str">
        <f>IF(Wedstrijden!AU310="x","B","")</f>
        <v/>
      </c>
      <c r="CR323" s="16" t="str">
        <f>IF(Wedstrijden!AV310="x","L","")</f>
        <v/>
      </c>
      <c r="CS323" s="16" t="str">
        <f>IF(Wedstrijden!AW310="x","M","")</f>
        <v/>
      </c>
      <c r="CT323" s="16" t="str">
        <f>IF(Wedstrijden!AX310="x","Z","")</f>
        <v/>
      </c>
      <c r="CU323" s="16" t="str">
        <f>IF(Wedstrijden!BB310="x","ZZ","")</f>
        <v/>
      </c>
      <c r="CV323" s="16" t="str">
        <f>IF(COUNTA(Wedstrijden!AI310:AP310)&lt;&gt;0,2,"")</f>
        <v/>
      </c>
      <c r="CW323" s="16" t="str">
        <f t="shared" ref="CW323:CW386" si="33">IF(COUNTBLANK(CV323) = 1,"",1)</f>
        <v/>
      </c>
      <c r="CX323" s="16" t="str">
        <f>IF(Wedstrijden!AI310="x","BB","")</f>
        <v/>
      </c>
      <c r="CY323" s="16" t="str">
        <f>IF(Wedstrijden!AJ310="x","B","")</f>
        <v/>
      </c>
      <c r="CZ323" s="16" t="str">
        <f>IF(Wedstrijden!AK310="x","L","")</f>
        <v/>
      </c>
      <c r="DA323" s="16" t="str">
        <f>IF(Wedstrijden!AL310="x","M","")</f>
        <v/>
      </c>
      <c r="DB323" s="16" t="str">
        <f>IF(Wedstrijden!AM310="x","Z","")</f>
        <v/>
      </c>
      <c r="DC323" s="16" t="str">
        <f>IF(Wedstrijden!AN310="x","ZZ","")</f>
        <v/>
      </c>
      <c r="DD323" s="16" t="str">
        <f>IF(Wedstrijden!AP310="x","1.40","")</f>
        <v/>
      </c>
      <c r="DE323" s="16" t="str">
        <f>IF(COUNTA(Wedstrijden!BD310:BF310)&lt;&gt;0,6,"")</f>
        <v/>
      </c>
      <c r="DF323" s="16" t="str">
        <f t="shared" ref="DF323:DF386" si="34">IF(COUNTBLANK(DE323) = 1,"",2)</f>
        <v/>
      </c>
      <c r="DG323" s="16" t="str">
        <f>IF(Wedstrijden!BD310="x","L","")</f>
        <v/>
      </c>
      <c r="DH323" s="16" t="str">
        <f>IF(Wedstrijden!BE310="x","M","")</f>
        <v/>
      </c>
      <c r="DI323" s="16" t="str">
        <f>IF(Wedstrijden!BF310="x","Z","")</f>
        <v/>
      </c>
      <c r="DJ323" s="16" t="str">
        <f>IF(Wedstrijden!BG310="x","Z","")</f>
        <v/>
      </c>
      <c r="DK323" s="16" t="str">
        <f>IF(COUNTA(Wedstrijden!BI310:BK310)&lt;&gt;0,6,"")</f>
        <v/>
      </c>
      <c r="DL323" s="16" t="str">
        <f t="shared" ref="DL323:DL386" si="35">IF(COUNTBLANK(DK323) = 1,"",1)</f>
        <v/>
      </c>
      <c r="DM323" s="16" t="str">
        <f>IF(Wedstrijden!BI310="x","L","")</f>
        <v/>
      </c>
      <c r="DN323" s="16" t="str">
        <f>IF(Wedstrijden!BJ310="x","M","")</f>
        <v/>
      </c>
      <c r="DO323" s="16" t="str">
        <f>IF(Wedstrijden!BK310="x","Z","")</f>
        <v/>
      </c>
      <c r="DP323" s="16" t="str">
        <f>IF(Wedstrijden!BL310="x","Z","")</f>
        <v/>
      </c>
    </row>
    <row r="324" spans="1:120" ht="14.4" x14ac:dyDescent="0.3">
      <c r="A324" s="18">
        <f>Wedstrijden!A311</f>
        <v>0</v>
      </c>
      <c r="B324" s="16" t="str">
        <f>IFERROR(VLOOKUP(Wedstrijden!#REF!,#REF!,2,FALSE),"")</f>
        <v/>
      </c>
      <c r="C324" s="16">
        <f>Wedstrijden!E311</f>
        <v>0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IF(COUNTA(Wedstrijden!U311:AC311)&lt;&gt;0,1,"")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IF(Wedstrijden!U311="x","B1","")</f>
        <v/>
      </c>
      <c r="BO324" s="16" t="e">
        <f>IF(Wedstrijden!#REF!="x","BB","")</f>
        <v>#REF!</v>
      </c>
      <c r="BP324" s="16" t="str">
        <f>IF(Wedstrijden!W311="x","B","")</f>
        <v/>
      </c>
      <c r="BQ324" s="16" t="str">
        <f>IF(Wedstrijden!X311="x","L1","")</f>
        <v/>
      </c>
      <c r="BR324" s="16" t="str">
        <f>IF(Wedstrijden!Y311="x","L2","")</f>
        <v/>
      </c>
      <c r="BS324" s="16" t="str">
        <f>IF(Wedstrijden!Z311="x","M1","")</f>
        <v/>
      </c>
      <c r="BT324" s="16" t="str">
        <f>IF(Wedstrijden!AA311="x","M2","")</f>
        <v/>
      </c>
      <c r="BU324" s="16" t="str">
        <f>IF(Wedstrijden!AB311="x","Z1","")</f>
        <v/>
      </c>
      <c r="BV324" s="16" t="str">
        <f>IF(Wedstrijden!AC311="x","Z2","")</f>
        <v/>
      </c>
      <c r="BW324" s="16" t="str">
        <f>IF(COUNTA(Wedstrijden!L311:T311)&lt;&gt;0,1,"")</f>
        <v/>
      </c>
      <c r="BX324" s="16" t="str">
        <f t="shared" si="31"/>
        <v/>
      </c>
      <c r="BY324" s="16" t="str">
        <f>IF(Wedstrijden!L311="x","BB","")</f>
        <v/>
      </c>
      <c r="BZ324" s="16" t="str">
        <f>IF(Wedstrijden!M311="x","B","")</f>
        <v/>
      </c>
      <c r="CA324" s="16" t="str">
        <f>IF(Wedstrijden!N311="x","L1","")</f>
        <v/>
      </c>
      <c r="CB324" s="16" t="str">
        <f>IF(Wedstrijden!O311="x","L2","")</f>
        <v/>
      </c>
      <c r="CC324" s="16" t="str">
        <f>IF(Wedstrijden!P311="x","M1","")</f>
        <v/>
      </c>
      <c r="CD324" s="16" t="str">
        <f>IF(Wedstrijden!Q311="x","M2","")</f>
        <v/>
      </c>
      <c r="CE324" s="16" t="str">
        <f>IF(Wedstrijden!R311="x","Z1","")</f>
        <v/>
      </c>
      <c r="CF324" s="16" t="str">
        <f>IF(Wedstrijden!S311="x","Z2","")</f>
        <v/>
      </c>
      <c r="CG324" s="16" t="str">
        <f>IF(Wedstrijden!T311="x","ZZL","")</f>
        <v/>
      </c>
      <c r="CL324" s="16" t="str">
        <f>IF(COUNTA(Wedstrijden!AR311:BB311)&lt;&gt;0,2,"")</f>
        <v/>
      </c>
      <c r="CM324" s="16" t="str">
        <f t="shared" si="32"/>
        <v/>
      </c>
      <c r="CN324" s="16" t="str">
        <f>IF(Wedstrijden!AR311="x","AA","")</f>
        <v/>
      </c>
      <c r="CO324" s="16" t="str">
        <f>IF(Wedstrijden!AS311="x","A","")</f>
        <v/>
      </c>
      <c r="CP324" s="16" t="str">
        <f>IF(Wedstrijden!AT311="x","BB","")</f>
        <v/>
      </c>
      <c r="CQ324" s="16" t="str">
        <f>IF(Wedstrijden!AU311="x","B","")</f>
        <v/>
      </c>
      <c r="CR324" s="16" t="str">
        <f>IF(Wedstrijden!AV311="x","L","")</f>
        <v/>
      </c>
      <c r="CS324" s="16" t="str">
        <f>IF(Wedstrijden!AW311="x","M","")</f>
        <v/>
      </c>
      <c r="CT324" s="16" t="str">
        <f>IF(Wedstrijden!AX311="x","Z","")</f>
        <v/>
      </c>
      <c r="CU324" s="16" t="str">
        <f>IF(Wedstrijden!BB311="x","ZZ","")</f>
        <v/>
      </c>
      <c r="CV324" s="16" t="str">
        <f>IF(COUNTA(Wedstrijden!AI311:AP311)&lt;&gt;0,2,"")</f>
        <v/>
      </c>
      <c r="CW324" s="16" t="str">
        <f t="shared" si="33"/>
        <v/>
      </c>
      <c r="CX324" s="16" t="str">
        <f>IF(Wedstrijden!AI311="x","BB","")</f>
        <v/>
      </c>
      <c r="CY324" s="16" t="str">
        <f>IF(Wedstrijden!AJ311="x","B","")</f>
        <v/>
      </c>
      <c r="CZ324" s="16" t="str">
        <f>IF(Wedstrijden!AK311="x","L","")</f>
        <v/>
      </c>
      <c r="DA324" s="16" t="str">
        <f>IF(Wedstrijden!AL311="x","M","")</f>
        <v/>
      </c>
      <c r="DB324" s="16" t="str">
        <f>IF(Wedstrijden!AM311="x","Z","")</f>
        <v/>
      </c>
      <c r="DC324" s="16" t="str">
        <f>IF(Wedstrijden!AN311="x","ZZ","")</f>
        <v/>
      </c>
      <c r="DD324" s="16" t="str">
        <f>IF(Wedstrijden!AP311="x","1.40","")</f>
        <v/>
      </c>
      <c r="DE324" s="16" t="str">
        <f>IF(COUNTA(Wedstrijden!BD311:BF311)&lt;&gt;0,6,"")</f>
        <v/>
      </c>
      <c r="DF324" s="16" t="str">
        <f t="shared" si="34"/>
        <v/>
      </c>
      <c r="DG324" s="16" t="str">
        <f>IF(Wedstrijden!BD311="x","L","")</f>
        <v/>
      </c>
      <c r="DH324" s="16" t="str">
        <f>IF(Wedstrijden!BE311="x","M","")</f>
        <v/>
      </c>
      <c r="DI324" s="16" t="str">
        <f>IF(Wedstrijden!BF311="x","Z","")</f>
        <v/>
      </c>
      <c r="DJ324" s="16" t="str">
        <f>IF(Wedstrijden!BG311="x","Z","")</f>
        <v/>
      </c>
      <c r="DK324" s="16" t="str">
        <f>IF(COUNTA(Wedstrijden!BI311:BK311)&lt;&gt;0,6,"")</f>
        <v/>
      </c>
      <c r="DL324" s="16" t="str">
        <f t="shared" si="35"/>
        <v/>
      </c>
      <c r="DM324" s="16" t="str">
        <f>IF(Wedstrijden!BI311="x","L","")</f>
        <v/>
      </c>
      <c r="DN324" s="16" t="str">
        <f>IF(Wedstrijden!BJ311="x","M","")</f>
        <v/>
      </c>
      <c r="DO324" s="16" t="str">
        <f>IF(Wedstrijden!BK311="x","Z","")</f>
        <v/>
      </c>
      <c r="DP324" s="16" t="str">
        <f>IF(Wedstrijden!BL311="x","Z","")</f>
        <v/>
      </c>
    </row>
    <row r="325" spans="1:120" ht="14.4" x14ac:dyDescent="0.3">
      <c r="A325" s="18">
        <f>Wedstrijden!A312</f>
        <v>0</v>
      </c>
      <c r="B325" s="16" t="str">
        <f>IFERROR(VLOOKUP(Wedstrijden!#REF!,#REF!,2,FALSE),"")</f>
        <v/>
      </c>
      <c r="C325" s="16">
        <f>Wedstrijden!E312</f>
        <v>0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IF(COUNTA(Wedstrijden!U312:AC312)&lt;&gt;0,1,"")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IF(Wedstrijden!U312="x","B1","")</f>
        <v/>
      </c>
      <c r="BO325" s="16" t="e">
        <f>IF(Wedstrijden!#REF!="x","BB","")</f>
        <v>#REF!</v>
      </c>
      <c r="BP325" s="16" t="str">
        <f>IF(Wedstrijden!W312="x","B","")</f>
        <v/>
      </c>
      <c r="BQ325" s="16" t="str">
        <f>IF(Wedstrijden!X312="x","L1","")</f>
        <v/>
      </c>
      <c r="BR325" s="16" t="str">
        <f>IF(Wedstrijden!Y312="x","L2","")</f>
        <v/>
      </c>
      <c r="BS325" s="16" t="str">
        <f>IF(Wedstrijden!Z312="x","M1","")</f>
        <v/>
      </c>
      <c r="BT325" s="16" t="str">
        <f>IF(Wedstrijden!AA312="x","M2","")</f>
        <v/>
      </c>
      <c r="BU325" s="16" t="str">
        <f>IF(Wedstrijden!AB312="x","Z1","")</f>
        <v/>
      </c>
      <c r="BV325" s="16" t="str">
        <f>IF(Wedstrijden!AC312="x","Z2","")</f>
        <v/>
      </c>
      <c r="BW325" s="16" t="str">
        <f>IF(COUNTA(Wedstrijden!L312:T312)&lt;&gt;0,1,"")</f>
        <v/>
      </c>
      <c r="BX325" s="16" t="str">
        <f t="shared" si="31"/>
        <v/>
      </c>
      <c r="BY325" s="16" t="str">
        <f>IF(Wedstrijden!L312="x","BB","")</f>
        <v/>
      </c>
      <c r="BZ325" s="16" t="str">
        <f>IF(Wedstrijden!M312="x","B","")</f>
        <v/>
      </c>
      <c r="CA325" s="16" t="str">
        <f>IF(Wedstrijden!N312="x","L1","")</f>
        <v/>
      </c>
      <c r="CB325" s="16" t="str">
        <f>IF(Wedstrijden!O312="x","L2","")</f>
        <v/>
      </c>
      <c r="CC325" s="16" t="str">
        <f>IF(Wedstrijden!P312="x","M1","")</f>
        <v/>
      </c>
      <c r="CD325" s="16" t="str">
        <f>IF(Wedstrijden!Q312="x","M2","")</f>
        <v/>
      </c>
      <c r="CE325" s="16" t="str">
        <f>IF(Wedstrijden!R312="x","Z1","")</f>
        <v/>
      </c>
      <c r="CF325" s="16" t="str">
        <f>IF(Wedstrijden!S312="x","Z2","")</f>
        <v/>
      </c>
      <c r="CG325" s="16" t="str">
        <f>IF(Wedstrijden!T312="x","ZZL","")</f>
        <v/>
      </c>
      <c r="CL325" s="16" t="str">
        <f>IF(COUNTA(Wedstrijden!AR312:BB312)&lt;&gt;0,2,"")</f>
        <v/>
      </c>
      <c r="CM325" s="16" t="str">
        <f t="shared" si="32"/>
        <v/>
      </c>
      <c r="CN325" s="16" t="str">
        <f>IF(Wedstrijden!AR312="x","AA","")</f>
        <v/>
      </c>
      <c r="CO325" s="16" t="str">
        <f>IF(Wedstrijden!AS312="x","A","")</f>
        <v/>
      </c>
      <c r="CP325" s="16" t="str">
        <f>IF(Wedstrijden!AT312="x","BB","")</f>
        <v/>
      </c>
      <c r="CQ325" s="16" t="str">
        <f>IF(Wedstrijden!AU312="x","B","")</f>
        <v/>
      </c>
      <c r="CR325" s="16" t="str">
        <f>IF(Wedstrijden!AV312="x","L","")</f>
        <v/>
      </c>
      <c r="CS325" s="16" t="str">
        <f>IF(Wedstrijden!AW312="x","M","")</f>
        <v/>
      </c>
      <c r="CT325" s="16" t="str">
        <f>IF(Wedstrijden!AX312="x","Z","")</f>
        <v/>
      </c>
      <c r="CU325" s="16" t="str">
        <f>IF(Wedstrijden!BB312="x","ZZ","")</f>
        <v/>
      </c>
      <c r="CV325" s="16" t="str">
        <f>IF(COUNTA(Wedstrijden!AI312:AP312)&lt;&gt;0,2,"")</f>
        <v/>
      </c>
      <c r="CW325" s="16" t="str">
        <f t="shared" si="33"/>
        <v/>
      </c>
      <c r="CX325" s="16" t="str">
        <f>IF(Wedstrijden!AI312="x","BB","")</f>
        <v/>
      </c>
      <c r="CY325" s="16" t="str">
        <f>IF(Wedstrijden!AJ312="x","B","")</f>
        <v/>
      </c>
      <c r="CZ325" s="16" t="str">
        <f>IF(Wedstrijden!AK312="x","L","")</f>
        <v/>
      </c>
      <c r="DA325" s="16" t="str">
        <f>IF(Wedstrijden!AL312="x","M","")</f>
        <v/>
      </c>
      <c r="DB325" s="16" t="str">
        <f>IF(Wedstrijden!AM312="x","Z","")</f>
        <v/>
      </c>
      <c r="DC325" s="16" t="str">
        <f>IF(Wedstrijden!AN312="x","ZZ","")</f>
        <v/>
      </c>
      <c r="DD325" s="16" t="str">
        <f>IF(Wedstrijden!AP312="x","1.40","")</f>
        <v/>
      </c>
      <c r="DE325" s="16" t="str">
        <f>IF(COUNTA(Wedstrijden!BD312:BF312)&lt;&gt;0,6,"")</f>
        <v/>
      </c>
      <c r="DF325" s="16" t="str">
        <f t="shared" si="34"/>
        <v/>
      </c>
      <c r="DG325" s="16" t="str">
        <f>IF(Wedstrijden!BD312="x","L","")</f>
        <v/>
      </c>
      <c r="DH325" s="16" t="str">
        <f>IF(Wedstrijden!BE312="x","M","")</f>
        <v/>
      </c>
      <c r="DI325" s="16" t="str">
        <f>IF(Wedstrijden!BF312="x","Z","")</f>
        <v/>
      </c>
      <c r="DJ325" s="16" t="str">
        <f>IF(Wedstrijden!BG312="x","Z","")</f>
        <v/>
      </c>
      <c r="DK325" s="16" t="str">
        <f>IF(COUNTA(Wedstrijden!BI312:BK312)&lt;&gt;0,6,"")</f>
        <v/>
      </c>
      <c r="DL325" s="16" t="str">
        <f t="shared" si="35"/>
        <v/>
      </c>
      <c r="DM325" s="16" t="str">
        <f>IF(Wedstrijden!BI312="x","L","")</f>
        <v/>
      </c>
      <c r="DN325" s="16" t="str">
        <f>IF(Wedstrijden!BJ312="x","M","")</f>
        <v/>
      </c>
      <c r="DO325" s="16" t="str">
        <f>IF(Wedstrijden!BK312="x","Z","")</f>
        <v/>
      </c>
      <c r="DP325" s="16" t="str">
        <f>IF(Wedstrijden!BL312="x","Z","")</f>
        <v/>
      </c>
    </row>
    <row r="326" spans="1:120" ht="14.4" x14ac:dyDescent="0.3">
      <c r="A326" s="18">
        <f>Wedstrijden!A313</f>
        <v>0</v>
      </c>
      <c r="B326" s="16" t="str">
        <f>IFERROR(VLOOKUP(Wedstrijden!#REF!,#REF!,2,FALSE),"")</f>
        <v/>
      </c>
      <c r="C326" s="16">
        <f>Wedstrijden!E313</f>
        <v>0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IF(COUNTA(Wedstrijden!U313:AC313)&lt;&gt;0,1,"")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IF(Wedstrijden!U313="x","B1","")</f>
        <v/>
      </c>
      <c r="BO326" s="16" t="e">
        <f>IF(Wedstrijden!#REF!="x","BB","")</f>
        <v>#REF!</v>
      </c>
      <c r="BP326" s="16" t="str">
        <f>IF(Wedstrijden!W313="x","B","")</f>
        <v/>
      </c>
      <c r="BQ326" s="16" t="str">
        <f>IF(Wedstrijden!X313="x","L1","")</f>
        <v/>
      </c>
      <c r="BR326" s="16" t="str">
        <f>IF(Wedstrijden!Y313="x","L2","")</f>
        <v/>
      </c>
      <c r="BS326" s="16" t="str">
        <f>IF(Wedstrijden!Z313="x","M1","")</f>
        <v/>
      </c>
      <c r="BT326" s="16" t="str">
        <f>IF(Wedstrijden!AA313="x","M2","")</f>
        <v/>
      </c>
      <c r="BU326" s="16" t="str">
        <f>IF(Wedstrijden!AB313="x","Z1","")</f>
        <v/>
      </c>
      <c r="BV326" s="16" t="str">
        <f>IF(Wedstrijden!AC313="x","Z2","")</f>
        <v/>
      </c>
      <c r="BW326" s="16" t="str">
        <f>IF(COUNTA(Wedstrijden!L313:T313)&lt;&gt;0,1,"")</f>
        <v/>
      </c>
      <c r="BX326" s="16" t="str">
        <f t="shared" si="31"/>
        <v/>
      </c>
      <c r="BY326" s="16" t="str">
        <f>IF(Wedstrijden!L313="x","BB","")</f>
        <v/>
      </c>
      <c r="BZ326" s="16" t="str">
        <f>IF(Wedstrijden!M313="x","B","")</f>
        <v/>
      </c>
      <c r="CA326" s="16" t="str">
        <f>IF(Wedstrijden!N313="x","L1","")</f>
        <v/>
      </c>
      <c r="CB326" s="16" t="str">
        <f>IF(Wedstrijden!O313="x","L2","")</f>
        <v/>
      </c>
      <c r="CC326" s="16" t="str">
        <f>IF(Wedstrijden!P313="x","M1","")</f>
        <v/>
      </c>
      <c r="CD326" s="16" t="str">
        <f>IF(Wedstrijden!Q313="x","M2","")</f>
        <v/>
      </c>
      <c r="CE326" s="16" t="str">
        <f>IF(Wedstrijden!R313="x","Z1","")</f>
        <v/>
      </c>
      <c r="CF326" s="16" t="str">
        <f>IF(Wedstrijden!S313="x","Z2","")</f>
        <v/>
      </c>
      <c r="CG326" s="16" t="str">
        <f>IF(Wedstrijden!T313="x","ZZL","")</f>
        <v/>
      </c>
      <c r="CL326" s="16" t="str">
        <f>IF(COUNTA(Wedstrijden!AR313:BB313)&lt;&gt;0,2,"")</f>
        <v/>
      </c>
      <c r="CM326" s="16" t="str">
        <f t="shared" si="32"/>
        <v/>
      </c>
      <c r="CN326" s="16" t="str">
        <f>IF(Wedstrijden!AR313="x","AA","")</f>
        <v/>
      </c>
      <c r="CO326" s="16" t="str">
        <f>IF(Wedstrijden!AS313="x","A","")</f>
        <v/>
      </c>
      <c r="CP326" s="16" t="str">
        <f>IF(Wedstrijden!AT313="x","BB","")</f>
        <v/>
      </c>
      <c r="CQ326" s="16" t="str">
        <f>IF(Wedstrijden!AU313="x","B","")</f>
        <v/>
      </c>
      <c r="CR326" s="16" t="str">
        <f>IF(Wedstrijden!AV313="x","L","")</f>
        <v/>
      </c>
      <c r="CS326" s="16" t="str">
        <f>IF(Wedstrijden!AW313="x","M","")</f>
        <v/>
      </c>
      <c r="CT326" s="16" t="str">
        <f>IF(Wedstrijden!AX313="x","Z","")</f>
        <v/>
      </c>
      <c r="CU326" s="16" t="str">
        <f>IF(Wedstrijden!BB313="x","ZZ","")</f>
        <v/>
      </c>
      <c r="CV326" s="16" t="str">
        <f>IF(COUNTA(Wedstrijden!AI313:AP313)&lt;&gt;0,2,"")</f>
        <v/>
      </c>
      <c r="CW326" s="16" t="str">
        <f t="shared" si="33"/>
        <v/>
      </c>
      <c r="CX326" s="16" t="str">
        <f>IF(Wedstrijden!AI313="x","BB","")</f>
        <v/>
      </c>
      <c r="CY326" s="16" t="str">
        <f>IF(Wedstrijden!AJ313="x","B","")</f>
        <v/>
      </c>
      <c r="CZ326" s="16" t="str">
        <f>IF(Wedstrijden!AK313="x","L","")</f>
        <v/>
      </c>
      <c r="DA326" s="16" t="str">
        <f>IF(Wedstrijden!AL313="x","M","")</f>
        <v/>
      </c>
      <c r="DB326" s="16" t="str">
        <f>IF(Wedstrijden!AM313="x","Z","")</f>
        <v/>
      </c>
      <c r="DC326" s="16" t="str">
        <f>IF(Wedstrijden!AN313="x","ZZ","")</f>
        <v/>
      </c>
      <c r="DD326" s="16" t="str">
        <f>IF(Wedstrijden!AP313="x","1.40","")</f>
        <v/>
      </c>
      <c r="DE326" s="16" t="str">
        <f>IF(COUNTA(Wedstrijden!BD313:BF313)&lt;&gt;0,6,"")</f>
        <v/>
      </c>
      <c r="DF326" s="16" t="str">
        <f t="shared" si="34"/>
        <v/>
      </c>
      <c r="DG326" s="16" t="str">
        <f>IF(Wedstrijden!BD313="x","L","")</f>
        <v/>
      </c>
      <c r="DH326" s="16" t="str">
        <f>IF(Wedstrijden!BE313="x","M","")</f>
        <v/>
      </c>
      <c r="DI326" s="16" t="str">
        <f>IF(Wedstrijden!BF313="x","Z","")</f>
        <v/>
      </c>
      <c r="DJ326" s="16" t="str">
        <f>IF(Wedstrijden!BG313="x","Z","")</f>
        <v/>
      </c>
      <c r="DK326" s="16" t="str">
        <f>IF(COUNTA(Wedstrijden!BI313:BK313)&lt;&gt;0,6,"")</f>
        <v/>
      </c>
      <c r="DL326" s="16" t="str">
        <f t="shared" si="35"/>
        <v/>
      </c>
      <c r="DM326" s="16" t="str">
        <f>IF(Wedstrijden!BI313="x","L","")</f>
        <v/>
      </c>
      <c r="DN326" s="16" t="str">
        <f>IF(Wedstrijden!BJ313="x","M","")</f>
        <v/>
      </c>
      <c r="DO326" s="16" t="str">
        <f>IF(Wedstrijden!BK313="x","Z","")</f>
        <v/>
      </c>
      <c r="DP326" s="16" t="str">
        <f>IF(Wedstrijden!BL313="x","Z","")</f>
        <v/>
      </c>
    </row>
    <row r="327" spans="1:120" ht="14.4" x14ac:dyDescent="0.3">
      <c r="A327" s="18">
        <f>Wedstrijden!A314</f>
        <v>0</v>
      </c>
      <c r="B327" s="16" t="str">
        <f>IFERROR(VLOOKUP(Wedstrijden!#REF!,#REF!,2,FALSE),"")</f>
        <v/>
      </c>
      <c r="C327" s="16">
        <f>Wedstrijden!E314</f>
        <v>0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IF(COUNTA(Wedstrijden!U314:AC314)&lt;&gt;0,1,"")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IF(Wedstrijden!U314="x","B1","")</f>
        <v/>
      </c>
      <c r="BO327" s="16" t="e">
        <f>IF(Wedstrijden!#REF!="x","BB","")</f>
        <v>#REF!</v>
      </c>
      <c r="BP327" s="16" t="str">
        <f>IF(Wedstrijden!W314="x","B","")</f>
        <v/>
      </c>
      <c r="BQ327" s="16" t="str">
        <f>IF(Wedstrijden!X314="x","L1","")</f>
        <v/>
      </c>
      <c r="BR327" s="16" t="str">
        <f>IF(Wedstrijden!Y314="x","L2","")</f>
        <v/>
      </c>
      <c r="BS327" s="16" t="str">
        <f>IF(Wedstrijden!Z314="x","M1","")</f>
        <v/>
      </c>
      <c r="BT327" s="16" t="str">
        <f>IF(Wedstrijden!AA314="x","M2","")</f>
        <v/>
      </c>
      <c r="BU327" s="16" t="str">
        <f>IF(Wedstrijden!AB314="x","Z1","")</f>
        <v/>
      </c>
      <c r="BV327" s="16" t="str">
        <f>IF(Wedstrijden!AC314="x","Z2","")</f>
        <v/>
      </c>
      <c r="BW327" s="16" t="str">
        <f>IF(COUNTA(Wedstrijden!L314:T314)&lt;&gt;0,1,"")</f>
        <v/>
      </c>
      <c r="BX327" s="16" t="str">
        <f t="shared" si="31"/>
        <v/>
      </c>
      <c r="BY327" s="16" t="str">
        <f>IF(Wedstrijden!L314="x","BB","")</f>
        <v/>
      </c>
      <c r="BZ327" s="16" t="str">
        <f>IF(Wedstrijden!M314="x","B","")</f>
        <v/>
      </c>
      <c r="CA327" s="16" t="str">
        <f>IF(Wedstrijden!N314="x","L1","")</f>
        <v/>
      </c>
      <c r="CB327" s="16" t="str">
        <f>IF(Wedstrijden!O314="x","L2","")</f>
        <v/>
      </c>
      <c r="CC327" s="16" t="str">
        <f>IF(Wedstrijden!P314="x","M1","")</f>
        <v/>
      </c>
      <c r="CD327" s="16" t="str">
        <f>IF(Wedstrijden!Q314="x","M2","")</f>
        <v/>
      </c>
      <c r="CE327" s="16" t="str">
        <f>IF(Wedstrijden!R314="x","Z1","")</f>
        <v/>
      </c>
      <c r="CF327" s="16" t="str">
        <f>IF(Wedstrijden!S314="x","Z2","")</f>
        <v/>
      </c>
      <c r="CG327" s="16" t="str">
        <f>IF(Wedstrijden!T314="x","ZZL","")</f>
        <v/>
      </c>
      <c r="CL327" s="16" t="str">
        <f>IF(COUNTA(Wedstrijden!AR314:BB314)&lt;&gt;0,2,"")</f>
        <v/>
      </c>
      <c r="CM327" s="16" t="str">
        <f t="shared" si="32"/>
        <v/>
      </c>
      <c r="CN327" s="16" t="str">
        <f>IF(Wedstrijden!AR314="x","AA","")</f>
        <v/>
      </c>
      <c r="CO327" s="16" t="str">
        <f>IF(Wedstrijden!AS314="x","A","")</f>
        <v/>
      </c>
      <c r="CP327" s="16" t="str">
        <f>IF(Wedstrijden!AT314="x","BB","")</f>
        <v/>
      </c>
      <c r="CQ327" s="16" t="str">
        <f>IF(Wedstrijden!AU314="x","B","")</f>
        <v/>
      </c>
      <c r="CR327" s="16" t="str">
        <f>IF(Wedstrijden!AV314="x","L","")</f>
        <v/>
      </c>
      <c r="CS327" s="16" t="str">
        <f>IF(Wedstrijden!AW314="x","M","")</f>
        <v/>
      </c>
      <c r="CT327" s="16" t="str">
        <f>IF(Wedstrijden!AX314="x","Z","")</f>
        <v/>
      </c>
      <c r="CU327" s="16" t="str">
        <f>IF(Wedstrijden!BB314="x","ZZ","")</f>
        <v/>
      </c>
      <c r="CV327" s="16" t="str">
        <f>IF(COUNTA(Wedstrijden!AI314:AP314)&lt;&gt;0,2,"")</f>
        <v/>
      </c>
      <c r="CW327" s="16" t="str">
        <f t="shared" si="33"/>
        <v/>
      </c>
      <c r="CX327" s="16" t="str">
        <f>IF(Wedstrijden!AI314="x","BB","")</f>
        <v/>
      </c>
      <c r="CY327" s="16" t="str">
        <f>IF(Wedstrijden!AJ314="x","B","")</f>
        <v/>
      </c>
      <c r="CZ327" s="16" t="str">
        <f>IF(Wedstrijden!AK314="x","L","")</f>
        <v/>
      </c>
      <c r="DA327" s="16" t="str">
        <f>IF(Wedstrijden!AL314="x","M","")</f>
        <v/>
      </c>
      <c r="DB327" s="16" t="str">
        <f>IF(Wedstrijden!AM314="x","Z","")</f>
        <v/>
      </c>
      <c r="DC327" s="16" t="str">
        <f>IF(Wedstrijden!AN314="x","ZZ","")</f>
        <v/>
      </c>
      <c r="DD327" s="16" t="str">
        <f>IF(Wedstrijden!AP314="x","1.40","")</f>
        <v/>
      </c>
      <c r="DE327" s="16" t="str">
        <f>IF(COUNTA(Wedstrijden!BD314:BF314)&lt;&gt;0,6,"")</f>
        <v/>
      </c>
      <c r="DF327" s="16" t="str">
        <f t="shared" si="34"/>
        <v/>
      </c>
      <c r="DG327" s="16" t="str">
        <f>IF(Wedstrijden!BD314="x","L","")</f>
        <v/>
      </c>
      <c r="DH327" s="16" t="str">
        <f>IF(Wedstrijden!BE314="x","M","")</f>
        <v/>
      </c>
      <c r="DI327" s="16" t="str">
        <f>IF(Wedstrijden!BF314="x","Z","")</f>
        <v/>
      </c>
      <c r="DJ327" s="16" t="str">
        <f>IF(Wedstrijden!BG314="x","Z","")</f>
        <v/>
      </c>
      <c r="DK327" s="16" t="str">
        <f>IF(COUNTA(Wedstrijden!BI314:BK314)&lt;&gt;0,6,"")</f>
        <v/>
      </c>
      <c r="DL327" s="16" t="str">
        <f t="shared" si="35"/>
        <v/>
      </c>
      <c r="DM327" s="16" t="str">
        <f>IF(Wedstrijden!BI314="x","L","")</f>
        <v/>
      </c>
      <c r="DN327" s="16" t="str">
        <f>IF(Wedstrijden!BJ314="x","M","")</f>
        <v/>
      </c>
      <c r="DO327" s="16" t="str">
        <f>IF(Wedstrijden!BK314="x","Z","")</f>
        <v/>
      </c>
      <c r="DP327" s="16" t="str">
        <f>IF(Wedstrijden!BL314="x","Z","")</f>
        <v/>
      </c>
    </row>
    <row r="328" spans="1:120" ht="14.4" x14ac:dyDescent="0.3">
      <c r="A328" s="18">
        <f>Wedstrijden!A315</f>
        <v>0</v>
      </c>
      <c r="B328" s="16" t="str">
        <f>IFERROR(VLOOKUP(Wedstrijden!#REF!,#REF!,2,FALSE),"")</f>
        <v/>
      </c>
      <c r="C328" s="16">
        <f>Wedstrijden!E315</f>
        <v>0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IF(COUNTA(Wedstrijden!U315:AC315)&lt;&gt;0,1,"")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IF(Wedstrijden!U315="x","B1","")</f>
        <v/>
      </c>
      <c r="BO328" s="16" t="e">
        <f>IF(Wedstrijden!#REF!="x","BB","")</f>
        <v>#REF!</v>
      </c>
      <c r="BP328" s="16" t="str">
        <f>IF(Wedstrijden!W315="x","B","")</f>
        <v/>
      </c>
      <c r="BQ328" s="16" t="str">
        <f>IF(Wedstrijden!X315="x","L1","")</f>
        <v/>
      </c>
      <c r="BR328" s="16" t="str">
        <f>IF(Wedstrijden!Y315="x","L2","")</f>
        <v/>
      </c>
      <c r="BS328" s="16" t="str">
        <f>IF(Wedstrijden!Z315="x","M1","")</f>
        <v/>
      </c>
      <c r="BT328" s="16" t="str">
        <f>IF(Wedstrijden!AA315="x","M2","")</f>
        <v/>
      </c>
      <c r="BU328" s="16" t="str">
        <f>IF(Wedstrijden!AB315="x","Z1","")</f>
        <v/>
      </c>
      <c r="BV328" s="16" t="str">
        <f>IF(Wedstrijden!AC315="x","Z2","")</f>
        <v/>
      </c>
      <c r="BW328" s="16" t="str">
        <f>IF(COUNTA(Wedstrijden!L315:T315)&lt;&gt;0,1,"")</f>
        <v/>
      </c>
      <c r="BX328" s="16" t="str">
        <f t="shared" si="31"/>
        <v/>
      </c>
      <c r="BY328" s="16" t="str">
        <f>IF(Wedstrijden!L315="x","BB","")</f>
        <v/>
      </c>
      <c r="BZ328" s="16" t="str">
        <f>IF(Wedstrijden!M315="x","B","")</f>
        <v/>
      </c>
      <c r="CA328" s="16" t="str">
        <f>IF(Wedstrijden!N315="x","L1","")</f>
        <v/>
      </c>
      <c r="CB328" s="16" t="str">
        <f>IF(Wedstrijden!O315="x","L2","")</f>
        <v/>
      </c>
      <c r="CC328" s="16" t="str">
        <f>IF(Wedstrijden!P315="x","M1","")</f>
        <v/>
      </c>
      <c r="CD328" s="16" t="str">
        <f>IF(Wedstrijden!Q315="x","M2","")</f>
        <v/>
      </c>
      <c r="CE328" s="16" t="str">
        <f>IF(Wedstrijden!R315="x","Z1","")</f>
        <v/>
      </c>
      <c r="CF328" s="16" t="str">
        <f>IF(Wedstrijden!S315="x","Z2","")</f>
        <v/>
      </c>
      <c r="CG328" s="16" t="str">
        <f>IF(Wedstrijden!T315="x","ZZL","")</f>
        <v/>
      </c>
      <c r="CL328" s="16" t="str">
        <f>IF(COUNTA(Wedstrijden!AR315:BB315)&lt;&gt;0,2,"")</f>
        <v/>
      </c>
      <c r="CM328" s="16" t="str">
        <f t="shared" si="32"/>
        <v/>
      </c>
      <c r="CN328" s="16" t="str">
        <f>IF(Wedstrijden!AR315="x","AA","")</f>
        <v/>
      </c>
      <c r="CO328" s="16" t="str">
        <f>IF(Wedstrijden!AS315="x","A","")</f>
        <v/>
      </c>
      <c r="CP328" s="16" t="str">
        <f>IF(Wedstrijden!AT315="x","BB","")</f>
        <v/>
      </c>
      <c r="CQ328" s="16" t="str">
        <f>IF(Wedstrijden!AU315="x","B","")</f>
        <v/>
      </c>
      <c r="CR328" s="16" t="str">
        <f>IF(Wedstrijden!AV315="x","L","")</f>
        <v/>
      </c>
      <c r="CS328" s="16" t="str">
        <f>IF(Wedstrijden!AW315="x","M","")</f>
        <v/>
      </c>
      <c r="CT328" s="16" t="str">
        <f>IF(Wedstrijden!AX315="x","Z","")</f>
        <v/>
      </c>
      <c r="CU328" s="16" t="str">
        <f>IF(Wedstrijden!BB315="x","ZZ","")</f>
        <v/>
      </c>
      <c r="CV328" s="16" t="str">
        <f>IF(COUNTA(Wedstrijden!AI315:AP315)&lt;&gt;0,2,"")</f>
        <v/>
      </c>
      <c r="CW328" s="16" t="str">
        <f t="shared" si="33"/>
        <v/>
      </c>
      <c r="CX328" s="16" t="str">
        <f>IF(Wedstrijden!AI315="x","BB","")</f>
        <v/>
      </c>
      <c r="CY328" s="16" t="str">
        <f>IF(Wedstrijden!AJ315="x","B","")</f>
        <v/>
      </c>
      <c r="CZ328" s="16" t="str">
        <f>IF(Wedstrijden!AK315="x","L","")</f>
        <v/>
      </c>
      <c r="DA328" s="16" t="str">
        <f>IF(Wedstrijden!AL315="x","M","")</f>
        <v/>
      </c>
      <c r="DB328" s="16" t="str">
        <f>IF(Wedstrijden!AM315="x","Z","")</f>
        <v/>
      </c>
      <c r="DC328" s="16" t="str">
        <f>IF(Wedstrijden!AN315="x","ZZ","")</f>
        <v/>
      </c>
      <c r="DD328" s="16" t="str">
        <f>IF(Wedstrijden!AP315="x","1.40","")</f>
        <v/>
      </c>
      <c r="DE328" s="16" t="str">
        <f>IF(COUNTA(Wedstrijden!BD315:BF315)&lt;&gt;0,6,"")</f>
        <v/>
      </c>
      <c r="DF328" s="16" t="str">
        <f t="shared" si="34"/>
        <v/>
      </c>
      <c r="DG328" s="16" t="str">
        <f>IF(Wedstrijden!BD315="x","L","")</f>
        <v/>
      </c>
      <c r="DH328" s="16" t="str">
        <f>IF(Wedstrijden!BE315="x","M","")</f>
        <v/>
      </c>
      <c r="DI328" s="16" t="str">
        <f>IF(Wedstrijden!BF315="x","Z","")</f>
        <v/>
      </c>
      <c r="DJ328" s="16" t="str">
        <f>IF(Wedstrijden!BG315="x","Z","")</f>
        <v/>
      </c>
      <c r="DK328" s="16" t="str">
        <f>IF(COUNTA(Wedstrijden!BI315:BK315)&lt;&gt;0,6,"")</f>
        <v/>
      </c>
      <c r="DL328" s="16" t="str">
        <f t="shared" si="35"/>
        <v/>
      </c>
      <c r="DM328" s="16" t="str">
        <f>IF(Wedstrijden!BI315="x","L","")</f>
        <v/>
      </c>
      <c r="DN328" s="16" t="str">
        <f>IF(Wedstrijden!BJ315="x","M","")</f>
        <v/>
      </c>
      <c r="DO328" s="16" t="str">
        <f>IF(Wedstrijden!BK315="x","Z","")</f>
        <v/>
      </c>
      <c r="DP328" s="16" t="str">
        <f>IF(Wedstrijden!BL315="x","Z","")</f>
        <v/>
      </c>
    </row>
    <row r="329" spans="1:120" ht="14.4" x14ac:dyDescent="0.3">
      <c r="A329" s="18">
        <f>Wedstrijden!A316</f>
        <v>0</v>
      </c>
      <c r="B329" s="16" t="str">
        <f>IFERROR(VLOOKUP(Wedstrijden!#REF!,#REF!,2,FALSE),"")</f>
        <v/>
      </c>
      <c r="C329" s="16">
        <f>Wedstrijden!E316</f>
        <v>0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IF(COUNTA(Wedstrijden!U316:AC316)&lt;&gt;0,1,"")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IF(Wedstrijden!U316="x","B1","")</f>
        <v/>
      </c>
      <c r="BO329" s="16" t="e">
        <f>IF(Wedstrijden!#REF!="x","BB","")</f>
        <v>#REF!</v>
      </c>
      <c r="BP329" s="16" t="str">
        <f>IF(Wedstrijden!W316="x","B","")</f>
        <v/>
      </c>
      <c r="BQ329" s="16" t="str">
        <f>IF(Wedstrijden!X316="x","L1","")</f>
        <v/>
      </c>
      <c r="BR329" s="16" t="str">
        <f>IF(Wedstrijden!Y316="x","L2","")</f>
        <v/>
      </c>
      <c r="BS329" s="16" t="str">
        <f>IF(Wedstrijden!Z316="x","M1","")</f>
        <v/>
      </c>
      <c r="BT329" s="16" t="str">
        <f>IF(Wedstrijden!AA316="x","M2","")</f>
        <v/>
      </c>
      <c r="BU329" s="16" t="str">
        <f>IF(Wedstrijden!AB316="x","Z1","")</f>
        <v/>
      </c>
      <c r="BV329" s="16" t="str">
        <f>IF(Wedstrijden!AC316="x","Z2","")</f>
        <v/>
      </c>
      <c r="BW329" s="16" t="str">
        <f>IF(COUNTA(Wedstrijden!L316:T316)&lt;&gt;0,1,"")</f>
        <v/>
      </c>
      <c r="BX329" s="16" t="str">
        <f t="shared" si="31"/>
        <v/>
      </c>
      <c r="BY329" s="16" t="str">
        <f>IF(Wedstrijden!L316="x","BB","")</f>
        <v/>
      </c>
      <c r="BZ329" s="16" t="str">
        <f>IF(Wedstrijden!M316="x","B","")</f>
        <v/>
      </c>
      <c r="CA329" s="16" t="str">
        <f>IF(Wedstrijden!N316="x","L1","")</f>
        <v/>
      </c>
      <c r="CB329" s="16" t="str">
        <f>IF(Wedstrijden!O316="x","L2","")</f>
        <v/>
      </c>
      <c r="CC329" s="16" t="str">
        <f>IF(Wedstrijden!P316="x","M1","")</f>
        <v/>
      </c>
      <c r="CD329" s="16" t="str">
        <f>IF(Wedstrijden!Q316="x","M2","")</f>
        <v/>
      </c>
      <c r="CE329" s="16" t="str">
        <f>IF(Wedstrijden!R316="x","Z1","")</f>
        <v/>
      </c>
      <c r="CF329" s="16" t="str">
        <f>IF(Wedstrijden!S316="x","Z2","")</f>
        <v/>
      </c>
      <c r="CG329" s="16" t="str">
        <f>IF(Wedstrijden!T316="x","ZZL","")</f>
        <v/>
      </c>
      <c r="CL329" s="16" t="str">
        <f>IF(COUNTA(Wedstrijden!AR316:BB316)&lt;&gt;0,2,"")</f>
        <v/>
      </c>
      <c r="CM329" s="16" t="str">
        <f t="shared" si="32"/>
        <v/>
      </c>
      <c r="CN329" s="16" t="str">
        <f>IF(Wedstrijden!AR316="x","AA","")</f>
        <v/>
      </c>
      <c r="CO329" s="16" t="str">
        <f>IF(Wedstrijden!AS316="x","A","")</f>
        <v/>
      </c>
      <c r="CP329" s="16" t="str">
        <f>IF(Wedstrijden!AT316="x","BB","")</f>
        <v/>
      </c>
      <c r="CQ329" s="16" t="str">
        <f>IF(Wedstrijden!AU316="x","B","")</f>
        <v/>
      </c>
      <c r="CR329" s="16" t="str">
        <f>IF(Wedstrijden!AV316="x","L","")</f>
        <v/>
      </c>
      <c r="CS329" s="16" t="str">
        <f>IF(Wedstrijden!AW316="x","M","")</f>
        <v/>
      </c>
      <c r="CT329" s="16" t="str">
        <f>IF(Wedstrijden!AX316="x","Z","")</f>
        <v/>
      </c>
      <c r="CU329" s="16" t="str">
        <f>IF(Wedstrijden!BB316="x","ZZ","")</f>
        <v/>
      </c>
      <c r="CV329" s="16" t="str">
        <f>IF(COUNTA(Wedstrijden!AI316:AP316)&lt;&gt;0,2,"")</f>
        <v/>
      </c>
      <c r="CW329" s="16" t="str">
        <f t="shared" si="33"/>
        <v/>
      </c>
      <c r="CX329" s="16" t="str">
        <f>IF(Wedstrijden!AI316="x","BB","")</f>
        <v/>
      </c>
      <c r="CY329" s="16" t="str">
        <f>IF(Wedstrijden!AJ316="x","B","")</f>
        <v/>
      </c>
      <c r="CZ329" s="16" t="str">
        <f>IF(Wedstrijden!AK316="x","L","")</f>
        <v/>
      </c>
      <c r="DA329" s="16" t="str">
        <f>IF(Wedstrijden!AL316="x","M","")</f>
        <v/>
      </c>
      <c r="DB329" s="16" t="str">
        <f>IF(Wedstrijden!AM316="x","Z","")</f>
        <v/>
      </c>
      <c r="DC329" s="16" t="str">
        <f>IF(Wedstrijden!AN316="x","ZZ","")</f>
        <v/>
      </c>
      <c r="DD329" s="16" t="str">
        <f>IF(Wedstrijden!AP316="x","1.40","")</f>
        <v/>
      </c>
      <c r="DE329" s="16" t="str">
        <f>IF(COUNTA(Wedstrijden!BD316:BF316)&lt;&gt;0,6,"")</f>
        <v/>
      </c>
      <c r="DF329" s="16" t="str">
        <f t="shared" si="34"/>
        <v/>
      </c>
      <c r="DG329" s="16" t="str">
        <f>IF(Wedstrijden!BD316="x","L","")</f>
        <v/>
      </c>
      <c r="DH329" s="16" t="str">
        <f>IF(Wedstrijden!BE316="x","M","")</f>
        <v/>
      </c>
      <c r="DI329" s="16" t="str">
        <f>IF(Wedstrijden!BF316="x","Z","")</f>
        <v/>
      </c>
      <c r="DJ329" s="16" t="str">
        <f>IF(Wedstrijden!BG316="x","Z","")</f>
        <v/>
      </c>
      <c r="DK329" s="16" t="str">
        <f>IF(COUNTA(Wedstrijden!BI316:BK316)&lt;&gt;0,6,"")</f>
        <v/>
      </c>
      <c r="DL329" s="16" t="str">
        <f t="shared" si="35"/>
        <v/>
      </c>
      <c r="DM329" s="16" t="str">
        <f>IF(Wedstrijden!BI316="x","L","")</f>
        <v/>
      </c>
      <c r="DN329" s="16" t="str">
        <f>IF(Wedstrijden!BJ316="x","M","")</f>
        <v/>
      </c>
      <c r="DO329" s="16" t="str">
        <f>IF(Wedstrijden!BK316="x","Z","")</f>
        <v/>
      </c>
      <c r="DP329" s="16" t="str">
        <f>IF(Wedstrijden!BL316="x","Z","")</f>
        <v/>
      </c>
    </row>
    <row r="330" spans="1:120" ht="14.4" x14ac:dyDescent="0.3">
      <c r="A330" s="18">
        <f>Wedstrijden!A317</f>
        <v>0</v>
      </c>
      <c r="B330" s="16" t="str">
        <f>IFERROR(VLOOKUP(Wedstrijden!#REF!,#REF!,2,FALSE),"")</f>
        <v/>
      </c>
      <c r="C330" s="16">
        <f>Wedstrijden!E317</f>
        <v>0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IF(COUNTA(Wedstrijden!U317:AC317)&lt;&gt;0,1,"")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IF(Wedstrijden!U317="x","B1","")</f>
        <v/>
      </c>
      <c r="BO330" s="16" t="e">
        <f>IF(Wedstrijden!#REF!="x","BB","")</f>
        <v>#REF!</v>
      </c>
      <c r="BP330" s="16" t="str">
        <f>IF(Wedstrijden!W317="x","B","")</f>
        <v/>
      </c>
      <c r="BQ330" s="16" t="str">
        <f>IF(Wedstrijden!X317="x","L1","")</f>
        <v/>
      </c>
      <c r="BR330" s="16" t="str">
        <f>IF(Wedstrijden!Y317="x","L2","")</f>
        <v/>
      </c>
      <c r="BS330" s="16" t="str">
        <f>IF(Wedstrijden!Z317="x","M1","")</f>
        <v/>
      </c>
      <c r="BT330" s="16" t="str">
        <f>IF(Wedstrijden!AA317="x","M2","")</f>
        <v/>
      </c>
      <c r="BU330" s="16" t="str">
        <f>IF(Wedstrijden!AB317="x","Z1","")</f>
        <v/>
      </c>
      <c r="BV330" s="16" t="str">
        <f>IF(Wedstrijden!AC317="x","Z2","")</f>
        <v/>
      </c>
      <c r="BW330" s="16" t="str">
        <f>IF(COUNTA(Wedstrijden!L317:T317)&lt;&gt;0,1,"")</f>
        <v/>
      </c>
      <c r="BX330" s="16" t="str">
        <f t="shared" si="31"/>
        <v/>
      </c>
      <c r="BY330" s="16" t="str">
        <f>IF(Wedstrijden!L317="x","BB","")</f>
        <v/>
      </c>
      <c r="BZ330" s="16" t="str">
        <f>IF(Wedstrijden!M317="x","B","")</f>
        <v/>
      </c>
      <c r="CA330" s="16" t="str">
        <f>IF(Wedstrijden!N317="x","L1","")</f>
        <v/>
      </c>
      <c r="CB330" s="16" t="str">
        <f>IF(Wedstrijden!O317="x","L2","")</f>
        <v/>
      </c>
      <c r="CC330" s="16" t="str">
        <f>IF(Wedstrijden!P317="x","M1","")</f>
        <v/>
      </c>
      <c r="CD330" s="16" t="str">
        <f>IF(Wedstrijden!Q317="x","M2","")</f>
        <v/>
      </c>
      <c r="CE330" s="16" t="str">
        <f>IF(Wedstrijden!R317="x","Z1","")</f>
        <v/>
      </c>
      <c r="CF330" s="16" t="str">
        <f>IF(Wedstrijden!S317="x","Z2","")</f>
        <v/>
      </c>
      <c r="CG330" s="16" t="str">
        <f>IF(Wedstrijden!T317="x","ZZL","")</f>
        <v/>
      </c>
      <c r="CL330" s="16" t="str">
        <f>IF(COUNTA(Wedstrijden!AR317:BB317)&lt;&gt;0,2,"")</f>
        <v/>
      </c>
      <c r="CM330" s="16" t="str">
        <f t="shared" si="32"/>
        <v/>
      </c>
      <c r="CN330" s="16" t="str">
        <f>IF(Wedstrijden!AR317="x","AA","")</f>
        <v/>
      </c>
      <c r="CO330" s="16" t="str">
        <f>IF(Wedstrijden!AS317="x","A","")</f>
        <v/>
      </c>
      <c r="CP330" s="16" t="str">
        <f>IF(Wedstrijden!AT317="x","BB","")</f>
        <v/>
      </c>
      <c r="CQ330" s="16" t="str">
        <f>IF(Wedstrijden!AU317="x","B","")</f>
        <v/>
      </c>
      <c r="CR330" s="16" t="str">
        <f>IF(Wedstrijden!AV317="x","L","")</f>
        <v/>
      </c>
      <c r="CS330" s="16" t="str">
        <f>IF(Wedstrijden!AW317="x","M","")</f>
        <v/>
      </c>
      <c r="CT330" s="16" t="str">
        <f>IF(Wedstrijden!AX317="x","Z","")</f>
        <v/>
      </c>
      <c r="CU330" s="16" t="str">
        <f>IF(Wedstrijden!BB317="x","ZZ","")</f>
        <v/>
      </c>
      <c r="CV330" s="16" t="str">
        <f>IF(COUNTA(Wedstrijden!AI317:AP317)&lt;&gt;0,2,"")</f>
        <v/>
      </c>
      <c r="CW330" s="16" t="str">
        <f t="shared" si="33"/>
        <v/>
      </c>
      <c r="CX330" s="16" t="str">
        <f>IF(Wedstrijden!AI317="x","BB","")</f>
        <v/>
      </c>
      <c r="CY330" s="16" t="str">
        <f>IF(Wedstrijden!AJ317="x","B","")</f>
        <v/>
      </c>
      <c r="CZ330" s="16" t="str">
        <f>IF(Wedstrijden!AK317="x","L","")</f>
        <v/>
      </c>
      <c r="DA330" s="16" t="str">
        <f>IF(Wedstrijden!AL317="x","M","")</f>
        <v/>
      </c>
      <c r="DB330" s="16" t="str">
        <f>IF(Wedstrijden!AM317="x","Z","")</f>
        <v/>
      </c>
      <c r="DC330" s="16" t="str">
        <f>IF(Wedstrijden!AN317="x","ZZ","")</f>
        <v/>
      </c>
      <c r="DD330" s="16" t="str">
        <f>IF(Wedstrijden!AP317="x","1.40","")</f>
        <v/>
      </c>
      <c r="DE330" s="16" t="str">
        <f>IF(COUNTA(Wedstrijden!BD317:BF317)&lt;&gt;0,6,"")</f>
        <v/>
      </c>
      <c r="DF330" s="16" t="str">
        <f t="shared" si="34"/>
        <v/>
      </c>
      <c r="DG330" s="16" t="str">
        <f>IF(Wedstrijden!BD317="x","L","")</f>
        <v/>
      </c>
      <c r="DH330" s="16" t="str">
        <f>IF(Wedstrijden!BE317="x","M","")</f>
        <v/>
      </c>
      <c r="DI330" s="16" t="str">
        <f>IF(Wedstrijden!BF317="x","Z","")</f>
        <v/>
      </c>
      <c r="DJ330" s="16" t="str">
        <f>IF(Wedstrijden!BG317="x","Z","")</f>
        <v/>
      </c>
      <c r="DK330" s="16" t="str">
        <f>IF(COUNTA(Wedstrijden!BI317:BK317)&lt;&gt;0,6,"")</f>
        <v/>
      </c>
      <c r="DL330" s="16" t="str">
        <f t="shared" si="35"/>
        <v/>
      </c>
      <c r="DM330" s="16" t="str">
        <f>IF(Wedstrijden!BI317="x","L","")</f>
        <v/>
      </c>
      <c r="DN330" s="16" t="str">
        <f>IF(Wedstrijden!BJ317="x","M","")</f>
        <v/>
      </c>
      <c r="DO330" s="16" t="str">
        <f>IF(Wedstrijden!BK317="x","Z","")</f>
        <v/>
      </c>
      <c r="DP330" s="16" t="str">
        <f>IF(Wedstrijden!BL317="x","Z","")</f>
        <v/>
      </c>
    </row>
    <row r="331" spans="1:120" ht="14.4" x14ac:dyDescent="0.3">
      <c r="A331" s="18">
        <f>Wedstrijden!A318</f>
        <v>0</v>
      </c>
      <c r="B331" s="16" t="str">
        <f>IFERROR(VLOOKUP(Wedstrijden!#REF!,#REF!,2,FALSE),"")</f>
        <v/>
      </c>
      <c r="C331" s="16">
        <f>Wedstrijden!E318</f>
        <v>0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IF(COUNTA(Wedstrijden!U318:AC318)&lt;&gt;0,1,"")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IF(Wedstrijden!U318="x","B1","")</f>
        <v/>
      </c>
      <c r="BO331" s="16" t="e">
        <f>IF(Wedstrijden!#REF!="x","BB","")</f>
        <v>#REF!</v>
      </c>
      <c r="BP331" s="16" t="str">
        <f>IF(Wedstrijden!W318="x","B","")</f>
        <v/>
      </c>
      <c r="BQ331" s="16" t="str">
        <f>IF(Wedstrijden!X318="x","L1","")</f>
        <v/>
      </c>
      <c r="BR331" s="16" t="str">
        <f>IF(Wedstrijden!Y318="x","L2","")</f>
        <v/>
      </c>
      <c r="BS331" s="16" t="str">
        <f>IF(Wedstrijden!Z318="x","M1","")</f>
        <v/>
      </c>
      <c r="BT331" s="16" t="str">
        <f>IF(Wedstrijden!AA318="x","M2","")</f>
        <v/>
      </c>
      <c r="BU331" s="16" t="str">
        <f>IF(Wedstrijden!AB318="x","Z1","")</f>
        <v/>
      </c>
      <c r="BV331" s="16" t="str">
        <f>IF(Wedstrijden!AC318="x","Z2","")</f>
        <v/>
      </c>
      <c r="BW331" s="16" t="str">
        <f>IF(COUNTA(Wedstrijden!L318:T318)&lt;&gt;0,1,"")</f>
        <v/>
      </c>
      <c r="BX331" s="16" t="str">
        <f t="shared" si="31"/>
        <v/>
      </c>
      <c r="BY331" s="16" t="str">
        <f>IF(Wedstrijden!L318="x","BB","")</f>
        <v/>
      </c>
      <c r="BZ331" s="16" t="str">
        <f>IF(Wedstrijden!M318="x","B","")</f>
        <v/>
      </c>
      <c r="CA331" s="16" t="str">
        <f>IF(Wedstrijden!N318="x","L1","")</f>
        <v/>
      </c>
      <c r="CB331" s="16" t="str">
        <f>IF(Wedstrijden!O318="x","L2","")</f>
        <v/>
      </c>
      <c r="CC331" s="16" t="str">
        <f>IF(Wedstrijden!P318="x","M1","")</f>
        <v/>
      </c>
      <c r="CD331" s="16" t="str">
        <f>IF(Wedstrijden!Q318="x","M2","")</f>
        <v/>
      </c>
      <c r="CE331" s="16" t="str">
        <f>IF(Wedstrijden!R318="x","Z1","")</f>
        <v/>
      </c>
      <c r="CF331" s="16" t="str">
        <f>IF(Wedstrijden!S318="x","Z2","")</f>
        <v/>
      </c>
      <c r="CG331" s="16" t="str">
        <f>IF(Wedstrijden!T318="x","ZZL","")</f>
        <v/>
      </c>
      <c r="CL331" s="16" t="str">
        <f>IF(COUNTA(Wedstrijden!AR318:BB318)&lt;&gt;0,2,"")</f>
        <v/>
      </c>
      <c r="CM331" s="16" t="str">
        <f t="shared" si="32"/>
        <v/>
      </c>
      <c r="CN331" s="16" t="str">
        <f>IF(Wedstrijden!AR318="x","AA","")</f>
        <v/>
      </c>
      <c r="CO331" s="16" t="str">
        <f>IF(Wedstrijden!AS318="x","A","")</f>
        <v/>
      </c>
      <c r="CP331" s="16" t="str">
        <f>IF(Wedstrijden!AT318="x","BB","")</f>
        <v/>
      </c>
      <c r="CQ331" s="16" t="str">
        <f>IF(Wedstrijden!AU318="x","B","")</f>
        <v/>
      </c>
      <c r="CR331" s="16" t="str">
        <f>IF(Wedstrijden!AV318="x","L","")</f>
        <v/>
      </c>
      <c r="CS331" s="16" t="str">
        <f>IF(Wedstrijden!AW318="x","M","")</f>
        <v/>
      </c>
      <c r="CT331" s="16" t="str">
        <f>IF(Wedstrijden!AX318="x","Z","")</f>
        <v/>
      </c>
      <c r="CU331" s="16" t="str">
        <f>IF(Wedstrijden!BB318="x","ZZ","")</f>
        <v/>
      </c>
      <c r="CV331" s="16" t="str">
        <f>IF(COUNTA(Wedstrijden!AI318:AP318)&lt;&gt;0,2,"")</f>
        <v/>
      </c>
      <c r="CW331" s="16" t="str">
        <f t="shared" si="33"/>
        <v/>
      </c>
      <c r="CX331" s="16" t="str">
        <f>IF(Wedstrijden!AI318="x","BB","")</f>
        <v/>
      </c>
      <c r="CY331" s="16" t="str">
        <f>IF(Wedstrijden!AJ318="x","B","")</f>
        <v/>
      </c>
      <c r="CZ331" s="16" t="str">
        <f>IF(Wedstrijden!AK318="x","L","")</f>
        <v/>
      </c>
      <c r="DA331" s="16" t="str">
        <f>IF(Wedstrijden!AL318="x","M","")</f>
        <v/>
      </c>
      <c r="DB331" s="16" t="str">
        <f>IF(Wedstrijden!AM318="x","Z","")</f>
        <v/>
      </c>
      <c r="DC331" s="16" t="str">
        <f>IF(Wedstrijden!AN318="x","ZZ","")</f>
        <v/>
      </c>
      <c r="DD331" s="16" t="str">
        <f>IF(Wedstrijden!AP318="x","1.40","")</f>
        <v/>
      </c>
      <c r="DE331" s="16" t="str">
        <f>IF(COUNTA(Wedstrijden!BD318:BF318)&lt;&gt;0,6,"")</f>
        <v/>
      </c>
      <c r="DF331" s="16" t="str">
        <f t="shared" si="34"/>
        <v/>
      </c>
      <c r="DG331" s="16" t="str">
        <f>IF(Wedstrijden!BD318="x","L","")</f>
        <v/>
      </c>
      <c r="DH331" s="16" t="str">
        <f>IF(Wedstrijden!BE318="x","M","")</f>
        <v/>
      </c>
      <c r="DI331" s="16" t="str">
        <f>IF(Wedstrijden!BF318="x","Z","")</f>
        <v/>
      </c>
      <c r="DJ331" s="16" t="str">
        <f>IF(Wedstrijden!BG318="x","Z","")</f>
        <v/>
      </c>
      <c r="DK331" s="16" t="str">
        <f>IF(COUNTA(Wedstrijden!BI318:BK318)&lt;&gt;0,6,"")</f>
        <v/>
      </c>
      <c r="DL331" s="16" t="str">
        <f t="shared" si="35"/>
        <v/>
      </c>
      <c r="DM331" s="16" t="str">
        <f>IF(Wedstrijden!BI318="x","L","")</f>
        <v/>
      </c>
      <c r="DN331" s="16" t="str">
        <f>IF(Wedstrijden!BJ318="x","M","")</f>
        <v/>
      </c>
      <c r="DO331" s="16" t="str">
        <f>IF(Wedstrijden!BK318="x","Z","")</f>
        <v/>
      </c>
      <c r="DP331" s="16" t="str">
        <f>IF(Wedstrijden!BL318="x","Z","")</f>
        <v/>
      </c>
    </row>
    <row r="332" spans="1:120" ht="14.4" x14ac:dyDescent="0.3">
      <c r="A332" s="18">
        <f>Wedstrijden!A319</f>
        <v>0</v>
      </c>
      <c r="B332" s="16" t="str">
        <f>IFERROR(VLOOKUP(Wedstrijden!#REF!,#REF!,2,FALSE),"")</f>
        <v/>
      </c>
      <c r="C332" s="16">
        <f>Wedstrijden!E319</f>
        <v>0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IF(COUNTA(Wedstrijden!U319:AC319)&lt;&gt;0,1,"")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IF(Wedstrijden!U319="x","B1","")</f>
        <v/>
      </c>
      <c r="BO332" s="16" t="e">
        <f>IF(Wedstrijden!#REF!="x","BB","")</f>
        <v>#REF!</v>
      </c>
      <c r="BP332" s="16" t="str">
        <f>IF(Wedstrijden!W319="x","B","")</f>
        <v/>
      </c>
      <c r="BQ332" s="16" t="str">
        <f>IF(Wedstrijden!X319="x","L1","")</f>
        <v/>
      </c>
      <c r="BR332" s="16" t="str">
        <f>IF(Wedstrijden!Y319="x","L2","")</f>
        <v/>
      </c>
      <c r="BS332" s="16" t="str">
        <f>IF(Wedstrijden!Z319="x","M1","")</f>
        <v/>
      </c>
      <c r="BT332" s="16" t="str">
        <f>IF(Wedstrijden!AA319="x","M2","")</f>
        <v/>
      </c>
      <c r="BU332" s="16" t="str">
        <f>IF(Wedstrijden!AB319="x","Z1","")</f>
        <v/>
      </c>
      <c r="BV332" s="16" t="str">
        <f>IF(Wedstrijden!AC319="x","Z2","")</f>
        <v/>
      </c>
      <c r="BW332" s="16" t="str">
        <f>IF(COUNTA(Wedstrijden!L319:T319)&lt;&gt;0,1,"")</f>
        <v/>
      </c>
      <c r="BX332" s="16" t="str">
        <f t="shared" si="31"/>
        <v/>
      </c>
      <c r="BY332" s="16" t="str">
        <f>IF(Wedstrijden!L319="x","BB","")</f>
        <v/>
      </c>
      <c r="BZ332" s="16" t="str">
        <f>IF(Wedstrijden!M319="x","B","")</f>
        <v/>
      </c>
      <c r="CA332" s="16" t="str">
        <f>IF(Wedstrijden!N319="x","L1","")</f>
        <v/>
      </c>
      <c r="CB332" s="16" t="str">
        <f>IF(Wedstrijden!O319="x","L2","")</f>
        <v/>
      </c>
      <c r="CC332" s="16" t="str">
        <f>IF(Wedstrijden!P319="x","M1","")</f>
        <v/>
      </c>
      <c r="CD332" s="16" t="str">
        <f>IF(Wedstrijden!Q319="x","M2","")</f>
        <v/>
      </c>
      <c r="CE332" s="16" t="str">
        <f>IF(Wedstrijden!R319="x","Z1","")</f>
        <v/>
      </c>
      <c r="CF332" s="16" t="str">
        <f>IF(Wedstrijden!S319="x","Z2","")</f>
        <v/>
      </c>
      <c r="CG332" s="16" t="str">
        <f>IF(Wedstrijden!T319="x","ZZL","")</f>
        <v/>
      </c>
      <c r="CL332" s="16" t="str">
        <f>IF(COUNTA(Wedstrijden!AR319:BB319)&lt;&gt;0,2,"")</f>
        <v/>
      </c>
      <c r="CM332" s="16" t="str">
        <f t="shared" si="32"/>
        <v/>
      </c>
      <c r="CN332" s="16" t="str">
        <f>IF(Wedstrijden!AR319="x","AA","")</f>
        <v/>
      </c>
      <c r="CO332" s="16" t="str">
        <f>IF(Wedstrijden!AS319="x","A","")</f>
        <v/>
      </c>
      <c r="CP332" s="16" t="str">
        <f>IF(Wedstrijden!AT319="x","BB","")</f>
        <v/>
      </c>
      <c r="CQ332" s="16" t="str">
        <f>IF(Wedstrijden!AU319="x","B","")</f>
        <v/>
      </c>
      <c r="CR332" s="16" t="str">
        <f>IF(Wedstrijden!AV319="x","L","")</f>
        <v/>
      </c>
      <c r="CS332" s="16" t="str">
        <f>IF(Wedstrijden!AW319="x","M","")</f>
        <v/>
      </c>
      <c r="CT332" s="16" t="str">
        <f>IF(Wedstrijden!AX319="x","Z","")</f>
        <v/>
      </c>
      <c r="CU332" s="16" t="str">
        <f>IF(Wedstrijden!BB319="x","ZZ","")</f>
        <v/>
      </c>
      <c r="CV332" s="16" t="str">
        <f>IF(COUNTA(Wedstrijden!AI319:AP319)&lt;&gt;0,2,"")</f>
        <v/>
      </c>
      <c r="CW332" s="16" t="str">
        <f t="shared" si="33"/>
        <v/>
      </c>
      <c r="CX332" s="16" t="str">
        <f>IF(Wedstrijden!AI319="x","BB","")</f>
        <v/>
      </c>
      <c r="CY332" s="16" t="str">
        <f>IF(Wedstrijden!AJ319="x","B","")</f>
        <v/>
      </c>
      <c r="CZ332" s="16" t="str">
        <f>IF(Wedstrijden!AK319="x","L","")</f>
        <v/>
      </c>
      <c r="DA332" s="16" t="str">
        <f>IF(Wedstrijden!AL319="x","M","")</f>
        <v/>
      </c>
      <c r="DB332" s="16" t="str">
        <f>IF(Wedstrijden!AM319="x","Z","")</f>
        <v/>
      </c>
      <c r="DC332" s="16" t="str">
        <f>IF(Wedstrijden!AN319="x","ZZ","")</f>
        <v/>
      </c>
      <c r="DD332" s="16" t="str">
        <f>IF(Wedstrijden!AP319="x","1.40","")</f>
        <v/>
      </c>
      <c r="DE332" s="16" t="str">
        <f>IF(COUNTA(Wedstrijden!BD319:BF319)&lt;&gt;0,6,"")</f>
        <v/>
      </c>
      <c r="DF332" s="16" t="str">
        <f t="shared" si="34"/>
        <v/>
      </c>
      <c r="DG332" s="16" t="str">
        <f>IF(Wedstrijden!BD319="x","L","")</f>
        <v/>
      </c>
      <c r="DH332" s="16" t="str">
        <f>IF(Wedstrijden!BE319="x","M","")</f>
        <v/>
      </c>
      <c r="DI332" s="16" t="str">
        <f>IF(Wedstrijden!BF319="x","Z","")</f>
        <v/>
      </c>
      <c r="DJ332" s="16" t="str">
        <f>IF(Wedstrijden!BG319="x","Z","")</f>
        <v/>
      </c>
      <c r="DK332" s="16" t="str">
        <f>IF(COUNTA(Wedstrijden!BI319:BK319)&lt;&gt;0,6,"")</f>
        <v/>
      </c>
      <c r="DL332" s="16" t="str">
        <f t="shared" si="35"/>
        <v/>
      </c>
      <c r="DM332" s="16" t="str">
        <f>IF(Wedstrijden!BI319="x","L","")</f>
        <v/>
      </c>
      <c r="DN332" s="16" t="str">
        <f>IF(Wedstrijden!BJ319="x","M","")</f>
        <v/>
      </c>
      <c r="DO332" s="16" t="str">
        <f>IF(Wedstrijden!BK319="x","Z","")</f>
        <v/>
      </c>
      <c r="DP332" s="16" t="str">
        <f>IF(Wedstrijden!BL319="x","Z","")</f>
        <v/>
      </c>
    </row>
    <row r="333" spans="1:120" ht="14.4" x14ac:dyDescent="0.3">
      <c r="A333" s="18">
        <f>Wedstrijden!A320</f>
        <v>0</v>
      </c>
      <c r="B333" s="16" t="str">
        <f>IFERROR(VLOOKUP(Wedstrijden!#REF!,#REF!,2,FALSE),"")</f>
        <v/>
      </c>
      <c r="C333" s="16">
        <f>Wedstrijden!E320</f>
        <v>0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IF(COUNTA(Wedstrijden!U320:AC320)&lt;&gt;0,1,"")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IF(Wedstrijden!U320="x","B1","")</f>
        <v/>
      </c>
      <c r="BO333" s="16" t="e">
        <f>IF(Wedstrijden!#REF!="x","BB","")</f>
        <v>#REF!</v>
      </c>
      <c r="BP333" s="16" t="str">
        <f>IF(Wedstrijden!W320="x","B","")</f>
        <v/>
      </c>
      <c r="BQ333" s="16" t="str">
        <f>IF(Wedstrijden!X320="x","L1","")</f>
        <v/>
      </c>
      <c r="BR333" s="16" t="str">
        <f>IF(Wedstrijden!Y320="x","L2","")</f>
        <v/>
      </c>
      <c r="BS333" s="16" t="str">
        <f>IF(Wedstrijden!Z320="x","M1","")</f>
        <v/>
      </c>
      <c r="BT333" s="16" t="str">
        <f>IF(Wedstrijden!AA320="x","M2","")</f>
        <v/>
      </c>
      <c r="BU333" s="16" t="str">
        <f>IF(Wedstrijden!AB320="x","Z1","")</f>
        <v/>
      </c>
      <c r="BV333" s="16" t="str">
        <f>IF(Wedstrijden!AC320="x","Z2","")</f>
        <v/>
      </c>
      <c r="BW333" s="16" t="str">
        <f>IF(COUNTA(Wedstrijden!L320:T320)&lt;&gt;0,1,"")</f>
        <v/>
      </c>
      <c r="BX333" s="16" t="str">
        <f t="shared" si="31"/>
        <v/>
      </c>
      <c r="BY333" s="16" t="str">
        <f>IF(Wedstrijden!L320="x","BB","")</f>
        <v/>
      </c>
      <c r="BZ333" s="16" t="str">
        <f>IF(Wedstrijden!M320="x","B","")</f>
        <v/>
      </c>
      <c r="CA333" s="16" t="str">
        <f>IF(Wedstrijden!N320="x","L1","")</f>
        <v/>
      </c>
      <c r="CB333" s="16" t="str">
        <f>IF(Wedstrijden!O320="x","L2","")</f>
        <v/>
      </c>
      <c r="CC333" s="16" t="str">
        <f>IF(Wedstrijden!P320="x","M1","")</f>
        <v/>
      </c>
      <c r="CD333" s="16" t="str">
        <f>IF(Wedstrijden!Q320="x","M2","")</f>
        <v/>
      </c>
      <c r="CE333" s="16" t="str">
        <f>IF(Wedstrijden!R320="x","Z1","")</f>
        <v/>
      </c>
      <c r="CF333" s="16" t="str">
        <f>IF(Wedstrijden!S320="x","Z2","")</f>
        <v/>
      </c>
      <c r="CG333" s="16" t="str">
        <f>IF(Wedstrijden!T320="x","ZZL","")</f>
        <v/>
      </c>
      <c r="CL333" s="16" t="str">
        <f>IF(COUNTA(Wedstrijden!AR320:BB320)&lt;&gt;0,2,"")</f>
        <v/>
      </c>
      <c r="CM333" s="16" t="str">
        <f t="shared" si="32"/>
        <v/>
      </c>
      <c r="CN333" s="16" t="str">
        <f>IF(Wedstrijden!AR320="x","AA","")</f>
        <v/>
      </c>
      <c r="CO333" s="16" t="str">
        <f>IF(Wedstrijden!AS320="x","A","")</f>
        <v/>
      </c>
      <c r="CP333" s="16" t="str">
        <f>IF(Wedstrijden!AT320="x","BB","")</f>
        <v/>
      </c>
      <c r="CQ333" s="16" t="str">
        <f>IF(Wedstrijden!AU320="x","B","")</f>
        <v/>
      </c>
      <c r="CR333" s="16" t="str">
        <f>IF(Wedstrijden!AV320="x","L","")</f>
        <v/>
      </c>
      <c r="CS333" s="16" t="str">
        <f>IF(Wedstrijden!AW320="x","M","")</f>
        <v/>
      </c>
      <c r="CT333" s="16" t="str">
        <f>IF(Wedstrijden!AX320="x","Z","")</f>
        <v/>
      </c>
      <c r="CU333" s="16" t="str">
        <f>IF(Wedstrijden!BB320="x","ZZ","")</f>
        <v/>
      </c>
      <c r="CV333" s="16" t="str">
        <f>IF(COUNTA(Wedstrijden!AI320:AP320)&lt;&gt;0,2,"")</f>
        <v/>
      </c>
      <c r="CW333" s="16" t="str">
        <f t="shared" si="33"/>
        <v/>
      </c>
      <c r="CX333" s="16" t="str">
        <f>IF(Wedstrijden!AI320="x","BB","")</f>
        <v/>
      </c>
      <c r="CY333" s="16" t="str">
        <f>IF(Wedstrijden!AJ320="x","B","")</f>
        <v/>
      </c>
      <c r="CZ333" s="16" t="str">
        <f>IF(Wedstrijden!AK320="x","L","")</f>
        <v/>
      </c>
      <c r="DA333" s="16" t="str">
        <f>IF(Wedstrijden!AL320="x","M","")</f>
        <v/>
      </c>
      <c r="DB333" s="16" t="str">
        <f>IF(Wedstrijden!AM320="x","Z","")</f>
        <v/>
      </c>
      <c r="DC333" s="16" t="str">
        <f>IF(Wedstrijden!AN320="x","ZZ","")</f>
        <v/>
      </c>
      <c r="DD333" s="16" t="str">
        <f>IF(Wedstrijden!AP320="x","1.40","")</f>
        <v/>
      </c>
      <c r="DE333" s="16" t="str">
        <f>IF(COUNTA(Wedstrijden!BD320:BF320)&lt;&gt;0,6,"")</f>
        <v/>
      </c>
      <c r="DF333" s="16" t="str">
        <f t="shared" si="34"/>
        <v/>
      </c>
      <c r="DG333" s="16" t="str">
        <f>IF(Wedstrijden!BD320="x","L","")</f>
        <v/>
      </c>
      <c r="DH333" s="16" t="str">
        <f>IF(Wedstrijden!BE320="x","M","")</f>
        <v/>
      </c>
      <c r="DI333" s="16" t="str">
        <f>IF(Wedstrijden!BF320="x","Z","")</f>
        <v/>
      </c>
      <c r="DJ333" s="16" t="str">
        <f>IF(Wedstrijden!BG320="x","Z","")</f>
        <v/>
      </c>
      <c r="DK333" s="16" t="str">
        <f>IF(COUNTA(Wedstrijden!BI320:BK320)&lt;&gt;0,6,"")</f>
        <v/>
      </c>
      <c r="DL333" s="16" t="str">
        <f t="shared" si="35"/>
        <v/>
      </c>
      <c r="DM333" s="16" t="str">
        <f>IF(Wedstrijden!BI320="x","L","")</f>
        <v/>
      </c>
      <c r="DN333" s="16" t="str">
        <f>IF(Wedstrijden!BJ320="x","M","")</f>
        <v/>
      </c>
      <c r="DO333" s="16" t="str">
        <f>IF(Wedstrijden!BK320="x","Z","")</f>
        <v/>
      </c>
      <c r="DP333" s="16" t="str">
        <f>IF(Wedstrijden!BL320="x","Z","")</f>
        <v/>
      </c>
    </row>
    <row r="334" spans="1:120" ht="14.4" x14ac:dyDescent="0.3">
      <c r="A334" s="18">
        <f>Wedstrijden!A321</f>
        <v>0</v>
      </c>
      <c r="B334" s="16" t="str">
        <f>IFERROR(VLOOKUP(Wedstrijden!#REF!,#REF!,2,FALSE),"")</f>
        <v/>
      </c>
      <c r="C334" s="16">
        <f>Wedstrijden!E321</f>
        <v>0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IF(COUNTA(Wedstrijden!U321:AC321)&lt;&gt;0,1,"")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IF(Wedstrijden!U321="x","B1","")</f>
        <v/>
      </c>
      <c r="BO334" s="16" t="e">
        <f>IF(Wedstrijden!#REF!="x","BB","")</f>
        <v>#REF!</v>
      </c>
      <c r="BP334" s="16" t="str">
        <f>IF(Wedstrijden!W321="x","B","")</f>
        <v/>
      </c>
      <c r="BQ334" s="16" t="str">
        <f>IF(Wedstrijden!X321="x","L1","")</f>
        <v/>
      </c>
      <c r="BR334" s="16" t="str">
        <f>IF(Wedstrijden!Y321="x","L2","")</f>
        <v/>
      </c>
      <c r="BS334" s="16" t="str">
        <f>IF(Wedstrijden!Z321="x","M1","")</f>
        <v/>
      </c>
      <c r="BT334" s="16" t="str">
        <f>IF(Wedstrijden!AA321="x","M2","")</f>
        <v/>
      </c>
      <c r="BU334" s="16" t="str">
        <f>IF(Wedstrijden!AB321="x","Z1","")</f>
        <v/>
      </c>
      <c r="BV334" s="16" t="str">
        <f>IF(Wedstrijden!AC321="x","Z2","")</f>
        <v/>
      </c>
      <c r="BW334" s="16" t="str">
        <f>IF(COUNTA(Wedstrijden!L321:T321)&lt;&gt;0,1,"")</f>
        <v/>
      </c>
      <c r="BX334" s="16" t="str">
        <f t="shared" si="31"/>
        <v/>
      </c>
      <c r="BY334" s="16" t="str">
        <f>IF(Wedstrijden!L321="x","BB","")</f>
        <v/>
      </c>
      <c r="BZ334" s="16" t="str">
        <f>IF(Wedstrijden!M321="x","B","")</f>
        <v/>
      </c>
      <c r="CA334" s="16" t="str">
        <f>IF(Wedstrijden!N321="x","L1","")</f>
        <v/>
      </c>
      <c r="CB334" s="16" t="str">
        <f>IF(Wedstrijden!O321="x","L2","")</f>
        <v/>
      </c>
      <c r="CC334" s="16" t="str">
        <f>IF(Wedstrijden!P321="x","M1","")</f>
        <v/>
      </c>
      <c r="CD334" s="16" t="str">
        <f>IF(Wedstrijden!Q321="x","M2","")</f>
        <v/>
      </c>
      <c r="CE334" s="16" t="str">
        <f>IF(Wedstrijden!R321="x","Z1","")</f>
        <v/>
      </c>
      <c r="CF334" s="16" t="str">
        <f>IF(Wedstrijden!S321="x","Z2","")</f>
        <v/>
      </c>
      <c r="CG334" s="16" t="str">
        <f>IF(Wedstrijden!T321="x","ZZL","")</f>
        <v/>
      </c>
      <c r="CL334" s="16" t="str">
        <f>IF(COUNTA(Wedstrijden!AR321:BB321)&lt;&gt;0,2,"")</f>
        <v/>
      </c>
      <c r="CM334" s="16" t="str">
        <f t="shared" si="32"/>
        <v/>
      </c>
      <c r="CN334" s="16" t="str">
        <f>IF(Wedstrijden!AR321="x","AA","")</f>
        <v/>
      </c>
      <c r="CO334" s="16" t="str">
        <f>IF(Wedstrijden!AS321="x","A","")</f>
        <v/>
      </c>
      <c r="CP334" s="16" t="str">
        <f>IF(Wedstrijden!AT321="x","BB","")</f>
        <v/>
      </c>
      <c r="CQ334" s="16" t="str">
        <f>IF(Wedstrijden!AU321="x","B","")</f>
        <v/>
      </c>
      <c r="CR334" s="16" t="str">
        <f>IF(Wedstrijden!AV321="x","L","")</f>
        <v/>
      </c>
      <c r="CS334" s="16" t="str">
        <f>IF(Wedstrijden!AW321="x","M","")</f>
        <v/>
      </c>
      <c r="CT334" s="16" t="str">
        <f>IF(Wedstrijden!AX321="x","Z","")</f>
        <v/>
      </c>
      <c r="CU334" s="16" t="str">
        <f>IF(Wedstrijden!BB321="x","ZZ","")</f>
        <v/>
      </c>
      <c r="CV334" s="16" t="str">
        <f>IF(COUNTA(Wedstrijden!AI321:AP321)&lt;&gt;0,2,"")</f>
        <v/>
      </c>
      <c r="CW334" s="16" t="str">
        <f t="shared" si="33"/>
        <v/>
      </c>
      <c r="CX334" s="16" t="str">
        <f>IF(Wedstrijden!AI321="x","BB","")</f>
        <v/>
      </c>
      <c r="CY334" s="16" t="str">
        <f>IF(Wedstrijden!AJ321="x","B","")</f>
        <v/>
      </c>
      <c r="CZ334" s="16" t="str">
        <f>IF(Wedstrijden!AK321="x","L","")</f>
        <v/>
      </c>
      <c r="DA334" s="16" t="str">
        <f>IF(Wedstrijden!AL321="x","M","")</f>
        <v/>
      </c>
      <c r="DB334" s="16" t="str">
        <f>IF(Wedstrijden!AM321="x","Z","")</f>
        <v/>
      </c>
      <c r="DC334" s="16" t="str">
        <f>IF(Wedstrijden!AN321="x","ZZ","")</f>
        <v/>
      </c>
      <c r="DD334" s="16" t="str">
        <f>IF(Wedstrijden!AP321="x","1.40","")</f>
        <v/>
      </c>
      <c r="DE334" s="16" t="str">
        <f>IF(COUNTA(Wedstrijden!BD321:BF321)&lt;&gt;0,6,"")</f>
        <v/>
      </c>
      <c r="DF334" s="16" t="str">
        <f t="shared" si="34"/>
        <v/>
      </c>
      <c r="DG334" s="16" t="str">
        <f>IF(Wedstrijden!BD321="x","L","")</f>
        <v/>
      </c>
      <c r="DH334" s="16" t="str">
        <f>IF(Wedstrijden!BE321="x","M","")</f>
        <v/>
      </c>
      <c r="DI334" s="16" t="str">
        <f>IF(Wedstrijden!BF321="x","Z","")</f>
        <v/>
      </c>
      <c r="DJ334" s="16" t="str">
        <f>IF(Wedstrijden!BG321="x","Z","")</f>
        <v/>
      </c>
      <c r="DK334" s="16" t="str">
        <f>IF(COUNTA(Wedstrijden!BI321:BK321)&lt;&gt;0,6,"")</f>
        <v/>
      </c>
      <c r="DL334" s="16" t="str">
        <f t="shared" si="35"/>
        <v/>
      </c>
      <c r="DM334" s="16" t="str">
        <f>IF(Wedstrijden!BI321="x","L","")</f>
        <v/>
      </c>
      <c r="DN334" s="16" t="str">
        <f>IF(Wedstrijden!BJ321="x","M","")</f>
        <v/>
      </c>
      <c r="DO334" s="16" t="str">
        <f>IF(Wedstrijden!BK321="x","Z","")</f>
        <v/>
      </c>
      <c r="DP334" s="16" t="str">
        <f>IF(Wedstrijden!BL321="x","Z","")</f>
        <v/>
      </c>
    </row>
    <row r="335" spans="1:120" ht="14.4" x14ac:dyDescent="0.3">
      <c r="A335" s="18">
        <f>Wedstrijden!A322</f>
        <v>0</v>
      </c>
      <c r="B335" s="16" t="str">
        <f>IFERROR(VLOOKUP(Wedstrijden!#REF!,#REF!,2,FALSE),"")</f>
        <v/>
      </c>
      <c r="C335" s="16">
        <f>Wedstrijden!E322</f>
        <v>0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IF(COUNTA(Wedstrijden!U322:AC322)&lt;&gt;0,1,"")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IF(Wedstrijden!U322="x","B1","")</f>
        <v/>
      </c>
      <c r="BO335" s="16" t="e">
        <f>IF(Wedstrijden!#REF!="x","BB","")</f>
        <v>#REF!</v>
      </c>
      <c r="BP335" s="16" t="str">
        <f>IF(Wedstrijden!W322="x","B","")</f>
        <v/>
      </c>
      <c r="BQ335" s="16" t="str">
        <f>IF(Wedstrijden!X322="x","L1","")</f>
        <v/>
      </c>
      <c r="BR335" s="16" t="str">
        <f>IF(Wedstrijden!Y322="x","L2","")</f>
        <v/>
      </c>
      <c r="BS335" s="16" t="str">
        <f>IF(Wedstrijden!Z322="x","M1","")</f>
        <v/>
      </c>
      <c r="BT335" s="16" t="str">
        <f>IF(Wedstrijden!AA322="x","M2","")</f>
        <v/>
      </c>
      <c r="BU335" s="16" t="str">
        <f>IF(Wedstrijden!AB322="x","Z1","")</f>
        <v/>
      </c>
      <c r="BV335" s="16" t="str">
        <f>IF(Wedstrijden!AC322="x","Z2","")</f>
        <v/>
      </c>
      <c r="BW335" s="16" t="str">
        <f>IF(COUNTA(Wedstrijden!L322:T322)&lt;&gt;0,1,"")</f>
        <v/>
      </c>
      <c r="BX335" s="16" t="str">
        <f t="shared" si="31"/>
        <v/>
      </c>
      <c r="BY335" s="16" t="str">
        <f>IF(Wedstrijden!L322="x","BB","")</f>
        <v/>
      </c>
      <c r="BZ335" s="16" t="str">
        <f>IF(Wedstrijden!M322="x","B","")</f>
        <v/>
      </c>
      <c r="CA335" s="16" t="str">
        <f>IF(Wedstrijden!N322="x","L1","")</f>
        <v/>
      </c>
      <c r="CB335" s="16" t="str">
        <f>IF(Wedstrijden!O322="x","L2","")</f>
        <v/>
      </c>
      <c r="CC335" s="16" t="str">
        <f>IF(Wedstrijden!P322="x","M1","")</f>
        <v/>
      </c>
      <c r="CD335" s="16" t="str">
        <f>IF(Wedstrijden!Q322="x","M2","")</f>
        <v/>
      </c>
      <c r="CE335" s="16" t="str">
        <f>IF(Wedstrijden!R322="x","Z1","")</f>
        <v/>
      </c>
      <c r="CF335" s="16" t="str">
        <f>IF(Wedstrijden!S322="x","Z2","")</f>
        <v/>
      </c>
      <c r="CG335" s="16" t="str">
        <f>IF(Wedstrijden!T322="x","ZZL","")</f>
        <v/>
      </c>
      <c r="CL335" s="16" t="str">
        <f>IF(COUNTA(Wedstrijden!AR322:BB322)&lt;&gt;0,2,"")</f>
        <v/>
      </c>
      <c r="CM335" s="16" t="str">
        <f t="shared" si="32"/>
        <v/>
      </c>
      <c r="CN335" s="16" t="str">
        <f>IF(Wedstrijden!AR322="x","AA","")</f>
        <v/>
      </c>
      <c r="CO335" s="16" t="str">
        <f>IF(Wedstrijden!AS322="x","A","")</f>
        <v/>
      </c>
      <c r="CP335" s="16" t="str">
        <f>IF(Wedstrijden!AT322="x","BB","")</f>
        <v/>
      </c>
      <c r="CQ335" s="16" t="str">
        <f>IF(Wedstrijden!AU322="x","B","")</f>
        <v/>
      </c>
      <c r="CR335" s="16" t="str">
        <f>IF(Wedstrijden!AV322="x","L","")</f>
        <v/>
      </c>
      <c r="CS335" s="16" t="str">
        <f>IF(Wedstrijden!AW322="x","M","")</f>
        <v/>
      </c>
      <c r="CT335" s="16" t="str">
        <f>IF(Wedstrijden!AX322="x","Z","")</f>
        <v/>
      </c>
      <c r="CU335" s="16" t="str">
        <f>IF(Wedstrijden!BB322="x","ZZ","")</f>
        <v/>
      </c>
      <c r="CV335" s="16" t="str">
        <f>IF(COUNTA(Wedstrijden!AI322:AP322)&lt;&gt;0,2,"")</f>
        <v/>
      </c>
      <c r="CW335" s="16" t="str">
        <f t="shared" si="33"/>
        <v/>
      </c>
      <c r="CX335" s="16" t="str">
        <f>IF(Wedstrijden!AI322="x","BB","")</f>
        <v/>
      </c>
      <c r="CY335" s="16" t="str">
        <f>IF(Wedstrijden!AJ322="x","B","")</f>
        <v/>
      </c>
      <c r="CZ335" s="16" t="str">
        <f>IF(Wedstrijden!AK322="x","L","")</f>
        <v/>
      </c>
      <c r="DA335" s="16" t="str">
        <f>IF(Wedstrijden!AL322="x","M","")</f>
        <v/>
      </c>
      <c r="DB335" s="16" t="str">
        <f>IF(Wedstrijden!AM322="x","Z","")</f>
        <v/>
      </c>
      <c r="DC335" s="16" t="str">
        <f>IF(Wedstrijden!AN322="x","ZZ","")</f>
        <v/>
      </c>
      <c r="DD335" s="16" t="str">
        <f>IF(Wedstrijden!AP322="x","1.40","")</f>
        <v/>
      </c>
      <c r="DE335" s="16" t="str">
        <f>IF(COUNTA(Wedstrijden!BD322:BF322)&lt;&gt;0,6,"")</f>
        <v/>
      </c>
      <c r="DF335" s="16" t="str">
        <f t="shared" si="34"/>
        <v/>
      </c>
      <c r="DG335" s="16" t="str">
        <f>IF(Wedstrijden!BD322="x","L","")</f>
        <v/>
      </c>
      <c r="DH335" s="16" t="str">
        <f>IF(Wedstrijden!BE322="x","M","")</f>
        <v/>
      </c>
      <c r="DI335" s="16" t="str">
        <f>IF(Wedstrijden!BF322="x","Z","")</f>
        <v/>
      </c>
      <c r="DJ335" s="16" t="str">
        <f>IF(Wedstrijden!BG322="x","Z","")</f>
        <v/>
      </c>
      <c r="DK335" s="16" t="str">
        <f>IF(COUNTA(Wedstrijden!BI322:BK322)&lt;&gt;0,6,"")</f>
        <v/>
      </c>
      <c r="DL335" s="16" t="str">
        <f t="shared" si="35"/>
        <v/>
      </c>
      <c r="DM335" s="16" t="str">
        <f>IF(Wedstrijden!BI322="x","L","")</f>
        <v/>
      </c>
      <c r="DN335" s="16" t="str">
        <f>IF(Wedstrijden!BJ322="x","M","")</f>
        <v/>
      </c>
      <c r="DO335" s="16" t="str">
        <f>IF(Wedstrijden!BK322="x","Z","")</f>
        <v/>
      </c>
      <c r="DP335" s="16" t="str">
        <f>IF(Wedstrijden!BL322="x","Z","")</f>
        <v/>
      </c>
    </row>
    <row r="336" spans="1:120" ht="14.4" x14ac:dyDescent="0.3">
      <c r="A336" s="18">
        <f>Wedstrijden!A323</f>
        <v>0</v>
      </c>
      <c r="B336" s="16" t="str">
        <f>IFERROR(VLOOKUP(Wedstrijden!#REF!,#REF!,2,FALSE),"")</f>
        <v/>
      </c>
      <c r="C336" s="16">
        <f>Wedstrijden!E323</f>
        <v>0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IF(COUNTA(Wedstrijden!U323:AC323)&lt;&gt;0,1,"")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IF(Wedstrijden!U323="x","B1","")</f>
        <v/>
      </c>
      <c r="BO336" s="16" t="e">
        <f>IF(Wedstrijden!#REF!="x","BB","")</f>
        <v>#REF!</v>
      </c>
      <c r="BP336" s="16" t="str">
        <f>IF(Wedstrijden!W323="x","B","")</f>
        <v/>
      </c>
      <c r="BQ336" s="16" t="str">
        <f>IF(Wedstrijden!X323="x","L1","")</f>
        <v/>
      </c>
      <c r="BR336" s="16" t="str">
        <f>IF(Wedstrijden!Y323="x","L2","")</f>
        <v/>
      </c>
      <c r="BS336" s="16" t="str">
        <f>IF(Wedstrijden!Z323="x","M1","")</f>
        <v/>
      </c>
      <c r="BT336" s="16" t="str">
        <f>IF(Wedstrijden!AA323="x","M2","")</f>
        <v/>
      </c>
      <c r="BU336" s="16" t="str">
        <f>IF(Wedstrijden!AB323="x","Z1","")</f>
        <v/>
      </c>
      <c r="BV336" s="16" t="str">
        <f>IF(Wedstrijden!AC323="x","Z2","")</f>
        <v/>
      </c>
      <c r="BW336" s="16" t="str">
        <f>IF(COUNTA(Wedstrijden!L323:T323)&lt;&gt;0,1,"")</f>
        <v/>
      </c>
      <c r="BX336" s="16" t="str">
        <f t="shared" si="31"/>
        <v/>
      </c>
      <c r="BY336" s="16" t="str">
        <f>IF(Wedstrijden!L323="x","BB","")</f>
        <v/>
      </c>
      <c r="BZ336" s="16" t="str">
        <f>IF(Wedstrijden!M323="x","B","")</f>
        <v/>
      </c>
      <c r="CA336" s="16" t="str">
        <f>IF(Wedstrijden!N323="x","L1","")</f>
        <v/>
      </c>
      <c r="CB336" s="16" t="str">
        <f>IF(Wedstrijden!O323="x","L2","")</f>
        <v/>
      </c>
      <c r="CC336" s="16" t="str">
        <f>IF(Wedstrijden!P323="x","M1","")</f>
        <v/>
      </c>
      <c r="CD336" s="16" t="str">
        <f>IF(Wedstrijden!Q323="x","M2","")</f>
        <v/>
      </c>
      <c r="CE336" s="16" t="str">
        <f>IF(Wedstrijden!R323="x","Z1","")</f>
        <v/>
      </c>
      <c r="CF336" s="16" t="str">
        <f>IF(Wedstrijden!S323="x","Z2","")</f>
        <v/>
      </c>
      <c r="CG336" s="16" t="str">
        <f>IF(Wedstrijden!T323="x","ZZL","")</f>
        <v/>
      </c>
      <c r="CL336" s="16" t="str">
        <f>IF(COUNTA(Wedstrijden!AR323:BB323)&lt;&gt;0,2,"")</f>
        <v/>
      </c>
      <c r="CM336" s="16" t="str">
        <f t="shared" si="32"/>
        <v/>
      </c>
      <c r="CN336" s="16" t="str">
        <f>IF(Wedstrijden!AR323="x","AA","")</f>
        <v/>
      </c>
      <c r="CO336" s="16" t="str">
        <f>IF(Wedstrijden!AS323="x","A","")</f>
        <v/>
      </c>
      <c r="CP336" s="16" t="str">
        <f>IF(Wedstrijden!AT323="x","BB","")</f>
        <v/>
      </c>
      <c r="CQ336" s="16" t="str">
        <f>IF(Wedstrijden!AU323="x","B","")</f>
        <v/>
      </c>
      <c r="CR336" s="16" t="str">
        <f>IF(Wedstrijden!AV323="x","L","")</f>
        <v/>
      </c>
      <c r="CS336" s="16" t="str">
        <f>IF(Wedstrijden!AW323="x","M","")</f>
        <v/>
      </c>
      <c r="CT336" s="16" t="str">
        <f>IF(Wedstrijden!AX323="x","Z","")</f>
        <v/>
      </c>
      <c r="CU336" s="16" t="str">
        <f>IF(Wedstrijden!BB323="x","ZZ","")</f>
        <v/>
      </c>
      <c r="CV336" s="16" t="str">
        <f>IF(COUNTA(Wedstrijden!AI323:AP323)&lt;&gt;0,2,"")</f>
        <v/>
      </c>
      <c r="CW336" s="16" t="str">
        <f t="shared" si="33"/>
        <v/>
      </c>
      <c r="CX336" s="16" t="str">
        <f>IF(Wedstrijden!AI323="x","BB","")</f>
        <v/>
      </c>
      <c r="CY336" s="16" t="str">
        <f>IF(Wedstrijden!AJ323="x","B","")</f>
        <v/>
      </c>
      <c r="CZ336" s="16" t="str">
        <f>IF(Wedstrijden!AK323="x","L","")</f>
        <v/>
      </c>
      <c r="DA336" s="16" t="str">
        <f>IF(Wedstrijden!AL323="x","M","")</f>
        <v/>
      </c>
      <c r="DB336" s="16" t="str">
        <f>IF(Wedstrijden!AM323="x","Z","")</f>
        <v/>
      </c>
      <c r="DC336" s="16" t="str">
        <f>IF(Wedstrijden!AN323="x","ZZ","")</f>
        <v/>
      </c>
      <c r="DD336" s="16" t="str">
        <f>IF(Wedstrijden!AP323="x","1.40","")</f>
        <v/>
      </c>
      <c r="DE336" s="16" t="str">
        <f>IF(COUNTA(Wedstrijden!BD323:BF323)&lt;&gt;0,6,"")</f>
        <v/>
      </c>
      <c r="DF336" s="16" t="str">
        <f t="shared" si="34"/>
        <v/>
      </c>
      <c r="DG336" s="16" t="str">
        <f>IF(Wedstrijden!BD323="x","L","")</f>
        <v/>
      </c>
      <c r="DH336" s="16" t="str">
        <f>IF(Wedstrijden!BE323="x","M","")</f>
        <v/>
      </c>
      <c r="DI336" s="16" t="str">
        <f>IF(Wedstrijden!BF323="x","Z","")</f>
        <v/>
      </c>
      <c r="DJ336" s="16" t="str">
        <f>IF(Wedstrijden!BG323="x","Z","")</f>
        <v/>
      </c>
      <c r="DK336" s="16" t="str">
        <f>IF(COUNTA(Wedstrijden!BI323:BK323)&lt;&gt;0,6,"")</f>
        <v/>
      </c>
      <c r="DL336" s="16" t="str">
        <f t="shared" si="35"/>
        <v/>
      </c>
      <c r="DM336" s="16" t="str">
        <f>IF(Wedstrijden!BI323="x","L","")</f>
        <v/>
      </c>
      <c r="DN336" s="16" t="str">
        <f>IF(Wedstrijden!BJ323="x","M","")</f>
        <v/>
      </c>
      <c r="DO336" s="16" t="str">
        <f>IF(Wedstrijden!BK323="x","Z","")</f>
        <v/>
      </c>
      <c r="DP336" s="16" t="str">
        <f>IF(Wedstrijden!BL323="x","Z","")</f>
        <v/>
      </c>
    </row>
    <row r="337" spans="1:120" ht="14.4" x14ac:dyDescent="0.3">
      <c r="A337" s="18">
        <f>Wedstrijden!A324</f>
        <v>0</v>
      </c>
      <c r="B337" s="16" t="str">
        <f>IFERROR(VLOOKUP(Wedstrijden!#REF!,#REF!,2,FALSE),"")</f>
        <v/>
      </c>
      <c r="C337" s="16">
        <f>Wedstrijden!E324</f>
        <v>0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IF(COUNTA(Wedstrijden!U324:AC324)&lt;&gt;0,1,"")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IF(Wedstrijden!U324="x","B1","")</f>
        <v/>
      </c>
      <c r="BO337" s="16" t="e">
        <f>IF(Wedstrijden!#REF!="x","BB","")</f>
        <v>#REF!</v>
      </c>
      <c r="BP337" s="16" t="str">
        <f>IF(Wedstrijden!W324="x","B","")</f>
        <v/>
      </c>
      <c r="BQ337" s="16" t="str">
        <f>IF(Wedstrijden!X324="x","L1","")</f>
        <v/>
      </c>
      <c r="BR337" s="16" t="str">
        <f>IF(Wedstrijden!Y324="x","L2","")</f>
        <v/>
      </c>
      <c r="BS337" s="16" t="str">
        <f>IF(Wedstrijden!Z324="x","M1","")</f>
        <v/>
      </c>
      <c r="BT337" s="16" t="str">
        <f>IF(Wedstrijden!AA324="x","M2","")</f>
        <v/>
      </c>
      <c r="BU337" s="16" t="str">
        <f>IF(Wedstrijden!AB324="x","Z1","")</f>
        <v/>
      </c>
      <c r="BV337" s="16" t="str">
        <f>IF(Wedstrijden!AC324="x","Z2","")</f>
        <v/>
      </c>
      <c r="BW337" s="16" t="str">
        <f>IF(COUNTA(Wedstrijden!L324:T324)&lt;&gt;0,1,"")</f>
        <v/>
      </c>
      <c r="BX337" s="16" t="str">
        <f t="shared" si="31"/>
        <v/>
      </c>
      <c r="BY337" s="16" t="str">
        <f>IF(Wedstrijden!L324="x","BB","")</f>
        <v/>
      </c>
      <c r="BZ337" s="16" t="str">
        <f>IF(Wedstrijden!M324="x","B","")</f>
        <v/>
      </c>
      <c r="CA337" s="16" t="str">
        <f>IF(Wedstrijden!N324="x","L1","")</f>
        <v/>
      </c>
      <c r="CB337" s="16" t="str">
        <f>IF(Wedstrijden!O324="x","L2","")</f>
        <v/>
      </c>
      <c r="CC337" s="16" t="str">
        <f>IF(Wedstrijden!P324="x","M1","")</f>
        <v/>
      </c>
      <c r="CD337" s="16" t="str">
        <f>IF(Wedstrijden!Q324="x","M2","")</f>
        <v/>
      </c>
      <c r="CE337" s="16" t="str">
        <f>IF(Wedstrijden!R324="x","Z1","")</f>
        <v/>
      </c>
      <c r="CF337" s="16" t="str">
        <f>IF(Wedstrijden!S324="x","Z2","")</f>
        <v/>
      </c>
      <c r="CG337" s="16" t="str">
        <f>IF(Wedstrijden!T324="x","ZZL","")</f>
        <v/>
      </c>
      <c r="CL337" s="16" t="str">
        <f>IF(COUNTA(Wedstrijden!AR324:BB324)&lt;&gt;0,2,"")</f>
        <v/>
      </c>
      <c r="CM337" s="16" t="str">
        <f t="shared" si="32"/>
        <v/>
      </c>
      <c r="CN337" s="16" t="str">
        <f>IF(Wedstrijden!AR324="x","AA","")</f>
        <v/>
      </c>
      <c r="CO337" s="16" t="str">
        <f>IF(Wedstrijden!AS324="x","A","")</f>
        <v/>
      </c>
      <c r="CP337" s="16" t="str">
        <f>IF(Wedstrijden!AT324="x","BB","")</f>
        <v/>
      </c>
      <c r="CQ337" s="16" t="str">
        <f>IF(Wedstrijden!AU324="x","B","")</f>
        <v/>
      </c>
      <c r="CR337" s="16" t="str">
        <f>IF(Wedstrijden!AV324="x","L","")</f>
        <v/>
      </c>
      <c r="CS337" s="16" t="str">
        <f>IF(Wedstrijden!AW324="x","M","")</f>
        <v/>
      </c>
      <c r="CT337" s="16" t="str">
        <f>IF(Wedstrijden!AX324="x","Z","")</f>
        <v/>
      </c>
      <c r="CU337" s="16" t="str">
        <f>IF(Wedstrijden!BB324="x","ZZ","")</f>
        <v/>
      </c>
      <c r="CV337" s="16" t="str">
        <f>IF(COUNTA(Wedstrijden!AI324:AP324)&lt;&gt;0,2,"")</f>
        <v/>
      </c>
      <c r="CW337" s="16" t="str">
        <f t="shared" si="33"/>
        <v/>
      </c>
      <c r="CX337" s="16" t="str">
        <f>IF(Wedstrijden!AI324="x","BB","")</f>
        <v/>
      </c>
      <c r="CY337" s="16" t="str">
        <f>IF(Wedstrijden!AJ324="x","B","")</f>
        <v/>
      </c>
      <c r="CZ337" s="16" t="str">
        <f>IF(Wedstrijden!AK324="x","L","")</f>
        <v/>
      </c>
      <c r="DA337" s="16" t="str">
        <f>IF(Wedstrijden!AL324="x","M","")</f>
        <v/>
      </c>
      <c r="DB337" s="16" t="str">
        <f>IF(Wedstrijden!AM324="x","Z","")</f>
        <v/>
      </c>
      <c r="DC337" s="16" t="str">
        <f>IF(Wedstrijden!AN324="x","ZZ","")</f>
        <v/>
      </c>
      <c r="DD337" s="16" t="str">
        <f>IF(Wedstrijden!AP324="x","1.40","")</f>
        <v/>
      </c>
      <c r="DE337" s="16" t="str">
        <f>IF(COUNTA(Wedstrijden!BD324:BF324)&lt;&gt;0,6,"")</f>
        <v/>
      </c>
      <c r="DF337" s="16" t="str">
        <f t="shared" si="34"/>
        <v/>
      </c>
      <c r="DG337" s="16" t="str">
        <f>IF(Wedstrijden!BD324="x","L","")</f>
        <v/>
      </c>
      <c r="DH337" s="16" t="str">
        <f>IF(Wedstrijden!BE324="x","M","")</f>
        <v/>
      </c>
      <c r="DI337" s="16" t="str">
        <f>IF(Wedstrijden!BF324="x","Z","")</f>
        <v/>
      </c>
      <c r="DJ337" s="16" t="str">
        <f>IF(Wedstrijden!BG324="x","Z","")</f>
        <v/>
      </c>
      <c r="DK337" s="16" t="str">
        <f>IF(COUNTA(Wedstrijden!BI324:BK324)&lt;&gt;0,6,"")</f>
        <v/>
      </c>
      <c r="DL337" s="16" t="str">
        <f t="shared" si="35"/>
        <v/>
      </c>
      <c r="DM337" s="16" t="str">
        <f>IF(Wedstrijden!BI324="x","L","")</f>
        <v/>
      </c>
      <c r="DN337" s="16" t="str">
        <f>IF(Wedstrijden!BJ324="x","M","")</f>
        <v/>
      </c>
      <c r="DO337" s="16" t="str">
        <f>IF(Wedstrijden!BK324="x","Z","")</f>
        <v/>
      </c>
      <c r="DP337" s="16" t="str">
        <f>IF(Wedstrijden!BL324="x","Z","")</f>
        <v/>
      </c>
    </row>
    <row r="338" spans="1:120" ht="14.4" x14ac:dyDescent="0.3">
      <c r="A338" s="18">
        <f>Wedstrijden!A325</f>
        <v>0</v>
      </c>
      <c r="B338" s="16" t="str">
        <f>IFERROR(VLOOKUP(Wedstrijden!#REF!,#REF!,2,FALSE),"")</f>
        <v/>
      </c>
      <c r="C338" s="16">
        <f>Wedstrijden!E325</f>
        <v>0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IF(COUNTA(Wedstrijden!U325:AC325)&lt;&gt;0,1,"")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IF(Wedstrijden!U325="x","B1","")</f>
        <v/>
      </c>
      <c r="BO338" s="16" t="e">
        <f>IF(Wedstrijden!#REF!="x","BB","")</f>
        <v>#REF!</v>
      </c>
      <c r="BP338" s="16" t="str">
        <f>IF(Wedstrijden!W325="x","B","")</f>
        <v/>
      </c>
      <c r="BQ338" s="16" t="str">
        <f>IF(Wedstrijden!X325="x","L1","")</f>
        <v/>
      </c>
      <c r="BR338" s="16" t="str">
        <f>IF(Wedstrijden!Y325="x","L2","")</f>
        <v/>
      </c>
      <c r="BS338" s="16" t="str">
        <f>IF(Wedstrijden!Z325="x","M1","")</f>
        <v/>
      </c>
      <c r="BT338" s="16" t="str">
        <f>IF(Wedstrijden!AA325="x","M2","")</f>
        <v/>
      </c>
      <c r="BU338" s="16" t="str">
        <f>IF(Wedstrijden!AB325="x","Z1","")</f>
        <v/>
      </c>
      <c r="BV338" s="16" t="str">
        <f>IF(Wedstrijden!AC325="x","Z2","")</f>
        <v/>
      </c>
      <c r="BW338" s="16" t="str">
        <f>IF(COUNTA(Wedstrijden!L325:T325)&lt;&gt;0,1,"")</f>
        <v/>
      </c>
      <c r="BX338" s="16" t="str">
        <f t="shared" si="31"/>
        <v/>
      </c>
      <c r="BY338" s="16" t="str">
        <f>IF(Wedstrijden!L325="x","BB","")</f>
        <v/>
      </c>
      <c r="BZ338" s="16" t="str">
        <f>IF(Wedstrijden!M325="x","B","")</f>
        <v/>
      </c>
      <c r="CA338" s="16" t="str">
        <f>IF(Wedstrijden!N325="x","L1","")</f>
        <v/>
      </c>
      <c r="CB338" s="16" t="str">
        <f>IF(Wedstrijden!O325="x","L2","")</f>
        <v/>
      </c>
      <c r="CC338" s="16" t="str">
        <f>IF(Wedstrijden!P325="x","M1","")</f>
        <v/>
      </c>
      <c r="CD338" s="16" t="str">
        <f>IF(Wedstrijden!Q325="x","M2","")</f>
        <v/>
      </c>
      <c r="CE338" s="16" t="str">
        <f>IF(Wedstrijden!R325="x","Z1","")</f>
        <v/>
      </c>
      <c r="CF338" s="16" t="str">
        <f>IF(Wedstrijden!S325="x","Z2","")</f>
        <v/>
      </c>
      <c r="CG338" s="16" t="str">
        <f>IF(Wedstrijden!T325="x","ZZL","")</f>
        <v/>
      </c>
      <c r="CL338" s="16" t="str">
        <f>IF(COUNTA(Wedstrijden!AR325:BB325)&lt;&gt;0,2,"")</f>
        <v/>
      </c>
      <c r="CM338" s="16" t="str">
        <f t="shared" si="32"/>
        <v/>
      </c>
      <c r="CN338" s="16" t="str">
        <f>IF(Wedstrijden!AR325="x","AA","")</f>
        <v/>
      </c>
      <c r="CO338" s="16" t="str">
        <f>IF(Wedstrijden!AS325="x","A","")</f>
        <v/>
      </c>
      <c r="CP338" s="16" t="str">
        <f>IF(Wedstrijden!AT325="x","BB","")</f>
        <v/>
      </c>
      <c r="CQ338" s="16" t="str">
        <f>IF(Wedstrijden!AU325="x","B","")</f>
        <v/>
      </c>
      <c r="CR338" s="16" t="str">
        <f>IF(Wedstrijden!AV325="x","L","")</f>
        <v/>
      </c>
      <c r="CS338" s="16" t="str">
        <f>IF(Wedstrijden!AW325="x","M","")</f>
        <v/>
      </c>
      <c r="CT338" s="16" t="str">
        <f>IF(Wedstrijden!AX325="x","Z","")</f>
        <v/>
      </c>
      <c r="CU338" s="16" t="str">
        <f>IF(Wedstrijden!BB325="x","ZZ","")</f>
        <v/>
      </c>
      <c r="CV338" s="16" t="str">
        <f>IF(COUNTA(Wedstrijden!AI325:AP325)&lt;&gt;0,2,"")</f>
        <v/>
      </c>
      <c r="CW338" s="16" t="str">
        <f t="shared" si="33"/>
        <v/>
      </c>
      <c r="CX338" s="16" t="str">
        <f>IF(Wedstrijden!AI325="x","BB","")</f>
        <v/>
      </c>
      <c r="CY338" s="16" t="str">
        <f>IF(Wedstrijden!AJ325="x","B","")</f>
        <v/>
      </c>
      <c r="CZ338" s="16" t="str">
        <f>IF(Wedstrijden!AK325="x","L","")</f>
        <v/>
      </c>
      <c r="DA338" s="16" t="str">
        <f>IF(Wedstrijden!AL325="x","M","")</f>
        <v/>
      </c>
      <c r="DB338" s="16" t="str">
        <f>IF(Wedstrijden!AM325="x","Z","")</f>
        <v/>
      </c>
      <c r="DC338" s="16" t="str">
        <f>IF(Wedstrijden!AN325="x","ZZ","")</f>
        <v/>
      </c>
      <c r="DD338" s="16" t="str">
        <f>IF(Wedstrijden!AP325="x","1.40","")</f>
        <v/>
      </c>
      <c r="DE338" s="16" t="str">
        <f>IF(COUNTA(Wedstrijden!BD325:BF325)&lt;&gt;0,6,"")</f>
        <v/>
      </c>
      <c r="DF338" s="16" t="str">
        <f t="shared" si="34"/>
        <v/>
      </c>
      <c r="DG338" s="16" t="str">
        <f>IF(Wedstrijden!BD325="x","L","")</f>
        <v/>
      </c>
      <c r="DH338" s="16" t="str">
        <f>IF(Wedstrijden!BE325="x","M","")</f>
        <v/>
      </c>
      <c r="DI338" s="16" t="str">
        <f>IF(Wedstrijden!BF325="x","Z","")</f>
        <v/>
      </c>
      <c r="DJ338" s="16" t="str">
        <f>IF(Wedstrijden!BG325="x","Z","")</f>
        <v/>
      </c>
      <c r="DK338" s="16" t="str">
        <f>IF(COUNTA(Wedstrijden!BI325:BK325)&lt;&gt;0,6,"")</f>
        <v/>
      </c>
      <c r="DL338" s="16" t="str">
        <f t="shared" si="35"/>
        <v/>
      </c>
      <c r="DM338" s="16" t="str">
        <f>IF(Wedstrijden!BI325="x","L","")</f>
        <v/>
      </c>
      <c r="DN338" s="16" t="str">
        <f>IF(Wedstrijden!BJ325="x","M","")</f>
        <v/>
      </c>
      <c r="DO338" s="16" t="str">
        <f>IF(Wedstrijden!BK325="x","Z","")</f>
        <v/>
      </c>
      <c r="DP338" s="16" t="str">
        <f>IF(Wedstrijden!BL325="x","Z","")</f>
        <v/>
      </c>
    </row>
    <row r="339" spans="1:120" ht="14.4" x14ac:dyDescent="0.3">
      <c r="A339" s="18">
        <f>Wedstrijden!A326</f>
        <v>0</v>
      </c>
      <c r="B339" s="16" t="str">
        <f>IFERROR(VLOOKUP(Wedstrijden!#REF!,#REF!,2,FALSE),"")</f>
        <v/>
      </c>
      <c r="C339" s="16">
        <f>Wedstrijden!E326</f>
        <v>0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IF(COUNTA(Wedstrijden!U326:AC326)&lt;&gt;0,1,"")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IF(Wedstrijden!U326="x","B1","")</f>
        <v/>
      </c>
      <c r="BO339" s="16" t="e">
        <f>IF(Wedstrijden!#REF!="x","BB","")</f>
        <v>#REF!</v>
      </c>
      <c r="BP339" s="16" t="str">
        <f>IF(Wedstrijden!W326="x","B","")</f>
        <v/>
      </c>
      <c r="BQ339" s="16" t="str">
        <f>IF(Wedstrijden!X326="x","L1","")</f>
        <v/>
      </c>
      <c r="BR339" s="16" t="str">
        <f>IF(Wedstrijden!Y326="x","L2","")</f>
        <v/>
      </c>
      <c r="BS339" s="16" t="str">
        <f>IF(Wedstrijden!Z326="x","M1","")</f>
        <v/>
      </c>
      <c r="BT339" s="16" t="str">
        <f>IF(Wedstrijden!AA326="x","M2","")</f>
        <v/>
      </c>
      <c r="BU339" s="16" t="str">
        <f>IF(Wedstrijden!AB326="x","Z1","")</f>
        <v/>
      </c>
      <c r="BV339" s="16" t="str">
        <f>IF(Wedstrijden!AC326="x","Z2","")</f>
        <v/>
      </c>
      <c r="BW339" s="16" t="str">
        <f>IF(COUNTA(Wedstrijden!L326:T326)&lt;&gt;0,1,"")</f>
        <v/>
      </c>
      <c r="BX339" s="16" t="str">
        <f t="shared" si="31"/>
        <v/>
      </c>
      <c r="BY339" s="16" t="str">
        <f>IF(Wedstrijden!L326="x","BB","")</f>
        <v/>
      </c>
      <c r="BZ339" s="16" t="str">
        <f>IF(Wedstrijden!M326="x","B","")</f>
        <v/>
      </c>
      <c r="CA339" s="16" t="str">
        <f>IF(Wedstrijden!N326="x","L1","")</f>
        <v/>
      </c>
      <c r="CB339" s="16" t="str">
        <f>IF(Wedstrijden!O326="x","L2","")</f>
        <v/>
      </c>
      <c r="CC339" s="16" t="str">
        <f>IF(Wedstrijden!P326="x","M1","")</f>
        <v/>
      </c>
      <c r="CD339" s="16" t="str">
        <f>IF(Wedstrijden!Q326="x","M2","")</f>
        <v/>
      </c>
      <c r="CE339" s="16" t="str">
        <f>IF(Wedstrijden!R326="x","Z1","")</f>
        <v/>
      </c>
      <c r="CF339" s="16" t="str">
        <f>IF(Wedstrijden!S326="x","Z2","")</f>
        <v/>
      </c>
      <c r="CG339" s="16" t="str">
        <f>IF(Wedstrijden!T326="x","ZZL","")</f>
        <v/>
      </c>
      <c r="CL339" s="16" t="str">
        <f>IF(COUNTA(Wedstrijden!AR326:BB326)&lt;&gt;0,2,"")</f>
        <v/>
      </c>
      <c r="CM339" s="16" t="str">
        <f t="shared" si="32"/>
        <v/>
      </c>
      <c r="CN339" s="16" t="str">
        <f>IF(Wedstrijden!AR326="x","AA","")</f>
        <v/>
      </c>
      <c r="CO339" s="16" t="str">
        <f>IF(Wedstrijden!AS326="x","A","")</f>
        <v/>
      </c>
      <c r="CP339" s="16" t="str">
        <f>IF(Wedstrijden!AT326="x","BB","")</f>
        <v/>
      </c>
      <c r="CQ339" s="16" t="str">
        <f>IF(Wedstrijden!AU326="x","B","")</f>
        <v/>
      </c>
      <c r="CR339" s="16" t="str">
        <f>IF(Wedstrijden!AV326="x","L","")</f>
        <v/>
      </c>
      <c r="CS339" s="16" t="str">
        <f>IF(Wedstrijden!AW326="x","M","")</f>
        <v/>
      </c>
      <c r="CT339" s="16" t="str">
        <f>IF(Wedstrijden!AX326="x","Z","")</f>
        <v/>
      </c>
      <c r="CU339" s="16" t="str">
        <f>IF(Wedstrijden!BB326="x","ZZ","")</f>
        <v/>
      </c>
      <c r="CV339" s="16" t="str">
        <f>IF(COUNTA(Wedstrijden!AI326:AP326)&lt;&gt;0,2,"")</f>
        <v/>
      </c>
      <c r="CW339" s="16" t="str">
        <f t="shared" si="33"/>
        <v/>
      </c>
      <c r="CX339" s="16" t="str">
        <f>IF(Wedstrijden!AI326="x","BB","")</f>
        <v/>
      </c>
      <c r="CY339" s="16" t="str">
        <f>IF(Wedstrijden!AJ326="x","B","")</f>
        <v/>
      </c>
      <c r="CZ339" s="16" t="str">
        <f>IF(Wedstrijden!AK326="x","L","")</f>
        <v/>
      </c>
      <c r="DA339" s="16" t="str">
        <f>IF(Wedstrijden!AL326="x","M","")</f>
        <v/>
      </c>
      <c r="DB339" s="16" t="str">
        <f>IF(Wedstrijden!AM326="x","Z","")</f>
        <v/>
      </c>
      <c r="DC339" s="16" t="str">
        <f>IF(Wedstrijden!AN326="x","ZZ","")</f>
        <v/>
      </c>
      <c r="DD339" s="16" t="str">
        <f>IF(Wedstrijden!AP326="x","1.40","")</f>
        <v/>
      </c>
      <c r="DE339" s="16" t="str">
        <f>IF(COUNTA(Wedstrijden!BD326:BF326)&lt;&gt;0,6,"")</f>
        <v/>
      </c>
      <c r="DF339" s="16" t="str">
        <f t="shared" si="34"/>
        <v/>
      </c>
      <c r="DG339" s="16" t="str">
        <f>IF(Wedstrijden!BD326="x","L","")</f>
        <v/>
      </c>
      <c r="DH339" s="16" t="str">
        <f>IF(Wedstrijden!BE326="x","M","")</f>
        <v/>
      </c>
      <c r="DI339" s="16" t="str">
        <f>IF(Wedstrijden!BF326="x","Z","")</f>
        <v/>
      </c>
      <c r="DJ339" s="16" t="str">
        <f>IF(Wedstrijden!BG326="x","Z","")</f>
        <v/>
      </c>
      <c r="DK339" s="16" t="str">
        <f>IF(COUNTA(Wedstrijden!BI326:BK326)&lt;&gt;0,6,"")</f>
        <v/>
      </c>
      <c r="DL339" s="16" t="str">
        <f t="shared" si="35"/>
        <v/>
      </c>
      <c r="DM339" s="16" t="str">
        <f>IF(Wedstrijden!BI326="x","L","")</f>
        <v/>
      </c>
      <c r="DN339" s="16" t="str">
        <f>IF(Wedstrijden!BJ326="x","M","")</f>
        <v/>
      </c>
      <c r="DO339" s="16" t="str">
        <f>IF(Wedstrijden!BK326="x","Z","")</f>
        <v/>
      </c>
      <c r="DP339" s="16" t="str">
        <f>IF(Wedstrijden!BL326="x","Z","")</f>
        <v/>
      </c>
    </row>
    <row r="340" spans="1:120" ht="14.4" x14ac:dyDescent="0.3">
      <c r="A340" s="18">
        <f>Wedstrijden!A327</f>
        <v>0</v>
      </c>
      <c r="B340" s="16" t="str">
        <f>IFERROR(VLOOKUP(Wedstrijden!#REF!,#REF!,2,FALSE),"")</f>
        <v/>
      </c>
      <c r="C340" s="16">
        <f>Wedstrijden!E327</f>
        <v>0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IF(COUNTA(Wedstrijden!U327:AC327)&lt;&gt;0,1,"")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IF(Wedstrijden!U327="x","B1","")</f>
        <v/>
      </c>
      <c r="BO340" s="16" t="e">
        <f>IF(Wedstrijden!#REF!="x","BB","")</f>
        <v>#REF!</v>
      </c>
      <c r="BP340" s="16" t="str">
        <f>IF(Wedstrijden!W327="x","B","")</f>
        <v/>
      </c>
      <c r="BQ340" s="16" t="str">
        <f>IF(Wedstrijden!X327="x","L1","")</f>
        <v/>
      </c>
      <c r="BR340" s="16" t="str">
        <f>IF(Wedstrijden!Y327="x","L2","")</f>
        <v/>
      </c>
      <c r="BS340" s="16" t="str">
        <f>IF(Wedstrijden!Z327="x","M1","")</f>
        <v/>
      </c>
      <c r="BT340" s="16" t="str">
        <f>IF(Wedstrijden!AA327="x","M2","")</f>
        <v/>
      </c>
      <c r="BU340" s="16" t="str">
        <f>IF(Wedstrijden!AB327="x","Z1","")</f>
        <v/>
      </c>
      <c r="BV340" s="16" t="str">
        <f>IF(Wedstrijden!AC327="x","Z2","")</f>
        <v/>
      </c>
      <c r="BW340" s="16" t="str">
        <f>IF(COUNTA(Wedstrijden!L327:T327)&lt;&gt;0,1,"")</f>
        <v/>
      </c>
      <c r="BX340" s="16" t="str">
        <f t="shared" si="31"/>
        <v/>
      </c>
      <c r="BY340" s="16" t="str">
        <f>IF(Wedstrijden!L327="x","BB","")</f>
        <v/>
      </c>
      <c r="BZ340" s="16" t="str">
        <f>IF(Wedstrijden!M327="x","B","")</f>
        <v/>
      </c>
      <c r="CA340" s="16" t="str">
        <f>IF(Wedstrijden!N327="x","L1","")</f>
        <v/>
      </c>
      <c r="CB340" s="16" t="str">
        <f>IF(Wedstrijden!O327="x","L2","")</f>
        <v/>
      </c>
      <c r="CC340" s="16" t="str">
        <f>IF(Wedstrijden!P327="x","M1","")</f>
        <v/>
      </c>
      <c r="CD340" s="16" t="str">
        <f>IF(Wedstrijden!Q327="x","M2","")</f>
        <v/>
      </c>
      <c r="CE340" s="16" t="str">
        <f>IF(Wedstrijden!R327="x","Z1","")</f>
        <v/>
      </c>
      <c r="CF340" s="16" t="str">
        <f>IF(Wedstrijden!S327="x","Z2","")</f>
        <v/>
      </c>
      <c r="CG340" s="16" t="str">
        <f>IF(Wedstrijden!T327="x","ZZL","")</f>
        <v/>
      </c>
      <c r="CL340" s="16" t="str">
        <f>IF(COUNTA(Wedstrijden!AR327:BB327)&lt;&gt;0,2,"")</f>
        <v/>
      </c>
      <c r="CM340" s="16" t="str">
        <f t="shared" si="32"/>
        <v/>
      </c>
      <c r="CN340" s="16" t="str">
        <f>IF(Wedstrijden!AR327="x","AA","")</f>
        <v/>
      </c>
      <c r="CO340" s="16" t="str">
        <f>IF(Wedstrijden!AS327="x","A","")</f>
        <v/>
      </c>
      <c r="CP340" s="16" t="str">
        <f>IF(Wedstrijden!AT327="x","BB","")</f>
        <v/>
      </c>
      <c r="CQ340" s="16" t="str">
        <f>IF(Wedstrijden!AU327="x","B","")</f>
        <v/>
      </c>
      <c r="CR340" s="16" t="str">
        <f>IF(Wedstrijden!AV327="x","L","")</f>
        <v/>
      </c>
      <c r="CS340" s="16" t="str">
        <f>IF(Wedstrijden!AW327="x","M","")</f>
        <v/>
      </c>
      <c r="CT340" s="16" t="str">
        <f>IF(Wedstrijden!AX327="x","Z","")</f>
        <v/>
      </c>
      <c r="CU340" s="16" t="str">
        <f>IF(Wedstrijden!BB327="x","ZZ","")</f>
        <v/>
      </c>
      <c r="CV340" s="16" t="str">
        <f>IF(COUNTA(Wedstrijden!AI327:AP327)&lt;&gt;0,2,"")</f>
        <v/>
      </c>
      <c r="CW340" s="16" t="str">
        <f t="shared" si="33"/>
        <v/>
      </c>
      <c r="CX340" s="16" t="str">
        <f>IF(Wedstrijden!AI327="x","BB","")</f>
        <v/>
      </c>
      <c r="CY340" s="16" t="str">
        <f>IF(Wedstrijden!AJ327="x","B","")</f>
        <v/>
      </c>
      <c r="CZ340" s="16" t="str">
        <f>IF(Wedstrijden!AK327="x","L","")</f>
        <v/>
      </c>
      <c r="DA340" s="16" t="str">
        <f>IF(Wedstrijden!AL327="x","M","")</f>
        <v/>
      </c>
      <c r="DB340" s="16" t="str">
        <f>IF(Wedstrijden!AM327="x","Z","")</f>
        <v/>
      </c>
      <c r="DC340" s="16" t="str">
        <f>IF(Wedstrijden!AN327="x","ZZ","")</f>
        <v/>
      </c>
      <c r="DD340" s="16" t="str">
        <f>IF(Wedstrijden!AP327="x","1.40","")</f>
        <v/>
      </c>
      <c r="DE340" s="16" t="str">
        <f>IF(COUNTA(Wedstrijden!BD327:BF327)&lt;&gt;0,6,"")</f>
        <v/>
      </c>
      <c r="DF340" s="16" t="str">
        <f t="shared" si="34"/>
        <v/>
      </c>
      <c r="DG340" s="16" t="str">
        <f>IF(Wedstrijden!BD327="x","L","")</f>
        <v/>
      </c>
      <c r="DH340" s="16" t="str">
        <f>IF(Wedstrijden!BE327="x","M","")</f>
        <v/>
      </c>
      <c r="DI340" s="16" t="str">
        <f>IF(Wedstrijden!BF327="x","Z","")</f>
        <v/>
      </c>
      <c r="DJ340" s="16" t="str">
        <f>IF(Wedstrijden!BG327="x","Z","")</f>
        <v/>
      </c>
      <c r="DK340" s="16" t="str">
        <f>IF(COUNTA(Wedstrijden!BI327:BK327)&lt;&gt;0,6,"")</f>
        <v/>
      </c>
      <c r="DL340" s="16" t="str">
        <f t="shared" si="35"/>
        <v/>
      </c>
      <c r="DM340" s="16" t="str">
        <f>IF(Wedstrijden!BI327="x","L","")</f>
        <v/>
      </c>
      <c r="DN340" s="16" t="str">
        <f>IF(Wedstrijden!BJ327="x","M","")</f>
        <v/>
      </c>
      <c r="DO340" s="16" t="str">
        <f>IF(Wedstrijden!BK327="x","Z","")</f>
        <v/>
      </c>
      <c r="DP340" s="16" t="str">
        <f>IF(Wedstrijden!BL327="x","Z","")</f>
        <v/>
      </c>
    </row>
    <row r="341" spans="1:120" ht="14.4" x14ac:dyDescent="0.3">
      <c r="A341" s="18">
        <f>Wedstrijden!A328</f>
        <v>0</v>
      </c>
      <c r="B341" s="16" t="str">
        <f>IFERROR(VLOOKUP(Wedstrijden!#REF!,#REF!,2,FALSE),"")</f>
        <v/>
      </c>
      <c r="C341" s="16">
        <f>Wedstrijden!E328</f>
        <v>0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IF(COUNTA(Wedstrijden!U328:AC328)&lt;&gt;0,1,"")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IF(Wedstrijden!U328="x","B1","")</f>
        <v/>
      </c>
      <c r="BO341" s="16" t="e">
        <f>IF(Wedstrijden!#REF!="x","BB","")</f>
        <v>#REF!</v>
      </c>
      <c r="BP341" s="16" t="str">
        <f>IF(Wedstrijden!W328="x","B","")</f>
        <v/>
      </c>
      <c r="BQ341" s="16" t="str">
        <f>IF(Wedstrijden!X328="x","L1","")</f>
        <v/>
      </c>
      <c r="BR341" s="16" t="str">
        <f>IF(Wedstrijden!Y328="x","L2","")</f>
        <v/>
      </c>
      <c r="BS341" s="16" t="str">
        <f>IF(Wedstrijden!Z328="x","M1","")</f>
        <v/>
      </c>
      <c r="BT341" s="16" t="str">
        <f>IF(Wedstrijden!AA328="x","M2","")</f>
        <v/>
      </c>
      <c r="BU341" s="16" t="str">
        <f>IF(Wedstrijden!AB328="x","Z1","")</f>
        <v/>
      </c>
      <c r="BV341" s="16" t="str">
        <f>IF(Wedstrijden!AC328="x","Z2","")</f>
        <v/>
      </c>
      <c r="BW341" s="16" t="str">
        <f>IF(COUNTA(Wedstrijden!L328:T328)&lt;&gt;0,1,"")</f>
        <v/>
      </c>
      <c r="BX341" s="16" t="str">
        <f t="shared" si="31"/>
        <v/>
      </c>
      <c r="BY341" s="16" t="str">
        <f>IF(Wedstrijden!L328="x","BB","")</f>
        <v/>
      </c>
      <c r="BZ341" s="16" t="str">
        <f>IF(Wedstrijden!M328="x","B","")</f>
        <v/>
      </c>
      <c r="CA341" s="16" t="str">
        <f>IF(Wedstrijden!N328="x","L1","")</f>
        <v/>
      </c>
      <c r="CB341" s="16" t="str">
        <f>IF(Wedstrijden!O328="x","L2","")</f>
        <v/>
      </c>
      <c r="CC341" s="16" t="str">
        <f>IF(Wedstrijden!P328="x","M1","")</f>
        <v/>
      </c>
      <c r="CD341" s="16" t="str">
        <f>IF(Wedstrijden!Q328="x","M2","")</f>
        <v/>
      </c>
      <c r="CE341" s="16" t="str">
        <f>IF(Wedstrijden!R328="x","Z1","")</f>
        <v/>
      </c>
      <c r="CF341" s="16" t="str">
        <f>IF(Wedstrijden!S328="x","Z2","")</f>
        <v/>
      </c>
      <c r="CG341" s="16" t="str">
        <f>IF(Wedstrijden!T328="x","ZZL","")</f>
        <v/>
      </c>
      <c r="CL341" s="16" t="str">
        <f>IF(COUNTA(Wedstrijden!AR328:BB328)&lt;&gt;0,2,"")</f>
        <v/>
      </c>
      <c r="CM341" s="16" t="str">
        <f t="shared" si="32"/>
        <v/>
      </c>
      <c r="CN341" s="16" t="str">
        <f>IF(Wedstrijden!AR328="x","AA","")</f>
        <v/>
      </c>
      <c r="CO341" s="16" t="str">
        <f>IF(Wedstrijden!AS328="x","A","")</f>
        <v/>
      </c>
      <c r="CP341" s="16" t="str">
        <f>IF(Wedstrijden!AT328="x","BB","")</f>
        <v/>
      </c>
      <c r="CQ341" s="16" t="str">
        <f>IF(Wedstrijden!AU328="x","B","")</f>
        <v/>
      </c>
      <c r="CR341" s="16" t="str">
        <f>IF(Wedstrijden!AV328="x","L","")</f>
        <v/>
      </c>
      <c r="CS341" s="16" t="str">
        <f>IF(Wedstrijden!AW328="x","M","")</f>
        <v/>
      </c>
      <c r="CT341" s="16" t="str">
        <f>IF(Wedstrijden!AX328="x","Z","")</f>
        <v/>
      </c>
      <c r="CU341" s="16" t="str">
        <f>IF(Wedstrijden!BB328="x","ZZ","")</f>
        <v/>
      </c>
      <c r="CV341" s="16" t="str">
        <f>IF(COUNTA(Wedstrijden!AI328:AP328)&lt;&gt;0,2,"")</f>
        <v/>
      </c>
      <c r="CW341" s="16" t="str">
        <f t="shared" si="33"/>
        <v/>
      </c>
      <c r="CX341" s="16" t="str">
        <f>IF(Wedstrijden!AI328="x","BB","")</f>
        <v/>
      </c>
      <c r="CY341" s="16" t="str">
        <f>IF(Wedstrijden!AJ328="x","B","")</f>
        <v/>
      </c>
      <c r="CZ341" s="16" t="str">
        <f>IF(Wedstrijden!AK328="x","L","")</f>
        <v/>
      </c>
      <c r="DA341" s="16" t="str">
        <f>IF(Wedstrijden!AL328="x","M","")</f>
        <v/>
      </c>
      <c r="DB341" s="16" t="str">
        <f>IF(Wedstrijden!AM328="x","Z","")</f>
        <v/>
      </c>
      <c r="DC341" s="16" t="str">
        <f>IF(Wedstrijden!AN328="x","ZZ","")</f>
        <v/>
      </c>
      <c r="DD341" s="16" t="str">
        <f>IF(Wedstrijden!AP328="x","1.40","")</f>
        <v/>
      </c>
      <c r="DE341" s="16" t="str">
        <f>IF(COUNTA(Wedstrijden!BD328:BF328)&lt;&gt;0,6,"")</f>
        <v/>
      </c>
      <c r="DF341" s="16" t="str">
        <f t="shared" si="34"/>
        <v/>
      </c>
      <c r="DG341" s="16" t="str">
        <f>IF(Wedstrijden!BD328="x","L","")</f>
        <v/>
      </c>
      <c r="DH341" s="16" t="str">
        <f>IF(Wedstrijden!BE328="x","M","")</f>
        <v/>
      </c>
      <c r="DI341" s="16" t="str">
        <f>IF(Wedstrijden!BF328="x","Z","")</f>
        <v/>
      </c>
      <c r="DJ341" s="16" t="str">
        <f>IF(Wedstrijden!BG328="x","Z","")</f>
        <v/>
      </c>
      <c r="DK341" s="16" t="str">
        <f>IF(COUNTA(Wedstrijden!BI328:BK328)&lt;&gt;0,6,"")</f>
        <v/>
      </c>
      <c r="DL341" s="16" t="str">
        <f t="shared" si="35"/>
        <v/>
      </c>
      <c r="DM341" s="16" t="str">
        <f>IF(Wedstrijden!BI328="x","L","")</f>
        <v/>
      </c>
      <c r="DN341" s="16" t="str">
        <f>IF(Wedstrijden!BJ328="x","M","")</f>
        <v/>
      </c>
      <c r="DO341" s="16" t="str">
        <f>IF(Wedstrijden!BK328="x","Z","")</f>
        <v/>
      </c>
      <c r="DP341" s="16" t="str">
        <f>IF(Wedstrijden!BL328="x","Z","")</f>
        <v/>
      </c>
    </row>
    <row r="342" spans="1:120" ht="14.4" x14ac:dyDescent="0.3">
      <c r="A342" s="18">
        <f>Wedstrijden!A329</f>
        <v>0</v>
      </c>
      <c r="B342" s="16" t="str">
        <f>IFERROR(VLOOKUP(Wedstrijden!#REF!,#REF!,2,FALSE),"")</f>
        <v/>
      </c>
      <c r="C342" s="16">
        <f>Wedstrijden!E329</f>
        <v>0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IF(COUNTA(Wedstrijden!U329:AC329)&lt;&gt;0,1,"")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IF(Wedstrijden!U329="x","B1","")</f>
        <v/>
      </c>
      <c r="BO342" s="16" t="e">
        <f>IF(Wedstrijden!#REF!="x","BB","")</f>
        <v>#REF!</v>
      </c>
      <c r="BP342" s="16" t="str">
        <f>IF(Wedstrijden!W329="x","B","")</f>
        <v/>
      </c>
      <c r="BQ342" s="16" t="str">
        <f>IF(Wedstrijden!X329="x","L1","")</f>
        <v/>
      </c>
      <c r="BR342" s="16" t="str">
        <f>IF(Wedstrijden!Y329="x","L2","")</f>
        <v/>
      </c>
      <c r="BS342" s="16" t="str">
        <f>IF(Wedstrijden!Z329="x","M1","")</f>
        <v/>
      </c>
      <c r="BT342" s="16" t="str">
        <f>IF(Wedstrijden!AA329="x","M2","")</f>
        <v/>
      </c>
      <c r="BU342" s="16" t="str">
        <f>IF(Wedstrijden!AB329="x","Z1","")</f>
        <v/>
      </c>
      <c r="BV342" s="16" t="str">
        <f>IF(Wedstrijden!AC329="x","Z2","")</f>
        <v/>
      </c>
      <c r="BW342" s="16" t="str">
        <f>IF(COUNTA(Wedstrijden!L329:T329)&lt;&gt;0,1,"")</f>
        <v/>
      </c>
      <c r="BX342" s="16" t="str">
        <f t="shared" si="31"/>
        <v/>
      </c>
      <c r="BY342" s="16" t="str">
        <f>IF(Wedstrijden!L329="x","BB","")</f>
        <v/>
      </c>
      <c r="BZ342" s="16" t="str">
        <f>IF(Wedstrijden!M329="x","B","")</f>
        <v/>
      </c>
      <c r="CA342" s="16" t="str">
        <f>IF(Wedstrijden!N329="x","L1","")</f>
        <v/>
      </c>
      <c r="CB342" s="16" t="str">
        <f>IF(Wedstrijden!O329="x","L2","")</f>
        <v/>
      </c>
      <c r="CC342" s="16" t="str">
        <f>IF(Wedstrijden!P329="x","M1","")</f>
        <v/>
      </c>
      <c r="CD342" s="16" t="str">
        <f>IF(Wedstrijden!Q329="x","M2","")</f>
        <v/>
      </c>
      <c r="CE342" s="16" t="str">
        <f>IF(Wedstrijden!R329="x","Z1","")</f>
        <v/>
      </c>
      <c r="CF342" s="16" t="str">
        <f>IF(Wedstrijden!S329="x","Z2","")</f>
        <v/>
      </c>
      <c r="CG342" s="16" t="str">
        <f>IF(Wedstrijden!T329="x","ZZL","")</f>
        <v/>
      </c>
      <c r="CL342" s="16" t="str">
        <f>IF(COUNTA(Wedstrijden!AR329:BB329)&lt;&gt;0,2,"")</f>
        <v/>
      </c>
      <c r="CM342" s="16" t="str">
        <f t="shared" si="32"/>
        <v/>
      </c>
      <c r="CN342" s="16" t="str">
        <f>IF(Wedstrijden!AR329="x","AA","")</f>
        <v/>
      </c>
      <c r="CO342" s="16" t="str">
        <f>IF(Wedstrijden!AS329="x","A","")</f>
        <v/>
      </c>
      <c r="CP342" s="16" t="str">
        <f>IF(Wedstrijden!AT329="x","BB","")</f>
        <v/>
      </c>
      <c r="CQ342" s="16" t="str">
        <f>IF(Wedstrijden!AU329="x","B","")</f>
        <v/>
      </c>
      <c r="CR342" s="16" t="str">
        <f>IF(Wedstrijden!AV329="x","L","")</f>
        <v/>
      </c>
      <c r="CS342" s="16" t="str">
        <f>IF(Wedstrijden!AW329="x","M","")</f>
        <v/>
      </c>
      <c r="CT342" s="16" t="str">
        <f>IF(Wedstrijden!AX329="x","Z","")</f>
        <v/>
      </c>
      <c r="CU342" s="16" t="str">
        <f>IF(Wedstrijden!BB329="x","ZZ","")</f>
        <v/>
      </c>
      <c r="CV342" s="16" t="str">
        <f>IF(COUNTA(Wedstrijden!AI329:AP329)&lt;&gt;0,2,"")</f>
        <v/>
      </c>
      <c r="CW342" s="16" t="str">
        <f t="shared" si="33"/>
        <v/>
      </c>
      <c r="CX342" s="16" t="str">
        <f>IF(Wedstrijden!AI329="x","BB","")</f>
        <v/>
      </c>
      <c r="CY342" s="16" t="str">
        <f>IF(Wedstrijden!AJ329="x","B","")</f>
        <v/>
      </c>
      <c r="CZ342" s="16" t="str">
        <f>IF(Wedstrijden!AK329="x","L","")</f>
        <v/>
      </c>
      <c r="DA342" s="16" t="str">
        <f>IF(Wedstrijden!AL329="x","M","")</f>
        <v/>
      </c>
      <c r="DB342" s="16" t="str">
        <f>IF(Wedstrijden!AM329="x","Z","")</f>
        <v/>
      </c>
      <c r="DC342" s="16" t="str">
        <f>IF(Wedstrijden!AN329="x","ZZ","")</f>
        <v/>
      </c>
      <c r="DD342" s="16" t="str">
        <f>IF(Wedstrijden!AP329="x","1.40","")</f>
        <v/>
      </c>
      <c r="DE342" s="16" t="str">
        <f>IF(COUNTA(Wedstrijden!BD329:BF329)&lt;&gt;0,6,"")</f>
        <v/>
      </c>
      <c r="DF342" s="16" t="str">
        <f t="shared" si="34"/>
        <v/>
      </c>
      <c r="DG342" s="16" t="str">
        <f>IF(Wedstrijden!BD329="x","L","")</f>
        <v/>
      </c>
      <c r="DH342" s="16" t="str">
        <f>IF(Wedstrijden!BE329="x","M","")</f>
        <v/>
      </c>
      <c r="DI342" s="16" t="str">
        <f>IF(Wedstrijden!BF329="x","Z","")</f>
        <v/>
      </c>
      <c r="DJ342" s="16" t="str">
        <f>IF(Wedstrijden!BG329="x","Z","")</f>
        <v/>
      </c>
      <c r="DK342" s="16" t="str">
        <f>IF(COUNTA(Wedstrijden!BI329:BK329)&lt;&gt;0,6,"")</f>
        <v/>
      </c>
      <c r="DL342" s="16" t="str">
        <f t="shared" si="35"/>
        <v/>
      </c>
      <c r="DM342" s="16" t="str">
        <f>IF(Wedstrijden!BI329="x","L","")</f>
        <v/>
      </c>
      <c r="DN342" s="16" t="str">
        <f>IF(Wedstrijden!BJ329="x","M","")</f>
        <v/>
      </c>
      <c r="DO342" s="16" t="str">
        <f>IF(Wedstrijden!BK329="x","Z","")</f>
        <v/>
      </c>
      <c r="DP342" s="16" t="str">
        <f>IF(Wedstrijden!BL329="x","Z","")</f>
        <v/>
      </c>
    </row>
    <row r="343" spans="1:120" ht="14.4" x14ac:dyDescent="0.3">
      <c r="A343" s="18">
        <f>Wedstrijden!A330</f>
        <v>0</v>
      </c>
      <c r="B343" s="16" t="str">
        <f>IFERROR(VLOOKUP(Wedstrijden!#REF!,#REF!,2,FALSE),"")</f>
        <v/>
      </c>
      <c r="C343" s="16">
        <f>Wedstrijden!E330</f>
        <v>0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IF(COUNTA(Wedstrijden!U330:AC330)&lt;&gt;0,1,"")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IF(Wedstrijden!U330="x","B1","")</f>
        <v/>
      </c>
      <c r="BO343" s="16" t="e">
        <f>IF(Wedstrijden!#REF!="x","BB","")</f>
        <v>#REF!</v>
      </c>
      <c r="BP343" s="16" t="str">
        <f>IF(Wedstrijden!W330="x","B","")</f>
        <v/>
      </c>
      <c r="BQ343" s="16" t="str">
        <f>IF(Wedstrijden!X330="x","L1","")</f>
        <v/>
      </c>
      <c r="BR343" s="16" t="str">
        <f>IF(Wedstrijden!Y330="x","L2","")</f>
        <v/>
      </c>
      <c r="BS343" s="16" t="str">
        <f>IF(Wedstrijden!Z330="x","M1","")</f>
        <v/>
      </c>
      <c r="BT343" s="16" t="str">
        <f>IF(Wedstrijden!AA330="x","M2","")</f>
        <v/>
      </c>
      <c r="BU343" s="16" t="str">
        <f>IF(Wedstrijden!AB330="x","Z1","")</f>
        <v/>
      </c>
      <c r="BV343" s="16" t="str">
        <f>IF(Wedstrijden!AC330="x","Z2","")</f>
        <v/>
      </c>
      <c r="BW343" s="16" t="str">
        <f>IF(COUNTA(Wedstrijden!L330:T330)&lt;&gt;0,1,"")</f>
        <v/>
      </c>
      <c r="BX343" s="16" t="str">
        <f t="shared" si="31"/>
        <v/>
      </c>
      <c r="BY343" s="16" t="str">
        <f>IF(Wedstrijden!L330="x","BB","")</f>
        <v/>
      </c>
      <c r="BZ343" s="16" t="str">
        <f>IF(Wedstrijden!M330="x","B","")</f>
        <v/>
      </c>
      <c r="CA343" s="16" t="str">
        <f>IF(Wedstrijden!N330="x","L1","")</f>
        <v/>
      </c>
      <c r="CB343" s="16" t="str">
        <f>IF(Wedstrijden!O330="x","L2","")</f>
        <v/>
      </c>
      <c r="CC343" s="16" t="str">
        <f>IF(Wedstrijden!P330="x","M1","")</f>
        <v/>
      </c>
      <c r="CD343" s="16" t="str">
        <f>IF(Wedstrijden!Q330="x","M2","")</f>
        <v/>
      </c>
      <c r="CE343" s="16" t="str">
        <f>IF(Wedstrijden!R330="x","Z1","")</f>
        <v/>
      </c>
      <c r="CF343" s="16" t="str">
        <f>IF(Wedstrijden!S330="x","Z2","")</f>
        <v/>
      </c>
      <c r="CG343" s="16" t="str">
        <f>IF(Wedstrijden!T330="x","ZZL","")</f>
        <v/>
      </c>
      <c r="CL343" s="16" t="str">
        <f>IF(COUNTA(Wedstrijden!AR330:BB330)&lt;&gt;0,2,"")</f>
        <v/>
      </c>
      <c r="CM343" s="16" t="str">
        <f t="shared" si="32"/>
        <v/>
      </c>
      <c r="CN343" s="16" t="str">
        <f>IF(Wedstrijden!AR330="x","AA","")</f>
        <v/>
      </c>
      <c r="CO343" s="16" t="str">
        <f>IF(Wedstrijden!AS330="x","A","")</f>
        <v/>
      </c>
      <c r="CP343" s="16" t="str">
        <f>IF(Wedstrijden!AT330="x","BB","")</f>
        <v/>
      </c>
      <c r="CQ343" s="16" t="str">
        <f>IF(Wedstrijden!AU330="x","B","")</f>
        <v/>
      </c>
      <c r="CR343" s="16" t="str">
        <f>IF(Wedstrijden!AV330="x","L","")</f>
        <v/>
      </c>
      <c r="CS343" s="16" t="str">
        <f>IF(Wedstrijden!AW330="x","M","")</f>
        <v/>
      </c>
      <c r="CT343" s="16" t="str">
        <f>IF(Wedstrijden!AX330="x","Z","")</f>
        <v/>
      </c>
      <c r="CU343" s="16" t="str">
        <f>IF(Wedstrijden!BB330="x","ZZ","")</f>
        <v/>
      </c>
      <c r="CV343" s="16" t="str">
        <f>IF(COUNTA(Wedstrijden!AI330:AP330)&lt;&gt;0,2,"")</f>
        <v/>
      </c>
      <c r="CW343" s="16" t="str">
        <f t="shared" si="33"/>
        <v/>
      </c>
      <c r="CX343" s="16" t="str">
        <f>IF(Wedstrijden!AI330="x","BB","")</f>
        <v/>
      </c>
      <c r="CY343" s="16" t="str">
        <f>IF(Wedstrijden!AJ330="x","B","")</f>
        <v/>
      </c>
      <c r="CZ343" s="16" t="str">
        <f>IF(Wedstrijden!AK330="x","L","")</f>
        <v/>
      </c>
      <c r="DA343" s="16" t="str">
        <f>IF(Wedstrijden!AL330="x","M","")</f>
        <v/>
      </c>
      <c r="DB343" s="16" t="str">
        <f>IF(Wedstrijden!AM330="x","Z","")</f>
        <v/>
      </c>
      <c r="DC343" s="16" t="str">
        <f>IF(Wedstrijden!AN330="x","ZZ","")</f>
        <v/>
      </c>
      <c r="DD343" s="16" t="str">
        <f>IF(Wedstrijden!AP330="x","1.40","")</f>
        <v/>
      </c>
      <c r="DE343" s="16" t="str">
        <f>IF(COUNTA(Wedstrijden!BD330:BF330)&lt;&gt;0,6,"")</f>
        <v/>
      </c>
      <c r="DF343" s="16" t="str">
        <f t="shared" si="34"/>
        <v/>
      </c>
      <c r="DG343" s="16" t="str">
        <f>IF(Wedstrijden!BD330="x","L","")</f>
        <v/>
      </c>
      <c r="DH343" s="16" t="str">
        <f>IF(Wedstrijden!BE330="x","M","")</f>
        <v/>
      </c>
      <c r="DI343" s="16" t="str">
        <f>IF(Wedstrijden!BF330="x","Z","")</f>
        <v/>
      </c>
      <c r="DJ343" s="16" t="str">
        <f>IF(Wedstrijden!BG330="x","Z","")</f>
        <v/>
      </c>
      <c r="DK343" s="16" t="str">
        <f>IF(COUNTA(Wedstrijden!BI330:BK330)&lt;&gt;0,6,"")</f>
        <v/>
      </c>
      <c r="DL343" s="16" t="str">
        <f t="shared" si="35"/>
        <v/>
      </c>
      <c r="DM343" s="16" t="str">
        <f>IF(Wedstrijden!BI330="x","L","")</f>
        <v/>
      </c>
      <c r="DN343" s="16" t="str">
        <f>IF(Wedstrijden!BJ330="x","M","")</f>
        <v/>
      </c>
      <c r="DO343" s="16" t="str">
        <f>IF(Wedstrijden!BK330="x","Z","")</f>
        <v/>
      </c>
      <c r="DP343" s="16" t="str">
        <f>IF(Wedstrijden!BL330="x","Z","")</f>
        <v/>
      </c>
    </row>
    <row r="344" spans="1:120" ht="14.4" x14ac:dyDescent="0.3">
      <c r="A344" s="18">
        <f>Wedstrijden!A331</f>
        <v>0</v>
      </c>
      <c r="B344" s="16" t="str">
        <f>IFERROR(VLOOKUP(Wedstrijden!#REF!,#REF!,2,FALSE),"")</f>
        <v/>
      </c>
      <c r="C344" s="16">
        <f>Wedstrijden!E331</f>
        <v>0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IF(COUNTA(Wedstrijden!U331:AC331)&lt;&gt;0,1,"")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IF(Wedstrijden!U331="x","B1","")</f>
        <v/>
      </c>
      <c r="BO344" s="16" t="e">
        <f>IF(Wedstrijden!#REF!="x","BB","")</f>
        <v>#REF!</v>
      </c>
      <c r="BP344" s="16" t="str">
        <f>IF(Wedstrijden!W331="x","B","")</f>
        <v/>
      </c>
      <c r="BQ344" s="16" t="str">
        <f>IF(Wedstrijden!X331="x","L1","")</f>
        <v/>
      </c>
      <c r="BR344" s="16" t="str">
        <f>IF(Wedstrijden!Y331="x","L2","")</f>
        <v/>
      </c>
      <c r="BS344" s="16" t="str">
        <f>IF(Wedstrijden!Z331="x","M1","")</f>
        <v/>
      </c>
      <c r="BT344" s="16" t="str">
        <f>IF(Wedstrijden!AA331="x","M2","")</f>
        <v/>
      </c>
      <c r="BU344" s="16" t="str">
        <f>IF(Wedstrijden!AB331="x","Z1","")</f>
        <v/>
      </c>
      <c r="BV344" s="16" t="str">
        <f>IF(Wedstrijden!AC331="x","Z2","")</f>
        <v/>
      </c>
      <c r="BW344" s="16" t="str">
        <f>IF(COUNTA(Wedstrijden!L331:T331)&lt;&gt;0,1,"")</f>
        <v/>
      </c>
      <c r="BX344" s="16" t="str">
        <f t="shared" si="31"/>
        <v/>
      </c>
      <c r="BY344" s="16" t="str">
        <f>IF(Wedstrijden!L331="x","BB","")</f>
        <v/>
      </c>
      <c r="BZ344" s="16" t="str">
        <f>IF(Wedstrijden!M331="x","B","")</f>
        <v/>
      </c>
      <c r="CA344" s="16" t="str">
        <f>IF(Wedstrijden!N331="x","L1","")</f>
        <v/>
      </c>
      <c r="CB344" s="16" t="str">
        <f>IF(Wedstrijden!O331="x","L2","")</f>
        <v/>
      </c>
      <c r="CC344" s="16" t="str">
        <f>IF(Wedstrijden!P331="x","M1","")</f>
        <v/>
      </c>
      <c r="CD344" s="16" t="str">
        <f>IF(Wedstrijden!Q331="x","M2","")</f>
        <v/>
      </c>
      <c r="CE344" s="16" t="str">
        <f>IF(Wedstrijden!R331="x","Z1","")</f>
        <v/>
      </c>
      <c r="CF344" s="16" t="str">
        <f>IF(Wedstrijden!S331="x","Z2","")</f>
        <v/>
      </c>
      <c r="CG344" s="16" t="str">
        <f>IF(Wedstrijden!T331="x","ZZL","")</f>
        <v/>
      </c>
      <c r="CL344" s="16" t="str">
        <f>IF(COUNTA(Wedstrijden!AR331:BB331)&lt;&gt;0,2,"")</f>
        <v/>
      </c>
      <c r="CM344" s="16" t="str">
        <f t="shared" si="32"/>
        <v/>
      </c>
      <c r="CN344" s="16" t="str">
        <f>IF(Wedstrijden!AR331="x","AA","")</f>
        <v/>
      </c>
      <c r="CO344" s="16" t="str">
        <f>IF(Wedstrijden!AS331="x","A","")</f>
        <v/>
      </c>
      <c r="CP344" s="16" t="str">
        <f>IF(Wedstrijden!AT331="x","BB","")</f>
        <v/>
      </c>
      <c r="CQ344" s="16" t="str">
        <f>IF(Wedstrijden!AU331="x","B","")</f>
        <v/>
      </c>
      <c r="CR344" s="16" t="str">
        <f>IF(Wedstrijden!AV331="x","L","")</f>
        <v/>
      </c>
      <c r="CS344" s="16" t="str">
        <f>IF(Wedstrijden!AW331="x","M","")</f>
        <v/>
      </c>
      <c r="CT344" s="16" t="str">
        <f>IF(Wedstrijden!AX331="x","Z","")</f>
        <v/>
      </c>
      <c r="CU344" s="16" t="str">
        <f>IF(Wedstrijden!BB331="x","ZZ","")</f>
        <v/>
      </c>
      <c r="CV344" s="16" t="str">
        <f>IF(COUNTA(Wedstrijden!AI331:AP331)&lt;&gt;0,2,"")</f>
        <v/>
      </c>
      <c r="CW344" s="16" t="str">
        <f t="shared" si="33"/>
        <v/>
      </c>
      <c r="CX344" s="16" t="str">
        <f>IF(Wedstrijden!AI331="x","BB","")</f>
        <v/>
      </c>
      <c r="CY344" s="16" t="str">
        <f>IF(Wedstrijden!AJ331="x","B","")</f>
        <v/>
      </c>
      <c r="CZ344" s="16" t="str">
        <f>IF(Wedstrijden!AK331="x","L","")</f>
        <v/>
      </c>
      <c r="DA344" s="16" t="str">
        <f>IF(Wedstrijden!AL331="x","M","")</f>
        <v/>
      </c>
      <c r="DB344" s="16" t="str">
        <f>IF(Wedstrijden!AM331="x","Z","")</f>
        <v/>
      </c>
      <c r="DC344" s="16" t="str">
        <f>IF(Wedstrijden!AN331="x","ZZ","")</f>
        <v/>
      </c>
      <c r="DD344" s="16" t="str">
        <f>IF(Wedstrijden!AP331="x","1.40","")</f>
        <v/>
      </c>
      <c r="DE344" s="16" t="str">
        <f>IF(COUNTA(Wedstrijden!BD331:BF331)&lt;&gt;0,6,"")</f>
        <v/>
      </c>
      <c r="DF344" s="16" t="str">
        <f t="shared" si="34"/>
        <v/>
      </c>
      <c r="DG344" s="16" t="str">
        <f>IF(Wedstrijden!BD331="x","L","")</f>
        <v/>
      </c>
      <c r="DH344" s="16" t="str">
        <f>IF(Wedstrijden!BE331="x","M","")</f>
        <v/>
      </c>
      <c r="DI344" s="16" t="str">
        <f>IF(Wedstrijden!BF331="x","Z","")</f>
        <v/>
      </c>
      <c r="DJ344" s="16" t="str">
        <f>IF(Wedstrijden!BG331="x","Z","")</f>
        <v/>
      </c>
      <c r="DK344" s="16" t="str">
        <f>IF(COUNTA(Wedstrijden!BI331:BK331)&lt;&gt;0,6,"")</f>
        <v/>
      </c>
      <c r="DL344" s="16" t="str">
        <f t="shared" si="35"/>
        <v/>
      </c>
      <c r="DM344" s="16" t="str">
        <f>IF(Wedstrijden!BI331="x","L","")</f>
        <v/>
      </c>
      <c r="DN344" s="16" t="str">
        <f>IF(Wedstrijden!BJ331="x","M","")</f>
        <v/>
      </c>
      <c r="DO344" s="16" t="str">
        <f>IF(Wedstrijden!BK331="x","Z","")</f>
        <v/>
      </c>
      <c r="DP344" s="16" t="str">
        <f>IF(Wedstrijden!BL331="x","Z","")</f>
        <v/>
      </c>
    </row>
    <row r="345" spans="1:120" ht="14.4" x14ac:dyDescent="0.3">
      <c r="A345" s="18">
        <f>Wedstrijden!A332</f>
        <v>0</v>
      </c>
      <c r="B345" s="16" t="str">
        <f>IFERROR(VLOOKUP(Wedstrijden!#REF!,#REF!,2,FALSE),"")</f>
        <v/>
      </c>
      <c r="C345" s="16">
        <f>Wedstrijden!E332</f>
        <v>0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IF(COUNTA(Wedstrijden!U332:AC332)&lt;&gt;0,1,"")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IF(Wedstrijden!U332="x","B1","")</f>
        <v/>
      </c>
      <c r="BO345" s="16" t="e">
        <f>IF(Wedstrijden!#REF!="x","BB","")</f>
        <v>#REF!</v>
      </c>
      <c r="BP345" s="16" t="str">
        <f>IF(Wedstrijden!W332="x","B","")</f>
        <v/>
      </c>
      <c r="BQ345" s="16" t="str">
        <f>IF(Wedstrijden!X332="x","L1","")</f>
        <v/>
      </c>
      <c r="BR345" s="16" t="str">
        <f>IF(Wedstrijden!Y332="x","L2","")</f>
        <v/>
      </c>
      <c r="BS345" s="16" t="str">
        <f>IF(Wedstrijden!Z332="x","M1","")</f>
        <v/>
      </c>
      <c r="BT345" s="16" t="str">
        <f>IF(Wedstrijden!AA332="x","M2","")</f>
        <v/>
      </c>
      <c r="BU345" s="16" t="str">
        <f>IF(Wedstrijden!AB332="x","Z1","")</f>
        <v/>
      </c>
      <c r="BV345" s="16" t="str">
        <f>IF(Wedstrijden!AC332="x","Z2","")</f>
        <v/>
      </c>
      <c r="BW345" s="16" t="str">
        <f>IF(COUNTA(Wedstrijden!L332:T332)&lt;&gt;0,1,"")</f>
        <v/>
      </c>
      <c r="BX345" s="16" t="str">
        <f t="shared" si="31"/>
        <v/>
      </c>
      <c r="BY345" s="16" t="str">
        <f>IF(Wedstrijden!L332="x","BB","")</f>
        <v/>
      </c>
      <c r="BZ345" s="16" t="str">
        <f>IF(Wedstrijden!M332="x","B","")</f>
        <v/>
      </c>
      <c r="CA345" s="16" t="str">
        <f>IF(Wedstrijden!N332="x","L1","")</f>
        <v/>
      </c>
      <c r="CB345" s="16" t="str">
        <f>IF(Wedstrijden!O332="x","L2","")</f>
        <v/>
      </c>
      <c r="CC345" s="16" t="str">
        <f>IF(Wedstrijden!P332="x","M1","")</f>
        <v/>
      </c>
      <c r="CD345" s="16" t="str">
        <f>IF(Wedstrijden!Q332="x","M2","")</f>
        <v/>
      </c>
      <c r="CE345" s="16" t="str">
        <f>IF(Wedstrijden!R332="x","Z1","")</f>
        <v/>
      </c>
      <c r="CF345" s="16" t="str">
        <f>IF(Wedstrijden!S332="x","Z2","")</f>
        <v/>
      </c>
      <c r="CG345" s="16" t="str">
        <f>IF(Wedstrijden!T332="x","ZZL","")</f>
        <v/>
      </c>
      <c r="CL345" s="16" t="str">
        <f>IF(COUNTA(Wedstrijden!AR332:BB332)&lt;&gt;0,2,"")</f>
        <v/>
      </c>
      <c r="CM345" s="16" t="str">
        <f t="shared" si="32"/>
        <v/>
      </c>
      <c r="CN345" s="16" t="str">
        <f>IF(Wedstrijden!AR332="x","AA","")</f>
        <v/>
      </c>
      <c r="CO345" s="16" t="str">
        <f>IF(Wedstrijden!AS332="x","A","")</f>
        <v/>
      </c>
      <c r="CP345" s="16" t="str">
        <f>IF(Wedstrijden!AT332="x","BB","")</f>
        <v/>
      </c>
      <c r="CQ345" s="16" t="str">
        <f>IF(Wedstrijden!AU332="x","B","")</f>
        <v/>
      </c>
      <c r="CR345" s="16" t="str">
        <f>IF(Wedstrijden!AV332="x","L","")</f>
        <v/>
      </c>
      <c r="CS345" s="16" t="str">
        <f>IF(Wedstrijden!AW332="x","M","")</f>
        <v/>
      </c>
      <c r="CT345" s="16" t="str">
        <f>IF(Wedstrijden!AX332="x","Z","")</f>
        <v/>
      </c>
      <c r="CU345" s="16" t="str">
        <f>IF(Wedstrijden!BB332="x","ZZ","")</f>
        <v/>
      </c>
      <c r="CV345" s="16" t="str">
        <f>IF(COUNTA(Wedstrijden!AI332:AP332)&lt;&gt;0,2,"")</f>
        <v/>
      </c>
      <c r="CW345" s="16" t="str">
        <f t="shared" si="33"/>
        <v/>
      </c>
      <c r="CX345" s="16" t="str">
        <f>IF(Wedstrijden!AI332="x","BB","")</f>
        <v/>
      </c>
      <c r="CY345" s="16" t="str">
        <f>IF(Wedstrijden!AJ332="x","B","")</f>
        <v/>
      </c>
      <c r="CZ345" s="16" t="str">
        <f>IF(Wedstrijden!AK332="x","L","")</f>
        <v/>
      </c>
      <c r="DA345" s="16" t="str">
        <f>IF(Wedstrijden!AL332="x","M","")</f>
        <v/>
      </c>
      <c r="DB345" s="16" t="str">
        <f>IF(Wedstrijden!AM332="x","Z","")</f>
        <v/>
      </c>
      <c r="DC345" s="16" t="str">
        <f>IF(Wedstrijden!AN332="x","ZZ","")</f>
        <v/>
      </c>
      <c r="DD345" s="16" t="str">
        <f>IF(Wedstrijden!AP332="x","1.40","")</f>
        <v/>
      </c>
      <c r="DE345" s="16" t="str">
        <f>IF(COUNTA(Wedstrijden!BD332:BF332)&lt;&gt;0,6,"")</f>
        <v/>
      </c>
      <c r="DF345" s="16" t="str">
        <f t="shared" si="34"/>
        <v/>
      </c>
      <c r="DG345" s="16" t="str">
        <f>IF(Wedstrijden!BD332="x","L","")</f>
        <v/>
      </c>
      <c r="DH345" s="16" t="str">
        <f>IF(Wedstrijden!BE332="x","M","")</f>
        <v/>
      </c>
      <c r="DI345" s="16" t="str">
        <f>IF(Wedstrijden!BF332="x","Z","")</f>
        <v/>
      </c>
      <c r="DJ345" s="16" t="str">
        <f>IF(Wedstrijden!BG332="x","Z","")</f>
        <v/>
      </c>
      <c r="DK345" s="16" t="str">
        <f>IF(COUNTA(Wedstrijden!BI332:BK332)&lt;&gt;0,6,"")</f>
        <v/>
      </c>
      <c r="DL345" s="16" t="str">
        <f t="shared" si="35"/>
        <v/>
      </c>
      <c r="DM345" s="16" t="str">
        <f>IF(Wedstrijden!BI332="x","L","")</f>
        <v/>
      </c>
      <c r="DN345" s="16" t="str">
        <f>IF(Wedstrijden!BJ332="x","M","")</f>
        <v/>
      </c>
      <c r="DO345" s="16" t="str">
        <f>IF(Wedstrijden!BK332="x","Z","")</f>
        <v/>
      </c>
      <c r="DP345" s="16" t="str">
        <f>IF(Wedstrijden!BL332="x","Z","")</f>
        <v/>
      </c>
    </row>
    <row r="346" spans="1:120" ht="14.4" x14ac:dyDescent="0.3">
      <c r="A346" s="18">
        <f>Wedstrijden!A333</f>
        <v>0</v>
      </c>
      <c r="B346" s="16" t="str">
        <f>IFERROR(VLOOKUP(Wedstrijden!#REF!,#REF!,2,FALSE),"")</f>
        <v/>
      </c>
      <c r="C346" s="16">
        <f>Wedstrijden!E333</f>
        <v>0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IF(COUNTA(Wedstrijden!U333:AC333)&lt;&gt;0,1,"")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IF(Wedstrijden!U333="x","B1","")</f>
        <v/>
      </c>
      <c r="BO346" s="16" t="e">
        <f>IF(Wedstrijden!#REF!="x","BB","")</f>
        <v>#REF!</v>
      </c>
      <c r="BP346" s="16" t="str">
        <f>IF(Wedstrijden!W333="x","B","")</f>
        <v/>
      </c>
      <c r="BQ346" s="16" t="str">
        <f>IF(Wedstrijden!X333="x","L1","")</f>
        <v/>
      </c>
      <c r="BR346" s="16" t="str">
        <f>IF(Wedstrijden!Y333="x","L2","")</f>
        <v/>
      </c>
      <c r="BS346" s="16" t="str">
        <f>IF(Wedstrijden!Z333="x","M1","")</f>
        <v/>
      </c>
      <c r="BT346" s="16" t="str">
        <f>IF(Wedstrijden!AA333="x","M2","")</f>
        <v/>
      </c>
      <c r="BU346" s="16" t="str">
        <f>IF(Wedstrijden!AB333="x","Z1","")</f>
        <v/>
      </c>
      <c r="BV346" s="16" t="str">
        <f>IF(Wedstrijden!AC333="x","Z2","")</f>
        <v/>
      </c>
      <c r="BW346" s="16" t="str">
        <f>IF(COUNTA(Wedstrijden!L333:T333)&lt;&gt;0,1,"")</f>
        <v/>
      </c>
      <c r="BX346" s="16" t="str">
        <f t="shared" si="31"/>
        <v/>
      </c>
      <c r="BY346" s="16" t="str">
        <f>IF(Wedstrijden!L333="x","BB","")</f>
        <v/>
      </c>
      <c r="BZ346" s="16" t="str">
        <f>IF(Wedstrijden!M333="x","B","")</f>
        <v/>
      </c>
      <c r="CA346" s="16" t="str">
        <f>IF(Wedstrijden!N333="x","L1","")</f>
        <v/>
      </c>
      <c r="CB346" s="16" t="str">
        <f>IF(Wedstrijden!O333="x","L2","")</f>
        <v/>
      </c>
      <c r="CC346" s="16" t="str">
        <f>IF(Wedstrijden!P333="x","M1","")</f>
        <v/>
      </c>
      <c r="CD346" s="16" t="str">
        <f>IF(Wedstrijden!Q333="x","M2","")</f>
        <v/>
      </c>
      <c r="CE346" s="16" t="str">
        <f>IF(Wedstrijden!R333="x","Z1","")</f>
        <v/>
      </c>
      <c r="CF346" s="16" t="str">
        <f>IF(Wedstrijden!S333="x","Z2","")</f>
        <v/>
      </c>
      <c r="CG346" s="16" t="str">
        <f>IF(Wedstrijden!T333="x","ZZL","")</f>
        <v/>
      </c>
      <c r="CL346" s="16" t="str">
        <f>IF(COUNTA(Wedstrijden!AR333:BB333)&lt;&gt;0,2,"")</f>
        <v/>
      </c>
      <c r="CM346" s="16" t="str">
        <f t="shared" si="32"/>
        <v/>
      </c>
      <c r="CN346" s="16" t="str">
        <f>IF(Wedstrijden!AR333="x","AA","")</f>
        <v/>
      </c>
      <c r="CO346" s="16" t="str">
        <f>IF(Wedstrijden!AS333="x","A","")</f>
        <v/>
      </c>
      <c r="CP346" s="16" t="str">
        <f>IF(Wedstrijden!AT333="x","BB","")</f>
        <v/>
      </c>
      <c r="CQ346" s="16" t="str">
        <f>IF(Wedstrijden!AU333="x","B","")</f>
        <v/>
      </c>
      <c r="CR346" s="16" t="str">
        <f>IF(Wedstrijden!AV333="x","L","")</f>
        <v/>
      </c>
      <c r="CS346" s="16" t="str">
        <f>IF(Wedstrijden!AW333="x","M","")</f>
        <v/>
      </c>
      <c r="CT346" s="16" t="str">
        <f>IF(Wedstrijden!AX333="x","Z","")</f>
        <v/>
      </c>
      <c r="CU346" s="16" t="str">
        <f>IF(Wedstrijden!BB333="x","ZZ","")</f>
        <v/>
      </c>
      <c r="CV346" s="16" t="str">
        <f>IF(COUNTA(Wedstrijden!AI333:AP333)&lt;&gt;0,2,"")</f>
        <v/>
      </c>
      <c r="CW346" s="16" t="str">
        <f t="shared" si="33"/>
        <v/>
      </c>
      <c r="CX346" s="16" t="str">
        <f>IF(Wedstrijden!AI333="x","BB","")</f>
        <v/>
      </c>
      <c r="CY346" s="16" t="str">
        <f>IF(Wedstrijden!AJ333="x","B","")</f>
        <v/>
      </c>
      <c r="CZ346" s="16" t="str">
        <f>IF(Wedstrijden!AK333="x","L","")</f>
        <v/>
      </c>
      <c r="DA346" s="16" t="str">
        <f>IF(Wedstrijden!AL333="x","M","")</f>
        <v/>
      </c>
      <c r="DB346" s="16" t="str">
        <f>IF(Wedstrijden!AM333="x","Z","")</f>
        <v/>
      </c>
      <c r="DC346" s="16" t="str">
        <f>IF(Wedstrijden!AN333="x","ZZ","")</f>
        <v/>
      </c>
      <c r="DD346" s="16" t="str">
        <f>IF(Wedstrijden!AP333="x","1.40","")</f>
        <v/>
      </c>
      <c r="DE346" s="16" t="str">
        <f>IF(COUNTA(Wedstrijden!BD333:BF333)&lt;&gt;0,6,"")</f>
        <v/>
      </c>
      <c r="DF346" s="16" t="str">
        <f t="shared" si="34"/>
        <v/>
      </c>
      <c r="DG346" s="16" t="str">
        <f>IF(Wedstrijden!BD333="x","L","")</f>
        <v/>
      </c>
      <c r="DH346" s="16" t="str">
        <f>IF(Wedstrijden!BE333="x","M","")</f>
        <v/>
      </c>
      <c r="DI346" s="16" t="str">
        <f>IF(Wedstrijden!BF333="x","Z","")</f>
        <v/>
      </c>
      <c r="DJ346" s="16" t="str">
        <f>IF(Wedstrijden!BG333="x","Z","")</f>
        <v/>
      </c>
      <c r="DK346" s="16" t="str">
        <f>IF(COUNTA(Wedstrijden!BI333:BK333)&lt;&gt;0,6,"")</f>
        <v/>
      </c>
      <c r="DL346" s="16" t="str">
        <f t="shared" si="35"/>
        <v/>
      </c>
      <c r="DM346" s="16" t="str">
        <f>IF(Wedstrijden!BI333="x","L","")</f>
        <v/>
      </c>
      <c r="DN346" s="16" t="str">
        <f>IF(Wedstrijden!BJ333="x","M","")</f>
        <v/>
      </c>
      <c r="DO346" s="16" t="str">
        <f>IF(Wedstrijden!BK333="x","Z","")</f>
        <v/>
      </c>
      <c r="DP346" s="16" t="str">
        <f>IF(Wedstrijden!BL333="x","Z","")</f>
        <v/>
      </c>
    </row>
    <row r="347" spans="1:120" ht="14.4" x14ac:dyDescent="0.3">
      <c r="A347" s="18">
        <f>Wedstrijden!A334</f>
        <v>0</v>
      </c>
      <c r="B347" s="16" t="str">
        <f>IFERROR(VLOOKUP(Wedstrijden!#REF!,#REF!,2,FALSE),"")</f>
        <v/>
      </c>
      <c r="C347" s="16">
        <f>Wedstrijden!E334</f>
        <v>0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IF(COUNTA(Wedstrijden!U334:AC334)&lt;&gt;0,1,"")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IF(Wedstrijden!U334="x","B1","")</f>
        <v/>
      </c>
      <c r="BO347" s="16" t="e">
        <f>IF(Wedstrijden!#REF!="x","BB","")</f>
        <v>#REF!</v>
      </c>
      <c r="BP347" s="16" t="str">
        <f>IF(Wedstrijden!W334="x","B","")</f>
        <v/>
      </c>
      <c r="BQ347" s="16" t="str">
        <f>IF(Wedstrijden!X334="x","L1","")</f>
        <v/>
      </c>
      <c r="BR347" s="16" t="str">
        <f>IF(Wedstrijden!Y334="x","L2","")</f>
        <v/>
      </c>
      <c r="BS347" s="16" t="str">
        <f>IF(Wedstrijden!Z334="x","M1","")</f>
        <v/>
      </c>
      <c r="BT347" s="16" t="str">
        <f>IF(Wedstrijden!AA334="x","M2","")</f>
        <v/>
      </c>
      <c r="BU347" s="16" t="str">
        <f>IF(Wedstrijden!AB334="x","Z1","")</f>
        <v/>
      </c>
      <c r="BV347" s="16" t="str">
        <f>IF(Wedstrijden!AC334="x","Z2","")</f>
        <v/>
      </c>
      <c r="BW347" s="16" t="str">
        <f>IF(COUNTA(Wedstrijden!L334:T334)&lt;&gt;0,1,"")</f>
        <v/>
      </c>
      <c r="BX347" s="16" t="str">
        <f t="shared" si="31"/>
        <v/>
      </c>
      <c r="BY347" s="16" t="str">
        <f>IF(Wedstrijden!L334="x","BB","")</f>
        <v/>
      </c>
      <c r="BZ347" s="16" t="str">
        <f>IF(Wedstrijden!M334="x","B","")</f>
        <v/>
      </c>
      <c r="CA347" s="16" t="str">
        <f>IF(Wedstrijden!N334="x","L1","")</f>
        <v/>
      </c>
      <c r="CB347" s="16" t="str">
        <f>IF(Wedstrijden!O334="x","L2","")</f>
        <v/>
      </c>
      <c r="CC347" s="16" t="str">
        <f>IF(Wedstrijden!P334="x","M1","")</f>
        <v/>
      </c>
      <c r="CD347" s="16" t="str">
        <f>IF(Wedstrijden!Q334="x","M2","")</f>
        <v/>
      </c>
      <c r="CE347" s="16" t="str">
        <f>IF(Wedstrijden!R334="x","Z1","")</f>
        <v/>
      </c>
      <c r="CF347" s="16" t="str">
        <f>IF(Wedstrijden!S334="x","Z2","")</f>
        <v/>
      </c>
      <c r="CG347" s="16" t="str">
        <f>IF(Wedstrijden!T334="x","ZZL","")</f>
        <v/>
      </c>
      <c r="CL347" s="16" t="str">
        <f>IF(COUNTA(Wedstrijden!AR334:BB334)&lt;&gt;0,2,"")</f>
        <v/>
      </c>
      <c r="CM347" s="16" t="str">
        <f t="shared" si="32"/>
        <v/>
      </c>
      <c r="CN347" s="16" t="str">
        <f>IF(Wedstrijden!AR334="x","AA","")</f>
        <v/>
      </c>
      <c r="CO347" s="16" t="str">
        <f>IF(Wedstrijden!AS334="x","A","")</f>
        <v/>
      </c>
      <c r="CP347" s="16" t="str">
        <f>IF(Wedstrijden!AT334="x","BB","")</f>
        <v/>
      </c>
      <c r="CQ347" s="16" t="str">
        <f>IF(Wedstrijden!AU334="x","B","")</f>
        <v/>
      </c>
      <c r="CR347" s="16" t="str">
        <f>IF(Wedstrijden!AV334="x","L","")</f>
        <v/>
      </c>
      <c r="CS347" s="16" t="str">
        <f>IF(Wedstrijden!AW334="x","M","")</f>
        <v/>
      </c>
      <c r="CT347" s="16" t="str">
        <f>IF(Wedstrijden!AX334="x","Z","")</f>
        <v/>
      </c>
      <c r="CU347" s="16" t="str">
        <f>IF(Wedstrijden!BB334="x","ZZ","")</f>
        <v/>
      </c>
      <c r="CV347" s="16" t="str">
        <f>IF(COUNTA(Wedstrijden!AI334:AP334)&lt;&gt;0,2,"")</f>
        <v/>
      </c>
      <c r="CW347" s="16" t="str">
        <f t="shared" si="33"/>
        <v/>
      </c>
      <c r="CX347" s="16" t="str">
        <f>IF(Wedstrijden!AI334="x","BB","")</f>
        <v/>
      </c>
      <c r="CY347" s="16" t="str">
        <f>IF(Wedstrijden!AJ334="x","B","")</f>
        <v/>
      </c>
      <c r="CZ347" s="16" t="str">
        <f>IF(Wedstrijden!AK334="x","L","")</f>
        <v/>
      </c>
      <c r="DA347" s="16" t="str">
        <f>IF(Wedstrijden!AL334="x","M","")</f>
        <v/>
      </c>
      <c r="DB347" s="16" t="str">
        <f>IF(Wedstrijden!AM334="x","Z","")</f>
        <v/>
      </c>
      <c r="DC347" s="16" t="str">
        <f>IF(Wedstrijden!AN334="x","ZZ","")</f>
        <v/>
      </c>
      <c r="DD347" s="16" t="str">
        <f>IF(Wedstrijden!AP334="x","1.40","")</f>
        <v/>
      </c>
      <c r="DE347" s="16" t="str">
        <f>IF(COUNTA(Wedstrijden!BD334:BF334)&lt;&gt;0,6,"")</f>
        <v/>
      </c>
      <c r="DF347" s="16" t="str">
        <f t="shared" si="34"/>
        <v/>
      </c>
      <c r="DG347" s="16" t="str">
        <f>IF(Wedstrijden!BD334="x","L","")</f>
        <v/>
      </c>
      <c r="DH347" s="16" t="str">
        <f>IF(Wedstrijden!BE334="x","M","")</f>
        <v/>
      </c>
      <c r="DI347" s="16" t="str">
        <f>IF(Wedstrijden!BF334="x","Z","")</f>
        <v/>
      </c>
      <c r="DJ347" s="16" t="str">
        <f>IF(Wedstrijden!BG334="x","Z","")</f>
        <v/>
      </c>
      <c r="DK347" s="16" t="str">
        <f>IF(COUNTA(Wedstrijden!BI334:BK334)&lt;&gt;0,6,"")</f>
        <v/>
      </c>
      <c r="DL347" s="16" t="str">
        <f t="shared" si="35"/>
        <v/>
      </c>
      <c r="DM347" s="16" t="str">
        <f>IF(Wedstrijden!BI334="x","L","")</f>
        <v/>
      </c>
      <c r="DN347" s="16" t="str">
        <f>IF(Wedstrijden!BJ334="x","M","")</f>
        <v/>
      </c>
      <c r="DO347" s="16" t="str">
        <f>IF(Wedstrijden!BK334="x","Z","")</f>
        <v/>
      </c>
      <c r="DP347" s="16" t="str">
        <f>IF(Wedstrijden!BL334="x","Z","")</f>
        <v/>
      </c>
    </row>
    <row r="348" spans="1:120" ht="14.4" x14ac:dyDescent="0.3">
      <c r="A348" s="18">
        <f>Wedstrijden!A335</f>
        <v>0</v>
      </c>
      <c r="B348" s="16" t="str">
        <f>IFERROR(VLOOKUP(Wedstrijden!#REF!,#REF!,2,FALSE),"")</f>
        <v/>
      </c>
      <c r="C348" s="16">
        <f>Wedstrijden!E335</f>
        <v>0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IF(COUNTA(Wedstrijden!U335:AC335)&lt;&gt;0,1,"")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IF(Wedstrijden!U335="x","B1","")</f>
        <v/>
      </c>
      <c r="BO348" s="16" t="e">
        <f>IF(Wedstrijden!#REF!="x","BB","")</f>
        <v>#REF!</v>
      </c>
      <c r="BP348" s="16" t="str">
        <f>IF(Wedstrijden!W335="x","B","")</f>
        <v/>
      </c>
      <c r="BQ348" s="16" t="str">
        <f>IF(Wedstrijden!X335="x","L1","")</f>
        <v/>
      </c>
      <c r="BR348" s="16" t="str">
        <f>IF(Wedstrijden!Y335="x","L2","")</f>
        <v/>
      </c>
      <c r="BS348" s="16" t="str">
        <f>IF(Wedstrijden!Z335="x","M1","")</f>
        <v/>
      </c>
      <c r="BT348" s="16" t="str">
        <f>IF(Wedstrijden!AA335="x","M2","")</f>
        <v/>
      </c>
      <c r="BU348" s="16" t="str">
        <f>IF(Wedstrijden!AB335="x","Z1","")</f>
        <v/>
      </c>
      <c r="BV348" s="16" t="str">
        <f>IF(Wedstrijden!AC335="x","Z2","")</f>
        <v/>
      </c>
      <c r="BW348" s="16" t="str">
        <f>IF(COUNTA(Wedstrijden!L335:T335)&lt;&gt;0,1,"")</f>
        <v/>
      </c>
      <c r="BX348" s="16" t="str">
        <f t="shared" si="31"/>
        <v/>
      </c>
      <c r="BY348" s="16" t="str">
        <f>IF(Wedstrijden!L335="x","BB","")</f>
        <v/>
      </c>
      <c r="BZ348" s="16" t="str">
        <f>IF(Wedstrijden!M335="x","B","")</f>
        <v/>
      </c>
      <c r="CA348" s="16" t="str">
        <f>IF(Wedstrijden!N335="x","L1","")</f>
        <v/>
      </c>
      <c r="CB348" s="16" t="str">
        <f>IF(Wedstrijden!O335="x","L2","")</f>
        <v/>
      </c>
      <c r="CC348" s="16" t="str">
        <f>IF(Wedstrijden!P335="x","M1","")</f>
        <v/>
      </c>
      <c r="CD348" s="16" t="str">
        <f>IF(Wedstrijden!Q335="x","M2","")</f>
        <v/>
      </c>
      <c r="CE348" s="16" t="str">
        <f>IF(Wedstrijden!R335="x","Z1","")</f>
        <v/>
      </c>
      <c r="CF348" s="16" t="str">
        <f>IF(Wedstrijden!S335="x","Z2","")</f>
        <v/>
      </c>
      <c r="CG348" s="16" t="str">
        <f>IF(Wedstrijden!T335="x","ZZL","")</f>
        <v/>
      </c>
      <c r="CL348" s="16" t="str">
        <f>IF(COUNTA(Wedstrijden!AR335:BB335)&lt;&gt;0,2,"")</f>
        <v/>
      </c>
      <c r="CM348" s="16" t="str">
        <f t="shared" si="32"/>
        <v/>
      </c>
      <c r="CN348" s="16" t="str">
        <f>IF(Wedstrijden!AR335="x","AA","")</f>
        <v/>
      </c>
      <c r="CO348" s="16" t="str">
        <f>IF(Wedstrijden!AS335="x","A","")</f>
        <v/>
      </c>
      <c r="CP348" s="16" t="str">
        <f>IF(Wedstrijden!AT335="x","BB","")</f>
        <v/>
      </c>
      <c r="CQ348" s="16" t="str">
        <f>IF(Wedstrijden!AU335="x","B","")</f>
        <v/>
      </c>
      <c r="CR348" s="16" t="str">
        <f>IF(Wedstrijden!AV335="x","L","")</f>
        <v/>
      </c>
      <c r="CS348" s="16" t="str">
        <f>IF(Wedstrijden!AW335="x","M","")</f>
        <v/>
      </c>
      <c r="CT348" s="16" t="str">
        <f>IF(Wedstrijden!AX335="x","Z","")</f>
        <v/>
      </c>
      <c r="CU348" s="16" t="str">
        <f>IF(Wedstrijden!BB335="x","ZZ","")</f>
        <v/>
      </c>
      <c r="CV348" s="16" t="str">
        <f>IF(COUNTA(Wedstrijden!AI335:AP335)&lt;&gt;0,2,"")</f>
        <v/>
      </c>
      <c r="CW348" s="16" t="str">
        <f t="shared" si="33"/>
        <v/>
      </c>
      <c r="CX348" s="16" t="str">
        <f>IF(Wedstrijden!AI335="x","BB","")</f>
        <v/>
      </c>
      <c r="CY348" s="16" t="str">
        <f>IF(Wedstrijden!AJ335="x","B","")</f>
        <v/>
      </c>
      <c r="CZ348" s="16" t="str">
        <f>IF(Wedstrijden!AK335="x","L","")</f>
        <v/>
      </c>
      <c r="DA348" s="16" t="str">
        <f>IF(Wedstrijden!AL335="x","M","")</f>
        <v/>
      </c>
      <c r="DB348" s="16" t="str">
        <f>IF(Wedstrijden!AM335="x","Z","")</f>
        <v/>
      </c>
      <c r="DC348" s="16" t="str">
        <f>IF(Wedstrijden!AN335="x","ZZ","")</f>
        <v/>
      </c>
      <c r="DD348" s="16" t="str">
        <f>IF(Wedstrijden!AP335="x","1.40","")</f>
        <v/>
      </c>
      <c r="DE348" s="16" t="str">
        <f>IF(COUNTA(Wedstrijden!BD335:BF335)&lt;&gt;0,6,"")</f>
        <v/>
      </c>
      <c r="DF348" s="16" t="str">
        <f t="shared" si="34"/>
        <v/>
      </c>
      <c r="DG348" s="16" t="str">
        <f>IF(Wedstrijden!BD335="x","L","")</f>
        <v/>
      </c>
      <c r="DH348" s="16" t="str">
        <f>IF(Wedstrijden!BE335="x","M","")</f>
        <v/>
      </c>
      <c r="DI348" s="16" t="str">
        <f>IF(Wedstrijden!BF335="x","Z","")</f>
        <v/>
      </c>
      <c r="DJ348" s="16" t="str">
        <f>IF(Wedstrijden!BG335="x","Z","")</f>
        <v/>
      </c>
      <c r="DK348" s="16" t="str">
        <f>IF(COUNTA(Wedstrijden!BI335:BK335)&lt;&gt;0,6,"")</f>
        <v/>
      </c>
      <c r="DL348" s="16" t="str">
        <f t="shared" si="35"/>
        <v/>
      </c>
      <c r="DM348" s="16" t="str">
        <f>IF(Wedstrijden!BI335="x","L","")</f>
        <v/>
      </c>
      <c r="DN348" s="16" t="str">
        <f>IF(Wedstrijden!BJ335="x","M","")</f>
        <v/>
      </c>
      <c r="DO348" s="16" t="str">
        <f>IF(Wedstrijden!BK335="x","Z","")</f>
        <v/>
      </c>
      <c r="DP348" s="16" t="str">
        <f>IF(Wedstrijden!BL335="x","Z","")</f>
        <v/>
      </c>
    </row>
    <row r="349" spans="1:120" ht="14.4" x14ac:dyDescent="0.3">
      <c r="A349" s="18">
        <f>Wedstrijden!A336</f>
        <v>0</v>
      </c>
      <c r="B349" s="16" t="str">
        <f>IFERROR(VLOOKUP(Wedstrijden!#REF!,#REF!,2,FALSE),"")</f>
        <v/>
      </c>
      <c r="C349" s="16">
        <f>Wedstrijden!E336</f>
        <v>0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IF(COUNTA(Wedstrijden!U336:AC336)&lt;&gt;0,1,"")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IF(Wedstrijden!U336="x","B1","")</f>
        <v/>
      </c>
      <c r="BO349" s="16" t="e">
        <f>IF(Wedstrijden!#REF!="x","BB","")</f>
        <v>#REF!</v>
      </c>
      <c r="BP349" s="16" t="str">
        <f>IF(Wedstrijden!W336="x","B","")</f>
        <v/>
      </c>
      <c r="BQ349" s="16" t="str">
        <f>IF(Wedstrijden!X336="x","L1","")</f>
        <v/>
      </c>
      <c r="BR349" s="16" t="str">
        <f>IF(Wedstrijden!Y336="x","L2","")</f>
        <v/>
      </c>
      <c r="BS349" s="16" t="str">
        <f>IF(Wedstrijden!Z336="x","M1","")</f>
        <v/>
      </c>
      <c r="BT349" s="16" t="str">
        <f>IF(Wedstrijden!AA336="x","M2","")</f>
        <v/>
      </c>
      <c r="BU349" s="16" t="str">
        <f>IF(Wedstrijden!AB336="x","Z1","")</f>
        <v/>
      </c>
      <c r="BV349" s="16" t="str">
        <f>IF(Wedstrijden!AC336="x","Z2","")</f>
        <v/>
      </c>
      <c r="BW349" s="16" t="str">
        <f>IF(COUNTA(Wedstrijden!L336:T336)&lt;&gt;0,1,"")</f>
        <v/>
      </c>
      <c r="BX349" s="16" t="str">
        <f t="shared" si="31"/>
        <v/>
      </c>
      <c r="BY349" s="16" t="str">
        <f>IF(Wedstrijden!L336="x","BB","")</f>
        <v/>
      </c>
      <c r="BZ349" s="16" t="str">
        <f>IF(Wedstrijden!M336="x","B","")</f>
        <v/>
      </c>
      <c r="CA349" s="16" t="str">
        <f>IF(Wedstrijden!N336="x","L1","")</f>
        <v/>
      </c>
      <c r="CB349" s="16" t="str">
        <f>IF(Wedstrijden!O336="x","L2","")</f>
        <v/>
      </c>
      <c r="CC349" s="16" t="str">
        <f>IF(Wedstrijden!P336="x","M1","")</f>
        <v/>
      </c>
      <c r="CD349" s="16" t="str">
        <f>IF(Wedstrijden!Q336="x","M2","")</f>
        <v/>
      </c>
      <c r="CE349" s="16" t="str">
        <f>IF(Wedstrijden!R336="x","Z1","")</f>
        <v/>
      </c>
      <c r="CF349" s="16" t="str">
        <f>IF(Wedstrijden!S336="x","Z2","")</f>
        <v/>
      </c>
      <c r="CG349" s="16" t="str">
        <f>IF(Wedstrijden!T336="x","ZZL","")</f>
        <v/>
      </c>
      <c r="CL349" s="16" t="str">
        <f>IF(COUNTA(Wedstrijden!AR336:BB336)&lt;&gt;0,2,"")</f>
        <v/>
      </c>
      <c r="CM349" s="16" t="str">
        <f t="shared" si="32"/>
        <v/>
      </c>
      <c r="CN349" s="16" t="str">
        <f>IF(Wedstrijden!AR336="x","AA","")</f>
        <v/>
      </c>
      <c r="CO349" s="16" t="str">
        <f>IF(Wedstrijden!AS336="x","A","")</f>
        <v/>
      </c>
      <c r="CP349" s="16" t="str">
        <f>IF(Wedstrijden!AT336="x","BB","")</f>
        <v/>
      </c>
      <c r="CQ349" s="16" t="str">
        <f>IF(Wedstrijden!AU336="x","B","")</f>
        <v/>
      </c>
      <c r="CR349" s="16" t="str">
        <f>IF(Wedstrijden!AV336="x","L","")</f>
        <v/>
      </c>
      <c r="CS349" s="16" t="str">
        <f>IF(Wedstrijden!AW336="x","M","")</f>
        <v/>
      </c>
      <c r="CT349" s="16" t="str">
        <f>IF(Wedstrijden!AX336="x","Z","")</f>
        <v/>
      </c>
      <c r="CU349" s="16" t="str">
        <f>IF(Wedstrijden!BB336="x","ZZ","")</f>
        <v/>
      </c>
      <c r="CV349" s="16" t="str">
        <f>IF(COUNTA(Wedstrijden!AI336:AP336)&lt;&gt;0,2,"")</f>
        <v/>
      </c>
      <c r="CW349" s="16" t="str">
        <f t="shared" si="33"/>
        <v/>
      </c>
      <c r="CX349" s="16" t="str">
        <f>IF(Wedstrijden!AI336="x","BB","")</f>
        <v/>
      </c>
      <c r="CY349" s="16" t="str">
        <f>IF(Wedstrijden!AJ336="x","B","")</f>
        <v/>
      </c>
      <c r="CZ349" s="16" t="str">
        <f>IF(Wedstrijden!AK336="x","L","")</f>
        <v/>
      </c>
      <c r="DA349" s="16" t="str">
        <f>IF(Wedstrijden!AL336="x","M","")</f>
        <v/>
      </c>
      <c r="DB349" s="16" t="str">
        <f>IF(Wedstrijden!AM336="x","Z","")</f>
        <v/>
      </c>
      <c r="DC349" s="16" t="str">
        <f>IF(Wedstrijden!AN336="x","ZZ","")</f>
        <v/>
      </c>
      <c r="DD349" s="16" t="str">
        <f>IF(Wedstrijden!AP336="x","1.40","")</f>
        <v/>
      </c>
      <c r="DE349" s="16" t="str">
        <f>IF(COUNTA(Wedstrijden!BD336:BF336)&lt;&gt;0,6,"")</f>
        <v/>
      </c>
      <c r="DF349" s="16" t="str">
        <f t="shared" si="34"/>
        <v/>
      </c>
      <c r="DG349" s="16" t="str">
        <f>IF(Wedstrijden!BD336="x","L","")</f>
        <v/>
      </c>
      <c r="DH349" s="16" t="str">
        <f>IF(Wedstrijden!BE336="x","M","")</f>
        <v/>
      </c>
      <c r="DI349" s="16" t="str">
        <f>IF(Wedstrijden!BF336="x","Z","")</f>
        <v/>
      </c>
      <c r="DJ349" s="16" t="str">
        <f>IF(Wedstrijden!BG336="x","Z","")</f>
        <v/>
      </c>
      <c r="DK349" s="16" t="str">
        <f>IF(COUNTA(Wedstrijden!BI336:BK336)&lt;&gt;0,6,"")</f>
        <v/>
      </c>
      <c r="DL349" s="16" t="str">
        <f t="shared" si="35"/>
        <v/>
      </c>
      <c r="DM349" s="16" t="str">
        <f>IF(Wedstrijden!BI336="x","L","")</f>
        <v/>
      </c>
      <c r="DN349" s="16" t="str">
        <f>IF(Wedstrijden!BJ336="x","M","")</f>
        <v/>
      </c>
      <c r="DO349" s="16" t="str">
        <f>IF(Wedstrijden!BK336="x","Z","")</f>
        <v/>
      </c>
      <c r="DP349" s="16" t="str">
        <f>IF(Wedstrijden!BL336="x","Z","")</f>
        <v/>
      </c>
    </row>
    <row r="350" spans="1:120" ht="14.4" x14ac:dyDescent="0.3">
      <c r="A350" s="18">
        <f>Wedstrijden!A337</f>
        <v>0</v>
      </c>
      <c r="B350" s="16" t="str">
        <f>IFERROR(VLOOKUP(Wedstrijden!#REF!,#REF!,2,FALSE),"")</f>
        <v/>
      </c>
      <c r="C350" s="16">
        <f>Wedstrijden!E337</f>
        <v>0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IF(COUNTA(Wedstrijden!U337:AC337)&lt;&gt;0,1,"")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IF(Wedstrijden!U337="x","B1","")</f>
        <v/>
      </c>
      <c r="BO350" s="16" t="e">
        <f>IF(Wedstrijden!#REF!="x","BB","")</f>
        <v>#REF!</v>
      </c>
      <c r="BP350" s="16" t="str">
        <f>IF(Wedstrijden!W337="x","B","")</f>
        <v/>
      </c>
      <c r="BQ350" s="16" t="str">
        <f>IF(Wedstrijden!X337="x","L1","")</f>
        <v/>
      </c>
      <c r="BR350" s="16" t="str">
        <f>IF(Wedstrijden!Y337="x","L2","")</f>
        <v/>
      </c>
      <c r="BS350" s="16" t="str">
        <f>IF(Wedstrijden!Z337="x","M1","")</f>
        <v/>
      </c>
      <c r="BT350" s="16" t="str">
        <f>IF(Wedstrijden!AA337="x","M2","")</f>
        <v/>
      </c>
      <c r="BU350" s="16" t="str">
        <f>IF(Wedstrijden!AB337="x","Z1","")</f>
        <v/>
      </c>
      <c r="BV350" s="16" t="str">
        <f>IF(Wedstrijden!AC337="x","Z2","")</f>
        <v/>
      </c>
      <c r="BW350" s="16" t="str">
        <f>IF(COUNTA(Wedstrijden!L337:T337)&lt;&gt;0,1,"")</f>
        <v/>
      </c>
      <c r="BX350" s="16" t="str">
        <f t="shared" si="31"/>
        <v/>
      </c>
      <c r="BY350" s="16" t="str">
        <f>IF(Wedstrijden!L337="x","BB","")</f>
        <v/>
      </c>
      <c r="BZ350" s="16" t="str">
        <f>IF(Wedstrijden!M337="x","B","")</f>
        <v/>
      </c>
      <c r="CA350" s="16" t="str">
        <f>IF(Wedstrijden!N337="x","L1","")</f>
        <v/>
      </c>
      <c r="CB350" s="16" t="str">
        <f>IF(Wedstrijden!O337="x","L2","")</f>
        <v/>
      </c>
      <c r="CC350" s="16" t="str">
        <f>IF(Wedstrijden!P337="x","M1","")</f>
        <v/>
      </c>
      <c r="CD350" s="16" t="str">
        <f>IF(Wedstrijden!Q337="x","M2","")</f>
        <v/>
      </c>
      <c r="CE350" s="16" t="str">
        <f>IF(Wedstrijden!R337="x","Z1","")</f>
        <v/>
      </c>
      <c r="CF350" s="16" t="str">
        <f>IF(Wedstrijden!S337="x","Z2","")</f>
        <v/>
      </c>
      <c r="CG350" s="16" t="str">
        <f>IF(Wedstrijden!T337="x","ZZL","")</f>
        <v/>
      </c>
      <c r="CL350" s="16" t="str">
        <f>IF(COUNTA(Wedstrijden!AR337:BB337)&lt;&gt;0,2,"")</f>
        <v/>
      </c>
      <c r="CM350" s="16" t="str">
        <f t="shared" si="32"/>
        <v/>
      </c>
      <c r="CN350" s="16" t="str">
        <f>IF(Wedstrijden!AR337="x","AA","")</f>
        <v/>
      </c>
      <c r="CO350" s="16" t="str">
        <f>IF(Wedstrijden!AS337="x","A","")</f>
        <v/>
      </c>
      <c r="CP350" s="16" t="str">
        <f>IF(Wedstrijden!AT337="x","BB","")</f>
        <v/>
      </c>
      <c r="CQ350" s="16" t="str">
        <f>IF(Wedstrijden!AU337="x","B","")</f>
        <v/>
      </c>
      <c r="CR350" s="16" t="str">
        <f>IF(Wedstrijden!AV337="x","L","")</f>
        <v/>
      </c>
      <c r="CS350" s="16" t="str">
        <f>IF(Wedstrijden!AW337="x","M","")</f>
        <v/>
      </c>
      <c r="CT350" s="16" t="str">
        <f>IF(Wedstrijden!AX337="x","Z","")</f>
        <v/>
      </c>
      <c r="CU350" s="16" t="str">
        <f>IF(Wedstrijden!BB337="x","ZZ","")</f>
        <v/>
      </c>
      <c r="CV350" s="16" t="str">
        <f>IF(COUNTA(Wedstrijden!AI337:AP337)&lt;&gt;0,2,"")</f>
        <v/>
      </c>
      <c r="CW350" s="16" t="str">
        <f t="shared" si="33"/>
        <v/>
      </c>
      <c r="CX350" s="16" t="str">
        <f>IF(Wedstrijden!AI337="x","BB","")</f>
        <v/>
      </c>
      <c r="CY350" s="16" t="str">
        <f>IF(Wedstrijden!AJ337="x","B","")</f>
        <v/>
      </c>
      <c r="CZ350" s="16" t="str">
        <f>IF(Wedstrijden!AK337="x","L","")</f>
        <v/>
      </c>
      <c r="DA350" s="16" t="str">
        <f>IF(Wedstrijden!AL337="x","M","")</f>
        <v/>
      </c>
      <c r="DB350" s="16" t="str">
        <f>IF(Wedstrijden!AM337="x","Z","")</f>
        <v/>
      </c>
      <c r="DC350" s="16" t="str">
        <f>IF(Wedstrijden!AN337="x","ZZ","")</f>
        <v/>
      </c>
      <c r="DD350" s="16" t="str">
        <f>IF(Wedstrijden!AP337="x","1.40","")</f>
        <v/>
      </c>
      <c r="DE350" s="16" t="str">
        <f>IF(COUNTA(Wedstrijden!BD337:BF337)&lt;&gt;0,6,"")</f>
        <v/>
      </c>
      <c r="DF350" s="16" t="str">
        <f t="shared" si="34"/>
        <v/>
      </c>
      <c r="DG350" s="16" t="str">
        <f>IF(Wedstrijden!BD337="x","L","")</f>
        <v/>
      </c>
      <c r="DH350" s="16" t="str">
        <f>IF(Wedstrijden!BE337="x","M","")</f>
        <v/>
      </c>
      <c r="DI350" s="16" t="str">
        <f>IF(Wedstrijden!BF337="x","Z","")</f>
        <v/>
      </c>
      <c r="DJ350" s="16" t="str">
        <f>IF(Wedstrijden!BG337="x","Z","")</f>
        <v/>
      </c>
      <c r="DK350" s="16" t="str">
        <f>IF(COUNTA(Wedstrijden!BI337:BK337)&lt;&gt;0,6,"")</f>
        <v/>
      </c>
      <c r="DL350" s="16" t="str">
        <f t="shared" si="35"/>
        <v/>
      </c>
      <c r="DM350" s="16" t="str">
        <f>IF(Wedstrijden!BI337="x","L","")</f>
        <v/>
      </c>
      <c r="DN350" s="16" t="str">
        <f>IF(Wedstrijden!BJ337="x","M","")</f>
        <v/>
      </c>
      <c r="DO350" s="16" t="str">
        <f>IF(Wedstrijden!BK337="x","Z","")</f>
        <v/>
      </c>
      <c r="DP350" s="16" t="str">
        <f>IF(Wedstrijden!BL337="x","Z","")</f>
        <v/>
      </c>
    </row>
    <row r="351" spans="1:120" ht="14.4" x14ac:dyDescent="0.3">
      <c r="A351" s="18">
        <f>Wedstrijden!A338</f>
        <v>0</v>
      </c>
      <c r="B351" s="16" t="str">
        <f>IFERROR(VLOOKUP(Wedstrijden!#REF!,#REF!,2,FALSE),"")</f>
        <v/>
      </c>
      <c r="C351" s="16">
        <f>Wedstrijden!E338</f>
        <v>0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IF(COUNTA(Wedstrijden!U338:AC338)&lt;&gt;0,1,"")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IF(Wedstrijden!U338="x","B1","")</f>
        <v/>
      </c>
      <c r="BO351" s="16" t="e">
        <f>IF(Wedstrijden!#REF!="x","BB","")</f>
        <v>#REF!</v>
      </c>
      <c r="BP351" s="16" t="str">
        <f>IF(Wedstrijden!W338="x","B","")</f>
        <v/>
      </c>
      <c r="BQ351" s="16" t="str">
        <f>IF(Wedstrijden!X338="x","L1","")</f>
        <v/>
      </c>
      <c r="BR351" s="16" t="str">
        <f>IF(Wedstrijden!Y338="x","L2","")</f>
        <v/>
      </c>
      <c r="BS351" s="16" t="str">
        <f>IF(Wedstrijden!Z338="x","M1","")</f>
        <v/>
      </c>
      <c r="BT351" s="16" t="str">
        <f>IF(Wedstrijden!AA338="x","M2","")</f>
        <v/>
      </c>
      <c r="BU351" s="16" t="str">
        <f>IF(Wedstrijden!AB338="x","Z1","")</f>
        <v/>
      </c>
      <c r="BV351" s="16" t="str">
        <f>IF(Wedstrijden!AC338="x","Z2","")</f>
        <v/>
      </c>
      <c r="BW351" s="16" t="str">
        <f>IF(COUNTA(Wedstrijden!L338:T338)&lt;&gt;0,1,"")</f>
        <v/>
      </c>
      <c r="BX351" s="16" t="str">
        <f t="shared" si="31"/>
        <v/>
      </c>
      <c r="BY351" s="16" t="str">
        <f>IF(Wedstrijden!L338="x","BB","")</f>
        <v/>
      </c>
      <c r="BZ351" s="16" t="str">
        <f>IF(Wedstrijden!M338="x","B","")</f>
        <v/>
      </c>
      <c r="CA351" s="16" t="str">
        <f>IF(Wedstrijden!N338="x","L1","")</f>
        <v/>
      </c>
      <c r="CB351" s="16" t="str">
        <f>IF(Wedstrijden!O338="x","L2","")</f>
        <v/>
      </c>
      <c r="CC351" s="16" t="str">
        <f>IF(Wedstrijden!P338="x","M1","")</f>
        <v/>
      </c>
      <c r="CD351" s="16" t="str">
        <f>IF(Wedstrijden!Q338="x","M2","")</f>
        <v/>
      </c>
      <c r="CE351" s="16" t="str">
        <f>IF(Wedstrijden!R338="x","Z1","")</f>
        <v/>
      </c>
      <c r="CF351" s="16" t="str">
        <f>IF(Wedstrijden!S338="x","Z2","")</f>
        <v/>
      </c>
      <c r="CG351" s="16" t="str">
        <f>IF(Wedstrijden!T338="x","ZZL","")</f>
        <v/>
      </c>
      <c r="CL351" s="16" t="str">
        <f>IF(COUNTA(Wedstrijden!AR338:BB338)&lt;&gt;0,2,"")</f>
        <v/>
      </c>
      <c r="CM351" s="16" t="str">
        <f t="shared" si="32"/>
        <v/>
      </c>
      <c r="CN351" s="16" t="str">
        <f>IF(Wedstrijden!AR338="x","AA","")</f>
        <v/>
      </c>
      <c r="CO351" s="16" t="str">
        <f>IF(Wedstrijden!AS338="x","A","")</f>
        <v/>
      </c>
      <c r="CP351" s="16" t="str">
        <f>IF(Wedstrijden!AT338="x","BB","")</f>
        <v/>
      </c>
      <c r="CQ351" s="16" t="str">
        <f>IF(Wedstrijden!AU338="x","B","")</f>
        <v/>
      </c>
      <c r="CR351" s="16" t="str">
        <f>IF(Wedstrijden!AV338="x","L","")</f>
        <v/>
      </c>
      <c r="CS351" s="16" t="str">
        <f>IF(Wedstrijden!AW338="x","M","")</f>
        <v/>
      </c>
      <c r="CT351" s="16" t="str">
        <f>IF(Wedstrijden!AX338="x","Z","")</f>
        <v/>
      </c>
      <c r="CU351" s="16" t="str">
        <f>IF(Wedstrijden!BB338="x","ZZ","")</f>
        <v/>
      </c>
      <c r="CV351" s="16" t="str">
        <f>IF(COUNTA(Wedstrijden!AI338:AP338)&lt;&gt;0,2,"")</f>
        <v/>
      </c>
      <c r="CW351" s="16" t="str">
        <f t="shared" si="33"/>
        <v/>
      </c>
      <c r="CX351" s="16" t="str">
        <f>IF(Wedstrijden!AI338="x","BB","")</f>
        <v/>
      </c>
      <c r="CY351" s="16" t="str">
        <f>IF(Wedstrijden!AJ338="x","B","")</f>
        <v/>
      </c>
      <c r="CZ351" s="16" t="str">
        <f>IF(Wedstrijden!AK338="x","L","")</f>
        <v/>
      </c>
      <c r="DA351" s="16" t="str">
        <f>IF(Wedstrijden!AL338="x","M","")</f>
        <v/>
      </c>
      <c r="DB351" s="16" t="str">
        <f>IF(Wedstrijden!AM338="x","Z","")</f>
        <v/>
      </c>
      <c r="DC351" s="16" t="str">
        <f>IF(Wedstrijden!AN338="x","ZZ","")</f>
        <v/>
      </c>
      <c r="DD351" s="16" t="str">
        <f>IF(Wedstrijden!AP338="x","1.40","")</f>
        <v/>
      </c>
      <c r="DE351" s="16" t="str">
        <f>IF(COUNTA(Wedstrijden!BD338:BF338)&lt;&gt;0,6,"")</f>
        <v/>
      </c>
      <c r="DF351" s="16" t="str">
        <f t="shared" si="34"/>
        <v/>
      </c>
      <c r="DG351" s="16" t="str">
        <f>IF(Wedstrijden!BD338="x","L","")</f>
        <v/>
      </c>
      <c r="DH351" s="16" t="str">
        <f>IF(Wedstrijden!BE338="x","M","")</f>
        <v/>
      </c>
      <c r="DI351" s="16" t="str">
        <f>IF(Wedstrijden!BF338="x","Z","")</f>
        <v/>
      </c>
      <c r="DJ351" s="16" t="str">
        <f>IF(Wedstrijden!BG338="x","Z","")</f>
        <v/>
      </c>
      <c r="DK351" s="16" t="str">
        <f>IF(COUNTA(Wedstrijden!BI338:BK338)&lt;&gt;0,6,"")</f>
        <v/>
      </c>
      <c r="DL351" s="16" t="str">
        <f t="shared" si="35"/>
        <v/>
      </c>
      <c r="DM351" s="16" t="str">
        <f>IF(Wedstrijden!BI338="x","L","")</f>
        <v/>
      </c>
      <c r="DN351" s="16" t="str">
        <f>IF(Wedstrijden!BJ338="x","M","")</f>
        <v/>
      </c>
      <c r="DO351" s="16" t="str">
        <f>IF(Wedstrijden!BK338="x","Z","")</f>
        <v/>
      </c>
      <c r="DP351" s="16" t="str">
        <f>IF(Wedstrijden!BL338="x","Z","")</f>
        <v/>
      </c>
    </row>
    <row r="352" spans="1:120" ht="14.4" x14ac:dyDescent="0.3">
      <c r="A352" s="18">
        <f>Wedstrijden!A339</f>
        <v>0</v>
      </c>
      <c r="B352" s="16" t="str">
        <f>IFERROR(VLOOKUP(Wedstrijden!#REF!,#REF!,2,FALSE),"")</f>
        <v/>
      </c>
      <c r="C352" s="16">
        <f>Wedstrijden!E339</f>
        <v>0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IF(COUNTA(Wedstrijden!U339:AC339)&lt;&gt;0,1,"")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IF(Wedstrijden!U339="x","B1","")</f>
        <v/>
      </c>
      <c r="BO352" s="16" t="e">
        <f>IF(Wedstrijden!#REF!="x","BB","")</f>
        <v>#REF!</v>
      </c>
      <c r="BP352" s="16" t="str">
        <f>IF(Wedstrijden!W339="x","B","")</f>
        <v/>
      </c>
      <c r="BQ352" s="16" t="str">
        <f>IF(Wedstrijden!X339="x","L1","")</f>
        <v/>
      </c>
      <c r="BR352" s="16" t="str">
        <f>IF(Wedstrijden!Y339="x","L2","")</f>
        <v/>
      </c>
      <c r="BS352" s="16" t="str">
        <f>IF(Wedstrijden!Z339="x","M1","")</f>
        <v/>
      </c>
      <c r="BT352" s="16" t="str">
        <f>IF(Wedstrijden!AA339="x","M2","")</f>
        <v/>
      </c>
      <c r="BU352" s="16" t="str">
        <f>IF(Wedstrijden!AB339="x","Z1","")</f>
        <v/>
      </c>
      <c r="BV352" s="16" t="str">
        <f>IF(Wedstrijden!AC339="x","Z2","")</f>
        <v/>
      </c>
      <c r="BW352" s="16" t="str">
        <f>IF(COUNTA(Wedstrijden!L339:T339)&lt;&gt;0,1,"")</f>
        <v/>
      </c>
      <c r="BX352" s="16" t="str">
        <f t="shared" si="31"/>
        <v/>
      </c>
      <c r="BY352" s="16" t="str">
        <f>IF(Wedstrijden!L339="x","BB","")</f>
        <v/>
      </c>
      <c r="BZ352" s="16" t="str">
        <f>IF(Wedstrijden!M339="x","B","")</f>
        <v/>
      </c>
      <c r="CA352" s="16" t="str">
        <f>IF(Wedstrijden!N339="x","L1","")</f>
        <v/>
      </c>
      <c r="CB352" s="16" t="str">
        <f>IF(Wedstrijden!O339="x","L2","")</f>
        <v/>
      </c>
      <c r="CC352" s="16" t="str">
        <f>IF(Wedstrijden!P339="x","M1","")</f>
        <v/>
      </c>
      <c r="CD352" s="16" t="str">
        <f>IF(Wedstrijden!Q339="x","M2","")</f>
        <v/>
      </c>
      <c r="CE352" s="16" t="str">
        <f>IF(Wedstrijden!R339="x","Z1","")</f>
        <v/>
      </c>
      <c r="CF352" s="16" t="str">
        <f>IF(Wedstrijden!S339="x","Z2","")</f>
        <v/>
      </c>
      <c r="CG352" s="16" t="str">
        <f>IF(Wedstrijden!T339="x","ZZL","")</f>
        <v/>
      </c>
      <c r="CL352" s="16" t="str">
        <f>IF(COUNTA(Wedstrijden!AR339:BB339)&lt;&gt;0,2,"")</f>
        <v/>
      </c>
      <c r="CM352" s="16" t="str">
        <f t="shared" si="32"/>
        <v/>
      </c>
      <c r="CN352" s="16" t="str">
        <f>IF(Wedstrijden!AR339="x","AA","")</f>
        <v/>
      </c>
      <c r="CO352" s="16" t="str">
        <f>IF(Wedstrijden!AS339="x","A","")</f>
        <v/>
      </c>
      <c r="CP352" s="16" t="str">
        <f>IF(Wedstrijden!AT339="x","BB","")</f>
        <v/>
      </c>
      <c r="CQ352" s="16" t="str">
        <f>IF(Wedstrijden!AU339="x","B","")</f>
        <v/>
      </c>
      <c r="CR352" s="16" t="str">
        <f>IF(Wedstrijden!AV339="x","L","")</f>
        <v/>
      </c>
      <c r="CS352" s="16" t="str">
        <f>IF(Wedstrijden!AW339="x","M","")</f>
        <v/>
      </c>
      <c r="CT352" s="16" t="str">
        <f>IF(Wedstrijden!AX339="x","Z","")</f>
        <v/>
      </c>
      <c r="CU352" s="16" t="str">
        <f>IF(Wedstrijden!BB339="x","ZZ","")</f>
        <v/>
      </c>
      <c r="CV352" s="16" t="str">
        <f>IF(COUNTA(Wedstrijden!AI339:AP339)&lt;&gt;0,2,"")</f>
        <v/>
      </c>
      <c r="CW352" s="16" t="str">
        <f t="shared" si="33"/>
        <v/>
      </c>
      <c r="CX352" s="16" t="str">
        <f>IF(Wedstrijden!AI339="x","BB","")</f>
        <v/>
      </c>
      <c r="CY352" s="16" t="str">
        <f>IF(Wedstrijden!AJ339="x","B","")</f>
        <v/>
      </c>
      <c r="CZ352" s="16" t="str">
        <f>IF(Wedstrijden!AK339="x","L","")</f>
        <v/>
      </c>
      <c r="DA352" s="16" t="str">
        <f>IF(Wedstrijden!AL339="x","M","")</f>
        <v/>
      </c>
      <c r="DB352" s="16" t="str">
        <f>IF(Wedstrijden!AM339="x","Z","")</f>
        <v/>
      </c>
      <c r="DC352" s="16" t="str">
        <f>IF(Wedstrijden!AN339="x","ZZ","")</f>
        <v/>
      </c>
      <c r="DD352" s="16" t="str">
        <f>IF(Wedstrijden!AP339="x","1.40","")</f>
        <v/>
      </c>
      <c r="DE352" s="16" t="str">
        <f>IF(COUNTA(Wedstrijden!BD339:BF339)&lt;&gt;0,6,"")</f>
        <v/>
      </c>
      <c r="DF352" s="16" t="str">
        <f t="shared" si="34"/>
        <v/>
      </c>
      <c r="DG352" s="16" t="str">
        <f>IF(Wedstrijden!BD339="x","L","")</f>
        <v/>
      </c>
      <c r="DH352" s="16" t="str">
        <f>IF(Wedstrijden!BE339="x","M","")</f>
        <v/>
      </c>
      <c r="DI352" s="16" t="str">
        <f>IF(Wedstrijden!BF339="x","Z","")</f>
        <v/>
      </c>
      <c r="DJ352" s="16" t="str">
        <f>IF(Wedstrijden!BG339="x","Z","")</f>
        <v/>
      </c>
      <c r="DK352" s="16" t="str">
        <f>IF(COUNTA(Wedstrijden!BI339:BK339)&lt;&gt;0,6,"")</f>
        <v/>
      </c>
      <c r="DL352" s="16" t="str">
        <f t="shared" si="35"/>
        <v/>
      </c>
      <c r="DM352" s="16" t="str">
        <f>IF(Wedstrijden!BI339="x","L","")</f>
        <v/>
      </c>
      <c r="DN352" s="16" t="str">
        <f>IF(Wedstrijden!BJ339="x","M","")</f>
        <v/>
      </c>
      <c r="DO352" s="16" t="str">
        <f>IF(Wedstrijden!BK339="x","Z","")</f>
        <v/>
      </c>
      <c r="DP352" s="16" t="str">
        <f>IF(Wedstrijden!BL339="x","Z","")</f>
        <v/>
      </c>
    </row>
    <row r="353" spans="1:120" ht="14.4" x14ac:dyDescent="0.3">
      <c r="A353" s="18">
        <f>Wedstrijden!A340</f>
        <v>0</v>
      </c>
      <c r="B353" s="16" t="str">
        <f>IFERROR(VLOOKUP(Wedstrijden!#REF!,#REF!,2,FALSE),"")</f>
        <v/>
      </c>
      <c r="C353" s="16">
        <f>Wedstrijden!E340</f>
        <v>0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 t="str">
        <f>IF(COUNTA(Wedstrijden!U340:AC340)&lt;&gt;0,1,"")</f>
        <v/>
      </c>
      <c r="BK353" s="16" t="str">
        <f t="shared" si="30"/>
        <v/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IF(Wedstrijden!U340="x","B1","")</f>
        <v/>
      </c>
      <c r="BO353" s="16" t="e">
        <f>IF(Wedstrijden!#REF!="x","BB","")</f>
        <v>#REF!</v>
      </c>
      <c r="BP353" s="16" t="str">
        <f>IF(Wedstrijden!W340="x","B","")</f>
        <v/>
      </c>
      <c r="BQ353" s="16" t="str">
        <f>IF(Wedstrijden!X340="x","L1","")</f>
        <v/>
      </c>
      <c r="BR353" s="16" t="str">
        <f>IF(Wedstrijden!Y340="x","L2","")</f>
        <v/>
      </c>
      <c r="BS353" s="16" t="str">
        <f>IF(Wedstrijden!Z340="x","M1","")</f>
        <v/>
      </c>
      <c r="BT353" s="16" t="str">
        <f>IF(Wedstrijden!AA340="x","M2","")</f>
        <v/>
      </c>
      <c r="BU353" s="16" t="str">
        <f>IF(Wedstrijden!AB340="x","Z1","")</f>
        <v/>
      </c>
      <c r="BV353" s="16" t="str">
        <f>IF(Wedstrijden!AC340="x","Z2","")</f>
        <v/>
      </c>
      <c r="BW353" s="16" t="str">
        <f>IF(COUNTA(Wedstrijden!L340:T340)&lt;&gt;0,1,"")</f>
        <v/>
      </c>
      <c r="BX353" s="16" t="str">
        <f t="shared" si="31"/>
        <v/>
      </c>
      <c r="BY353" s="16" t="str">
        <f>IF(Wedstrijden!L340="x","BB","")</f>
        <v/>
      </c>
      <c r="BZ353" s="16" t="str">
        <f>IF(Wedstrijden!M340="x","B","")</f>
        <v/>
      </c>
      <c r="CA353" s="16" t="str">
        <f>IF(Wedstrijden!N340="x","L1","")</f>
        <v/>
      </c>
      <c r="CB353" s="16" t="str">
        <f>IF(Wedstrijden!O340="x","L2","")</f>
        <v/>
      </c>
      <c r="CC353" s="16" t="str">
        <f>IF(Wedstrijden!P340="x","M1","")</f>
        <v/>
      </c>
      <c r="CD353" s="16" t="str">
        <f>IF(Wedstrijden!Q340="x","M2","")</f>
        <v/>
      </c>
      <c r="CE353" s="16" t="str">
        <f>IF(Wedstrijden!R340="x","Z1","")</f>
        <v/>
      </c>
      <c r="CF353" s="16" t="str">
        <f>IF(Wedstrijden!S340="x","Z2","")</f>
        <v/>
      </c>
      <c r="CG353" s="16" t="str">
        <f>IF(Wedstrijden!T340="x","ZZL","")</f>
        <v/>
      </c>
      <c r="CL353" s="16" t="str">
        <f>IF(COUNTA(Wedstrijden!AR340:BB340)&lt;&gt;0,2,"")</f>
        <v/>
      </c>
      <c r="CM353" s="16" t="str">
        <f t="shared" si="32"/>
        <v/>
      </c>
      <c r="CN353" s="16" t="str">
        <f>IF(Wedstrijden!AR340="x","AA","")</f>
        <v/>
      </c>
      <c r="CO353" s="16" t="str">
        <f>IF(Wedstrijden!AS340="x","A","")</f>
        <v/>
      </c>
      <c r="CP353" s="16" t="str">
        <f>IF(Wedstrijden!AT340="x","BB","")</f>
        <v/>
      </c>
      <c r="CQ353" s="16" t="str">
        <f>IF(Wedstrijden!AU340="x","B","")</f>
        <v/>
      </c>
      <c r="CR353" s="16" t="str">
        <f>IF(Wedstrijden!AV340="x","L","")</f>
        <v/>
      </c>
      <c r="CS353" s="16" t="str">
        <f>IF(Wedstrijden!AW340="x","M","")</f>
        <v/>
      </c>
      <c r="CT353" s="16" t="str">
        <f>IF(Wedstrijden!AX340="x","Z","")</f>
        <v/>
      </c>
      <c r="CU353" s="16" t="str">
        <f>IF(Wedstrijden!BB340="x","ZZ","")</f>
        <v/>
      </c>
      <c r="CV353" s="16" t="str">
        <f>IF(COUNTA(Wedstrijden!AI340:AP340)&lt;&gt;0,2,"")</f>
        <v/>
      </c>
      <c r="CW353" s="16" t="str">
        <f t="shared" si="33"/>
        <v/>
      </c>
      <c r="CX353" s="16" t="str">
        <f>IF(Wedstrijden!AI340="x","BB","")</f>
        <v/>
      </c>
      <c r="CY353" s="16" t="str">
        <f>IF(Wedstrijden!AJ340="x","B","")</f>
        <v/>
      </c>
      <c r="CZ353" s="16" t="str">
        <f>IF(Wedstrijden!AK340="x","L","")</f>
        <v/>
      </c>
      <c r="DA353" s="16" t="str">
        <f>IF(Wedstrijden!AL340="x","M","")</f>
        <v/>
      </c>
      <c r="DB353" s="16" t="str">
        <f>IF(Wedstrijden!AM340="x","Z","")</f>
        <v/>
      </c>
      <c r="DC353" s="16" t="str">
        <f>IF(Wedstrijden!AN340="x","ZZ","")</f>
        <v/>
      </c>
      <c r="DD353" s="16" t="str">
        <f>IF(Wedstrijden!AP340="x","1.40","")</f>
        <v/>
      </c>
      <c r="DE353" s="16" t="str">
        <f>IF(COUNTA(Wedstrijden!BD340:BF340)&lt;&gt;0,6,"")</f>
        <v/>
      </c>
      <c r="DF353" s="16" t="str">
        <f t="shared" si="34"/>
        <v/>
      </c>
      <c r="DG353" s="16" t="str">
        <f>IF(Wedstrijden!BD340="x","L","")</f>
        <v/>
      </c>
      <c r="DH353" s="16" t="str">
        <f>IF(Wedstrijden!BE340="x","M","")</f>
        <v/>
      </c>
      <c r="DI353" s="16" t="str">
        <f>IF(Wedstrijden!BF340="x","Z","")</f>
        <v/>
      </c>
      <c r="DJ353" s="16" t="str">
        <f>IF(Wedstrijden!BG340="x","Z","")</f>
        <v/>
      </c>
      <c r="DK353" s="16" t="str">
        <f>IF(COUNTA(Wedstrijden!BI340:BK340)&lt;&gt;0,6,"")</f>
        <v/>
      </c>
      <c r="DL353" s="16" t="str">
        <f t="shared" si="35"/>
        <v/>
      </c>
      <c r="DM353" s="16" t="str">
        <f>IF(Wedstrijden!BI340="x","L","")</f>
        <v/>
      </c>
      <c r="DN353" s="16" t="str">
        <f>IF(Wedstrijden!BJ340="x","M","")</f>
        <v/>
      </c>
      <c r="DO353" s="16" t="str">
        <f>IF(Wedstrijden!BK340="x","Z","")</f>
        <v/>
      </c>
      <c r="DP353" s="16" t="str">
        <f>IF(Wedstrijden!BL340="x","Z","")</f>
        <v/>
      </c>
    </row>
    <row r="354" spans="1:120" ht="14.4" x14ac:dyDescent="0.3">
      <c r="A354" s="18">
        <f>Wedstrijden!A341</f>
        <v>0</v>
      </c>
      <c r="B354" s="16" t="str">
        <f>IFERROR(VLOOKUP(Wedstrijden!#REF!,#REF!,2,FALSE),"")</f>
        <v/>
      </c>
      <c r="C354" s="16">
        <f>Wedstrijden!E341</f>
        <v>0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IF(COUNTA(Wedstrijden!U341:AC341)&lt;&gt;0,1,"")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IF(Wedstrijden!U341="x","B1","")</f>
        <v/>
      </c>
      <c r="BO354" s="16" t="e">
        <f>IF(Wedstrijden!#REF!="x","BB","")</f>
        <v>#REF!</v>
      </c>
      <c r="BP354" s="16" t="str">
        <f>IF(Wedstrijden!W341="x","B","")</f>
        <v/>
      </c>
      <c r="BQ354" s="16" t="str">
        <f>IF(Wedstrijden!X341="x","L1","")</f>
        <v/>
      </c>
      <c r="BR354" s="16" t="str">
        <f>IF(Wedstrijden!Y341="x","L2","")</f>
        <v/>
      </c>
      <c r="BS354" s="16" t="str">
        <f>IF(Wedstrijden!Z341="x","M1","")</f>
        <v/>
      </c>
      <c r="BT354" s="16" t="str">
        <f>IF(Wedstrijden!AA341="x","M2","")</f>
        <v/>
      </c>
      <c r="BU354" s="16" t="str">
        <f>IF(Wedstrijden!AB341="x","Z1","")</f>
        <v/>
      </c>
      <c r="BV354" s="16" t="str">
        <f>IF(Wedstrijden!AC341="x","Z2","")</f>
        <v/>
      </c>
      <c r="BW354" s="16" t="str">
        <f>IF(COUNTA(Wedstrijden!L341:T341)&lt;&gt;0,1,"")</f>
        <v/>
      </c>
      <c r="BX354" s="16" t="str">
        <f t="shared" si="31"/>
        <v/>
      </c>
      <c r="BY354" s="16" t="str">
        <f>IF(Wedstrijden!L341="x","BB","")</f>
        <v/>
      </c>
      <c r="BZ354" s="16" t="str">
        <f>IF(Wedstrijden!M341="x","B","")</f>
        <v/>
      </c>
      <c r="CA354" s="16" t="str">
        <f>IF(Wedstrijden!N341="x","L1","")</f>
        <v/>
      </c>
      <c r="CB354" s="16" t="str">
        <f>IF(Wedstrijden!O341="x","L2","")</f>
        <v/>
      </c>
      <c r="CC354" s="16" t="str">
        <f>IF(Wedstrijden!P341="x","M1","")</f>
        <v/>
      </c>
      <c r="CD354" s="16" t="str">
        <f>IF(Wedstrijden!Q341="x","M2","")</f>
        <v/>
      </c>
      <c r="CE354" s="16" t="str">
        <f>IF(Wedstrijden!R341="x","Z1","")</f>
        <v/>
      </c>
      <c r="CF354" s="16" t="str">
        <f>IF(Wedstrijden!S341="x","Z2","")</f>
        <v/>
      </c>
      <c r="CG354" s="16" t="str">
        <f>IF(Wedstrijden!T341="x","ZZL","")</f>
        <v/>
      </c>
      <c r="CL354" s="16" t="str">
        <f>IF(COUNTA(Wedstrijden!AR341:BB341)&lt;&gt;0,2,"")</f>
        <v/>
      </c>
      <c r="CM354" s="16" t="str">
        <f t="shared" si="32"/>
        <v/>
      </c>
      <c r="CN354" s="16" t="str">
        <f>IF(Wedstrijden!AR341="x","AA","")</f>
        <v/>
      </c>
      <c r="CO354" s="16" t="str">
        <f>IF(Wedstrijden!AS341="x","A","")</f>
        <v/>
      </c>
      <c r="CP354" s="16" t="str">
        <f>IF(Wedstrijden!AT341="x","BB","")</f>
        <v/>
      </c>
      <c r="CQ354" s="16" t="str">
        <f>IF(Wedstrijden!AU341="x","B","")</f>
        <v/>
      </c>
      <c r="CR354" s="16" t="str">
        <f>IF(Wedstrijden!AV341="x","L","")</f>
        <v/>
      </c>
      <c r="CS354" s="16" t="str">
        <f>IF(Wedstrijden!AW341="x","M","")</f>
        <v/>
      </c>
      <c r="CT354" s="16" t="str">
        <f>IF(Wedstrijden!AX341="x","Z","")</f>
        <v/>
      </c>
      <c r="CU354" s="16" t="str">
        <f>IF(Wedstrijden!BB341="x","ZZ","")</f>
        <v/>
      </c>
      <c r="CV354" s="16" t="str">
        <f>IF(COUNTA(Wedstrijden!AI341:AP341)&lt;&gt;0,2,"")</f>
        <v/>
      </c>
      <c r="CW354" s="16" t="str">
        <f t="shared" si="33"/>
        <v/>
      </c>
      <c r="CX354" s="16" t="str">
        <f>IF(Wedstrijden!AI341="x","BB","")</f>
        <v/>
      </c>
      <c r="CY354" s="16" t="str">
        <f>IF(Wedstrijden!AJ341="x","B","")</f>
        <v/>
      </c>
      <c r="CZ354" s="16" t="str">
        <f>IF(Wedstrijden!AK341="x","L","")</f>
        <v/>
      </c>
      <c r="DA354" s="16" t="str">
        <f>IF(Wedstrijden!AL341="x","M","")</f>
        <v/>
      </c>
      <c r="DB354" s="16" t="str">
        <f>IF(Wedstrijden!AM341="x","Z","")</f>
        <v/>
      </c>
      <c r="DC354" s="16" t="str">
        <f>IF(Wedstrijden!AN341="x","ZZ","")</f>
        <v/>
      </c>
      <c r="DD354" s="16" t="str">
        <f>IF(Wedstrijden!AP341="x","1.40","")</f>
        <v/>
      </c>
      <c r="DE354" s="16" t="str">
        <f>IF(COUNTA(Wedstrijden!BD341:BF341)&lt;&gt;0,6,"")</f>
        <v/>
      </c>
      <c r="DF354" s="16" t="str">
        <f t="shared" si="34"/>
        <v/>
      </c>
      <c r="DG354" s="16" t="str">
        <f>IF(Wedstrijden!BD341="x","L","")</f>
        <v/>
      </c>
      <c r="DH354" s="16" t="str">
        <f>IF(Wedstrijden!BE341="x","M","")</f>
        <v/>
      </c>
      <c r="DI354" s="16" t="str">
        <f>IF(Wedstrijden!BF341="x","Z","")</f>
        <v/>
      </c>
      <c r="DJ354" s="16" t="str">
        <f>IF(Wedstrijden!BG341="x","Z","")</f>
        <v/>
      </c>
      <c r="DK354" s="16" t="str">
        <f>IF(COUNTA(Wedstrijden!BI341:BK341)&lt;&gt;0,6,"")</f>
        <v/>
      </c>
      <c r="DL354" s="16" t="str">
        <f t="shared" si="35"/>
        <v/>
      </c>
      <c r="DM354" s="16" t="str">
        <f>IF(Wedstrijden!BI341="x","L","")</f>
        <v/>
      </c>
      <c r="DN354" s="16" t="str">
        <f>IF(Wedstrijden!BJ341="x","M","")</f>
        <v/>
      </c>
      <c r="DO354" s="16" t="str">
        <f>IF(Wedstrijden!BK341="x","Z","")</f>
        <v/>
      </c>
      <c r="DP354" s="16" t="str">
        <f>IF(Wedstrijden!BL341="x","Z","")</f>
        <v/>
      </c>
    </row>
    <row r="355" spans="1:120" ht="14.4" x14ac:dyDescent="0.3">
      <c r="A355" s="18">
        <f>Wedstrijden!A342</f>
        <v>0</v>
      </c>
      <c r="B355" s="16" t="str">
        <f>IFERROR(VLOOKUP(Wedstrijden!#REF!,#REF!,2,FALSE),"")</f>
        <v/>
      </c>
      <c r="C355" s="16">
        <f>Wedstrijden!E342</f>
        <v>0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IF(COUNTA(Wedstrijden!U342:AC342)&lt;&gt;0,1,"")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IF(Wedstrijden!U342="x","B1","")</f>
        <v/>
      </c>
      <c r="BO355" s="16" t="e">
        <f>IF(Wedstrijden!#REF!="x","BB","")</f>
        <v>#REF!</v>
      </c>
      <c r="BP355" s="16" t="str">
        <f>IF(Wedstrijden!W342="x","B","")</f>
        <v/>
      </c>
      <c r="BQ355" s="16" t="str">
        <f>IF(Wedstrijden!X342="x","L1","")</f>
        <v/>
      </c>
      <c r="BR355" s="16" t="str">
        <f>IF(Wedstrijden!Y342="x","L2","")</f>
        <v/>
      </c>
      <c r="BS355" s="16" t="str">
        <f>IF(Wedstrijden!Z342="x","M1","")</f>
        <v/>
      </c>
      <c r="BT355" s="16" t="str">
        <f>IF(Wedstrijden!AA342="x","M2","")</f>
        <v/>
      </c>
      <c r="BU355" s="16" t="str">
        <f>IF(Wedstrijden!AB342="x","Z1","")</f>
        <v/>
      </c>
      <c r="BV355" s="16" t="str">
        <f>IF(Wedstrijden!AC342="x","Z2","")</f>
        <v/>
      </c>
      <c r="BW355" s="16" t="str">
        <f>IF(COUNTA(Wedstrijden!L342:T342)&lt;&gt;0,1,"")</f>
        <v/>
      </c>
      <c r="BX355" s="16" t="str">
        <f t="shared" si="31"/>
        <v/>
      </c>
      <c r="BY355" s="16" t="str">
        <f>IF(Wedstrijden!L342="x","BB","")</f>
        <v/>
      </c>
      <c r="BZ355" s="16" t="str">
        <f>IF(Wedstrijden!M342="x","B","")</f>
        <v/>
      </c>
      <c r="CA355" s="16" t="str">
        <f>IF(Wedstrijden!N342="x","L1","")</f>
        <v/>
      </c>
      <c r="CB355" s="16" t="str">
        <f>IF(Wedstrijden!O342="x","L2","")</f>
        <v/>
      </c>
      <c r="CC355" s="16" t="str">
        <f>IF(Wedstrijden!P342="x","M1","")</f>
        <v/>
      </c>
      <c r="CD355" s="16" t="str">
        <f>IF(Wedstrijden!Q342="x","M2","")</f>
        <v/>
      </c>
      <c r="CE355" s="16" t="str">
        <f>IF(Wedstrijden!R342="x","Z1","")</f>
        <v/>
      </c>
      <c r="CF355" s="16" t="str">
        <f>IF(Wedstrijden!S342="x","Z2","")</f>
        <v/>
      </c>
      <c r="CG355" s="16" t="str">
        <f>IF(Wedstrijden!T342="x","ZZL","")</f>
        <v/>
      </c>
      <c r="CL355" s="16" t="str">
        <f>IF(COUNTA(Wedstrijden!AR342:BB342)&lt;&gt;0,2,"")</f>
        <v/>
      </c>
      <c r="CM355" s="16" t="str">
        <f t="shared" si="32"/>
        <v/>
      </c>
      <c r="CN355" s="16" t="str">
        <f>IF(Wedstrijden!AR342="x","AA","")</f>
        <v/>
      </c>
      <c r="CO355" s="16" t="str">
        <f>IF(Wedstrijden!AS342="x","A","")</f>
        <v/>
      </c>
      <c r="CP355" s="16" t="str">
        <f>IF(Wedstrijden!AT342="x","BB","")</f>
        <v/>
      </c>
      <c r="CQ355" s="16" t="str">
        <f>IF(Wedstrijden!AU342="x","B","")</f>
        <v/>
      </c>
      <c r="CR355" s="16" t="str">
        <f>IF(Wedstrijden!AV342="x","L","")</f>
        <v/>
      </c>
      <c r="CS355" s="16" t="str">
        <f>IF(Wedstrijden!AW342="x","M","")</f>
        <v/>
      </c>
      <c r="CT355" s="16" t="str">
        <f>IF(Wedstrijden!AX342="x","Z","")</f>
        <v/>
      </c>
      <c r="CU355" s="16" t="str">
        <f>IF(Wedstrijden!BB342="x","ZZ","")</f>
        <v/>
      </c>
      <c r="CV355" s="16" t="str">
        <f>IF(COUNTA(Wedstrijden!AI342:AP342)&lt;&gt;0,2,"")</f>
        <v/>
      </c>
      <c r="CW355" s="16" t="str">
        <f t="shared" si="33"/>
        <v/>
      </c>
      <c r="CX355" s="16" t="str">
        <f>IF(Wedstrijden!AI342="x","BB","")</f>
        <v/>
      </c>
      <c r="CY355" s="16" t="str">
        <f>IF(Wedstrijden!AJ342="x","B","")</f>
        <v/>
      </c>
      <c r="CZ355" s="16" t="str">
        <f>IF(Wedstrijden!AK342="x","L","")</f>
        <v/>
      </c>
      <c r="DA355" s="16" t="str">
        <f>IF(Wedstrijden!AL342="x","M","")</f>
        <v/>
      </c>
      <c r="DB355" s="16" t="str">
        <f>IF(Wedstrijden!AM342="x","Z","")</f>
        <v/>
      </c>
      <c r="DC355" s="16" t="str">
        <f>IF(Wedstrijden!AN342="x","ZZ","")</f>
        <v/>
      </c>
      <c r="DD355" s="16" t="str">
        <f>IF(Wedstrijden!AP342="x","1.40","")</f>
        <v/>
      </c>
      <c r="DE355" s="16" t="str">
        <f>IF(COUNTA(Wedstrijden!BD342:BF342)&lt;&gt;0,6,"")</f>
        <v/>
      </c>
      <c r="DF355" s="16" t="str">
        <f t="shared" si="34"/>
        <v/>
      </c>
      <c r="DG355" s="16" t="str">
        <f>IF(Wedstrijden!BD342="x","L","")</f>
        <v/>
      </c>
      <c r="DH355" s="16" t="str">
        <f>IF(Wedstrijden!BE342="x","M","")</f>
        <v/>
      </c>
      <c r="DI355" s="16" t="str">
        <f>IF(Wedstrijden!BF342="x","Z","")</f>
        <v/>
      </c>
      <c r="DJ355" s="16" t="str">
        <f>IF(Wedstrijden!BG342="x","Z","")</f>
        <v/>
      </c>
      <c r="DK355" s="16" t="str">
        <f>IF(COUNTA(Wedstrijden!BI342:BK342)&lt;&gt;0,6,"")</f>
        <v/>
      </c>
      <c r="DL355" s="16" t="str">
        <f t="shared" si="35"/>
        <v/>
      </c>
      <c r="DM355" s="16" t="str">
        <f>IF(Wedstrijden!BI342="x","L","")</f>
        <v/>
      </c>
      <c r="DN355" s="16" t="str">
        <f>IF(Wedstrijden!BJ342="x","M","")</f>
        <v/>
      </c>
      <c r="DO355" s="16" t="str">
        <f>IF(Wedstrijden!BK342="x","Z","")</f>
        <v/>
      </c>
      <c r="DP355" s="16" t="str">
        <f>IF(Wedstrijden!BL342="x","Z","")</f>
        <v/>
      </c>
    </row>
    <row r="356" spans="1:120" ht="14.4" x14ac:dyDescent="0.3">
      <c r="A356" s="18">
        <f>Wedstrijden!A343</f>
        <v>0</v>
      </c>
      <c r="B356" s="16" t="str">
        <f>IFERROR(VLOOKUP(Wedstrijden!#REF!,#REF!,2,FALSE),"")</f>
        <v/>
      </c>
      <c r="C356" s="16">
        <f>Wedstrijden!E343</f>
        <v>0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IF(COUNTA(Wedstrijden!U343:AC343)&lt;&gt;0,1,"")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IF(Wedstrijden!U343="x","B1","")</f>
        <v/>
      </c>
      <c r="BO356" s="16" t="e">
        <f>IF(Wedstrijden!#REF!="x","BB","")</f>
        <v>#REF!</v>
      </c>
      <c r="BP356" s="16" t="str">
        <f>IF(Wedstrijden!W343="x","B","")</f>
        <v/>
      </c>
      <c r="BQ356" s="16" t="str">
        <f>IF(Wedstrijden!X343="x","L1","")</f>
        <v/>
      </c>
      <c r="BR356" s="16" t="str">
        <f>IF(Wedstrijden!Y343="x","L2","")</f>
        <v/>
      </c>
      <c r="BS356" s="16" t="str">
        <f>IF(Wedstrijden!Z343="x","M1","")</f>
        <v/>
      </c>
      <c r="BT356" s="16" t="str">
        <f>IF(Wedstrijden!AA343="x","M2","")</f>
        <v/>
      </c>
      <c r="BU356" s="16" t="str">
        <f>IF(Wedstrijden!AB343="x","Z1","")</f>
        <v/>
      </c>
      <c r="BV356" s="16" t="str">
        <f>IF(Wedstrijden!AC343="x","Z2","")</f>
        <v/>
      </c>
      <c r="BW356" s="16" t="str">
        <f>IF(COUNTA(Wedstrijden!L343:T343)&lt;&gt;0,1,"")</f>
        <v/>
      </c>
      <c r="BX356" s="16" t="str">
        <f t="shared" si="31"/>
        <v/>
      </c>
      <c r="BY356" s="16" t="str">
        <f>IF(Wedstrijden!L343="x","BB","")</f>
        <v/>
      </c>
      <c r="BZ356" s="16" t="str">
        <f>IF(Wedstrijden!M343="x","B","")</f>
        <v/>
      </c>
      <c r="CA356" s="16" t="str">
        <f>IF(Wedstrijden!N343="x","L1","")</f>
        <v/>
      </c>
      <c r="CB356" s="16" t="str">
        <f>IF(Wedstrijden!O343="x","L2","")</f>
        <v/>
      </c>
      <c r="CC356" s="16" t="str">
        <f>IF(Wedstrijden!P343="x","M1","")</f>
        <v/>
      </c>
      <c r="CD356" s="16" t="str">
        <f>IF(Wedstrijden!Q343="x","M2","")</f>
        <v/>
      </c>
      <c r="CE356" s="16" t="str">
        <f>IF(Wedstrijden!R343="x","Z1","")</f>
        <v/>
      </c>
      <c r="CF356" s="16" t="str">
        <f>IF(Wedstrijden!S343="x","Z2","")</f>
        <v/>
      </c>
      <c r="CG356" s="16" t="str">
        <f>IF(Wedstrijden!T343="x","ZZL","")</f>
        <v/>
      </c>
      <c r="CL356" s="16" t="str">
        <f>IF(COUNTA(Wedstrijden!AR343:BB343)&lt;&gt;0,2,"")</f>
        <v/>
      </c>
      <c r="CM356" s="16" t="str">
        <f t="shared" si="32"/>
        <v/>
      </c>
      <c r="CN356" s="16" t="str">
        <f>IF(Wedstrijden!AR343="x","AA","")</f>
        <v/>
      </c>
      <c r="CO356" s="16" t="str">
        <f>IF(Wedstrijden!AS343="x","A","")</f>
        <v/>
      </c>
      <c r="CP356" s="16" t="str">
        <f>IF(Wedstrijden!AT343="x","BB","")</f>
        <v/>
      </c>
      <c r="CQ356" s="16" t="str">
        <f>IF(Wedstrijden!AU343="x","B","")</f>
        <v/>
      </c>
      <c r="CR356" s="16" t="str">
        <f>IF(Wedstrijden!AV343="x","L","")</f>
        <v/>
      </c>
      <c r="CS356" s="16" t="str">
        <f>IF(Wedstrijden!AW343="x","M","")</f>
        <v/>
      </c>
      <c r="CT356" s="16" t="str">
        <f>IF(Wedstrijden!AX343="x","Z","")</f>
        <v/>
      </c>
      <c r="CU356" s="16" t="str">
        <f>IF(Wedstrijden!BB343="x","ZZ","")</f>
        <v/>
      </c>
      <c r="CV356" s="16" t="str">
        <f>IF(COUNTA(Wedstrijden!AI343:AP343)&lt;&gt;0,2,"")</f>
        <v/>
      </c>
      <c r="CW356" s="16" t="str">
        <f t="shared" si="33"/>
        <v/>
      </c>
      <c r="CX356" s="16" t="str">
        <f>IF(Wedstrijden!AI343="x","BB","")</f>
        <v/>
      </c>
      <c r="CY356" s="16" t="str">
        <f>IF(Wedstrijden!AJ343="x","B","")</f>
        <v/>
      </c>
      <c r="CZ356" s="16" t="str">
        <f>IF(Wedstrijden!AK343="x","L","")</f>
        <v/>
      </c>
      <c r="DA356" s="16" t="str">
        <f>IF(Wedstrijden!AL343="x","M","")</f>
        <v/>
      </c>
      <c r="DB356" s="16" t="str">
        <f>IF(Wedstrijden!AM343="x","Z","")</f>
        <v/>
      </c>
      <c r="DC356" s="16" t="str">
        <f>IF(Wedstrijden!AN343="x","ZZ","")</f>
        <v/>
      </c>
      <c r="DD356" s="16" t="str">
        <f>IF(Wedstrijden!AP343="x","1.40","")</f>
        <v/>
      </c>
      <c r="DE356" s="16" t="str">
        <f>IF(COUNTA(Wedstrijden!BD343:BF343)&lt;&gt;0,6,"")</f>
        <v/>
      </c>
      <c r="DF356" s="16" t="str">
        <f t="shared" si="34"/>
        <v/>
      </c>
      <c r="DG356" s="16" t="str">
        <f>IF(Wedstrijden!BD343="x","L","")</f>
        <v/>
      </c>
      <c r="DH356" s="16" t="str">
        <f>IF(Wedstrijden!BE343="x","M","")</f>
        <v/>
      </c>
      <c r="DI356" s="16" t="str">
        <f>IF(Wedstrijden!BF343="x","Z","")</f>
        <v/>
      </c>
      <c r="DJ356" s="16" t="str">
        <f>IF(Wedstrijden!BG343="x","Z","")</f>
        <v/>
      </c>
      <c r="DK356" s="16" t="str">
        <f>IF(COUNTA(Wedstrijden!BI343:BK343)&lt;&gt;0,6,"")</f>
        <v/>
      </c>
      <c r="DL356" s="16" t="str">
        <f t="shared" si="35"/>
        <v/>
      </c>
      <c r="DM356" s="16" t="str">
        <f>IF(Wedstrijden!BI343="x","L","")</f>
        <v/>
      </c>
      <c r="DN356" s="16" t="str">
        <f>IF(Wedstrijden!BJ343="x","M","")</f>
        <v/>
      </c>
      <c r="DO356" s="16" t="str">
        <f>IF(Wedstrijden!BK343="x","Z","")</f>
        <v/>
      </c>
      <c r="DP356" s="16" t="str">
        <f>IF(Wedstrijden!BL343="x","Z","")</f>
        <v/>
      </c>
    </row>
    <row r="357" spans="1:120" ht="14.4" x14ac:dyDescent="0.3">
      <c r="A357" s="18">
        <f>Wedstrijden!A344</f>
        <v>0</v>
      </c>
      <c r="B357" s="16" t="str">
        <f>IFERROR(VLOOKUP(Wedstrijden!#REF!,#REF!,2,FALSE),"")</f>
        <v/>
      </c>
      <c r="C357" s="16">
        <f>Wedstrijden!E344</f>
        <v>0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IF(COUNTA(Wedstrijden!U344:AC344)&lt;&gt;0,1,"")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IF(Wedstrijden!U344="x","B1","")</f>
        <v/>
      </c>
      <c r="BO357" s="16" t="e">
        <f>IF(Wedstrijden!#REF!="x","BB","")</f>
        <v>#REF!</v>
      </c>
      <c r="BP357" s="16" t="str">
        <f>IF(Wedstrijden!W344="x","B","")</f>
        <v/>
      </c>
      <c r="BQ357" s="16" t="str">
        <f>IF(Wedstrijden!X344="x","L1","")</f>
        <v/>
      </c>
      <c r="BR357" s="16" t="str">
        <f>IF(Wedstrijden!Y344="x","L2","")</f>
        <v/>
      </c>
      <c r="BS357" s="16" t="str">
        <f>IF(Wedstrijden!Z344="x","M1","")</f>
        <v/>
      </c>
      <c r="BT357" s="16" t="str">
        <f>IF(Wedstrijden!AA344="x","M2","")</f>
        <v/>
      </c>
      <c r="BU357" s="16" t="str">
        <f>IF(Wedstrijden!AB344="x","Z1","")</f>
        <v/>
      </c>
      <c r="BV357" s="16" t="str">
        <f>IF(Wedstrijden!AC344="x","Z2","")</f>
        <v/>
      </c>
      <c r="BW357" s="16" t="str">
        <f>IF(COUNTA(Wedstrijden!L344:T344)&lt;&gt;0,1,"")</f>
        <v/>
      </c>
      <c r="BX357" s="16" t="str">
        <f t="shared" si="31"/>
        <v/>
      </c>
      <c r="BY357" s="16" t="str">
        <f>IF(Wedstrijden!L344="x","BB","")</f>
        <v/>
      </c>
      <c r="BZ357" s="16" t="str">
        <f>IF(Wedstrijden!M344="x","B","")</f>
        <v/>
      </c>
      <c r="CA357" s="16" t="str">
        <f>IF(Wedstrijden!N344="x","L1","")</f>
        <v/>
      </c>
      <c r="CB357" s="16" t="str">
        <f>IF(Wedstrijden!O344="x","L2","")</f>
        <v/>
      </c>
      <c r="CC357" s="16" t="str">
        <f>IF(Wedstrijden!P344="x","M1","")</f>
        <v/>
      </c>
      <c r="CD357" s="16" t="str">
        <f>IF(Wedstrijden!Q344="x","M2","")</f>
        <v/>
      </c>
      <c r="CE357" s="16" t="str">
        <f>IF(Wedstrijden!R344="x","Z1","")</f>
        <v/>
      </c>
      <c r="CF357" s="16" t="str">
        <f>IF(Wedstrijden!S344="x","Z2","")</f>
        <v/>
      </c>
      <c r="CG357" s="16" t="str">
        <f>IF(Wedstrijden!T344="x","ZZL","")</f>
        <v/>
      </c>
      <c r="CL357" s="16" t="str">
        <f>IF(COUNTA(Wedstrijden!AR344:BB344)&lt;&gt;0,2,"")</f>
        <v/>
      </c>
      <c r="CM357" s="16" t="str">
        <f t="shared" si="32"/>
        <v/>
      </c>
      <c r="CN357" s="16" t="str">
        <f>IF(Wedstrijden!AR344="x","AA","")</f>
        <v/>
      </c>
      <c r="CO357" s="16" t="str">
        <f>IF(Wedstrijden!AS344="x","A","")</f>
        <v/>
      </c>
      <c r="CP357" s="16" t="str">
        <f>IF(Wedstrijden!AT344="x","BB","")</f>
        <v/>
      </c>
      <c r="CQ357" s="16" t="str">
        <f>IF(Wedstrijden!AU344="x","B","")</f>
        <v/>
      </c>
      <c r="CR357" s="16" t="str">
        <f>IF(Wedstrijden!AV344="x","L","")</f>
        <v/>
      </c>
      <c r="CS357" s="16" t="str">
        <f>IF(Wedstrijden!AW344="x","M","")</f>
        <v/>
      </c>
      <c r="CT357" s="16" t="str">
        <f>IF(Wedstrijden!AX344="x","Z","")</f>
        <v/>
      </c>
      <c r="CU357" s="16" t="str">
        <f>IF(Wedstrijden!BB344="x","ZZ","")</f>
        <v/>
      </c>
      <c r="CV357" s="16" t="str">
        <f>IF(COUNTA(Wedstrijden!AI344:AP344)&lt;&gt;0,2,"")</f>
        <v/>
      </c>
      <c r="CW357" s="16" t="str">
        <f t="shared" si="33"/>
        <v/>
      </c>
      <c r="CX357" s="16" t="str">
        <f>IF(Wedstrijden!AI344="x","BB","")</f>
        <v/>
      </c>
      <c r="CY357" s="16" t="str">
        <f>IF(Wedstrijden!AJ344="x","B","")</f>
        <v/>
      </c>
      <c r="CZ357" s="16" t="str">
        <f>IF(Wedstrijden!AK344="x","L","")</f>
        <v/>
      </c>
      <c r="DA357" s="16" t="str">
        <f>IF(Wedstrijden!AL344="x","M","")</f>
        <v/>
      </c>
      <c r="DB357" s="16" t="str">
        <f>IF(Wedstrijden!AM344="x","Z","")</f>
        <v/>
      </c>
      <c r="DC357" s="16" t="str">
        <f>IF(Wedstrijden!AN344="x","ZZ","")</f>
        <v/>
      </c>
      <c r="DD357" s="16" t="str">
        <f>IF(Wedstrijden!AP344="x","1.40","")</f>
        <v/>
      </c>
      <c r="DE357" s="16" t="str">
        <f>IF(COUNTA(Wedstrijden!BD344:BF344)&lt;&gt;0,6,"")</f>
        <v/>
      </c>
      <c r="DF357" s="16" t="str">
        <f t="shared" si="34"/>
        <v/>
      </c>
      <c r="DG357" s="16" t="str">
        <f>IF(Wedstrijden!BD344="x","L","")</f>
        <v/>
      </c>
      <c r="DH357" s="16" t="str">
        <f>IF(Wedstrijden!BE344="x","M","")</f>
        <v/>
      </c>
      <c r="DI357" s="16" t="str">
        <f>IF(Wedstrijden!BF344="x","Z","")</f>
        <v/>
      </c>
      <c r="DJ357" s="16" t="str">
        <f>IF(Wedstrijden!BG344="x","Z","")</f>
        <v/>
      </c>
      <c r="DK357" s="16" t="str">
        <f>IF(COUNTA(Wedstrijden!BI344:BK344)&lt;&gt;0,6,"")</f>
        <v/>
      </c>
      <c r="DL357" s="16" t="str">
        <f t="shared" si="35"/>
        <v/>
      </c>
      <c r="DM357" s="16" t="str">
        <f>IF(Wedstrijden!BI344="x","L","")</f>
        <v/>
      </c>
      <c r="DN357" s="16" t="str">
        <f>IF(Wedstrijden!BJ344="x","M","")</f>
        <v/>
      </c>
      <c r="DO357" s="16" t="str">
        <f>IF(Wedstrijden!BK344="x","Z","")</f>
        <v/>
      </c>
      <c r="DP357" s="16" t="str">
        <f>IF(Wedstrijden!BL344="x","Z","")</f>
        <v/>
      </c>
    </row>
    <row r="358" spans="1:120" ht="14.4" x14ac:dyDescent="0.3">
      <c r="A358" s="18">
        <f>Wedstrijden!A345</f>
        <v>0</v>
      </c>
      <c r="B358" s="16" t="str">
        <f>IFERROR(VLOOKUP(Wedstrijden!#REF!,#REF!,2,FALSE),"")</f>
        <v/>
      </c>
      <c r="C358" s="16">
        <f>Wedstrijden!E345</f>
        <v>0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IF(COUNTA(Wedstrijden!U345:AC345)&lt;&gt;0,1,"")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IF(Wedstrijden!U345="x","B1","")</f>
        <v/>
      </c>
      <c r="BO358" s="16" t="e">
        <f>IF(Wedstrijden!#REF!="x","BB","")</f>
        <v>#REF!</v>
      </c>
      <c r="BP358" s="16" t="str">
        <f>IF(Wedstrijden!W345="x","B","")</f>
        <v/>
      </c>
      <c r="BQ358" s="16" t="str">
        <f>IF(Wedstrijden!X345="x","L1","")</f>
        <v/>
      </c>
      <c r="BR358" s="16" t="str">
        <f>IF(Wedstrijden!Y345="x","L2","")</f>
        <v/>
      </c>
      <c r="BS358" s="16" t="str">
        <f>IF(Wedstrijden!Z345="x","M1","")</f>
        <v/>
      </c>
      <c r="BT358" s="16" t="str">
        <f>IF(Wedstrijden!AA345="x","M2","")</f>
        <v/>
      </c>
      <c r="BU358" s="16" t="str">
        <f>IF(Wedstrijden!AB345="x","Z1","")</f>
        <v/>
      </c>
      <c r="BV358" s="16" t="str">
        <f>IF(Wedstrijden!AC345="x","Z2","")</f>
        <v/>
      </c>
      <c r="BW358" s="16" t="str">
        <f>IF(COUNTA(Wedstrijden!L345:T345)&lt;&gt;0,1,"")</f>
        <v/>
      </c>
      <c r="BX358" s="16" t="str">
        <f t="shared" si="31"/>
        <v/>
      </c>
      <c r="BY358" s="16" t="str">
        <f>IF(Wedstrijden!L345="x","BB","")</f>
        <v/>
      </c>
      <c r="BZ358" s="16" t="str">
        <f>IF(Wedstrijden!M345="x","B","")</f>
        <v/>
      </c>
      <c r="CA358" s="16" t="str">
        <f>IF(Wedstrijden!N345="x","L1","")</f>
        <v/>
      </c>
      <c r="CB358" s="16" t="str">
        <f>IF(Wedstrijden!O345="x","L2","")</f>
        <v/>
      </c>
      <c r="CC358" s="16" t="str">
        <f>IF(Wedstrijden!P345="x","M1","")</f>
        <v/>
      </c>
      <c r="CD358" s="16" t="str">
        <f>IF(Wedstrijden!Q345="x","M2","")</f>
        <v/>
      </c>
      <c r="CE358" s="16" t="str">
        <f>IF(Wedstrijden!R345="x","Z1","")</f>
        <v/>
      </c>
      <c r="CF358" s="16" t="str">
        <f>IF(Wedstrijden!S345="x","Z2","")</f>
        <v/>
      </c>
      <c r="CG358" s="16" t="str">
        <f>IF(Wedstrijden!T345="x","ZZL","")</f>
        <v/>
      </c>
      <c r="CL358" s="16" t="str">
        <f>IF(COUNTA(Wedstrijden!AR345:BB345)&lt;&gt;0,2,"")</f>
        <v/>
      </c>
      <c r="CM358" s="16" t="str">
        <f t="shared" si="32"/>
        <v/>
      </c>
      <c r="CN358" s="16" t="str">
        <f>IF(Wedstrijden!AR345="x","AA","")</f>
        <v/>
      </c>
      <c r="CO358" s="16" t="str">
        <f>IF(Wedstrijden!AS345="x","A","")</f>
        <v/>
      </c>
      <c r="CP358" s="16" t="str">
        <f>IF(Wedstrijden!AT345="x","BB","")</f>
        <v/>
      </c>
      <c r="CQ358" s="16" t="str">
        <f>IF(Wedstrijden!AU345="x","B","")</f>
        <v/>
      </c>
      <c r="CR358" s="16" t="str">
        <f>IF(Wedstrijden!AV345="x","L","")</f>
        <v/>
      </c>
      <c r="CS358" s="16" t="str">
        <f>IF(Wedstrijden!AW345="x","M","")</f>
        <v/>
      </c>
      <c r="CT358" s="16" t="str">
        <f>IF(Wedstrijden!AX345="x","Z","")</f>
        <v/>
      </c>
      <c r="CU358" s="16" t="str">
        <f>IF(Wedstrijden!BB345="x","ZZ","")</f>
        <v/>
      </c>
      <c r="CV358" s="16" t="str">
        <f>IF(COUNTA(Wedstrijden!AI345:AP345)&lt;&gt;0,2,"")</f>
        <v/>
      </c>
      <c r="CW358" s="16" t="str">
        <f t="shared" si="33"/>
        <v/>
      </c>
      <c r="CX358" s="16" t="str">
        <f>IF(Wedstrijden!AI345="x","BB","")</f>
        <v/>
      </c>
      <c r="CY358" s="16" t="str">
        <f>IF(Wedstrijden!AJ345="x","B","")</f>
        <v/>
      </c>
      <c r="CZ358" s="16" t="str">
        <f>IF(Wedstrijden!AK345="x","L","")</f>
        <v/>
      </c>
      <c r="DA358" s="16" t="str">
        <f>IF(Wedstrijden!AL345="x","M","")</f>
        <v/>
      </c>
      <c r="DB358" s="16" t="str">
        <f>IF(Wedstrijden!AM345="x","Z","")</f>
        <v/>
      </c>
      <c r="DC358" s="16" t="str">
        <f>IF(Wedstrijden!AN345="x","ZZ","")</f>
        <v/>
      </c>
      <c r="DD358" s="16" t="str">
        <f>IF(Wedstrijden!AP345="x","1.40","")</f>
        <v/>
      </c>
      <c r="DE358" s="16" t="str">
        <f>IF(COUNTA(Wedstrijden!BD345:BF345)&lt;&gt;0,6,"")</f>
        <v/>
      </c>
      <c r="DF358" s="16" t="str">
        <f t="shared" si="34"/>
        <v/>
      </c>
      <c r="DG358" s="16" t="str">
        <f>IF(Wedstrijden!BD345="x","L","")</f>
        <v/>
      </c>
      <c r="DH358" s="16" t="str">
        <f>IF(Wedstrijden!BE345="x","M","")</f>
        <v/>
      </c>
      <c r="DI358" s="16" t="str">
        <f>IF(Wedstrijden!BF345="x","Z","")</f>
        <v/>
      </c>
      <c r="DJ358" s="16" t="str">
        <f>IF(Wedstrijden!BG345="x","Z","")</f>
        <v/>
      </c>
      <c r="DK358" s="16" t="str">
        <f>IF(COUNTA(Wedstrijden!BI345:BK345)&lt;&gt;0,6,"")</f>
        <v/>
      </c>
      <c r="DL358" s="16" t="str">
        <f t="shared" si="35"/>
        <v/>
      </c>
      <c r="DM358" s="16" t="str">
        <f>IF(Wedstrijden!BI345="x","L","")</f>
        <v/>
      </c>
      <c r="DN358" s="16" t="str">
        <f>IF(Wedstrijden!BJ345="x","M","")</f>
        <v/>
      </c>
      <c r="DO358" s="16" t="str">
        <f>IF(Wedstrijden!BK345="x","Z","")</f>
        <v/>
      </c>
      <c r="DP358" s="16" t="str">
        <f>IF(Wedstrijden!BL345="x","Z","")</f>
        <v/>
      </c>
    </row>
    <row r="359" spans="1:120" ht="14.4" x14ac:dyDescent="0.3">
      <c r="A359" s="18">
        <f>Wedstrijden!A346</f>
        <v>0</v>
      </c>
      <c r="B359" s="16" t="str">
        <f>IFERROR(VLOOKUP(Wedstrijden!#REF!,#REF!,2,FALSE),"")</f>
        <v/>
      </c>
      <c r="C359" s="16">
        <f>Wedstrijden!E346</f>
        <v>0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IF(COUNTA(Wedstrijden!U346:AC346)&lt;&gt;0,1,"")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IF(Wedstrijden!U346="x","B1","")</f>
        <v/>
      </c>
      <c r="BO359" s="16" t="e">
        <f>IF(Wedstrijden!#REF!="x","BB","")</f>
        <v>#REF!</v>
      </c>
      <c r="BP359" s="16" t="str">
        <f>IF(Wedstrijden!W346="x","B","")</f>
        <v/>
      </c>
      <c r="BQ359" s="16" t="str">
        <f>IF(Wedstrijden!X346="x","L1","")</f>
        <v/>
      </c>
      <c r="BR359" s="16" t="str">
        <f>IF(Wedstrijden!Y346="x","L2","")</f>
        <v/>
      </c>
      <c r="BS359" s="16" t="str">
        <f>IF(Wedstrijden!Z346="x","M1","")</f>
        <v/>
      </c>
      <c r="BT359" s="16" t="str">
        <f>IF(Wedstrijden!AA346="x","M2","")</f>
        <v/>
      </c>
      <c r="BU359" s="16" t="str">
        <f>IF(Wedstrijden!AB346="x","Z1","")</f>
        <v/>
      </c>
      <c r="BV359" s="16" t="str">
        <f>IF(Wedstrijden!AC346="x","Z2","")</f>
        <v/>
      </c>
      <c r="BW359" s="16" t="str">
        <f>IF(COUNTA(Wedstrijden!L346:T346)&lt;&gt;0,1,"")</f>
        <v/>
      </c>
      <c r="BX359" s="16" t="str">
        <f t="shared" si="31"/>
        <v/>
      </c>
      <c r="BY359" s="16" t="str">
        <f>IF(Wedstrijden!L346="x","BB","")</f>
        <v/>
      </c>
      <c r="BZ359" s="16" t="str">
        <f>IF(Wedstrijden!M346="x","B","")</f>
        <v/>
      </c>
      <c r="CA359" s="16" t="str">
        <f>IF(Wedstrijden!N346="x","L1","")</f>
        <v/>
      </c>
      <c r="CB359" s="16" t="str">
        <f>IF(Wedstrijden!O346="x","L2","")</f>
        <v/>
      </c>
      <c r="CC359" s="16" t="str">
        <f>IF(Wedstrijden!P346="x","M1","")</f>
        <v/>
      </c>
      <c r="CD359" s="16" t="str">
        <f>IF(Wedstrijden!Q346="x","M2","")</f>
        <v/>
      </c>
      <c r="CE359" s="16" t="str">
        <f>IF(Wedstrijden!R346="x","Z1","")</f>
        <v/>
      </c>
      <c r="CF359" s="16" t="str">
        <f>IF(Wedstrijden!S346="x","Z2","")</f>
        <v/>
      </c>
      <c r="CG359" s="16" t="str">
        <f>IF(Wedstrijden!T346="x","ZZL","")</f>
        <v/>
      </c>
      <c r="CL359" s="16" t="str">
        <f>IF(COUNTA(Wedstrijden!AR346:BB346)&lt;&gt;0,2,"")</f>
        <v/>
      </c>
      <c r="CM359" s="16" t="str">
        <f t="shared" si="32"/>
        <v/>
      </c>
      <c r="CN359" s="16" t="str">
        <f>IF(Wedstrijden!AR346="x","AA","")</f>
        <v/>
      </c>
      <c r="CO359" s="16" t="str">
        <f>IF(Wedstrijden!AS346="x","A","")</f>
        <v/>
      </c>
      <c r="CP359" s="16" t="str">
        <f>IF(Wedstrijden!AT346="x","BB","")</f>
        <v/>
      </c>
      <c r="CQ359" s="16" t="str">
        <f>IF(Wedstrijden!AU346="x","B","")</f>
        <v/>
      </c>
      <c r="CR359" s="16" t="str">
        <f>IF(Wedstrijden!AV346="x","L","")</f>
        <v/>
      </c>
      <c r="CS359" s="16" t="str">
        <f>IF(Wedstrijden!AW346="x","M","")</f>
        <v/>
      </c>
      <c r="CT359" s="16" t="str">
        <f>IF(Wedstrijden!AX346="x","Z","")</f>
        <v/>
      </c>
      <c r="CU359" s="16" t="str">
        <f>IF(Wedstrijden!BB346="x","ZZ","")</f>
        <v/>
      </c>
      <c r="CV359" s="16" t="str">
        <f>IF(COUNTA(Wedstrijden!AI346:AP346)&lt;&gt;0,2,"")</f>
        <v/>
      </c>
      <c r="CW359" s="16" t="str">
        <f t="shared" si="33"/>
        <v/>
      </c>
      <c r="CX359" s="16" t="str">
        <f>IF(Wedstrijden!AI346="x","BB","")</f>
        <v/>
      </c>
      <c r="CY359" s="16" t="str">
        <f>IF(Wedstrijden!AJ346="x","B","")</f>
        <v/>
      </c>
      <c r="CZ359" s="16" t="str">
        <f>IF(Wedstrijden!AK346="x","L","")</f>
        <v/>
      </c>
      <c r="DA359" s="16" t="str">
        <f>IF(Wedstrijden!AL346="x","M","")</f>
        <v/>
      </c>
      <c r="DB359" s="16" t="str">
        <f>IF(Wedstrijden!AM346="x","Z","")</f>
        <v/>
      </c>
      <c r="DC359" s="16" t="str">
        <f>IF(Wedstrijden!AN346="x","ZZ","")</f>
        <v/>
      </c>
      <c r="DD359" s="16" t="str">
        <f>IF(Wedstrijden!AP346="x","1.40","")</f>
        <v/>
      </c>
      <c r="DE359" s="16" t="str">
        <f>IF(COUNTA(Wedstrijden!BD346:BF346)&lt;&gt;0,6,"")</f>
        <v/>
      </c>
      <c r="DF359" s="16" t="str">
        <f t="shared" si="34"/>
        <v/>
      </c>
      <c r="DG359" s="16" t="str">
        <f>IF(Wedstrijden!BD346="x","L","")</f>
        <v/>
      </c>
      <c r="DH359" s="16" t="str">
        <f>IF(Wedstrijden!BE346="x","M","")</f>
        <v/>
      </c>
      <c r="DI359" s="16" t="str">
        <f>IF(Wedstrijden!BF346="x","Z","")</f>
        <v/>
      </c>
      <c r="DJ359" s="16" t="str">
        <f>IF(Wedstrijden!BG346="x","Z","")</f>
        <v/>
      </c>
      <c r="DK359" s="16" t="str">
        <f>IF(COUNTA(Wedstrijden!BI346:BK346)&lt;&gt;0,6,"")</f>
        <v/>
      </c>
      <c r="DL359" s="16" t="str">
        <f t="shared" si="35"/>
        <v/>
      </c>
      <c r="DM359" s="16" t="str">
        <f>IF(Wedstrijden!BI346="x","L","")</f>
        <v/>
      </c>
      <c r="DN359" s="16" t="str">
        <f>IF(Wedstrijden!BJ346="x","M","")</f>
        <v/>
      </c>
      <c r="DO359" s="16" t="str">
        <f>IF(Wedstrijden!BK346="x","Z","")</f>
        <v/>
      </c>
      <c r="DP359" s="16" t="str">
        <f>IF(Wedstrijden!BL346="x","Z","")</f>
        <v/>
      </c>
    </row>
    <row r="360" spans="1:120" ht="14.4" x14ac:dyDescent="0.3">
      <c r="A360" s="18">
        <f>Wedstrijden!A347</f>
        <v>0</v>
      </c>
      <c r="B360" s="16" t="str">
        <f>IFERROR(VLOOKUP(Wedstrijden!#REF!,#REF!,2,FALSE),"")</f>
        <v/>
      </c>
      <c r="C360" s="16">
        <f>Wedstrijden!E347</f>
        <v>0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 t="str">
        <f>IF(COUNTA(Wedstrijden!U347:AC347)&lt;&gt;0,1,"")</f>
        <v/>
      </c>
      <c r="BK360" s="16" t="str">
        <f t="shared" si="30"/>
        <v/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IF(Wedstrijden!U347="x","B1","")</f>
        <v/>
      </c>
      <c r="BO360" s="16" t="e">
        <f>IF(Wedstrijden!#REF!="x","BB","")</f>
        <v>#REF!</v>
      </c>
      <c r="BP360" s="16" t="str">
        <f>IF(Wedstrijden!W347="x","B","")</f>
        <v/>
      </c>
      <c r="BQ360" s="16" t="str">
        <f>IF(Wedstrijden!X347="x","L1","")</f>
        <v/>
      </c>
      <c r="BR360" s="16" t="str">
        <f>IF(Wedstrijden!Y347="x","L2","")</f>
        <v/>
      </c>
      <c r="BS360" s="16" t="str">
        <f>IF(Wedstrijden!Z347="x","M1","")</f>
        <v/>
      </c>
      <c r="BT360" s="16" t="str">
        <f>IF(Wedstrijden!AA347="x","M2","")</f>
        <v/>
      </c>
      <c r="BU360" s="16" t="str">
        <f>IF(Wedstrijden!AB347="x","Z1","")</f>
        <v/>
      </c>
      <c r="BV360" s="16" t="str">
        <f>IF(Wedstrijden!AC347="x","Z2","")</f>
        <v/>
      </c>
      <c r="BW360" s="16" t="str">
        <f>IF(COUNTA(Wedstrijden!L347:T347)&lt;&gt;0,1,"")</f>
        <v/>
      </c>
      <c r="BX360" s="16" t="str">
        <f t="shared" si="31"/>
        <v/>
      </c>
      <c r="BY360" s="16" t="str">
        <f>IF(Wedstrijden!L347="x","BB","")</f>
        <v/>
      </c>
      <c r="BZ360" s="16" t="str">
        <f>IF(Wedstrijden!M347="x","B","")</f>
        <v/>
      </c>
      <c r="CA360" s="16" t="str">
        <f>IF(Wedstrijden!N347="x","L1","")</f>
        <v/>
      </c>
      <c r="CB360" s="16" t="str">
        <f>IF(Wedstrijden!O347="x","L2","")</f>
        <v/>
      </c>
      <c r="CC360" s="16" t="str">
        <f>IF(Wedstrijden!P347="x","M1","")</f>
        <v/>
      </c>
      <c r="CD360" s="16" t="str">
        <f>IF(Wedstrijden!Q347="x","M2","")</f>
        <v/>
      </c>
      <c r="CE360" s="16" t="str">
        <f>IF(Wedstrijden!R347="x","Z1","")</f>
        <v/>
      </c>
      <c r="CF360" s="16" t="str">
        <f>IF(Wedstrijden!S347="x","Z2","")</f>
        <v/>
      </c>
      <c r="CG360" s="16" t="str">
        <f>IF(Wedstrijden!T347="x","ZZL","")</f>
        <v/>
      </c>
      <c r="CL360" s="16" t="str">
        <f>IF(COUNTA(Wedstrijden!AR347:BB347)&lt;&gt;0,2,"")</f>
        <v/>
      </c>
      <c r="CM360" s="16" t="str">
        <f t="shared" si="32"/>
        <v/>
      </c>
      <c r="CN360" s="16" t="str">
        <f>IF(Wedstrijden!AR347="x","AA","")</f>
        <v/>
      </c>
      <c r="CO360" s="16" t="str">
        <f>IF(Wedstrijden!AS347="x","A","")</f>
        <v/>
      </c>
      <c r="CP360" s="16" t="str">
        <f>IF(Wedstrijden!AT347="x","BB","")</f>
        <v/>
      </c>
      <c r="CQ360" s="16" t="str">
        <f>IF(Wedstrijden!AU347="x","B","")</f>
        <v/>
      </c>
      <c r="CR360" s="16" t="str">
        <f>IF(Wedstrijden!AV347="x","L","")</f>
        <v/>
      </c>
      <c r="CS360" s="16" t="str">
        <f>IF(Wedstrijden!AW347="x","M","")</f>
        <v/>
      </c>
      <c r="CT360" s="16" t="str">
        <f>IF(Wedstrijden!AX347="x","Z","")</f>
        <v/>
      </c>
      <c r="CU360" s="16" t="str">
        <f>IF(Wedstrijden!BB347="x","ZZ","")</f>
        <v/>
      </c>
      <c r="CV360" s="16" t="str">
        <f>IF(COUNTA(Wedstrijden!AI347:AP347)&lt;&gt;0,2,"")</f>
        <v/>
      </c>
      <c r="CW360" s="16" t="str">
        <f t="shared" si="33"/>
        <v/>
      </c>
      <c r="CX360" s="16" t="str">
        <f>IF(Wedstrijden!AI347="x","BB","")</f>
        <v/>
      </c>
      <c r="CY360" s="16" t="str">
        <f>IF(Wedstrijden!AJ347="x","B","")</f>
        <v/>
      </c>
      <c r="CZ360" s="16" t="str">
        <f>IF(Wedstrijden!AK347="x","L","")</f>
        <v/>
      </c>
      <c r="DA360" s="16" t="str">
        <f>IF(Wedstrijden!AL347="x","M","")</f>
        <v/>
      </c>
      <c r="DB360" s="16" t="str">
        <f>IF(Wedstrijden!AM347="x","Z","")</f>
        <v/>
      </c>
      <c r="DC360" s="16" t="str">
        <f>IF(Wedstrijden!AN347="x","ZZ","")</f>
        <v/>
      </c>
      <c r="DD360" s="16" t="str">
        <f>IF(Wedstrijden!AP347="x","1.40","")</f>
        <v/>
      </c>
      <c r="DE360" s="16" t="str">
        <f>IF(COUNTA(Wedstrijden!BD347:BF347)&lt;&gt;0,6,"")</f>
        <v/>
      </c>
      <c r="DF360" s="16" t="str">
        <f t="shared" si="34"/>
        <v/>
      </c>
      <c r="DG360" s="16" t="str">
        <f>IF(Wedstrijden!BD347="x","L","")</f>
        <v/>
      </c>
      <c r="DH360" s="16" t="str">
        <f>IF(Wedstrijden!BE347="x","M","")</f>
        <v/>
      </c>
      <c r="DI360" s="16" t="str">
        <f>IF(Wedstrijden!BF347="x","Z","")</f>
        <v/>
      </c>
      <c r="DJ360" s="16" t="str">
        <f>IF(Wedstrijden!BG347="x","Z","")</f>
        <v/>
      </c>
      <c r="DK360" s="16" t="str">
        <f>IF(COUNTA(Wedstrijden!BI347:BK347)&lt;&gt;0,6,"")</f>
        <v/>
      </c>
      <c r="DL360" s="16" t="str">
        <f t="shared" si="35"/>
        <v/>
      </c>
      <c r="DM360" s="16" t="str">
        <f>IF(Wedstrijden!BI347="x","L","")</f>
        <v/>
      </c>
      <c r="DN360" s="16" t="str">
        <f>IF(Wedstrijden!BJ347="x","M","")</f>
        <v/>
      </c>
      <c r="DO360" s="16" t="str">
        <f>IF(Wedstrijden!BK347="x","Z","")</f>
        <v/>
      </c>
      <c r="DP360" s="16" t="str">
        <f>IF(Wedstrijden!BL347="x","Z","")</f>
        <v/>
      </c>
    </row>
    <row r="361" spans="1:120" ht="14.4" x14ac:dyDescent="0.3">
      <c r="A361" s="18">
        <f>Wedstrijden!A348</f>
        <v>0</v>
      </c>
      <c r="B361" s="16" t="str">
        <f>IFERROR(VLOOKUP(Wedstrijden!#REF!,#REF!,2,FALSE),"")</f>
        <v/>
      </c>
      <c r="C361" s="16">
        <f>Wedstrijden!E348</f>
        <v>0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IF(COUNTA(Wedstrijden!U348:AC348)&lt;&gt;0,1,"")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IF(Wedstrijden!U348="x","B1","")</f>
        <v/>
      </c>
      <c r="BO361" s="16" t="e">
        <f>IF(Wedstrijden!#REF!="x","BB","")</f>
        <v>#REF!</v>
      </c>
      <c r="BP361" s="16" t="str">
        <f>IF(Wedstrijden!W348="x","B","")</f>
        <v/>
      </c>
      <c r="BQ361" s="16" t="str">
        <f>IF(Wedstrijden!X348="x","L1","")</f>
        <v/>
      </c>
      <c r="BR361" s="16" t="str">
        <f>IF(Wedstrijden!Y348="x","L2","")</f>
        <v/>
      </c>
      <c r="BS361" s="16" t="str">
        <f>IF(Wedstrijden!Z348="x","M1","")</f>
        <v/>
      </c>
      <c r="BT361" s="16" t="str">
        <f>IF(Wedstrijden!AA348="x","M2","")</f>
        <v/>
      </c>
      <c r="BU361" s="16" t="str">
        <f>IF(Wedstrijden!AB348="x","Z1","")</f>
        <v/>
      </c>
      <c r="BV361" s="16" t="str">
        <f>IF(Wedstrijden!AC348="x","Z2","")</f>
        <v/>
      </c>
      <c r="BW361" s="16" t="str">
        <f>IF(COUNTA(Wedstrijden!L348:T348)&lt;&gt;0,1,"")</f>
        <v/>
      </c>
      <c r="BX361" s="16" t="str">
        <f t="shared" si="31"/>
        <v/>
      </c>
      <c r="BY361" s="16" t="str">
        <f>IF(Wedstrijden!L348="x","BB","")</f>
        <v/>
      </c>
      <c r="BZ361" s="16" t="str">
        <f>IF(Wedstrijden!M348="x","B","")</f>
        <v/>
      </c>
      <c r="CA361" s="16" t="str">
        <f>IF(Wedstrijden!N348="x","L1","")</f>
        <v/>
      </c>
      <c r="CB361" s="16" t="str">
        <f>IF(Wedstrijden!O348="x","L2","")</f>
        <v/>
      </c>
      <c r="CC361" s="16" t="str">
        <f>IF(Wedstrijden!P348="x","M1","")</f>
        <v/>
      </c>
      <c r="CD361" s="16" t="str">
        <f>IF(Wedstrijden!Q348="x","M2","")</f>
        <v/>
      </c>
      <c r="CE361" s="16" t="str">
        <f>IF(Wedstrijden!R348="x","Z1","")</f>
        <v/>
      </c>
      <c r="CF361" s="16" t="str">
        <f>IF(Wedstrijden!S348="x","Z2","")</f>
        <v/>
      </c>
      <c r="CG361" s="16" t="str">
        <f>IF(Wedstrijden!T348="x","ZZL","")</f>
        <v/>
      </c>
      <c r="CL361" s="16" t="str">
        <f>IF(COUNTA(Wedstrijden!AR348:BB348)&lt;&gt;0,2,"")</f>
        <v/>
      </c>
      <c r="CM361" s="16" t="str">
        <f t="shared" si="32"/>
        <v/>
      </c>
      <c r="CN361" s="16" t="str">
        <f>IF(Wedstrijden!AR348="x","AA","")</f>
        <v/>
      </c>
      <c r="CO361" s="16" t="str">
        <f>IF(Wedstrijden!AS348="x","A","")</f>
        <v/>
      </c>
      <c r="CP361" s="16" t="str">
        <f>IF(Wedstrijden!AT348="x","BB","")</f>
        <v/>
      </c>
      <c r="CQ361" s="16" t="str">
        <f>IF(Wedstrijden!AU348="x","B","")</f>
        <v/>
      </c>
      <c r="CR361" s="16" t="str">
        <f>IF(Wedstrijden!AV348="x","L","")</f>
        <v/>
      </c>
      <c r="CS361" s="16" t="str">
        <f>IF(Wedstrijden!AW348="x","M","")</f>
        <v/>
      </c>
      <c r="CT361" s="16" t="str">
        <f>IF(Wedstrijden!AX348="x","Z","")</f>
        <v/>
      </c>
      <c r="CU361" s="16" t="str">
        <f>IF(Wedstrijden!BB348="x","ZZ","")</f>
        <v/>
      </c>
      <c r="CV361" s="16" t="str">
        <f>IF(COUNTA(Wedstrijden!AI348:AP348)&lt;&gt;0,2,"")</f>
        <v/>
      </c>
      <c r="CW361" s="16" t="str">
        <f t="shared" si="33"/>
        <v/>
      </c>
      <c r="CX361" s="16" t="str">
        <f>IF(Wedstrijden!AI348="x","BB","")</f>
        <v/>
      </c>
      <c r="CY361" s="16" t="str">
        <f>IF(Wedstrijden!AJ348="x","B","")</f>
        <v/>
      </c>
      <c r="CZ361" s="16" t="str">
        <f>IF(Wedstrijden!AK348="x","L","")</f>
        <v/>
      </c>
      <c r="DA361" s="16" t="str">
        <f>IF(Wedstrijden!AL348="x","M","")</f>
        <v/>
      </c>
      <c r="DB361" s="16" t="str">
        <f>IF(Wedstrijden!AM348="x","Z","")</f>
        <v/>
      </c>
      <c r="DC361" s="16" t="str">
        <f>IF(Wedstrijden!AN348="x","ZZ","")</f>
        <v/>
      </c>
      <c r="DD361" s="16" t="str">
        <f>IF(Wedstrijden!AP348="x","1.40","")</f>
        <v/>
      </c>
      <c r="DE361" s="16" t="str">
        <f>IF(COUNTA(Wedstrijden!BD348:BF348)&lt;&gt;0,6,"")</f>
        <v/>
      </c>
      <c r="DF361" s="16" t="str">
        <f t="shared" si="34"/>
        <v/>
      </c>
      <c r="DG361" s="16" t="str">
        <f>IF(Wedstrijden!BD348="x","L","")</f>
        <v/>
      </c>
      <c r="DH361" s="16" t="str">
        <f>IF(Wedstrijden!BE348="x","M","")</f>
        <v/>
      </c>
      <c r="DI361" s="16" t="str">
        <f>IF(Wedstrijden!BF348="x","Z","")</f>
        <v/>
      </c>
      <c r="DJ361" s="16" t="str">
        <f>IF(Wedstrijden!BG348="x","Z","")</f>
        <v/>
      </c>
      <c r="DK361" s="16" t="str">
        <f>IF(COUNTA(Wedstrijden!BI348:BK348)&lt;&gt;0,6,"")</f>
        <v/>
      </c>
      <c r="DL361" s="16" t="str">
        <f t="shared" si="35"/>
        <v/>
      </c>
      <c r="DM361" s="16" t="str">
        <f>IF(Wedstrijden!BI348="x","L","")</f>
        <v/>
      </c>
      <c r="DN361" s="16" t="str">
        <f>IF(Wedstrijden!BJ348="x","M","")</f>
        <v/>
      </c>
      <c r="DO361" s="16" t="str">
        <f>IF(Wedstrijden!BK348="x","Z","")</f>
        <v/>
      </c>
      <c r="DP361" s="16" t="str">
        <f>IF(Wedstrijden!BL348="x","Z","")</f>
        <v/>
      </c>
    </row>
    <row r="362" spans="1:120" ht="14.4" x14ac:dyDescent="0.3">
      <c r="A362" s="18">
        <f>Wedstrijden!A349</f>
        <v>0</v>
      </c>
      <c r="B362" s="16" t="str">
        <f>IFERROR(VLOOKUP(Wedstrijden!#REF!,#REF!,2,FALSE),"")</f>
        <v/>
      </c>
      <c r="C362" s="16">
        <f>Wedstrijden!E349</f>
        <v>0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IF(COUNTA(Wedstrijden!U349:AC349)&lt;&gt;0,1,"")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IF(Wedstrijden!U349="x","B1","")</f>
        <v/>
      </c>
      <c r="BO362" s="16" t="e">
        <f>IF(Wedstrijden!#REF!="x","BB","")</f>
        <v>#REF!</v>
      </c>
      <c r="BP362" s="16" t="str">
        <f>IF(Wedstrijden!W349="x","B","")</f>
        <v/>
      </c>
      <c r="BQ362" s="16" t="str">
        <f>IF(Wedstrijden!X349="x","L1","")</f>
        <v/>
      </c>
      <c r="BR362" s="16" t="str">
        <f>IF(Wedstrijden!Y349="x","L2","")</f>
        <v/>
      </c>
      <c r="BS362" s="16" t="str">
        <f>IF(Wedstrijden!Z349="x","M1","")</f>
        <v/>
      </c>
      <c r="BT362" s="16" t="str">
        <f>IF(Wedstrijden!AA349="x","M2","")</f>
        <v/>
      </c>
      <c r="BU362" s="16" t="str">
        <f>IF(Wedstrijden!AB349="x","Z1","")</f>
        <v/>
      </c>
      <c r="BV362" s="16" t="str">
        <f>IF(Wedstrijden!AC349="x","Z2","")</f>
        <v/>
      </c>
      <c r="BW362" s="16" t="str">
        <f>IF(COUNTA(Wedstrijden!L349:T349)&lt;&gt;0,1,"")</f>
        <v/>
      </c>
      <c r="BX362" s="16" t="str">
        <f t="shared" si="31"/>
        <v/>
      </c>
      <c r="BY362" s="16" t="str">
        <f>IF(Wedstrijden!L349="x","BB","")</f>
        <v/>
      </c>
      <c r="BZ362" s="16" t="str">
        <f>IF(Wedstrijden!M349="x","B","")</f>
        <v/>
      </c>
      <c r="CA362" s="16" t="str">
        <f>IF(Wedstrijden!N349="x","L1","")</f>
        <v/>
      </c>
      <c r="CB362" s="16" t="str">
        <f>IF(Wedstrijden!O349="x","L2","")</f>
        <v/>
      </c>
      <c r="CC362" s="16" t="str">
        <f>IF(Wedstrijden!P349="x","M1","")</f>
        <v/>
      </c>
      <c r="CD362" s="16" t="str">
        <f>IF(Wedstrijden!Q349="x","M2","")</f>
        <v/>
      </c>
      <c r="CE362" s="16" t="str">
        <f>IF(Wedstrijden!R349="x","Z1","")</f>
        <v/>
      </c>
      <c r="CF362" s="16" t="str">
        <f>IF(Wedstrijden!S349="x","Z2","")</f>
        <v/>
      </c>
      <c r="CG362" s="16" t="str">
        <f>IF(Wedstrijden!T349="x","ZZL","")</f>
        <v/>
      </c>
      <c r="CL362" s="16" t="str">
        <f>IF(COUNTA(Wedstrijden!AR349:BB349)&lt;&gt;0,2,"")</f>
        <v/>
      </c>
      <c r="CM362" s="16" t="str">
        <f t="shared" si="32"/>
        <v/>
      </c>
      <c r="CN362" s="16" t="str">
        <f>IF(Wedstrijden!AR349="x","AA","")</f>
        <v/>
      </c>
      <c r="CO362" s="16" t="str">
        <f>IF(Wedstrijden!AS349="x","A","")</f>
        <v/>
      </c>
      <c r="CP362" s="16" t="str">
        <f>IF(Wedstrijden!AT349="x","BB","")</f>
        <v/>
      </c>
      <c r="CQ362" s="16" t="str">
        <f>IF(Wedstrijden!AU349="x","B","")</f>
        <v/>
      </c>
      <c r="CR362" s="16" t="str">
        <f>IF(Wedstrijden!AV349="x","L","")</f>
        <v/>
      </c>
      <c r="CS362" s="16" t="str">
        <f>IF(Wedstrijden!AW349="x","M","")</f>
        <v/>
      </c>
      <c r="CT362" s="16" t="str">
        <f>IF(Wedstrijden!AX349="x","Z","")</f>
        <v/>
      </c>
      <c r="CU362" s="16" t="str">
        <f>IF(Wedstrijden!BB349="x","ZZ","")</f>
        <v/>
      </c>
      <c r="CV362" s="16" t="str">
        <f>IF(COUNTA(Wedstrijden!AI349:AP349)&lt;&gt;0,2,"")</f>
        <v/>
      </c>
      <c r="CW362" s="16" t="str">
        <f t="shared" si="33"/>
        <v/>
      </c>
      <c r="CX362" s="16" t="str">
        <f>IF(Wedstrijden!AI349="x","BB","")</f>
        <v/>
      </c>
      <c r="CY362" s="16" t="str">
        <f>IF(Wedstrijden!AJ349="x","B","")</f>
        <v/>
      </c>
      <c r="CZ362" s="16" t="str">
        <f>IF(Wedstrijden!AK349="x","L","")</f>
        <v/>
      </c>
      <c r="DA362" s="16" t="str">
        <f>IF(Wedstrijden!AL349="x","M","")</f>
        <v/>
      </c>
      <c r="DB362" s="16" t="str">
        <f>IF(Wedstrijden!AM349="x","Z","")</f>
        <v/>
      </c>
      <c r="DC362" s="16" t="str">
        <f>IF(Wedstrijden!AN349="x","ZZ","")</f>
        <v/>
      </c>
      <c r="DD362" s="16" t="str">
        <f>IF(Wedstrijden!AP349="x","1.40","")</f>
        <v/>
      </c>
      <c r="DE362" s="16" t="str">
        <f>IF(COUNTA(Wedstrijden!BD349:BF349)&lt;&gt;0,6,"")</f>
        <v/>
      </c>
      <c r="DF362" s="16" t="str">
        <f t="shared" si="34"/>
        <v/>
      </c>
      <c r="DG362" s="16" t="str">
        <f>IF(Wedstrijden!BD349="x","L","")</f>
        <v/>
      </c>
      <c r="DH362" s="16" t="str">
        <f>IF(Wedstrijden!BE349="x","M","")</f>
        <v/>
      </c>
      <c r="DI362" s="16" t="str">
        <f>IF(Wedstrijden!BF349="x","Z","")</f>
        <v/>
      </c>
      <c r="DJ362" s="16" t="str">
        <f>IF(Wedstrijden!BG349="x","Z","")</f>
        <v/>
      </c>
      <c r="DK362" s="16" t="str">
        <f>IF(COUNTA(Wedstrijden!BI349:BK349)&lt;&gt;0,6,"")</f>
        <v/>
      </c>
      <c r="DL362" s="16" t="str">
        <f t="shared" si="35"/>
        <v/>
      </c>
      <c r="DM362" s="16" t="str">
        <f>IF(Wedstrijden!BI349="x","L","")</f>
        <v/>
      </c>
      <c r="DN362" s="16" t="str">
        <f>IF(Wedstrijden!BJ349="x","M","")</f>
        <v/>
      </c>
      <c r="DO362" s="16" t="str">
        <f>IF(Wedstrijden!BK349="x","Z","")</f>
        <v/>
      </c>
      <c r="DP362" s="16" t="str">
        <f>IF(Wedstrijden!BL349="x","Z","")</f>
        <v/>
      </c>
    </row>
    <row r="363" spans="1:120" ht="14.4" x14ac:dyDescent="0.3">
      <c r="A363" s="18">
        <f>Wedstrijden!A350</f>
        <v>0</v>
      </c>
      <c r="B363" s="16" t="str">
        <f>IFERROR(VLOOKUP(Wedstrijden!#REF!,#REF!,2,FALSE),"")</f>
        <v/>
      </c>
      <c r="C363" s="16">
        <f>Wedstrijden!E350</f>
        <v>0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IF(COUNTA(Wedstrijden!U350:AC350)&lt;&gt;0,1,"")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IF(Wedstrijden!U350="x","B1","")</f>
        <v/>
      </c>
      <c r="BO363" s="16" t="e">
        <f>IF(Wedstrijden!#REF!="x","BB","")</f>
        <v>#REF!</v>
      </c>
      <c r="BP363" s="16" t="str">
        <f>IF(Wedstrijden!W350="x","B","")</f>
        <v/>
      </c>
      <c r="BQ363" s="16" t="str">
        <f>IF(Wedstrijden!X350="x","L1","")</f>
        <v/>
      </c>
      <c r="BR363" s="16" t="str">
        <f>IF(Wedstrijden!Y350="x","L2","")</f>
        <v/>
      </c>
      <c r="BS363" s="16" t="str">
        <f>IF(Wedstrijden!Z350="x","M1","")</f>
        <v/>
      </c>
      <c r="BT363" s="16" t="str">
        <f>IF(Wedstrijden!AA350="x","M2","")</f>
        <v/>
      </c>
      <c r="BU363" s="16" t="str">
        <f>IF(Wedstrijden!AB350="x","Z1","")</f>
        <v/>
      </c>
      <c r="BV363" s="16" t="str">
        <f>IF(Wedstrijden!AC350="x","Z2","")</f>
        <v/>
      </c>
      <c r="BW363" s="16" t="str">
        <f>IF(COUNTA(Wedstrijden!L350:T350)&lt;&gt;0,1,"")</f>
        <v/>
      </c>
      <c r="BX363" s="16" t="str">
        <f t="shared" si="31"/>
        <v/>
      </c>
      <c r="BY363" s="16" t="str">
        <f>IF(Wedstrijden!L350="x","BB","")</f>
        <v/>
      </c>
      <c r="BZ363" s="16" t="str">
        <f>IF(Wedstrijden!M350="x","B","")</f>
        <v/>
      </c>
      <c r="CA363" s="16" t="str">
        <f>IF(Wedstrijden!N350="x","L1","")</f>
        <v/>
      </c>
      <c r="CB363" s="16" t="str">
        <f>IF(Wedstrijden!O350="x","L2","")</f>
        <v/>
      </c>
      <c r="CC363" s="16" t="str">
        <f>IF(Wedstrijden!P350="x","M1","")</f>
        <v/>
      </c>
      <c r="CD363" s="16" t="str">
        <f>IF(Wedstrijden!Q350="x","M2","")</f>
        <v/>
      </c>
      <c r="CE363" s="16" t="str">
        <f>IF(Wedstrijden!R350="x","Z1","")</f>
        <v/>
      </c>
      <c r="CF363" s="16" t="str">
        <f>IF(Wedstrijden!S350="x","Z2","")</f>
        <v/>
      </c>
      <c r="CG363" s="16" t="str">
        <f>IF(Wedstrijden!T350="x","ZZL","")</f>
        <v/>
      </c>
      <c r="CL363" s="16" t="str">
        <f>IF(COUNTA(Wedstrijden!AR350:BB350)&lt;&gt;0,2,"")</f>
        <v/>
      </c>
      <c r="CM363" s="16" t="str">
        <f t="shared" si="32"/>
        <v/>
      </c>
      <c r="CN363" s="16" t="str">
        <f>IF(Wedstrijden!AR350="x","AA","")</f>
        <v/>
      </c>
      <c r="CO363" s="16" t="str">
        <f>IF(Wedstrijden!AS350="x","A","")</f>
        <v/>
      </c>
      <c r="CP363" s="16" t="str">
        <f>IF(Wedstrijden!AT350="x","BB","")</f>
        <v/>
      </c>
      <c r="CQ363" s="16" t="str">
        <f>IF(Wedstrijden!AU350="x","B","")</f>
        <v/>
      </c>
      <c r="CR363" s="16" t="str">
        <f>IF(Wedstrijden!AV350="x","L","")</f>
        <v/>
      </c>
      <c r="CS363" s="16" t="str">
        <f>IF(Wedstrijden!AW350="x","M","")</f>
        <v/>
      </c>
      <c r="CT363" s="16" t="str">
        <f>IF(Wedstrijden!AX350="x","Z","")</f>
        <v/>
      </c>
      <c r="CU363" s="16" t="str">
        <f>IF(Wedstrijden!BB350="x","ZZ","")</f>
        <v/>
      </c>
      <c r="CV363" s="16" t="str">
        <f>IF(COUNTA(Wedstrijden!AI350:AP350)&lt;&gt;0,2,"")</f>
        <v/>
      </c>
      <c r="CW363" s="16" t="str">
        <f t="shared" si="33"/>
        <v/>
      </c>
      <c r="CX363" s="16" t="str">
        <f>IF(Wedstrijden!AI350="x","BB","")</f>
        <v/>
      </c>
      <c r="CY363" s="16" t="str">
        <f>IF(Wedstrijden!AJ350="x","B","")</f>
        <v/>
      </c>
      <c r="CZ363" s="16" t="str">
        <f>IF(Wedstrijden!AK350="x","L","")</f>
        <v/>
      </c>
      <c r="DA363" s="16" t="str">
        <f>IF(Wedstrijden!AL350="x","M","")</f>
        <v/>
      </c>
      <c r="DB363" s="16" t="str">
        <f>IF(Wedstrijden!AM350="x","Z","")</f>
        <v/>
      </c>
      <c r="DC363" s="16" t="str">
        <f>IF(Wedstrijden!AN350="x","ZZ","")</f>
        <v/>
      </c>
      <c r="DD363" s="16" t="str">
        <f>IF(Wedstrijden!AP350="x","1.40","")</f>
        <v/>
      </c>
      <c r="DE363" s="16" t="str">
        <f>IF(COUNTA(Wedstrijden!BD350:BF350)&lt;&gt;0,6,"")</f>
        <v/>
      </c>
      <c r="DF363" s="16" t="str">
        <f t="shared" si="34"/>
        <v/>
      </c>
      <c r="DG363" s="16" t="str">
        <f>IF(Wedstrijden!BD350="x","L","")</f>
        <v/>
      </c>
      <c r="DH363" s="16" t="str">
        <f>IF(Wedstrijden!BE350="x","M","")</f>
        <v/>
      </c>
      <c r="DI363" s="16" t="str">
        <f>IF(Wedstrijden!BF350="x","Z","")</f>
        <v/>
      </c>
      <c r="DJ363" s="16" t="str">
        <f>IF(Wedstrijden!BG350="x","Z","")</f>
        <v/>
      </c>
      <c r="DK363" s="16" t="str">
        <f>IF(COUNTA(Wedstrijden!BI350:BK350)&lt;&gt;0,6,"")</f>
        <v/>
      </c>
      <c r="DL363" s="16" t="str">
        <f t="shared" si="35"/>
        <v/>
      </c>
      <c r="DM363" s="16" t="str">
        <f>IF(Wedstrijden!BI350="x","L","")</f>
        <v/>
      </c>
      <c r="DN363" s="16" t="str">
        <f>IF(Wedstrijden!BJ350="x","M","")</f>
        <v/>
      </c>
      <c r="DO363" s="16" t="str">
        <f>IF(Wedstrijden!BK350="x","Z","")</f>
        <v/>
      </c>
      <c r="DP363" s="16" t="str">
        <f>IF(Wedstrijden!BL350="x","Z","")</f>
        <v/>
      </c>
    </row>
    <row r="364" spans="1:120" ht="14.4" x14ac:dyDescent="0.3">
      <c r="A364" s="18">
        <f>Wedstrijden!A351</f>
        <v>0</v>
      </c>
      <c r="B364" s="16" t="str">
        <f>IFERROR(VLOOKUP(Wedstrijden!#REF!,#REF!,2,FALSE),"")</f>
        <v/>
      </c>
      <c r="C364" s="16">
        <f>Wedstrijden!E351</f>
        <v>0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IF(COUNTA(Wedstrijden!U351:AC351)&lt;&gt;0,1,"")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IF(Wedstrijden!U351="x","B1","")</f>
        <v/>
      </c>
      <c r="BO364" s="16" t="e">
        <f>IF(Wedstrijden!#REF!="x","BB","")</f>
        <v>#REF!</v>
      </c>
      <c r="BP364" s="16" t="str">
        <f>IF(Wedstrijden!W351="x","B","")</f>
        <v/>
      </c>
      <c r="BQ364" s="16" t="str">
        <f>IF(Wedstrijden!X351="x","L1","")</f>
        <v/>
      </c>
      <c r="BR364" s="16" t="str">
        <f>IF(Wedstrijden!Y351="x","L2","")</f>
        <v/>
      </c>
      <c r="BS364" s="16" t="str">
        <f>IF(Wedstrijden!Z351="x","M1","")</f>
        <v/>
      </c>
      <c r="BT364" s="16" t="str">
        <f>IF(Wedstrijden!AA351="x","M2","")</f>
        <v/>
      </c>
      <c r="BU364" s="16" t="str">
        <f>IF(Wedstrijden!AB351="x","Z1","")</f>
        <v/>
      </c>
      <c r="BV364" s="16" t="str">
        <f>IF(Wedstrijden!AC351="x","Z2","")</f>
        <v/>
      </c>
      <c r="BW364" s="16" t="str">
        <f>IF(COUNTA(Wedstrijden!L351:T351)&lt;&gt;0,1,"")</f>
        <v/>
      </c>
      <c r="BX364" s="16" t="str">
        <f t="shared" si="31"/>
        <v/>
      </c>
      <c r="BY364" s="16" t="str">
        <f>IF(Wedstrijden!L351="x","BB","")</f>
        <v/>
      </c>
      <c r="BZ364" s="16" t="str">
        <f>IF(Wedstrijden!M351="x","B","")</f>
        <v/>
      </c>
      <c r="CA364" s="16" t="str">
        <f>IF(Wedstrijden!N351="x","L1","")</f>
        <v/>
      </c>
      <c r="CB364" s="16" t="str">
        <f>IF(Wedstrijden!O351="x","L2","")</f>
        <v/>
      </c>
      <c r="CC364" s="16" t="str">
        <f>IF(Wedstrijden!P351="x","M1","")</f>
        <v/>
      </c>
      <c r="CD364" s="16" t="str">
        <f>IF(Wedstrijden!Q351="x","M2","")</f>
        <v/>
      </c>
      <c r="CE364" s="16" t="str">
        <f>IF(Wedstrijden!R351="x","Z1","")</f>
        <v/>
      </c>
      <c r="CF364" s="16" t="str">
        <f>IF(Wedstrijden!S351="x","Z2","")</f>
        <v/>
      </c>
      <c r="CG364" s="16" t="str">
        <f>IF(Wedstrijden!T351="x","ZZL","")</f>
        <v/>
      </c>
      <c r="CL364" s="16" t="str">
        <f>IF(COUNTA(Wedstrijden!AR351:BB351)&lt;&gt;0,2,"")</f>
        <v/>
      </c>
      <c r="CM364" s="16" t="str">
        <f t="shared" si="32"/>
        <v/>
      </c>
      <c r="CN364" s="16" t="str">
        <f>IF(Wedstrijden!AR351="x","AA","")</f>
        <v/>
      </c>
      <c r="CO364" s="16" t="str">
        <f>IF(Wedstrijden!AS351="x","A","")</f>
        <v/>
      </c>
      <c r="CP364" s="16" t="str">
        <f>IF(Wedstrijden!AT351="x","BB","")</f>
        <v/>
      </c>
      <c r="CQ364" s="16" t="str">
        <f>IF(Wedstrijden!AU351="x","B","")</f>
        <v/>
      </c>
      <c r="CR364" s="16" t="str">
        <f>IF(Wedstrijden!AV351="x","L","")</f>
        <v/>
      </c>
      <c r="CS364" s="16" t="str">
        <f>IF(Wedstrijden!AW351="x","M","")</f>
        <v/>
      </c>
      <c r="CT364" s="16" t="str">
        <f>IF(Wedstrijden!AX351="x","Z","")</f>
        <v/>
      </c>
      <c r="CU364" s="16" t="str">
        <f>IF(Wedstrijden!BB351="x","ZZ","")</f>
        <v/>
      </c>
      <c r="CV364" s="16" t="str">
        <f>IF(COUNTA(Wedstrijden!AI351:AP351)&lt;&gt;0,2,"")</f>
        <v/>
      </c>
      <c r="CW364" s="16" t="str">
        <f t="shared" si="33"/>
        <v/>
      </c>
      <c r="CX364" s="16" t="str">
        <f>IF(Wedstrijden!AI351="x","BB","")</f>
        <v/>
      </c>
      <c r="CY364" s="16" t="str">
        <f>IF(Wedstrijden!AJ351="x","B","")</f>
        <v/>
      </c>
      <c r="CZ364" s="16" t="str">
        <f>IF(Wedstrijden!AK351="x","L","")</f>
        <v/>
      </c>
      <c r="DA364" s="16" t="str">
        <f>IF(Wedstrijden!AL351="x","M","")</f>
        <v/>
      </c>
      <c r="DB364" s="16" t="str">
        <f>IF(Wedstrijden!AM351="x","Z","")</f>
        <v/>
      </c>
      <c r="DC364" s="16" t="str">
        <f>IF(Wedstrijden!AN351="x","ZZ","")</f>
        <v/>
      </c>
      <c r="DD364" s="16" t="str">
        <f>IF(Wedstrijden!AP351="x","1.40","")</f>
        <v/>
      </c>
      <c r="DE364" s="16" t="str">
        <f>IF(COUNTA(Wedstrijden!BD351:BF351)&lt;&gt;0,6,"")</f>
        <v/>
      </c>
      <c r="DF364" s="16" t="str">
        <f t="shared" si="34"/>
        <v/>
      </c>
      <c r="DG364" s="16" t="str">
        <f>IF(Wedstrijden!BD351="x","L","")</f>
        <v/>
      </c>
      <c r="DH364" s="16" t="str">
        <f>IF(Wedstrijden!BE351="x","M","")</f>
        <v/>
      </c>
      <c r="DI364" s="16" t="str">
        <f>IF(Wedstrijden!BF351="x","Z","")</f>
        <v/>
      </c>
      <c r="DJ364" s="16" t="str">
        <f>IF(Wedstrijden!BG351="x","Z","")</f>
        <v/>
      </c>
      <c r="DK364" s="16" t="str">
        <f>IF(COUNTA(Wedstrijden!BI351:BK351)&lt;&gt;0,6,"")</f>
        <v/>
      </c>
      <c r="DL364" s="16" t="str">
        <f t="shared" si="35"/>
        <v/>
      </c>
      <c r="DM364" s="16" t="str">
        <f>IF(Wedstrijden!BI351="x","L","")</f>
        <v/>
      </c>
      <c r="DN364" s="16" t="str">
        <f>IF(Wedstrijden!BJ351="x","M","")</f>
        <v/>
      </c>
      <c r="DO364" s="16" t="str">
        <f>IF(Wedstrijden!BK351="x","Z","")</f>
        <v/>
      </c>
      <c r="DP364" s="16" t="str">
        <f>IF(Wedstrijden!BL351="x","Z","")</f>
        <v/>
      </c>
    </row>
    <row r="365" spans="1:120" ht="14.4" x14ac:dyDescent="0.3">
      <c r="A365" s="18">
        <f>Wedstrijden!A352</f>
        <v>0</v>
      </c>
      <c r="B365" s="16" t="str">
        <f>IFERROR(VLOOKUP(Wedstrijden!#REF!,#REF!,2,FALSE),"")</f>
        <v/>
      </c>
      <c r="C365" s="16">
        <f>Wedstrijden!E352</f>
        <v>0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IF(COUNTA(Wedstrijden!U352:AC352)&lt;&gt;0,1,"")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IF(Wedstrijden!U352="x","B1","")</f>
        <v/>
      </c>
      <c r="BO365" s="16" t="e">
        <f>IF(Wedstrijden!#REF!="x","BB","")</f>
        <v>#REF!</v>
      </c>
      <c r="BP365" s="16" t="str">
        <f>IF(Wedstrijden!W352="x","B","")</f>
        <v/>
      </c>
      <c r="BQ365" s="16" t="str">
        <f>IF(Wedstrijden!X352="x","L1","")</f>
        <v/>
      </c>
      <c r="BR365" s="16" t="str">
        <f>IF(Wedstrijden!Y352="x","L2","")</f>
        <v/>
      </c>
      <c r="BS365" s="16" t="str">
        <f>IF(Wedstrijden!Z352="x","M1","")</f>
        <v/>
      </c>
      <c r="BT365" s="16" t="str">
        <f>IF(Wedstrijden!AA352="x","M2","")</f>
        <v/>
      </c>
      <c r="BU365" s="16" t="str">
        <f>IF(Wedstrijden!AB352="x","Z1","")</f>
        <v/>
      </c>
      <c r="BV365" s="16" t="str">
        <f>IF(Wedstrijden!AC352="x","Z2","")</f>
        <v/>
      </c>
      <c r="BW365" s="16" t="str">
        <f>IF(COUNTA(Wedstrijden!L352:T352)&lt;&gt;0,1,"")</f>
        <v/>
      </c>
      <c r="BX365" s="16" t="str">
        <f t="shared" si="31"/>
        <v/>
      </c>
      <c r="BY365" s="16" t="str">
        <f>IF(Wedstrijden!L352="x","BB","")</f>
        <v/>
      </c>
      <c r="BZ365" s="16" t="str">
        <f>IF(Wedstrijden!M352="x","B","")</f>
        <v/>
      </c>
      <c r="CA365" s="16" t="str">
        <f>IF(Wedstrijden!N352="x","L1","")</f>
        <v/>
      </c>
      <c r="CB365" s="16" t="str">
        <f>IF(Wedstrijden!O352="x","L2","")</f>
        <v/>
      </c>
      <c r="CC365" s="16" t="str">
        <f>IF(Wedstrijden!P352="x","M1","")</f>
        <v/>
      </c>
      <c r="CD365" s="16" t="str">
        <f>IF(Wedstrijden!Q352="x","M2","")</f>
        <v/>
      </c>
      <c r="CE365" s="16" t="str">
        <f>IF(Wedstrijden!R352="x","Z1","")</f>
        <v/>
      </c>
      <c r="CF365" s="16" t="str">
        <f>IF(Wedstrijden!S352="x","Z2","")</f>
        <v/>
      </c>
      <c r="CG365" s="16" t="str">
        <f>IF(Wedstrijden!T352="x","ZZL","")</f>
        <v/>
      </c>
      <c r="CL365" s="16" t="str">
        <f>IF(COUNTA(Wedstrijden!AR352:BB352)&lt;&gt;0,2,"")</f>
        <v/>
      </c>
      <c r="CM365" s="16" t="str">
        <f t="shared" si="32"/>
        <v/>
      </c>
      <c r="CN365" s="16" t="str">
        <f>IF(Wedstrijden!AR352="x","AA","")</f>
        <v/>
      </c>
      <c r="CO365" s="16" t="str">
        <f>IF(Wedstrijden!AS352="x","A","")</f>
        <v/>
      </c>
      <c r="CP365" s="16" t="str">
        <f>IF(Wedstrijden!AT352="x","BB","")</f>
        <v/>
      </c>
      <c r="CQ365" s="16" t="str">
        <f>IF(Wedstrijden!AU352="x","B","")</f>
        <v/>
      </c>
      <c r="CR365" s="16" t="str">
        <f>IF(Wedstrijden!AV352="x","L","")</f>
        <v/>
      </c>
      <c r="CS365" s="16" t="str">
        <f>IF(Wedstrijden!AW352="x","M","")</f>
        <v/>
      </c>
      <c r="CT365" s="16" t="str">
        <f>IF(Wedstrijden!AX352="x","Z","")</f>
        <v/>
      </c>
      <c r="CU365" s="16" t="str">
        <f>IF(Wedstrijden!BB352="x","ZZ","")</f>
        <v/>
      </c>
      <c r="CV365" s="16" t="str">
        <f>IF(COUNTA(Wedstrijden!AI352:AP352)&lt;&gt;0,2,"")</f>
        <v/>
      </c>
      <c r="CW365" s="16" t="str">
        <f t="shared" si="33"/>
        <v/>
      </c>
      <c r="CX365" s="16" t="str">
        <f>IF(Wedstrijden!AI352="x","BB","")</f>
        <v/>
      </c>
      <c r="CY365" s="16" t="str">
        <f>IF(Wedstrijden!AJ352="x","B","")</f>
        <v/>
      </c>
      <c r="CZ365" s="16" t="str">
        <f>IF(Wedstrijden!AK352="x","L","")</f>
        <v/>
      </c>
      <c r="DA365" s="16" t="str">
        <f>IF(Wedstrijden!AL352="x","M","")</f>
        <v/>
      </c>
      <c r="DB365" s="16" t="str">
        <f>IF(Wedstrijden!AM352="x","Z","")</f>
        <v/>
      </c>
      <c r="DC365" s="16" t="str">
        <f>IF(Wedstrijden!AN352="x","ZZ","")</f>
        <v/>
      </c>
      <c r="DD365" s="16" t="str">
        <f>IF(Wedstrijden!AP352="x","1.40","")</f>
        <v/>
      </c>
      <c r="DE365" s="16" t="str">
        <f>IF(COUNTA(Wedstrijden!BD352:BF352)&lt;&gt;0,6,"")</f>
        <v/>
      </c>
      <c r="DF365" s="16" t="str">
        <f t="shared" si="34"/>
        <v/>
      </c>
      <c r="DG365" s="16" t="str">
        <f>IF(Wedstrijden!BD352="x","L","")</f>
        <v/>
      </c>
      <c r="DH365" s="16" t="str">
        <f>IF(Wedstrijden!BE352="x","M","")</f>
        <v/>
      </c>
      <c r="DI365" s="16" t="str">
        <f>IF(Wedstrijden!BF352="x","Z","")</f>
        <v/>
      </c>
      <c r="DJ365" s="16" t="str">
        <f>IF(Wedstrijden!BG352="x","Z","")</f>
        <v/>
      </c>
      <c r="DK365" s="16" t="str">
        <f>IF(COUNTA(Wedstrijden!BI352:BK352)&lt;&gt;0,6,"")</f>
        <v/>
      </c>
      <c r="DL365" s="16" t="str">
        <f t="shared" si="35"/>
        <v/>
      </c>
      <c r="DM365" s="16" t="str">
        <f>IF(Wedstrijden!BI352="x","L","")</f>
        <v/>
      </c>
      <c r="DN365" s="16" t="str">
        <f>IF(Wedstrijden!BJ352="x","M","")</f>
        <v/>
      </c>
      <c r="DO365" s="16" t="str">
        <f>IF(Wedstrijden!BK352="x","Z","")</f>
        <v/>
      </c>
      <c r="DP365" s="16" t="str">
        <f>IF(Wedstrijden!BL352="x","Z","")</f>
        <v/>
      </c>
    </row>
    <row r="366" spans="1:120" ht="14.4" x14ac:dyDescent="0.3">
      <c r="A366" s="18">
        <f>Wedstrijden!A353</f>
        <v>0</v>
      </c>
      <c r="B366" s="16" t="str">
        <f>IFERROR(VLOOKUP(Wedstrijden!#REF!,#REF!,2,FALSE),"")</f>
        <v/>
      </c>
      <c r="C366" s="16">
        <f>Wedstrijden!E353</f>
        <v>0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IF(COUNTA(Wedstrijden!U353:AC353)&lt;&gt;0,1,"")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IF(Wedstrijden!U353="x","B1","")</f>
        <v/>
      </c>
      <c r="BO366" s="16" t="e">
        <f>IF(Wedstrijden!#REF!="x","BB","")</f>
        <v>#REF!</v>
      </c>
      <c r="BP366" s="16" t="str">
        <f>IF(Wedstrijden!W353="x","B","")</f>
        <v/>
      </c>
      <c r="BQ366" s="16" t="str">
        <f>IF(Wedstrijden!X353="x","L1","")</f>
        <v/>
      </c>
      <c r="BR366" s="16" t="str">
        <f>IF(Wedstrijden!Y353="x","L2","")</f>
        <v/>
      </c>
      <c r="BS366" s="16" t="str">
        <f>IF(Wedstrijden!Z353="x","M1","")</f>
        <v/>
      </c>
      <c r="BT366" s="16" t="str">
        <f>IF(Wedstrijden!AA353="x","M2","")</f>
        <v/>
      </c>
      <c r="BU366" s="16" t="str">
        <f>IF(Wedstrijden!AB353="x","Z1","")</f>
        <v/>
      </c>
      <c r="BV366" s="16" t="str">
        <f>IF(Wedstrijden!AC353="x","Z2","")</f>
        <v/>
      </c>
      <c r="BW366" s="16" t="str">
        <f>IF(COUNTA(Wedstrijden!L353:T353)&lt;&gt;0,1,"")</f>
        <v/>
      </c>
      <c r="BX366" s="16" t="str">
        <f t="shared" si="31"/>
        <v/>
      </c>
      <c r="BY366" s="16" t="str">
        <f>IF(Wedstrijden!L353="x","BB","")</f>
        <v/>
      </c>
      <c r="BZ366" s="16" t="str">
        <f>IF(Wedstrijden!M353="x","B","")</f>
        <v/>
      </c>
      <c r="CA366" s="16" t="str">
        <f>IF(Wedstrijden!N353="x","L1","")</f>
        <v/>
      </c>
      <c r="CB366" s="16" t="str">
        <f>IF(Wedstrijden!O353="x","L2","")</f>
        <v/>
      </c>
      <c r="CC366" s="16" t="str">
        <f>IF(Wedstrijden!P353="x","M1","")</f>
        <v/>
      </c>
      <c r="CD366" s="16" t="str">
        <f>IF(Wedstrijden!Q353="x","M2","")</f>
        <v/>
      </c>
      <c r="CE366" s="16" t="str">
        <f>IF(Wedstrijden!R353="x","Z1","")</f>
        <v/>
      </c>
      <c r="CF366" s="16" t="str">
        <f>IF(Wedstrijden!S353="x","Z2","")</f>
        <v/>
      </c>
      <c r="CG366" s="16" t="str">
        <f>IF(Wedstrijden!T353="x","ZZL","")</f>
        <v/>
      </c>
      <c r="CL366" s="16" t="str">
        <f>IF(COUNTA(Wedstrijden!AR353:BB353)&lt;&gt;0,2,"")</f>
        <v/>
      </c>
      <c r="CM366" s="16" t="str">
        <f t="shared" si="32"/>
        <v/>
      </c>
      <c r="CN366" s="16" t="str">
        <f>IF(Wedstrijden!AR353="x","AA","")</f>
        <v/>
      </c>
      <c r="CO366" s="16" t="str">
        <f>IF(Wedstrijden!AS353="x","A","")</f>
        <v/>
      </c>
      <c r="CP366" s="16" t="str">
        <f>IF(Wedstrijden!AT353="x","BB","")</f>
        <v/>
      </c>
      <c r="CQ366" s="16" t="str">
        <f>IF(Wedstrijden!AU353="x","B","")</f>
        <v/>
      </c>
      <c r="CR366" s="16" t="str">
        <f>IF(Wedstrijden!AV353="x","L","")</f>
        <v/>
      </c>
      <c r="CS366" s="16" t="str">
        <f>IF(Wedstrijden!AW353="x","M","")</f>
        <v/>
      </c>
      <c r="CT366" s="16" t="str">
        <f>IF(Wedstrijden!AX353="x","Z","")</f>
        <v/>
      </c>
      <c r="CU366" s="16" t="str">
        <f>IF(Wedstrijden!BB353="x","ZZ","")</f>
        <v/>
      </c>
      <c r="CV366" s="16" t="str">
        <f>IF(COUNTA(Wedstrijden!AI353:AP353)&lt;&gt;0,2,"")</f>
        <v/>
      </c>
      <c r="CW366" s="16" t="str">
        <f t="shared" si="33"/>
        <v/>
      </c>
      <c r="CX366" s="16" t="str">
        <f>IF(Wedstrijden!AI353="x","BB","")</f>
        <v/>
      </c>
      <c r="CY366" s="16" t="str">
        <f>IF(Wedstrijden!AJ353="x","B","")</f>
        <v/>
      </c>
      <c r="CZ366" s="16" t="str">
        <f>IF(Wedstrijden!AK353="x","L","")</f>
        <v/>
      </c>
      <c r="DA366" s="16" t="str">
        <f>IF(Wedstrijden!AL353="x","M","")</f>
        <v/>
      </c>
      <c r="DB366" s="16" t="str">
        <f>IF(Wedstrijden!AM353="x","Z","")</f>
        <v/>
      </c>
      <c r="DC366" s="16" t="str">
        <f>IF(Wedstrijden!AN353="x","ZZ","")</f>
        <v/>
      </c>
      <c r="DD366" s="16" t="str">
        <f>IF(Wedstrijden!AP353="x","1.40","")</f>
        <v/>
      </c>
      <c r="DE366" s="16" t="str">
        <f>IF(COUNTA(Wedstrijden!BD353:BF353)&lt;&gt;0,6,"")</f>
        <v/>
      </c>
      <c r="DF366" s="16" t="str">
        <f t="shared" si="34"/>
        <v/>
      </c>
      <c r="DG366" s="16" t="str">
        <f>IF(Wedstrijden!BD353="x","L","")</f>
        <v/>
      </c>
      <c r="DH366" s="16" t="str">
        <f>IF(Wedstrijden!BE353="x","M","")</f>
        <v/>
      </c>
      <c r="DI366" s="16" t="str">
        <f>IF(Wedstrijden!BF353="x","Z","")</f>
        <v/>
      </c>
      <c r="DJ366" s="16" t="str">
        <f>IF(Wedstrijden!BG353="x","Z","")</f>
        <v/>
      </c>
      <c r="DK366" s="16" t="str">
        <f>IF(COUNTA(Wedstrijden!BI353:BK353)&lt;&gt;0,6,"")</f>
        <v/>
      </c>
      <c r="DL366" s="16" t="str">
        <f t="shared" si="35"/>
        <v/>
      </c>
      <c r="DM366" s="16" t="str">
        <f>IF(Wedstrijden!BI353="x","L","")</f>
        <v/>
      </c>
      <c r="DN366" s="16" t="str">
        <f>IF(Wedstrijden!BJ353="x","M","")</f>
        <v/>
      </c>
      <c r="DO366" s="16" t="str">
        <f>IF(Wedstrijden!BK353="x","Z","")</f>
        <v/>
      </c>
      <c r="DP366" s="16" t="str">
        <f>IF(Wedstrijden!BL353="x","Z","")</f>
        <v/>
      </c>
    </row>
    <row r="367" spans="1:120" ht="14.4" x14ac:dyDescent="0.3">
      <c r="A367" s="18">
        <f>Wedstrijden!A354</f>
        <v>0</v>
      </c>
      <c r="B367" s="16" t="str">
        <f>IFERROR(VLOOKUP(Wedstrijden!#REF!,#REF!,2,FALSE),"")</f>
        <v/>
      </c>
      <c r="C367" s="16">
        <f>Wedstrijden!E354</f>
        <v>0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 t="str">
        <f>IF(COUNTA(Wedstrijden!U354:AC354)&lt;&gt;0,1,"")</f>
        <v/>
      </c>
      <c r="BK367" s="16" t="str">
        <f t="shared" si="30"/>
        <v/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IF(Wedstrijden!U354="x","B1","")</f>
        <v/>
      </c>
      <c r="BO367" s="16" t="e">
        <f>IF(Wedstrijden!#REF!="x","BB","")</f>
        <v>#REF!</v>
      </c>
      <c r="BP367" s="16" t="str">
        <f>IF(Wedstrijden!W354="x","B","")</f>
        <v/>
      </c>
      <c r="BQ367" s="16" t="str">
        <f>IF(Wedstrijden!X354="x","L1","")</f>
        <v/>
      </c>
      <c r="BR367" s="16" t="str">
        <f>IF(Wedstrijden!Y354="x","L2","")</f>
        <v/>
      </c>
      <c r="BS367" s="16" t="str">
        <f>IF(Wedstrijden!Z354="x","M1","")</f>
        <v/>
      </c>
      <c r="BT367" s="16" t="str">
        <f>IF(Wedstrijden!AA354="x","M2","")</f>
        <v/>
      </c>
      <c r="BU367" s="16" t="str">
        <f>IF(Wedstrijden!AB354="x","Z1","")</f>
        <v/>
      </c>
      <c r="BV367" s="16" t="str">
        <f>IF(Wedstrijden!AC354="x","Z2","")</f>
        <v/>
      </c>
      <c r="BW367" s="16" t="str">
        <f>IF(COUNTA(Wedstrijden!L354:T354)&lt;&gt;0,1,"")</f>
        <v/>
      </c>
      <c r="BX367" s="16" t="str">
        <f t="shared" si="31"/>
        <v/>
      </c>
      <c r="BY367" s="16" t="str">
        <f>IF(Wedstrijden!L354="x","BB","")</f>
        <v/>
      </c>
      <c r="BZ367" s="16" t="str">
        <f>IF(Wedstrijden!M354="x","B","")</f>
        <v/>
      </c>
      <c r="CA367" s="16" t="str">
        <f>IF(Wedstrijden!N354="x","L1","")</f>
        <v/>
      </c>
      <c r="CB367" s="16" t="str">
        <f>IF(Wedstrijden!O354="x","L2","")</f>
        <v/>
      </c>
      <c r="CC367" s="16" t="str">
        <f>IF(Wedstrijden!P354="x","M1","")</f>
        <v/>
      </c>
      <c r="CD367" s="16" t="str">
        <f>IF(Wedstrijden!Q354="x","M2","")</f>
        <v/>
      </c>
      <c r="CE367" s="16" t="str">
        <f>IF(Wedstrijden!R354="x","Z1","")</f>
        <v/>
      </c>
      <c r="CF367" s="16" t="str">
        <f>IF(Wedstrijden!S354="x","Z2","")</f>
        <v/>
      </c>
      <c r="CG367" s="16" t="str">
        <f>IF(Wedstrijden!T354="x","ZZL","")</f>
        <v/>
      </c>
      <c r="CL367" s="16" t="str">
        <f>IF(COUNTA(Wedstrijden!AR354:BB354)&lt;&gt;0,2,"")</f>
        <v/>
      </c>
      <c r="CM367" s="16" t="str">
        <f t="shared" si="32"/>
        <v/>
      </c>
      <c r="CN367" s="16" t="str">
        <f>IF(Wedstrijden!AR354="x","AA","")</f>
        <v/>
      </c>
      <c r="CO367" s="16" t="str">
        <f>IF(Wedstrijden!AS354="x","A","")</f>
        <v/>
      </c>
      <c r="CP367" s="16" t="str">
        <f>IF(Wedstrijden!AT354="x","BB","")</f>
        <v/>
      </c>
      <c r="CQ367" s="16" t="str">
        <f>IF(Wedstrijden!AU354="x","B","")</f>
        <v/>
      </c>
      <c r="CR367" s="16" t="str">
        <f>IF(Wedstrijden!AV354="x","L","")</f>
        <v/>
      </c>
      <c r="CS367" s="16" t="str">
        <f>IF(Wedstrijden!AW354="x","M","")</f>
        <v/>
      </c>
      <c r="CT367" s="16" t="str">
        <f>IF(Wedstrijden!AX354="x","Z","")</f>
        <v/>
      </c>
      <c r="CU367" s="16" t="str">
        <f>IF(Wedstrijden!BB354="x","ZZ","")</f>
        <v/>
      </c>
      <c r="CV367" s="16" t="str">
        <f>IF(COUNTA(Wedstrijden!AI354:AP354)&lt;&gt;0,2,"")</f>
        <v/>
      </c>
      <c r="CW367" s="16" t="str">
        <f t="shared" si="33"/>
        <v/>
      </c>
      <c r="CX367" s="16" t="str">
        <f>IF(Wedstrijden!AI354="x","BB","")</f>
        <v/>
      </c>
      <c r="CY367" s="16" t="str">
        <f>IF(Wedstrijden!AJ354="x","B","")</f>
        <v/>
      </c>
      <c r="CZ367" s="16" t="str">
        <f>IF(Wedstrijden!AK354="x","L","")</f>
        <v/>
      </c>
      <c r="DA367" s="16" t="str">
        <f>IF(Wedstrijden!AL354="x","M","")</f>
        <v/>
      </c>
      <c r="DB367" s="16" t="str">
        <f>IF(Wedstrijden!AM354="x","Z","")</f>
        <v/>
      </c>
      <c r="DC367" s="16" t="str">
        <f>IF(Wedstrijden!AN354="x","ZZ","")</f>
        <v/>
      </c>
      <c r="DD367" s="16" t="str">
        <f>IF(Wedstrijden!AP354="x","1.40","")</f>
        <v/>
      </c>
      <c r="DE367" s="16" t="str">
        <f>IF(COUNTA(Wedstrijden!BD354:BF354)&lt;&gt;0,6,"")</f>
        <v/>
      </c>
      <c r="DF367" s="16" t="str">
        <f t="shared" si="34"/>
        <v/>
      </c>
      <c r="DG367" s="16" t="str">
        <f>IF(Wedstrijden!BD354="x","L","")</f>
        <v/>
      </c>
      <c r="DH367" s="16" t="str">
        <f>IF(Wedstrijden!BE354="x","M","")</f>
        <v/>
      </c>
      <c r="DI367" s="16" t="str">
        <f>IF(Wedstrijden!BF354="x","Z","")</f>
        <v/>
      </c>
      <c r="DJ367" s="16" t="str">
        <f>IF(Wedstrijden!BG354="x","Z","")</f>
        <v/>
      </c>
      <c r="DK367" s="16" t="str">
        <f>IF(COUNTA(Wedstrijden!BI354:BK354)&lt;&gt;0,6,"")</f>
        <v/>
      </c>
      <c r="DL367" s="16" t="str">
        <f t="shared" si="35"/>
        <v/>
      </c>
      <c r="DM367" s="16" t="str">
        <f>IF(Wedstrijden!BI354="x","L","")</f>
        <v/>
      </c>
      <c r="DN367" s="16" t="str">
        <f>IF(Wedstrijden!BJ354="x","M","")</f>
        <v/>
      </c>
      <c r="DO367" s="16" t="str">
        <f>IF(Wedstrijden!BK354="x","Z","")</f>
        <v/>
      </c>
      <c r="DP367" s="16" t="str">
        <f>IF(Wedstrijden!BL354="x","Z","")</f>
        <v/>
      </c>
    </row>
    <row r="368" spans="1:120" ht="14.4" x14ac:dyDescent="0.3">
      <c r="A368" s="18">
        <f>Wedstrijden!A355</f>
        <v>0</v>
      </c>
      <c r="B368" s="16" t="str">
        <f>IFERROR(VLOOKUP(Wedstrijden!#REF!,#REF!,2,FALSE),"")</f>
        <v/>
      </c>
      <c r="C368" s="16">
        <f>Wedstrijden!E355</f>
        <v>0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IF(COUNTA(Wedstrijden!U355:AC355)&lt;&gt;0,1,"")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IF(Wedstrijden!U355="x","B1","")</f>
        <v/>
      </c>
      <c r="BO368" s="16" t="e">
        <f>IF(Wedstrijden!#REF!="x","BB","")</f>
        <v>#REF!</v>
      </c>
      <c r="BP368" s="16" t="str">
        <f>IF(Wedstrijden!W355="x","B","")</f>
        <v/>
      </c>
      <c r="BQ368" s="16" t="str">
        <f>IF(Wedstrijden!X355="x","L1","")</f>
        <v/>
      </c>
      <c r="BR368" s="16" t="str">
        <f>IF(Wedstrijden!Y355="x","L2","")</f>
        <v/>
      </c>
      <c r="BS368" s="16" t="str">
        <f>IF(Wedstrijden!Z355="x","M1","")</f>
        <v/>
      </c>
      <c r="BT368" s="16" t="str">
        <f>IF(Wedstrijden!AA355="x","M2","")</f>
        <v/>
      </c>
      <c r="BU368" s="16" t="str">
        <f>IF(Wedstrijden!AB355="x","Z1","")</f>
        <v/>
      </c>
      <c r="BV368" s="16" t="str">
        <f>IF(Wedstrijden!AC355="x","Z2","")</f>
        <v/>
      </c>
      <c r="BW368" s="16" t="str">
        <f>IF(COUNTA(Wedstrijden!L355:T355)&lt;&gt;0,1,"")</f>
        <v/>
      </c>
      <c r="BX368" s="16" t="str">
        <f t="shared" si="31"/>
        <v/>
      </c>
      <c r="BY368" s="16" t="str">
        <f>IF(Wedstrijden!L355="x","BB","")</f>
        <v/>
      </c>
      <c r="BZ368" s="16" t="str">
        <f>IF(Wedstrijden!M355="x","B","")</f>
        <v/>
      </c>
      <c r="CA368" s="16" t="str">
        <f>IF(Wedstrijden!N355="x","L1","")</f>
        <v/>
      </c>
      <c r="CB368" s="16" t="str">
        <f>IF(Wedstrijden!O355="x","L2","")</f>
        <v/>
      </c>
      <c r="CC368" s="16" t="str">
        <f>IF(Wedstrijden!P355="x","M1","")</f>
        <v/>
      </c>
      <c r="CD368" s="16" t="str">
        <f>IF(Wedstrijden!Q355="x","M2","")</f>
        <v/>
      </c>
      <c r="CE368" s="16" t="str">
        <f>IF(Wedstrijden!R355="x","Z1","")</f>
        <v/>
      </c>
      <c r="CF368" s="16" t="str">
        <f>IF(Wedstrijden!S355="x","Z2","")</f>
        <v/>
      </c>
      <c r="CG368" s="16" t="str">
        <f>IF(Wedstrijden!T355="x","ZZL","")</f>
        <v/>
      </c>
      <c r="CL368" s="16" t="str">
        <f>IF(COUNTA(Wedstrijden!AR355:BB355)&lt;&gt;0,2,"")</f>
        <v/>
      </c>
      <c r="CM368" s="16" t="str">
        <f t="shared" si="32"/>
        <v/>
      </c>
      <c r="CN368" s="16" t="str">
        <f>IF(Wedstrijden!AR355="x","AA","")</f>
        <v/>
      </c>
      <c r="CO368" s="16" t="str">
        <f>IF(Wedstrijden!AS355="x","A","")</f>
        <v/>
      </c>
      <c r="CP368" s="16" t="str">
        <f>IF(Wedstrijden!AT355="x","BB","")</f>
        <v/>
      </c>
      <c r="CQ368" s="16" t="str">
        <f>IF(Wedstrijden!AU355="x","B","")</f>
        <v/>
      </c>
      <c r="CR368" s="16" t="str">
        <f>IF(Wedstrijden!AV355="x","L","")</f>
        <v/>
      </c>
      <c r="CS368" s="16" t="str">
        <f>IF(Wedstrijden!AW355="x","M","")</f>
        <v/>
      </c>
      <c r="CT368" s="16" t="str">
        <f>IF(Wedstrijden!AX355="x","Z","")</f>
        <v/>
      </c>
      <c r="CU368" s="16" t="str">
        <f>IF(Wedstrijden!BB355="x","ZZ","")</f>
        <v/>
      </c>
      <c r="CV368" s="16" t="str">
        <f>IF(COUNTA(Wedstrijden!AI355:AP355)&lt;&gt;0,2,"")</f>
        <v/>
      </c>
      <c r="CW368" s="16" t="str">
        <f t="shared" si="33"/>
        <v/>
      </c>
      <c r="CX368" s="16" t="str">
        <f>IF(Wedstrijden!AI355="x","BB","")</f>
        <v/>
      </c>
      <c r="CY368" s="16" t="str">
        <f>IF(Wedstrijden!AJ355="x","B","")</f>
        <v/>
      </c>
      <c r="CZ368" s="16" t="str">
        <f>IF(Wedstrijden!AK355="x","L","")</f>
        <v/>
      </c>
      <c r="DA368" s="16" t="str">
        <f>IF(Wedstrijden!AL355="x","M","")</f>
        <v/>
      </c>
      <c r="DB368" s="16" t="str">
        <f>IF(Wedstrijden!AM355="x","Z","")</f>
        <v/>
      </c>
      <c r="DC368" s="16" t="str">
        <f>IF(Wedstrijden!AN355="x","ZZ","")</f>
        <v/>
      </c>
      <c r="DD368" s="16" t="str">
        <f>IF(Wedstrijden!AP355="x","1.40","")</f>
        <v/>
      </c>
      <c r="DE368" s="16" t="str">
        <f>IF(COUNTA(Wedstrijden!BD355:BF355)&lt;&gt;0,6,"")</f>
        <v/>
      </c>
      <c r="DF368" s="16" t="str">
        <f t="shared" si="34"/>
        <v/>
      </c>
      <c r="DG368" s="16" t="str">
        <f>IF(Wedstrijden!BD355="x","L","")</f>
        <v/>
      </c>
      <c r="DH368" s="16" t="str">
        <f>IF(Wedstrijden!BE355="x","M","")</f>
        <v/>
      </c>
      <c r="DI368" s="16" t="str">
        <f>IF(Wedstrijden!BF355="x","Z","")</f>
        <v/>
      </c>
      <c r="DJ368" s="16" t="str">
        <f>IF(Wedstrijden!BG355="x","Z","")</f>
        <v/>
      </c>
      <c r="DK368" s="16" t="str">
        <f>IF(COUNTA(Wedstrijden!BI355:BK355)&lt;&gt;0,6,"")</f>
        <v/>
      </c>
      <c r="DL368" s="16" t="str">
        <f t="shared" si="35"/>
        <v/>
      </c>
      <c r="DM368" s="16" t="str">
        <f>IF(Wedstrijden!BI355="x","L","")</f>
        <v/>
      </c>
      <c r="DN368" s="16" t="str">
        <f>IF(Wedstrijden!BJ355="x","M","")</f>
        <v/>
      </c>
      <c r="DO368" s="16" t="str">
        <f>IF(Wedstrijden!BK355="x","Z","")</f>
        <v/>
      </c>
      <c r="DP368" s="16" t="str">
        <f>IF(Wedstrijden!BL355="x","Z","")</f>
        <v/>
      </c>
    </row>
    <row r="369" spans="1:120" ht="14.4" x14ac:dyDescent="0.3">
      <c r="A369" s="18">
        <f>Wedstrijden!A356</f>
        <v>0</v>
      </c>
      <c r="B369" s="16" t="str">
        <f>IFERROR(VLOOKUP(Wedstrijden!#REF!,#REF!,2,FALSE),"")</f>
        <v/>
      </c>
      <c r="C369" s="16">
        <f>Wedstrijden!E356</f>
        <v>0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IF(COUNTA(Wedstrijden!U356:AC356)&lt;&gt;0,1,"")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IF(Wedstrijden!U356="x","B1","")</f>
        <v/>
      </c>
      <c r="BO369" s="16" t="e">
        <f>IF(Wedstrijden!#REF!="x","BB","")</f>
        <v>#REF!</v>
      </c>
      <c r="BP369" s="16" t="str">
        <f>IF(Wedstrijden!W356="x","B","")</f>
        <v/>
      </c>
      <c r="BQ369" s="16" t="str">
        <f>IF(Wedstrijden!X356="x","L1","")</f>
        <v/>
      </c>
      <c r="BR369" s="16" t="str">
        <f>IF(Wedstrijden!Y356="x","L2","")</f>
        <v/>
      </c>
      <c r="BS369" s="16" t="str">
        <f>IF(Wedstrijden!Z356="x","M1","")</f>
        <v/>
      </c>
      <c r="BT369" s="16" t="str">
        <f>IF(Wedstrijden!AA356="x","M2","")</f>
        <v/>
      </c>
      <c r="BU369" s="16" t="str">
        <f>IF(Wedstrijden!AB356="x","Z1","")</f>
        <v/>
      </c>
      <c r="BV369" s="16" t="str">
        <f>IF(Wedstrijden!AC356="x","Z2","")</f>
        <v/>
      </c>
      <c r="BW369" s="16" t="str">
        <f>IF(COUNTA(Wedstrijden!L356:T356)&lt;&gt;0,1,"")</f>
        <v/>
      </c>
      <c r="BX369" s="16" t="str">
        <f t="shared" si="31"/>
        <v/>
      </c>
      <c r="BY369" s="16" t="str">
        <f>IF(Wedstrijden!L356="x","BB","")</f>
        <v/>
      </c>
      <c r="BZ369" s="16" t="str">
        <f>IF(Wedstrijden!M356="x","B","")</f>
        <v/>
      </c>
      <c r="CA369" s="16" t="str">
        <f>IF(Wedstrijden!N356="x","L1","")</f>
        <v/>
      </c>
      <c r="CB369" s="16" t="str">
        <f>IF(Wedstrijden!O356="x","L2","")</f>
        <v/>
      </c>
      <c r="CC369" s="16" t="str">
        <f>IF(Wedstrijden!P356="x","M1","")</f>
        <v/>
      </c>
      <c r="CD369" s="16" t="str">
        <f>IF(Wedstrijden!Q356="x","M2","")</f>
        <v/>
      </c>
      <c r="CE369" s="16" t="str">
        <f>IF(Wedstrijden!R356="x","Z1","")</f>
        <v/>
      </c>
      <c r="CF369" s="16" t="str">
        <f>IF(Wedstrijden!S356="x","Z2","")</f>
        <v/>
      </c>
      <c r="CG369" s="16" t="str">
        <f>IF(Wedstrijden!T356="x","ZZL","")</f>
        <v/>
      </c>
      <c r="CL369" s="16" t="str">
        <f>IF(COUNTA(Wedstrijden!AR356:BB356)&lt;&gt;0,2,"")</f>
        <v/>
      </c>
      <c r="CM369" s="16" t="str">
        <f t="shared" si="32"/>
        <v/>
      </c>
      <c r="CN369" s="16" t="str">
        <f>IF(Wedstrijden!AR356="x","AA","")</f>
        <v/>
      </c>
      <c r="CO369" s="16" t="str">
        <f>IF(Wedstrijden!AS356="x","A","")</f>
        <v/>
      </c>
      <c r="CP369" s="16" t="str">
        <f>IF(Wedstrijden!AT356="x","BB","")</f>
        <v/>
      </c>
      <c r="CQ369" s="16" t="str">
        <f>IF(Wedstrijden!AU356="x","B","")</f>
        <v/>
      </c>
      <c r="CR369" s="16" t="str">
        <f>IF(Wedstrijden!AV356="x","L","")</f>
        <v/>
      </c>
      <c r="CS369" s="16" t="str">
        <f>IF(Wedstrijden!AW356="x","M","")</f>
        <v/>
      </c>
      <c r="CT369" s="16" t="str">
        <f>IF(Wedstrijden!AX356="x","Z","")</f>
        <v/>
      </c>
      <c r="CU369" s="16" t="str">
        <f>IF(Wedstrijden!BB356="x","ZZ","")</f>
        <v/>
      </c>
      <c r="CV369" s="16" t="str">
        <f>IF(COUNTA(Wedstrijden!AI356:AP356)&lt;&gt;0,2,"")</f>
        <v/>
      </c>
      <c r="CW369" s="16" t="str">
        <f t="shared" si="33"/>
        <v/>
      </c>
      <c r="CX369" s="16" t="str">
        <f>IF(Wedstrijden!AI356="x","BB","")</f>
        <v/>
      </c>
      <c r="CY369" s="16" t="str">
        <f>IF(Wedstrijden!AJ356="x","B","")</f>
        <v/>
      </c>
      <c r="CZ369" s="16" t="str">
        <f>IF(Wedstrijden!AK356="x","L","")</f>
        <v/>
      </c>
      <c r="DA369" s="16" t="str">
        <f>IF(Wedstrijden!AL356="x","M","")</f>
        <v/>
      </c>
      <c r="DB369" s="16" t="str">
        <f>IF(Wedstrijden!AM356="x","Z","")</f>
        <v/>
      </c>
      <c r="DC369" s="16" t="str">
        <f>IF(Wedstrijden!AN356="x","ZZ","")</f>
        <v/>
      </c>
      <c r="DD369" s="16" t="str">
        <f>IF(Wedstrijden!AP356="x","1.40","")</f>
        <v/>
      </c>
      <c r="DE369" s="16" t="str">
        <f>IF(COUNTA(Wedstrijden!BD356:BF356)&lt;&gt;0,6,"")</f>
        <v/>
      </c>
      <c r="DF369" s="16" t="str">
        <f t="shared" si="34"/>
        <v/>
      </c>
      <c r="DG369" s="16" t="str">
        <f>IF(Wedstrijden!BD356="x","L","")</f>
        <v/>
      </c>
      <c r="DH369" s="16" t="str">
        <f>IF(Wedstrijden!BE356="x","M","")</f>
        <v/>
      </c>
      <c r="DI369" s="16" t="str">
        <f>IF(Wedstrijden!BF356="x","Z","")</f>
        <v/>
      </c>
      <c r="DJ369" s="16" t="str">
        <f>IF(Wedstrijden!BG356="x","Z","")</f>
        <v/>
      </c>
      <c r="DK369" s="16" t="str">
        <f>IF(COUNTA(Wedstrijden!BI356:BK356)&lt;&gt;0,6,"")</f>
        <v/>
      </c>
      <c r="DL369" s="16" t="str">
        <f t="shared" si="35"/>
        <v/>
      </c>
      <c r="DM369" s="16" t="str">
        <f>IF(Wedstrijden!BI356="x","L","")</f>
        <v/>
      </c>
      <c r="DN369" s="16" t="str">
        <f>IF(Wedstrijden!BJ356="x","M","")</f>
        <v/>
      </c>
      <c r="DO369" s="16" t="str">
        <f>IF(Wedstrijden!BK356="x","Z","")</f>
        <v/>
      </c>
      <c r="DP369" s="16" t="str">
        <f>IF(Wedstrijden!BL356="x","Z","")</f>
        <v/>
      </c>
    </row>
    <row r="370" spans="1:120" ht="14.4" x14ac:dyDescent="0.3">
      <c r="A370" s="18">
        <f>Wedstrijden!A357</f>
        <v>0</v>
      </c>
      <c r="B370" s="16" t="str">
        <f>IFERROR(VLOOKUP(Wedstrijden!#REF!,#REF!,2,FALSE),"")</f>
        <v/>
      </c>
      <c r="C370" s="16">
        <f>Wedstrijden!E357</f>
        <v>0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IF(COUNTA(Wedstrijden!U357:AC357)&lt;&gt;0,1,"")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IF(Wedstrijden!U357="x","B1","")</f>
        <v/>
      </c>
      <c r="BO370" s="16" t="e">
        <f>IF(Wedstrijden!#REF!="x","BB","")</f>
        <v>#REF!</v>
      </c>
      <c r="BP370" s="16" t="str">
        <f>IF(Wedstrijden!W357="x","B","")</f>
        <v/>
      </c>
      <c r="BQ370" s="16" t="str">
        <f>IF(Wedstrijden!X357="x","L1","")</f>
        <v/>
      </c>
      <c r="BR370" s="16" t="str">
        <f>IF(Wedstrijden!Y357="x","L2","")</f>
        <v/>
      </c>
      <c r="BS370" s="16" t="str">
        <f>IF(Wedstrijden!Z357="x","M1","")</f>
        <v/>
      </c>
      <c r="BT370" s="16" t="str">
        <f>IF(Wedstrijden!AA357="x","M2","")</f>
        <v/>
      </c>
      <c r="BU370" s="16" t="str">
        <f>IF(Wedstrijden!AB357="x","Z1","")</f>
        <v/>
      </c>
      <c r="BV370" s="16" t="str">
        <f>IF(Wedstrijden!AC357="x","Z2","")</f>
        <v/>
      </c>
      <c r="BW370" s="16" t="str">
        <f>IF(COUNTA(Wedstrijden!L357:T357)&lt;&gt;0,1,"")</f>
        <v/>
      </c>
      <c r="BX370" s="16" t="str">
        <f t="shared" si="31"/>
        <v/>
      </c>
      <c r="BY370" s="16" t="str">
        <f>IF(Wedstrijden!L357="x","BB","")</f>
        <v/>
      </c>
      <c r="BZ370" s="16" t="str">
        <f>IF(Wedstrijden!M357="x","B","")</f>
        <v/>
      </c>
      <c r="CA370" s="16" t="str">
        <f>IF(Wedstrijden!N357="x","L1","")</f>
        <v/>
      </c>
      <c r="CB370" s="16" t="str">
        <f>IF(Wedstrijden!O357="x","L2","")</f>
        <v/>
      </c>
      <c r="CC370" s="16" t="str">
        <f>IF(Wedstrijden!P357="x","M1","")</f>
        <v/>
      </c>
      <c r="CD370" s="16" t="str">
        <f>IF(Wedstrijden!Q357="x","M2","")</f>
        <v/>
      </c>
      <c r="CE370" s="16" t="str">
        <f>IF(Wedstrijden!R357="x","Z1","")</f>
        <v/>
      </c>
      <c r="CF370" s="16" t="str">
        <f>IF(Wedstrijden!S357="x","Z2","")</f>
        <v/>
      </c>
      <c r="CG370" s="16" t="str">
        <f>IF(Wedstrijden!T357="x","ZZL","")</f>
        <v/>
      </c>
      <c r="CL370" s="16" t="str">
        <f>IF(COUNTA(Wedstrijden!AR357:BB357)&lt;&gt;0,2,"")</f>
        <v/>
      </c>
      <c r="CM370" s="16" t="str">
        <f t="shared" si="32"/>
        <v/>
      </c>
      <c r="CN370" s="16" t="str">
        <f>IF(Wedstrijden!AR357="x","AA","")</f>
        <v/>
      </c>
      <c r="CO370" s="16" t="str">
        <f>IF(Wedstrijden!AS357="x","A","")</f>
        <v/>
      </c>
      <c r="CP370" s="16" t="str">
        <f>IF(Wedstrijden!AT357="x","BB","")</f>
        <v/>
      </c>
      <c r="CQ370" s="16" t="str">
        <f>IF(Wedstrijden!AU357="x","B","")</f>
        <v/>
      </c>
      <c r="CR370" s="16" t="str">
        <f>IF(Wedstrijden!AV357="x","L","")</f>
        <v/>
      </c>
      <c r="CS370" s="16" t="str">
        <f>IF(Wedstrijden!AW357="x","M","")</f>
        <v/>
      </c>
      <c r="CT370" s="16" t="str">
        <f>IF(Wedstrijden!AX357="x","Z","")</f>
        <v/>
      </c>
      <c r="CU370" s="16" t="str">
        <f>IF(Wedstrijden!BB357="x","ZZ","")</f>
        <v/>
      </c>
      <c r="CV370" s="16" t="str">
        <f>IF(COUNTA(Wedstrijden!AI357:AP357)&lt;&gt;0,2,"")</f>
        <v/>
      </c>
      <c r="CW370" s="16" t="str">
        <f t="shared" si="33"/>
        <v/>
      </c>
      <c r="CX370" s="16" t="str">
        <f>IF(Wedstrijden!AI357="x","BB","")</f>
        <v/>
      </c>
      <c r="CY370" s="16" t="str">
        <f>IF(Wedstrijden!AJ357="x","B","")</f>
        <v/>
      </c>
      <c r="CZ370" s="16" t="str">
        <f>IF(Wedstrijden!AK357="x","L","")</f>
        <v/>
      </c>
      <c r="DA370" s="16" t="str">
        <f>IF(Wedstrijden!AL357="x","M","")</f>
        <v/>
      </c>
      <c r="DB370" s="16" t="str">
        <f>IF(Wedstrijden!AM357="x","Z","")</f>
        <v/>
      </c>
      <c r="DC370" s="16" t="str">
        <f>IF(Wedstrijden!AN357="x","ZZ","")</f>
        <v/>
      </c>
      <c r="DD370" s="16" t="str">
        <f>IF(Wedstrijden!AP357="x","1.40","")</f>
        <v/>
      </c>
      <c r="DE370" s="16" t="str">
        <f>IF(COUNTA(Wedstrijden!BD357:BF357)&lt;&gt;0,6,"")</f>
        <v/>
      </c>
      <c r="DF370" s="16" t="str">
        <f t="shared" si="34"/>
        <v/>
      </c>
      <c r="DG370" s="16" t="str">
        <f>IF(Wedstrijden!BD357="x","L","")</f>
        <v/>
      </c>
      <c r="DH370" s="16" t="str">
        <f>IF(Wedstrijden!BE357="x","M","")</f>
        <v/>
      </c>
      <c r="DI370" s="16" t="str">
        <f>IF(Wedstrijden!BF357="x","Z","")</f>
        <v/>
      </c>
      <c r="DJ370" s="16" t="str">
        <f>IF(Wedstrijden!BG357="x","Z","")</f>
        <v/>
      </c>
      <c r="DK370" s="16" t="str">
        <f>IF(COUNTA(Wedstrijden!BI357:BK357)&lt;&gt;0,6,"")</f>
        <v/>
      </c>
      <c r="DL370" s="16" t="str">
        <f t="shared" si="35"/>
        <v/>
      </c>
      <c r="DM370" s="16" t="str">
        <f>IF(Wedstrijden!BI357="x","L","")</f>
        <v/>
      </c>
      <c r="DN370" s="16" t="str">
        <f>IF(Wedstrijden!BJ357="x","M","")</f>
        <v/>
      </c>
      <c r="DO370" s="16" t="str">
        <f>IF(Wedstrijden!BK357="x","Z","")</f>
        <v/>
      </c>
      <c r="DP370" s="16" t="str">
        <f>IF(Wedstrijden!BL357="x","Z","")</f>
        <v/>
      </c>
    </row>
    <row r="371" spans="1:120" ht="14.4" x14ac:dyDescent="0.3">
      <c r="A371" s="18">
        <f>Wedstrijden!A358</f>
        <v>0</v>
      </c>
      <c r="B371" s="16" t="str">
        <f>IFERROR(VLOOKUP(Wedstrijden!#REF!,#REF!,2,FALSE),"")</f>
        <v/>
      </c>
      <c r="C371" s="16">
        <f>Wedstrijden!E358</f>
        <v>0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IF(COUNTA(Wedstrijden!U358:AC358)&lt;&gt;0,1,"")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IF(Wedstrijden!U358="x","B1","")</f>
        <v/>
      </c>
      <c r="BO371" s="16" t="e">
        <f>IF(Wedstrijden!#REF!="x","BB","")</f>
        <v>#REF!</v>
      </c>
      <c r="BP371" s="16" t="str">
        <f>IF(Wedstrijden!W358="x","B","")</f>
        <v/>
      </c>
      <c r="BQ371" s="16" t="str">
        <f>IF(Wedstrijden!X358="x","L1","")</f>
        <v/>
      </c>
      <c r="BR371" s="16" t="str">
        <f>IF(Wedstrijden!Y358="x","L2","")</f>
        <v/>
      </c>
      <c r="BS371" s="16" t="str">
        <f>IF(Wedstrijden!Z358="x","M1","")</f>
        <v/>
      </c>
      <c r="BT371" s="16" t="str">
        <f>IF(Wedstrijden!AA358="x","M2","")</f>
        <v/>
      </c>
      <c r="BU371" s="16" t="str">
        <f>IF(Wedstrijden!AB358="x","Z1","")</f>
        <v/>
      </c>
      <c r="BV371" s="16" t="str">
        <f>IF(Wedstrijden!AC358="x","Z2","")</f>
        <v/>
      </c>
      <c r="BW371" s="16" t="str">
        <f>IF(COUNTA(Wedstrijden!L358:T358)&lt;&gt;0,1,"")</f>
        <v/>
      </c>
      <c r="BX371" s="16" t="str">
        <f t="shared" si="31"/>
        <v/>
      </c>
      <c r="BY371" s="16" t="str">
        <f>IF(Wedstrijden!L358="x","BB","")</f>
        <v/>
      </c>
      <c r="BZ371" s="16" t="str">
        <f>IF(Wedstrijden!M358="x","B","")</f>
        <v/>
      </c>
      <c r="CA371" s="16" t="str">
        <f>IF(Wedstrijden!N358="x","L1","")</f>
        <v/>
      </c>
      <c r="CB371" s="16" t="str">
        <f>IF(Wedstrijden!O358="x","L2","")</f>
        <v/>
      </c>
      <c r="CC371" s="16" t="str">
        <f>IF(Wedstrijden!P358="x","M1","")</f>
        <v/>
      </c>
      <c r="CD371" s="16" t="str">
        <f>IF(Wedstrijden!Q358="x","M2","")</f>
        <v/>
      </c>
      <c r="CE371" s="16" t="str">
        <f>IF(Wedstrijden!R358="x","Z1","")</f>
        <v/>
      </c>
      <c r="CF371" s="16" t="str">
        <f>IF(Wedstrijden!S358="x","Z2","")</f>
        <v/>
      </c>
      <c r="CG371" s="16" t="str">
        <f>IF(Wedstrijden!T358="x","ZZL","")</f>
        <v/>
      </c>
      <c r="CL371" s="16" t="str">
        <f>IF(COUNTA(Wedstrijden!AR358:BB358)&lt;&gt;0,2,"")</f>
        <v/>
      </c>
      <c r="CM371" s="16" t="str">
        <f t="shared" si="32"/>
        <v/>
      </c>
      <c r="CN371" s="16" t="str">
        <f>IF(Wedstrijden!AR358="x","AA","")</f>
        <v/>
      </c>
      <c r="CO371" s="16" t="str">
        <f>IF(Wedstrijden!AS358="x","A","")</f>
        <v/>
      </c>
      <c r="CP371" s="16" t="str">
        <f>IF(Wedstrijden!AT358="x","BB","")</f>
        <v/>
      </c>
      <c r="CQ371" s="16" t="str">
        <f>IF(Wedstrijden!AU358="x","B","")</f>
        <v/>
      </c>
      <c r="CR371" s="16" t="str">
        <f>IF(Wedstrijden!AV358="x","L","")</f>
        <v/>
      </c>
      <c r="CS371" s="16" t="str">
        <f>IF(Wedstrijden!AW358="x","M","")</f>
        <v/>
      </c>
      <c r="CT371" s="16" t="str">
        <f>IF(Wedstrijden!AX358="x","Z","")</f>
        <v/>
      </c>
      <c r="CU371" s="16" t="str">
        <f>IF(Wedstrijden!BB358="x","ZZ","")</f>
        <v/>
      </c>
      <c r="CV371" s="16" t="str">
        <f>IF(COUNTA(Wedstrijden!AI358:AP358)&lt;&gt;0,2,"")</f>
        <v/>
      </c>
      <c r="CW371" s="16" t="str">
        <f t="shared" si="33"/>
        <v/>
      </c>
      <c r="CX371" s="16" t="str">
        <f>IF(Wedstrijden!AI358="x","BB","")</f>
        <v/>
      </c>
      <c r="CY371" s="16" t="str">
        <f>IF(Wedstrijden!AJ358="x","B","")</f>
        <v/>
      </c>
      <c r="CZ371" s="16" t="str">
        <f>IF(Wedstrijden!AK358="x","L","")</f>
        <v/>
      </c>
      <c r="DA371" s="16" t="str">
        <f>IF(Wedstrijden!AL358="x","M","")</f>
        <v/>
      </c>
      <c r="DB371" s="16" t="str">
        <f>IF(Wedstrijden!AM358="x","Z","")</f>
        <v/>
      </c>
      <c r="DC371" s="16" t="str">
        <f>IF(Wedstrijden!AN358="x","ZZ","")</f>
        <v/>
      </c>
      <c r="DD371" s="16" t="str">
        <f>IF(Wedstrijden!AP358="x","1.40","")</f>
        <v/>
      </c>
      <c r="DE371" s="16" t="str">
        <f>IF(COUNTA(Wedstrijden!BD358:BF358)&lt;&gt;0,6,"")</f>
        <v/>
      </c>
      <c r="DF371" s="16" t="str">
        <f t="shared" si="34"/>
        <v/>
      </c>
      <c r="DG371" s="16" t="str">
        <f>IF(Wedstrijden!BD358="x","L","")</f>
        <v/>
      </c>
      <c r="DH371" s="16" t="str">
        <f>IF(Wedstrijden!BE358="x","M","")</f>
        <v/>
      </c>
      <c r="DI371" s="16" t="str">
        <f>IF(Wedstrijden!BF358="x","Z","")</f>
        <v/>
      </c>
      <c r="DJ371" s="16" t="str">
        <f>IF(Wedstrijden!BG358="x","Z","")</f>
        <v/>
      </c>
      <c r="DK371" s="16" t="str">
        <f>IF(COUNTA(Wedstrijden!BI358:BK358)&lt;&gt;0,6,"")</f>
        <v/>
      </c>
      <c r="DL371" s="16" t="str">
        <f t="shared" si="35"/>
        <v/>
      </c>
      <c r="DM371" s="16" t="str">
        <f>IF(Wedstrijden!BI358="x","L","")</f>
        <v/>
      </c>
      <c r="DN371" s="16" t="str">
        <f>IF(Wedstrijden!BJ358="x","M","")</f>
        <v/>
      </c>
      <c r="DO371" s="16" t="str">
        <f>IF(Wedstrijden!BK358="x","Z","")</f>
        <v/>
      </c>
      <c r="DP371" s="16" t="str">
        <f>IF(Wedstrijden!BL358="x","Z","")</f>
        <v/>
      </c>
    </row>
    <row r="372" spans="1:120" ht="14.4" x14ac:dyDescent="0.3">
      <c r="A372" s="18">
        <f>Wedstrijden!A359</f>
        <v>0</v>
      </c>
      <c r="B372" s="16" t="str">
        <f>IFERROR(VLOOKUP(Wedstrijden!#REF!,#REF!,2,FALSE),"")</f>
        <v/>
      </c>
      <c r="C372" s="16">
        <f>Wedstrijden!E359</f>
        <v>0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IF(COUNTA(Wedstrijden!U359:AC359)&lt;&gt;0,1,"")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IF(Wedstrijden!U359="x","B1","")</f>
        <v/>
      </c>
      <c r="BO372" s="16" t="e">
        <f>IF(Wedstrijden!#REF!="x","BB","")</f>
        <v>#REF!</v>
      </c>
      <c r="BP372" s="16" t="str">
        <f>IF(Wedstrijden!W359="x","B","")</f>
        <v/>
      </c>
      <c r="BQ372" s="16" t="str">
        <f>IF(Wedstrijden!X359="x","L1","")</f>
        <v/>
      </c>
      <c r="BR372" s="16" t="str">
        <f>IF(Wedstrijden!Y359="x","L2","")</f>
        <v/>
      </c>
      <c r="BS372" s="16" t="str">
        <f>IF(Wedstrijden!Z359="x","M1","")</f>
        <v/>
      </c>
      <c r="BT372" s="16" t="str">
        <f>IF(Wedstrijden!AA359="x","M2","")</f>
        <v/>
      </c>
      <c r="BU372" s="16" t="str">
        <f>IF(Wedstrijden!AB359="x","Z1","")</f>
        <v/>
      </c>
      <c r="BV372" s="16" t="str">
        <f>IF(Wedstrijden!AC359="x","Z2","")</f>
        <v/>
      </c>
      <c r="BW372" s="16" t="str">
        <f>IF(COUNTA(Wedstrijden!L359:T359)&lt;&gt;0,1,"")</f>
        <v/>
      </c>
      <c r="BX372" s="16" t="str">
        <f t="shared" si="31"/>
        <v/>
      </c>
      <c r="BY372" s="16" t="str">
        <f>IF(Wedstrijden!L359="x","BB","")</f>
        <v/>
      </c>
      <c r="BZ372" s="16" t="str">
        <f>IF(Wedstrijden!M359="x","B","")</f>
        <v/>
      </c>
      <c r="CA372" s="16" t="str">
        <f>IF(Wedstrijden!N359="x","L1","")</f>
        <v/>
      </c>
      <c r="CB372" s="16" t="str">
        <f>IF(Wedstrijden!O359="x","L2","")</f>
        <v/>
      </c>
      <c r="CC372" s="16" t="str">
        <f>IF(Wedstrijden!P359="x","M1","")</f>
        <v/>
      </c>
      <c r="CD372" s="16" t="str">
        <f>IF(Wedstrijden!Q359="x","M2","")</f>
        <v/>
      </c>
      <c r="CE372" s="16" t="str">
        <f>IF(Wedstrijden!R359="x","Z1","")</f>
        <v/>
      </c>
      <c r="CF372" s="16" t="str">
        <f>IF(Wedstrijden!S359="x","Z2","")</f>
        <v/>
      </c>
      <c r="CG372" s="16" t="str">
        <f>IF(Wedstrijden!T359="x","ZZL","")</f>
        <v/>
      </c>
      <c r="CL372" s="16" t="str">
        <f>IF(COUNTA(Wedstrijden!AR359:BB359)&lt;&gt;0,2,"")</f>
        <v/>
      </c>
      <c r="CM372" s="16" t="str">
        <f t="shared" si="32"/>
        <v/>
      </c>
      <c r="CN372" s="16" t="str">
        <f>IF(Wedstrijden!AR359="x","AA","")</f>
        <v/>
      </c>
      <c r="CO372" s="16" t="str">
        <f>IF(Wedstrijden!AS359="x","A","")</f>
        <v/>
      </c>
      <c r="CP372" s="16" t="str">
        <f>IF(Wedstrijden!AT359="x","BB","")</f>
        <v/>
      </c>
      <c r="CQ372" s="16" t="str">
        <f>IF(Wedstrijden!AU359="x","B","")</f>
        <v/>
      </c>
      <c r="CR372" s="16" t="str">
        <f>IF(Wedstrijden!AV359="x","L","")</f>
        <v/>
      </c>
      <c r="CS372" s="16" t="str">
        <f>IF(Wedstrijden!AW359="x","M","")</f>
        <v/>
      </c>
      <c r="CT372" s="16" t="str">
        <f>IF(Wedstrijden!AX359="x","Z","")</f>
        <v/>
      </c>
      <c r="CU372" s="16" t="str">
        <f>IF(Wedstrijden!BB359="x","ZZ","")</f>
        <v/>
      </c>
      <c r="CV372" s="16" t="str">
        <f>IF(COUNTA(Wedstrijden!AI359:AP359)&lt;&gt;0,2,"")</f>
        <v/>
      </c>
      <c r="CW372" s="16" t="str">
        <f t="shared" si="33"/>
        <v/>
      </c>
      <c r="CX372" s="16" t="str">
        <f>IF(Wedstrijden!AI359="x","BB","")</f>
        <v/>
      </c>
      <c r="CY372" s="16" t="str">
        <f>IF(Wedstrijden!AJ359="x","B","")</f>
        <v/>
      </c>
      <c r="CZ372" s="16" t="str">
        <f>IF(Wedstrijden!AK359="x","L","")</f>
        <v/>
      </c>
      <c r="DA372" s="16" t="str">
        <f>IF(Wedstrijden!AL359="x","M","")</f>
        <v/>
      </c>
      <c r="DB372" s="16" t="str">
        <f>IF(Wedstrijden!AM359="x","Z","")</f>
        <v/>
      </c>
      <c r="DC372" s="16" t="str">
        <f>IF(Wedstrijden!AN359="x","ZZ","")</f>
        <v/>
      </c>
      <c r="DD372" s="16" t="str">
        <f>IF(Wedstrijden!AP359="x","1.40","")</f>
        <v/>
      </c>
      <c r="DE372" s="16" t="str">
        <f>IF(COUNTA(Wedstrijden!BD359:BF359)&lt;&gt;0,6,"")</f>
        <v/>
      </c>
      <c r="DF372" s="16" t="str">
        <f t="shared" si="34"/>
        <v/>
      </c>
      <c r="DG372" s="16" t="str">
        <f>IF(Wedstrijden!BD359="x","L","")</f>
        <v/>
      </c>
      <c r="DH372" s="16" t="str">
        <f>IF(Wedstrijden!BE359="x","M","")</f>
        <v/>
      </c>
      <c r="DI372" s="16" t="str">
        <f>IF(Wedstrijden!BF359="x","Z","")</f>
        <v/>
      </c>
      <c r="DJ372" s="16" t="str">
        <f>IF(Wedstrijden!BG359="x","Z","")</f>
        <v/>
      </c>
      <c r="DK372" s="16" t="str">
        <f>IF(COUNTA(Wedstrijden!BI359:BK359)&lt;&gt;0,6,"")</f>
        <v/>
      </c>
      <c r="DL372" s="16" t="str">
        <f t="shared" si="35"/>
        <v/>
      </c>
      <c r="DM372" s="16" t="str">
        <f>IF(Wedstrijden!BI359="x","L","")</f>
        <v/>
      </c>
      <c r="DN372" s="16" t="str">
        <f>IF(Wedstrijden!BJ359="x","M","")</f>
        <v/>
      </c>
      <c r="DO372" s="16" t="str">
        <f>IF(Wedstrijden!BK359="x","Z","")</f>
        <v/>
      </c>
      <c r="DP372" s="16" t="str">
        <f>IF(Wedstrijden!BL359="x","Z","")</f>
        <v/>
      </c>
    </row>
    <row r="373" spans="1:120" ht="14.4" x14ac:dyDescent="0.3">
      <c r="A373" s="18">
        <f>Wedstrijden!A360</f>
        <v>0</v>
      </c>
      <c r="B373" s="16" t="str">
        <f>IFERROR(VLOOKUP(Wedstrijden!#REF!,#REF!,2,FALSE),"")</f>
        <v/>
      </c>
      <c r="C373" s="16">
        <f>Wedstrijden!E360</f>
        <v>0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IF(COUNTA(Wedstrijden!U360:AC360)&lt;&gt;0,1,"")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IF(Wedstrijden!U360="x","B1","")</f>
        <v/>
      </c>
      <c r="BO373" s="16" t="e">
        <f>IF(Wedstrijden!#REF!="x","BB","")</f>
        <v>#REF!</v>
      </c>
      <c r="BP373" s="16" t="str">
        <f>IF(Wedstrijden!W360="x","B","")</f>
        <v/>
      </c>
      <c r="BQ373" s="16" t="str">
        <f>IF(Wedstrijden!X360="x","L1","")</f>
        <v/>
      </c>
      <c r="BR373" s="16" t="str">
        <f>IF(Wedstrijden!Y360="x","L2","")</f>
        <v/>
      </c>
      <c r="BS373" s="16" t="str">
        <f>IF(Wedstrijden!Z360="x","M1","")</f>
        <v/>
      </c>
      <c r="BT373" s="16" t="str">
        <f>IF(Wedstrijden!AA360="x","M2","")</f>
        <v/>
      </c>
      <c r="BU373" s="16" t="str">
        <f>IF(Wedstrijden!AB360="x","Z1","")</f>
        <v/>
      </c>
      <c r="BV373" s="16" t="str">
        <f>IF(Wedstrijden!AC360="x","Z2","")</f>
        <v/>
      </c>
      <c r="BW373" s="16" t="str">
        <f>IF(COUNTA(Wedstrijden!L360:T360)&lt;&gt;0,1,"")</f>
        <v/>
      </c>
      <c r="BX373" s="16" t="str">
        <f t="shared" si="31"/>
        <v/>
      </c>
      <c r="BY373" s="16" t="str">
        <f>IF(Wedstrijden!L360="x","BB","")</f>
        <v/>
      </c>
      <c r="BZ373" s="16" t="str">
        <f>IF(Wedstrijden!M360="x","B","")</f>
        <v/>
      </c>
      <c r="CA373" s="16" t="str">
        <f>IF(Wedstrijden!N360="x","L1","")</f>
        <v/>
      </c>
      <c r="CB373" s="16" t="str">
        <f>IF(Wedstrijden!O360="x","L2","")</f>
        <v/>
      </c>
      <c r="CC373" s="16" t="str">
        <f>IF(Wedstrijden!P360="x","M1","")</f>
        <v/>
      </c>
      <c r="CD373" s="16" t="str">
        <f>IF(Wedstrijden!Q360="x","M2","")</f>
        <v/>
      </c>
      <c r="CE373" s="16" t="str">
        <f>IF(Wedstrijden!R360="x","Z1","")</f>
        <v/>
      </c>
      <c r="CF373" s="16" t="str">
        <f>IF(Wedstrijden!S360="x","Z2","")</f>
        <v/>
      </c>
      <c r="CG373" s="16" t="str">
        <f>IF(Wedstrijden!T360="x","ZZL","")</f>
        <v/>
      </c>
      <c r="CL373" s="16" t="str">
        <f>IF(COUNTA(Wedstrijden!AR360:BB360)&lt;&gt;0,2,"")</f>
        <v/>
      </c>
      <c r="CM373" s="16" t="str">
        <f t="shared" si="32"/>
        <v/>
      </c>
      <c r="CN373" s="16" t="str">
        <f>IF(Wedstrijden!AR360="x","AA","")</f>
        <v/>
      </c>
      <c r="CO373" s="16" t="str">
        <f>IF(Wedstrijden!AS360="x","A","")</f>
        <v/>
      </c>
      <c r="CP373" s="16" t="str">
        <f>IF(Wedstrijden!AT360="x","BB","")</f>
        <v/>
      </c>
      <c r="CQ373" s="16" t="str">
        <f>IF(Wedstrijden!AU360="x","B","")</f>
        <v/>
      </c>
      <c r="CR373" s="16" t="str">
        <f>IF(Wedstrijden!AV360="x","L","")</f>
        <v/>
      </c>
      <c r="CS373" s="16" t="str">
        <f>IF(Wedstrijden!AW360="x","M","")</f>
        <v/>
      </c>
      <c r="CT373" s="16" t="str">
        <f>IF(Wedstrijden!AX360="x","Z","")</f>
        <v/>
      </c>
      <c r="CU373" s="16" t="str">
        <f>IF(Wedstrijden!BB360="x","ZZ","")</f>
        <v/>
      </c>
      <c r="CV373" s="16" t="str">
        <f>IF(COUNTA(Wedstrijden!AI360:AP360)&lt;&gt;0,2,"")</f>
        <v/>
      </c>
      <c r="CW373" s="16" t="str">
        <f t="shared" si="33"/>
        <v/>
      </c>
      <c r="CX373" s="16" t="str">
        <f>IF(Wedstrijden!AI360="x","BB","")</f>
        <v/>
      </c>
      <c r="CY373" s="16" t="str">
        <f>IF(Wedstrijden!AJ360="x","B","")</f>
        <v/>
      </c>
      <c r="CZ373" s="16" t="str">
        <f>IF(Wedstrijden!AK360="x","L","")</f>
        <v/>
      </c>
      <c r="DA373" s="16" t="str">
        <f>IF(Wedstrijden!AL360="x","M","")</f>
        <v/>
      </c>
      <c r="DB373" s="16" t="str">
        <f>IF(Wedstrijden!AM360="x","Z","")</f>
        <v/>
      </c>
      <c r="DC373" s="16" t="str">
        <f>IF(Wedstrijden!AN360="x","ZZ","")</f>
        <v/>
      </c>
      <c r="DD373" s="16" t="str">
        <f>IF(Wedstrijden!AP360="x","1.40","")</f>
        <v/>
      </c>
      <c r="DE373" s="16" t="str">
        <f>IF(COUNTA(Wedstrijden!BD360:BF360)&lt;&gt;0,6,"")</f>
        <v/>
      </c>
      <c r="DF373" s="16" t="str">
        <f t="shared" si="34"/>
        <v/>
      </c>
      <c r="DG373" s="16" t="str">
        <f>IF(Wedstrijden!BD360="x","L","")</f>
        <v/>
      </c>
      <c r="DH373" s="16" t="str">
        <f>IF(Wedstrijden!BE360="x","M","")</f>
        <v/>
      </c>
      <c r="DI373" s="16" t="str">
        <f>IF(Wedstrijden!BF360="x","Z","")</f>
        <v/>
      </c>
      <c r="DJ373" s="16" t="str">
        <f>IF(Wedstrijden!BG360="x","Z","")</f>
        <v/>
      </c>
      <c r="DK373" s="16" t="str">
        <f>IF(COUNTA(Wedstrijden!BI360:BK360)&lt;&gt;0,6,"")</f>
        <v/>
      </c>
      <c r="DL373" s="16" t="str">
        <f t="shared" si="35"/>
        <v/>
      </c>
      <c r="DM373" s="16" t="str">
        <f>IF(Wedstrijden!BI360="x","L","")</f>
        <v/>
      </c>
      <c r="DN373" s="16" t="str">
        <f>IF(Wedstrijden!BJ360="x","M","")</f>
        <v/>
      </c>
      <c r="DO373" s="16" t="str">
        <f>IF(Wedstrijden!BK360="x","Z","")</f>
        <v/>
      </c>
      <c r="DP373" s="16" t="str">
        <f>IF(Wedstrijden!BL360="x","Z","")</f>
        <v/>
      </c>
    </row>
    <row r="374" spans="1:120" ht="14.4" x14ac:dyDescent="0.3">
      <c r="A374" s="18">
        <f>Wedstrijden!A361</f>
        <v>0</v>
      </c>
      <c r="B374" s="16" t="str">
        <f>IFERROR(VLOOKUP(Wedstrijden!#REF!,#REF!,2,FALSE),"")</f>
        <v/>
      </c>
      <c r="C374" s="16">
        <f>Wedstrijden!E361</f>
        <v>0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IF(COUNTA(Wedstrijden!U361:AC361)&lt;&gt;0,1,"")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IF(Wedstrijden!U361="x","B1","")</f>
        <v/>
      </c>
      <c r="BO374" s="16" t="e">
        <f>IF(Wedstrijden!#REF!="x","BB","")</f>
        <v>#REF!</v>
      </c>
      <c r="BP374" s="16" t="str">
        <f>IF(Wedstrijden!W361="x","B","")</f>
        <v/>
      </c>
      <c r="BQ374" s="16" t="str">
        <f>IF(Wedstrijden!X361="x","L1","")</f>
        <v/>
      </c>
      <c r="BR374" s="16" t="str">
        <f>IF(Wedstrijden!Y361="x","L2","")</f>
        <v/>
      </c>
      <c r="BS374" s="16" t="str">
        <f>IF(Wedstrijden!Z361="x","M1","")</f>
        <v/>
      </c>
      <c r="BT374" s="16" t="str">
        <f>IF(Wedstrijden!AA361="x","M2","")</f>
        <v/>
      </c>
      <c r="BU374" s="16" t="str">
        <f>IF(Wedstrijden!AB361="x","Z1","")</f>
        <v/>
      </c>
      <c r="BV374" s="16" t="str">
        <f>IF(Wedstrijden!AC361="x","Z2","")</f>
        <v/>
      </c>
      <c r="BW374" s="16" t="str">
        <f>IF(COUNTA(Wedstrijden!L361:T361)&lt;&gt;0,1,"")</f>
        <v/>
      </c>
      <c r="BX374" s="16" t="str">
        <f t="shared" si="31"/>
        <v/>
      </c>
      <c r="BY374" s="16" t="str">
        <f>IF(Wedstrijden!L361="x","BB","")</f>
        <v/>
      </c>
      <c r="BZ374" s="16" t="str">
        <f>IF(Wedstrijden!M361="x","B","")</f>
        <v/>
      </c>
      <c r="CA374" s="16" t="str">
        <f>IF(Wedstrijden!N361="x","L1","")</f>
        <v/>
      </c>
      <c r="CB374" s="16" t="str">
        <f>IF(Wedstrijden!O361="x","L2","")</f>
        <v/>
      </c>
      <c r="CC374" s="16" t="str">
        <f>IF(Wedstrijden!P361="x","M1","")</f>
        <v/>
      </c>
      <c r="CD374" s="16" t="str">
        <f>IF(Wedstrijden!Q361="x","M2","")</f>
        <v/>
      </c>
      <c r="CE374" s="16" t="str">
        <f>IF(Wedstrijden!R361="x","Z1","")</f>
        <v/>
      </c>
      <c r="CF374" s="16" t="str">
        <f>IF(Wedstrijden!S361="x","Z2","")</f>
        <v/>
      </c>
      <c r="CG374" s="16" t="str">
        <f>IF(Wedstrijden!T361="x","ZZL","")</f>
        <v/>
      </c>
      <c r="CL374" s="16" t="str">
        <f>IF(COUNTA(Wedstrijden!AR361:BB361)&lt;&gt;0,2,"")</f>
        <v/>
      </c>
      <c r="CM374" s="16" t="str">
        <f t="shared" si="32"/>
        <v/>
      </c>
      <c r="CN374" s="16" t="str">
        <f>IF(Wedstrijden!AR361="x","AA","")</f>
        <v/>
      </c>
      <c r="CO374" s="16" t="str">
        <f>IF(Wedstrijden!AS361="x","A","")</f>
        <v/>
      </c>
      <c r="CP374" s="16" t="str">
        <f>IF(Wedstrijden!AT361="x","BB","")</f>
        <v/>
      </c>
      <c r="CQ374" s="16" t="str">
        <f>IF(Wedstrijden!AU361="x","B","")</f>
        <v/>
      </c>
      <c r="CR374" s="16" t="str">
        <f>IF(Wedstrijden!AV361="x","L","")</f>
        <v/>
      </c>
      <c r="CS374" s="16" t="str">
        <f>IF(Wedstrijden!AW361="x","M","")</f>
        <v/>
      </c>
      <c r="CT374" s="16" t="str">
        <f>IF(Wedstrijden!AX361="x","Z","")</f>
        <v/>
      </c>
      <c r="CU374" s="16" t="str">
        <f>IF(Wedstrijden!BB361="x","ZZ","")</f>
        <v/>
      </c>
      <c r="CV374" s="16" t="str">
        <f>IF(COUNTA(Wedstrijden!AI361:AP361)&lt;&gt;0,2,"")</f>
        <v/>
      </c>
      <c r="CW374" s="16" t="str">
        <f t="shared" si="33"/>
        <v/>
      </c>
      <c r="CX374" s="16" t="str">
        <f>IF(Wedstrijden!AI361="x","BB","")</f>
        <v/>
      </c>
      <c r="CY374" s="16" t="str">
        <f>IF(Wedstrijden!AJ361="x","B","")</f>
        <v/>
      </c>
      <c r="CZ374" s="16" t="str">
        <f>IF(Wedstrijden!AK361="x","L","")</f>
        <v/>
      </c>
      <c r="DA374" s="16" t="str">
        <f>IF(Wedstrijden!AL361="x","M","")</f>
        <v/>
      </c>
      <c r="DB374" s="16" t="str">
        <f>IF(Wedstrijden!AM361="x","Z","")</f>
        <v/>
      </c>
      <c r="DC374" s="16" t="str">
        <f>IF(Wedstrijden!AN361="x","ZZ","")</f>
        <v/>
      </c>
      <c r="DD374" s="16" t="str">
        <f>IF(Wedstrijden!AP361="x","1.40","")</f>
        <v/>
      </c>
      <c r="DE374" s="16" t="str">
        <f>IF(COUNTA(Wedstrijden!BD361:BF361)&lt;&gt;0,6,"")</f>
        <v/>
      </c>
      <c r="DF374" s="16" t="str">
        <f t="shared" si="34"/>
        <v/>
      </c>
      <c r="DG374" s="16" t="str">
        <f>IF(Wedstrijden!BD361="x","L","")</f>
        <v/>
      </c>
      <c r="DH374" s="16" t="str">
        <f>IF(Wedstrijden!BE361="x","M","")</f>
        <v/>
      </c>
      <c r="DI374" s="16" t="str">
        <f>IF(Wedstrijden!BF361="x","Z","")</f>
        <v/>
      </c>
      <c r="DJ374" s="16" t="str">
        <f>IF(Wedstrijden!BG361="x","Z","")</f>
        <v/>
      </c>
      <c r="DK374" s="16" t="str">
        <f>IF(COUNTA(Wedstrijden!BI361:BK361)&lt;&gt;0,6,"")</f>
        <v/>
      </c>
      <c r="DL374" s="16" t="str">
        <f t="shared" si="35"/>
        <v/>
      </c>
      <c r="DM374" s="16" t="str">
        <f>IF(Wedstrijden!BI361="x","L","")</f>
        <v/>
      </c>
      <c r="DN374" s="16" t="str">
        <f>IF(Wedstrijden!BJ361="x","M","")</f>
        <v/>
      </c>
      <c r="DO374" s="16" t="str">
        <f>IF(Wedstrijden!BK361="x","Z","")</f>
        <v/>
      </c>
      <c r="DP374" s="16" t="str">
        <f>IF(Wedstrijden!BL361="x","Z","")</f>
        <v/>
      </c>
    </row>
    <row r="375" spans="1:120" ht="14.4" x14ac:dyDescent="0.3">
      <c r="A375" s="18">
        <f>Wedstrijden!A362</f>
        <v>0</v>
      </c>
      <c r="B375" s="16" t="str">
        <f>IFERROR(VLOOKUP(Wedstrijden!#REF!,#REF!,2,FALSE),"")</f>
        <v/>
      </c>
      <c r="C375" s="16">
        <f>Wedstrijden!E362</f>
        <v>0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IF(COUNTA(Wedstrijden!U362:AC362)&lt;&gt;0,1,"")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IF(Wedstrijden!U362="x","B1","")</f>
        <v/>
      </c>
      <c r="BO375" s="16" t="e">
        <f>IF(Wedstrijden!#REF!="x","BB","")</f>
        <v>#REF!</v>
      </c>
      <c r="BP375" s="16" t="str">
        <f>IF(Wedstrijden!W362="x","B","")</f>
        <v/>
      </c>
      <c r="BQ375" s="16" t="str">
        <f>IF(Wedstrijden!X362="x","L1","")</f>
        <v/>
      </c>
      <c r="BR375" s="16" t="str">
        <f>IF(Wedstrijden!Y362="x","L2","")</f>
        <v/>
      </c>
      <c r="BS375" s="16" t="str">
        <f>IF(Wedstrijden!Z362="x","M1","")</f>
        <v/>
      </c>
      <c r="BT375" s="16" t="str">
        <f>IF(Wedstrijden!AA362="x","M2","")</f>
        <v/>
      </c>
      <c r="BU375" s="16" t="str">
        <f>IF(Wedstrijden!AB362="x","Z1","")</f>
        <v/>
      </c>
      <c r="BV375" s="16" t="str">
        <f>IF(Wedstrijden!AC362="x","Z2","")</f>
        <v/>
      </c>
      <c r="BW375" s="16" t="str">
        <f>IF(COUNTA(Wedstrijden!L362:T362)&lt;&gt;0,1,"")</f>
        <v/>
      </c>
      <c r="BX375" s="16" t="str">
        <f t="shared" si="31"/>
        <v/>
      </c>
      <c r="BY375" s="16" t="str">
        <f>IF(Wedstrijden!L362="x","BB","")</f>
        <v/>
      </c>
      <c r="BZ375" s="16" t="str">
        <f>IF(Wedstrijden!M362="x","B","")</f>
        <v/>
      </c>
      <c r="CA375" s="16" t="str">
        <f>IF(Wedstrijden!N362="x","L1","")</f>
        <v/>
      </c>
      <c r="CB375" s="16" t="str">
        <f>IF(Wedstrijden!O362="x","L2","")</f>
        <v/>
      </c>
      <c r="CC375" s="16" t="str">
        <f>IF(Wedstrijden!P362="x","M1","")</f>
        <v/>
      </c>
      <c r="CD375" s="16" t="str">
        <f>IF(Wedstrijden!Q362="x","M2","")</f>
        <v/>
      </c>
      <c r="CE375" s="16" t="str">
        <f>IF(Wedstrijden!R362="x","Z1","")</f>
        <v/>
      </c>
      <c r="CF375" s="16" t="str">
        <f>IF(Wedstrijden!S362="x","Z2","")</f>
        <v/>
      </c>
      <c r="CG375" s="16" t="str">
        <f>IF(Wedstrijden!T362="x","ZZL","")</f>
        <v/>
      </c>
      <c r="CL375" s="16" t="str">
        <f>IF(COUNTA(Wedstrijden!AR362:BB362)&lt;&gt;0,2,"")</f>
        <v/>
      </c>
      <c r="CM375" s="16" t="str">
        <f t="shared" si="32"/>
        <v/>
      </c>
      <c r="CN375" s="16" t="str">
        <f>IF(Wedstrijden!AR362="x","AA","")</f>
        <v/>
      </c>
      <c r="CO375" s="16" t="str">
        <f>IF(Wedstrijden!AS362="x","A","")</f>
        <v/>
      </c>
      <c r="CP375" s="16" t="str">
        <f>IF(Wedstrijden!AT362="x","BB","")</f>
        <v/>
      </c>
      <c r="CQ375" s="16" t="str">
        <f>IF(Wedstrijden!AU362="x","B","")</f>
        <v/>
      </c>
      <c r="CR375" s="16" t="str">
        <f>IF(Wedstrijden!AV362="x","L","")</f>
        <v/>
      </c>
      <c r="CS375" s="16" t="str">
        <f>IF(Wedstrijden!AW362="x","M","")</f>
        <v/>
      </c>
      <c r="CT375" s="16" t="str">
        <f>IF(Wedstrijden!AX362="x","Z","")</f>
        <v/>
      </c>
      <c r="CU375" s="16" t="str">
        <f>IF(Wedstrijden!BB362="x","ZZ","")</f>
        <v/>
      </c>
      <c r="CV375" s="16" t="str">
        <f>IF(COUNTA(Wedstrijden!AI362:AP362)&lt;&gt;0,2,"")</f>
        <v/>
      </c>
      <c r="CW375" s="16" t="str">
        <f t="shared" si="33"/>
        <v/>
      </c>
      <c r="CX375" s="16" t="str">
        <f>IF(Wedstrijden!AI362="x","BB","")</f>
        <v/>
      </c>
      <c r="CY375" s="16" t="str">
        <f>IF(Wedstrijden!AJ362="x","B","")</f>
        <v/>
      </c>
      <c r="CZ375" s="16" t="str">
        <f>IF(Wedstrijden!AK362="x","L","")</f>
        <v/>
      </c>
      <c r="DA375" s="16" t="str">
        <f>IF(Wedstrijden!AL362="x","M","")</f>
        <v/>
      </c>
      <c r="DB375" s="16" t="str">
        <f>IF(Wedstrijden!AM362="x","Z","")</f>
        <v/>
      </c>
      <c r="DC375" s="16" t="str">
        <f>IF(Wedstrijden!AN362="x","ZZ","")</f>
        <v/>
      </c>
      <c r="DD375" s="16" t="str">
        <f>IF(Wedstrijden!AP362="x","1.40","")</f>
        <v/>
      </c>
      <c r="DE375" s="16" t="str">
        <f>IF(COUNTA(Wedstrijden!BD362:BF362)&lt;&gt;0,6,"")</f>
        <v/>
      </c>
      <c r="DF375" s="16" t="str">
        <f t="shared" si="34"/>
        <v/>
      </c>
      <c r="DG375" s="16" t="str">
        <f>IF(Wedstrijden!BD362="x","L","")</f>
        <v/>
      </c>
      <c r="DH375" s="16" t="str">
        <f>IF(Wedstrijden!BE362="x","M","")</f>
        <v/>
      </c>
      <c r="DI375" s="16" t="str">
        <f>IF(Wedstrijden!BF362="x","Z","")</f>
        <v/>
      </c>
      <c r="DJ375" s="16" t="str">
        <f>IF(Wedstrijden!BG362="x","Z","")</f>
        <v/>
      </c>
      <c r="DK375" s="16" t="str">
        <f>IF(COUNTA(Wedstrijden!BI362:BK362)&lt;&gt;0,6,"")</f>
        <v/>
      </c>
      <c r="DL375" s="16" t="str">
        <f t="shared" si="35"/>
        <v/>
      </c>
      <c r="DM375" s="16" t="str">
        <f>IF(Wedstrijden!BI362="x","L","")</f>
        <v/>
      </c>
      <c r="DN375" s="16" t="str">
        <f>IF(Wedstrijden!BJ362="x","M","")</f>
        <v/>
      </c>
      <c r="DO375" s="16" t="str">
        <f>IF(Wedstrijden!BK362="x","Z","")</f>
        <v/>
      </c>
      <c r="DP375" s="16" t="str">
        <f>IF(Wedstrijden!BL362="x","Z","")</f>
        <v/>
      </c>
    </row>
    <row r="376" spans="1:120" ht="14.4" x14ac:dyDescent="0.3">
      <c r="A376" s="18">
        <f>Wedstrijden!A363</f>
        <v>0</v>
      </c>
      <c r="B376" s="16" t="str">
        <f>IFERROR(VLOOKUP(Wedstrijden!#REF!,#REF!,2,FALSE),"")</f>
        <v/>
      </c>
      <c r="C376" s="16">
        <f>Wedstrijden!E363</f>
        <v>0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IF(COUNTA(Wedstrijden!U363:AC363)&lt;&gt;0,1,"")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IF(Wedstrijden!U363="x","B1","")</f>
        <v/>
      </c>
      <c r="BO376" s="16" t="e">
        <f>IF(Wedstrijden!#REF!="x","BB","")</f>
        <v>#REF!</v>
      </c>
      <c r="BP376" s="16" t="str">
        <f>IF(Wedstrijden!W363="x","B","")</f>
        <v/>
      </c>
      <c r="BQ376" s="16" t="str">
        <f>IF(Wedstrijden!X363="x","L1","")</f>
        <v/>
      </c>
      <c r="BR376" s="16" t="str">
        <f>IF(Wedstrijden!Y363="x","L2","")</f>
        <v/>
      </c>
      <c r="BS376" s="16" t="str">
        <f>IF(Wedstrijden!Z363="x","M1","")</f>
        <v/>
      </c>
      <c r="BT376" s="16" t="str">
        <f>IF(Wedstrijden!AA363="x","M2","")</f>
        <v/>
      </c>
      <c r="BU376" s="16" t="str">
        <f>IF(Wedstrijden!AB363="x","Z1","")</f>
        <v/>
      </c>
      <c r="BV376" s="16" t="str">
        <f>IF(Wedstrijden!AC363="x","Z2","")</f>
        <v/>
      </c>
      <c r="BW376" s="16" t="str">
        <f>IF(COUNTA(Wedstrijden!L363:T363)&lt;&gt;0,1,"")</f>
        <v/>
      </c>
      <c r="BX376" s="16" t="str">
        <f t="shared" si="31"/>
        <v/>
      </c>
      <c r="BY376" s="16" t="str">
        <f>IF(Wedstrijden!L363="x","BB","")</f>
        <v/>
      </c>
      <c r="BZ376" s="16" t="str">
        <f>IF(Wedstrijden!M363="x","B","")</f>
        <v/>
      </c>
      <c r="CA376" s="16" t="str">
        <f>IF(Wedstrijden!N363="x","L1","")</f>
        <v/>
      </c>
      <c r="CB376" s="16" t="str">
        <f>IF(Wedstrijden!O363="x","L2","")</f>
        <v/>
      </c>
      <c r="CC376" s="16" t="str">
        <f>IF(Wedstrijden!P363="x","M1","")</f>
        <v/>
      </c>
      <c r="CD376" s="16" t="str">
        <f>IF(Wedstrijden!Q363="x","M2","")</f>
        <v/>
      </c>
      <c r="CE376" s="16" t="str">
        <f>IF(Wedstrijden!R363="x","Z1","")</f>
        <v/>
      </c>
      <c r="CF376" s="16" t="str">
        <f>IF(Wedstrijden!S363="x","Z2","")</f>
        <v/>
      </c>
      <c r="CG376" s="16" t="str">
        <f>IF(Wedstrijden!T363="x","ZZL","")</f>
        <v/>
      </c>
      <c r="CL376" s="16" t="str">
        <f>IF(COUNTA(Wedstrijden!AR363:BB363)&lt;&gt;0,2,"")</f>
        <v/>
      </c>
      <c r="CM376" s="16" t="str">
        <f t="shared" si="32"/>
        <v/>
      </c>
      <c r="CN376" s="16" t="str">
        <f>IF(Wedstrijden!AR363="x","AA","")</f>
        <v/>
      </c>
      <c r="CO376" s="16" t="str">
        <f>IF(Wedstrijden!AS363="x","A","")</f>
        <v/>
      </c>
      <c r="CP376" s="16" t="str">
        <f>IF(Wedstrijden!AT363="x","BB","")</f>
        <v/>
      </c>
      <c r="CQ376" s="16" t="str">
        <f>IF(Wedstrijden!AU363="x","B","")</f>
        <v/>
      </c>
      <c r="CR376" s="16" t="str">
        <f>IF(Wedstrijden!AV363="x","L","")</f>
        <v/>
      </c>
      <c r="CS376" s="16" t="str">
        <f>IF(Wedstrijden!AW363="x","M","")</f>
        <v/>
      </c>
      <c r="CT376" s="16" t="str">
        <f>IF(Wedstrijden!AX363="x","Z","")</f>
        <v/>
      </c>
      <c r="CU376" s="16" t="str">
        <f>IF(Wedstrijden!BB363="x","ZZ","")</f>
        <v/>
      </c>
      <c r="CV376" s="16" t="str">
        <f>IF(COUNTA(Wedstrijden!AI363:AP363)&lt;&gt;0,2,"")</f>
        <v/>
      </c>
      <c r="CW376" s="16" t="str">
        <f t="shared" si="33"/>
        <v/>
      </c>
      <c r="CX376" s="16" t="str">
        <f>IF(Wedstrijden!AI363="x","BB","")</f>
        <v/>
      </c>
      <c r="CY376" s="16" t="str">
        <f>IF(Wedstrijden!AJ363="x","B","")</f>
        <v/>
      </c>
      <c r="CZ376" s="16" t="str">
        <f>IF(Wedstrijden!AK363="x","L","")</f>
        <v/>
      </c>
      <c r="DA376" s="16" t="str">
        <f>IF(Wedstrijden!AL363="x","M","")</f>
        <v/>
      </c>
      <c r="DB376" s="16" t="str">
        <f>IF(Wedstrijden!AM363="x","Z","")</f>
        <v/>
      </c>
      <c r="DC376" s="16" t="str">
        <f>IF(Wedstrijden!AN363="x","ZZ","")</f>
        <v/>
      </c>
      <c r="DD376" s="16" t="str">
        <f>IF(Wedstrijden!AP363="x","1.40","")</f>
        <v/>
      </c>
      <c r="DE376" s="16" t="str">
        <f>IF(COUNTA(Wedstrijden!BD363:BF363)&lt;&gt;0,6,"")</f>
        <v/>
      </c>
      <c r="DF376" s="16" t="str">
        <f t="shared" si="34"/>
        <v/>
      </c>
      <c r="DG376" s="16" t="str">
        <f>IF(Wedstrijden!BD363="x","L","")</f>
        <v/>
      </c>
      <c r="DH376" s="16" t="str">
        <f>IF(Wedstrijden!BE363="x","M","")</f>
        <v/>
      </c>
      <c r="DI376" s="16" t="str">
        <f>IF(Wedstrijden!BF363="x","Z","")</f>
        <v/>
      </c>
      <c r="DJ376" s="16" t="str">
        <f>IF(Wedstrijden!BG363="x","Z","")</f>
        <v/>
      </c>
      <c r="DK376" s="16" t="str">
        <f>IF(COUNTA(Wedstrijden!BI363:BK363)&lt;&gt;0,6,"")</f>
        <v/>
      </c>
      <c r="DL376" s="16" t="str">
        <f t="shared" si="35"/>
        <v/>
      </c>
      <c r="DM376" s="16" t="str">
        <f>IF(Wedstrijden!BI363="x","L","")</f>
        <v/>
      </c>
      <c r="DN376" s="16" t="str">
        <f>IF(Wedstrijden!BJ363="x","M","")</f>
        <v/>
      </c>
      <c r="DO376" s="16" t="str">
        <f>IF(Wedstrijden!BK363="x","Z","")</f>
        <v/>
      </c>
      <c r="DP376" s="16" t="str">
        <f>IF(Wedstrijden!BL363="x","Z","")</f>
        <v/>
      </c>
    </row>
    <row r="377" spans="1:120" ht="14.4" x14ac:dyDescent="0.3">
      <c r="A377" s="18">
        <f>Wedstrijden!A364</f>
        <v>0</v>
      </c>
      <c r="B377" s="16" t="str">
        <f>IFERROR(VLOOKUP(Wedstrijden!#REF!,#REF!,2,FALSE),"")</f>
        <v/>
      </c>
      <c r="C377" s="16">
        <f>Wedstrijden!E364</f>
        <v>0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IF(COUNTA(Wedstrijden!U364:AC364)&lt;&gt;0,1,"")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IF(Wedstrijden!U364="x","B1","")</f>
        <v/>
      </c>
      <c r="BO377" s="16" t="e">
        <f>IF(Wedstrijden!#REF!="x","BB","")</f>
        <v>#REF!</v>
      </c>
      <c r="BP377" s="16" t="str">
        <f>IF(Wedstrijden!W364="x","B","")</f>
        <v/>
      </c>
      <c r="BQ377" s="16" t="str">
        <f>IF(Wedstrijden!X364="x","L1","")</f>
        <v/>
      </c>
      <c r="BR377" s="16" t="str">
        <f>IF(Wedstrijden!Y364="x","L2","")</f>
        <v/>
      </c>
      <c r="BS377" s="16" t="str">
        <f>IF(Wedstrijden!Z364="x","M1","")</f>
        <v/>
      </c>
      <c r="BT377" s="16" t="str">
        <f>IF(Wedstrijden!AA364="x","M2","")</f>
        <v/>
      </c>
      <c r="BU377" s="16" t="str">
        <f>IF(Wedstrijden!AB364="x","Z1","")</f>
        <v/>
      </c>
      <c r="BV377" s="16" t="str">
        <f>IF(Wedstrijden!AC364="x","Z2","")</f>
        <v/>
      </c>
      <c r="BW377" s="16" t="str">
        <f>IF(COUNTA(Wedstrijden!L364:T364)&lt;&gt;0,1,"")</f>
        <v/>
      </c>
      <c r="BX377" s="16" t="str">
        <f t="shared" si="31"/>
        <v/>
      </c>
      <c r="BY377" s="16" t="str">
        <f>IF(Wedstrijden!L364="x","BB","")</f>
        <v/>
      </c>
      <c r="BZ377" s="16" t="str">
        <f>IF(Wedstrijden!M364="x","B","")</f>
        <v/>
      </c>
      <c r="CA377" s="16" t="str">
        <f>IF(Wedstrijden!N364="x","L1","")</f>
        <v/>
      </c>
      <c r="CB377" s="16" t="str">
        <f>IF(Wedstrijden!O364="x","L2","")</f>
        <v/>
      </c>
      <c r="CC377" s="16" t="str">
        <f>IF(Wedstrijden!P364="x","M1","")</f>
        <v/>
      </c>
      <c r="CD377" s="16" t="str">
        <f>IF(Wedstrijden!Q364="x","M2","")</f>
        <v/>
      </c>
      <c r="CE377" s="16" t="str">
        <f>IF(Wedstrijden!R364="x","Z1","")</f>
        <v/>
      </c>
      <c r="CF377" s="16" t="str">
        <f>IF(Wedstrijden!S364="x","Z2","")</f>
        <v/>
      </c>
      <c r="CG377" s="16" t="str">
        <f>IF(Wedstrijden!T364="x","ZZL","")</f>
        <v/>
      </c>
      <c r="CL377" s="16" t="str">
        <f>IF(COUNTA(Wedstrijden!AR364:BB364)&lt;&gt;0,2,"")</f>
        <v/>
      </c>
      <c r="CM377" s="16" t="str">
        <f t="shared" si="32"/>
        <v/>
      </c>
      <c r="CN377" s="16" t="str">
        <f>IF(Wedstrijden!AR364="x","AA","")</f>
        <v/>
      </c>
      <c r="CO377" s="16" t="str">
        <f>IF(Wedstrijden!AS364="x","A","")</f>
        <v/>
      </c>
      <c r="CP377" s="16" t="str">
        <f>IF(Wedstrijden!AT364="x","BB","")</f>
        <v/>
      </c>
      <c r="CQ377" s="16" t="str">
        <f>IF(Wedstrijden!AU364="x","B","")</f>
        <v/>
      </c>
      <c r="CR377" s="16" t="str">
        <f>IF(Wedstrijden!AV364="x","L","")</f>
        <v/>
      </c>
      <c r="CS377" s="16" t="str">
        <f>IF(Wedstrijden!AW364="x","M","")</f>
        <v/>
      </c>
      <c r="CT377" s="16" t="str">
        <f>IF(Wedstrijden!AX364="x","Z","")</f>
        <v/>
      </c>
      <c r="CU377" s="16" t="str">
        <f>IF(Wedstrijden!BB364="x","ZZ","")</f>
        <v/>
      </c>
      <c r="CV377" s="16" t="str">
        <f>IF(COUNTA(Wedstrijden!AI364:AP364)&lt;&gt;0,2,"")</f>
        <v/>
      </c>
      <c r="CW377" s="16" t="str">
        <f t="shared" si="33"/>
        <v/>
      </c>
      <c r="CX377" s="16" t="str">
        <f>IF(Wedstrijden!AI364="x","BB","")</f>
        <v/>
      </c>
      <c r="CY377" s="16" t="str">
        <f>IF(Wedstrijden!AJ364="x","B","")</f>
        <v/>
      </c>
      <c r="CZ377" s="16" t="str">
        <f>IF(Wedstrijden!AK364="x","L","")</f>
        <v/>
      </c>
      <c r="DA377" s="16" t="str">
        <f>IF(Wedstrijden!AL364="x","M","")</f>
        <v/>
      </c>
      <c r="DB377" s="16" t="str">
        <f>IF(Wedstrijden!AM364="x","Z","")</f>
        <v/>
      </c>
      <c r="DC377" s="16" t="str">
        <f>IF(Wedstrijden!AN364="x","ZZ","")</f>
        <v/>
      </c>
      <c r="DD377" s="16" t="str">
        <f>IF(Wedstrijden!AP364="x","1.40","")</f>
        <v/>
      </c>
      <c r="DE377" s="16" t="str">
        <f>IF(COUNTA(Wedstrijden!BD364:BF364)&lt;&gt;0,6,"")</f>
        <v/>
      </c>
      <c r="DF377" s="16" t="str">
        <f t="shared" si="34"/>
        <v/>
      </c>
      <c r="DG377" s="16" t="str">
        <f>IF(Wedstrijden!BD364="x","L","")</f>
        <v/>
      </c>
      <c r="DH377" s="16" t="str">
        <f>IF(Wedstrijden!BE364="x","M","")</f>
        <v/>
      </c>
      <c r="DI377" s="16" t="str">
        <f>IF(Wedstrijden!BF364="x","Z","")</f>
        <v/>
      </c>
      <c r="DJ377" s="16" t="str">
        <f>IF(Wedstrijden!BG364="x","Z","")</f>
        <v/>
      </c>
      <c r="DK377" s="16" t="str">
        <f>IF(COUNTA(Wedstrijden!BI364:BK364)&lt;&gt;0,6,"")</f>
        <v/>
      </c>
      <c r="DL377" s="16" t="str">
        <f t="shared" si="35"/>
        <v/>
      </c>
      <c r="DM377" s="16" t="str">
        <f>IF(Wedstrijden!BI364="x","L","")</f>
        <v/>
      </c>
      <c r="DN377" s="16" t="str">
        <f>IF(Wedstrijden!BJ364="x","M","")</f>
        <v/>
      </c>
      <c r="DO377" s="16" t="str">
        <f>IF(Wedstrijden!BK364="x","Z","")</f>
        <v/>
      </c>
      <c r="DP377" s="16" t="str">
        <f>IF(Wedstrijden!BL364="x","Z","")</f>
        <v/>
      </c>
    </row>
    <row r="378" spans="1:120" ht="14.4" x14ac:dyDescent="0.3">
      <c r="A378" s="18">
        <f>Wedstrijden!A365</f>
        <v>0</v>
      </c>
      <c r="B378" s="16" t="str">
        <f>IFERROR(VLOOKUP(Wedstrijden!#REF!,#REF!,2,FALSE),"")</f>
        <v/>
      </c>
      <c r="C378" s="16">
        <f>Wedstrijden!E365</f>
        <v>0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IF(COUNTA(Wedstrijden!U365:AC365)&lt;&gt;0,1,"")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IF(Wedstrijden!U365="x","B1","")</f>
        <v/>
      </c>
      <c r="BO378" s="16" t="e">
        <f>IF(Wedstrijden!#REF!="x","BB","")</f>
        <v>#REF!</v>
      </c>
      <c r="BP378" s="16" t="str">
        <f>IF(Wedstrijden!W365="x","B","")</f>
        <v/>
      </c>
      <c r="BQ378" s="16" t="str">
        <f>IF(Wedstrijden!X365="x","L1","")</f>
        <v/>
      </c>
      <c r="BR378" s="16" t="str">
        <f>IF(Wedstrijden!Y365="x","L2","")</f>
        <v/>
      </c>
      <c r="BS378" s="16" t="str">
        <f>IF(Wedstrijden!Z365="x","M1","")</f>
        <v/>
      </c>
      <c r="BT378" s="16" t="str">
        <f>IF(Wedstrijden!AA365="x","M2","")</f>
        <v/>
      </c>
      <c r="BU378" s="16" t="str">
        <f>IF(Wedstrijden!AB365="x","Z1","")</f>
        <v/>
      </c>
      <c r="BV378" s="16" t="str">
        <f>IF(Wedstrijden!AC365="x","Z2","")</f>
        <v/>
      </c>
      <c r="BW378" s="16" t="str">
        <f>IF(COUNTA(Wedstrijden!L365:T365)&lt;&gt;0,1,"")</f>
        <v/>
      </c>
      <c r="BX378" s="16" t="str">
        <f t="shared" si="31"/>
        <v/>
      </c>
      <c r="BY378" s="16" t="str">
        <f>IF(Wedstrijden!L365="x","BB","")</f>
        <v/>
      </c>
      <c r="BZ378" s="16" t="str">
        <f>IF(Wedstrijden!M365="x","B","")</f>
        <v/>
      </c>
      <c r="CA378" s="16" t="str">
        <f>IF(Wedstrijden!N365="x","L1","")</f>
        <v/>
      </c>
      <c r="CB378" s="16" t="str">
        <f>IF(Wedstrijden!O365="x","L2","")</f>
        <v/>
      </c>
      <c r="CC378" s="16" t="str">
        <f>IF(Wedstrijden!P365="x","M1","")</f>
        <v/>
      </c>
      <c r="CD378" s="16" t="str">
        <f>IF(Wedstrijden!Q365="x","M2","")</f>
        <v/>
      </c>
      <c r="CE378" s="16" t="str">
        <f>IF(Wedstrijden!R365="x","Z1","")</f>
        <v/>
      </c>
      <c r="CF378" s="16" t="str">
        <f>IF(Wedstrijden!S365="x","Z2","")</f>
        <v/>
      </c>
      <c r="CG378" s="16" t="str">
        <f>IF(Wedstrijden!T365="x","ZZL","")</f>
        <v/>
      </c>
      <c r="CL378" s="16" t="str">
        <f>IF(COUNTA(Wedstrijden!AR365:BB365)&lt;&gt;0,2,"")</f>
        <v/>
      </c>
      <c r="CM378" s="16" t="str">
        <f t="shared" si="32"/>
        <v/>
      </c>
      <c r="CN378" s="16" t="str">
        <f>IF(Wedstrijden!AR365="x","AA","")</f>
        <v/>
      </c>
      <c r="CO378" s="16" t="str">
        <f>IF(Wedstrijden!AS365="x","A","")</f>
        <v/>
      </c>
      <c r="CP378" s="16" t="str">
        <f>IF(Wedstrijden!AT365="x","BB","")</f>
        <v/>
      </c>
      <c r="CQ378" s="16" t="str">
        <f>IF(Wedstrijden!AU365="x","B","")</f>
        <v/>
      </c>
      <c r="CR378" s="16" t="str">
        <f>IF(Wedstrijden!AV365="x","L","")</f>
        <v/>
      </c>
      <c r="CS378" s="16" t="str">
        <f>IF(Wedstrijden!AW365="x","M","")</f>
        <v/>
      </c>
      <c r="CT378" s="16" t="str">
        <f>IF(Wedstrijden!AX365="x","Z","")</f>
        <v/>
      </c>
      <c r="CU378" s="16" t="str">
        <f>IF(Wedstrijden!BB365="x","ZZ","")</f>
        <v/>
      </c>
      <c r="CV378" s="16" t="str">
        <f>IF(COUNTA(Wedstrijden!AI365:AP365)&lt;&gt;0,2,"")</f>
        <v/>
      </c>
      <c r="CW378" s="16" t="str">
        <f t="shared" si="33"/>
        <v/>
      </c>
      <c r="CX378" s="16" t="str">
        <f>IF(Wedstrijden!AI365="x","BB","")</f>
        <v/>
      </c>
      <c r="CY378" s="16" t="str">
        <f>IF(Wedstrijden!AJ365="x","B","")</f>
        <v/>
      </c>
      <c r="CZ378" s="16" t="str">
        <f>IF(Wedstrijden!AK365="x","L","")</f>
        <v/>
      </c>
      <c r="DA378" s="16" t="str">
        <f>IF(Wedstrijden!AL365="x","M","")</f>
        <v/>
      </c>
      <c r="DB378" s="16" t="str">
        <f>IF(Wedstrijden!AM365="x","Z","")</f>
        <v/>
      </c>
      <c r="DC378" s="16" t="str">
        <f>IF(Wedstrijden!AN365="x","ZZ","")</f>
        <v/>
      </c>
      <c r="DD378" s="16" t="str">
        <f>IF(Wedstrijden!AP365="x","1.40","")</f>
        <v/>
      </c>
      <c r="DE378" s="16" t="str">
        <f>IF(COUNTA(Wedstrijden!BD365:BF365)&lt;&gt;0,6,"")</f>
        <v/>
      </c>
      <c r="DF378" s="16" t="str">
        <f t="shared" si="34"/>
        <v/>
      </c>
      <c r="DG378" s="16" t="str">
        <f>IF(Wedstrijden!BD365="x","L","")</f>
        <v/>
      </c>
      <c r="DH378" s="16" t="str">
        <f>IF(Wedstrijden!BE365="x","M","")</f>
        <v/>
      </c>
      <c r="DI378" s="16" t="str">
        <f>IF(Wedstrijden!BF365="x","Z","")</f>
        <v/>
      </c>
      <c r="DJ378" s="16" t="str">
        <f>IF(Wedstrijden!BG365="x","Z","")</f>
        <v/>
      </c>
      <c r="DK378" s="16" t="str">
        <f>IF(COUNTA(Wedstrijden!BI365:BK365)&lt;&gt;0,6,"")</f>
        <v/>
      </c>
      <c r="DL378" s="16" t="str">
        <f t="shared" si="35"/>
        <v/>
      </c>
      <c r="DM378" s="16" t="str">
        <f>IF(Wedstrijden!BI365="x","L","")</f>
        <v/>
      </c>
      <c r="DN378" s="16" t="str">
        <f>IF(Wedstrijden!BJ365="x","M","")</f>
        <v/>
      </c>
      <c r="DO378" s="16" t="str">
        <f>IF(Wedstrijden!BK365="x","Z","")</f>
        <v/>
      </c>
      <c r="DP378" s="16" t="str">
        <f>IF(Wedstrijden!BL365="x","Z","")</f>
        <v/>
      </c>
    </row>
    <row r="379" spans="1:120" ht="14.4" x14ac:dyDescent="0.3">
      <c r="A379" s="18">
        <f>Wedstrijden!A366</f>
        <v>0</v>
      </c>
      <c r="B379" s="16" t="str">
        <f>IFERROR(VLOOKUP(Wedstrijden!#REF!,#REF!,2,FALSE),"")</f>
        <v/>
      </c>
      <c r="C379" s="16">
        <f>Wedstrijden!E366</f>
        <v>0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 t="str">
        <f>IF(COUNTA(Wedstrijden!U366:AC366)&lt;&gt;0,1,"")</f>
        <v/>
      </c>
      <c r="BK379" s="16" t="str">
        <f t="shared" si="30"/>
        <v/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IF(Wedstrijden!U366="x","B1","")</f>
        <v/>
      </c>
      <c r="BO379" s="16" t="e">
        <f>IF(Wedstrijden!#REF!="x","BB","")</f>
        <v>#REF!</v>
      </c>
      <c r="BP379" s="16" t="str">
        <f>IF(Wedstrijden!W366="x","B","")</f>
        <v/>
      </c>
      <c r="BQ379" s="16" t="str">
        <f>IF(Wedstrijden!X366="x","L1","")</f>
        <v/>
      </c>
      <c r="BR379" s="16" t="str">
        <f>IF(Wedstrijden!Y366="x","L2","")</f>
        <v/>
      </c>
      <c r="BS379" s="16" t="str">
        <f>IF(Wedstrijden!Z366="x","M1","")</f>
        <v/>
      </c>
      <c r="BT379" s="16" t="str">
        <f>IF(Wedstrijden!AA366="x","M2","")</f>
        <v/>
      </c>
      <c r="BU379" s="16" t="str">
        <f>IF(Wedstrijden!AB366="x","Z1","")</f>
        <v/>
      </c>
      <c r="BV379" s="16" t="str">
        <f>IF(Wedstrijden!AC366="x","Z2","")</f>
        <v/>
      </c>
      <c r="BW379" s="16" t="str">
        <f>IF(COUNTA(Wedstrijden!L366:T366)&lt;&gt;0,1,"")</f>
        <v/>
      </c>
      <c r="BX379" s="16" t="str">
        <f t="shared" si="31"/>
        <v/>
      </c>
      <c r="BY379" s="16" t="str">
        <f>IF(Wedstrijden!L366="x","BB","")</f>
        <v/>
      </c>
      <c r="BZ379" s="16" t="str">
        <f>IF(Wedstrijden!M366="x","B","")</f>
        <v/>
      </c>
      <c r="CA379" s="16" t="str">
        <f>IF(Wedstrijden!N366="x","L1","")</f>
        <v/>
      </c>
      <c r="CB379" s="16" t="str">
        <f>IF(Wedstrijden!O366="x","L2","")</f>
        <v/>
      </c>
      <c r="CC379" s="16" t="str">
        <f>IF(Wedstrijden!P366="x","M1","")</f>
        <v/>
      </c>
      <c r="CD379" s="16" t="str">
        <f>IF(Wedstrijden!Q366="x","M2","")</f>
        <v/>
      </c>
      <c r="CE379" s="16" t="str">
        <f>IF(Wedstrijden!R366="x","Z1","")</f>
        <v/>
      </c>
      <c r="CF379" s="16" t="str">
        <f>IF(Wedstrijden!S366="x","Z2","")</f>
        <v/>
      </c>
      <c r="CG379" s="16" t="str">
        <f>IF(Wedstrijden!T366="x","ZZL","")</f>
        <v/>
      </c>
      <c r="CL379" s="16" t="str">
        <f>IF(COUNTA(Wedstrijden!AR366:BB366)&lt;&gt;0,2,"")</f>
        <v/>
      </c>
      <c r="CM379" s="16" t="str">
        <f t="shared" si="32"/>
        <v/>
      </c>
      <c r="CN379" s="16" t="str">
        <f>IF(Wedstrijden!AR366="x","AA","")</f>
        <v/>
      </c>
      <c r="CO379" s="16" t="str">
        <f>IF(Wedstrijden!AS366="x","A","")</f>
        <v/>
      </c>
      <c r="CP379" s="16" t="str">
        <f>IF(Wedstrijden!AT366="x","BB","")</f>
        <v/>
      </c>
      <c r="CQ379" s="16" t="str">
        <f>IF(Wedstrijden!AU366="x","B","")</f>
        <v/>
      </c>
      <c r="CR379" s="16" t="str">
        <f>IF(Wedstrijden!AV366="x","L","")</f>
        <v/>
      </c>
      <c r="CS379" s="16" t="str">
        <f>IF(Wedstrijden!AW366="x","M","")</f>
        <v/>
      </c>
      <c r="CT379" s="16" t="str">
        <f>IF(Wedstrijden!AX366="x","Z","")</f>
        <v/>
      </c>
      <c r="CU379" s="16" t="str">
        <f>IF(Wedstrijden!BB366="x","ZZ","")</f>
        <v/>
      </c>
      <c r="CV379" s="16" t="str">
        <f>IF(COUNTA(Wedstrijden!AI366:AP366)&lt;&gt;0,2,"")</f>
        <v/>
      </c>
      <c r="CW379" s="16" t="str">
        <f t="shared" si="33"/>
        <v/>
      </c>
      <c r="CX379" s="16" t="str">
        <f>IF(Wedstrijden!AI366="x","BB","")</f>
        <v/>
      </c>
      <c r="CY379" s="16" t="str">
        <f>IF(Wedstrijden!AJ366="x","B","")</f>
        <v/>
      </c>
      <c r="CZ379" s="16" t="str">
        <f>IF(Wedstrijden!AK366="x","L","")</f>
        <v/>
      </c>
      <c r="DA379" s="16" t="str">
        <f>IF(Wedstrijden!AL366="x","M","")</f>
        <v/>
      </c>
      <c r="DB379" s="16" t="str">
        <f>IF(Wedstrijden!AM366="x","Z","")</f>
        <v/>
      </c>
      <c r="DC379" s="16" t="str">
        <f>IF(Wedstrijden!AN366="x","ZZ","")</f>
        <v/>
      </c>
      <c r="DD379" s="16" t="str">
        <f>IF(Wedstrijden!AP366="x","1.40","")</f>
        <v/>
      </c>
      <c r="DE379" s="16" t="str">
        <f>IF(COUNTA(Wedstrijden!BD366:BF366)&lt;&gt;0,6,"")</f>
        <v/>
      </c>
      <c r="DF379" s="16" t="str">
        <f t="shared" si="34"/>
        <v/>
      </c>
      <c r="DG379" s="16" t="str">
        <f>IF(Wedstrijden!BD366="x","L","")</f>
        <v/>
      </c>
      <c r="DH379" s="16" t="str">
        <f>IF(Wedstrijden!BE366="x","M","")</f>
        <v/>
      </c>
      <c r="DI379" s="16" t="str">
        <f>IF(Wedstrijden!BF366="x","Z","")</f>
        <v/>
      </c>
      <c r="DJ379" s="16" t="str">
        <f>IF(Wedstrijden!BG366="x","Z","")</f>
        <v/>
      </c>
      <c r="DK379" s="16" t="str">
        <f>IF(COUNTA(Wedstrijden!BI366:BK366)&lt;&gt;0,6,"")</f>
        <v/>
      </c>
      <c r="DL379" s="16" t="str">
        <f t="shared" si="35"/>
        <v/>
      </c>
      <c r="DM379" s="16" t="str">
        <f>IF(Wedstrijden!BI366="x","L","")</f>
        <v/>
      </c>
      <c r="DN379" s="16" t="str">
        <f>IF(Wedstrijden!BJ366="x","M","")</f>
        <v/>
      </c>
      <c r="DO379" s="16" t="str">
        <f>IF(Wedstrijden!BK366="x","Z","")</f>
        <v/>
      </c>
      <c r="DP379" s="16" t="str">
        <f>IF(Wedstrijden!BL366="x","Z","")</f>
        <v/>
      </c>
    </row>
    <row r="380" spans="1:120" ht="14.4" x14ac:dyDescent="0.3">
      <c r="A380" s="18">
        <f>Wedstrijden!A367</f>
        <v>0</v>
      </c>
      <c r="B380" s="16" t="str">
        <f>IFERROR(VLOOKUP(Wedstrijden!#REF!,#REF!,2,FALSE),"")</f>
        <v/>
      </c>
      <c r="C380" s="16">
        <f>Wedstrijden!E367</f>
        <v>0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IF(COUNTA(Wedstrijden!U367:AC367)&lt;&gt;0,1,"")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IF(Wedstrijden!U367="x","B1","")</f>
        <v/>
      </c>
      <c r="BO380" s="16" t="e">
        <f>IF(Wedstrijden!#REF!="x","BB","")</f>
        <v>#REF!</v>
      </c>
      <c r="BP380" s="16" t="str">
        <f>IF(Wedstrijden!W367="x","B","")</f>
        <v/>
      </c>
      <c r="BQ380" s="16" t="str">
        <f>IF(Wedstrijden!X367="x","L1","")</f>
        <v/>
      </c>
      <c r="BR380" s="16" t="str">
        <f>IF(Wedstrijden!Y367="x","L2","")</f>
        <v/>
      </c>
      <c r="BS380" s="16" t="str">
        <f>IF(Wedstrijden!Z367="x","M1","")</f>
        <v/>
      </c>
      <c r="BT380" s="16" t="str">
        <f>IF(Wedstrijden!AA367="x","M2","")</f>
        <v/>
      </c>
      <c r="BU380" s="16" t="str">
        <f>IF(Wedstrijden!AB367="x","Z1","")</f>
        <v/>
      </c>
      <c r="BV380" s="16" t="str">
        <f>IF(Wedstrijden!AC367="x","Z2","")</f>
        <v/>
      </c>
      <c r="BW380" s="16" t="str">
        <f>IF(COUNTA(Wedstrijden!L367:T367)&lt;&gt;0,1,"")</f>
        <v/>
      </c>
      <c r="BX380" s="16" t="str">
        <f t="shared" si="31"/>
        <v/>
      </c>
      <c r="BY380" s="16" t="str">
        <f>IF(Wedstrijden!L367="x","BB","")</f>
        <v/>
      </c>
      <c r="BZ380" s="16" t="str">
        <f>IF(Wedstrijden!M367="x","B","")</f>
        <v/>
      </c>
      <c r="CA380" s="16" t="str">
        <f>IF(Wedstrijden!N367="x","L1","")</f>
        <v/>
      </c>
      <c r="CB380" s="16" t="str">
        <f>IF(Wedstrijden!O367="x","L2","")</f>
        <v/>
      </c>
      <c r="CC380" s="16" t="str">
        <f>IF(Wedstrijden!P367="x","M1","")</f>
        <v/>
      </c>
      <c r="CD380" s="16" t="str">
        <f>IF(Wedstrijden!Q367="x","M2","")</f>
        <v/>
      </c>
      <c r="CE380" s="16" t="str">
        <f>IF(Wedstrijden!R367="x","Z1","")</f>
        <v/>
      </c>
      <c r="CF380" s="16" t="str">
        <f>IF(Wedstrijden!S367="x","Z2","")</f>
        <v/>
      </c>
      <c r="CG380" s="16" t="str">
        <f>IF(Wedstrijden!T367="x","ZZL","")</f>
        <v/>
      </c>
      <c r="CL380" s="16" t="str">
        <f>IF(COUNTA(Wedstrijden!AR367:BB367)&lt;&gt;0,2,"")</f>
        <v/>
      </c>
      <c r="CM380" s="16" t="str">
        <f t="shared" si="32"/>
        <v/>
      </c>
      <c r="CN380" s="16" t="str">
        <f>IF(Wedstrijden!AR367="x","AA","")</f>
        <v/>
      </c>
      <c r="CO380" s="16" t="str">
        <f>IF(Wedstrijden!AS367="x","A","")</f>
        <v/>
      </c>
      <c r="CP380" s="16" t="str">
        <f>IF(Wedstrijden!AT367="x","BB","")</f>
        <v/>
      </c>
      <c r="CQ380" s="16" t="str">
        <f>IF(Wedstrijden!AU367="x","B","")</f>
        <v/>
      </c>
      <c r="CR380" s="16" t="str">
        <f>IF(Wedstrijden!AV367="x","L","")</f>
        <v/>
      </c>
      <c r="CS380" s="16" t="str">
        <f>IF(Wedstrijden!AW367="x","M","")</f>
        <v/>
      </c>
      <c r="CT380" s="16" t="str">
        <f>IF(Wedstrijden!AX367="x","Z","")</f>
        <v/>
      </c>
      <c r="CU380" s="16" t="str">
        <f>IF(Wedstrijden!BB367="x","ZZ","")</f>
        <v/>
      </c>
      <c r="CV380" s="16" t="str">
        <f>IF(COUNTA(Wedstrijden!AI367:AP367)&lt;&gt;0,2,"")</f>
        <v/>
      </c>
      <c r="CW380" s="16" t="str">
        <f t="shared" si="33"/>
        <v/>
      </c>
      <c r="CX380" s="16" t="str">
        <f>IF(Wedstrijden!AI367="x","BB","")</f>
        <v/>
      </c>
      <c r="CY380" s="16" t="str">
        <f>IF(Wedstrijden!AJ367="x","B","")</f>
        <v/>
      </c>
      <c r="CZ380" s="16" t="str">
        <f>IF(Wedstrijden!AK367="x","L","")</f>
        <v/>
      </c>
      <c r="DA380" s="16" t="str">
        <f>IF(Wedstrijden!AL367="x","M","")</f>
        <v/>
      </c>
      <c r="DB380" s="16" t="str">
        <f>IF(Wedstrijden!AM367="x","Z","")</f>
        <v/>
      </c>
      <c r="DC380" s="16" t="str">
        <f>IF(Wedstrijden!AN367="x","ZZ","")</f>
        <v/>
      </c>
      <c r="DD380" s="16" t="str">
        <f>IF(Wedstrijden!AP367="x","1.40","")</f>
        <v/>
      </c>
      <c r="DE380" s="16" t="str">
        <f>IF(COUNTA(Wedstrijden!BD367:BF367)&lt;&gt;0,6,"")</f>
        <v/>
      </c>
      <c r="DF380" s="16" t="str">
        <f t="shared" si="34"/>
        <v/>
      </c>
      <c r="DG380" s="16" t="str">
        <f>IF(Wedstrijden!BD367="x","L","")</f>
        <v/>
      </c>
      <c r="DH380" s="16" t="str">
        <f>IF(Wedstrijden!BE367="x","M","")</f>
        <v/>
      </c>
      <c r="DI380" s="16" t="str">
        <f>IF(Wedstrijden!BF367="x","Z","")</f>
        <v/>
      </c>
      <c r="DJ380" s="16" t="str">
        <f>IF(Wedstrijden!BG367="x","Z","")</f>
        <v/>
      </c>
      <c r="DK380" s="16" t="str">
        <f>IF(COUNTA(Wedstrijden!BI367:BK367)&lt;&gt;0,6,"")</f>
        <v/>
      </c>
      <c r="DL380" s="16" t="str">
        <f t="shared" si="35"/>
        <v/>
      </c>
      <c r="DM380" s="16" t="str">
        <f>IF(Wedstrijden!BI367="x","L","")</f>
        <v/>
      </c>
      <c r="DN380" s="16" t="str">
        <f>IF(Wedstrijden!BJ367="x","M","")</f>
        <v/>
      </c>
      <c r="DO380" s="16" t="str">
        <f>IF(Wedstrijden!BK367="x","Z","")</f>
        <v/>
      </c>
      <c r="DP380" s="16" t="str">
        <f>IF(Wedstrijden!BL367="x","Z","")</f>
        <v/>
      </c>
    </row>
    <row r="381" spans="1:120" ht="14.4" x14ac:dyDescent="0.3">
      <c r="A381" s="18">
        <f>Wedstrijden!A368</f>
        <v>0</v>
      </c>
      <c r="B381" s="16" t="str">
        <f>IFERROR(VLOOKUP(Wedstrijden!#REF!,#REF!,2,FALSE),"")</f>
        <v/>
      </c>
      <c r="C381" s="16">
        <f>Wedstrijden!E368</f>
        <v>0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IF(COUNTA(Wedstrijden!U368:AC368)&lt;&gt;0,1,"")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IF(Wedstrijden!U368="x","B1","")</f>
        <v/>
      </c>
      <c r="BO381" s="16" t="e">
        <f>IF(Wedstrijden!#REF!="x","BB","")</f>
        <v>#REF!</v>
      </c>
      <c r="BP381" s="16" t="str">
        <f>IF(Wedstrijden!W368="x","B","")</f>
        <v/>
      </c>
      <c r="BQ381" s="16" t="str">
        <f>IF(Wedstrijden!X368="x","L1","")</f>
        <v/>
      </c>
      <c r="BR381" s="16" t="str">
        <f>IF(Wedstrijden!Y368="x","L2","")</f>
        <v/>
      </c>
      <c r="BS381" s="16" t="str">
        <f>IF(Wedstrijden!Z368="x","M1","")</f>
        <v/>
      </c>
      <c r="BT381" s="16" t="str">
        <f>IF(Wedstrijden!AA368="x","M2","")</f>
        <v/>
      </c>
      <c r="BU381" s="16" t="str">
        <f>IF(Wedstrijden!AB368="x","Z1","")</f>
        <v/>
      </c>
      <c r="BV381" s="16" t="str">
        <f>IF(Wedstrijden!AC368="x","Z2","")</f>
        <v/>
      </c>
      <c r="BW381" s="16" t="str">
        <f>IF(COUNTA(Wedstrijden!L368:T368)&lt;&gt;0,1,"")</f>
        <v/>
      </c>
      <c r="BX381" s="16" t="str">
        <f t="shared" si="31"/>
        <v/>
      </c>
      <c r="BY381" s="16" t="str">
        <f>IF(Wedstrijden!L368="x","BB","")</f>
        <v/>
      </c>
      <c r="BZ381" s="16" t="str">
        <f>IF(Wedstrijden!M368="x","B","")</f>
        <v/>
      </c>
      <c r="CA381" s="16" t="str">
        <f>IF(Wedstrijden!N368="x","L1","")</f>
        <v/>
      </c>
      <c r="CB381" s="16" t="str">
        <f>IF(Wedstrijden!O368="x","L2","")</f>
        <v/>
      </c>
      <c r="CC381" s="16" t="str">
        <f>IF(Wedstrijden!P368="x","M1","")</f>
        <v/>
      </c>
      <c r="CD381" s="16" t="str">
        <f>IF(Wedstrijden!Q368="x","M2","")</f>
        <v/>
      </c>
      <c r="CE381" s="16" t="str">
        <f>IF(Wedstrijden!R368="x","Z1","")</f>
        <v/>
      </c>
      <c r="CF381" s="16" t="str">
        <f>IF(Wedstrijden!S368="x","Z2","")</f>
        <v/>
      </c>
      <c r="CG381" s="16" t="str">
        <f>IF(Wedstrijden!T368="x","ZZL","")</f>
        <v/>
      </c>
      <c r="CL381" s="16" t="str">
        <f>IF(COUNTA(Wedstrijden!AR368:BB368)&lt;&gt;0,2,"")</f>
        <v/>
      </c>
      <c r="CM381" s="16" t="str">
        <f t="shared" si="32"/>
        <v/>
      </c>
      <c r="CN381" s="16" t="str">
        <f>IF(Wedstrijden!AR368="x","AA","")</f>
        <v/>
      </c>
      <c r="CO381" s="16" t="str">
        <f>IF(Wedstrijden!AS368="x","A","")</f>
        <v/>
      </c>
      <c r="CP381" s="16" t="str">
        <f>IF(Wedstrijden!AT368="x","BB","")</f>
        <v/>
      </c>
      <c r="CQ381" s="16" t="str">
        <f>IF(Wedstrijden!AU368="x","B","")</f>
        <v/>
      </c>
      <c r="CR381" s="16" t="str">
        <f>IF(Wedstrijden!AV368="x","L","")</f>
        <v/>
      </c>
      <c r="CS381" s="16" t="str">
        <f>IF(Wedstrijden!AW368="x","M","")</f>
        <v/>
      </c>
      <c r="CT381" s="16" t="str">
        <f>IF(Wedstrijden!AX368="x","Z","")</f>
        <v/>
      </c>
      <c r="CU381" s="16" t="str">
        <f>IF(Wedstrijden!BB368="x","ZZ","")</f>
        <v/>
      </c>
      <c r="CV381" s="16" t="str">
        <f>IF(COUNTA(Wedstrijden!AI368:AP368)&lt;&gt;0,2,"")</f>
        <v/>
      </c>
      <c r="CW381" s="16" t="str">
        <f t="shared" si="33"/>
        <v/>
      </c>
      <c r="CX381" s="16" t="str">
        <f>IF(Wedstrijden!AI368="x","BB","")</f>
        <v/>
      </c>
      <c r="CY381" s="16" t="str">
        <f>IF(Wedstrijden!AJ368="x","B","")</f>
        <v/>
      </c>
      <c r="CZ381" s="16" t="str">
        <f>IF(Wedstrijden!AK368="x","L","")</f>
        <v/>
      </c>
      <c r="DA381" s="16" t="str">
        <f>IF(Wedstrijden!AL368="x","M","")</f>
        <v/>
      </c>
      <c r="DB381" s="16" t="str">
        <f>IF(Wedstrijden!AM368="x","Z","")</f>
        <v/>
      </c>
      <c r="DC381" s="16" t="str">
        <f>IF(Wedstrijden!AN368="x","ZZ","")</f>
        <v/>
      </c>
      <c r="DD381" s="16" t="str">
        <f>IF(Wedstrijden!AP368="x","1.40","")</f>
        <v/>
      </c>
      <c r="DE381" s="16" t="str">
        <f>IF(COUNTA(Wedstrijden!BD368:BF368)&lt;&gt;0,6,"")</f>
        <v/>
      </c>
      <c r="DF381" s="16" t="str">
        <f t="shared" si="34"/>
        <v/>
      </c>
      <c r="DG381" s="16" t="str">
        <f>IF(Wedstrijden!BD368="x","L","")</f>
        <v/>
      </c>
      <c r="DH381" s="16" t="str">
        <f>IF(Wedstrijden!BE368="x","M","")</f>
        <v/>
      </c>
      <c r="DI381" s="16" t="str">
        <f>IF(Wedstrijden!BF368="x","Z","")</f>
        <v/>
      </c>
      <c r="DJ381" s="16" t="str">
        <f>IF(Wedstrijden!BG368="x","Z","")</f>
        <v/>
      </c>
      <c r="DK381" s="16" t="str">
        <f>IF(COUNTA(Wedstrijden!BI368:BK368)&lt;&gt;0,6,"")</f>
        <v/>
      </c>
      <c r="DL381" s="16" t="str">
        <f t="shared" si="35"/>
        <v/>
      </c>
      <c r="DM381" s="16" t="str">
        <f>IF(Wedstrijden!BI368="x","L","")</f>
        <v/>
      </c>
      <c r="DN381" s="16" t="str">
        <f>IF(Wedstrijden!BJ368="x","M","")</f>
        <v/>
      </c>
      <c r="DO381" s="16" t="str">
        <f>IF(Wedstrijden!BK368="x","Z","")</f>
        <v/>
      </c>
      <c r="DP381" s="16" t="str">
        <f>IF(Wedstrijden!BL368="x","Z","")</f>
        <v/>
      </c>
    </row>
    <row r="382" spans="1:120" ht="14.4" x14ac:dyDescent="0.3">
      <c r="A382" s="18">
        <f>Wedstrijden!A369</f>
        <v>0</v>
      </c>
      <c r="B382" s="16" t="str">
        <f>IFERROR(VLOOKUP(Wedstrijden!#REF!,#REF!,2,FALSE),"")</f>
        <v/>
      </c>
      <c r="C382" s="16">
        <f>Wedstrijden!E369</f>
        <v>0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IF(COUNTA(Wedstrijden!U369:AC369)&lt;&gt;0,1,"")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IF(Wedstrijden!U369="x","B1","")</f>
        <v/>
      </c>
      <c r="BO382" s="16" t="e">
        <f>IF(Wedstrijden!#REF!="x","BB","")</f>
        <v>#REF!</v>
      </c>
      <c r="BP382" s="16" t="str">
        <f>IF(Wedstrijden!W369="x","B","")</f>
        <v/>
      </c>
      <c r="BQ382" s="16" t="str">
        <f>IF(Wedstrijden!X369="x","L1","")</f>
        <v/>
      </c>
      <c r="BR382" s="16" t="str">
        <f>IF(Wedstrijden!Y369="x","L2","")</f>
        <v/>
      </c>
      <c r="BS382" s="16" t="str">
        <f>IF(Wedstrijden!Z369="x","M1","")</f>
        <v/>
      </c>
      <c r="BT382" s="16" t="str">
        <f>IF(Wedstrijden!AA369="x","M2","")</f>
        <v/>
      </c>
      <c r="BU382" s="16" t="str">
        <f>IF(Wedstrijden!AB369="x","Z1","")</f>
        <v/>
      </c>
      <c r="BV382" s="16" t="str">
        <f>IF(Wedstrijden!AC369="x","Z2","")</f>
        <v/>
      </c>
      <c r="BW382" s="16" t="str">
        <f>IF(COUNTA(Wedstrijden!L369:T369)&lt;&gt;0,1,"")</f>
        <v/>
      </c>
      <c r="BX382" s="16" t="str">
        <f t="shared" si="31"/>
        <v/>
      </c>
      <c r="BY382" s="16" t="str">
        <f>IF(Wedstrijden!L369="x","BB","")</f>
        <v/>
      </c>
      <c r="BZ382" s="16" t="str">
        <f>IF(Wedstrijden!M369="x","B","")</f>
        <v/>
      </c>
      <c r="CA382" s="16" t="str">
        <f>IF(Wedstrijden!N369="x","L1","")</f>
        <v/>
      </c>
      <c r="CB382" s="16" t="str">
        <f>IF(Wedstrijden!O369="x","L2","")</f>
        <v/>
      </c>
      <c r="CC382" s="16" t="str">
        <f>IF(Wedstrijden!P369="x","M1","")</f>
        <v/>
      </c>
      <c r="CD382" s="16" t="str">
        <f>IF(Wedstrijden!Q369="x","M2","")</f>
        <v/>
      </c>
      <c r="CE382" s="16" t="str">
        <f>IF(Wedstrijden!R369="x","Z1","")</f>
        <v/>
      </c>
      <c r="CF382" s="16" t="str">
        <f>IF(Wedstrijden!S369="x","Z2","")</f>
        <v/>
      </c>
      <c r="CG382" s="16" t="str">
        <f>IF(Wedstrijden!T369="x","ZZL","")</f>
        <v/>
      </c>
      <c r="CL382" s="16" t="str">
        <f>IF(COUNTA(Wedstrijden!AR369:BB369)&lt;&gt;0,2,"")</f>
        <v/>
      </c>
      <c r="CM382" s="16" t="str">
        <f t="shared" si="32"/>
        <v/>
      </c>
      <c r="CN382" s="16" t="str">
        <f>IF(Wedstrijden!AR369="x","AA","")</f>
        <v/>
      </c>
      <c r="CO382" s="16" t="str">
        <f>IF(Wedstrijden!AS369="x","A","")</f>
        <v/>
      </c>
      <c r="CP382" s="16" t="str">
        <f>IF(Wedstrijden!AT369="x","BB","")</f>
        <v/>
      </c>
      <c r="CQ382" s="16" t="str">
        <f>IF(Wedstrijden!AU369="x","B","")</f>
        <v/>
      </c>
      <c r="CR382" s="16" t="str">
        <f>IF(Wedstrijden!AV369="x","L","")</f>
        <v/>
      </c>
      <c r="CS382" s="16" t="str">
        <f>IF(Wedstrijden!AW369="x","M","")</f>
        <v/>
      </c>
      <c r="CT382" s="16" t="str">
        <f>IF(Wedstrijden!AX369="x","Z","")</f>
        <v/>
      </c>
      <c r="CU382" s="16" t="str">
        <f>IF(Wedstrijden!BB369="x","ZZ","")</f>
        <v/>
      </c>
      <c r="CV382" s="16" t="str">
        <f>IF(COUNTA(Wedstrijden!AI369:AP369)&lt;&gt;0,2,"")</f>
        <v/>
      </c>
      <c r="CW382" s="16" t="str">
        <f t="shared" si="33"/>
        <v/>
      </c>
      <c r="CX382" s="16" t="str">
        <f>IF(Wedstrijden!AI369="x","BB","")</f>
        <v/>
      </c>
      <c r="CY382" s="16" t="str">
        <f>IF(Wedstrijden!AJ369="x","B","")</f>
        <v/>
      </c>
      <c r="CZ382" s="16" t="str">
        <f>IF(Wedstrijden!AK369="x","L","")</f>
        <v/>
      </c>
      <c r="DA382" s="16" t="str">
        <f>IF(Wedstrijden!AL369="x","M","")</f>
        <v/>
      </c>
      <c r="DB382" s="16" t="str">
        <f>IF(Wedstrijden!AM369="x","Z","")</f>
        <v/>
      </c>
      <c r="DC382" s="16" t="str">
        <f>IF(Wedstrijden!AN369="x","ZZ","")</f>
        <v/>
      </c>
      <c r="DD382" s="16" t="str">
        <f>IF(Wedstrijden!AP369="x","1.40","")</f>
        <v/>
      </c>
      <c r="DE382" s="16" t="str">
        <f>IF(COUNTA(Wedstrijden!BD369:BF369)&lt;&gt;0,6,"")</f>
        <v/>
      </c>
      <c r="DF382" s="16" t="str">
        <f t="shared" si="34"/>
        <v/>
      </c>
      <c r="DG382" s="16" t="str">
        <f>IF(Wedstrijden!BD369="x","L","")</f>
        <v/>
      </c>
      <c r="DH382" s="16" t="str">
        <f>IF(Wedstrijden!BE369="x","M","")</f>
        <v/>
      </c>
      <c r="DI382" s="16" t="str">
        <f>IF(Wedstrijden!BF369="x","Z","")</f>
        <v/>
      </c>
      <c r="DJ382" s="16" t="str">
        <f>IF(Wedstrijden!BG369="x","Z","")</f>
        <v/>
      </c>
      <c r="DK382" s="16" t="str">
        <f>IF(COUNTA(Wedstrijden!BI369:BK369)&lt;&gt;0,6,"")</f>
        <v/>
      </c>
      <c r="DL382" s="16" t="str">
        <f t="shared" si="35"/>
        <v/>
      </c>
      <c r="DM382" s="16" t="str">
        <f>IF(Wedstrijden!BI369="x","L","")</f>
        <v/>
      </c>
      <c r="DN382" s="16" t="str">
        <f>IF(Wedstrijden!BJ369="x","M","")</f>
        <v/>
      </c>
      <c r="DO382" s="16" t="str">
        <f>IF(Wedstrijden!BK369="x","Z","")</f>
        <v/>
      </c>
      <c r="DP382" s="16" t="str">
        <f>IF(Wedstrijden!BL369="x","Z","")</f>
        <v/>
      </c>
    </row>
    <row r="383" spans="1:120" ht="14.4" x14ac:dyDescent="0.3">
      <c r="A383" s="18">
        <f>Wedstrijden!A370</f>
        <v>0</v>
      </c>
      <c r="B383" s="16" t="str">
        <f>IFERROR(VLOOKUP(Wedstrijden!#REF!,#REF!,2,FALSE),"")</f>
        <v/>
      </c>
      <c r="C383" s="16">
        <f>Wedstrijden!E370</f>
        <v>0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IF(COUNTA(Wedstrijden!U370:AC370)&lt;&gt;0,1,"")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IF(Wedstrijden!U370="x","B1","")</f>
        <v/>
      </c>
      <c r="BO383" s="16" t="e">
        <f>IF(Wedstrijden!#REF!="x","BB","")</f>
        <v>#REF!</v>
      </c>
      <c r="BP383" s="16" t="str">
        <f>IF(Wedstrijden!W370="x","B","")</f>
        <v/>
      </c>
      <c r="BQ383" s="16" t="str">
        <f>IF(Wedstrijden!X370="x","L1","")</f>
        <v/>
      </c>
      <c r="BR383" s="16" t="str">
        <f>IF(Wedstrijden!Y370="x","L2","")</f>
        <v/>
      </c>
      <c r="BS383" s="16" t="str">
        <f>IF(Wedstrijden!Z370="x","M1","")</f>
        <v/>
      </c>
      <c r="BT383" s="16" t="str">
        <f>IF(Wedstrijden!AA370="x","M2","")</f>
        <v/>
      </c>
      <c r="BU383" s="16" t="str">
        <f>IF(Wedstrijden!AB370="x","Z1","")</f>
        <v/>
      </c>
      <c r="BV383" s="16" t="str">
        <f>IF(Wedstrijden!AC370="x","Z2","")</f>
        <v/>
      </c>
      <c r="BW383" s="16" t="str">
        <f>IF(COUNTA(Wedstrijden!L370:T370)&lt;&gt;0,1,"")</f>
        <v/>
      </c>
      <c r="BX383" s="16" t="str">
        <f t="shared" si="31"/>
        <v/>
      </c>
      <c r="BY383" s="16" t="str">
        <f>IF(Wedstrijden!L370="x","BB","")</f>
        <v/>
      </c>
      <c r="BZ383" s="16" t="str">
        <f>IF(Wedstrijden!M370="x","B","")</f>
        <v/>
      </c>
      <c r="CA383" s="16" t="str">
        <f>IF(Wedstrijden!N370="x","L1","")</f>
        <v/>
      </c>
      <c r="CB383" s="16" t="str">
        <f>IF(Wedstrijden!O370="x","L2","")</f>
        <v/>
      </c>
      <c r="CC383" s="16" t="str">
        <f>IF(Wedstrijden!P370="x","M1","")</f>
        <v/>
      </c>
      <c r="CD383" s="16" t="str">
        <f>IF(Wedstrijden!Q370="x","M2","")</f>
        <v/>
      </c>
      <c r="CE383" s="16" t="str">
        <f>IF(Wedstrijden!R370="x","Z1","")</f>
        <v/>
      </c>
      <c r="CF383" s="16" t="str">
        <f>IF(Wedstrijden!S370="x","Z2","")</f>
        <v/>
      </c>
      <c r="CG383" s="16" t="str">
        <f>IF(Wedstrijden!T370="x","ZZL","")</f>
        <v/>
      </c>
      <c r="CL383" s="16" t="str">
        <f>IF(COUNTA(Wedstrijden!AR370:BB370)&lt;&gt;0,2,"")</f>
        <v/>
      </c>
      <c r="CM383" s="16" t="str">
        <f t="shared" si="32"/>
        <v/>
      </c>
      <c r="CN383" s="16" t="str">
        <f>IF(Wedstrijden!AR370="x","AA","")</f>
        <v/>
      </c>
      <c r="CO383" s="16" t="str">
        <f>IF(Wedstrijden!AS370="x","A","")</f>
        <v/>
      </c>
      <c r="CP383" s="16" t="str">
        <f>IF(Wedstrijden!AT370="x","BB","")</f>
        <v/>
      </c>
      <c r="CQ383" s="16" t="str">
        <f>IF(Wedstrijden!AU370="x","B","")</f>
        <v/>
      </c>
      <c r="CR383" s="16" t="str">
        <f>IF(Wedstrijden!AV370="x","L","")</f>
        <v/>
      </c>
      <c r="CS383" s="16" t="str">
        <f>IF(Wedstrijden!AW370="x","M","")</f>
        <v/>
      </c>
      <c r="CT383" s="16" t="str">
        <f>IF(Wedstrijden!AX370="x","Z","")</f>
        <v/>
      </c>
      <c r="CU383" s="16" t="str">
        <f>IF(Wedstrijden!BB370="x","ZZ","")</f>
        <v/>
      </c>
      <c r="CV383" s="16" t="str">
        <f>IF(COUNTA(Wedstrijden!AI370:AP370)&lt;&gt;0,2,"")</f>
        <v/>
      </c>
      <c r="CW383" s="16" t="str">
        <f t="shared" si="33"/>
        <v/>
      </c>
      <c r="CX383" s="16" t="str">
        <f>IF(Wedstrijden!AI370="x","BB","")</f>
        <v/>
      </c>
      <c r="CY383" s="16" t="str">
        <f>IF(Wedstrijden!AJ370="x","B","")</f>
        <v/>
      </c>
      <c r="CZ383" s="16" t="str">
        <f>IF(Wedstrijden!AK370="x","L","")</f>
        <v/>
      </c>
      <c r="DA383" s="16" t="str">
        <f>IF(Wedstrijden!AL370="x","M","")</f>
        <v/>
      </c>
      <c r="DB383" s="16" t="str">
        <f>IF(Wedstrijden!AM370="x","Z","")</f>
        <v/>
      </c>
      <c r="DC383" s="16" t="str">
        <f>IF(Wedstrijden!AN370="x","ZZ","")</f>
        <v/>
      </c>
      <c r="DD383" s="16" t="str">
        <f>IF(Wedstrijden!AP370="x","1.40","")</f>
        <v/>
      </c>
      <c r="DE383" s="16" t="str">
        <f>IF(COUNTA(Wedstrijden!BD370:BF370)&lt;&gt;0,6,"")</f>
        <v/>
      </c>
      <c r="DF383" s="16" t="str">
        <f t="shared" si="34"/>
        <v/>
      </c>
      <c r="DG383" s="16" t="str">
        <f>IF(Wedstrijden!BD370="x","L","")</f>
        <v/>
      </c>
      <c r="DH383" s="16" t="str">
        <f>IF(Wedstrijden!BE370="x","M","")</f>
        <v/>
      </c>
      <c r="DI383" s="16" t="str">
        <f>IF(Wedstrijden!BF370="x","Z","")</f>
        <v/>
      </c>
      <c r="DJ383" s="16" t="str">
        <f>IF(Wedstrijden!BG370="x","Z","")</f>
        <v/>
      </c>
      <c r="DK383" s="16" t="str">
        <f>IF(COUNTA(Wedstrijden!BI370:BK370)&lt;&gt;0,6,"")</f>
        <v/>
      </c>
      <c r="DL383" s="16" t="str">
        <f t="shared" si="35"/>
        <v/>
      </c>
      <c r="DM383" s="16" t="str">
        <f>IF(Wedstrijden!BI370="x","L","")</f>
        <v/>
      </c>
      <c r="DN383" s="16" t="str">
        <f>IF(Wedstrijden!BJ370="x","M","")</f>
        <v/>
      </c>
      <c r="DO383" s="16" t="str">
        <f>IF(Wedstrijden!BK370="x","Z","")</f>
        <v/>
      </c>
      <c r="DP383" s="16" t="str">
        <f>IF(Wedstrijden!BL370="x","Z","")</f>
        <v/>
      </c>
    </row>
    <row r="384" spans="1:120" ht="14.4" x14ac:dyDescent="0.3">
      <c r="A384" s="18">
        <f>Wedstrijden!A371</f>
        <v>0</v>
      </c>
      <c r="B384" s="16" t="str">
        <f>IFERROR(VLOOKUP(Wedstrijden!#REF!,#REF!,2,FALSE),"")</f>
        <v/>
      </c>
      <c r="C384" s="16">
        <f>Wedstrijden!E371</f>
        <v>0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IF(COUNTA(Wedstrijden!U371:AC371)&lt;&gt;0,1,"")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IF(Wedstrijden!U371="x","B1","")</f>
        <v/>
      </c>
      <c r="BO384" s="16" t="e">
        <f>IF(Wedstrijden!#REF!="x","BB","")</f>
        <v>#REF!</v>
      </c>
      <c r="BP384" s="16" t="str">
        <f>IF(Wedstrijden!W371="x","B","")</f>
        <v/>
      </c>
      <c r="BQ384" s="16" t="str">
        <f>IF(Wedstrijden!X371="x","L1","")</f>
        <v/>
      </c>
      <c r="BR384" s="16" t="str">
        <f>IF(Wedstrijden!Y371="x","L2","")</f>
        <v/>
      </c>
      <c r="BS384" s="16" t="str">
        <f>IF(Wedstrijden!Z371="x","M1","")</f>
        <v/>
      </c>
      <c r="BT384" s="16" t="str">
        <f>IF(Wedstrijden!AA371="x","M2","")</f>
        <v/>
      </c>
      <c r="BU384" s="16" t="str">
        <f>IF(Wedstrijden!AB371="x","Z1","")</f>
        <v/>
      </c>
      <c r="BV384" s="16" t="str">
        <f>IF(Wedstrijden!AC371="x","Z2","")</f>
        <v/>
      </c>
      <c r="BW384" s="16" t="str">
        <f>IF(COUNTA(Wedstrijden!L371:T371)&lt;&gt;0,1,"")</f>
        <v/>
      </c>
      <c r="BX384" s="16" t="str">
        <f t="shared" si="31"/>
        <v/>
      </c>
      <c r="BY384" s="16" t="str">
        <f>IF(Wedstrijden!L371="x","BB","")</f>
        <v/>
      </c>
      <c r="BZ384" s="16" t="str">
        <f>IF(Wedstrijden!M371="x","B","")</f>
        <v/>
      </c>
      <c r="CA384" s="16" t="str">
        <f>IF(Wedstrijden!N371="x","L1","")</f>
        <v/>
      </c>
      <c r="CB384" s="16" t="str">
        <f>IF(Wedstrijden!O371="x","L2","")</f>
        <v/>
      </c>
      <c r="CC384" s="16" t="str">
        <f>IF(Wedstrijden!P371="x","M1","")</f>
        <v/>
      </c>
      <c r="CD384" s="16" t="str">
        <f>IF(Wedstrijden!Q371="x","M2","")</f>
        <v/>
      </c>
      <c r="CE384" s="16" t="str">
        <f>IF(Wedstrijden!R371="x","Z1","")</f>
        <v/>
      </c>
      <c r="CF384" s="16" t="str">
        <f>IF(Wedstrijden!S371="x","Z2","")</f>
        <v/>
      </c>
      <c r="CG384" s="16" t="str">
        <f>IF(Wedstrijden!T371="x","ZZL","")</f>
        <v/>
      </c>
      <c r="CL384" s="16" t="str">
        <f>IF(COUNTA(Wedstrijden!AR371:BB371)&lt;&gt;0,2,"")</f>
        <v/>
      </c>
      <c r="CM384" s="16" t="str">
        <f t="shared" si="32"/>
        <v/>
      </c>
      <c r="CN384" s="16" t="str">
        <f>IF(Wedstrijden!AR371="x","AA","")</f>
        <v/>
      </c>
      <c r="CO384" s="16" t="str">
        <f>IF(Wedstrijden!AS371="x","A","")</f>
        <v/>
      </c>
      <c r="CP384" s="16" t="str">
        <f>IF(Wedstrijden!AT371="x","BB","")</f>
        <v/>
      </c>
      <c r="CQ384" s="16" t="str">
        <f>IF(Wedstrijden!AU371="x","B","")</f>
        <v/>
      </c>
      <c r="CR384" s="16" t="str">
        <f>IF(Wedstrijden!AV371="x","L","")</f>
        <v/>
      </c>
      <c r="CS384" s="16" t="str">
        <f>IF(Wedstrijden!AW371="x","M","")</f>
        <v/>
      </c>
      <c r="CT384" s="16" t="str">
        <f>IF(Wedstrijden!AX371="x","Z","")</f>
        <v/>
      </c>
      <c r="CU384" s="16" t="str">
        <f>IF(Wedstrijden!BB371="x","ZZ","")</f>
        <v/>
      </c>
      <c r="CV384" s="16" t="str">
        <f>IF(COUNTA(Wedstrijden!AI371:AP371)&lt;&gt;0,2,"")</f>
        <v/>
      </c>
      <c r="CW384" s="16" t="str">
        <f t="shared" si="33"/>
        <v/>
      </c>
      <c r="CX384" s="16" t="str">
        <f>IF(Wedstrijden!AI371="x","BB","")</f>
        <v/>
      </c>
      <c r="CY384" s="16" t="str">
        <f>IF(Wedstrijden!AJ371="x","B","")</f>
        <v/>
      </c>
      <c r="CZ384" s="16" t="str">
        <f>IF(Wedstrijden!AK371="x","L","")</f>
        <v/>
      </c>
      <c r="DA384" s="16" t="str">
        <f>IF(Wedstrijden!AL371="x","M","")</f>
        <v/>
      </c>
      <c r="DB384" s="16" t="str">
        <f>IF(Wedstrijden!AM371="x","Z","")</f>
        <v/>
      </c>
      <c r="DC384" s="16" t="str">
        <f>IF(Wedstrijden!AN371="x","ZZ","")</f>
        <v/>
      </c>
      <c r="DD384" s="16" t="str">
        <f>IF(Wedstrijden!AP371="x","1.40","")</f>
        <v/>
      </c>
      <c r="DE384" s="16" t="str">
        <f>IF(COUNTA(Wedstrijden!BD371:BF371)&lt;&gt;0,6,"")</f>
        <v/>
      </c>
      <c r="DF384" s="16" t="str">
        <f t="shared" si="34"/>
        <v/>
      </c>
      <c r="DG384" s="16" t="str">
        <f>IF(Wedstrijden!BD371="x","L","")</f>
        <v/>
      </c>
      <c r="DH384" s="16" t="str">
        <f>IF(Wedstrijden!BE371="x","M","")</f>
        <v/>
      </c>
      <c r="DI384" s="16" t="str">
        <f>IF(Wedstrijden!BF371="x","Z","")</f>
        <v/>
      </c>
      <c r="DJ384" s="16" t="str">
        <f>IF(Wedstrijden!BG371="x","Z","")</f>
        <v/>
      </c>
      <c r="DK384" s="16" t="str">
        <f>IF(COUNTA(Wedstrijden!BI371:BK371)&lt;&gt;0,6,"")</f>
        <v/>
      </c>
      <c r="DL384" s="16" t="str">
        <f t="shared" si="35"/>
        <v/>
      </c>
      <c r="DM384" s="16" t="str">
        <f>IF(Wedstrijden!BI371="x","L","")</f>
        <v/>
      </c>
      <c r="DN384" s="16" t="str">
        <f>IF(Wedstrijden!BJ371="x","M","")</f>
        <v/>
      </c>
      <c r="DO384" s="16" t="str">
        <f>IF(Wedstrijden!BK371="x","Z","")</f>
        <v/>
      </c>
      <c r="DP384" s="16" t="str">
        <f>IF(Wedstrijden!BL371="x","Z","")</f>
        <v/>
      </c>
    </row>
    <row r="385" spans="1:120" ht="14.4" x14ac:dyDescent="0.3">
      <c r="A385" s="18">
        <f>Wedstrijden!A372</f>
        <v>0</v>
      </c>
      <c r="B385" s="16" t="str">
        <f>IFERROR(VLOOKUP(Wedstrijden!#REF!,#REF!,2,FALSE),"")</f>
        <v/>
      </c>
      <c r="C385" s="16">
        <f>Wedstrijden!E372</f>
        <v>0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IF(COUNTA(Wedstrijden!U372:AC372)&lt;&gt;0,1,"")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IF(Wedstrijden!U372="x","B1","")</f>
        <v/>
      </c>
      <c r="BO385" s="16" t="e">
        <f>IF(Wedstrijden!#REF!="x","BB","")</f>
        <v>#REF!</v>
      </c>
      <c r="BP385" s="16" t="str">
        <f>IF(Wedstrijden!W372="x","B","")</f>
        <v/>
      </c>
      <c r="BQ385" s="16" t="str">
        <f>IF(Wedstrijden!X372="x","L1","")</f>
        <v/>
      </c>
      <c r="BR385" s="16" t="str">
        <f>IF(Wedstrijden!Y372="x","L2","")</f>
        <v/>
      </c>
      <c r="BS385" s="16" t="str">
        <f>IF(Wedstrijden!Z372="x","M1","")</f>
        <v/>
      </c>
      <c r="BT385" s="16" t="str">
        <f>IF(Wedstrijden!AA372="x","M2","")</f>
        <v/>
      </c>
      <c r="BU385" s="16" t="str">
        <f>IF(Wedstrijden!AB372="x","Z1","")</f>
        <v/>
      </c>
      <c r="BV385" s="16" t="str">
        <f>IF(Wedstrijden!AC372="x","Z2","")</f>
        <v/>
      </c>
      <c r="BW385" s="16" t="str">
        <f>IF(COUNTA(Wedstrijden!L372:T372)&lt;&gt;0,1,"")</f>
        <v/>
      </c>
      <c r="BX385" s="16" t="str">
        <f t="shared" si="31"/>
        <v/>
      </c>
      <c r="BY385" s="16" t="str">
        <f>IF(Wedstrijden!L372="x","BB","")</f>
        <v/>
      </c>
      <c r="BZ385" s="16" t="str">
        <f>IF(Wedstrijden!M372="x","B","")</f>
        <v/>
      </c>
      <c r="CA385" s="16" t="str">
        <f>IF(Wedstrijden!N372="x","L1","")</f>
        <v/>
      </c>
      <c r="CB385" s="16" t="str">
        <f>IF(Wedstrijden!O372="x","L2","")</f>
        <v/>
      </c>
      <c r="CC385" s="16" t="str">
        <f>IF(Wedstrijden!P372="x","M1","")</f>
        <v/>
      </c>
      <c r="CD385" s="16" t="str">
        <f>IF(Wedstrijden!Q372="x","M2","")</f>
        <v/>
      </c>
      <c r="CE385" s="16" t="str">
        <f>IF(Wedstrijden!R372="x","Z1","")</f>
        <v/>
      </c>
      <c r="CF385" s="16" t="str">
        <f>IF(Wedstrijden!S372="x","Z2","")</f>
        <v/>
      </c>
      <c r="CG385" s="16" t="str">
        <f>IF(Wedstrijden!T372="x","ZZL","")</f>
        <v/>
      </c>
      <c r="CL385" s="16" t="str">
        <f>IF(COUNTA(Wedstrijden!AR372:BB372)&lt;&gt;0,2,"")</f>
        <v/>
      </c>
      <c r="CM385" s="16" t="str">
        <f t="shared" si="32"/>
        <v/>
      </c>
      <c r="CN385" s="16" t="str">
        <f>IF(Wedstrijden!AR372="x","AA","")</f>
        <v/>
      </c>
      <c r="CO385" s="16" t="str">
        <f>IF(Wedstrijden!AS372="x","A","")</f>
        <v/>
      </c>
      <c r="CP385" s="16" t="str">
        <f>IF(Wedstrijden!AT372="x","BB","")</f>
        <v/>
      </c>
      <c r="CQ385" s="16" t="str">
        <f>IF(Wedstrijden!AU372="x","B","")</f>
        <v/>
      </c>
      <c r="CR385" s="16" t="str">
        <f>IF(Wedstrijden!AV372="x","L","")</f>
        <v/>
      </c>
      <c r="CS385" s="16" t="str">
        <f>IF(Wedstrijden!AW372="x","M","")</f>
        <v/>
      </c>
      <c r="CT385" s="16" t="str">
        <f>IF(Wedstrijden!AX372="x","Z","")</f>
        <v/>
      </c>
      <c r="CU385" s="16" t="str">
        <f>IF(Wedstrijden!BB372="x","ZZ","")</f>
        <v/>
      </c>
      <c r="CV385" s="16" t="str">
        <f>IF(COUNTA(Wedstrijden!AI372:AP372)&lt;&gt;0,2,"")</f>
        <v/>
      </c>
      <c r="CW385" s="16" t="str">
        <f t="shared" si="33"/>
        <v/>
      </c>
      <c r="CX385" s="16" t="str">
        <f>IF(Wedstrijden!AI372="x","BB","")</f>
        <v/>
      </c>
      <c r="CY385" s="16" t="str">
        <f>IF(Wedstrijden!AJ372="x","B","")</f>
        <v/>
      </c>
      <c r="CZ385" s="16" t="str">
        <f>IF(Wedstrijden!AK372="x","L","")</f>
        <v/>
      </c>
      <c r="DA385" s="16" t="str">
        <f>IF(Wedstrijden!AL372="x","M","")</f>
        <v/>
      </c>
      <c r="DB385" s="16" t="str">
        <f>IF(Wedstrijden!AM372="x","Z","")</f>
        <v/>
      </c>
      <c r="DC385" s="16" t="str">
        <f>IF(Wedstrijden!AN372="x","ZZ","")</f>
        <v/>
      </c>
      <c r="DD385" s="16" t="str">
        <f>IF(Wedstrijden!AP372="x","1.40","")</f>
        <v/>
      </c>
      <c r="DE385" s="16" t="str">
        <f>IF(COUNTA(Wedstrijden!BD372:BF372)&lt;&gt;0,6,"")</f>
        <v/>
      </c>
      <c r="DF385" s="16" t="str">
        <f t="shared" si="34"/>
        <v/>
      </c>
      <c r="DG385" s="16" t="str">
        <f>IF(Wedstrijden!BD372="x","L","")</f>
        <v/>
      </c>
      <c r="DH385" s="16" t="str">
        <f>IF(Wedstrijden!BE372="x","M","")</f>
        <v/>
      </c>
      <c r="DI385" s="16" t="str">
        <f>IF(Wedstrijden!BF372="x","Z","")</f>
        <v/>
      </c>
      <c r="DJ385" s="16" t="str">
        <f>IF(Wedstrijden!BG372="x","Z","")</f>
        <v/>
      </c>
      <c r="DK385" s="16" t="str">
        <f>IF(COUNTA(Wedstrijden!BI372:BK372)&lt;&gt;0,6,"")</f>
        <v/>
      </c>
      <c r="DL385" s="16" t="str">
        <f t="shared" si="35"/>
        <v/>
      </c>
      <c r="DM385" s="16" t="str">
        <f>IF(Wedstrijden!BI372="x","L","")</f>
        <v/>
      </c>
      <c r="DN385" s="16" t="str">
        <f>IF(Wedstrijden!BJ372="x","M","")</f>
        <v/>
      </c>
      <c r="DO385" s="16" t="str">
        <f>IF(Wedstrijden!BK372="x","Z","")</f>
        <v/>
      </c>
      <c r="DP385" s="16" t="str">
        <f>IF(Wedstrijden!BL372="x","Z","")</f>
        <v/>
      </c>
    </row>
    <row r="386" spans="1:120" ht="14.4" x14ac:dyDescent="0.3">
      <c r="A386" s="18">
        <f>Wedstrijden!A373</f>
        <v>0</v>
      </c>
      <c r="B386" s="16" t="str">
        <f>IFERROR(VLOOKUP(Wedstrijden!#REF!,#REF!,2,FALSE),"")</f>
        <v/>
      </c>
      <c r="C386" s="16">
        <f>Wedstrijden!E373</f>
        <v>0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IF(COUNTA(Wedstrijden!U373:AC373)&lt;&gt;0,1,"")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IF(Wedstrijden!U373="x","B1","")</f>
        <v/>
      </c>
      <c r="BO386" s="16" t="e">
        <f>IF(Wedstrijden!#REF!="x","BB","")</f>
        <v>#REF!</v>
      </c>
      <c r="BP386" s="16" t="str">
        <f>IF(Wedstrijden!W373="x","B","")</f>
        <v/>
      </c>
      <c r="BQ386" s="16" t="str">
        <f>IF(Wedstrijden!X373="x","L1","")</f>
        <v/>
      </c>
      <c r="BR386" s="16" t="str">
        <f>IF(Wedstrijden!Y373="x","L2","")</f>
        <v/>
      </c>
      <c r="BS386" s="16" t="str">
        <f>IF(Wedstrijden!Z373="x","M1","")</f>
        <v/>
      </c>
      <c r="BT386" s="16" t="str">
        <f>IF(Wedstrijden!AA373="x","M2","")</f>
        <v/>
      </c>
      <c r="BU386" s="16" t="str">
        <f>IF(Wedstrijden!AB373="x","Z1","")</f>
        <v/>
      </c>
      <c r="BV386" s="16" t="str">
        <f>IF(Wedstrijden!AC373="x","Z2","")</f>
        <v/>
      </c>
      <c r="BW386" s="16" t="str">
        <f>IF(COUNTA(Wedstrijden!L373:T373)&lt;&gt;0,1,"")</f>
        <v/>
      </c>
      <c r="BX386" s="16" t="str">
        <f t="shared" si="31"/>
        <v/>
      </c>
      <c r="BY386" s="16" t="str">
        <f>IF(Wedstrijden!L373="x","BB","")</f>
        <v/>
      </c>
      <c r="BZ386" s="16" t="str">
        <f>IF(Wedstrijden!M373="x","B","")</f>
        <v/>
      </c>
      <c r="CA386" s="16" t="str">
        <f>IF(Wedstrijden!N373="x","L1","")</f>
        <v/>
      </c>
      <c r="CB386" s="16" t="str">
        <f>IF(Wedstrijden!O373="x","L2","")</f>
        <v/>
      </c>
      <c r="CC386" s="16" t="str">
        <f>IF(Wedstrijden!P373="x","M1","")</f>
        <v/>
      </c>
      <c r="CD386" s="16" t="str">
        <f>IF(Wedstrijden!Q373="x","M2","")</f>
        <v/>
      </c>
      <c r="CE386" s="16" t="str">
        <f>IF(Wedstrijden!R373="x","Z1","")</f>
        <v/>
      </c>
      <c r="CF386" s="16" t="str">
        <f>IF(Wedstrijden!S373="x","Z2","")</f>
        <v/>
      </c>
      <c r="CG386" s="16" t="str">
        <f>IF(Wedstrijden!T373="x","ZZL","")</f>
        <v/>
      </c>
      <c r="CL386" s="16" t="str">
        <f>IF(COUNTA(Wedstrijden!AR373:BB373)&lt;&gt;0,2,"")</f>
        <v/>
      </c>
      <c r="CM386" s="16" t="str">
        <f t="shared" si="32"/>
        <v/>
      </c>
      <c r="CN386" s="16" t="str">
        <f>IF(Wedstrijden!AR373="x","AA","")</f>
        <v/>
      </c>
      <c r="CO386" s="16" t="str">
        <f>IF(Wedstrijden!AS373="x","A","")</f>
        <v/>
      </c>
      <c r="CP386" s="16" t="str">
        <f>IF(Wedstrijden!AT373="x","BB","")</f>
        <v/>
      </c>
      <c r="CQ386" s="16" t="str">
        <f>IF(Wedstrijden!AU373="x","B","")</f>
        <v/>
      </c>
      <c r="CR386" s="16" t="str">
        <f>IF(Wedstrijden!AV373="x","L","")</f>
        <v/>
      </c>
      <c r="CS386" s="16" t="str">
        <f>IF(Wedstrijden!AW373="x","M","")</f>
        <v/>
      </c>
      <c r="CT386" s="16" t="str">
        <f>IF(Wedstrijden!AX373="x","Z","")</f>
        <v/>
      </c>
      <c r="CU386" s="16" t="str">
        <f>IF(Wedstrijden!BB373="x","ZZ","")</f>
        <v/>
      </c>
      <c r="CV386" s="16" t="str">
        <f>IF(COUNTA(Wedstrijden!AI373:AP373)&lt;&gt;0,2,"")</f>
        <v/>
      </c>
      <c r="CW386" s="16" t="str">
        <f t="shared" si="33"/>
        <v/>
      </c>
      <c r="CX386" s="16" t="str">
        <f>IF(Wedstrijden!AI373="x","BB","")</f>
        <v/>
      </c>
      <c r="CY386" s="16" t="str">
        <f>IF(Wedstrijden!AJ373="x","B","")</f>
        <v/>
      </c>
      <c r="CZ386" s="16" t="str">
        <f>IF(Wedstrijden!AK373="x","L","")</f>
        <v/>
      </c>
      <c r="DA386" s="16" t="str">
        <f>IF(Wedstrijden!AL373="x","M","")</f>
        <v/>
      </c>
      <c r="DB386" s="16" t="str">
        <f>IF(Wedstrijden!AM373="x","Z","")</f>
        <v/>
      </c>
      <c r="DC386" s="16" t="str">
        <f>IF(Wedstrijden!AN373="x","ZZ","")</f>
        <v/>
      </c>
      <c r="DD386" s="16" t="str">
        <f>IF(Wedstrijden!AP373="x","1.40","")</f>
        <v/>
      </c>
      <c r="DE386" s="16" t="str">
        <f>IF(COUNTA(Wedstrijden!BD373:BF373)&lt;&gt;0,6,"")</f>
        <v/>
      </c>
      <c r="DF386" s="16" t="str">
        <f t="shared" si="34"/>
        <v/>
      </c>
      <c r="DG386" s="16" t="str">
        <f>IF(Wedstrijden!BD373="x","L","")</f>
        <v/>
      </c>
      <c r="DH386" s="16" t="str">
        <f>IF(Wedstrijden!BE373="x","M","")</f>
        <v/>
      </c>
      <c r="DI386" s="16" t="str">
        <f>IF(Wedstrijden!BF373="x","Z","")</f>
        <v/>
      </c>
      <c r="DJ386" s="16" t="str">
        <f>IF(Wedstrijden!BG373="x","Z","")</f>
        <v/>
      </c>
      <c r="DK386" s="16" t="str">
        <f>IF(COUNTA(Wedstrijden!BI373:BK373)&lt;&gt;0,6,"")</f>
        <v/>
      </c>
      <c r="DL386" s="16" t="str">
        <f t="shared" si="35"/>
        <v/>
      </c>
      <c r="DM386" s="16" t="str">
        <f>IF(Wedstrijden!BI373="x","L","")</f>
        <v/>
      </c>
      <c r="DN386" s="16" t="str">
        <f>IF(Wedstrijden!BJ373="x","M","")</f>
        <v/>
      </c>
      <c r="DO386" s="16" t="str">
        <f>IF(Wedstrijden!BK373="x","Z","")</f>
        <v/>
      </c>
      <c r="DP386" s="16" t="str">
        <f>IF(Wedstrijden!BL373="x","Z","")</f>
        <v/>
      </c>
    </row>
    <row r="387" spans="1:120" ht="14.4" x14ac:dyDescent="0.3">
      <c r="A387" s="18">
        <f>Wedstrijden!A374</f>
        <v>0</v>
      </c>
      <c r="B387" s="16" t="str">
        <f>IFERROR(VLOOKUP(Wedstrijden!#REF!,#REF!,2,FALSE),"")</f>
        <v/>
      </c>
      <c r="C387" s="16">
        <f>Wedstrijden!E374</f>
        <v>0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IF(COUNTA(Wedstrijden!U374:AC374)&lt;&gt;0,1,"")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IF(Wedstrijden!U374="x","B1","")</f>
        <v/>
      </c>
      <c r="BO387" s="16" t="e">
        <f>IF(Wedstrijden!#REF!="x","BB","")</f>
        <v>#REF!</v>
      </c>
      <c r="BP387" s="16" t="str">
        <f>IF(Wedstrijden!W374="x","B","")</f>
        <v/>
      </c>
      <c r="BQ387" s="16" t="str">
        <f>IF(Wedstrijden!X374="x","L1","")</f>
        <v/>
      </c>
      <c r="BR387" s="16" t="str">
        <f>IF(Wedstrijden!Y374="x","L2","")</f>
        <v/>
      </c>
      <c r="BS387" s="16" t="str">
        <f>IF(Wedstrijden!Z374="x","M1","")</f>
        <v/>
      </c>
      <c r="BT387" s="16" t="str">
        <f>IF(Wedstrijden!AA374="x","M2","")</f>
        <v/>
      </c>
      <c r="BU387" s="16" t="str">
        <f>IF(Wedstrijden!AB374="x","Z1","")</f>
        <v/>
      </c>
      <c r="BV387" s="16" t="str">
        <f>IF(Wedstrijden!AC374="x","Z2","")</f>
        <v/>
      </c>
      <c r="BW387" s="16" t="str">
        <f>IF(COUNTA(Wedstrijden!L374:T374)&lt;&gt;0,1,"")</f>
        <v/>
      </c>
      <c r="BX387" s="16" t="str">
        <f t="shared" ref="BX387:BX450" si="37">IF(COUNTBLANK(BW387) = 1,"",1)</f>
        <v/>
      </c>
      <c r="BY387" s="16" t="str">
        <f>IF(Wedstrijden!L374="x","BB","")</f>
        <v/>
      </c>
      <c r="BZ387" s="16" t="str">
        <f>IF(Wedstrijden!M374="x","B","")</f>
        <v/>
      </c>
      <c r="CA387" s="16" t="str">
        <f>IF(Wedstrijden!N374="x","L1","")</f>
        <v/>
      </c>
      <c r="CB387" s="16" t="str">
        <f>IF(Wedstrijden!O374="x","L2","")</f>
        <v/>
      </c>
      <c r="CC387" s="16" t="str">
        <f>IF(Wedstrijden!P374="x","M1","")</f>
        <v/>
      </c>
      <c r="CD387" s="16" t="str">
        <f>IF(Wedstrijden!Q374="x","M2","")</f>
        <v/>
      </c>
      <c r="CE387" s="16" t="str">
        <f>IF(Wedstrijden!R374="x","Z1","")</f>
        <v/>
      </c>
      <c r="CF387" s="16" t="str">
        <f>IF(Wedstrijden!S374="x","Z2","")</f>
        <v/>
      </c>
      <c r="CG387" s="16" t="str">
        <f>IF(Wedstrijden!T374="x","ZZL","")</f>
        <v/>
      </c>
      <c r="CL387" s="16" t="str">
        <f>IF(COUNTA(Wedstrijden!AR374:BB374)&lt;&gt;0,2,"")</f>
        <v/>
      </c>
      <c r="CM387" s="16" t="str">
        <f t="shared" ref="CM387:CM450" si="38">IF(COUNTBLANK(CL387) = 1,"",2)</f>
        <v/>
      </c>
      <c r="CN387" s="16" t="str">
        <f>IF(Wedstrijden!AR374="x","AA","")</f>
        <v/>
      </c>
      <c r="CO387" s="16" t="str">
        <f>IF(Wedstrijden!AS374="x","A","")</f>
        <v/>
      </c>
      <c r="CP387" s="16" t="str">
        <f>IF(Wedstrijden!AT374="x","BB","")</f>
        <v/>
      </c>
      <c r="CQ387" s="16" t="str">
        <f>IF(Wedstrijden!AU374="x","B","")</f>
        <v/>
      </c>
      <c r="CR387" s="16" t="str">
        <f>IF(Wedstrijden!AV374="x","L","")</f>
        <v/>
      </c>
      <c r="CS387" s="16" t="str">
        <f>IF(Wedstrijden!AW374="x","M","")</f>
        <v/>
      </c>
      <c r="CT387" s="16" t="str">
        <f>IF(Wedstrijden!AX374="x","Z","")</f>
        <v/>
      </c>
      <c r="CU387" s="16" t="str">
        <f>IF(Wedstrijden!BB374="x","ZZ","")</f>
        <v/>
      </c>
      <c r="CV387" s="16" t="str">
        <f>IF(COUNTA(Wedstrijden!AI374:AP374)&lt;&gt;0,2,"")</f>
        <v/>
      </c>
      <c r="CW387" s="16" t="str">
        <f t="shared" ref="CW387:CW450" si="39">IF(COUNTBLANK(CV387) = 1,"",1)</f>
        <v/>
      </c>
      <c r="CX387" s="16" t="str">
        <f>IF(Wedstrijden!AI374="x","BB","")</f>
        <v/>
      </c>
      <c r="CY387" s="16" t="str">
        <f>IF(Wedstrijden!AJ374="x","B","")</f>
        <v/>
      </c>
      <c r="CZ387" s="16" t="str">
        <f>IF(Wedstrijden!AK374="x","L","")</f>
        <v/>
      </c>
      <c r="DA387" s="16" t="str">
        <f>IF(Wedstrijden!AL374="x","M","")</f>
        <v/>
      </c>
      <c r="DB387" s="16" t="str">
        <f>IF(Wedstrijden!AM374="x","Z","")</f>
        <v/>
      </c>
      <c r="DC387" s="16" t="str">
        <f>IF(Wedstrijden!AN374="x","ZZ","")</f>
        <v/>
      </c>
      <c r="DD387" s="16" t="str">
        <f>IF(Wedstrijden!AP374="x","1.40","")</f>
        <v/>
      </c>
      <c r="DE387" s="16" t="str">
        <f>IF(COUNTA(Wedstrijden!BD374:BF374)&lt;&gt;0,6,"")</f>
        <v/>
      </c>
      <c r="DF387" s="16" t="str">
        <f t="shared" ref="DF387:DF450" si="40">IF(COUNTBLANK(DE387) = 1,"",2)</f>
        <v/>
      </c>
      <c r="DG387" s="16" t="str">
        <f>IF(Wedstrijden!BD374="x","L","")</f>
        <v/>
      </c>
      <c r="DH387" s="16" t="str">
        <f>IF(Wedstrijden!BE374="x","M","")</f>
        <v/>
      </c>
      <c r="DI387" s="16" t="str">
        <f>IF(Wedstrijden!BF374="x","Z","")</f>
        <v/>
      </c>
      <c r="DJ387" s="16" t="str">
        <f>IF(Wedstrijden!BG374="x","Z","")</f>
        <v/>
      </c>
      <c r="DK387" s="16" t="str">
        <f>IF(COUNTA(Wedstrijden!BI374:BK374)&lt;&gt;0,6,"")</f>
        <v/>
      </c>
      <c r="DL387" s="16" t="str">
        <f t="shared" ref="DL387:DL450" si="41">IF(COUNTBLANK(DK387) = 1,"",1)</f>
        <v/>
      </c>
      <c r="DM387" s="16" t="str">
        <f>IF(Wedstrijden!BI374="x","L","")</f>
        <v/>
      </c>
      <c r="DN387" s="16" t="str">
        <f>IF(Wedstrijden!BJ374="x","M","")</f>
        <v/>
      </c>
      <c r="DO387" s="16" t="str">
        <f>IF(Wedstrijden!BK374="x","Z","")</f>
        <v/>
      </c>
      <c r="DP387" s="16" t="str">
        <f>IF(Wedstrijden!BL374="x","Z","")</f>
        <v/>
      </c>
    </row>
    <row r="388" spans="1:120" ht="14.4" x14ac:dyDescent="0.3">
      <c r="A388" s="18">
        <f>Wedstrijden!A375</f>
        <v>0</v>
      </c>
      <c r="B388" s="16" t="str">
        <f>IFERROR(VLOOKUP(Wedstrijden!#REF!,#REF!,2,FALSE),"")</f>
        <v/>
      </c>
      <c r="C388" s="16">
        <f>Wedstrijden!E375</f>
        <v>0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IF(COUNTA(Wedstrijden!U375:AC375)&lt;&gt;0,1,"")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IF(Wedstrijden!U375="x","B1","")</f>
        <v/>
      </c>
      <c r="BO388" s="16" t="e">
        <f>IF(Wedstrijden!#REF!="x","BB","")</f>
        <v>#REF!</v>
      </c>
      <c r="BP388" s="16" t="str">
        <f>IF(Wedstrijden!W375="x","B","")</f>
        <v/>
      </c>
      <c r="BQ388" s="16" t="str">
        <f>IF(Wedstrijden!X375="x","L1","")</f>
        <v/>
      </c>
      <c r="BR388" s="16" t="str">
        <f>IF(Wedstrijden!Y375="x","L2","")</f>
        <v/>
      </c>
      <c r="BS388" s="16" t="str">
        <f>IF(Wedstrijden!Z375="x","M1","")</f>
        <v/>
      </c>
      <c r="BT388" s="16" t="str">
        <f>IF(Wedstrijden!AA375="x","M2","")</f>
        <v/>
      </c>
      <c r="BU388" s="16" t="str">
        <f>IF(Wedstrijden!AB375="x","Z1","")</f>
        <v/>
      </c>
      <c r="BV388" s="16" t="str">
        <f>IF(Wedstrijden!AC375="x","Z2","")</f>
        <v/>
      </c>
      <c r="BW388" s="16" t="str">
        <f>IF(COUNTA(Wedstrijden!L375:T375)&lt;&gt;0,1,"")</f>
        <v/>
      </c>
      <c r="BX388" s="16" t="str">
        <f t="shared" si="37"/>
        <v/>
      </c>
      <c r="BY388" s="16" t="str">
        <f>IF(Wedstrijden!L375="x","BB","")</f>
        <v/>
      </c>
      <c r="BZ388" s="16" t="str">
        <f>IF(Wedstrijden!M375="x","B","")</f>
        <v/>
      </c>
      <c r="CA388" s="16" t="str">
        <f>IF(Wedstrijden!N375="x","L1","")</f>
        <v/>
      </c>
      <c r="CB388" s="16" t="str">
        <f>IF(Wedstrijden!O375="x","L2","")</f>
        <v/>
      </c>
      <c r="CC388" s="16" t="str">
        <f>IF(Wedstrijden!P375="x","M1","")</f>
        <v/>
      </c>
      <c r="CD388" s="16" t="str">
        <f>IF(Wedstrijden!Q375="x","M2","")</f>
        <v/>
      </c>
      <c r="CE388" s="16" t="str">
        <f>IF(Wedstrijden!R375="x","Z1","")</f>
        <v/>
      </c>
      <c r="CF388" s="16" t="str">
        <f>IF(Wedstrijden!S375="x","Z2","")</f>
        <v/>
      </c>
      <c r="CG388" s="16" t="str">
        <f>IF(Wedstrijden!T375="x","ZZL","")</f>
        <v/>
      </c>
      <c r="CL388" s="16" t="str">
        <f>IF(COUNTA(Wedstrijden!AR375:BB375)&lt;&gt;0,2,"")</f>
        <v/>
      </c>
      <c r="CM388" s="16" t="str">
        <f t="shared" si="38"/>
        <v/>
      </c>
      <c r="CN388" s="16" t="str">
        <f>IF(Wedstrijden!AR375="x","AA","")</f>
        <v/>
      </c>
      <c r="CO388" s="16" t="str">
        <f>IF(Wedstrijden!AS375="x","A","")</f>
        <v/>
      </c>
      <c r="CP388" s="16" t="str">
        <f>IF(Wedstrijden!AT375="x","BB","")</f>
        <v/>
      </c>
      <c r="CQ388" s="16" t="str">
        <f>IF(Wedstrijden!AU375="x","B","")</f>
        <v/>
      </c>
      <c r="CR388" s="16" t="str">
        <f>IF(Wedstrijden!AV375="x","L","")</f>
        <v/>
      </c>
      <c r="CS388" s="16" t="str">
        <f>IF(Wedstrijden!AW375="x","M","")</f>
        <v/>
      </c>
      <c r="CT388" s="16" t="str">
        <f>IF(Wedstrijden!AX375="x","Z","")</f>
        <v/>
      </c>
      <c r="CU388" s="16" t="str">
        <f>IF(Wedstrijden!BB375="x","ZZ","")</f>
        <v/>
      </c>
      <c r="CV388" s="16" t="str">
        <f>IF(COUNTA(Wedstrijden!AI375:AP375)&lt;&gt;0,2,"")</f>
        <v/>
      </c>
      <c r="CW388" s="16" t="str">
        <f t="shared" si="39"/>
        <v/>
      </c>
      <c r="CX388" s="16" t="str">
        <f>IF(Wedstrijden!AI375="x","BB","")</f>
        <v/>
      </c>
      <c r="CY388" s="16" t="str">
        <f>IF(Wedstrijden!AJ375="x","B","")</f>
        <v/>
      </c>
      <c r="CZ388" s="16" t="str">
        <f>IF(Wedstrijden!AK375="x","L","")</f>
        <v/>
      </c>
      <c r="DA388" s="16" t="str">
        <f>IF(Wedstrijden!AL375="x","M","")</f>
        <v/>
      </c>
      <c r="DB388" s="16" t="str">
        <f>IF(Wedstrijden!AM375="x","Z","")</f>
        <v/>
      </c>
      <c r="DC388" s="16" t="str">
        <f>IF(Wedstrijden!AN375="x","ZZ","")</f>
        <v/>
      </c>
      <c r="DD388" s="16" t="str">
        <f>IF(Wedstrijden!AP375="x","1.40","")</f>
        <v/>
      </c>
      <c r="DE388" s="16" t="str">
        <f>IF(COUNTA(Wedstrijden!BD375:BF375)&lt;&gt;0,6,"")</f>
        <v/>
      </c>
      <c r="DF388" s="16" t="str">
        <f t="shared" si="40"/>
        <v/>
      </c>
      <c r="DG388" s="16" t="str">
        <f>IF(Wedstrijden!BD375="x","L","")</f>
        <v/>
      </c>
      <c r="DH388" s="16" t="str">
        <f>IF(Wedstrijden!BE375="x","M","")</f>
        <v/>
      </c>
      <c r="DI388" s="16" t="str">
        <f>IF(Wedstrijden!BF375="x","Z","")</f>
        <v/>
      </c>
      <c r="DJ388" s="16" t="str">
        <f>IF(Wedstrijden!BG375="x","Z","")</f>
        <v/>
      </c>
      <c r="DK388" s="16" t="str">
        <f>IF(COUNTA(Wedstrijden!BI375:BK375)&lt;&gt;0,6,"")</f>
        <v/>
      </c>
      <c r="DL388" s="16" t="str">
        <f t="shared" si="41"/>
        <v/>
      </c>
      <c r="DM388" s="16" t="str">
        <f>IF(Wedstrijden!BI375="x","L","")</f>
        <v/>
      </c>
      <c r="DN388" s="16" t="str">
        <f>IF(Wedstrijden!BJ375="x","M","")</f>
        <v/>
      </c>
      <c r="DO388" s="16" t="str">
        <f>IF(Wedstrijden!BK375="x","Z","")</f>
        <v/>
      </c>
      <c r="DP388" s="16" t="str">
        <f>IF(Wedstrijden!BL375="x","Z","")</f>
        <v/>
      </c>
    </row>
    <row r="389" spans="1:120" ht="14.4" x14ac:dyDescent="0.3">
      <c r="A389" s="18">
        <f>Wedstrijden!A376</f>
        <v>0</v>
      </c>
      <c r="B389" s="16" t="str">
        <f>IFERROR(VLOOKUP(Wedstrijden!#REF!,#REF!,2,FALSE),"")</f>
        <v/>
      </c>
      <c r="C389" s="16">
        <f>Wedstrijden!E376</f>
        <v>0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IF(COUNTA(Wedstrijden!U376:AC376)&lt;&gt;0,1,"")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IF(Wedstrijden!U376="x","B1","")</f>
        <v/>
      </c>
      <c r="BO389" s="16" t="e">
        <f>IF(Wedstrijden!#REF!="x","BB","")</f>
        <v>#REF!</v>
      </c>
      <c r="BP389" s="16" t="str">
        <f>IF(Wedstrijden!W376="x","B","")</f>
        <v/>
      </c>
      <c r="BQ389" s="16" t="str">
        <f>IF(Wedstrijden!X376="x","L1","")</f>
        <v/>
      </c>
      <c r="BR389" s="16" t="str">
        <f>IF(Wedstrijden!Y376="x","L2","")</f>
        <v/>
      </c>
      <c r="BS389" s="16" t="str">
        <f>IF(Wedstrijden!Z376="x","M1","")</f>
        <v/>
      </c>
      <c r="BT389" s="16" t="str">
        <f>IF(Wedstrijden!AA376="x","M2","")</f>
        <v/>
      </c>
      <c r="BU389" s="16" t="str">
        <f>IF(Wedstrijden!AB376="x","Z1","")</f>
        <v/>
      </c>
      <c r="BV389" s="16" t="str">
        <f>IF(Wedstrijden!AC376="x","Z2","")</f>
        <v/>
      </c>
      <c r="BW389" s="16" t="str">
        <f>IF(COUNTA(Wedstrijden!L376:T376)&lt;&gt;0,1,"")</f>
        <v/>
      </c>
      <c r="BX389" s="16" t="str">
        <f t="shared" si="37"/>
        <v/>
      </c>
      <c r="BY389" s="16" t="str">
        <f>IF(Wedstrijden!L376="x","BB","")</f>
        <v/>
      </c>
      <c r="BZ389" s="16" t="str">
        <f>IF(Wedstrijden!M376="x","B","")</f>
        <v/>
      </c>
      <c r="CA389" s="16" t="str">
        <f>IF(Wedstrijden!N376="x","L1","")</f>
        <v/>
      </c>
      <c r="CB389" s="16" t="str">
        <f>IF(Wedstrijden!O376="x","L2","")</f>
        <v/>
      </c>
      <c r="CC389" s="16" t="str">
        <f>IF(Wedstrijden!P376="x","M1","")</f>
        <v/>
      </c>
      <c r="CD389" s="16" t="str">
        <f>IF(Wedstrijden!Q376="x","M2","")</f>
        <v/>
      </c>
      <c r="CE389" s="16" t="str">
        <f>IF(Wedstrijden!R376="x","Z1","")</f>
        <v/>
      </c>
      <c r="CF389" s="16" t="str">
        <f>IF(Wedstrijden!S376="x","Z2","")</f>
        <v/>
      </c>
      <c r="CG389" s="16" t="str">
        <f>IF(Wedstrijden!T376="x","ZZL","")</f>
        <v/>
      </c>
      <c r="CL389" s="16" t="str">
        <f>IF(COUNTA(Wedstrijden!AR376:BB376)&lt;&gt;0,2,"")</f>
        <v/>
      </c>
      <c r="CM389" s="16" t="str">
        <f t="shared" si="38"/>
        <v/>
      </c>
      <c r="CN389" s="16" t="str">
        <f>IF(Wedstrijden!AR376="x","AA","")</f>
        <v/>
      </c>
      <c r="CO389" s="16" t="str">
        <f>IF(Wedstrijden!AS376="x","A","")</f>
        <v/>
      </c>
      <c r="CP389" s="16" t="str">
        <f>IF(Wedstrijden!AT376="x","BB","")</f>
        <v/>
      </c>
      <c r="CQ389" s="16" t="str">
        <f>IF(Wedstrijden!AU376="x","B","")</f>
        <v/>
      </c>
      <c r="CR389" s="16" t="str">
        <f>IF(Wedstrijden!AV376="x","L","")</f>
        <v/>
      </c>
      <c r="CS389" s="16" t="str">
        <f>IF(Wedstrijden!AW376="x","M","")</f>
        <v/>
      </c>
      <c r="CT389" s="16" t="str">
        <f>IF(Wedstrijden!AX376="x","Z","")</f>
        <v/>
      </c>
      <c r="CU389" s="16" t="str">
        <f>IF(Wedstrijden!BB376="x","ZZ","")</f>
        <v/>
      </c>
      <c r="CV389" s="16" t="str">
        <f>IF(COUNTA(Wedstrijden!AI376:AP376)&lt;&gt;0,2,"")</f>
        <v/>
      </c>
      <c r="CW389" s="16" t="str">
        <f t="shared" si="39"/>
        <v/>
      </c>
      <c r="CX389" s="16" t="str">
        <f>IF(Wedstrijden!AI376="x","BB","")</f>
        <v/>
      </c>
      <c r="CY389" s="16" t="str">
        <f>IF(Wedstrijden!AJ376="x","B","")</f>
        <v/>
      </c>
      <c r="CZ389" s="16" t="str">
        <f>IF(Wedstrijden!AK376="x","L","")</f>
        <v/>
      </c>
      <c r="DA389" s="16" t="str">
        <f>IF(Wedstrijden!AL376="x","M","")</f>
        <v/>
      </c>
      <c r="DB389" s="16" t="str">
        <f>IF(Wedstrijden!AM376="x","Z","")</f>
        <v/>
      </c>
      <c r="DC389" s="16" t="str">
        <f>IF(Wedstrijden!AN376="x","ZZ","")</f>
        <v/>
      </c>
      <c r="DD389" s="16" t="str">
        <f>IF(Wedstrijden!AP376="x","1.40","")</f>
        <v/>
      </c>
      <c r="DE389" s="16" t="str">
        <f>IF(COUNTA(Wedstrijden!BD376:BF376)&lt;&gt;0,6,"")</f>
        <v/>
      </c>
      <c r="DF389" s="16" t="str">
        <f t="shared" si="40"/>
        <v/>
      </c>
      <c r="DG389" s="16" t="str">
        <f>IF(Wedstrijden!BD376="x","L","")</f>
        <v/>
      </c>
      <c r="DH389" s="16" t="str">
        <f>IF(Wedstrijden!BE376="x","M","")</f>
        <v/>
      </c>
      <c r="DI389" s="16" t="str">
        <f>IF(Wedstrijden!BF376="x","Z","")</f>
        <v/>
      </c>
      <c r="DJ389" s="16" t="str">
        <f>IF(Wedstrijden!BG376="x","Z","")</f>
        <v/>
      </c>
      <c r="DK389" s="16" t="str">
        <f>IF(COUNTA(Wedstrijden!BI376:BK376)&lt;&gt;0,6,"")</f>
        <v/>
      </c>
      <c r="DL389" s="16" t="str">
        <f t="shared" si="41"/>
        <v/>
      </c>
      <c r="DM389" s="16" t="str">
        <f>IF(Wedstrijden!BI376="x","L","")</f>
        <v/>
      </c>
      <c r="DN389" s="16" t="str">
        <f>IF(Wedstrijden!BJ376="x","M","")</f>
        <v/>
      </c>
      <c r="DO389" s="16" t="str">
        <f>IF(Wedstrijden!BK376="x","Z","")</f>
        <v/>
      </c>
      <c r="DP389" s="16" t="str">
        <f>IF(Wedstrijden!BL376="x","Z","")</f>
        <v/>
      </c>
    </row>
    <row r="390" spans="1:120" ht="14.4" x14ac:dyDescent="0.3">
      <c r="A390" s="18">
        <f>Wedstrijden!A377</f>
        <v>0</v>
      </c>
      <c r="B390" s="16" t="str">
        <f>IFERROR(VLOOKUP(Wedstrijden!#REF!,#REF!,2,FALSE),"")</f>
        <v/>
      </c>
      <c r="C390" s="16">
        <f>Wedstrijden!E377</f>
        <v>0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IF(COUNTA(Wedstrijden!U377:AC377)&lt;&gt;0,1,"")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IF(Wedstrijden!U377="x","B1","")</f>
        <v/>
      </c>
      <c r="BO390" s="16" t="e">
        <f>IF(Wedstrijden!#REF!="x","BB","")</f>
        <v>#REF!</v>
      </c>
      <c r="BP390" s="16" t="str">
        <f>IF(Wedstrijden!W377="x","B","")</f>
        <v/>
      </c>
      <c r="BQ390" s="16" t="str">
        <f>IF(Wedstrijden!X377="x","L1","")</f>
        <v/>
      </c>
      <c r="BR390" s="16" t="str">
        <f>IF(Wedstrijden!Y377="x","L2","")</f>
        <v/>
      </c>
      <c r="BS390" s="16" t="str">
        <f>IF(Wedstrijden!Z377="x","M1","")</f>
        <v/>
      </c>
      <c r="BT390" s="16" t="str">
        <f>IF(Wedstrijden!AA377="x","M2","")</f>
        <v/>
      </c>
      <c r="BU390" s="16" t="str">
        <f>IF(Wedstrijden!AB377="x","Z1","")</f>
        <v/>
      </c>
      <c r="BV390" s="16" t="str">
        <f>IF(Wedstrijden!AC377="x","Z2","")</f>
        <v/>
      </c>
      <c r="BW390" s="16" t="str">
        <f>IF(COUNTA(Wedstrijden!L377:T377)&lt;&gt;0,1,"")</f>
        <v/>
      </c>
      <c r="BX390" s="16" t="str">
        <f t="shared" si="37"/>
        <v/>
      </c>
      <c r="BY390" s="16" t="str">
        <f>IF(Wedstrijden!L377="x","BB","")</f>
        <v/>
      </c>
      <c r="BZ390" s="16" t="str">
        <f>IF(Wedstrijden!M377="x","B","")</f>
        <v/>
      </c>
      <c r="CA390" s="16" t="str">
        <f>IF(Wedstrijden!N377="x","L1","")</f>
        <v/>
      </c>
      <c r="CB390" s="16" t="str">
        <f>IF(Wedstrijden!O377="x","L2","")</f>
        <v/>
      </c>
      <c r="CC390" s="16" t="str">
        <f>IF(Wedstrijden!P377="x","M1","")</f>
        <v/>
      </c>
      <c r="CD390" s="16" t="str">
        <f>IF(Wedstrijden!Q377="x","M2","")</f>
        <v/>
      </c>
      <c r="CE390" s="16" t="str">
        <f>IF(Wedstrijden!R377="x","Z1","")</f>
        <v/>
      </c>
      <c r="CF390" s="16" t="str">
        <f>IF(Wedstrijden!S377="x","Z2","")</f>
        <v/>
      </c>
      <c r="CG390" s="16" t="str">
        <f>IF(Wedstrijden!T377="x","ZZL","")</f>
        <v/>
      </c>
      <c r="CL390" s="16" t="str">
        <f>IF(COUNTA(Wedstrijden!AR377:BB377)&lt;&gt;0,2,"")</f>
        <v/>
      </c>
      <c r="CM390" s="16" t="str">
        <f t="shared" si="38"/>
        <v/>
      </c>
      <c r="CN390" s="16" t="str">
        <f>IF(Wedstrijden!AR377="x","AA","")</f>
        <v/>
      </c>
      <c r="CO390" s="16" t="str">
        <f>IF(Wedstrijden!AS377="x","A","")</f>
        <v/>
      </c>
      <c r="CP390" s="16" t="str">
        <f>IF(Wedstrijden!AT377="x","BB","")</f>
        <v/>
      </c>
      <c r="CQ390" s="16" t="str">
        <f>IF(Wedstrijden!AU377="x","B","")</f>
        <v/>
      </c>
      <c r="CR390" s="16" t="str">
        <f>IF(Wedstrijden!AV377="x","L","")</f>
        <v/>
      </c>
      <c r="CS390" s="16" t="str">
        <f>IF(Wedstrijden!AW377="x","M","")</f>
        <v/>
      </c>
      <c r="CT390" s="16" t="str">
        <f>IF(Wedstrijden!AX377="x","Z","")</f>
        <v/>
      </c>
      <c r="CU390" s="16" t="str">
        <f>IF(Wedstrijden!BB377="x","ZZ","")</f>
        <v/>
      </c>
      <c r="CV390" s="16" t="str">
        <f>IF(COUNTA(Wedstrijden!AI377:AP377)&lt;&gt;0,2,"")</f>
        <v/>
      </c>
      <c r="CW390" s="16" t="str">
        <f t="shared" si="39"/>
        <v/>
      </c>
      <c r="CX390" s="16" t="str">
        <f>IF(Wedstrijden!AI377="x","BB","")</f>
        <v/>
      </c>
      <c r="CY390" s="16" t="str">
        <f>IF(Wedstrijden!AJ377="x","B","")</f>
        <v/>
      </c>
      <c r="CZ390" s="16" t="str">
        <f>IF(Wedstrijden!AK377="x","L","")</f>
        <v/>
      </c>
      <c r="DA390" s="16" t="str">
        <f>IF(Wedstrijden!AL377="x","M","")</f>
        <v/>
      </c>
      <c r="DB390" s="16" t="str">
        <f>IF(Wedstrijden!AM377="x","Z","")</f>
        <v/>
      </c>
      <c r="DC390" s="16" t="str">
        <f>IF(Wedstrijden!AN377="x","ZZ","")</f>
        <v/>
      </c>
      <c r="DD390" s="16" t="str">
        <f>IF(Wedstrijden!AP377="x","1.40","")</f>
        <v/>
      </c>
      <c r="DE390" s="16" t="str">
        <f>IF(COUNTA(Wedstrijden!BD377:BF377)&lt;&gt;0,6,"")</f>
        <v/>
      </c>
      <c r="DF390" s="16" t="str">
        <f t="shared" si="40"/>
        <v/>
      </c>
      <c r="DG390" s="16" t="str">
        <f>IF(Wedstrijden!BD377="x","L","")</f>
        <v/>
      </c>
      <c r="DH390" s="16" t="str">
        <f>IF(Wedstrijden!BE377="x","M","")</f>
        <v/>
      </c>
      <c r="DI390" s="16" t="str">
        <f>IF(Wedstrijden!BF377="x","Z","")</f>
        <v/>
      </c>
      <c r="DJ390" s="16" t="str">
        <f>IF(Wedstrijden!BG377="x","Z","")</f>
        <v/>
      </c>
      <c r="DK390" s="16" t="str">
        <f>IF(COUNTA(Wedstrijden!BI377:BK377)&lt;&gt;0,6,"")</f>
        <v/>
      </c>
      <c r="DL390" s="16" t="str">
        <f t="shared" si="41"/>
        <v/>
      </c>
      <c r="DM390" s="16" t="str">
        <f>IF(Wedstrijden!BI377="x","L","")</f>
        <v/>
      </c>
      <c r="DN390" s="16" t="str">
        <f>IF(Wedstrijden!BJ377="x","M","")</f>
        <v/>
      </c>
      <c r="DO390" s="16" t="str">
        <f>IF(Wedstrijden!BK377="x","Z","")</f>
        <v/>
      </c>
      <c r="DP390" s="16" t="str">
        <f>IF(Wedstrijden!BL377="x","Z","")</f>
        <v/>
      </c>
    </row>
    <row r="391" spans="1:120" ht="14.4" x14ac:dyDescent="0.3">
      <c r="A391" s="18">
        <f>Wedstrijden!A378</f>
        <v>0</v>
      </c>
      <c r="B391" s="16" t="str">
        <f>IFERROR(VLOOKUP(Wedstrijden!#REF!,#REF!,2,FALSE),"")</f>
        <v/>
      </c>
      <c r="C391" s="16">
        <f>Wedstrijden!E378</f>
        <v>0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IF(COUNTA(Wedstrijden!U378:AC378)&lt;&gt;0,1,"")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IF(Wedstrijden!U378="x","B1","")</f>
        <v/>
      </c>
      <c r="BO391" s="16" t="e">
        <f>IF(Wedstrijden!#REF!="x","BB","")</f>
        <v>#REF!</v>
      </c>
      <c r="BP391" s="16" t="str">
        <f>IF(Wedstrijden!W378="x","B","")</f>
        <v/>
      </c>
      <c r="BQ391" s="16" t="str">
        <f>IF(Wedstrijden!X378="x","L1","")</f>
        <v/>
      </c>
      <c r="BR391" s="16" t="str">
        <f>IF(Wedstrijden!Y378="x","L2","")</f>
        <v/>
      </c>
      <c r="BS391" s="16" t="str">
        <f>IF(Wedstrijden!Z378="x","M1","")</f>
        <v/>
      </c>
      <c r="BT391" s="16" t="str">
        <f>IF(Wedstrijden!AA378="x","M2","")</f>
        <v/>
      </c>
      <c r="BU391" s="16" t="str">
        <f>IF(Wedstrijden!AB378="x","Z1","")</f>
        <v/>
      </c>
      <c r="BV391" s="16" t="str">
        <f>IF(Wedstrijden!AC378="x","Z2","")</f>
        <v/>
      </c>
      <c r="BW391" s="16" t="str">
        <f>IF(COUNTA(Wedstrijden!L378:T378)&lt;&gt;0,1,"")</f>
        <v/>
      </c>
      <c r="BX391" s="16" t="str">
        <f t="shared" si="37"/>
        <v/>
      </c>
      <c r="BY391" s="16" t="str">
        <f>IF(Wedstrijden!L378="x","BB","")</f>
        <v/>
      </c>
      <c r="BZ391" s="16" t="str">
        <f>IF(Wedstrijden!M378="x","B","")</f>
        <v/>
      </c>
      <c r="CA391" s="16" t="str">
        <f>IF(Wedstrijden!N378="x","L1","")</f>
        <v/>
      </c>
      <c r="CB391" s="16" t="str">
        <f>IF(Wedstrijden!O378="x","L2","")</f>
        <v/>
      </c>
      <c r="CC391" s="16" t="str">
        <f>IF(Wedstrijden!P378="x","M1","")</f>
        <v/>
      </c>
      <c r="CD391" s="16" t="str">
        <f>IF(Wedstrijden!Q378="x","M2","")</f>
        <v/>
      </c>
      <c r="CE391" s="16" t="str">
        <f>IF(Wedstrijden!R378="x","Z1","")</f>
        <v/>
      </c>
      <c r="CF391" s="16" t="str">
        <f>IF(Wedstrijden!S378="x","Z2","")</f>
        <v/>
      </c>
      <c r="CG391" s="16" t="str">
        <f>IF(Wedstrijden!T378="x","ZZL","")</f>
        <v/>
      </c>
      <c r="CL391" s="16" t="str">
        <f>IF(COUNTA(Wedstrijden!AR378:BB378)&lt;&gt;0,2,"")</f>
        <v/>
      </c>
      <c r="CM391" s="16" t="str">
        <f t="shared" si="38"/>
        <v/>
      </c>
      <c r="CN391" s="16" t="str">
        <f>IF(Wedstrijden!AR378="x","AA","")</f>
        <v/>
      </c>
      <c r="CO391" s="16" t="str">
        <f>IF(Wedstrijden!AS378="x","A","")</f>
        <v/>
      </c>
      <c r="CP391" s="16" t="str">
        <f>IF(Wedstrijden!AT378="x","BB","")</f>
        <v/>
      </c>
      <c r="CQ391" s="16" t="str">
        <f>IF(Wedstrijden!AU378="x","B","")</f>
        <v/>
      </c>
      <c r="CR391" s="16" t="str">
        <f>IF(Wedstrijden!AV378="x","L","")</f>
        <v/>
      </c>
      <c r="CS391" s="16" t="str">
        <f>IF(Wedstrijden!AW378="x","M","")</f>
        <v/>
      </c>
      <c r="CT391" s="16" t="str">
        <f>IF(Wedstrijden!AX378="x","Z","")</f>
        <v/>
      </c>
      <c r="CU391" s="16" t="str">
        <f>IF(Wedstrijden!BB378="x","ZZ","")</f>
        <v/>
      </c>
      <c r="CV391" s="16" t="str">
        <f>IF(COUNTA(Wedstrijden!AI378:AP378)&lt;&gt;0,2,"")</f>
        <v/>
      </c>
      <c r="CW391" s="16" t="str">
        <f t="shared" si="39"/>
        <v/>
      </c>
      <c r="CX391" s="16" t="str">
        <f>IF(Wedstrijden!AI378="x","BB","")</f>
        <v/>
      </c>
      <c r="CY391" s="16" t="str">
        <f>IF(Wedstrijden!AJ378="x","B","")</f>
        <v/>
      </c>
      <c r="CZ391" s="16" t="str">
        <f>IF(Wedstrijden!AK378="x","L","")</f>
        <v/>
      </c>
      <c r="DA391" s="16" t="str">
        <f>IF(Wedstrijden!AL378="x","M","")</f>
        <v/>
      </c>
      <c r="DB391" s="16" t="str">
        <f>IF(Wedstrijden!AM378="x","Z","")</f>
        <v/>
      </c>
      <c r="DC391" s="16" t="str">
        <f>IF(Wedstrijden!AN378="x","ZZ","")</f>
        <v/>
      </c>
      <c r="DD391" s="16" t="str">
        <f>IF(Wedstrijden!AP378="x","1.40","")</f>
        <v/>
      </c>
      <c r="DE391" s="16" t="str">
        <f>IF(COUNTA(Wedstrijden!BD378:BF378)&lt;&gt;0,6,"")</f>
        <v/>
      </c>
      <c r="DF391" s="16" t="str">
        <f t="shared" si="40"/>
        <v/>
      </c>
      <c r="DG391" s="16" t="str">
        <f>IF(Wedstrijden!BD378="x","L","")</f>
        <v/>
      </c>
      <c r="DH391" s="16" t="str">
        <f>IF(Wedstrijden!BE378="x","M","")</f>
        <v/>
      </c>
      <c r="DI391" s="16" t="str">
        <f>IF(Wedstrijden!BF378="x","Z","")</f>
        <v/>
      </c>
      <c r="DJ391" s="16" t="str">
        <f>IF(Wedstrijden!BG378="x","Z","")</f>
        <v/>
      </c>
      <c r="DK391" s="16" t="str">
        <f>IF(COUNTA(Wedstrijden!BI378:BK378)&lt;&gt;0,6,"")</f>
        <v/>
      </c>
      <c r="DL391" s="16" t="str">
        <f t="shared" si="41"/>
        <v/>
      </c>
      <c r="DM391" s="16" t="str">
        <f>IF(Wedstrijden!BI378="x","L","")</f>
        <v/>
      </c>
      <c r="DN391" s="16" t="str">
        <f>IF(Wedstrijden!BJ378="x","M","")</f>
        <v/>
      </c>
      <c r="DO391" s="16" t="str">
        <f>IF(Wedstrijden!BK378="x","Z","")</f>
        <v/>
      </c>
      <c r="DP391" s="16" t="str">
        <f>IF(Wedstrijden!BL378="x","Z","")</f>
        <v/>
      </c>
    </row>
    <row r="392" spans="1:120" ht="14.4" x14ac:dyDescent="0.3">
      <c r="A392" s="18">
        <f>Wedstrijden!A379</f>
        <v>0</v>
      </c>
      <c r="B392" s="16" t="str">
        <f>IFERROR(VLOOKUP(Wedstrijden!#REF!,#REF!,2,FALSE),"")</f>
        <v/>
      </c>
      <c r="C392" s="16">
        <f>Wedstrijden!E379</f>
        <v>0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IF(COUNTA(Wedstrijden!U379:AC379)&lt;&gt;0,1,"")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IF(Wedstrijden!U379="x","B1","")</f>
        <v/>
      </c>
      <c r="BO392" s="16" t="e">
        <f>IF(Wedstrijden!#REF!="x","BB","")</f>
        <v>#REF!</v>
      </c>
      <c r="BP392" s="16" t="str">
        <f>IF(Wedstrijden!W379="x","B","")</f>
        <v/>
      </c>
      <c r="BQ392" s="16" t="str">
        <f>IF(Wedstrijden!X379="x","L1","")</f>
        <v/>
      </c>
      <c r="BR392" s="16" t="str">
        <f>IF(Wedstrijden!Y379="x","L2","")</f>
        <v/>
      </c>
      <c r="BS392" s="16" t="str">
        <f>IF(Wedstrijden!Z379="x","M1","")</f>
        <v/>
      </c>
      <c r="BT392" s="16" t="str">
        <f>IF(Wedstrijden!AA379="x","M2","")</f>
        <v/>
      </c>
      <c r="BU392" s="16" t="str">
        <f>IF(Wedstrijden!AB379="x","Z1","")</f>
        <v/>
      </c>
      <c r="BV392" s="16" t="str">
        <f>IF(Wedstrijden!AC379="x","Z2","")</f>
        <v/>
      </c>
      <c r="BW392" s="16" t="str">
        <f>IF(COUNTA(Wedstrijden!L379:T379)&lt;&gt;0,1,"")</f>
        <v/>
      </c>
      <c r="BX392" s="16" t="str">
        <f t="shared" si="37"/>
        <v/>
      </c>
      <c r="BY392" s="16" t="str">
        <f>IF(Wedstrijden!L379="x","BB","")</f>
        <v/>
      </c>
      <c r="BZ392" s="16" t="str">
        <f>IF(Wedstrijden!M379="x","B","")</f>
        <v/>
      </c>
      <c r="CA392" s="16" t="str">
        <f>IF(Wedstrijden!N379="x","L1","")</f>
        <v/>
      </c>
      <c r="CB392" s="16" t="str">
        <f>IF(Wedstrijden!O379="x","L2","")</f>
        <v/>
      </c>
      <c r="CC392" s="16" t="str">
        <f>IF(Wedstrijden!P379="x","M1","")</f>
        <v/>
      </c>
      <c r="CD392" s="16" t="str">
        <f>IF(Wedstrijden!Q379="x","M2","")</f>
        <v/>
      </c>
      <c r="CE392" s="16" t="str">
        <f>IF(Wedstrijden!R379="x","Z1","")</f>
        <v/>
      </c>
      <c r="CF392" s="16" t="str">
        <f>IF(Wedstrijden!S379="x","Z2","")</f>
        <v/>
      </c>
      <c r="CG392" s="16" t="str">
        <f>IF(Wedstrijden!T379="x","ZZL","")</f>
        <v/>
      </c>
      <c r="CL392" s="16" t="str">
        <f>IF(COUNTA(Wedstrijden!AR379:BB379)&lt;&gt;0,2,"")</f>
        <v/>
      </c>
      <c r="CM392" s="16" t="str">
        <f t="shared" si="38"/>
        <v/>
      </c>
      <c r="CN392" s="16" t="str">
        <f>IF(Wedstrijden!AR379="x","AA","")</f>
        <v/>
      </c>
      <c r="CO392" s="16" t="str">
        <f>IF(Wedstrijden!AS379="x","A","")</f>
        <v/>
      </c>
      <c r="CP392" s="16" t="str">
        <f>IF(Wedstrijden!AT379="x","BB","")</f>
        <v/>
      </c>
      <c r="CQ392" s="16" t="str">
        <f>IF(Wedstrijden!AU379="x","B","")</f>
        <v/>
      </c>
      <c r="CR392" s="16" t="str">
        <f>IF(Wedstrijden!AV379="x","L","")</f>
        <v/>
      </c>
      <c r="CS392" s="16" t="str">
        <f>IF(Wedstrijden!AW379="x","M","")</f>
        <v/>
      </c>
      <c r="CT392" s="16" t="str">
        <f>IF(Wedstrijden!AX379="x","Z","")</f>
        <v/>
      </c>
      <c r="CU392" s="16" t="str">
        <f>IF(Wedstrijden!BB379="x","ZZ","")</f>
        <v/>
      </c>
      <c r="CV392" s="16" t="str">
        <f>IF(COUNTA(Wedstrijden!AI379:AP379)&lt;&gt;0,2,"")</f>
        <v/>
      </c>
      <c r="CW392" s="16" t="str">
        <f t="shared" si="39"/>
        <v/>
      </c>
      <c r="CX392" s="16" t="str">
        <f>IF(Wedstrijden!AI379="x","BB","")</f>
        <v/>
      </c>
      <c r="CY392" s="16" t="str">
        <f>IF(Wedstrijden!AJ379="x","B","")</f>
        <v/>
      </c>
      <c r="CZ392" s="16" t="str">
        <f>IF(Wedstrijden!AK379="x","L","")</f>
        <v/>
      </c>
      <c r="DA392" s="16" t="str">
        <f>IF(Wedstrijden!AL379="x","M","")</f>
        <v/>
      </c>
      <c r="DB392" s="16" t="str">
        <f>IF(Wedstrijden!AM379="x","Z","")</f>
        <v/>
      </c>
      <c r="DC392" s="16" t="str">
        <f>IF(Wedstrijden!AN379="x","ZZ","")</f>
        <v/>
      </c>
      <c r="DD392" s="16" t="str">
        <f>IF(Wedstrijden!AP379="x","1.40","")</f>
        <v/>
      </c>
      <c r="DE392" s="16" t="str">
        <f>IF(COUNTA(Wedstrijden!BD379:BF379)&lt;&gt;0,6,"")</f>
        <v/>
      </c>
      <c r="DF392" s="16" t="str">
        <f t="shared" si="40"/>
        <v/>
      </c>
      <c r="DG392" s="16" t="str">
        <f>IF(Wedstrijden!BD379="x","L","")</f>
        <v/>
      </c>
      <c r="DH392" s="16" t="str">
        <f>IF(Wedstrijden!BE379="x","M","")</f>
        <v/>
      </c>
      <c r="DI392" s="16" t="str">
        <f>IF(Wedstrijden!BF379="x","Z","")</f>
        <v/>
      </c>
      <c r="DJ392" s="16" t="str">
        <f>IF(Wedstrijden!BG379="x","Z","")</f>
        <v/>
      </c>
      <c r="DK392" s="16" t="str">
        <f>IF(COUNTA(Wedstrijden!BI379:BK379)&lt;&gt;0,6,"")</f>
        <v/>
      </c>
      <c r="DL392" s="16" t="str">
        <f t="shared" si="41"/>
        <v/>
      </c>
      <c r="DM392" s="16" t="str">
        <f>IF(Wedstrijden!BI379="x","L","")</f>
        <v/>
      </c>
      <c r="DN392" s="16" t="str">
        <f>IF(Wedstrijden!BJ379="x","M","")</f>
        <v/>
      </c>
      <c r="DO392" s="16" t="str">
        <f>IF(Wedstrijden!BK379="x","Z","")</f>
        <v/>
      </c>
      <c r="DP392" s="16" t="str">
        <f>IF(Wedstrijden!BL379="x","Z","")</f>
        <v/>
      </c>
    </row>
    <row r="393" spans="1:120" ht="14.4" x14ac:dyDescent="0.3">
      <c r="A393" s="18">
        <f>Wedstrijden!A380</f>
        <v>0</v>
      </c>
      <c r="B393" s="16" t="str">
        <f>IFERROR(VLOOKUP(Wedstrijden!#REF!,#REF!,2,FALSE),"")</f>
        <v/>
      </c>
      <c r="C393" s="16">
        <f>Wedstrijden!E380</f>
        <v>0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IF(COUNTA(Wedstrijden!U380:AC380)&lt;&gt;0,1,"")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IF(Wedstrijden!U380="x","B1","")</f>
        <v/>
      </c>
      <c r="BO393" s="16" t="e">
        <f>IF(Wedstrijden!#REF!="x","BB","")</f>
        <v>#REF!</v>
      </c>
      <c r="BP393" s="16" t="str">
        <f>IF(Wedstrijden!W380="x","B","")</f>
        <v/>
      </c>
      <c r="BQ393" s="16" t="str">
        <f>IF(Wedstrijden!X380="x","L1","")</f>
        <v/>
      </c>
      <c r="BR393" s="16" t="str">
        <f>IF(Wedstrijden!Y380="x","L2","")</f>
        <v/>
      </c>
      <c r="BS393" s="16" t="str">
        <f>IF(Wedstrijden!Z380="x","M1","")</f>
        <v/>
      </c>
      <c r="BT393" s="16" t="str">
        <f>IF(Wedstrijden!AA380="x","M2","")</f>
        <v/>
      </c>
      <c r="BU393" s="16" t="str">
        <f>IF(Wedstrijden!AB380="x","Z1","")</f>
        <v/>
      </c>
      <c r="BV393" s="16" t="str">
        <f>IF(Wedstrijden!AC380="x","Z2","")</f>
        <v/>
      </c>
      <c r="BW393" s="16" t="str">
        <f>IF(COUNTA(Wedstrijden!L380:T380)&lt;&gt;0,1,"")</f>
        <v/>
      </c>
      <c r="BX393" s="16" t="str">
        <f t="shared" si="37"/>
        <v/>
      </c>
      <c r="BY393" s="16" t="str">
        <f>IF(Wedstrijden!L380="x","BB","")</f>
        <v/>
      </c>
      <c r="BZ393" s="16" t="str">
        <f>IF(Wedstrijden!M380="x","B","")</f>
        <v/>
      </c>
      <c r="CA393" s="16" t="str">
        <f>IF(Wedstrijden!N380="x","L1","")</f>
        <v/>
      </c>
      <c r="CB393" s="16" t="str">
        <f>IF(Wedstrijden!O380="x","L2","")</f>
        <v/>
      </c>
      <c r="CC393" s="16" t="str">
        <f>IF(Wedstrijden!P380="x","M1","")</f>
        <v/>
      </c>
      <c r="CD393" s="16" t="str">
        <f>IF(Wedstrijden!Q380="x","M2","")</f>
        <v/>
      </c>
      <c r="CE393" s="16" t="str">
        <f>IF(Wedstrijden!R380="x","Z1","")</f>
        <v/>
      </c>
      <c r="CF393" s="16" t="str">
        <f>IF(Wedstrijden!S380="x","Z2","")</f>
        <v/>
      </c>
      <c r="CG393" s="16" t="str">
        <f>IF(Wedstrijden!T380="x","ZZL","")</f>
        <v/>
      </c>
      <c r="CL393" s="16" t="str">
        <f>IF(COUNTA(Wedstrijden!AR380:BB380)&lt;&gt;0,2,"")</f>
        <v/>
      </c>
      <c r="CM393" s="16" t="str">
        <f t="shared" si="38"/>
        <v/>
      </c>
      <c r="CN393" s="16" t="str">
        <f>IF(Wedstrijden!AR380="x","AA","")</f>
        <v/>
      </c>
      <c r="CO393" s="16" t="str">
        <f>IF(Wedstrijden!AS380="x","A","")</f>
        <v/>
      </c>
      <c r="CP393" s="16" t="str">
        <f>IF(Wedstrijden!AT380="x","BB","")</f>
        <v/>
      </c>
      <c r="CQ393" s="16" t="str">
        <f>IF(Wedstrijden!AU380="x","B","")</f>
        <v/>
      </c>
      <c r="CR393" s="16" t="str">
        <f>IF(Wedstrijden!AV380="x","L","")</f>
        <v/>
      </c>
      <c r="CS393" s="16" t="str">
        <f>IF(Wedstrijden!AW380="x","M","")</f>
        <v/>
      </c>
      <c r="CT393" s="16" t="str">
        <f>IF(Wedstrijden!AX380="x","Z","")</f>
        <v/>
      </c>
      <c r="CU393" s="16" t="str">
        <f>IF(Wedstrijden!BB380="x","ZZ","")</f>
        <v/>
      </c>
      <c r="CV393" s="16" t="str">
        <f>IF(COUNTA(Wedstrijden!AI380:AP380)&lt;&gt;0,2,"")</f>
        <v/>
      </c>
      <c r="CW393" s="16" t="str">
        <f t="shared" si="39"/>
        <v/>
      </c>
      <c r="CX393" s="16" t="str">
        <f>IF(Wedstrijden!AI380="x","BB","")</f>
        <v/>
      </c>
      <c r="CY393" s="16" t="str">
        <f>IF(Wedstrijden!AJ380="x","B","")</f>
        <v/>
      </c>
      <c r="CZ393" s="16" t="str">
        <f>IF(Wedstrijden!AK380="x","L","")</f>
        <v/>
      </c>
      <c r="DA393" s="16" t="str">
        <f>IF(Wedstrijden!AL380="x","M","")</f>
        <v/>
      </c>
      <c r="DB393" s="16" t="str">
        <f>IF(Wedstrijden!AM380="x","Z","")</f>
        <v/>
      </c>
      <c r="DC393" s="16" t="str">
        <f>IF(Wedstrijden!AN380="x","ZZ","")</f>
        <v/>
      </c>
      <c r="DD393" s="16" t="str">
        <f>IF(Wedstrijden!AP380="x","1.40","")</f>
        <v/>
      </c>
      <c r="DE393" s="16" t="str">
        <f>IF(COUNTA(Wedstrijden!BD380:BF380)&lt;&gt;0,6,"")</f>
        <v/>
      </c>
      <c r="DF393" s="16" t="str">
        <f t="shared" si="40"/>
        <v/>
      </c>
      <c r="DG393" s="16" t="str">
        <f>IF(Wedstrijden!BD380="x","L","")</f>
        <v/>
      </c>
      <c r="DH393" s="16" t="str">
        <f>IF(Wedstrijden!BE380="x","M","")</f>
        <v/>
      </c>
      <c r="DI393" s="16" t="str">
        <f>IF(Wedstrijden!BF380="x","Z","")</f>
        <v/>
      </c>
      <c r="DJ393" s="16" t="str">
        <f>IF(Wedstrijden!BG380="x","Z","")</f>
        <v/>
      </c>
      <c r="DK393" s="16" t="str">
        <f>IF(COUNTA(Wedstrijden!BI380:BK380)&lt;&gt;0,6,"")</f>
        <v/>
      </c>
      <c r="DL393" s="16" t="str">
        <f t="shared" si="41"/>
        <v/>
      </c>
      <c r="DM393" s="16" t="str">
        <f>IF(Wedstrijden!BI380="x","L","")</f>
        <v/>
      </c>
      <c r="DN393" s="16" t="str">
        <f>IF(Wedstrijden!BJ380="x","M","")</f>
        <v/>
      </c>
      <c r="DO393" s="16" t="str">
        <f>IF(Wedstrijden!BK380="x","Z","")</f>
        <v/>
      </c>
      <c r="DP393" s="16" t="str">
        <f>IF(Wedstrijden!BL380="x","Z","")</f>
        <v/>
      </c>
    </row>
    <row r="394" spans="1:120" ht="14.4" x14ac:dyDescent="0.3">
      <c r="A394" s="18">
        <f>Wedstrijden!A381</f>
        <v>0</v>
      </c>
      <c r="B394" s="16" t="str">
        <f>IFERROR(VLOOKUP(Wedstrijden!#REF!,#REF!,2,FALSE),"")</f>
        <v/>
      </c>
      <c r="C394" s="16">
        <f>Wedstrijden!E381</f>
        <v>0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IF(COUNTA(Wedstrijden!U381:AC381)&lt;&gt;0,1,"")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IF(Wedstrijden!U381="x","B1","")</f>
        <v/>
      </c>
      <c r="BO394" s="16" t="e">
        <f>IF(Wedstrijden!#REF!="x","BB","")</f>
        <v>#REF!</v>
      </c>
      <c r="BP394" s="16" t="str">
        <f>IF(Wedstrijden!W381="x","B","")</f>
        <v/>
      </c>
      <c r="BQ394" s="16" t="str">
        <f>IF(Wedstrijden!X381="x","L1","")</f>
        <v/>
      </c>
      <c r="BR394" s="16" t="str">
        <f>IF(Wedstrijden!Y381="x","L2","")</f>
        <v/>
      </c>
      <c r="BS394" s="16" t="str">
        <f>IF(Wedstrijden!Z381="x","M1","")</f>
        <v/>
      </c>
      <c r="BT394" s="16" t="str">
        <f>IF(Wedstrijden!AA381="x","M2","")</f>
        <v/>
      </c>
      <c r="BU394" s="16" t="str">
        <f>IF(Wedstrijden!AB381="x","Z1","")</f>
        <v/>
      </c>
      <c r="BV394" s="16" t="str">
        <f>IF(Wedstrijden!AC381="x","Z2","")</f>
        <v/>
      </c>
      <c r="BW394" s="16" t="str">
        <f>IF(COUNTA(Wedstrijden!L381:T381)&lt;&gt;0,1,"")</f>
        <v/>
      </c>
      <c r="BX394" s="16" t="str">
        <f t="shared" si="37"/>
        <v/>
      </c>
      <c r="BY394" s="16" t="str">
        <f>IF(Wedstrijden!L381="x","BB","")</f>
        <v/>
      </c>
      <c r="BZ394" s="16" t="str">
        <f>IF(Wedstrijden!M381="x","B","")</f>
        <v/>
      </c>
      <c r="CA394" s="16" t="str">
        <f>IF(Wedstrijden!N381="x","L1","")</f>
        <v/>
      </c>
      <c r="CB394" s="16" t="str">
        <f>IF(Wedstrijden!O381="x","L2","")</f>
        <v/>
      </c>
      <c r="CC394" s="16" t="str">
        <f>IF(Wedstrijden!P381="x","M1","")</f>
        <v/>
      </c>
      <c r="CD394" s="16" t="str">
        <f>IF(Wedstrijden!Q381="x","M2","")</f>
        <v/>
      </c>
      <c r="CE394" s="16" t="str">
        <f>IF(Wedstrijden!R381="x","Z1","")</f>
        <v/>
      </c>
      <c r="CF394" s="16" t="str">
        <f>IF(Wedstrijden!S381="x","Z2","")</f>
        <v/>
      </c>
      <c r="CG394" s="16" t="str">
        <f>IF(Wedstrijden!T381="x","ZZL","")</f>
        <v/>
      </c>
      <c r="CL394" s="16" t="str">
        <f>IF(COUNTA(Wedstrijden!AR381:BB381)&lt;&gt;0,2,"")</f>
        <v/>
      </c>
      <c r="CM394" s="16" t="str">
        <f t="shared" si="38"/>
        <v/>
      </c>
      <c r="CN394" s="16" t="str">
        <f>IF(Wedstrijden!AR381="x","AA","")</f>
        <v/>
      </c>
      <c r="CO394" s="16" t="str">
        <f>IF(Wedstrijden!AS381="x","A","")</f>
        <v/>
      </c>
      <c r="CP394" s="16" t="str">
        <f>IF(Wedstrijden!AT381="x","BB","")</f>
        <v/>
      </c>
      <c r="CQ394" s="16" t="str">
        <f>IF(Wedstrijden!AU381="x","B","")</f>
        <v/>
      </c>
      <c r="CR394" s="16" t="str">
        <f>IF(Wedstrijden!AV381="x","L","")</f>
        <v/>
      </c>
      <c r="CS394" s="16" t="str">
        <f>IF(Wedstrijden!AW381="x","M","")</f>
        <v/>
      </c>
      <c r="CT394" s="16" t="str">
        <f>IF(Wedstrijden!AX381="x","Z","")</f>
        <v/>
      </c>
      <c r="CU394" s="16" t="str">
        <f>IF(Wedstrijden!BB381="x","ZZ","")</f>
        <v/>
      </c>
      <c r="CV394" s="16" t="str">
        <f>IF(COUNTA(Wedstrijden!AI381:AP381)&lt;&gt;0,2,"")</f>
        <v/>
      </c>
      <c r="CW394" s="16" t="str">
        <f t="shared" si="39"/>
        <v/>
      </c>
      <c r="CX394" s="16" t="str">
        <f>IF(Wedstrijden!AI381="x","BB","")</f>
        <v/>
      </c>
      <c r="CY394" s="16" t="str">
        <f>IF(Wedstrijden!AJ381="x","B","")</f>
        <v/>
      </c>
      <c r="CZ394" s="16" t="str">
        <f>IF(Wedstrijden!AK381="x","L","")</f>
        <v/>
      </c>
      <c r="DA394" s="16" t="str">
        <f>IF(Wedstrijden!AL381="x","M","")</f>
        <v/>
      </c>
      <c r="DB394" s="16" t="str">
        <f>IF(Wedstrijden!AM381="x","Z","")</f>
        <v/>
      </c>
      <c r="DC394" s="16" t="str">
        <f>IF(Wedstrijden!AN381="x","ZZ","")</f>
        <v/>
      </c>
      <c r="DD394" s="16" t="str">
        <f>IF(Wedstrijden!AP381="x","1.40","")</f>
        <v/>
      </c>
      <c r="DE394" s="16" t="str">
        <f>IF(COUNTA(Wedstrijden!BD381:BF381)&lt;&gt;0,6,"")</f>
        <v/>
      </c>
      <c r="DF394" s="16" t="str">
        <f t="shared" si="40"/>
        <v/>
      </c>
      <c r="DG394" s="16" t="str">
        <f>IF(Wedstrijden!BD381="x","L","")</f>
        <v/>
      </c>
      <c r="DH394" s="16" t="str">
        <f>IF(Wedstrijden!BE381="x","M","")</f>
        <v/>
      </c>
      <c r="DI394" s="16" t="str">
        <f>IF(Wedstrijden!BF381="x","Z","")</f>
        <v/>
      </c>
      <c r="DJ394" s="16" t="str">
        <f>IF(Wedstrijden!BG381="x","Z","")</f>
        <v/>
      </c>
      <c r="DK394" s="16" t="str">
        <f>IF(COUNTA(Wedstrijden!BI381:BK381)&lt;&gt;0,6,"")</f>
        <v/>
      </c>
      <c r="DL394" s="16" t="str">
        <f t="shared" si="41"/>
        <v/>
      </c>
      <c r="DM394" s="16" t="str">
        <f>IF(Wedstrijden!BI381="x","L","")</f>
        <v/>
      </c>
      <c r="DN394" s="16" t="str">
        <f>IF(Wedstrijden!BJ381="x","M","")</f>
        <v/>
      </c>
      <c r="DO394" s="16" t="str">
        <f>IF(Wedstrijden!BK381="x","Z","")</f>
        <v/>
      </c>
      <c r="DP394" s="16" t="str">
        <f>IF(Wedstrijden!BL381="x","Z","")</f>
        <v/>
      </c>
    </row>
    <row r="395" spans="1:120" ht="14.4" x14ac:dyDescent="0.3">
      <c r="A395" s="18">
        <f>Wedstrijden!A382</f>
        <v>0</v>
      </c>
      <c r="B395" s="16" t="str">
        <f>IFERROR(VLOOKUP(Wedstrijden!#REF!,#REF!,2,FALSE),"")</f>
        <v/>
      </c>
      <c r="C395" s="16">
        <f>Wedstrijden!E382</f>
        <v>0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 t="str">
        <f>IF(COUNTA(Wedstrijden!U382:AC382)&lt;&gt;0,1,"")</f>
        <v/>
      </c>
      <c r="BK395" s="16" t="str">
        <f t="shared" si="36"/>
        <v/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IF(Wedstrijden!U382="x","B1","")</f>
        <v/>
      </c>
      <c r="BO395" s="16" t="e">
        <f>IF(Wedstrijden!#REF!="x","BB","")</f>
        <v>#REF!</v>
      </c>
      <c r="BP395" s="16" t="str">
        <f>IF(Wedstrijden!W382="x","B","")</f>
        <v/>
      </c>
      <c r="BQ395" s="16" t="str">
        <f>IF(Wedstrijden!X382="x","L1","")</f>
        <v/>
      </c>
      <c r="BR395" s="16" t="str">
        <f>IF(Wedstrijden!Y382="x","L2","")</f>
        <v/>
      </c>
      <c r="BS395" s="16" t="str">
        <f>IF(Wedstrijden!Z382="x","M1","")</f>
        <v/>
      </c>
      <c r="BT395" s="16" t="str">
        <f>IF(Wedstrijden!AA382="x","M2","")</f>
        <v/>
      </c>
      <c r="BU395" s="16" t="str">
        <f>IF(Wedstrijden!AB382="x","Z1","")</f>
        <v/>
      </c>
      <c r="BV395" s="16" t="str">
        <f>IF(Wedstrijden!AC382="x","Z2","")</f>
        <v/>
      </c>
      <c r="BW395" s="16" t="str">
        <f>IF(COUNTA(Wedstrijden!L382:T382)&lt;&gt;0,1,"")</f>
        <v/>
      </c>
      <c r="BX395" s="16" t="str">
        <f t="shared" si="37"/>
        <v/>
      </c>
      <c r="BY395" s="16" t="str">
        <f>IF(Wedstrijden!L382="x","BB","")</f>
        <v/>
      </c>
      <c r="BZ395" s="16" t="str">
        <f>IF(Wedstrijden!M382="x","B","")</f>
        <v/>
      </c>
      <c r="CA395" s="16" t="str">
        <f>IF(Wedstrijden!N382="x","L1","")</f>
        <v/>
      </c>
      <c r="CB395" s="16" t="str">
        <f>IF(Wedstrijden!O382="x","L2","")</f>
        <v/>
      </c>
      <c r="CC395" s="16" t="str">
        <f>IF(Wedstrijden!P382="x","M1","")</f>
        <v/>
      </c>
      <c r="CD395" s="16" t="str">
        <f>IF(Wedstrijden!Q382="x","M2","")</f>
        <v/>
      </c>
      <c r="CE395" s="16" t="str">
        <f>IF(Wedstrijden!R382="x","Z1","")</f>
        <v/>
      </c>
      <c r="CF395" s="16" t="str">
        <f>IF(Wedstrijden!S382="x","Z2","")</f>
        <v/>
      </c>
      <c r="CG395" s="16" t="str">
        <f>IF(Wedstrijden!T382="x","ZZL","")</f>
        <v/>
      </c>
      <c r="CL395" s="16" t="str">
        <f>IF(COUNTA(Wedstrijden!AR382:BB382)&lt;&gt;0,2,"")</f>
        <v/>
      </c>
      <c r="CM395" s="16" t="str">
        <f t="shared" si="38"/>
        <v/>
      </c>
      <c r="CN395" s="16" t="str">
        <f>IF(Wedstrijden!AR382="x","AA","")</f>
        <v/>
      </c>
      <c r="CO395" s="16" t="str">
        <f>IF(Wedstrijden!AS382="x","A","")</f>
        <v/>
      </c>
      <c r="CP395" s="16" t="str">
        <f>IF(Wedstrijden!AT382="x","BB","")</f>
        <v/>
      </c>
      <c r="CQ395" s="16" t="str">
        <f>IF(Wedstrijden!AU382="x","B","")</f>
        <v/>
      </c>
      <c r="CR395" s="16" t="str">
        <f>IF(Wedstrijden!AV382="x","L","")</f>
        <v/>
      </c>
      <c r="CS395" s="16" t="str">
        <f>IF(Wedstrijden!AW382="x","M","")</f>
        <v/>
      </c>
      <c r="CT395" s="16" t="str">
        <f>IF(Wedstrijden!AX382="x","Z","")</f>
        <v/>
      </c>
      <c r="CU395" s="16" t="str">
        <f>IF(Wedstrijden!BB382="x","ZZ","")</f>
        <v/>
      </c>
      <c r="CV395" s="16" t="str">
        <f>IF(COUNTA(Wedstrijden!AI382:AP382)&lt;&gt;0,2,"")</f>
        <v/>
      </c>
      <c r="CW395" s="16" t="str">
        <f t="shared" si="39"/>
        <v/>
      </c>
      <c r="CX395" s="16" t="str">
        <f>IF(Wedstrijden!AI382="x","BB","")</f>
        <v/>
      </c>
      <c r="CY395" s="16" t="str">
        <f>IF(Wedstrijden!AJ382="x","B","")</f>
        <v/>
      </c>
      <c r="CZ395" s="16" t="str">
        <f>IF(Wedstrijden!AK382="x","L","")</f>
        <v/>
      </c>
      <c r="DA395" s="16" t="str">
        <f>IF(Wedstrijden!AL382="x","M","")</f>
        <v/>
      </c>
      <c r="DB395" s="16" t="str">
        <f>IF(Wedstrijden!AM382="x","Z","")</f>
        <v/>
      </c>
      <c r="DC395" s="16" t="str">
        <f>IF(Wedstrijden!AN382="x","ZZ","")</f>
        <v/>
      </c>
      <c r="DD395" s="16" t="str">
        <f>IF(Wedstrijden!AP382="x","1.40","")</f>
        <v/>
      </c>
      <c r="DE395" s="16" t="str">
        <f>IF(COUNTA(Wedstrijden!BD382:BF382)&lt;&gt;0,6,"")</f>
        <v/>
      </c>
      <c r="DF395" s="16" t="str">
        <f t="shared" si="40"/>
        <v/>
      </c>
      <c r="DG395" s="16" t="str">
        <f>IF(Wedstrijden!BD382="x","L","")</f>
        <v/>
      </c>
      <c r="DH395" s="16" t="str">
        <f>IF(Wedstrijden!BE382="x","M","")</f>
        <v/>
      </c>
      <c r="DI395" s="16" t="str">
        <f>IF(Wedstrijden!BF382="x","Z","")</f>
        <v/>
      </c>
      <c r="DJ395" s="16" t="str">
        <f>IF(Wedstrijden!BG382="x","Z","")</f>
        <v/>
      </c>
      <c r="DK395" s="16" t="str">
        <f>IF(COUNTA(Wedstrijden!BI382:BK382)&lt;&gt;0,6,"")</f>
        <v/>
      </c>
      <c r="DL395" s="16" t="str">
        <f t="shared" si="41"/>
        <v/>
      </c>
      <c r="DM395" s="16" t="str">
        <f>IF(Wedstrijden!BI382="x","L","")</f>
        <v/>
      </c>
      <c r="DN395" s="16" t="str">
        <f>IF(Wedstrijden!BJ382="x","M","")</f>
        <v/>
      </c>
      <c r="DO395" s="16" t="str">
        <f>IF(Wedstrijden!BK382="x","Z","")</f>
        <v/>
      </c>
      <c r="DP395" s="16" t="str">
        <f>IF(Wedstrijden!BL382="x","Z","")</f>
        <v/>
      </c>
    </row>
    <row r="396" spans="1:120" ht="14.4" x14ac:dyDescent="0.3">
      <c r="A396" s="18">
        <f>Wedstrijden!A383</f>
        <v>0</v>
      </c>
      <c r="B396" s="16" t="str">
        <f>IFERROR(VLOOKUP(Wedstrijden!#REF!,#REF!,2,FALSE),"")</f>
        <v/>
      </c>
      <c r="C396" s="16">
        <f>Wedstrijden!E383</f>
        <v>0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IF(COUNTA(Wedstrijden!U383:AC383)&lt;&gt;0,1,"")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IF(Wedstrijden!U383="x","B1","")</f>
        <v/>
      </c>
      <c r="BO396" s="16" t="e">
        <f>IF(Wedstrijden!#REF!="x","BB","")</f>
        <v>#REF!</v>
      </c>
      <c r="BP396" s="16" t="str">
        <f>IF(Wedstrijden!W383="x","B","")</f>
        <v/>
      </c>
      <c r="BQ396" s="16" t="str">
        <f>IF(Wedstrijden!X383="x","L1","")</f>
        <v/>
      </c>
      <c r="BR396" s="16" t="str">
        <f>IF(Wedstrijden!Y383="x","L2","")</f>
        <v/>
      </c>
      <c r="BS396" s="16" t="str">
        <f>IF(Wedstrijden!Z383="x","M1","")</f>
        <v/>
      </c>
      <c r="BT396" s="16" t="str">
        <f>IF(Wedstrijden!AA383="x","M2","")</f>
        <v/>
      </c>
      <c r="BU396" s="16" t="str">
        <f>IF(Wedstrijden!AB383="x","Z1","")</f>
        <v/>
      </c>
      <c r="BV396" s="16" t="str">
        <f>IF(Wedstrijden!AC383="x","Z2","")</f>
        <v/>
      </c>
      <c r="BW396" s="16" t="str">
        <f>IF(COUNTA(Wedstrijden!L383:T383)&lt;&gt;0,1,"")</f>
        <v/>
      </c>
      <c r="BX396" s="16" t="str">
        <f t="shared" si="37"/>
        <v/>
      </c>
      <c r="BY396" s="16" t="str">
        <f>IF(Wedstrijden!L383="x","BB","")</f>
        <v/>
      </c>
      <c r="BZ396" s="16" t="str">
        <f>IF(Wedstrijden!M383="x","B","")</f>
        <v/>
      </c>
      <c r="CA396" s="16" t="str">
        <f>IF(Wedstrijden!N383="x","L1","")</f>
        <v/>
      </c>
      <c r="CB396" s="16" t="str">
        <f>IF(Wedstrijden!O383="x","L2","")</f>
        <v/>
      </c>
      <c r="CC396" s="16" t="str">
        <f>IF(Wedstrijden!P383="x","M1","")</f>
        <v/>
      </c>
      <c r="CD396" s="16" t="str">
        <f>IF(Wedstrijden!Q383="x","M2","")</f>
        <v/>
      </c>
      <c r="CE396" s="16" t="str">
        <f>IF(Wedstrijden!R383="x","Z1","")</f>
        <v/>
      </c>
      <c r="CF396" s="16" t="str">
        <f>IF(Wedstrijden!S383="x","Z2","")</f>
        <v/>
      </c>
      <c r="CG396" s="16" t="str">
        <f>IF(Wedstrijden!T383="x","ZZL","")</f>
        <v/>
      </c>
      <c r="CL396" s="16" t="str">
        <f>IF(COUNTA(Wedstrijden!AR383:BB383)&lt;&gt;0,2,"")</f>
        <v/>
      </c>
      <c r="CM396" s="16" t="str">
        <f t="shared" si="38"/>
        <v/>
      </c>
      <c r="CN396" s="16" t="str">
        <f>IF(Wedstrijden!AR383="x","AA","")</f>
        <v/>
      </c>
      <c r="CO396" s="16" t="str">
        <f>IF(Wedstrijden!AS383="x","A","")</f>
        <v/>
      </c>
      <c r="CP396" s="16" t="str">
        <f>IF(Wedstrijden!AT383="x","BB","")</f>
        <v/>
      </c>
      <c r="CQ396" s="16" t="str">
        <f>IF(Wedstrijden!AU383="x","B","")</f>
        <v/>
      </c>
      <c r="CR396" s="16" t="str">
        <f>IF(Wedstrijden!AV383="x","L","")</f>
        <v/>
      </c>
      <c r="CS396" s="16" t="str">
        <f>IF(Wedstrijden!AW383="x","M","")</f>
        <v/>
      </c>
      <c r="CT396" s="16" t="str">
        <f>IF(Wedstrijden!AX383="x","Z","")</f>
        <v/>
      </c>
      <c r="CU396" s="16" t="str">
        <f>IF(Wedstrijden!BB383="x","ZZ","")</f>
        <v/>
      </c>
      <c r="CV396" s="16" t="str">
        <f>IF(COUNTA(Wedstrijden!AI383:AP383)&lt;&gt;0,2,"")</f>
        <v/>
      </c>
      <c r="CW396" s="16" t="str">
        <f t="shared" si="39"/>
        <v/>
      </c>
      <c r="CX396" s="16" t="str">
        <f>IF(Wedstrijden!AI383="x","BB","")</f>
        <v/>
      </c>
      <c r="CY396" s="16" t="str">
        <f>IF(Wedstrijden!AJ383="x","B","")</f>
        <v/>
      </c>
      <c r="CZ396" s="16" t="str">
        <f>IF(Wedstrijden!AK383="x","L","")</f>
        <v/>
      </c>
      <c r="DA396" s="16" t="str">
        <f>IF(Wedstrijden!AL383="x","M","")</f>
        <v/>
      </c>
      <c r="DB396" s="16" t="str">
        <f>IF(Wedstrijden!AM383="x","Z","")</f>
        <v/>
      </c>
      <c r="DC396" s="16" t="str">
        <f>IF(Wedstrijden!AN383="x","ZZ","")</f>
        <v/>
      </c>
      <c r="DD396" s="16" t="str">
        <f>IF(Wedstrijden!AP383="x","1.40","")</f>
        <v/>
      </c>
      <c r="DE396" s="16" t="str">
        <f>IF(COUNTA(Wedstrijden!BD383:BF383)&lt;&gt;0,6,"")</f>
        <v/>
      </c>
      <c r="DF396" s="16" t="str">
        <f t="shared" si="40"/>
        <v/>
      </c>
      <c r="DG396" s="16" t="str">
        <f>IF(Wedstrijden!BD383="x","L","")</f>
        <v/>
      </c>
      <c r="DH396" s="16" t="str">
        <f>IF(Wedstrijden!BE383="x","M","")</f>
        <v/>
      </c>
      <c r="DI396" s="16" t="str">
        <f>IF(Wedstrijden!BF383="x","Z","")</f>
        <v/>
      </c>
      <c r="DJ396" s="16" t="str">
        <f>IF(Wedstrijden!BG383="x","Z","")</f>
        <v/>
      </c>
      <c r="DK396" s="16" t="str">
        <f>IF(COUNTA(Wedstrijden!BI383:BK383)&lt;&gt;0,6,"")</f>
        <v/>
      </c>
      <c r="DL396" s="16" t="str">
        <f t="shared" si="41"/>
        <v/>
      </c>
      <c r="DM396" s="16" t="str">
        <f>IF(Wedstrijden!BI383="x","L","")</f>
        <v/>
      </c>
      <c r="DN396" s="16" t="str">
        <f>IF(Wedstrijden!BJ383="x","M","")</f>
        <v/>
      </c>
      <c r="DO396" s="16" t="str">
        <f>IF(Wedstrijden!BK383="x","Z","")</f>
        <v/>
      </c>
      <c r="DP396" s="16" t="str">
        <f>IF(Wedstrijden!BL383="x","Z","")</f>
        <v/>
      </c>
    </row>
    <row r="397" spans="1:120" ht="14.4" x14ac:dyDescent="0.3">
      <c r="A397" s="18">
        <f>Wedstrijden!A384</f>
        <v>0</v>
      </c>
      <c r="B397" s="16" t="str">
        <f>IFERROR(VLOOKUP(Wedstrijden!#REF!,#REF!,2,FALSE),"")</f>
        <v/>
      </c>
      <c r="C397" s="16">
        <f>Wedstrijden!E384</f>
        <v>0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IF(COUNTA(Wedstrijden!U384:AC384)&lt;&gt;0,1,"")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IF(Wedstrijden!U384="x","B1","")</f>
        <v/>
      </c>
      <c r="BO397" s="16" t="e">
        <f>IF(Wedstrijden!#REF!="x","BB","")</f>
        <v>#REF!</v>
      </c>
      <c r="BP397" s="16" t="str">
        <f>IF(Wedstrijden!W384="x","B","")</f>
        <v/>
      </c>
      <c r="BQ397" s="16" t="str">
        <f>IF(Wedstrijden!X384="x","L1","")</f>
        <v/>
      </c>
      <c r="BR397" s="16" t="str">
        <f>IF(Wedstrijden!Y384="x","L2","")</f>
        <v/>
      </c>
      <c r="BS397" s="16" t="str">
        <f>IF(Wedstrijden!Z384="x","M1","")</f>
        <v/>
      </c>
      <c r="BT397" s="16" t="str">
        <f>IF(Wedstrijden!AA384="x","M2","")</f>
        <v/>
      </c>
      <c r="BU397" s="16" t="str">
        <f>IF(Wedstrijden!AB384="x","Z1","")</f>
        <v/>
      </c>
      <c r="BV397" s="16" t="str">
        <f>IF(Wedstrijden!AC384="x","Z2","")</f>
        <v/>
      </c>
      <c r="BW397" s="16" t="str">
        <f>IF(COUNTA(Wedstrijden!L384:T384)&lt;&gt;0,1,"")</f>
        <v/>
      </c>
      <c r="BX397" s="16" t="str">
        <f t="shared" si="37"/>
        <v/>
      </c>
      <c r="BY397" s="16" t="str">
        <f>IF(Wedstrijden!L384="x","BB","")</f>
        <v/>
      </c>
      <c r="BZ397" s="16" t="str">
        <f>IF(Wedstrijden!M384="x","B","")</f>
        <v/>
      </c>
      <c r="CA397" s="16" t="str">
        <f>IF(Wedstrijden!N384="x","L1","")</f>
        <v/>
      </c>
      <c r="CB397" s="16" t="str">
        <f>IF(Wedstrijden!O384="x","L2","")</f>
        <v/>
      </c>
      <c r="CC397" s="16" t="str">
        <f>IF(Wedstrijden!P384="x","M1","")</f>
        <v/>
      </c>
      <c r="CD397" s="16" t="str">
        <f>IF(Wedstrijden!Q384="x","M2","")</f>
        <v/>
      </c>
      <c r="CE397" s="16" t="str">
        <f>IF(Wedstrijden!R384="x","Z1","")</f>
        <v/>
      </c>
      <c r="CF397" s="16" t="str">
        <f>IF(Wedstrijden!S384="x","Z2","")</f>
        <v/>
      </c>
      <c r="CG397" s="16" t="str">
        <f>IF(Wedstrijden!T384="x","ZZL","")</f>
        <v/>
      </c>
      <c r="CL397" s="16" t="str">
        <f>IF(COUNTA(Wedstrijden!AR384:BB384)&lt;&gt;0,2,"")</f>
        <v/>
      </c>
      <c r="CM397" s="16" t="str">
        <f t="shared" si="38"/>
        <v/>
      </c>
      <c r="CN397" s="16" t="str">
        <f>IF(Wedstrijden!AR384="x","AA","")</f>
        <v/>
      </c>
      <c r="CO397" s="16" t="str">
        <f>IF(Wedstrijden!AS384="x","A","")</f>
        <v/>
      </c>
      <c r="CP397" s="16" t="str">
        <f>IF(Wedstrijden!AT384="x","BB","")</f>
        <v/>
      </c>
      <c r="CQ397" s="16" t="str">
        <f>IF(Wedstrijden!AU384="x","B","")</f>
        <v/>
      </c>
      <c r="CR397" s="16" t="str">
        <f>IF(Wedstrijden!AV384="x","L","")</f>
        <v/>
      </c>
      <c r="CS397" s="16" t="str">
        <f>IF(Wedstrijden!AW384="x","M","")</f>
        <v/>
      </c>
      <c r="CT397" s="16" t="str">
        <f>IF(Wedstrijden!AX384="x","Z","")</f>
        <v/>
      </c>
      <c r="CU397" s="16" t="str">
        <f>IF(Wedstrijden!BB384="x","ZZ","")</f>
        <v/>
      </c>
      <c r="CV397" s="16" t="str">
        <f>IF(COUNTA(Wedstrijden!AI384:AP384)&lt;&gt;0,2,"")</f>
        <v/>
      </c>
      <c r="CW397" s="16" t="str">
        <f t="shared" si="39"/>
        <v/>
      </c>
      <c r="CX397" s="16" t="str">
        <f>IF(Wedstrijden!AI384="x","BB","")</f>
        <v/>
      </c>
      <c r="CY397" s="16" t="str">
        <f>IF(Wedstrijden!AJ384="x","B","")</f>
        <v/>
      </c>
      <c r="CZ397" s="16" t="str">
        <f>IF(Wedstrijden!AK384="x","L","")</f>
        <v/>
      </c>
      <c r="DA397" s="16" t="str">
        <f>IF(Wedstrijden!AL384="x","M","")</f>
        <v/>
      </c>
      <c r="DB397" s="16" t="str">
        <f>IF(Wedstrijden!AM384="x","Z","")</f>
        <v/>
      </c>
      <c r="DC397" s="16" t="str">
        <f>IF(Wedstrijden!AN384="x","ZZ","")</f>
        <v/>
      </c>
      <c r="DD397" s="16" t="str">
        <f>IF(Wedstrijden!AP384="x","1.40","")</f>
        <v/>
      </c>
      <c r="DE397" s="16" t="str">
        <f>IF(COUNTA(Wedstrijden!BD384:BF384)&lt;&gt;0,6,"")</f>
        <v/>
      </c>
      <c r="DF397" s="16" t="str">
        <f t="shared" si="40"/>
        <v/>
      </c>
      <c r="DG397" s="16" t="str">
        <f>IF(Wedstrijden!BD384="x","L","")</f>
        <v/>
      </c>
      <c r="DH397" s="16" t="str">
        <f>IF(Wedstrijden!BE384="x","M","")</f>
        <v/>
      </c>
      <c r="DI397" s="16" t="str">
        <f>IF(Wedstrijden!BF384="x","Z","")</f>
        <v/>
      </c>
      <c r="DJ397" s="16" t="str">
        <f>IF(Wedstrijden!BG384="x","Z","")</f>
        <v/>
      </c>
      <c r="DK397" s="16" t="str">
        <f>IF(COUNTA(Wedstrijden!BI384:BK384)&lt;&gt;0,6,"")</f>
        <v/>
      </c>
      <c r="DL397" s="16" t="str">
        <f t="shared" si="41"/>
        <v/>
      </c>
      <c r="DM397" s="16" t="str">
        <f>IF(Wedstrijden!BI384="x","L","")</f>
        <v/>
      </c>
      <c r="DN397" s="16" t="str">
        <f>IF(Wedstrijden!BJ384="x","M","")</f>
        <v/>
      </c>
      <c r="DO397" s="16" t="str">
        <f>IF(Wedstrijden!BK384="x","Z","")</f>
        <v/>
      </c>
      <c r="DP397" s="16" t="str">
        <f>IF(Wedstrijden!BL384="x","Z","")</f>
        <v/>
      </c>
    </row>
    <row r="398" spans="1:120" ht="14.4" x14ac:dyDescent="0.3">
      <c r="A398" s="18">
        <f>Wedstrijden!A385</f>
        <v>0</v>
      </c>
      <c r="B398" s="16" t="str">
        <f>IFERROR(VLOOKUP(Wedstrijden!#REF!,#REF!,2,FALSE),"")</f>
        <v/>
      </c>
      <c r="C398" s="16">
        <f>Wedstrijden!E385</f>
        <v>0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IF(COUNTA(Wedstrijden!U385:AC385)&lt;&gt;0,1,"")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IF(Wedstrijden!U385="x","B1","")</f>
        <v/>
      </c>
      <c r="BO398" s="16" t="e">
        <f>IF(Wedstrijden!#REF!="x","BB","")</f>
        <v>#REF!</v>
      </c>
      <c r="BP398" s="16" t="str">
        <f>IF(Wedstrijden!W385="x","B","")</f>
        <v/>
      </c>
      <c r="BQ398" s="16" t="str">
        <f>IF(Wedstrijden!X385="x","L1","")</f>
        <v/>
      </c>
      <c r="BR398" s="16" t="str">
        <f>IF(Wedstrijden!Y385="x","L2","")</f>
        <v/>
      </c>
      <c r="BS398" s="16" t="str">
        <f>IF(Wedstrijden!Z385="x","M1","")</f>
        <v/>
      </c>
      <c r="BT398" s="16" t="str">
        <f>IF(Wedstrijden!AA385="x","M2","")</f>
        <v/>
      </c>
      <c r="BU398" s="16" t="str">
        <f>IF(Wedstrijden!AB385="x","Z1","")</f>
        <v/>
      </c>
      <c r="BV398" s="16" t="str">
        <f>IF(Wedstrijden!AC385="x","Z2","")</f>
        <v/>
      </c>
      <c r="BW398" s="16" t="str">
        <f>IF(COUNTA(Wedstrijden!L385:T385)&lt;&gt;0,1,"")</f>
        <v/>
      </c>
      <c r="BX398" s="16" t="str">
        <f t="shared" si="37"/>
        <v/>
      </c>
      <c r="BY398" s="16" t="str">
        <f>IF(Wedstrijden!L385="x","BB","")</f>
        <v/>
      </c>
      <c r="BZ398" s="16" t="str">
        <f>IF(Wedstrijden!M385="x","B","")</f>
        <v/>
      </c>
      <c r="CA398" s="16" t="str">
        <f>IF(Wedstrijden!N385="x","L1","")</f>
        <v/>
      </c>
      <c r="CB398" s="16" t="str">
        <f>IF(Wedstrijden!O385="x","L2","")</f>
        <v/>
      </c>
      <c r="CC398" s="16" t="str">
        <f>IF(Wedstrijden!P385="x","M1","")</f>
        <v/>
      </c>
      <c r="CD398" s="16" t="str">
        <f>IF(Wedstrijden!Q385="x","M2","")</f>
        <v/>
      </c>
      <c r="CE398" s="16" t="str">
        <f>IF(Wedstrijden!R385="x","Z1","")</f>
        <v/>
      </c>
      <c r="CF398" s="16" t="str">
        <f>IF(Wedstrijden!S385="x","Z2","")</f>
        <v/>
      </c>
      <c r="CG398" s="16" t="str">
        <f>IF(Wedstrijden!T385="x","ZZL","")</f>
        <v/>
      </c>
      <c r="CL398" s="16" t="str">
        <f>IF(COUNTA(Wedstrijden!AR385:BB385)&lt;&gt;0,2,"")</f>
        <v/>
      </c>
      <c r="CM398" s="16" t="str">
        <f t="shared" si="38"/>
        <v/>
      </c>
      <c r="CN398" s="16" t="str">
        <f>IF(Wedstrijden!AR385="x","AA","")</f>
        <v/>
      </c>
      <c r="CO398" s="16" t="str">
        <f>IF(Wedstrijden!AS385="x","A","")</f>
        <v/>
      </c>
      <c r="CP398" s="16" t="str">
        <f>IF(Wedstrijden!AT385="x","BB","")</f>
        <v/>
      </c>
      <c r="CQ398" s="16" t="str">
        <f>IF(Wedstrijden!AU385="x","B","")</f>
        <v/>
      </c>
      <c r="CR398" s="16" t="str">
        <f>IF(Wedstrijden!AV385="x","L","")</f>
        <v/>
      </c>
      <c r="CS398" s="16" t="str">
        <f>IF(Wedstrijden!AW385="x","M","")</f>
        <v/>
      </c>
      <c r="CT398" s="16" t="str">
        <f>IF(Wedstrijden!AX385="x","Z","")</f>
        <v/>
      </c>
      <c r="CU398" s="16" t="str">
        <f>IF(Wedstrijden!BB385="x","ZZ","")</f>
        <v/>
      </c>
      <c r="CV398" s="16" t="str">
        <f>IF(COUNTA(Wedstrijden!AI385:AP385)&lt;&gt;0,2,"")</f>
        <v/>
      </c>
      <c r="CW398" s="16" t="str">
        <f t="shared" si="39"/>
        <v/>
      </c>
      <c r="CX398" s="16" t="str">
        <f>IF(Wedstrijden!AI385="x","BB","")</f>
        <v/>
      </c>
      <c r="CY398" s="16" t="str">
        <f>IF(Wedstrijden!AJ385="x","B","")</f>
        <v/>
      </c>
      <c r="CZ398" s="16" t="str">
        <f>IF(Wedstrijden!AK385="x","L","")</f>
        <v/>
      </c>
      <c r="DA398" s="16" t="str">
        <f>IF(Wedstrijden!AL385="x","M","")</f>
        <v/>
      </c>
      <c r="DB398" s="16" t="str">
        <f>IF(Wedstrijden!AM385="x","Z","")</f>
        <v/>
      </c>
      <c r="DC398" s="16" t="str">
        <f>IF(Wedstrijden!AN385="x","ZZ","")</f>
        <v/>
      </c>
      <c r="DD398" s="16" t="str">
        <f>IF(Wedstrijden!AP385="x","1.40","")</f>
        <v/>
      </c>
      <c r="DE398" s="16" t="str">
        <f>IF(COUNTA(Wedstrijden!BD385:BF385)&lt;&gt;0,6,"")</f>
        <v/>
      </c>
      <c r="DF398" s="16" t="str">
        <f t="shared" si="40"/>
        <v/>
      </c>
      <c r="DG398" s="16" t="str">
        <f>IF(Wedstrijden!BD385="x","L","")</f>
        <v/>
      </c>
      <c r="DH398" s="16" t="str">
        <f>IF(Wedstrijden!BE385="x","M","")</f>
        <v/>
      </c>
      <c r="DI398" s="16" t="str">
        <f>IF(Wedstrijden!BF385="x","Z","")</f>
        <v/>
      </c>
      <c r="DJ398" s="16" t="str">
        <f>IF(Wedstrijden!BG385="x","Z","")</f>
        <v/>
      </c>
      <c r="DK398" s="16" t="str">
        <f>IF(COUNTA(Wedstrijden!BI385:BK385)&lt;&gt;0,6,"")</f>
        <v/>
      </c>
      <c r="DL398" s="16" t="str">
        <f t="shared" si="41"/>
        <v/>
      </c>
      <c r="DM398" s="16" t="str">
        <f>IF(Wedstrijden!BI385="x","L","")</f>
        <v/>
      </c>
      <c r="DN398" s="16" t="str">
        <f>IF(Wedstrijden!BJ385="x","M","")</f>
        <v/>
      </c>
      <c r="DO398" s="16" t="str">
        <f>IF(Wedstrijden!BK385="x","Z","")</f>
        <v/>
      </c>
      <c r="DP398" s="16" t="str">
        <f>IF(Wedstrijden!BL385="x","Z","")</f>
        <v/>
      </c>
    </row>
    <row r="399" spans="1:120" ht="14.4" x14ac:dyDescent="0.3">
      <c r="A399" s="18">
        <f>Wedstrijden!A386</f>
        <v>0</v>
      </c>
      <c r="B399" s="16" t="str">
        <f>IFERROR(VLOOKUP(Wedstrijden!#REF!,#REF!,2,FALSE),"")</f>
        <v/>
      </c>
      <c r="C399" s="16">
        <f>Wedstrijden!E386</f>
        <v>0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IF(COUNTA(Wedstrijden!U386:AC386)&lt;&gt;0,1,"")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IF(Wedstrijden!U386="x","B1","")</f>
        <v/>
      </c>
      <c r="BO399" s="16" t="e">
        <f>IF(Wedstrijden!#REF!="x","BB","")</f>
        <v>#REF!</v>
      </c>
      <c r="BP399" s="16" t="str">
        <f>IF(Wedstrijden!W386="x","B","")</f>
        <v/>
      </c>
      <c r="BQ399" s="16" t="str">
        <f>IF(Wedstrijden!X386="x","L1","")</f>
        <v/>
      </c>
      <c r="BR399" s="16" t="str">
        <f>IF(Wedstrijden!Y386="x","L2","")</f>
        <v/>
      </c>
      <c r="BS399" s="16" t="str">
        <f>IF(Wedstrijden!Z386="x","M1","")</f>
        <v/>
      </c>
      <c r="BT399" s="16" t="str">
        <f>IF(Wedstrijden!AA386="x","M2","")</f>
        <v/>
      </c>
      <c r="BU399" s="16" t="str">
        <f>IF(Wedstrijden!AB386="x","Z1","")</f>
        <v/>
      </c>
      <c r="BV399" s="16" t="str">
        <f>IF(Wedstrijden!AC386="x","Z2","")</f>
        <v/>
      </c>
      <c r="BW399" s="16" t="str">
        <f>IF(COUNTA(Wedstrijden!L386:T386)&lt;&gt;0,1,"")</f>
        <v/>
      </c>
      <c r="BX399" s="16" t="str">
        <f t="shared" si="37"/>
        <v/>
      </c>
      <c r="BY399" s="16" t="str">
        <f>IF(Wedstrijden!L386="x","BB","")</f>
        <v/>
      </c>
      <c r="BZ399" s="16" t="str">
        <f>IF(Wedstrijden!M386="x","B","")</f>
        <v/>
      </c>
      <c r="CA399" s="16" t="str">
        <f>IF(Wedstrijden!N386="x","L1","")</f>
        <v/>
      </c>
      <c r="CB399" s="16" t="str">
        <f>IF(Wedstrijden!O386="x","L2","")</f>
        <v/>
      </c>
      <c r="CC399" s="16" t="str">
        <f>IF(Wedstrijden!P386="x","M1","")</f>
        <v/>
      </c>
      <c r="CD399" s="16" t="str">
        <f>IF(Wedstrijden!Q386="x","M2","")</f>
        <v/>
      </c>
      <c r="CE399" s="16" t="str">
        <f>IF(Wedstrijden!R386="x","Z1","")</f>
        <v/>
      </c>
      <c r="CF399" s="16" t="str">
        <f>IF(Wedstrijden!S386="x","Z2","")</f>
        <v/>
      </c>
      <c r="CG399" s="16" t="str">
        <f>IF(Wedstrijden!T386="x","ZZL","")</f>
        <v/>
      </c>
      <c r="CL399" s="16" t="str">
        <f>IF(COUNTA(Wedstrijden!AR386:BB386)&lt;&gt;0,2,"")</f>
        <v/>
      </c>
      <c r="CM399" s="16" t="str">
        <f t="shared" si="38"/>
        <v/>
      </c>
      <c r="CN399" s="16" t="str">
        <f>IF(Wedstrijden!AR386="x","AA","")</f>
        <v/>
      </c>
      <c r="CO399" s="16" t="str">
        <f>IF(Wedstrijden!AS386="x","A","")</f>
        <v/>
      </c>
      <c r="CP399" s="16" t="str">
        <f>IF(Wedstrijden!AT386="x","BB","")</f>
        <v/>
      </c>
      <c r="CQ399" s="16" t="str">
        <f>IF(Wedstrijden!AU386="x","B","")</f>
        <v/>
      </c>
      <c r="CR399" s="16" t="str">
        <f>IF(Wedstrijden!AV386="x","L","")</f>
        <v/>
      </c>
      <c r="CS399" s="16" t="str">
        <f>IF(Wedstrijden!AW386="x","M","")</f>
        <v/>
      </c>
      <c r="CT399" s="16" t="str">
        <f>IF(Wedstrijden!AX386="x","Z","")</f>
        <v/>
      </c>
      <c r="CU399" s="16" t="str">
        <f>IF(Wedstrijden!BB386="x","ZZ","")</f>
        <v/>
      </c>
      <c r="CV399" s="16" t="str">
        <f>IF(COUNTA(Wedstrijden!AI386:AP386)&lt;&gt;0,2,"")</f>
        <v/>
      </c>
      <c r="CW399" s="16" t="str">
        <f t="shared" si="39"/>
        <v/>
      </c>
      <c r="CX399" s="16" t="str">
        <f>IF(Wedstrijden!AI386="x","BB","")</f>
        <v/>
      </c>
      <c r="CY399" s="16" t="str">
        <f>IF(Wedstrijden!AJ386="x","B","")</f>
        <v/>
      </c>
      <c r="CZ399" s="16" t="str">
        <f>IF(Wedstrijden!AK386="x","L","")</f>
        <v/>
      </c>
      <c r="DA399" s="16" t="str">
        <f>IF(Wedstrijden!AL386="x","M","")</f>
        <v/>
      </c>
      <c r="DB399" s="16" t="str">
        <f>IF(Wedstrijden!AM386="x","Z","")</f>
        <v/>
      </c>
      <c r="DC399" s="16" t="str">
        <f>IF(Wedstrijden!AN386="x","ZZ","")</f>
        <v/>
      </c>
      <c r="DD399" s="16" t="str">
        <f>IF(Wedstrijden!AP386="x","1.40","")</f>
        <v/>
      </c>
      <c r="DE399" s="16" t="str">
        <f>IF(COUNTA(Wedstrijden!BD386:BF386)&lt;&gt;0,6,"")</f>
        <v/>
      </c>
      <c r="DF399" s="16" t="str">
        <f t="shared" si="40"/>
        <v/>
      </c>
      <c r="DG399" s="16" t="str">
        <f>IF(Wedstrijden!BD386="x","L","")</f>
        <v/>
      </c>
      <c r="DH399" s="16" t="str">
        <f>IF(Wedstrijden!BE386="x","M","")</f>
        <v/>
      </c>
      <c r="DI399" s="16" t="str">
        <f>IF(Wedstrijden!BF386="x","Z","")</f>
        <v/>
      </c>
      <c r="DJ399" s="16" t="str">
        <f>IF(Wedstrijden!BG386="x","Z","")</f>
        <v/>
      </c>
      <c r="DK399" s="16" t="str">
        <f>IF(COUNTA(Wedstrijden!BI386:BK386)&lt;&gt;0,6,"")</f>
        <v/>
      </c>
      <c r="DL399" s="16" t="str">
        <f t="shared" si="41"/>
        <v/>
      </c>
      <c r="DM399" s="16" t="str">
        <f>IF(Wedstrijden!BI386="x","L","")</f>
        <v/>
      </c>
      <c r="DN399" s="16" t="str">
        <f>IF(Wedstrijden!BJ386="x","M","")</f>
        <v/>
      </c>
      <c r="DO399" s="16" t="str">
        <f>IF(Wedstrijden!BK386="x","Z","")</f>
        <v/>
      </c>
      <c r="DP399" s="16" t="str">
        <f>IF(Wedstrijden!BL386="x","Z","")</f>
        <v/>
      </c>
    </row>
    <row r="400" spans="1:120" ht="14.4" x14ac:dyDescent="0.3">
      <c r="A400" s="18">
        <f>Wedstrijden!A387</f>
        <v>0</v>
      </c>
      <c r="B400" s="16" t="str">
        <f>IFERROR(VLOOKUP(Wedstrijden!#REF!,#REF!,2,FALSE),"")</f>
        <v/>
      </c>
      <c r="C400" s="16">
        <f>Wedstrijden!E387</f>
        <v>0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IF(COUNTA(Wedstrijden!U387:AC387)&lt;&gt;0,1,"")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IF(Wedstrijden!U387="x","B1","")</f>
        <v/>
      </c>
      <c r="BO400" s="16" t="e">
        <f>IF(Wedstrijden!#REF!="x","BB","")</f>
        <v>#REF!</v>
      </c>
      <c r="BP400" s="16" t="str">
        <f>IF(Wedstrijden!W387="x","B","")</f>
        <v/>
      </c>
      <c r="BQ400" s="16" t="str">
        <f>IF(Wedstrijden!X387="x","L1","")</f>
        <v/>
      </c>
      <c r="BR400" s="16" t="str">
        <f>IF(Wedstrijden!Y387="x","L2","")</f>
        <v/>
      </c>
      <c r="BS400" s="16" t="str">
        <f>IF(Wedstrijden!Z387="x","M1","")</f>
        <v/>
      </c>
      <c r="BT400" s="16" t="str">
        <f>IF(Wedstrijden!AA387="x","M2","")</f>
        <v/>
      </c>
      <c r="BU400" s="16" t="str">
        <f>IF(Wedstrijden!AB387="x","Z1","")</f>
        <v/>
      </c>
      <c r="BV400" s="16" t="str">
        <f>IF(Wedstrijden!AC387="x","Z2","")</f>
        <v/>
      </c>
      <c r="BW400" s="16" t="str">
        <f>IF(COUNTA(Wedstrijden!L387:T387)&lt;&gt;0,1,"")</f>
        <v/>
      </c>
      <c r="BX400" s="16" t="str">
        <f t="shared" si="37"/>
        <v/>
      </c>
      <c r="BY400" s="16" t="str">
        <f>IF(Wedstrijden!L387="x","BB","")</f>
        <v/>
      </c>
      <c r="BZ400" s="16" t="str">
        <f>IF(Wedstrijden!M387="x","B","")</f>
        <v/>
      </c>
      <c r="CA400" s="16" t="str">
        <f>IF(Wedstrijden!N387="x","L1","")</f>
        <v/>
      </c>
      <c r="CB400" s="16" t="str">
        <f>IF(Wedstrijden!O387="x","L2","")</f>
        <v/>
      </c>
      <c r="CC400" s="16" t="str">
        <f>IF(Wedstrijden!P387="x","M1","")</f>
        <v/>
      </c>
      <c r="CD400" s="16" t="str">
        <f>IF(Wedstrijden!Q387="x","M2","")</f>
        <v/>
      </c>
      <c r="CE400" s="16" t="str">
        <f>IF(Wedstrijden!R387="x","Z1","")</f>
        <v/>
      </c>
      <c r="CF400" s="16" t="str">
        <f>IF(Wedstrijden!S387="x","Z2","")</f>
        <v/>
      </c>
      <c r="CG400" s="16" t="str">
        <f>IF(Wedstrijden!T387="x","ZZL","")</f>
        <v/>
      </c>
      <c r="CL400" s="16" t="str">
        <f>IF(COUNTA(Wedstrijden!AR387:BB387)&lt;&gt;0,2,"")</f>
        <v/>
      </c>
      <c r="CM400" s="16" t="str">
        <f t="shared" si="38"/>
        <v/>
      </c>
      <c r="CN400" s="16" t="str">
        <f>IF(Wedstrijden!AR387="x","AA","")</f>
        <v/>
      </c>
      <c r="CO400" s="16" t="str">
        <f>IF(Wedstrijden!AS387="x","A","")</f>
        <v/>
      </c>
      <c r="CP400" s="16" t="str">
        <f>IF(Wedstrijden!AT387="x","BB","")</f>
        <v/>
      </c>
      <c r="CQ400" s="16" t="str">
        <f>IF(Wedstrijden!AU387="x","B","")</f>
        <v/>
      </c>
      <c r="CR400" s="16" t="str">
        <f>IF(Wedstrijden!AV387="x","L","")</f>
        <v/>
      </c>
      <c r="CS400" s="16" t="str">
        <f>IF(Wedstrijden!AW387="x","M","")</f>
        <v/>
      </c>
      <c r="CT400" s="16" t="str">
        <f>IF(Wedstrijden!AX387="x","Z","")</f>
        <v/>
      </c>
      <c r="CU400" s="16" t="str">
        <f>IF(Wedstrijden!BB387="x","ZZ","")</f>
        <v/>
      </c>
      <c r="CV400" s="16" t="str">
        <f>IF(COUNTA(Wedstrijden!AI387:AP387)&lt;&gt;0,2,"")</f>
        <v/>
      </c>
      <c r="CW400" s="16" t="str">
        <f t="shared" si="39"/>
        <v/>
      </c>
      <c r="CX400" s="16" t="str">
        <f>IF(Wedstrijden!AI387="x","BB","")</f>
        <v/>
      </c>
      <c r="CY400" s="16" t="str">
        <f>IF(Wedstrijden!AJ387="x","B","")</f>
        <v/>
      </c>
      <c r="CZ400" s="16" t="str">
        <f>IF(Wedstrijden!AK387="x","L","")</f>
        <v/>
      </c>
      <c r="DA400" s="16" t="str">
        <f>IF(Wedstrijden!AL387="x","M","")</f>
        <v/>
      </c>
      <c r="DB400" s="16" t="str">
        <f>IF(Wedstrijden!AM387="x","Z","")</f>
        <v/>
      </c>
      <c r="DC400" s="16" t="str">
        <f>IF(Wedstrijden!AN387="x","ZZ","")</f>
        <v/>
      </c>
      <c r="DD400" s="16" t="str">
        <f>IF(Wedstrijden!AP387="x","1.40","")</f>
        <v/>
      </c>
      <c r="DE400" s="16" t="str">
        <f>IF(COUNTA(Wedstrijden!BD387:BF387)&lt;&gt;0,6,"")</f>
        <v/>
      </c>
      <c r="DF400" s="16" t="str">
        <f t="shared" si="40"/>
        <v/>
      </c>
      <c r="DG400" s="16" t="str">
        <f>IF(Wedstrijden!BD387="x","L","")</f>
        <v/>
      </c>
      <c r="DH400" s="16" t="str">
        <f>IF(Wedstrijden!BE387="x","M","")</f>
        <v/>
      </c>
      <c r="DI400" s="16" t="str">
        <f>IF(Wedstrijden!BF387="x","Z","")</f>
        <v/>
      </c>
      <c r="DJ400" s="16" t="str">
        <f>IF(Wedstrijden!BG387="x","Z","")</f>
        <v/>
      </c>
      <c r="DK400" s="16" t="str">
        <f>IF(COUNTA(Wedstrijden!BI387:BK387)&lt;&gt;0,6,"")</f>
        <v/>
      </c>
      <c r="DL400" s="16" t="str">
        <f t="shared" si="41"/>
        <v/>
      </c>
      <c r="DM400" s="16" t="str">
        <f>IF(Wedstrijden!BI387="x","L","")</f>
        <v/>
      </c>
      <c r="DN400" s="16" t="str">
        <f>IF(Wedstrijden!BJ387="x","M","")</f>
        <v/>
      </c>
      <c r="DO400" s="16" t="str">
        <f>IF(Wedstrijden!BK387="x","Z","")</f>
        <v/>
      </c>
      <c r="DP400" s="16" t="str">
        <f>IF(Wedstrijden!BL387="x","Z","")</f>
        <v/>
      </c>
    </row>
    <row r="401" spans="1:120" ht="14.4" x14ac:dyDescent="0.3">
      <c r="A401" s="18">
        <f>Wedstrijden!A388</f>
        <v>0</v>
      </c>
      <c r="B401" s="16" t="str">
        <f>IFERROR(VLOOKUP(Wedstrijden!#REF!,#REF!,2,FALSE),"")</f>
        <v/>
      </c>
      <c r="C401" s="16">
        <f>Wedstrijden!E388</f>
        <v>0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IF(COUNTA(Wedstrijden!U388:AC388)&lt;&gt;0,1,"")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IF(Wedstrijden!U388="x","B1","")</f>
        <v/>
      </c>
      <c r="BO401" s="16" t="e">
        <f>IF(Wedstrijden!#REF!="x","BB","")</f>
        <v>#REF!</v>
      </c>
      <c r="BP401" s="16" t="str">
        <f>IF(Wedstrijden!W388="x","B","")</f>
        <v/>
      </c>
      <c r="BQ401" s="16" t="str">
        <f>IF(Wedstrijden!X388="x","L1","")</f>
        <v/>
      </c>
      <c r="BR401" s="16" t="str">
        <f>IF(Wedstrijden!Y388="x","L2","")</f>
        <v/>
      </c>
      <c r="BS401" s="16" t="str">
        <f>IF(Wedstrijden!Z388="x","M1","")</f>
        <v/>
      </c>
      <c r="BT401" s="16" t="str">
        <f>IF(Wedstrijden!AA388="x","M2","")</f>
        <v/>
      </c>
      <c r="BU401" s="16" t="str">
        <f>IF(Wedstrijden!AB388="x","Z1","")</f>
        <v/>
      </c>
      <c r="BV401" s="16" t="str">
        <f>IF(Wedstrijden!AC388="x","Z2","")</f>
        <v/>
      </c>
      <c r="BW401" s="16" t="str">
        <f>IF(COUNTA(Wedstrijden!L388:T388)&lt;&gt;0,1,"")</f>
        <v/>
      </c>
      <c r="BX401" s="16" t="str">
        <f t="shared" si="37"/>
        <v/>
      </c>
      <c r="BY401" s="16" t="str">
        <f>IF(Wedstrijden!L388="x","BB","")</f>
        <v/>
      </c>
      <c r="BZ401" s="16" t="str">
        <f>IF(Wedstrijden!M388="x","B","")</f>
        <v/>
      </c>
      <c r="CA401" s="16" t="str">
        <f>IF(Wedstrijden!N388="x","L1","")</f>
        <v/>
      </c>
      <c r="CB401" s="16" t="str">
        <f>IF(Wedstrijden!O388="x","L2","")</f>
        <v/>
      </c>
      <c r="CC401" s="16" t="str">
        <f>IF(Wedstrijden!P388="x","M1","")</f>
        <v/>
      </c>
      <c r="CD401" s="16" t="str">
        <f>IF(Wedstrijden!Q388="x","M2","")</f>
        <v/>
      </c>
      <c r="CE401" s="16" t="str">
        <f>IF(Wedstrijden!R388="x","Z1","")</f>
        <v/>
      </c>
      <c r="CF401" s="16" t="str">
        <f>IF(Wedstrijden!S388="x","Z2","")</f>
        <v/>
      </c>
      <c r="CG401" s="16" t="str">
        <f>IF(Wedstrijden!T388="x","ZZL","")</f>
        <v/>
      </c>
      <c r="CL401" s="16" t="str">
        <f>IF(COUNTA(Wedstrijden!AR388:BB388)&lt;&gt;0,2,"")</f>
        <v/>
      </c>
      <c r="CM401" s="16" t="str">
        <f t="shared" si="38"/>
        <v/>
      </c>
      <c r="CN401" s="16" t="str">
        <f>IF(Wedstrijden!AR388="x","AA","")</f>
        <v/>
      </c>
      <c r="CO401" s="16" t="str">
        <f>IF(Wedstrijden!AS388="x","A","")</f>
        <v/>
      </c>
      <c r="CP401" s="16" t="str">
        <f>IF(Wedstrijden!AT388="x","BB","")</f>
        <v/>
      </c>
      <c r="CQ401" s="16" t="str">
        <f>IF(Wedstrijden!AU388="x","B","")</f>
        <v/>
      </c>
      <c r="CR401" s="16" t="str">
        <f>IF(Wedstrijden!AV388="x","L","")</f>
        <v/>
      </c>
      <c r="CS401" s="16" t="str">
        <f>IF(Wedstrijden!AW388="x","M","")</f>
        <v/>
      </c>
      <c r="CT401" s="16" t="str">
        <f>IF(Wedstrijden!AX388="x","Z","")</f>
        <v/>
      </c>
      <c r="CU401" s="16" t="str">
        <f>IF(Wedstrijden!BB388="x","ZZ","")</f>
        <v/>
      </c>
      <c r="CV401" s="16" t="str">
        <f>IF(COUNTA(Wedstrijden!AI388:AP388)&lt;&gt;0,2,"")</f>
        <v/>
      </c>
      <c r="CW401" s="16" t="str">
        <f t="shared" si="39"/>
        <v/>
      </c>
      <c r="CX401" s="16" t="str">
        <f>IF(Wedstrijden!AI388="x","BB","")</f>
        <v/>
      </c>
      <c r="CY401" s="16" t="str">
        <f>IF(Wedstrijden!AJ388="x","B","")</f>
        <v/>
      </c>
      <c r="CZ401" s="16" t="str">
        <f>IF(Wedstrijden!AK388="x","L","")</f>
        <v/>
      </c>
      <c r="DA401" s="16" t="str">
        <f>IF(Wedstrijden!AL388="x","M","")</f>
        <v/>
      </c>
      <c r="DB401" s="16" t="str">
        <f>IF(Wedstrijden!AM388="x","Z","")</f>
        <v/>
      </c>
      <c r="DC401" s="16" t="str">
        <f>IF(Wedstrijden!AN388="x","ZZ","")</f>
        <v/>
      </c>
      <c r="DD401" s="16" t="str">
        <f>IF(Wedstrijden!AP388="x","1.40","")</f>
        <v/>
      </c>
      <c r="DE401" s="16" t="str">
        <f>IF(COUNTA(Wedstrijden!BD388:BF388)&lt;&gt;0,6,"")</f>
        <v/>
      </c>
      <c r="DF401" s="16" t="str">
        <f t="shared" si="40"/>
        <v/>
      </c>
      <c r="DG401" s="16" t="str">
        <f>IF(Wedstrijden!BD388="x","L","")</f>
        <v/>
      </c>
      <c r="DH401" s="16" t="str">
        <f>IF(Wedstrijden!BE388="x","M","")</f>
        <v/>
      </c>
      <c r="DI401" s="16" t="str">
        <f>IF(Wedstrijden!BF388="x","Z","")</f>
        <v/>
      </c>
      <c r="DJ401" s="16" t="str">
        <f>IF(Wedstrijden!BG388="x","Z","")</f>
        <v/>
      </c>
      <c r="DK401" s="16" t="str">
        <f>IF(COUNTA(Wedstrijden!BI388:BK388)&lt;&gt;0,6,"")</f>
        <v/>
      </c>
      <c r="DL401" s="16" t="str">
        <f t="shared" si="41"/>
        <v/>
      </c>
      <c r="DM401" s="16" t="str">
        <f>IF(Wedstrijden!BI388="x","L","")</f>
        <v/>
      </c>
      <c r="DN401" s="16" t="str">
        <f>IF(Wedstrijden!BJ388="x","M","")</f>
        <v/>
      </c>
      <c r="DO401" s="16" t="str">
        <f>IF(Wedstrijden!BK388="x","Z","")</f>
        <v/>
      </c>
      <c r="DP401" s="16" t="str">
        <f>IF(Wedstrijden!BL388="x","Z","")</f>
        <v/>
      </c>
    </row>
    <row r="402" spans="1:120" ht="14.4" x14ac:dyDescent="0.3">
      <c r="A402" s="18">
        <f>Wedstrijden!A389</f>
        <v>0</v>
      </c>
      <c r="B402" s="16" t="str">
        <f>IFERROR(VLOOKUP(Wedstrijden!#REF!,#REF!,2,FALSE),"")</f>
        <v/>
      </c>
      <c r="C402" s="16">
        <f>Wedstrijden!E389</f>
        <v>0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IF(COUNTA(Wedstrijden!U389:AC389)&lt;&gt;0,1,"")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IF(Wedstrijden!U389="x","B1","")</f>
        <v/>
      </c>
      <c r="BO402" s="16" t="e">
        <f>IF(Wedstrijden!#REF!="x","BB","")</f>
        <v>#REF!</v>
      </c>
      <c r="BP402" s="16" t="str">
        <f>IF(Wedstrijden!W389="x","B","")</f>
        <v/>
      </c>
      <c r="BQ402" s="16" t="str">
        <f>IF(Wedstrijden!X389="x","L1","")</f>
        <v/>
      </c>
      <c r="BR402" s="16" t="str">
        <f>IF(Wedstrijden!Y389="x","L2","")</f>
        <v/>
      </c>
      <c r="BS402" s="16" t="str">
        <f>IF(Wedstrijden!Z389="x","M1","")</f>
        <v/>
      </c>
      <c r="BT402" s="16" t="str">
        <f>IF(Wedstrijden!AA389="x","M2","")</f>
        <v/>
      </c>
      <c r="BU402" s="16" t="str">
        <f>IF(Wedstrijden!AB389="x","Z1","")</f>
        <v/>
      </c>
      <c r="BV402" s="16" t="str">
        <f>IF(Wedstrijden!AC389="x","Z2","")</f>
        <v/>
      </c>
      <c r="BW402" s="16" t="str">
        <f>IF(COUNTA(Wedstrijden!L389:T389)&lt;&gt;0,1,"")</f>
        <v/>
      </c>
      <c r="BX402" s="16" t="str">
        <f t="shared" si="37"/>
        <v/>
      </c>
      <c r="BY402" s="16" t="str">
        <f>IF(Wedstrijden!L389="x","BB","")</f>
        <v/>
      </c>
      <c r="BZ402" s="16" t="str">
        <f>IF(Wedstrijden!M389="x","B","")</f>
        <v/>
      </c>
      <c r="CA402" s="16" t="str">
        <f>IF(Wedstrijden!N389="x","L1","")</f>
        <v/>
      </c>
      <c r="CB402" s="16" t="str">
        <f>IF(Wedstrijden!O389="x","L2","")</f>
        <v/>
      </c>
      <c r="CC402" s="16" t="str">
        <f>IF(Wedstrijden!P389="x","M1","")</f>
        <v/>
      </c>
      <c r="CD402" s="16" t="str">
        <f>IF(Wedstrijden!Q389="x","M2","")</f>
        <v/>
      </c>
      <c r="CE402" s="16" t="str">
        <f>IF(Wedstrijden!R389="x","Z1","")</f>
        <v/>
      </c>
      <c r="CF402" s="16" t="str">
        <f>IF(Wedstrijden!S389="x","Z2","")</f>
        <v/>
      </c>
      <c r="CG402" s="16" t="str">
        <f>IF(Wedstrijden!T389="x","ZZL","")</f>
        <v/>
      </c>
      <c r="CL402" s="16" t="str">
        <f>IF(COUNTA(Wedstrijden!AR389:BB389)&lt;&gt;0,2,"")</f>
        <v/>
      </c>
      <c r="CM402" s="16" t="str">
        <f t="shared" si="38"/>
        <v/>
      </c>
      <c r="CN402" s="16" t="str">
        <f>IF(Wedstrijden!AR389="x","AA","")</f>
        <v/>
      </c>
      <c r="CO402" s="16" t="str">
        <f>IF(Wedstrijden!AS389="x","A","")</f>
        <v/>
      </c>
      <c r="CP402" s="16" t="str">
        <f>IF(Wedstrijden!AT389="x","BB","")</f>
        <v/>
      </c>
      <c r="CQ402" s="16" t="str">
        <f>IF(Wedstrijden!AU389="x","B","")</f>
        <v/>
      </c>
      <c r="CR402" s="16" t="str">
        <f>IF(Wedstrijden!AV389="x","L","")</f>
        <v/>
      </c>
      <c r="CS402" s="16" t="str">
        <f>IF(Wedstrijden!AW389="x","M","")</f>
        <v/>
      </c>
      <c r="CT402" s="16" t="str">
        <f>IF(Wedstrijden!AX389="x","Z","")</f>
        <v/>
      </c>
      <c r="CU402" s="16" t="str">
        <f>IF(Wedstrijden!BB389="x","ZZ","")</f>
        <v/>
      </c>
      <c r="CV402" s="16" t="str">
        <f>IF(COUNTA(Wedstrijden!AI389:AP389)&lt;&gt;0,2,"")</f>
        <v/>
      </c>
      <c r="CW402" s="16" t="str">
        <f t="shared" si="39"/>
        <v/>
      </c>
      <c r="CX402" s="16" t="str">
        <f>IF(Wedstrijden!AI389="x","BB","")</f>
        <v/>
      </c>
      <c r="CY402" s="16" t="str">
        <f>IF(Wedstrijden!AJ389="x","B","")</f>
        <v/>
      </c>
      <c r="CZ402" s="16" t="str">
        <f>IF(Wedstrijden!AK389="x","L","")</f>
        <v/>
      </c>
      <c r="DA402" s="16" t="str">
        <f>IF(Wedstrijden!AL389="x","M","")</f>
        <v/>
      </c>
      <c r="DB402" s="16" t="str">
        <f>IF(Wedstrijden!AM389="x","Z","")</f>
        <v/>
      </c>
      <c r="DC402" s="16" t="str">
        <f>IF(Wedstrijden!AN389="x","ZZ","")</f>
        <v/>
      </c>
      <c r="DD402" s="16" t="str">
        <f>IF(Wedstrijden!AP389="x","1.40","")</f>
        <v/>
      </c>
      <c r="DE402" s="16" t="str">
        <f>IF(COUNTA(Wedstrijden!BD389:BF389)&lt;&gt;0,6,"")</f>
        <v/>
      </c>
      <c r="DF402" s="16" t="str">
        <f t="shared" si="40"/>
        <v/>
      </c>
      <c r="DG402" s="16" t="str">
        <f>IF(Wedstrijden!BD389="x","L","")</f>
        <v/>
      </c>
      <c r="DH402" s="16" t="str">
        <f>IF(Wedstrijden!BE389="x","M","")</f>
        <v/>
      </c>
      <c r="DI402" s="16" t="str">
        <f>IF(Wedstrijden!BF389="x","Z","")</f>
        <v/>
      </c>
      <c r="DJ402" s="16" t="str">
        <f>IF(Wedstrijden!BG389="x","Z","")</f>
        <v/>
      </c>
      <c r="DK402" s="16" t="str">
        <f>IF(COUNTA(Wedstrijden!BI389:BK389)&lt;&gt;0,6,"")</f>
        <v/>
      </c>
      <c r="DL402" s="16" t="str">
        <f t="shared" si="41"/>
        <v/>
      </c>
      <c r="DM402" s="16" t="str">
        <f>IF(Wedstrijden!BI389="x","L","")</f>
        <v/>
      </c>
      <c r="DN402" s="16" t="str">
        <f>IF(Wedstrijden!BJ389="x","M","")</f>
        <v/>
      </c>
      <c r="DO402" s="16" t="str">
        <f>IF(Wedstrijden!BK389="x","Z","")</f>
        <v/>
      </c>
      <c r="DP402" s="16" t="str">
        <f>IF(Wedstrijden!BL389="x","Z","")</f>
        <v/>
      </c>
    </row>
    <row r="403" spans="1:120" ht="14.4" x14ac:dyDescent="0.3">
      <c r="A403" s="18">
        <f>Wedstrijden!A390</f>
        <v>0</v>
      </c>
      <c r="B403" s="16" t="str">
        <f>IFERROR(VLOOKUP(Wedstrijden!#REF!,#REF!,2,FALSE),"")</f>
        <v/>
      </c>
      <c r="C403" s="16">
        <f>Wedstrijden!E390</f>
        <v>0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IF(COUNTA(Wedstrijden!U390:AC390)&lt;&gt;0,1,"")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IF(Wedstrijden!U390="x","B1","")</f>
        <v/>
      </c>
      <c r="BO403" s="16" t="e">
        <f>IF(Wedstrijden!#REF!="x","BB","")</f>
        <v>#REF!</v>
      </c>
      <c r="BP403" s="16" t="str">
        <f>IF(Wedstrijden!W390="x","B","")</f>
        <v/>
      </c>
      <c r="BQ403" s="16" t="str">
        <f>IF(Wedstrijden!X390="x","L1","")</f>
        <v/>
      </c>
      <c r="BR403" s="16" t="str">
        <f>IF(Wedstrijden!Y390="x","L2","")</f>
        <v/>
      </c>
      <c r="BS403" s="16" t="str">
        <f>IF(Wedstrijden!Z390="x","M1","")</f>
        <v/>
      </c>
      <c r="BT403" s="16" t="str">
        <f>IF(Wedstrijden!AA390="x","M2","")</f>
        <v/>
      </c>
      <c r="BU403" s="16" t="str">
        <f>IF(Wedstrijden!AB390="x","Z1","")</f>
        <v/>
      </c>
      <c r="BV403" s="16" t="str">
        <f>IF(Wedstrijden!AC390="x","Z2","")</f>
        <v/>
      </c>
      <c r="BW403" s="16" t="str">
        <f>IF(COUNTA(Wedstrijden!L390:T390)&lt;&gt;0,1,"")</f>
        <v/>
      </c>
      <c r="BX403" s="16" t="str">
        <f t="shared" si="37"/>
        <v/>
      </c>
      <c r="BY403" s="16" t="str">
        <f>IF(Wedstrijden!L390="x","BB","")</f>
        <v/>
      </c>
      <c r="BZ403" s="16" t="str">
        <f>IF(Wedstrijden!M390="x","B","")</f>
        <v/>
      </c>
      <c r="CA403" s="16" t="str">
        <f>IF(Wedstrijden!N390="x","L1","")</f>
        <v/>
      </c>
      <c r="CB403" s="16" t="str">
        <f>IF(Wedstrijden!O390="x","L2","")</f>
        <v/>
      </c>
      <c r="CC403" s="16" t="str">
        <f>IF(Wedstrijden!P390="x","M1","")</f>
        <v/>
      </c>
      <c r="CD403" s="16" t="str">
        <f>IF(Wedstrijden!Q390="x","M2","")</f>
        <v/>
      </c>
      <c r="CE403" s="16" t="str">
        <f>IF(Wedstrijden!R390="x","Z1","")</f>
        <v/>
      </c>
      <c r="CF403" s="16" t="str">
        <f>IF(Wedstrijden!S390="x","Z2","")</f>
        <v/>
      </c>
      <c r="CG403" s="16" t="str">
        <f>IF(Wedstrijden!T390="x","ZZL","")</f>
        <v/>
      </c>
      <c r="CL403" s="16" t="str">
        <f>IF(COUNTA(Wedstrijden!AR390:BB390)&lt;&gt;0,2,"")</f>
        <v/>
      </c>
      <c r="CM403" s="16" t="str">
        <f t="shared" si="38"/>
        <v/>
      </c>
      <c r="CN403" s="16" t="str">
        <f>IF(Wedstrijden!AR390="x","AA","")</f>
        <v/>
      </c>
      <c r="CO403" s="16" t="str">
        <f>IF(Wedstrijden!AS390="x","A","")</f>
        <v/>
      </c>
      <c r="CP403" s="16" t="str">
        <f>IF(Wedstrijden!AT390="x","BB","")</f>
        <v/>
      </c>
      <c r="CQ403" s="16" t="str">
        <f>IF(Wedstrijden!AU390="x","B","")</f>
        <v/>
      </c>
      <c r="CR403" s="16" t="str">
        <f>IF(Wedstrijden!AV390="x","L","")</f>
        <v/>
      </c>
      <c r="CS403" s="16" t="str">
        <f>IF(Wedstrijden!AW390="x","M","")</f>
        <v/>
      </c>
      <c r="CT403" s="16" t="str">
        <f>IF(Wedstrijden!AX390="x","Z","")</f>
        <v/>
      </c>
      <c r="CU403" s="16" t="str">
        <f>IF(Wedstrijden!BB390="x","ZZ","")</f>
        <v/>
      </c>
      <c r="CV403" s="16" t="str">
        <f>IF(COUNTA(Wedstrijden!AI390:AP390)&lt;&gt;0,2,"")</f>
        <v/>
      </c>
      <c r="CW403" s="16" t="str">
        <f t="shared" si="39"/>
        <v/>
      </c>
      <c r="CX403" s="16" t="str">
        <f>IF(Wedstrijden!AI390="x","BB","")</f>
        <v/>
      </c>
      <c r="CY403" s="16" t="str">
        <f>IF(Wedstrijden!AJ390="x","B","")</f>
        <v/>
      </c>
      <c r="CZ403" s="16" t="str">
        <f>IF(Wedstrijden!AK390="x","L","")</f>
        <v/>
      </c>
      <c r="DA403" s="16" t="str">
        <f>IF(Wedstrijden!AL390="x","M","")</f>
        <v/>
      </c>
      <c r="DB403" s="16" t="str">
        <f>IF(Wedstrijden!AM390="x","Z","")</f>
        <v/>
      </c>
      <c r="DC403" s="16" t="str">
        <f>IF(Wedstrijden!AN390="x","ZZ","")</f>
        <v/>
      </c>
      <c r="DD403" s="16" t="str">
        <f>IF(Wedstrijden!AP390="x","1.40","")</f>
        <v/>
      </c>
      <c r="DE403" s="16" t="str">
        <f>IF(COUNTA(Wedstrijden!BD390:BF390)&lt;&gt;0,6,"")</f>
        <v/>
      </c>
      <c r="DF403" s="16" t="str">
        <f t="shared" si="40"/>
        <v/>
      </c>
      <c r="DG403" s="16" t="str">
        <f>IF(Wedstrijden!BD390="x","L","")</f>
        <v/>
      </c>
      <c r="DH403" s="16" t="str">
        <f>IF(Wedstrijden!BE390="x","M","")</f>
        <v/>
      </c>
      <c r="DI403" s="16" t="str">
        <f>IF(Wedstrijden!BF390="x","Z","")</f>
        <v/>
      </c>
      <c r="DJ403" s="16" t="str">
        <f>IF(Wedstrijden!BG390="x","Z","")</f>
        <v/>
      </c>
      <c r="DK403" s="16" t="str">
        <f>IF(COUNTA(Wedstrijden!BI390:BK390)&lt;&gt;0,6,"")</f>
        <v/>
      </c>
      <c r="DL403" s="16" t="str">
        <f t="shared" si="41"/>
        <v/>
      </c>
      <c r="DM403" s="16" t="str">
        <f>IF(Wedstrijden!BI390="x","L","")</f>
        <v/>
      </c>
      <c r="DN403" s="16" t="str">
        <f>IF(Wedstrijden!BJ390="x","M","")</f>
        <v/>
      </c>
      <c r="DO403" s="16" t="str">
        <f>IF(Wedstrijden!BK390="x","Z","")</f>
        <v/>
      </c>
      <c r="DP403" s="16" t="str">
        <f>IF(Wedstrijden!BL390="x","Z","")</f>
        <v/>
      </c>
    </row>
    <row r="404" spans="1:120" ht="14.4" x14ac:dyDescent="0.3">
      <c r="A404" s="18">
        <f>Wedstrijden!A391</f>
        <v>0</v>
      </c>
      <c r="B404" s="16" t="str">
        <f>IFERROR(VLOOKUP(Wedstrijden!#REF!,#REF!,2,FALSE),"")</f>
        <v/>
      </c>
      <c r="C404" s="16">
        <f>Wedstrijden!E391</f>
        <v>0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IF(COUNTA(Wedstrijden!U391:AC391)&lt;&gt;0,1,"")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IF(Wedstrijden!U391="x","B1","")</f>
        <v/>
      </c>
      <c r="BO404" s="16" t="e">
        <f>IF(Wedstrijden!#REF!="x","BB","")</f>
        <v>#REF!</v>
      </c>
      <c r="BP404" s="16" t="str">
        <f>IF(Wedstrijden!W391="x","B","")</f>
        <v/>
      </c>
      <c r="BQ404" s="16" t="str">
        <f>IF(Wedstrijden!X391="x","L1","")</f>
        <v/>
      </c>
      <c r="BR404" s="16" t="str">
        <f>IF(Wedstrijden!Y391="x","L2","")</f>
        <v/>
      </c>
      <c r="BS404" s="16" t="str">
        <f>IF(Wedstrijden!Z391="x","M1","")</f>
        <v/>
      </c>
      <c r="BT404" s="16" t="str">
        <f>IF(Wedstrijden!AA391="x","M2","")</f>
        <v/>
      </c>
      <c r="BU404" s="16" t="str">
        <f>IF(Wedstrijden!AB391="x","Z1","")</f>
        <v/>
      </c>
      <c r="BV404" s="16" t="str">
        <f>IF(Wedstrijden!AC391="x","Z2","")</f>
        <v/>
      </c>
      <c r="BW404" s="16" t="str">
        <f>IF(COUNTA(Wedstrijden!L391:T391)&lt;&gt;0,1,"")</f>
        <v/>
      </c>
      <c r="BX404" s="16" t="str">
        <f t="shared" si="37"/>
        <v/>
      </c>
      <c r="BY404" s="16" t="str">
        <f>IF(Wedstrijden!L391="x","BB","")</f>
        <v/>
      </c>
      <c r="BZ404" s="16" t="str">
        <f>IF(Wedstrijden!M391="x","B","")</f>
        <v/>
      </c>
      <c r="CA404" s="16" t="str">
        <f>IF(Wedstrijden!N391="x","L1","")</f>
        <v/>
      </c>
      <c r="CB404" s="16" t="str">
        <f>IF(Wedstrijden!O391="x","L2","")</f>
        <v/>
      </c>
      <c r="CC404" s="16" t="str">
        <f>IF(Wedstrijden!P391="x","M1","")</f>
        <v/>
      </c>
      <c r="CD404" s="16" t="str">
        <f>IF(Wedstrijden!Q391="x","M2","")</f>
        <v/>
      </c>
      <c r="CE404" s="16" t="str">
        <f>IF(Wedstrijden!R391="x","Z1","")</f>
        <v/>
      </c>
      <c r="CF404" s="16" t="str">
        <f>IF(Wedstrijden!S391="x","Z2","")</f>
        <v/>
      </c>
      <c r="CG404" s="16" t="str">
        <f>IF(Wedstrijden!T391="x","ZZL","")</f>
        <v/>
      </c>
      <c r="CL404" s="16" t="str">
        <f>IF(COUNTA(Wedstrijden!AR391:BB391)&lt;&gt;0,2,"")</f>
        <v/>
      </c>
      <c r="CM404" s="16" t="str">
        <f t="shared" si="38"/>
        <v/>
      </c>
      <c r="CN404" s="16" t="str">
        <f>IF(Wedstrijden!AR391="x","AA","")</f>
        <v/>
      </c>
      <c r="CO404" s="16" t="str">
        <f>IF(Wedstrijden!AS391="x","A","")</f>
        <v/>
      </c>
      <c r="CP404" s="16" t="str">
        <f>IF(Wedstrijden!AT391="x","BB","")</f>
        <v/>
      </c>
      <c r="CQ404" s="16" t="str">
        <f>IF(Wedstrijden!AU391="x","B","")</f>
        <v/>
      </c>
      <c r="CR404" s="16" t="str">
        <f>IF(Wedstrijden!AV391="x","L","")</f>
        <v/>
      </c>
      <c r="CS404" s="16" t="str">
        <f>IF(Wedstrijden!AW391="x","M","")</f>
        <v/>
      </c>
      <c r="CT404" s="16" t="str">
        <f>IF(Wedstrijden!AX391="x","Z","")</f>
        <v/>
      </c>
      <c r="CU404" s="16" t="str">
        <f>IF(Wedstrijden!BB391="x","ZZ","")</f>
        <v/>
      </c>
      <c r="CV404" s="16" t="str">
        <f>IF(COUNTA(Wedstrijden!AI391:AP391)&lt;&gt;0,2,"")</f>
        <v/>
      </c>
      <c r="CW404" s="16" t="str">
        <f t="shared" si="39"/>
        <v/>
      </c>
      <c r="CX404" s="16" t="str">
        <f>IF(Wedstrijden!AI391="x","BB","")</f>
        <v/>
      </c>
      <c r="CY404" s="16" t="str">
        <f>IF(Wedstrijden!AJ391="x","B","")</f>
        <v/>
      </c>
      <c r="CZ404" s="16" t="str">
        <f>IF(Wedstrijden!AK391="x","L","")</f>
        <v/>
      </c>
      <c r="DA404" s="16" t="str">
        <f>IF(Wedstrijden!AL391="x","M","")</f>
        <v/>
      </c>
      <c r="DB404" s="16" t="str">
        <f>IF(Wedstrijden!AM391="x","Z","")</f>
        <v/>
      </c>
      <c r="DC404" s="16" t="str">
        <f>IF(Wedstrijden!AN391="x","ZZ","")</f>
        <v/>
      </c>
      <c r="DD404" s="16" t="str">
        <f>IF(Wedstrijden!AP391="x","1.40","")</f>
        <v/>
      </c>
      <c r="DE404" s="16" t="str">
        <f>IF(COUNTA(Wedstrijden!BD391:BF391)&lt;&gt;0,6,"")</f>
        <v/>
      </c>
      <c r="DF404" s="16" t="str">
        <f t="shared" si="40"/>
        <v/>
      </c>
      <c r="DG404" s="16" t="str">
        <f>IF(Wedstrijden!BD391="x","L","")</f>
        <v/>
      </c>
      <c r="DH404" s="16" t="str">
        <f>IF(Wedstrijden!BE391="x","M","")</f>
        <v/>
      </c>
      <c r="DI404" s="16" t="str">
        <f>IF(Wedstrijden!BF391="x","Z","")</f>
        <v/>
      </c>
      <c r="DJ404" s="16" t="str">
        <f>IF(Wedstrijden!BG391="x","Z","")</f>
        <v/>
      </c>
      <c r="DK404" s="16" t="str">
        <f>IF(COUNTA(Wedstrijden!BI391:BK391)&lt;&gt;0,6,"")</f>
        <v/>
      </c>
      <c r="DL404" s="16" t="str">
        <f t="shared" si="41"/>
        <v/>
      </c>
      <c r="DM404" s="16" t="str">
        <f>IF(Wedstrijden!BI391="x","L","")</f>
        <v/>
      </c>
      <c r="DN404" s="16" t="str">
        <f>IF(Wedstrijden!BJ391="x","M","")</f>
        <v/>
      </c>
      <c r="DO404" s="16" t="str">
        <f>IF(Wedstrijden!BK391="x","Z","")</f>
        <v/>
      </c>
      <c r="DP404" s="16" t="str">
        <f>IF(Wedstrijden!BL391="x","Z","")</f>
        <v/>
      </c>
    </row>
    <row r="405" spans="1:120" ht="14.4" x14ac:dyDescent="0.3">
      <c r="A405" s="18">
        <f>Wedstrijden!A392</f>
        <v>0</v>
      </c>
      <c r="B405" s="16" t="str">
        <f>IFERROR(VLOOKUP(Wedstrijden!#REF!,#REF!,2,FALSE),"")</f>
        <v/>
      </c>
      <c r="C405" s="16">
        <f>Wedstrijden!E392</f>
        <v>0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IF(COUNTA(Wedstrijden!U392:AC392)&lt;&gt;0,1,"")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IF(Wedstrijden!U392="x","B1","")</f>
        <v/>
      </c>
      <c r="BO405" s="16" t="e">
        <f>IF(Wedstrijden!#REF!="x","BB","")</f>
        <v>#REF!</v>
      </c>
      <c r="BP405" s="16" t="str">
        <f>IF(Wedstrijden!W392="x","B","")</f>
        <v/>
      </c>
      <c r="BQ405" s="16" t="str">
        <f>IF(Wedstrijden!X392="x","L1","")</f>
        <v/>
      </c>
      <c r="BR405" s="16" t="str">
        <f>IF(Wedstrijden!Y392="x","L2","")</f>
        <v/>
      </c>
      <c r="BS405" s="16" t="str">
        <f>IF(Wedstrijden!Z392="x","M1","")</f>
        <v/>
      </c>
      <c r="BT405" s="16" t="str">
        <f>IF(Wedstrijden!AA392="x","M2","")</f>
        <v/>
      </c>
      <c r="BU405" s="16" t="str">
        <f>IF(Wedstrijden!AB392="x","Z1","")</f>
        <v/>
      </c>
      <c r="BV405" s="16" t="str">
        <f>IF(Wedstrijden!AC392="x","Z2","")</f>
        <v/>
      </c>
      <c r="BW405" s="16" t="str">
        <f>IF(COUNTA(Wedstrijden!L392:T392)&lt;&gt;0,1,"")</f>
        <v/>
      </c>
      <c r="BX405" s="16" t="str">
        <f t="shared" si="37"/>
        <v/>
      </c>
      <c r="BY405" s="16" t="str">
        <f>IF(Wedstrijden!L392="x","BB","")</f>
        <v/>
      </c>
      <c r="BZ405" s="16" t="str">
        <f>IF(Wedstrijden!M392="x","B","")</f>
        <v/>
      </c>
      <c r="CA405" s="16" t="str">
        <f>IF(Wedstrijden!N392="x","L1","")</f>
        <v/>
      </c>
      <c r="CB405" s="16" t="str">
        <f>IF(Wedstrijden!O392="x","L2","")</f>
        <v/>
      </c>
      <c r="CC405" s="16" t="str">
        <f>IF(Wedstrijden!P392="x","M1","")</f>
        <v/>
      </c>
      <c r="CD405" s="16" t="str">
        <f>IF(Wedstrijden!Q392="x","M2","")</f>
        <v/>
      </c>
      <c r="CE405" s="16" t="str">
        <f>IF(Wedstrijden!R392="x","Z1","")</f>
        <v/>
      </c>
      <c r="CF405" s="16" t="str">
        <f>IF(Wedstrijden!S392="x","Z2","")</f>
        <v/>
      </c>
      <c r="CG405" s="16" t="str">
        <f>IF(Wedstrijden!T392="x","ZZL","")</f>
        <v/>
      </c>
      <c r="CL405" s="16" t="str">
        <f>IF(COUNTA(Wedstrijden!AR392:BB392)&lt;&gt;0,2,"")</f>
        <v/>
      </c>
      <c r="CM405" s="16" t="str">
        <f t="shared" si="38"/>
        <v/>
      </c>
      <c r="CN405" s="16" t="str">
        <f>IF(Wedstrijden!AR392="x","AA","")</f>
        <v/>
      </c>
      <c r="CO405" s="16" t="str">
        <f>IF(Wedstrijden!AS392="x","A","")</f>
        <v/>
      </c>
      <c r="CP405" s="16" t="str">
        <f>IF(Wedstrijden!AT392="x","BB","")</f>
        <v/>
      </c>
      <c r="CQ405" s="16" t="str">
        <f>IF(Wedstrijden!AU392="x","B","")</f>
        <v/>
      </c>
      <c r="CR405" s="16" t="str">
        <f>IF(Wedstrijden!AV392="x","L","")</f>
        <v/>
      </c>
      <c r="CS405" s="16" t="str">
        <f>IF(Wedstrijden!AW392="x","M","")</f>
        <v/>
      </c>
      <c r="CT405" s="16" t="str">
        <f>IF(Wedstrijden!AX392="x","Z","")</f>
        <v/>
      </c>
      <c r="CU405" s="16" t="str">
        <f>IF(Wedstrijden!BB392="x","ZZ","")</f>
        <v/>
      </c>
      <c r="CV405" s="16" t="str">
        <f>IF(COUNTA(Wedstrijden!AI392:AP392)&lt;&gt;0,2,"")</f>
        <v/>
      </c>
      <c r="CW405" s="16" t="str">
        <f t="shared" si="39"/>
        <v/>
      </c>
      <c r="CX405" s="16" t="str">
        <f>IF(Wedstrijden!AI392="x","BB","")</f>
        <v/>
      </c>
      <c r="CY405" s="16" t="str">
        <f>IF(Wedstrijden!AJ392="x","B","")</f>
        <v/>
      </c>
      <c r="CZ405" s="16" t="str">
        <f>IF(Wedstrijden!AK392="x","L","")</f>
        <v/>
      </c>
      <c r="DA405" s="16" t="str">
        <f>IF(Wedstrijden!AL392="x","M","")</f>
        <v/>
      </c>
      <c r="DB405" s="16" t="str">
        <f>IF(Wedstrijden!AM392="x","Z","")</f>
        <v/>
      </c>
      <c r="DC405" s="16" t="str">
        <f>IF(Wedstrijden!AN392="x","ZZ","")</f>
        <v/>
      </c>
      <c r="DD405" s="16" t="str">
        <f>IF(Wedstrijden!AP392="x","1.40","")</f>
        <v/>
      </c>
      <c r="DE405" s="16" t="str">
        <f>IF(COUNTA(Wedstrijden!BD392:BF392)&lt;&gt;0,6,"")</f>
        <v/>
      </c>
      <c r="DF405" s="16" t="str">
        <f t="shared" si="40"/>
        <v/>
      </c>
      <c r="DG405" s="16" t="str">
        <f>IF(Wedstrijden!BD392="x","L","")</f>
        <v/>
      </c>
      <c r="DH405" s="16" t="str">
        <f>IF(Wedstrijden!BE392="x","M","")</f>
        <v/>
      </c>
      <c r="DI405" s="16" t="str">
        <f>IF(Wedstrijden!BF392="x","Z","")</f>
        <v/>
      </c>
      <c r="DJ405" s="16" t="str">
        <f>IF(Wedstrijden!BG392="x","Z","")</f>
        <v/>
      </c>
      <c r="DK405" s="16" t="str">
        <f>IF(COUNTA(Wedstrijden!BI392:BK392)&lt;&gt;0,6,"")</f>
        <v/>
      </c>
      <c r="DL405" s="16" t="str">
        <f t="shared" si="41"/>
        <v/>
      </c>
      <c r="DM405" s="16" t="str">
        <f>IF(Wedstrijden!BI392="x","L","")</f>
        <v/>
      </c>
      <c r="DN405" s="16" t="str">
        <f>IF(Wedstrijden!BJ392="x","M","")</f>
        <v/>
      </c>
      <c r="DO405" s="16" t="str">
        <f>IF(Wedstrijden!BK392="x","Z","")</f>
        <v/>
      </c>
      <c r="DP405" s="16" t="str">
        <f>IF(Wedstrijden!BL392="x","Z","")</f>
        <v/>
      </c>
    </row>
    <row r="406" spans="1:120" ht="14.4" x14ac:dyDescent="0.3">
      <c r="A406" s="18">
        <f>Wedstrijden!A393</f>
        <v>0</v>
      </c>
      <c r="B406" s="16" t="str">
        <f>IFERROR(VLOOKUP(Wedstrijden!#REF!,#REF!,2,FALSE),"")</f>
        <v/>
      </c>
      <c r="C406" s="16">
        <f>Wedstrijden!E393</f>
        <v>0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IF(COUNTA(Wedstrijden!U393:AC393)&lt;&gt;0,1,"")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IF(Wedstrijden!U393="x","B1","")</f>
        <v/>
      </c>
      <c r="BO406" s="16" t="e">
        <f>IF(Wedstrijden!#REF!="x","BB","")</f>
        <v>#REF!</v>
      </c>
      <c r="BP406" s="16" t="str">
        <f>IF(Wedstrijden!W393="x","B","")</f>
        <v/>
      </c>
      <c r="BQ406" s="16" t="str">
        <f>IF(Wedstrijden!X393="x","L1","")</f>
        <v/>
      </c>
      <c r="BR406" s="16" t="str">
        <f>IF(Wedstrijden!Y393="x","L2","")</f>
        <v/>
      </c>
      <c r="BS406" s="16" t="str">
        <f>IF(Wedstrijden!Z393="x","M1","")</f>
        <v/>
      </c>
      <c r="BT406" s="16" t="str">
        <f>IF(Wedstrijden!AA393="x","M2","")</f>
        <v/>
      </c>
      <c r="BU406" s="16" t="str">
        <f>IF(Wedstrijden!AB393="x","Z1","")</f>
        <v/>
      </c>
      <c r="BV406" s="16" t="str">
        <f>IF(Wedstrijden!AC393="x","Z2","")</f>
        <v/>
      </c>
      <c r="BW406" s="16" t="str">
        <f>IF(COUNTA(Wedstrijden!L393:T393)&lt;&gt;0,1,"")</f>
        <v/>
      </c>
      <c r="BX406" s="16" t="str">
        <f t="shared" si="37"/>
        <v/>
      </c>
      <c r="BY406" s="16" t="str">
        <f>IF(Wedstrijden!L393="x","BB","")</f>
        <v/>
      </c>
      <c r="BZ406" s="16" t="str">
        <f>IF(Wedstrijden!M393="x","B","")</f>
        <v/>
      </c>
      <c r="CA406" s="16" t="str">
        <f>IF(Wedstrijden!N393="x","L1","")</f>
        <v/>
      </c>
      <c r="CB406" s="16" t="str">
        <f>IF(Wedstrijden!O393="x","L2","")</f>
        <v/>
      </c>
      <c r="CC406" s="16" t="str">
        <f>IF(Wedstrijden!P393="x","M1","")</f>
        <v/>
      </c>
      <c r="CD406" s="16" t="str">
        <f>IF(Wedstrijden!Q393="x","M2","")</f>
        <v/>
      </c>
      <c r="CE406" s="16" t="str">
        <f>IF(Wedstrijden!R393="x","Z1","")</f>
        <v/>
      </c>
      <c r="CF406" s="16" t="str">
        <f>IF(Wedstrijden!S393="x","Z2","")</f>
        <v/>
      </c>
      <c r="CG406" s="16" t="str">
        <f>IF(Wedstrijden!T393="x","ZZL","")</f>
        <v/>
      </c>
      <c r="CL406" s="16" t="str">
        <f>IF(COUNTA(Wedstrijden!AR393:BB393)&lt;&gt;0,2,"")</f>
        <v/>
      </c>
      <c r="CM406" s="16" t="str">
        <f t="shared" si="38"/>
        <v/>
      </c>
      <c r="CN406" s="16" t="str">
        <f>IF(Wedstrijden!AR393="x","AA","")</f>
        <v/>
      </c>
      <c r="CO406" s="16" t="str">
        <f>IF(Wedstrijden!AS393="x","A","")</f>
        <v/>
      </c>
      <c r="CP406" s="16" t="str">
        <f>IF(Wedstrijden!AT393="x","BB","")</f>
        <v/>
      </c>
      <c r="CQ406" s="16" t="str">
        <f>IF(Wedstrijden!AU393="x","B","")</f>
        <v/>
      </c>
      <c r="CR406" s="16" t="str">
        <f>IF(Wedstrijden!AV393="x","L","")</f>
        <v/>
      </c>
      <c r="CS406" s="16" t="str">
        <f>IF(Wedstrijden!AW393="x","M","")</f>
        <v/>
      </c>
      <c r="CT406" s="16" t="str">
        <f>IF(Wedstrijden!AX393="x","Z","")</f>
        <v/>
      </c>
      <c r="CU406" s="16" t="str">
        <f>IF(Wedstrijden!BB393="x","ZZ","")</f>
        <v/>
      </c>
      <c r="CV406" s="16" t="str">
        <f>IF(COUNTA(Wedstrijden!AI393:AP393)&lt;&gt;0,2,"")</f>
        <v/>
      </c>
      <c r="CW406" s="16" t="str">
        <f t="shared" si="39"/>
        <v/>
      </c>
      <c r="CX406" s="16" t="str">
        <f>IF(Wedstrijden!AI393="x","BB","")</f>
        <v/>
      </c>
      <c r="CY406" s="16" t="str">
        <f>IF(Wedstrijden!AJ393="x","B","")</f>
        <v/>
      </c>
      <c r="CZ406" s="16" t="str">
        <f>IF(Wedstrijden!AK393="x","L","")</f>
        <v/>
      </c>
      <c r="DA406" s="16" t="str">
        <f>IF(Wedstrijden!AL393="x","M","")</f>
        <v/>
      </c>
      <c r="DB406" s="16" t="str">
        <f>IF(Wedstrijden!AM393="x","Z","")</f>
        <v/>
      </c>
      <c r="DC406" s="16" t="str">
        <f>IF(Wedstrijden!AN393="x","ZZ","")</f>
        <v/>
      </c>
      <c r="DD406" s="16" t="str">
        <f>IF(Wedstrijden!AP393="x","1.40","")</f>
        <v/>
      </c>
      <c r="DE406" s="16" t="str">
        <f>IF(COUNTA(Wedstrijden!BD393:BF393)&lt;&gt;0,6,"")</f>
        <v/>
      </c>
      <c r="DF406" s="16" t="str">
        <f t="shared" si="40"/>
        <v/>
      </c>
      <c r="DG406" s="16" t="str">
        <f>IF(Wedstrijden!BD393="x","L","")</f>
        <v/>
      </c>
      <c r="DH406" s="16" t="str">
        <f>IF(Wedstrijden!BE393="x","M","")</f>
        <v/>
      </c>
      <c r="DI406" s="16" t="str">
        <f>IF(Wedstrijden!BF393="x","Z","")</f>
        <v/>
      </c>
      <c r="DJ406" s="16" t="str">
        <f>IF(Wedstrijden!BG393="x","Z","")</f>
        <v/>
      </c>
      <c r="DK406" s="16" t="str">
        <f>IF(COUNTA(Wedstrijden!BI393:BK393)&lt;&gt;0,6,"")</f>
        <v/>
      </c>
      <c r="DL406" s="16" t="str">
        <f t="shared" si="41"/>
        <v/>
      </c>
      <c r="DM406" s="16" t="str">
        <f>IF(Wedstrijden!BI393="x","L","")</f>
        <v/>
      </c>
      <c r="DN406" s="16" t="str">
        <f>IF(Wedstrijden!BJ393="x","M","")</f>
        <v/>
      </c>
      <c r="DO406" s="16" t="str">
        <f>IF(Wedstrijden!BK393="x","Z","")</f>
        <v/>
      </c>
      <c r="DP406" s="16" t="str">
        <f>IF(Wedstrijden!BL393="x","Z","")</f>
        <v/>
      </c>
    </row>
    <row r="407" spans="1:120" ht="14.4" x14ac:dyDescent="0.3">
      <c r="A407" s="18">
        <f>Wedstrijden!A394</f>
        <v>0</v>
      </c>
      <c r="B407" s="16" t="str">
        <f>IFERROR(VLOOKUP(Wedstrijden!#REF!,#REF!,2,FALSE),"")</f>
        <v/>
      </c>
      <c r="C407" s="16">
        <f>Wedstrijden!E394</f>
        <v>0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IF(COUNTA(Wedstrijden!U394:AC394)&lt;&gt;0,1,"")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IF(Wedstrijden!U394="x","B1","")</f>
        <v/>
      </c>
      <c r="BO407" s="16" t="e">
        <f>IF(Wedstrijden!#REF!="x","BB","")</f>
        <v>#REF!</v>
      </c>
      <c r="BP407" s="16" t="str">
        <f>IF(Wedstrijden!W394="x","B","")</f>
        <v/>
      </c>
      <c r="BQ407" s="16" t="str">
        <f>IF(Wedstrijden!X394="x","L1","")</f>
        <v/>
      </c>
      <c r="BR407" s="16" t="str">
        <f>IF(Wedstrijden!Y394="x","L2","")</f>
        <v/>
      </c>
      <c r="BS407" s="16" t="str">
        <f>IF(Wedstrijden!Z394="x","M1","")</f>
        <v/>
      </c>
      <c r="BT407" s="16" t="str">
        <f>IF(Wedstrijden!AA394="x","M2","")</f>
        <v/>
      </c>
      <c r="BU407" s="16" t="str">
        <f>IF(Wedstrijden!AB394="x","Z1","")</f>
        <v/>
      </c>
      <c r="BV407" s="16" t="str">
        <f>IF(Wedstrijden!AC394="x","Z2","")</f>
        <v/>
      </c>
      <c r="BW407" s="16" t="str">
        <f>IF(COUNTA(Wedstrijden!L394:T394)&lt;&gt;0,1,"")</f>
        <v/>
      </c>
      <c r="BX407" s="16" t="str">
        <f t="shared" si="37"/>
        <v/>
      </c>
      <c r="BY407" s="16" t="str">
        <f>IF(Wedstrijden!L394="x","BB","")</f>
        <v/>
      </c>
      <c r="BZ407" s="16" t="str">
        <f>IF(Wedstrijden!M394="x","B","")</f>
        <v/>
      </c>
      <c r="CA407" s="16" t="str">
        <f>IF(Wedstrijden!N394="x","L1","")</f>
        <v/>
      </c>
      <c r="CB407" s="16" t="str">
        <f>IF(Wedstrijden!O394="x","L2","")</f>
        <v/>
      </c>
      <c r="CC407" s="16" t="str">
        <f>IF(Wedstrijden!P394="x","M1","")</f>
        <v/>
      </c>
      <c r="CD407" s="16" t="str">
        <f>IF(Wedstrijden!Q394="x","M2","")</f>
        <v/>
      </c>
      <c r="CE407" s="16" t="str">
        <f>IF(Wedstrijden!R394="x","Z1","")</f>
        <v/>
      </c>
      <c r="CF407" s="16" t="str">
        <f>IF(Wedstrijden!S394="x","Z2","")</f>
        <v/>
      </c>
      <c r="CG407" s="16" t="str">
        <f>IF(Wedstrijden!T394="x","ZZL","")</f>
        <v/>
      </c>
      <c r="CL407" s="16" t="str">
        <f>IF(COUNTA(Wedstrijden!AR394:BB394)&lt;&gt;0,2,"")</f>
        <v/>
      </c>
      <c r="CM407" s="16" t="str">
        <f t="shared" si="38"/>
        <v/>
      </c>
      <c r="CN407" s="16" t="str">
        <f>IF(Wedstrijden!AR394="x","AA","")</f>
        <v/>
      </c>
      <c r="CO407" s="16" t="str">
        <f>IF(Wedstrijden!AS394="x","A","")</f>
        <v/>
      </c>
      <c r="CP407" s="16" t="str">
        <f>IF(Wedstrijden!AT394="x","BB","")</f>
        <v/>
      </c>
      <c r="CQ407" s="16" t="str">
        <f>IF(Wedstrijden!AU394="x","B","")</f>
        <v/>
      </c>
      <c r="CR407" s="16" t="str">
        <f>IF(Wedstrijden!AV394="x","L","")</f>
        <v/>
      </c>
      <c r="CS407" s="16" t="str">
        <f>IF(Wedstrijden!AW394="x","M","")</f>
        <v/>
      </c>
      <c r="CT407" s="16" t="str">
        <f>IF(Wedstrijden!AX394="x","Z","")</f>
        <v/>
      </c>
      <c r="CU407" s="16" t="str">
        <f>IF(Wedstrijden!BB394="x","ZZ","")</f>
        <v/>
      </c>
      <c r="CV407" s="16" t="str">
        <f>IF(COUNTA(Wedstrijden!AI394:AP394)&lt;&gt;0,2,"")</f>
        <v/>
      </c>
      <c r="CW407" s="16" t="str">
        <f t="shared" si="39"/>
        <v/>
      </c>
      <c r="CX407" s="16" t="str">
        <f>IF(Wedstrijden!AI394="x","BB","")</f>
        <v/>
      </c>
      <c r="CY407" s="16" t="str">
        <f>IF(Wedstrijden!AJ394="x","B","")</f>
        <v/>
      </c>
      <c r="CZ407" s="16" t="str">
        <f>IF(Wedstrijden!AK394="x","L","")</f>
        <v/>
      </c>
      <c r="DA407" s="16" t="str">
        <f>IF(Wedstrijden!AL394="x","M","")</f>
        <v/>
      </c>
      <c r="DB407" s="16" t="str">
        <f>IF(Wedstrijden!AM394="x","Z","")</f>
        <v/>
      </c>
      <c r="DC407" s="16" t="str">
        <f>IF(Wedstrijden!AN394="x","ZZ","")</f>
        <v/>
      </c>
      <c r="DD407" s="16" t="str">
        <f>IF(Wedstrijden!AP394="x","1.40","")</f>
        <v/>
      </c>
      <c r="DE407" s="16" t="str">
        <f>IF(COUNTA(Wedstrijden!BD394:BF394)&lt;&gt;0,6,"")</f>
        <v/>
      </c>
      <c r="DF407" s="16" t="str">
        <f t="shared" si="40"/>
        <v/>
      </c>
      <c r="DG407" s="16" t="str">
        <f>IF(Wedstrijden!BD394="x","L","")</f>
        <v/>
      </c>
      <c r="DH407" s="16" t="str">
        <f>IF(Wedstrijden!BE394="x","M","")</f>
        <v/>
      </c>
      <c r="DI407" s="16" t="str">
        <f>IF(Wedstrijden!BF394="x","Z","")</f>
        <v/>
      </c>
      <c r="DJ407" s="16" t="str">
        <f>IF(Wedstrijden!BG394="x","Z","")</f>
        <v/>
      </c>
      <c r="DK407" s="16" t="str">
        <f>IF(COUNTA(Wedstrijden!BI394:BK394)&lt;&gt;0,6,"")</f>
        <v/>
      </c>
      <c r="DL407" s="16" t="str">
        <f t="shared" si="41"/>
        <v/>
      </c>
      <c r="DM407" s="16" t="str">
        <f>IF(Wedstrijden!BI394="x","L","")</f>
        <v/>
      </c>
      <c r="DN407" s="16" t="str">
        <f>IF(Wedstrijden!BJ394="x","M","")</f>
        <v/>
      </c>
      <c r="DO407" s="16" t="str">
        <f>IF(Wedstrijden!BK394="x","Z","")</f>
        <v/>
      </c>
      <c r="DP407" s="16" t="str">
        <f>IF(Wedstrijden!BL394="x","Z","")</f>
        <v/>
      </c>
    </row>
    <row r="408" spans="1:120" ht="14.4" x14ac:dyDescent="0.3">
      <c r="A408" s="18">
        <f>Wedstrijden!A395</f>
        <v>0</v>
      </c>
      <c r="B408" s="16" t="str">
        <f>IFERROR(VLOOKUP(Wedstrijden!#REF!,#REF!,2,FALSE),"")</f>
        <v/>
      </c>
      <c r="C408" s="16">
        <f>Wedstrijden!E395</f>
        <v>0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IF(COUNTA(Wedstrijden!U395:AC395)&lt;&gt;0,1,"")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IF(Wedstrijden!U395="x","B1","")</f>
        <v/>
      </c>
      <c r="BO408" s="16" t="e">
        <f>IF(Wedstrijden!#REF!="x","BB","")</f>
        <v>#REF!</v>
      </c>
      <c r="BP408" s="16" t="str">
        <f>IF(Wedstrijden!W395="x","B","")</f>
        <v/>
      </c>
      <c r="BQ408" s="16" t="str">
        <f>IF(Wedstrijden!X395="x","L1","")</f>
        <v/>
      </c>
      <c r="BR408" s="16" t="str">
        <f>IF(Wedstrijden!Y395="x","L2","")</f>
        <v/>
      </c>
      <c r="BS408" s="16" t="str">
        <f>IF(Wedstrijden!Z395="x","M1","")</f>
        <v/>
      </c>
      <c r="BT408" s="16" t="str">
        <f>IF(Wedstrijden!AA395="x","M2","")</f>
        <v/>
      </c>
      <c r="BU408" s="16" t="str">
        <f>IF(Wedstrijden!AB395="x","Z1","")</f>
        <v/>
      </c>
      <c r="BV408" s="16" t="str">
        <f>IF(Wedstrijden!AC395="x","Z2","")</f>
        <v/>
      </c>
      <c r="BW408" s="16" t="str">
        <f>IF(COUNTA(Wedstrijden!L395:T395)&lt;&gt;0,1,"")</f>
        <v/>
      </c>
      <c r="BX408" s="16" t="str">
        <f t="shared" si="37"/>
        <v/>
      </c>
      <c r="BY408" s="16" t="str">
        <f>IF(Wedstrijden!L395="x","BB","")</f>
        <v/>
      </c>
      <c r="BZ408" s="16" t="str">
        <f>IF(Wedstrijden!M395="x","B","")</f>
        <v/>
      </c>
      <c r="CA408" s="16" t="str">
        <f>IF(Wedstrijden!N395="x","L1","")</f>
        <v/>
      </c>
      <c r="CB408" s="16" t="str">
        <f>IF(Wedstrijden!O395="x","L2","")</f>
        <v/>
      </c>
      <c r="CC408" s="16" t="str">
        <f>IF(Wedstrijden!P395="x","M1","")</f>
        <v/>
      </c>
      <c r="CD408" s="16" t="str">
        <f>IF(Wedstrijden!Q395="x","M2","")</f>
        <v/>
      </c>
      <c r="CE408" s="16" t="str">
        <f>IF(Wedstrijden!R395="x","Z1","")</f>
        <v/>
      </c>
      <c r="CF408" s="16" t="str">
        <f>IF(Wedstrijden!S395="x","Z2","")</f>
        <v/>
      </c>
      <c r="CG408" s="16" t="str">
        <f>IF(Wedstrijden!T395="x","ZZL","")</f>
        <v/>
      </c>
      <c r="CL408" s="16" t="str">
        <f>IF(COUNTA(Wedstrijden!AR395:BB395)&lt;&gt;0,2,"")</f>
        <v/>
      </c>
      <c r="CM408" s="16" t="str">
        <f t="shared" si="38"/>
        <v/>
      </c>
      <c r="CN408" s="16" t="str">
        <f>IF(Wedstrijden!AR395="x","AA","")</f>
        <v/>
      </c>
      <c r="CO408" s="16" t="str">
        <f>IF(Wedstrijden!AS395="x","A","")</f>
        <v/>
      </c>
      <c r="CP408" s="16" t="str">
        <f>IF(Wedstrijden!AT395="x","BB","")</f>
        <v/>
      </c>
      <c r="CQ408" s="16" t="str">
        <f>IF(Wedstrijden!AU395="x","B","")</f>
        <v/>
      </c>
      <c r="CR408" s="16" t="str">
        <f>IF(Wedstrijden!AV395="x","L","")</f>
        <v/>
      </c>
      <c r="CS408" s="16" t="str">
        <f>IF(Wedstrijden!AW395="x","M","")</f>
        <v/>
      </c>
      <c r="CT408" s="16" t="str">
        <f>IF(Wedstrijden!AX395="x","Z","")</f>
        <v/>
      </c>
      <c r="CU408" s="16" t="str">
        <f>IF(Wedstrijden!BB395="x","ZZ","")</f>
        <v/>
      </c>
      <c r="CV408" s="16" t="str">
        <f>IF(COUNTA(Wedstrijden!AI395:AP395)&lt;&gt;0,2,"")</f>
        <v/>
      </c>
      <c r="CW408" s="16" t="str">
        <f t="shared" si="39"/>
        <v/>
      </c>
      <c r="CX408" s="16" t="str">
        <f>IF(Wedstrijden!AI395="x","BB","")</f>
        <v/>
      </c>
      <c r="CY408" s="16" t="str">
        <f>IF(Wedstrijden!AJ395="x","B","")</f>
        <v/>
      </c>
      <c r="CZ408" s="16" t="str">
        <f>IF(Wedstrijden!AK395="x","L","")</f>
        <v/>
      </c>
      <c r="DA408" s="16" t="str">
        <f>IF(Wedstrijden!AL395="x","M","")</f>
        <v/>
      </c>
      <c r="DB408" s="16" t="str">
        <f>IF(Wedstrijden!AM395="x","Z","")</f>
        <v/>
      </c>
      <c r="DC408" s="16" t="str">
        <f>IF(Wedstrijden!AN395="x","ZZ","")</f>
        <v/>
      </c>
      <c r="DD408" s="16" t="str">
        <f>IF(Wedstrijden!AP395="x","1.40","")</f>
        <v/>
      </c>
      <c r="DE408" s="16" t="str">
        <f>IF(COUNTA(Wedstrijden!BD395:BF395)&lt;&gt;0,6,"")</f>
        <v/>
      </c>
      <c r="DF408" s="16" t="str">
        <f t="shared" si="40"/>
        <v/>
      </c>
      <c r="DG408" s="16" t="str">
        <f>IF(Wedstrijden!BD395="x","L","")</f>
        <v/>
      </c>
      <c r="DH408" s="16" t="str">
        <f>IF(Wedstrijden!BE395="x","M","")</f>
        <v/>
      </c>
      <c r="DI408" s="16" t="str">
        <f>IF(Wedstrijden!BF395="x","Z","")</f>
        <v/>
      </c>
      <c r="DJ408" s="16" t="str">
        <f>IF(Wedstrijden!BG395="x","Z","")</f>
        <v/>
      </c>
      <c r="DK408" s="16" t="str">
        <f>IF(COUNTA(Wedstrijden!BI395:BK395)&lt;&gt;0,6,"")</f>
        <v/>
      </c>
      <c r="DL408" s="16" t="str">
        <f t="shared" si="41"/>
        <v/>
      </c>
      <c r="DM408" s="16" t="str">
        <f>IF(Wedstrijden!BI395="x","L","")</f>
        <v/>
      </c>
      <c r="DN408" s="16" t="str">
        <f>IF(Wedstrijden!BJ395="x","M","")</f>
        <v/>
      </c>
      <c r="DO408" s="16" t="str">
        <f>IF(Wedstrijden!BK395="x","Z","")</f>
        <v/>
      </c>
      <c r="DP408" s="16" t="str">
        <f>IF(Wedstrijden!BL395="x","Z","")</f>
        <v/>
      </c>
    </row>
    <row r="409" spans="1:120" ht="14.4" x14ac:dyDescent="0.3">
      <c r="A409" s="18">
        <f>Wedstrijden!A396</f>
        <v>0</v>
      </c>
      <c r="B409" s="16" t="str">
        <f>IFERROR(VLOOKUP(Wedstrijden!#REF!,#REF!,2,FALSE),"")</f>
        <v/>
      </c>
      <c r="C409" s="16">
        <f>Wedstrijden!E396</f>
        <v>0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IF(COUNTA(Wedstrijden!U396:AC396)&lt;&gt;0,1,"")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IF(Wedstrijden!U396="x","B1","")</f>
        <v/>
      </c>
      <c r="BO409" s="16" t="e">
        <f>IF(Wedstrijden!#REF!="x","BB","")</f>
        <v>#REF!</v>
      </c>
      <c r="BP409" s="16" t="str">
        <f>IF(Wedstrijden!W396="x","B","")</f>
        <v/>
      </c>
      <c r="BQ409" s="16" t="str">
        <f>IF(Wedstrijden!X396="x","L1","")</f>
        <v/>
      </c>
      <c r="BR409" s="16" t="str">
        <f>IF(Wedstrijden!Y396="x","L2","")</f>
        <v/>
      </c>
      <c r="BS409" s="16" t="str">
        <f>IF(Wedstrijden!Z396="x","M1","")</f>
        <v/>
      </c>
      <c r="BT409" s="16" t="str">
        <f>IF(Wedstrijden!AA396="x","M2","")</f>
        <v/>
      </c>
      <c r="BU409" s="16" t="str">
        <f>IF(Wedstrijden!AB396="x","Z1","")</f>
        <v/>
      </c>
      <c r="BV409" s="16" t="str">
        <f>IF(Wedstrijden!AC396="x","Z2","")</f>
        <v/>
      </c>
      <c r="BW409" s="16" t="str">
        <f>IF(COUNTA(Wedstrijden!L396:T396)&lt;&gt;0,1,"")</f>
        <v/>
      </c>
      <c r="BX409" s="16" t="str">
        <f t="shared" si="37"/>
        <v/>
      </c>
      <c r="BY409" s="16" t="str">
        <f>IF(Wedstrijden!L396="x","BB","")</f>
        <v/>
      </c>
      <c r="BZ409" s="16" t="str">
        <f>IF(Wedstrijden!M396="x","B","")</f>
        <v/>
      </c>
      <c r="CA409" s="16" t="str">
        <f>IF(Wedstrijden!N396="x","L1","")</f>
        <v/>
      </c>
      <c r="CB409" s="16" t="str">
        <f>IF(Wedstrijden!O396="x","L2","")</f>
        <v/>
      </c>
      <c r="CC409" s="16" t="str">
        <f>IF(Wedstrijden!P396="x","M1","")</f>
        <v/>
      </c>
      <c r="CD409" s="16" t="str">
        <f>IF(Wedstrijden!Q396="x","M2","")</f>
        <v/>
      </c>
      <c r="CE409" s="16" t="str">
        <f>IF(Wedstrijden!R396="x","Z1","")</f>
        <v/>
      </c>
      <c r="CF409" s="16" t="str">
        <f>IF(Wedstrijden!S396="x","Z2","")</f>
        <v/>
      </c>
      <c r="CG409" s="16" t="str">
        <f>IF(Wedstrijden!T396="x","ZZL","")</f>
        <v/>
      </c>
      <c r="CL409" s="16" t="str">
        <f>IF(COUNTA(Wedstrijden!AR396:BB396)&lt;&gt;0,2,"")</f>
        <v/>
      </c>
      <c r="CM409" s="16" t="str">
        <f t="shared" si="38"/>
        <v/>
      </c>
      <c r="CN409" s="16" t="str">
        <f>IF(Wedstrijden!AR396="x","AA","")</f>
        <v/>
      </c>
      <c r="CO409" s="16" t="str">
        <f>IF(Wedstrijden!AS396="x","A","")</f>
        <v/>
      </c>
      <c r="CP409" s="16" t="str">
        <f>IF(Wedstrijden!AT396="x","BB","")</f>
        <v/>
      </c>
      <c r="CQ409" s="16" t="str">
        <f>IF(Wedstrijden!AU396="x","B","")</f>
        <v/>
      </c>
      <c r="CR409" s="16" t="str">
        <f>IF(Wedstrijden!AV396="x","L","")</f>
        <v/>
      </c>
      <c r="CS409" s="16" t="str">
        <f>IF(Wedstrijden!AW396="x","M","")</f>
        <v/>
      </c>
      <c r="CT409" s="16" t="str">
        <f>IF(Wedstrijden!AX396="x","Z","")</f>
        <v/>
      </c>
      <c r="CU409" s="16" t="str">
        <f>IF(Wedstrijden!BB396="x","ZZ","")</f>
        <v/>
      </c>
      <c r="CV409" s="16" t="str">
        <f>IF(COUNTA(Wedstrijden!AI396:AP396)&lt;&gt;0,2,"")</f>
        <v/>
      </c>
      <c r="CW409" s="16" t="str">
        <f t="shared" si="39"/>
        <v/>
      </c>
      <c r="CX409" s="16" t="str">
        <f>IF(Wedstrijden!AI396="x","BB","")</f>
        <v/>
      </c>
      <c r="CY409" s="16" t="str">
        <f>IF(Wedstrijden!AJ396="x","B","")</f>
        <v/>
      </c>
      <c r="CZ409" s="16" t="str">
        <f>IF(Wedstrijden!AK396="x","L","")</f>
        <v/>
      </c>
      <c r="DA409" s="16" t="str">
        <f>IF(Wedstrijden!AL396="x","M","")</f>
        <v/>
      </c>
      <c r="DB409" s="16" t="str">
        <f>IF(Wedstrijden!AM396="x","Z","")</f>
        <v/>
      </c>
      <c r="DC409" s="16" t="str">
        <f>IF(Wedstrijden!AN396="x","ZZ","")</f>
        <v/>
      </c>
      <c r="DD409" s="16" t="str">
        <f>IF(Wedstrijden!AP396="x","1.40","")</f>
        <v/>
      </c>
      <c r="DE409" s="16" t="str">
        <f>IF(COUNTA(Wedstrijden!BD396:BF396)&lt;&gt;0,6,"")</f>
        <v/>
      </c>
      <c r="DF409" s="16" t="str">
        <f t="shared" si="40"/>
        <v/>
      </c>
      <c r="DG409" s="16" t="str">
        <f>IF(Wedstrijden!BD396="x","L","")</f>
        <v/>
      </c>
      <c r="DH409" s="16" t="str">
        <f>IF(Wedstrijden!BE396="x","M","")</f>
        <v/>
      </c>
      <c r="DI409" s="16" t="str">
        <f>IF(Wedstrijden!BF396="x","Z","")</f>
        <v/>
      </c>
      <c r="DJ409" s="16" t="str">
        <f>IF(Wedstrijden!BG396="x","Z","")</f>
        <v/>
      </c>
      <c r="DK409" s="16" t="str">
        <f>IF(COUNTA(Wedstrijden!BI396:BK396)&lt;&gt;0,6,"")</f>
        <v/>
      </c>
      <c r="DL409" s="16" t="str">
        <f t="shared" si="41"/>
        <v/>
      </c>
      <c r="DM409" s="16" t="str">
        <f>IF(Wedstrijden!BI396="x","L","")</f>
        <v/>
      </c>
      <c r="DN409" s="16" t="str">
        <f>IF(Wedstrijden!BJ396="x","M","")</f>
        <v/>
      </c>
      <c r="DO409" s="16" t="str">
        <f>IF(Wedstrijden!BK396="x","Z","")</f>
        <v/>
      </c>
      <c r="DP409" s="16" t="str">
        <f>IF(Wedstrijden!BL396="x","Z","")</f>
        <v/>
      </c>
    </row>
    <row r="410" spans="1:120" ht="14.4" x14ac:dyDescent="0.3">
      <c r="A410" s="18">
        <f>Wedstrijden!A397</f>
        <v>0</v>
      </c>
      <c r="B410" s="16" t="str">
        <f>IFERROR(VLOOKUP(Wedstrijden!#REF!,#REF!,2,FALSE),"")</f>
        <v/>
      </c>
      <c r="C410" s="16">
        <f>Wedstrijden!E397</f>
        <v>0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IF(COUNTA(Wedstrijden!U397:AC397)&lt;&gt;0,1,"")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IF(Wedstrijden!U397="x","B1","")</f>
        <v/>
      </c>
      <c r="BO410" s="16" t="e">
        <f>IF(Wedstrijden!#REF!="x","BB","")</f>
        <v>#REF!</v>
      </c>
      <c r="BP410" s="16" t="str">
        <f>IF(Wedstrijden!W397="x","B","")</f>
        <v/>
      </c>
      <c r="BQ410" s="16" t="str">
        <f>IF(Wedstrijden!X397="x","L1","")</f>
        <v/>
      </c>
      <c r="BR410" s="16" t="str">
        <f>IF(Wedstrijden!Y397="x","L2","")</f>
        <v/>
      </c>
      <c r="BS410" s="16" t="str">
        <f>IF(Wedstrijden!Z397="x","M1","")</f>
        <v/>
      </c>
      <c r="BT410" s="16" t="str">
        <f>IF(Wedstrijden!AA397="x","M2","")</f>
        <v/>
      </c>
      <c r="BU410" s="16" t="str">
        <f>IF(Wedstrijden!AB397="x","Z1","")</f>
        <v/>
      </c>
      <c r="BV410" s="16" t="str">
        <f>IF(Wedstrijden!AC397="x","Z2","")</f>
        <v/>
      </c>
      <c r="BW410" s="16" t="str">
        <f>IF(COUNTA(Wedstrijden!L397:T397)&lt;&gt;0,1,"")</f>
        <v/>
      </c>
      <c r="BX410" s="16" t="str">
        <f t="shared" si="37"/>
        <v/>
      </c>
      <c r="BY410" s="16" t="str">
        <f>IF(Wedstrijden!L397="x","BB","")</f>
        <v/>
      </c>
      <c r="BZ410" s="16" t="str">
        <f>IF(Wedstrijden!M397="x","B","")</f>
        <v/>
      </c>
      <c r="CA410" s="16" t="str">
        <f>IF(Wedstrijden!N397="x","L1","")</f>
        <v/>
      </c>
      <c r="CB410" s="16" t="str">
        <f>IF(Wedstrijden!O397="x","L2","")</f>
        <v/>
      </c>
      <c r="CC410" s="16" t="str">
        <f>IF(Wedstrijden!P397="x","M1","")</f>
        <v/>
      </c>
      <c r="CD410" s="16" t="str">
        <f>IF(Wedstrijden!Q397="x","M2","")</f>
        <v/>
      </c>
      <c r="CE410" s="16" t="str">
        <f>IF(Wedstrijden!R397="x","Z1","")</f>
        <v/>
      </c>
      <c r="CF410" s="16" t="str">
        <f>IF(Wedstrijden!S397="x","Z2","")</f>
        <v/>
      </c>
      <c r="CG410" s="16" t="str">
        <f>IF(Wedstrijden!T397="x","ZZL","")</f>
        <v/>
      </c>
      <c r="CL410" s="16" t="str">
        <f>IF(COUNTA(Wedstrijden!AR397:BB397)&lt;&gt;0,2,"")</f>
        <v/>
      </c>
      <c r="CM410" s="16" t="str">
        <f t="shared" si="38"/>
        <v/>
      </c>
      <c r="CN410" s="16" t="str">
        <f>IF(Wedstrijden!AR397="x","AA","")</f>
        <v/>
      </c>
      <c r="CO410" s="16" t="str">
        <f>IF(Wedstrijden!AS397="x","A","")</f>
        <v/>
      </c>
      <c r="CP410" s="16" t="str">
        <f>IF(Wedstrijden!AT397="x","BB","")</f>
        <v/>
      </c>
      <c r="CQ410" s="16" t="str">
        <f>IF(Wedstrijden!AU397="x","B","")</f>
        <v/>
      </c>
      <c r="CR410" s="16" t="str">
        <f>IF(Wedstrijden!AV397="x","L","")</f>
        <v/>
      </c>
      <c r="CS410" s="16" t="str">
        <f>IF(Wedstrijden!AW397="x","M","")</f>
        <v/>
      </c>
      <c r="CT410" s="16" t="str">
        <f>IF(Wedstrijden!AX397="x","Z","")</f>
        <v/>
      </c>
      <c r="CU410" s="16" t="str">
        <f>IF(Wedstrijden!BB397="x","ZZ","")</f>
        <v/>
      </c>
      <c r="CV410" s="16" t="str">
        <f>IF(COUNTA(Wedstrijden!AI397:AP397)&lt;&gt;0,2,"")</f>
        <v/>
      </c>
      <c r="CW410" s="16" t="str">
        <f t="shared" si="39"/>
        <v/>
      </c>
      <c r="CX410" s="16" t="str">
        <f>IF(Wedstrijden!AI397="x","BB","")</f>
        <v/>
      </c>
      <c r="CY410" s="16" t="str">
        <f>IF(Wedstrijden!AJ397="x","B","")</f>
        <v/>
      </c>
      <c r="CZ410" s="16" t="str">
        <f>IF(Wedstrijden!AK397="x","L","")</f>
        <v/>
      </c>
      <c r="DA410" s="16" t="str">
        <f>IF(Wedstrijden!AL397="x","M","")</f>
        <v/>
      </c>
      <c r="DB410" s="16" t="str">
        <f>IF(Wedstrijden!AM397="x","Z","")</f>
        <v/>
      </c>
      <c r="DC410" s="16" t="str">
        <f>IF(Wedstrijden!AN397="x","ZZ","")</f>
        <v/>
      </c>
      <c r="DD410" s="16" t="str">
        <f>IF(Wedstrijden!AP397="x","1.40","")</f>
        <v/>
      </c>
      <c r="DE410" s="16" t="str">
        <f>IF(COUNTA(Wedstrijden!BD397:BF397)&lt;&gt;0,6,"")</f>
        <v/>
      </c>
      <c r="DF410" s="16" t="str">
        <f t="shared" si="40"/>
        <v/>
      </c>
      <c r="DG410" s="16" t="str">
        <f>IF(Wedstrijden!BD397="x","L","")</f>
        <v/>
      </c>
      <c r="DH410" s="16" t="str">
        <f>IF(Wedstrijden!BE397="x","M","")</f>
        <v/>
      </c>
      <c r="DI410" s="16" t="str">
        <f>IF(Wedstrijden!BF397="x","Z","")</f>
        <v/>
      </c>
      <c r="DJ410" s="16" t="str">
        <f>IF(Wedstrijden!BG397="x","Z","")</f>
        <v/>
      </c>
      <c r="DK410" s="16" t="str">
        <f>IF(COUNTA(Wedstrijden!BI397:BK397)&lt;&gt;0,6,"")</f>
        <v/>
      </c>
      <c r="DL410" s="16" t="str">
        <f t="shared" si="41"/>
        <v/>
      </c>
      <c r="DM410" s="16" t="str">
        <f>IF(Wedstrijden!BI397="x","L","")</f>
        <v/>
      </c>
      <c r="DN410" s="16" t="str">
        <f>IF(Wedstrijden!BJ397="x","M","")</f>
        <v/>
      </c>
      <c r="DO410" s="16" t="str">
        <f>IF(Wedstrijden!BK397="x","Z","")</f>
        <v/>
      </c>
      <c r="DP410" s="16" t="str">
        <f>IF(Wedstrijden!BL397="x","Z","")</f>
        <v/>
      </c>
    </row>
    <row r="411" spans="1:120" ht="14.4" x14ac:dyDescent="0.3">
      <c r="A411" s="18">
        <f>Wedstrijden!A398</f>
        <v>0</v>
      </c>
      <c r="B411" s="16" t="str">
        <f>IFERROR(VLOOKUP(Wedstrijden!#REF!,#REF!,2,FALSE),"")</f>
        <v/>
      </c>
      <c r="C411" s="16">
        <f>Wedstrijden!E398</f>
        <v>0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IF(COUNTA(Wedstrijden!U398:AC398)&lt;&gt;0,1,"")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IF(Wedstrijden!U398="x","B1","")</f>
        <v/>
      </c>
      <c r="BO411" s="16" t="e">
        <f>IF(Wedstrijden!#REF!="x","BB","")</f>
        <v>#REF!</v>
      </c>
      <c r="BP411" s="16" t="str">
        <f>IF(Wedstrijden!W398="x","B","")</f>
        <v/>
      </c>
      <c r="BQ411" s="16" t="str">
        <f>IF(Wedstrijden!X398="x","L1","")</f>
        <v/>
      </c>
      <c r="BR411" s="16" t="str">
        <f>IF(Wedstrijden!Y398="x","L2","")</f>
        <v/>
      </c>
      <c r="BS411" s="16" t="str">
        <f>IF(Wedstrijden!Z398="x","M1","")</f>
        <v/>
      </c>
      <c r="BT411" s="16" t="str">
        <f>IF(Wedstrijden!AA398="x","M2","")</f>
        <v/>
      </c>
      <c r="BU411" s="16" t="str">
        <f>IF(Wedstrijden!AB398="x","Z1","")</f>
        <v/>
      </c>
      <c r="BV411" s="16" t="str">
        <f>IF(Wedstrijden!AC398="x","Z2","")</f>
        <v/>
      </c>
      <c r="BW411" s="16" t="str">
        <f>IF(COUNTA(Wedstrijden!L398:T398)&lt;&gt;0,1,"")</f>
        <v/>
      </c>
      <c r="BX411" s="16" t="str">
        <f t="shared" si="37"/>
        <v/>
      </c>
      <c r="BY411" s="16" t="str">
        <f>IF(Wedstrijden!L398="x","BB","")</f>
        <v/>
      </c>
      <c r="BZ411" s="16" t="str">
        <f>IF(Wedstrijden!M398="x","B","")</f>
        <v/>
      </c>
      <c r="CA411" s="16" t="str">
        <f>IF(Wedstrijden!N398="x","L1","")</f>
        <v/>
      </c>
      <c r="CB411" s="16" t="str">
        <f>IF(Wedstrijden!O398="x","L2","")</f>
        <v/>
      </c>
      <c r="CC411" s="16" t="str">
        <f>IF(Wedstrijden!P398="x","M1","")</f>
        <v/>
      </c>
      <c r="CD411" s="16" t="str">
        <f>IF(Wedstrijden!Q398="x","M2","")</f>
        <v/>
      </c>
      <c r="CE411" s="16" t="str">
        <f>IF(Wedstrijden!R398="x","Z1","")</f>
        <v/>
      </c>
      <c r="CF411" s="16" t="str">
        <f>IF(Wedstrijden!S398="x","Z2","")</f>
        <v/>
      </c>
      <c r="CG411" s="16" t="str">
        <f>IF(Wedstrijden!T398="x","ZZL","")</f>
        <v/>
      </c>
      <c r="CL411" s="16" t="str">
        <f>IF(COUNTA(Wedstrijden!AR398:BB398)&lt;&gt;0,2,"")</f>
        <v/>
      </c>
      <c r="CM411" s="16" t="str">
        <f t="shared" si="38"/>
        <v/>
      </c>
      <c r="CN411" s="16" t="str">
        <f>IF(Wedstrijden!AR398="x","AA","")</f>
        <v/>
      </c>
      <c r="CO411" s="16" t="str">
        <f>IF(Wedstrijden!AS398="x","A","")</f>
        <v/>
      </c>
      <c r="CP411" s="16" t="str">
        <f>IF(Wedstrijden!AT398="x","BB","")</f>
        <v/>
      </c>
      <c r="CQ411" s="16" t="str">
        <f>IF(Wedstrijden!AU398="x","B","")</f>
        <v/>
      </c>
      <c r="CR411" s="16" t="str">
        <f>IF(Wedstrijden!AV398="x","L","")</f>
        <v/>
      </c>
      <c r="CS411" s="16" t="str">
        <f>IF(Wedstrijden!AW398="x","M","")</f>
        <v/>
      </c>
      <c r="CT411" s="16" t="str">
        <f>IF(Wedstrijden!AX398="x","Z","")</f>
        <v/>
      </c>
      <c r="CU411" s="16" t="str">
        <f>IF(Wedstrijden!BB398="x","ZZ","")</f>
        <v/>
      </c>
      <c r="CV411" s="16" t="str">
        <f>IF(COUNTA(Wedstrijden!AI398:AP398)&lt;&gt;0,2,"")</f>
        <v/>
      </c>
      <c r="CW411" s="16" t="str">
        <f t="shared" si="39"/>
        <v/>
      </c>
      <c r="CX411" s="16" t="str">
        <f>IF(Wedstrijden!AI398="x","BB","")</f>
        <v/>
      </c>
      <c r="CY411" s="16" t="str">
        <f>IF(Wedstrijden!AJ398="x","B","")</f>
        <v/>
      </c>
      <c r="CZ411" s="16" t="str">
        <f>IF(Wedstrijden!AK398="x","L","")</f>
        <v/>
      </c>
      <c r="DA411" s="16" t="str">
        <f>IF(Wedstrijden!AL398="x","M","")</f>
        <v/>
      </c>
      <c r="DB411" s="16" t="str">
        <f>IF(Wedstrijden!AM398="x","Z","")</f>
        <v/>
      </c>
      <c r="DC411" s="16" t="str">
        <f>IF(Wedstrijden!AN398="x","ZZ","")</f>
        <v/>
      </c>
      <c r="DD411" s="16" t="str">
        <f>IF(Wedstrijden!AP398="x","1.40","")</f>
        <v/>
      </c>
      <c r="DE411" s="16" t="str">
        <f>IF(COUNTA(Wedstrijden!BD398:BF398)&lt;&gt;0,6,"")</f>
        <v/>
      </c>
      <c r="DF411" s="16" t="str">
        <f t="shared" si="40"/>
        <v/>
      </c>
      <c r="DG411" s="16" t="str">
        <f>IF(Wedstrijden!BD398="x","L","")</f>
        <v/>
      </c>
      <c r="DH411" s="16" t="str">
        <f>IF(Wedstrijden!BE398="x","M","")</f>
        <v/>
      </c>
      <c r="DI411" s="16" t="str">
        <f>IF(Wedstrijden!BF398="x","Z","")</f>
        <v/>
      </c>
      <c r="DJ411" s="16" t="str">
        <f>IF(Wedstrijden!BG398="x","Z","")</f>
        <v/>
      </c>
      <c r="DK411" s="16" t="str">
        <f>IF(COUNTA(Wedstrijden!BI398:BK398)&lt;&gt;0,6,"")</f>
        <v/>
      </c>
      <c r="DL411" s="16" t="str">
        <f t="shared" si="41"/>
        <v/>
      </c>
      <c r="DM411" s="16" t="str">
        <f>IF(Wedstrijden!BI398="x","L","")</f>
        <v/>
      </c>
      <c r="DN411" s="16" t="str">
        <f>IF(Wedstrijden!BJ398="x","M","")</f>
        <v/>
      </c>
      <c r="DO411" s="16" t="str">
        <f>IF(Wedstrijden!BK398="x","Z","")</f>
        <v/>
      </c>
      <c r="DP411" s="16" t="str">
        <f>IF(Wedstrijden!BL398="x","Z","")</f>
        <v/>
      </c>
    </row>
    <row r="412" spans="1:120" ht="14.4" x14ac:dyDescent="0.3">
      <c r="A412" s="18">
        <f>Wedstrijden!A399</f>
        <v>0</v>
      </c>
      <c r="B412" s="16" t="str">
        <f>IFERROR(VLOOKUP(Wedstrijden!#REF!,#REF!,2,FALSE),"")</f>
        <v/>
      </c>
      <c r="C412" s="16">
        <f>Wedstrijden!E399</f>
        <v>0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IF(COUNTA(Wedstrijden!U399:AC399)&lt;&gt;0,1,"")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IF(Wedstrijden!U399="x","B1","")</f>
        <v/>
      </c>
      <c r="BO412" s="16" t="e">
        <f>IF(Wedstrijden!#REF!="x","BB","")</f>
        <v>#REF!</v>
      </c>
      <c r="BP412" s="16" t="str">
        <f>IF(Wedstrijden!W399="x","B","")</f>
        <v/>
      </c>
      <c r="BQ412" s="16" t="str">
        <f>IF(Wedstrijden!X399="x","L1","")</f>
        <v/>
      </c>
      <c r="BR412" s="16" t="str">
        <f>IF(Wedstrijden!Y399="x","L2","")</f>
        <v/>
      </c>
      <c r="BS412" s="16" t="str">
        <f>IF(Wedstrijden!Z399="x","M1","")</f>
        <v/>
      </c>
      <c r="BT412" s="16" t="str">
        <f>IF(Wedstrijden!AA399="x","M2","")</f>
        <v/>
      </c>
      <c r="BU412" s="16" t="str">
        <f>IF(Wedstrijden!AB399="x","Z1","")</f>
        <v/>
      </c>
      <c r="BV412" s="16" t="str">
        <f>IF(Wedstrijden!AC399="x","Z2","")</f>
        <v/>
      </c>
      <c r="BW412" s="16" t="str">
        <f>IF(COUNTA(Wedstrijden!L399:T399)&lt;&gt;0,1,"")</f>
        <v/>
      </c>
      <c r="BX412" s="16" t="str">
        <f t="shared" si="37"/>
        <v/>
      </c>
      <c r="BY412" s="16" t="str">
        <f>IF(Wedstrijden!L399="x","BB","")</f>
        <v/>
      </c>
      <c r="BZ412" s="16" t="str">
        <f>IF(Wedstrijden!M399="x","B","")</f>
        <v/>
      </c>
      <c r="CA412" s="16" t="str">
        <f>IF(Wedstrijden!N399="x","L1","")</f>
        <v/>
      </c>
      <c r="CB412" s="16" t="str">
        <f>IF(Wedstrijden!O399="x","L2","")</f>
        <v/>
      </c>
      <c r="CC412" s="16" t="str">
        <f>IF(Wedstrijden!P399="x","M1","")</f>
        <v/>
      </c>
      <c r="CD412" s="16" t="str">
        <f>IF(Wedstrijden!Q399="x","M2","")</f>
        <v/>
      </c>
      <c r="CE412" s="16" t="str">
        <f>IF(Wedstrijden!R399="x","Z1","")</f>
        <v/>
      </c>
      <c r="CF412" s="16" t="str">
        <f>IF(Wedstrijden!S399="x","Z2","")</f>
        <v/>
      </c>
      <c r="CG412" s="16" t="str">
        <f>IF(Wedstrijden!T399="x","ZZL","")</f>
        <v/>
      </c>
      <c r="CL412" s="16" t="str">
        <f>IF(COUNTA(Wedstrijden!AR399:BB399)&lt;&gt;0,2,"")</f>
        <v/>
      </c>
      <c r="CM412" s="16" t="str">
        <f t="shared" si="38"/>
        <v/>
      </c>
      <c r="CN412" s="16" t="str">
        <f>IF(Wedstrijden!AR399="x","AA","")</f>
        <v/>
      </c>
      <c r="CO412" s="16" t="str">
        <f>IF(Wedstrijden!AS399="x","A","")</f>
        <v/>
      </c>
      <c r="CP412" s="16" t="str">
        <f>IF(Wedstrijden!AT399="x","BB","")</f>
        <v/>
      </c>
      <c r="CQ412" s="16" t="str">
        <f>IF(Wedstrijden!AU399="x","B","")</f>
        <v/>
      </c>
      <c r="CR412" s="16" t="str">
        <f>IF(Wedstrijden!AV399="x","L","")</f>
        <v/>
      </c>
      <c r="CS412" s="16" t="str">
        <f>IF(Wedstrijden!AW399="x","M","")</f>
        <v/>
      </c>
      <c r="CT412" s="16" t="str">
        <f>IF(Wedstrijden!AX399="x","Z","")</f>
        <v/>
      </c>
      <c r="CU412" s="16" t="str">
        <f>IF(Wedstrijden!BB399="x","ZZ","")</f>
        <v/>
      </c>
      <c r="CV412" s="16" t="str">
        <f>IF(COUNTA(Wedstrijden!AI399:AP399)&lt;&gt;0,2,"")</f>
        <v/>
      </c>
      <c r="CW412" s="16" t="str">
        <f t="shared" si="39"/>
        <v/>
      </c>
      <c r="CX412" s="16" t="str">
        <f>IF(Wedstrijden!AI399="x","BB","")</f>
        <v/>
      </c>
      <c r="CY412" s="16" t="str">
        <f>IF(Wedstrijden!AJ399="x","B","")</f>
        <v/>
      </c>
      <c r="CZ412" s="16" t="str">
        <f>IF(Wedstrijden!AK399="x","L","")</f>
        <v/>
      </c>
      <c r="DA412" s="16" t="str">
        <f>IF(Wedstrijden!AL399="x","M","")</f>
        <v/>
      </c>
      <c r="DB412" s="16" t="str">
        <f>IF(Wedstrijden!AM399="x","Z","")</f>
        <v/>
      </c>
      <c r="DC412" s="16" t="str">
        <f>IF(Wedstrijden!AN399="x","ZZ","")</f>
        <v/>
      </c>
      <c r="DD412" s="16" t="str">
        <f>IF(Wedstrijden!AP399="x","1.40","")</f>
        <v/>
      </c>
      <c r="DE412" s="16" t="str">
        <f>IF(COUNTA(Wedstrijden!BD399:BF399)&lt;&gt;0,6,"")</f>
        <v/>
      </c>
      <c r="DF412" s="16" t="str">
        <f t="shared" si="40"/>
        <v/>
      </c>
      <c r="DG412" s="16" t="str">
        <f>IF(Wedstrijden!BD399="x","L","")</f>
        <v/>
      </c>
      <c r="DH412" s="16" t="str">
        <f>IF(Wedstrijden!BE399="x","M","")</f>
        <v/>
      </c>
      <c r="DI412" s="16" t="str">
        <f>IF(Wedstrijden!BF399="x","Z","")</f>
        <v/>
      </c>
      <c r="DJ412" s="16" t="str">
        <f>IF(Wedstrijden!BG399="x","Z","")</f>
        <v/>
      </c>
      <c r="DK412" s="16" t="str">
        <f>IF(COUNTA(Wedstrijden!BI399:BK399)&lt;&gt;0,6,"")</f>
        <v/>
      </c>
      <c r="DL412" s="16" t="str">
        <f t="shared" si="41"/>
        <v/>
      </c>
      <c r="DM412" s="16" t="str">
        <f>IF(Wedstrijden!BI399="x","L","")</f>
        <v/>
      </c>
      <c r="DN412" s="16" t="str">
        <f>IF(Wedstrijden!BJ399="x","M","")</f>
        <v/>
      </c>
      <c r="DO412" s="16" t="str">
        <f>IF(Wedstrijden!BK399="x","Z","")</f>
        <v/>
      </c>
      <c r="DP412" s="16" t="str">
        <f>IF(Wedstrijden!BL399="x","Z","")</f>
        <v/>
      </c>
    </row>
    <row r="413" spans="1:120" ht="14.4" x14ac:dyDescent="0.3">
      <c r="A413" s="18">
        <f>Wedstrijden!A400</f>
        <v>0</v>
      </c>
      <c r="B413" s="16" t="str">
        <f>IFERROR(VLOOKUP(Wedstrijden!#REF!,#REF!,2,FALSE),"")</f>
        <v/>
      </c>
      <c r="C413" s="16">
        <f>Wedstrijden!E400</f>
        <v>0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IF(COUNTA(Wedstrijden!U400:AC400)&lt;&gt;0,1,"")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IF(Wedstrijden!U400="x","B1","")</f>
        <v/>
      </c>
      <c r="BO413" s="16" t="e">
        <f>IF(Wedstrijden!#REF!="x","BB","")</f>
        <v>#REF!</v>
      </c>
      <c r="BP413" s="16" t="str">
        <f>IF(Wedstrijden!W400="x","B","")</f>
        <v/>
      </c>
      <c r="BQ413" s="16" t="str">
        <f>IF(Wedstrijden!X400="x","L1","")</f>
        <v/>
      </c>
      <c r="BR413" s="16" t="str">
        <f>IF(Wedstrijden!Y400="x","L2","")</f>
        <v/>
      </c>
      <c r="BS413" s="16" t="str">
        <f>IF(Wedstrijden!Z400="x","M1","")</f>
        <v/>
      </c>
      <c r="BT413" s="16" t="str">
        <f>IF(Wedstrijden!AA400="x","M2","")</f>
        <v/>
      </c>
      <c r="BU413" s="16" t="str">
        <f>IF(Wedstrijden!AB400="x","Z1","")</f>
        <v/>
      </c>
      <c r="BV413" s="16" t="str">
        <f>IF(Wedstrijden!AC400="x","Z2","")</f>
        <v/>
      </c>
      <c r="BW413" s="16" t="str">
        <f>IF(COUNTA(Wedstrijden!L400:T400)&lt;&gt;0,1,"")</f>
        <v/>
      </c>
      <c r="BX413" s="16" t="str">
        <f t="shared" si="37"/>
        <v/>
      </c>
      <c r="BY413" s="16" t="str">
        <f>IF(Wedstrijden!L400="x","BB","")</f>
        <v/>
      </c>
      <c r="BZ413" s="16" t="str">
        <f>IF(Wedstrijden!M400="x","B","")</f>
        <v/>
      </c>
      <c r="CA413" s="16" t="str">
        <f>IF(Wedstrijden!N400="x","L1","")</f>
        <v/>
      </c>
      <c r="CB413" s="16" t="str">
        <f>IF(Wedstrijden!O400="x","L2","")</f>
        <v/>
      </c>
      <c r="CC413" s="16" t="str">
        <f>IF(Wedstrijden!P400="x","M1","")</f>
        <v/>
      </c>
      <c r="CD413" s="16" t="str">
        <f>IF(Wedstrijden!Q400="x","M2","")</f>
        <v/>
      </c>
      <c r="CE413" s="16" t="str">
        <f>IF(Wedstrijden!R400="x","Z1","")</f>
        <v/>
      </c>
      <c r="CF413" s="16" t="str">
        <f>IF(Wedstrijden!S400="x","Z2","")</f>
        <v/>
      </c>
      <c r="CG413" s="16" t="str">
        <f>IF(Wedstrijden!T400="x","ZZL","")</f>
        <v/>
      </c>
      <c r="CL413" s="16" t="str">
        <f>IF(COUNTA(Wedstrijden!AR400:BB400)&lt;&gt;0,2,"")</f>
        <v/>
      </c>
      <c r="CM413" s="16" t="str">
        <f t="shared" si="38"/>
        <v/>
      </c>
      <c r="CN413" s="16" t="str">
        <f>IF(Wedstrijden!AR400="x","AA","")</f>
        <v/>
      </c>
      <c r="CO413" s="16" t="str">
        <f>IF(Wedstrijden!AS400="x","A","")</f>
        <v/>
      </c>
      <c r="CP413" s="16" t="str">
        <f>IF(Wedstrijden!AT400="x","BB","")</f>
        <v/>
      </c>
      <c r="CQ413" s="16" t="str">
        <f>IF(Wedstrijden!AU400="x","B","")</f>
        <v/>
      </c>
      <c r="CR413" s="16" t="str">
        <f>IF(Wedstrijden!AV400="x","L","")</f>
        <v/>
      </c>
      <c r="CS413" s="16" t="str">
        <f>IF(Wedstrijden!AW400="x","M","")</f>
        <v/>
      </c>
      <c r="CT413" s="16" t="str">
        <f>IF(Wedstrijden!AX400="x","Z","")</f>
        <v/>
      </c>
      <c r="CU413" s="16" t="str">
        <f>IF(Wedstrijden!BB400="x","ZZ","")</f>
        <v/>
      </c>
      <c r="CV413" s="16" t="str">
        <f>IF(COUNTA(Wedstrijden!AI400:AP400)&lt;&gt;0,2,"")</f>
        <v/>
      </c>
      <c r="CW413" s="16" t="str">
        <f t="shared" si="39"/>
        <v/>
      </c>
      <c r="CX413" s="16" t="str">
        <f>IF(Wedstrijden!AI400="x","BB","")</f>
        <v/>
      </c>
      <c r="CY413" s="16" t="str">
        <f>IF(Wedstrijden!AJ400="x","B","")</f>
        <v/>
      </c>
      <c r="CZ413" s="16" t="str">
        <f>IF(Wedstrijden!AK400="x","L","")</f>
        <v/>
      </c>
      <c r="DA413" s="16" t="str">
        <f>IF(Wedstrijden!AL400="x","M","")</f>
        <v/>
      </c>
      <c r="DB413" s="16" t="str">
        <f>IF(Wedstrijden!AM400="x","Z","")</f>
        <v/>
      </c>
      <c r="DC413" s="16" t="str">
        <f>IF(Wedstrijden!AN400="x","ZZ","")</f>
        <v/>
      </c>
      <c r="DD413" s="16" t="str">
        <f>IF(Wedstrijden!AP400="x","1.40","")</f>
        <v/>
      </c>
      <c r="DE413" s="16" t="str">
        <f>IF(COUNTA(Wedstrijden!BD400:BF400)&lt;&gt;0,6,"")</f>
        <v/>
      </c>
      <c r="DF413" s="16" t="str">
        <f t="shared" si="40"/>
        <v/>
      </c>
      <c r="DG413" s="16" t="str">
        <f>IF(Wedstrijden!BD400="x","L","")</f>
        <v/>
      </c>
      <c r="DH413" s="16" t="str">
        <f>IF(Wedstrijden!BE400="x","M","")</f>
        <v/>
      </c>
      <c r="DI413" s="16" t="str">
        <f>IF(Wedstrijden!BF400="x","Z","")</f>
        <v/>
      </c>
      <c r="DJ413" s="16" t="str">
        <f>IF(Wedstrijden!BG400="x","Z","")</f>
        <v/>
      </c>
      <c r="DK413" s="16" t="str">
        <f>IF(COUNTA(Wedstrijden!BI400:BK400)&lt;&gt;0,6,"")</f>
        <v/>
      </c>
      <c r="DL413" s="16" t="str">
        <f t="shared" si="41"/>
        <v/>
      </c>
      <c r="DM413" s="16" t="str">
        <f>IF(Wedstrijden!BI400="x","L","")</f>
        <v/>
      </c>
      <c r="DN413" s="16" t="str">
        <f>IF(Wedstrijden!BJ400="x","M","")</f>
        <v/>
      </c>
      <c r="DO413" s="16" t="str">
        <f>IF(Wedstrijden!BK400="x","Z","")</f>
        <v/>
      </c>
      <c r="DP413" s="16" t="str">
        <f>IF(Wedstrijden!BL400="x","Z","")</f>
        <v/>
      </c>
    </row>
    <row r="414" spans="1:120" ht="14.4" x14ac:dyDescent="0.3">
      <c r="A414" s="18">
        <f>Wedstrijden!A401</f>
        <v>0</v>
      </c>
      <c r="B414" s="16" t="str">
        <f>IFERROR(VLOOKUP(Wedstrijden!#REF!,#REF!,2,FALSE),"")</f>
        <v/>
      </c>
      <c r="C414" s="16">
        <f>Wedstrijden!E401</f>
        <v>0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IF(COUNTA(Wedstrijden!U401:AC401)&lt;&gt;0,1,"")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IF(Wedstrijden!U401="x","B1","")</f>
        <v/>
      </c>
      <c r="BO414" s="16" t="e">
        <f>IF(Wedstrijden!#REF!="x","BB","")</f>
        <v>#REF!</v>
      </c>
      <c r="BP414" s="16" t="str">
        <f>IF(Wedstrijden!W401="x","B","")</f>
        <v/>
      </c>
      <c r="BQ414" s="16" t="str">
        <f>IF(Wedstrijden!X401="x","L1","")</f>
        <v/>
      </c>
      <c r="BR414" s="16" t="str">
        <f>IF(Wedstrijden!Y401="x","L2","")</f>
        <v/>
      </c>
      <c r="BS414" s="16" t="str">
        <f>IF(Wedstrijden!Z401="x","M1","")</f>
        <v/>
      </c>
      <c r="BT414" s="16" t="str">
        <f>IF(Wedstrijden!AA401="x","M2","")</f>
        <v/>
      </c>
      <c r="BU414" s="16" t="str">
        <f>IF(Wedstrijden!AB401="x","Z1","")</f>
        <v/>
      </c>
      <c r="BV414" s="16" t="str">
        <f>IF(Wedstrijden!AC401="x","Z2","")</f>
        <v/>
      </c>
      <c r="BW414" s="16" t="str">
        <f>IF(COUNTA(Wedstrijden!L401:T401)&lt;&gt;0,1,"")</f>
        <v/>
      </c>
      <c r="BX414" s="16" t="str">
        <f t="shared" si="37"/>
        <v/>
      </c>
      <c r="BY414" s="16" t="str">
        <f>IF(Wedstrijden!L401="x","BB","")</f>
        <v/>
      </c>
      <c r="BZ414" s="16" t="str">
        <f>IF(Wedstrijden!M401="x","B","")</f>
        <v/>
      </c>
      <c r="CA414" s="16" t="str">
        <f>IF(Wedstrijden!N401="x","L1","")</f>
        <v/>
      </c>
      <c r="CB414" s="16" t="str">
        <f>IF(Wedstrijden!O401="x","L2","")</f>
        <v/>
      </c>
      <c r="CC414" s="16" t="str">
        <f>IF(Wedstrijden!P401="x","M1","")</f>
        <v/>
      </c>
      <c r="CD414" s="16" t="str">
        <f>IF(Wedstrijden!Q401="x","M2","")</f>
        <v/>
      </c>
      <c r="CE414" s="16" t="str">
        <f>IF(Wedstrijden!R401="x","Z1","")</f>
        <v/>
      </c>
      <c r="CF414" s="16" t="str">
        <f>IF(Wedstrijden!S401="x","Z2","")</f>
        <v/>
      </c>
      <c r="CG414" s="16" t="str">
        <f>IF(Wedstrijden!T401="x","ZZL","")</f>
        <v/>
      </c>
      <c r="CL414" s="16" t="str">
        <f>IF(COUNTA(Wedstrijden!AR401:BB401)&lt;&gt;0,2,"")</f>
        <v/>
      </c>
      <c r="CM414" s="16" t="str">
        <f t="shared" si="38"/>
        <v/>
      </c>
      <c r="CN414" s="16" t="str">
        <f>IF(Wedstrijden!AR401="x","AA","")</f>
        <v/>
      </c>
      <c r="CO414" s="16" t="str">
        <f>IF(Wedstrijden!AS401="x","A","")</f>
        <v/>
      </c>
      <c r="CP414" s="16" t="str">
        <f>IF(Wedstrijden!AT401="x","BB","")</f>
        <v/>
      </c>
      <c r="CQ414" s="16" t="str">
        <f>IF(Wedstrijden!AU401="x","B","")</f>
        <v/>
      </c>
      <c r="CR414" s="16" t="str">
        <f>IF(Wedstrijden!AV401="x","L","")</f>
        <v/>
      </c>
      <c r="CS414" s="16" t="str">
        <f>IF(Wedstrijden!AW401="x","M","")</f>
        <v/>
      </c>
      <c r="CT414" s="16" t="str">
        <f>IF(Wedstrijden!AX401="x","Z","")</f>
        <v/>
      </c>
      <c r="CU414" s="16" t="str">
        <f>IF(Wedstrijden!BB401="x","ZZ","")</f>
        <v/>
      </c>
      <c r="CV414" s="16" t="str">
        <f>IF(COUNTA(Wedstrijden!AI401:AP401)&lt;&gt;0,2,"")</f>
        <v/>
      </c>
      <c r="CW414" s="16" t="str">
        <f t="shared" si="39"/>
        <v/>
      </c>
      <c r="CX414" s="16" t="str">
        <f>IF(Wedstrijden!AI401="x","BB","")</f>
        <v/>
      </c>
      <c r="CY414" s="16" t="str">
        <f>IF(Wedstrijden!AJ401="x","B","")</f>
        <v/>
      </c>
      <c r="CZ414" s="16" t="str">
        <f>IF(Wedstrijden!AK401="x","L","")</f>
        <v/>
      </c>
      <c r="DA414" s="16" t="str">
        <f>IF(Wedstrijden!AL401="x","M","")</f>
        <v/>
      </c>
      <c r="DB414" s="16" t="str">
        <f>IF(Wedstrijden!AM401="x","Z","")</f>
        <v/>
      </c>
      <c r="DC414" s="16" t="str">
        <f>IF(Wedstrijden!AN401="x","ZZ","")</f>
        <v/>
      </c>
      <c r="DD414" s="16" t="str">
        <f>IF(Wedstrijden!AP401="x","1.40","")</f>
        <v/>
      </c>
      <c r="DE414" s="16" t="str">
        <f>IF(COUNTA(Wedstrijden!BD401:BF401)&lt;&gt;0,6,"")</f>
        <v/>
      </c>
      <c r="DF414" s="16" t="str">
        <f t="shared" si="40"/>
        <v/>
      </c>
      <c r="DG414" s="16" t="str">
        <f>IF(Wedstrijden!BD401="x","L","")</f>
        <v/>
      </c>
      <c r="DH414" s="16" t="str">
        <f>IF(Wedstrijden!BE401="x","M","")</f>
        <v/>
      </c>
      <c r="DI414" s="16" t="str">
        <f>IF(Wedstrijden!BF401="x","Z","")</f>
        <v/>
      </c>
      <c r="DJ414" s="16" t="str">
        <f>IF(Wedstrijden!BG401="x","Z","")</f>
        <v/>
      </c>
      <c r="DK414" s="16" t="str">
        <f>IF(COUNTA(Wedstrijden!BI401:BK401)&lt;&gt;0,6,"")</f>
        <v/>
      </c>
      <c r="DL414" s="16" t="str">
        <f t="shared" si="41"/>
        <v/>
      </c>
      <c r="DM414" s="16" t="str">
        <f>IF(Wedstrijden!BI401="x","L","")</f>
        <v/>
      </c>
      <c r="DN414" s="16" t="str">
        <f>IF(Wedstrijden!BJ401="x","M","")</f>
        <v/>
      </c>
      <c r="DO414" s="16" t="str">
        <f>IF(Wedstrijden!BK401="x","Z","")</f>
        <v/>
      </c>
      <c r="DP414" s="16" t="str">
        <f>IF(Wedstrijden!BL401="x","Z","")</f>
        <v/>
      </c>
    </row>
    <row r="415" spans="1:120" ht="14.4" x14ac:dyDescent="0.3">
      <c r="A415" s="18">
        <f>Wedstrijden!A402</f>
        <v>0</v>
      </c>
      <c r="B415" s="16" t="str">
        <f>IFERROR(VLOOKUP(Wedstrijden!#REF!,#REF!,2,FALSE),"")</f>
        <v/>
      </c>
      <c r="C415" s="16">
        <f>Wedstrijden!E402</f>
        <v>0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IF(COUNTA(Wedstrijden!U402:AC402)&lt;&gt;0,1,"")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IF(Wedstrijden!U402="x","B1","")</f>
        <v/>
      </c>
      <c r="BO415" s="16" t="e">
        <f>IF(Wedstrijden!#REF!="x","BB","")</f>
        <v>#REF!</v>
      </c>
      <c r="BP415" s="16" t="str">
        <f>IF(Wedstrijden!W402="x","B","")</f>
        <v/>
      </c>
      <c r="BQ415" s="16" t="str">
        <f>IF(Wedstrijden!X402="x","L1","")</f>
        <v/>
      </c>
      <c r="BR415" s="16" t="str">
        <f>IF(Wedstrijden!Y402="x","L2","")</f>
        <v/>
      </c>
      <c r="BS415" s="16" t="str">
        <f>IF(Wedstrijden!Z402="x","M1","")</f>
        <v/>
      </c>
      <c r="BT415" s="16" t="str">
        <f>IF(Wedstrijden!AA402="x","M2","")</f>
        <v/>
      </c>
      <c r="BU415" s="16" t="str">
        <f>IF(Wedstrijden!AB402="x","Z1","")</f>
        <v/>
      </c>
      <c r="BV415" s="16" t="str">
        <f>IF(Wedstrijden!AC402="x","Z2","")</f>
        <v/>
      </c>
      <c r="BW415" s="16" t="str">
        <f>IF(COUNTA(Wedstrijden!L402:T402)&lt;&gt;0,1,"")</f>
        <v/>
      </c>
      <c r="BX415" s="16" t="str">
        <f t="shared" si="37"/>
        <v/>
      </c>
      <c r="BY415" s="16" t="str">
        <f>IF(Wedstrijden!L402="x","BB","")</f>
        <v/>
      </c>
      <c r="BZ415" s="16" t="str">
        <f>IF(Wedstrijden!M402="x","B","")</f>
        <v/>
      </c>
      <c r="CA415" s="16" t="str">
        <f>IF(Wedstrijden!N402="x","L1","")</f>
        <v/>
      </c>
      <c r="CB415" s="16" t="str">
        <f>IF(Wedstrijden!O402="x","L2","")</f>
        <v/>
      </c>
      <c r="CC415" s="16" t="str">
        <f>IF(Wedstrijden!P402="x","M1","")</f>
        <v/>
      </c>
      <c r="CD415" s="16" t="str">
        <f>IF(Wedstrijden!Q402="x","M2","")</f>
        <v/>
      </c>
      <c r="CE415" s="16" t="str">
        <f>IF(Wedstrijden!R402="x","Z1","")</f>
        <v/>
      </c>
      <c r="CF415" s="16" t="str">
        <f>IF(Wedstrijden!S402="x","Z2","")</f>
        <v/>
      </c>
      <c r="CG415" s="16" t="str">
        <f>IF(Wedstrijden!T402="x","ZZL","")</f>
        <v/>
      </c>
      <c r="CL415" s="16" t="str">
        <f>IF(COUNTA(Wedstrijden!AR402:BB402)&lt;&gt;0,2,"")</f>
        <v/>
      </c>
      <c r="CM415" s="16" t="str">
        <f t="shared" si="38"/>
        <v/>
      </c>
      <c r="CN415" s="16" t="str">
        <f>IF(Wedstrijden!AR402="x","AA","")</f>
        <v/>
      </c>
      <c r="CO415" s="16" t="str">
        <f>IF(Wedstrijden!AS402="x","A","")</f>
        <v/>
      </c>
      <c r="CP415" s="16" t="str">
        <f>IF(Wedstrijden!AT402="x","BB","")</f>
        <v/>
      </c>
      <c r="CQ415" s="16" t="str">
        <f>IF(Wedstrijden!AU402="x","B","")</f>
        <v/>
      </c>
      <c r="CR415" s="16" t="str">
        <f>IF(Wedstrijden!AV402="x","L","")</f>
        <v/>
      </c>
      <c r="CS415" s="16" t="str">
        <f>IF(Wedstrijden!AW402="x","M","")</f>
        <v/>
      </c>
      <c r="CT415" s="16" t="str">
        <f>IF(Wedstrijden!AX402="x","Z","")</f>
        <v/>
      </c>
      <c r="CU415" s="16" t="str">
        <f>IF(Wedstrijden!BB402="x","ZZ","")</f>
        <v/>
      </c>
      <c r="CV415" s="16" t="str">
        <f>IF(COUNTA(Wedstrijden!AI402:AP402)&lt;&gt;0,2,"")</f>
        <v/>
      </c>
      <c r="CW415" s="16" t="str">
        <f t="shared" si="39"/>
        <v/>
      </c>
      <c r="CX415" s="16" t="str">
        <f>IF(Wedstrijden!AI402="x","BB","")</f>
        <v/>
      </c>
      <c r="CY415" s="16" t="str">
        <f>IF(Wedstrijden!AJ402="x","B","")</f>
        <v/>
      </c>
      <c r="CZ415" s="16" t="str">
        <f>IF(Wedstrijden!AK402="x","L","")</f>
        <v/>
      </c>
      <c r="DA415" s="16" t="str">
        <f>IF(Wedstrijden!AL402="x","M","")</f>
        <v/>
      </c>
      <c r="DB415" s="16" t="str">
        <f>IF(Wedstrijden!AM402="x","Z","")</f>
        <v/>
      </c>
      <c r="DC415" s="16" t="str">
        <f>IF(Wedstrijden!AN402="x","ZZ","")</f>
        <v/>
      </c>
      <c r="DD415" s="16" t="str">
        <f>IF(Wedstrijden!AP402="x","1.40","")</f>
        <v/>
      </c>
      <c r="DE415" s="16" t="str">
        <f>IF(COUNTA(Wedstrijden!BD402:BF402)&lt;&gt;0,6,"")</f>
        <v/>
      </c>
      <c r="DF415" s="16" t="str">
        <f t="shared" si="40"/>
        <v/>
      </c>
      <c r="DG415" s="16" t="str">
        <f>IF(Wedstrijden!BD402="x","L","")</f>
        <v/>
      </c>
      <c r="DH415" s="16" t="str">
        <f>IF(Wedstrijden!BE402="x","M","")</f>
        <v/>
      </c>
      <c r="DI415" s="16" t="str">
        <f>IF(Wedstrijden!BF402="x","Z","")</f>
        <v/>
      </c>
      <c r="DJ415" s="16" t="str">
        <f>IF(Wedstrijden!BG402="x","Z","")</f>
        <v/>
      </c>
      <c r="DK415" s="16" t="str">
        <f>IF(COUNTA(Wedstrijden!BI402:BK402)&lt;&gt;0,6,"")</f>
        <v/>
      </c>
      <c r="DL415" s="16" t="str">
        <f t="shared" si="41"/>
        <v/>
      </c>
      <c r="DM415" s="16" t="str">
        <f>IF(Wedstrijden!BI402="x","L","")</f>
        <v/>
      </c>
      <c r="DN415" s="16" t="str">
        <f>IF(Wedstrijden!BJ402="x","M","")</f>
        <v/>
      </c>
      <c r="DO415" s="16" t="str">
        <f>IF(Wedstrijden!BK402="x","Z","")</f>
        <v/>
      </c>
      <c r="DP415" s="16" t="str">
        <f>IF(Wedstrijden!BL402="x","Z","")</f>
        <v/>
      </c>
    </row>
    <row r="416" spans="1:120" ht="14.4" x14ac:dyDescent="0.3">
      <c r="A416" s="18">
        <f>Wedstrijden!A403</f>
        <v>0</v>
      </c>
      <c r="B416" s="16" t="str">
        <f>IFERROR(VLOOKUP(Wedstrijden!#REF!,#REF!,2,FALSE),"")</f>
        <v/>
      </c>
      <c r="C416" s="16">
        <f>Wedstrijden!E403</f>
        <v>0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IF(COUNTA(Wedstrijden!U403:AC403)&lt;&gt;0,1,"")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IF(Wedstrijden!U403="x","B1","")</f>
        <v/>
      </c>
      <c r="BO416" s="16" t="e">
        <f>IF(Wedstrijden!#REF!="x","BB","")</f>
        <v>#REF!</v>
      </c>
      <c r="BP416" s="16" t="str">
        <f>IF(Wedstrijden!W403="x","B","")</f>
        <v/>
      </c>
      <c r="BQ416" s="16" t="str">
        <f>IF(Wedstrijden!X403="x","L1","")</f>
        <v/>
      </c>
      <c r="BR416" s="16" t="str">
        <f>IF(Wedstrijden!Y403="x","L2","")</f>
        <v/>
      </c>
      <c r="BS416" s="16" t="str">
        <f>IF(Wedstrijden!Z403="x","M1","")</f>
        <v/>
      </c>
      <c r="BT416" s="16" t="str">
        <f>IF(Wedstrijden!AA403="x","M2","")</f>
        <v/>
      </c>
      <c r="BU416" s="16" t="str">
        <f>IF(Wedstrijden!AB403="x","Z1","")</f>
        <v/>
      </c>
      <c r="BV416" s="16" t="str">
        <f>IF(Wedstrijden!AC403="x","Z2","")</f>
        <v/>
      </c>
      <c r="BW416" s="16" t="str">
        <f>IF(COUNTA(Wedstrijden!L403:T403)&lt;&gt;0,1,"")</f>
        <v/>
      </c>
      <c r="BX416" s="16" t="str">
        <f t="shared" si="37"/>
        <v/>
      </c>
      <c r="BY416" s="16" t="str">
        <f>IF(Wedstrijden!L403="x","BB","")</f>
        <v/>
      </c>
      <c r="BZ416" s="16" t="str">
        <f>IF(Wedstrijden!M403="x","B","")</f>
        <v/>
      </c>
      <c r="CA416" s="16" t="str">
        <f>IF(Wedstrijden!N403="x","L1","")</f>
        <v/>
      </c>
      <c r="CB416" s="16" t="str">
        <f>IF(Wedstrijden!O403="x","L2","")</f>
        <v/>
      </c>
      <c r="CC416" s="16" t="str">
        <f>IF(Wedstrijden!P403="x","M1","")</f>
        <v/>
      </c>
      <c r="CD416" s="16" t="str">
        <f>IF(Wedstrijden!Q403="x","M2","")</f>
        <v/>
      </c>
      <c r="CE416" s="16" t="str">
        <f>IF(Wedstrijden!R403="x","Z1","")</f>
        <v/>
      </c>
      <c r="CF416" s="16" t="str">
        <f>IF(Wedstrijden!S403="x","Z2","")</f>
        <v/>
      </c>
      <c r="CG416" s="16" t="str">
        <f>IF(Wedstrijden!T403="x","ZZL","")</f>
        <v/>
      </c>
      <c r="CL416" s="16" t="str">
        <f>IF(COUNTA(Wedstrijden!AR403:BB403)&lt;&gt;0,2,"")</f>
        <v/>
      </c>
      <c r="CM416" s="16" t="str">
        <f t="shared" si="38"/>
        <v/>
      </c>
      <c r="CN416" s="16" t="str">
        <f>IF(Wedstrijden!AR403="x","AA","")</f>
        <v/>
      </c>
      <c r="CO416" s="16" t="str">
        <f>IF(Wedstrijden!AS403="x","A","")</f>
        <v/>
      </c>
      <c r="CP416" s="16" t="str">
        <f>IF(Wedstrijden!AT403="x","BB","")</f>
        <v/>
      </c>
      <c r="CQ416" s="16" t="str">
        <f>IF(Wedstrijden!AU403="x","B","")</f>
        <v/>
      </c>
      <c r="CR416" s="16" t="str">
        <f>IF(Wedstrijden!AV403="x","L","")</f>
        <v/>
      </c>
      <c r="CS416" s="16" t="str">
        <f>IF(Wedstrijden!AW403="x","M","")</f>
        <v/>
      </c>
      <c r="CT416" s="16" t="str">
        <f>IF(Wedstrijden!AX403="x","Z","")</f>
        <v/>
      </c>
      <c r="CU416" s="16" t="str">
        <f>IF(Wedstrijden!BB403="x","ZZ","")</f>
        <v/>
      </c>
      <c r="CV416" s="16" t="str">
        <f>IF(COUNTA(Wedstrijden!AI403:AP403)&lt;&gt;0,2,"")</f>
        <v/>
      </c>
      <c r="CW416" s="16" t="str">
        <f t="shared" si="39"/>
        <v/>
      </c>
      <c r="CX416" s="16" t="str">
        <f>IF(Wedstrijden!AI403="x","BB","")</f>
        <v/>
      </c>
      <c r="CY416" s="16" t="str">
        <f>IF(Wedstrijden!AJ403="x","B","")</f>
        <v/>
      </c>
      <c r="CZ416" s="16" t="str">
        <f>IF(Wedstrijden!AK403="x","L","")</f>
        <v/>
      </c>
      <c r="DA416" s="16" t="str">
        <f>IF(Wedstrijden!AL403="x","M","")</f>
        <v/>
      </c>
      <c r="DB416" s="16" t="str">
        <f>IF(Wedstrijden!AM403="x","Z","")</f>
        <v/>
      </c>
      <c r="DC416" s="16" t="str">
        <f>IF(Wedstrijden!AN403="x","ZZ","")</f>
        <v/>
      </c>
      <c r="DD416" s="16" t="str">
        <f>IF(Wedstrijden!AP403="x","1.40","")</f>
        <v/>
      </c>
      <c r="DE416" s="16" t="str">
        <f>IF(COUNTA(Wedstrijden!BD403:BF403)&lt;&gt;0,6,"")</f>
        <v/>
      </c>
      <c r="DF416" s="16" t="str">
        <f t="shared" si="40"/>
        <v/>
      </c>
      <c r="DG416" s="16" t="str">
        <f>IF(Wedstrijden!BD403="x","L","")</f>
        <v/>
      </c>
      <c r="DH416" s="16" t="str">
        <f>IF(Wedstrijden!BE403="x","M","")</f>
        <v/>
      </c>
      <c r="DI416" s="16" t="str">
        <f>IF(Wedstrijden!BF403="x","Z","")</f>
        <v/>
      </c>
      <c r="DJ416" s="16" t="str">
        <f>IF(Wedstrijden!BG403="x","Z","")</f>
        <v/>
      </c>
      <c r="DK416" s="16" t="str">
        <f>IF(COUNTA(Wedstrijden!BI403:BK403)&lt;&gt;0,6,"")</f>
        <v/>
      </c>
      <c r="DL416" s="16" t="str">
        <f t="shared" si="41"/>
        <v/>
      </c>
      <c r="DM416" s="16" t="str">
        <f>IF(Wedstrijden!BI403="x","L","")</f>
        <v/>
      </c>
      <c r="DN416" s="16" t="str">
        <f>IF(Wedstrijden!BJ403="x","M","")</f>
        <v/>
      </c>
      <c r="DO416" s="16" t="str">
        <f>IF(Wedstrijden!BK403="x","Z","")</f>
        <v/>
      </c>
      <c r="DP416" s="16" t="str">
        <f>IF(Wedstrijden!BL403="x","Z","")</f>
        <v/>
      </c>
    </row>
    <row r="417" spans="1:120" ht="14.4" x14ac:dyDescent="0.3">
      <c r="A417" s="18">
        <f>Wedstrijden!A404</f>
        <v>0</v>
      </c>
      <c r="B417" s="16" t="str">
        <f>IFERROR(VLOOKUP(Wedstrijden!#REF!,#REF!,2,FALSE),"")</f>
        <v/>
      </c>
      <c r="C417" s="16">
        <f>Wedstrijden!E404</f>
        <v>0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IF(COUNTA(Wedstrijden!U404:AC404)&lt;&gt;0,1,"")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IF(Wedstrijden!U404="x","B1","")</f>
        <v/>
      </c>
      <c r="BO417" s="16" t="e">
        <f>IF(Wedstrijden!#REF!="x","BB","")</f>
        <v>#REF!</v>
      </c>
      <c r="BP417" s="16" t="str">
        <f>IF(Wedstrijden!W404="x","B","")</f>
        <v/>
      </c>
      <c r="BQ417" s="16" t="str">
        <f>IF(Wedstrijden!X404="x","L1","")</f>
        <v/>
      </c>
      <c r="BR417" s="16" t="str">
        <f>IF(Wedstrijden!Y404="x","L2","")</f>
        <v/>
      </c>
      <c r="BS417" s="16" t="str">
        <f>IF(Wedstrijden!Z404="x","M1","")</f>
        <v/>
      </c>
      <c r="BT417" s="16" t="str">
        <f>IF(Wedstrijden!AA404="x","M2","")</f>
        <v/>
      </c>
      <c r="BU417" s="16" t="str">
        <f>IF(Wedstrijden!AB404="x","Z1","")</f>
        <v/>
      </c>
      <c r="BV417" s="16" t="str">
        <f>IF(Wedstrijden!AC404="x","Z2","")</f>
        <v/>
      </c>
      <c r="BW417" s="16" t="str">
        <f>IF(COUNTA(Wedstrijden!L404:T404)&lt;&gt;0,1,"")</f>
        <v/>
      </c>
      <c r="BX417" s="16" t="str">
        <f t="shared" si="37"/>
        <v/>
      </c>
      <c r="BY417" s="16" t="str">
        <f>IF(Wedstrijden!L404="x","BB","")</f>
        <v/>
      </c>
      <c r="BZ417" s="16" t="str">
        <f>IF(Wedstrijden!M404="x","B","")</f>
        <v/>
      </c>
      <c r="CA417" s="16" t="str">
        <f>IF(Wedstrijden!N404="x","L1","")</f>
        <v/>
      </c>
      <c r="CB417" s="16" t="str">
        <f>IF(Wedstrijden!O404="x","L2","")</f>
        <v/>
      </c>
      <c r="CC417" s="16" t="str">
        <f>IF(Wedstrijden!P404="x","M1","")</f>
        <v/>
      </c>
      <c r="CD417" s="16" t="str">
        <f>IF(Wedstrijden!Q404="x","M2","")</f>
        <v/>
      </c>
      <c r="CE417" s="16" t="str">
        <f>IF(Wedstrijden!R404="x","Z1","")</f>
        <v/>
      </c>
      <c r="CF417" s="16" t="str">
        <f>IF(Wedstrijden!S404="x","Z2","")</f>
        <v/>
      </c>
      <c r="CG417" s="16" t="str">
        <f>IF(Wedstrijden!T404="x","ZZL","")</f>
        <v/>
      </c>
      <c r="CL417" s="16" t="str">
        <f>IF(COUNTA(Wedstrijden!AR404:BB404)&lt;&gt;0,2,"")</f>
        <v/>
      </c>
      <c r="CM417" s="16" t="str">
        <f t="shared" si="38"/>
        <v/>
      </c>
      <c r="CN417" s="16" t="str">
        <f>IF(Wedstrijden!AR404="x","AA","")</f>
        <v/>
      </c>
      <c r="CO417" s="16" t="str">
        <f>IF(Wedstrijden!AS404="x","A","")</f>
        <v/>
      </c>
      <c r="CP417" s="16" t="str">
        <f>IF(Wedstrijden!AT404="x","BB","")</f>
        <v/>
      </c>
      <c r="CQ417" s="16" t="str">
        <f>IF(Wedstrijden!AU404="x","B","")</f>
        <v/>
      </c>
      <c r="CR417" s="16" t="str">
        <f>IF(Wedstrijden!AV404="x","L","")</f>
        <v/>
      </c>
      <c r="CS417" s="16" t="str">
        <f>IF(Wedstrijden!AW404="x","M","")</f>
        <v/>
      </c>
      <c r="CT417" s="16" t="str">
        <f>IF(Wedstrijden!AX404="x","Z","")</f>
        <v/>
      </c>
      <c r="CU417" s="16" t="str">
        <f>IF(Wedstrijden!BB404="x","ZZ","")</f>
        <v/>
      </c>
      <c r="CV417" s="16" t="str">
        <f>IF(COUNTA(Wedstrijden!AI404:AP404)&lt;&gt;0,2,"")</f>
        <v/>
      </c>
      <c r="CW417" s="16" t="str">
        <f t="shared" si="39"/>
        <v/>
      </c>
      <c r="CX417" s="16" t="str">
        <f>IF(Wedstrijden!AI404="x","BB","")</f>
        <v/>
      </c>
      <c r="CY417" s="16" t="str">
        <f>IF(Wedstrijden!AJ404="x","B","")</f>
        <v/>
      </c>
      <c r="CZ417" s="16" t="str">
        <f>IF(Wedstrijden!AK404="x","L","")</f>
        <v/>
      </c>
      <c r="DA417" s="16" t="str">
        <f>IF(Wedstrijden!AL404="x","M","")</f>
        <v/>
      </c>
      <c r="DB417" s="16" t="str">
        <f>IF(Wedstrijden!AM404="x","Z","")</f>
        <v/>
      </c>
      <c r="DC417" s="16" t="str">
        <f>IF(Wedstrijden!AN404="x","ZZ","")</f>
        <v/>
      </c>
      <c r="DD417" s="16" t="str">
        <f>IF(Wedstrijden!AP404="x","1.40","")</f>
        <v/>
      </c>
      <c r="DE417" s="16" t="str">
        <f>IF(COUNTA(Wedstrijden!BD404:BF404)&lt;&gt;0,6,"")</f>
        <v/>
      </c>
      <c r="DF417" s="16" t="str">
        <f t="shared" si="40"/>
        <v/>
      </c>
      <c r="DG417" s="16" t="str">
        <f>IF(Wedstrijden!BD404="x","L","")</f>
        <v/>
      </c>
      <c r="DH417" s="16" t="str">
        <f>IF(Wedstrijden!BE404="x","M","")</f>
        <v/>
      </c>
      <c r="DI417" s="16" t="str">
        <f>IF(Wedstrijden!BF404="x","Z","")</f>
        <v/>
      </c>
      <c r="DJ417" s="16" t="str">
        <f>IF(Wedstrijden!BG404="x","Z","")</f>
        <v/>
      </c>
      <c r="DK417" s="16" t="str">
        <f>IF(COUNTA(Wedstrijden!BI404:BK404)&lt;&gt;0,6,"")</f>
        <v/>
      </c>
      <c r="DL417" s="16" t="str">
        <f t="shared" si="41"/>
        <v/>
      </c>
      <c r="DM417" s="16" t="str">
        <f>IF(Wedstrijden!BI404="x","L","")</f>
        <v/>
      </c>
      <c r="DN417" s="16" t="str">
        <f>IF(Wedstrijden!BJ404="x","M","")</f>
        <v/>
      </c>
      <c r="DO417" s="16" t="str">
        <f>IF(Wedstrijden!BK404="x","Z","")</f>
        <v/>
      </c>
      <c r="DP417" s="16" t="str">
        <f>IF(Wedstrijden!BL404="x","Z","")</f>
        <v/>
      </c>
    </row>
    <row r="418" spans="1:120" ht="14.4" x14ac:dyDescent="0.3">
      <c r="A418" s="18">
        <f>Wedstrijden!A405</f>
        <v>0</v>
      </c>
      <c r="B418" s="16" t="str">
        <f>IFERROR(VLOOKUP(Wedstrijden!#REF!,#REF!,2,FALSE),"")</f>
        <v/>
      </c>
      <c r="C418" s="16">
        <f>Wedstrijden!E405</f>
        <v>0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IF(COUNTA(Wedstrijden!U405:AC405)&lt;&gt;0,1,"")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IF(Wedstrijden!U405="x","B1","")</f>
        <v/>
      </c>
      <c r="BO418" s="16" t="e">
        <f>IF(Wedstrijden!#REF!="x","BB","")</f>
        <v>#REF!</v>
      </c>
      <c r="BP418" s="16" t="str">
        <f>IF(Wedstrijden!W405="x","B","")</f>
        <v/>
      </c>
      <c r="BQ418" s="16" t="str">
        <f>IF(Wedstrijden!X405="x","L1","")</f>
        <v/>
      </c>
      <c r="BR418" s="16" t="str">
        <f>IF(Wedstrijden!Y405="x","L2","")</f>
        <v/>
      </c>
      <c r="BS418" s="16" t="str">
        <f>IF(Wedstrijden!Z405="x","M1","")</f>
        <v/>
      </c>
      <c r="BT418" s="16" t="str">
        <f>IF(Wedstrijden!AA405="x","M2","")</f>
        <v/>
      </c>
      <c r="BU418" s="16" t="str">
        <f>IF(Wedstrijden!AB405="x","Z1","")</f>
        <v/>
      </c>
      <c r="BV418" s="16" t="str">
        <f>IF(Wedstrijden!AC405="x","Z2","")</f>
        <v/>
      </c>
      <c r="BW418" s="16" t="str">
        <f>IF(COUNTA(Wedstrijden!L405:T405)&lt;&gt;0,1,"")</f>
        <v/>
      </c>
      <c r="BX418" s="16" t="str">
        <f t="shared" si="37"/>
        <v/>
      </c>
      <c r="BY418" s="16" t="str">
        <f>IF(Wedstrijden!L405="x","BB","")</f>
        <v/>
      </c>
      <c r="BZ418" s="16" t="str">
        <f>IF(Wedstrijden!M405="x","B","")</f>
        <v/>
      </c>
      <c r="CA418" s="16" t="str">
        <f>IF(Wedstrijden!N405="x","L1","")</f>
        <v/>
      </c>
      <c r="CB418" s="16" t="str">
        <f>IF(Wedstrijden!O405="x","L2","")</f>
        <v/>
      </c>
      <c r="CC418" s="16" t="str">
        <f>IF(Wedstrijden!P405="x","M1","")</f>
        <v/>
      </c>
      <c r="CD418" s="16" t="str">
        <f>IF(Wedstrijden!Q405="x","M2","")</f>
        <v/>
      </c>
      <c r="CE418" s="16" t="str">
        <f>IF(Wedstrijden!R405="x","Z1","")</f>
        <v/>
      </c>
      <c r="CF418" s="16" t="str">
        <f>IF(Wedstrijden!S405="x","Z2","")</f>
        <v/>
      </c>
      <c r="CG418" s="16" t="str">
        <f>IF(Wedstrijden!T405="x","ZZL","")</f>
        <v/>
      </c>
      <c r="CL418" s="16" t="str">
        <f>IF(COUNTA(Wedstrijden!AR405:BB405)&lt;&gt;0,2,"")</f>
        <v/>
      </c>
      <c r="CM418" s="16" t="str">
        <f t="shared" si="38"/>
        <v/>
      </c>
      <c r="CN418" s="16" t="str">
        <f>IF(Wedstrijden!AR405="x","AA","")</f>
        <v/>
      </c>
      <c r="CO418" s="16" t="str">
        <f>IF(Wedstrijden!AS405="x","A","")</f>
        <v/>
      </c>
      <c r="CP418" s="16" t="str">
        <f>IF(Wedstrijden!AT405="x","BB","")</f>
        <v/>
      </c>
      <c r="CQ418" s="16" t="str">
        <f>IF(Wedstrijden!AU405="x","B","")</f>
        <v/>
      </c>
      <c r="CR418" s="16" t="str">
        <f>IF(Wedstrijden!AV405="x","L","")</f>
        <v/>
      </c>
      <c r="CS418" s="16" t="str">
        <f>IF(Wedstrijden!AW405="x","M","")</f>
        <v/>
      </c>
      <c r="CT418" s="16" t="str">
        <f>IF(Wedstrijden!AX405="x","Z","")</f>
        <v/>
      </c>
      <c r="CU418" s="16" t="str">
        <f>IF(Wedstrijden!BB405="x","ZZ","")</f>
        <v/>
      </c>
      <c r="CV418" s="16" t="str">
        <f>IF(COUNTA(Wedstrijden!AI405:AP405)&lt;&gt;0,2,"")</f>
        <v/>
      </c>
      <c r="CW418" s="16" t="str">
        <f t="shared" si="39"/>
        <v/>
      </c>
      <c r="CX418" s="16" t="str">
        <f>IF(Wedstrijden!AI405="x","BB","")</f>
        <v/>
      </c>
      <c r="CY418" s="16" t="str">
        <f>IF(Wedstrijden!AJ405="x","B","")</f>
        <v/>
      </c>
      <c r="CZ418" s="16" t="str">
        <f>IF(Wedstrijden!AK405="x","L","")</f>
        <v/>
      </c>
      <c r="DA418" s="16" t="str">
        <f>IF(Wedstrijden!AL405="x","M","")</f>
        <v/>
      </c>
      <c r="DB418" s="16" t="str">
        <f>IF(Wedstrijden!AM405="x","Z","")</f>
        <v/>
      </c>
      <c r="DC418" s="16" t="str">
        <f>IF(Wedstrijden!AN405="x","ZZ","")</f>
        <v/>
      </c>
      <c r="DD418" s="16" t="str">
        <f>IF(Wedstrijden!AP405="x","1.40","")</f>
        <v/>
      </c>
      <c r="DE418" s="16" t="str">
        <f>IF(COUNTA(Wedstrijden!BD405:BF405)&lt;&gt;0,6,"")</f>
        <v/>
      </c>
      <c r="DF418" s="16" t="str">
        <f t="shared" si="40"/>
        <v/>
      </c>
      <c r="DG418" s="16" t="str">
        <f>IF(Wedstrijden!BD405="x","L","")</f>
        <v/>
      </c>
      <c r="DH418" s="16" t="str">
        <f>IF(Wedstrijden!BE405="x","M","")</f>
        <v/>
      </c>
      <c r="DI418" s="16" t="str">
        <f>IF(Wedstrijden!BF405="x","Z","")</f>
        <v/>
      </c>
      <c r="DJ418" s="16" t="str">
        <f>IF(Wedstrijden!BG405="x","Z","")</f>
        <v/>
      </c>
      <c r="DK418" s="16" t="str">
        <f>IF(COUNTA(Wedstrijden!BI405:BK405)&lt;&gt;0,6,"")</f>
        <v/>
      </c>
      <c r="DL418" s="16" t="str">
        <f t="shared" si="41"/>
        <v/>
      </c>
      <c r="DM418" s="16" t="str">
        <f>IF(Wedstrijden!BI405="x","L","")</f>
        <v/>
      </c>
      <c r="DN418" s="16" t="str">
        <f>IF(Wedstrijden!BJ405="x","M","")</f>
        <v/>
      </c>
      <c r="DO418" s="16" t="str">
        <f>IF(Wedstrijden!BK405="x","Z","")</f>
        <v/>
      </c>
      <c r="DP418" s="16" t="str">
        <f>IF(Wedstrijden!BL405="x","Z","")</f>
        <v/>
      </c>
    </row>
    <row r="419" spans="1:120" ht="14.4" x14ac:dyDescent="0.3">
      <c r="A419" s="18">
        <f>Wedstrijden!A406</f>
        <v>0</v>
      </c>
      <c r="B419" s="16" t="str">
        <f>IFERROR(VLOOKUP(Wedstrijden!#REF!,#REF!,2,FALSE),"")</f>
        <v/>
      </c>
      <c r="C419" s="16">
        <f>Wedstrijden!E406</f>
        <v>0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IF(COUNTA(Wedstrijden!U406:AC406)&lt;&gt;0,1,"")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IF(Wedstrijden!U406="x","B1","")</f>
        <v/>
      </c>
      <c r="BO419" s="16" t="e">
        <f>IF(Wedstrijden!#REF!="x","BB","")</f>
        <v>#REF!</v>
      </c>
      <c r="BP419" s="16" t="str">
        <f>IF(Wedstrijden!W406="x","B","")</f>
        <v/>
      </c>
      <c r="BQ419" s="16" t="str">
        <f>IF(Wedstrijden!X406="x","L1","")</f>
        <v/>
      </c>
      <c r="BR419" s="16" t="str">
        <f>IF(Wedstrijden!Y406="x","L2","")</f>
        <v/>
      </c>
      <c r="BS419" s="16" t="str">
        <f>IF(Wedstrijden!Z406="x","M1","")</f>
        <v/>
      </c>
      <c r="BT419" s="16" t="str">
        <f>IF(Wedstrijden!AA406="x","M2","")</f>
        <v/>
      </c>
      <c r="BU419" s="16" t="str">
        <f>IF(Wedstrijden!AB406="x","Z1","")</f>
        <v/>
      </c>
      <c r="BV419" s="16" t="str">
        <f>IF(Wedstrijden!AC406="x","Z2","")</f>
        <v/>
      </c>
      <c r="BW419" s="16" t="str">
        <f>IF(COUNTA(Wedstrijden!L406:T406)&lt;&gt;0,1,"")</f>
        <v/>
      </c>
      <c r="BX419" s="16" t="str">
        <f t="shared" si="37"/>
        <v/>
      </c>
      <c r="BY419" s="16" t="str">
        <f>IF(Wedstrijden!L406="x","BB","")</f>
        <v/>
      </c>
      <c r="BZ419" s="16" t="str">
        <f>IF(Wedstrijden!M406="x","B","")</f>
        <v/>
      </c>
      <c r="CA419" s="16" t="str">
        <f>IF(Wedstrijden!N406="x","L1","")</f>
        <v/>
      </c>
      <c r="CB419" s="16" t="str">
        <f>IF(Wedstrijden!O406="x","L2","")</f>
        <v/>
      </c>
      <c r="CC419" s="16" t="str">
        <f>IF(Wedstrijden!P406="x","M1","")</f>
        <v/>
      </c>
      <c r="CD419" s="16" t="str">
        <f>IF(Wedstrijden!Q406="x","M2","")</f>
        <v/>
      </c>
      <c r="CE419" s="16" t="str">
        <f>IF(Wedstrijden!R406="x","Z1","")</f>
        <v/>
      </c>
      <c r="CF419" s="16" t="str">
        <f>IF(Wedstrijden!S406="x","Z2","")</f>
        <v/>
      </c>
      <c r="CG419" s="16" t="str">
        <f>IF(Wedstrijden!T406="x","ZZL","")</f>
        <v/>
      </c>
      <c r="CL419" s="16" t="str">
        <f>IF(COUNTA(Wedstrijden!AR406:BB406)&lt;&gt;0,2,"")</f>
        <v/>
      </c>
      <c r="CM419" s="16" t="str">
        <f t="shared" si="38"/>
        <v/>
      </c>
      <c r="CN419" s="16" t="str">
        <f>IF(Wedstrijden!AR406="x","AA","")</f>
        <v/>
      </c>
      <c r="CO419" s="16" t="str">
        <f>IF(Wedstrijden!AS406="x","A","")</f>
        <v/>
      </c>
      <c r="CP419" s="16" t="str">
        <f>IF(Wedstrijden!AT406="x","BB","")</f>
        <v/>
      </c>
      <c r="CQ419" s="16" t="str">
        <f>IF(Wedstrijden!AU406="x","B","")</f>
        <v/>
      </c>
      <c r="CR419" s="16" t="str">
        <f>IF(Wedstrijden!AV406="x","L","")</f>
        <v/>
      </c>
      <c r="CS419" s="16" t="str">
        <f>IF(Wedstrijden!AW406="x","M","")</f>
        <v/>
      </c>
      <c r="CT419" s="16" t="str">
        <f>IF(Wedstrijden!AX406="x","Z","")</f>
        <v/>
      </c>
      <c r="CU419" s="16" t="str">
        <f>IF(Wedstrijden!BB406="x","ZZ","")</f>
        <v/>
      </c>
      <c r="CV419" s="16" t="str">
        <f>IF(COUNTA(Wedstrijden!AI406:AP406)&lt;&gt;0,2,"")</f>
        <v/>
      </c>
      <c r="CW419" s="16" t="str">
        <f t="shared" si="39"/>
        <v/>
      </c>
      <c r="CX419" s="16" t="str">
        <f>IF(Wedstrijden!AI406="x","BB","")</f>
        <v/>
      </c>
      <c r="CY419" s="16" t="str">
        <f>IF(Wedstrijden!AJ406="x","B","")</f>
        <v/>
      </c>
      <c r="CZ419" s="16" t="str">
        <f>IF(Wedstrijden!AK406="x","L","")</f>
        <v/>
      </c>
      <c r="DA419" s="16" t="str">
        <f>IF(Wedstrijden!AL406="x","M","")</f>
        <v/>
      </c>
      <c r="DB419" s="16" t="str">
        <f>IF(Wedstrijden!AM406="x","Z","")</f>
        <v/>
      </c>
      <c r="DC419" s="16" t="str">
        <f>IF(Wedstrijden!AN406="x","ZZ","")</f>
        <v/>
      </c>
      <c r="DD419" s="16" t="str">
        <f>IF(Wedstrijden!AP406="x","1.40","")</f>
        <v/>
      </c>
      <c r="DE419" s="16" t="str">
        <f>IF(COUNTA(Wedstrijden!BD406:BF406)&lt;&gt;0,6,"")</f>
        <v/>
      </c>
      <c r="DF419" s="16" t="str">
        <f t="shared" si="40"/>
        <v/>
      </c>
      <c r="DG419" s="16" t="str">
        <f>IF(Wedstrijden!BD406="x","L","")</f>
        <v/>
      </c>
      <c r="DH419" s="16" t="str">
        <f>IF(Wedstrijden!BE406="x","M","")</f>
        <v/>
      </c>
      <c r="DI419" s="16" t="str">
        <f>IF(Wedstrijden!BF406="x","Z","")</f>
        <v/>
      </c>
      <c r="DJ419" s="16" t="str">
        <f>IF(Wedstrijden!BG406="x","Z","")</f>
        <v/>
      </c>
      <c r="DK419" s="16" t="str">
        <f>IF(COUNTA(Wedstrijden!BI406:BK406)&lt;&gt;0,6,"")</f>
        <v/>
      </c>
      <c r="DL419" s="16" t="str">
        <f t="shared" si="41"/>
        <v/>
      </c>
      <c r="DM419" s="16" t="str">
        <f>IF(Wedstrijden!BI406="x","L","")</f>
        <v/>
      </c>
      <c r="DN419" s="16" t="str">
        <f>IF(Wedstrijden!BJ406="x","M","")</f>
        <v/>
      </c>
      <c r="DO419" s="16" t="str">
        <f>IF(Wedstrijden!BK406="x","Z","")</f>
        <v/>
      </c>
      <c r="DP419" s="16" t="str">
        <f>IF(Wedstrijden!BL406="x","Z","")</f>
        <v/>
      </c>
    </row>
    <row r="420" spans="1:120" ht="14.4" x14ac:dyDescent="0.3">
      <c r="A420" s="18">
        <f>Wedstrijden!A407</f>
        <v>0</v>
      </c>
      <c r="B420" s="16" t="str">
        <f>IFERROR(VLOOKUP(Wedstrijden!#REF!,#REF!,2,FALSE),"")</f>
        <v/>
      </c>
      <c r="C420" s="16">
        <f>Wedstrijden!E407</f>
        <v>0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IF(COUNTA(Wedstrijden!U407:AC407)&lt;&gt;0,1,"")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IF(Wedstrijden!U407="x","B1","")</f>
        <v/>
      </c>
      <c r="BO420" s="16" t="e">
        <f>IF(Wedstrijden!#REF!="x","BB","")</f>
        <v>#REF!</v>
      </c>
      <c r="BP420" s="16" t="str">
        <f>IF(Wedstrijden!W407="x","B","")</f>
        <v/>
      </c>
      <c r="BQ420" s="16" t="str">
        <f>IF(Wedstrijden!X407="x","L1","")</f>
        <v/>
      </c>
      <c r="BR420" s="16" t="str">
        <f>IF(Wedstrijden!Y407="x","L2","")</f>
        <v/>
      </c>
      <c r="BS420" s="16" t="str">
        <f>IF(Wedstrijden!Z407="x","M1","")</f>
        <v/>
      </c>
      <c r="BT420" s="16" t="str">
        <f>IF(Wedstrijden!AA407="x","M2","")</f>
        <v/>
      </c>
      <c r="BU420" s="16" t="str">
        <f>IF(Wedstrijden!AB407="x","Z1","")</f>
        <v/>
      </c>
      <c r="BV420" s="16" t="str">
        <f>IF(Wedstrijden!AC407="x","Z2","")</f>
        <v/>
      </c>
      <c r="BW420" s="16" t="str">
        <f>IF(COUNTA(Wedstrijden!L407:T407)&lt;&gt;0,1,"")</f>
        <v/>
      </c>
      <c r="BX420" s="16" t="str">
        <f t="shared" si="37"/>
        <v/>
      </c>
      <c r="BY420" s="16" t="str">
        <f>IF(Wedstrijden!L407="x","BB","")</f>
        <v/>
      </c>
      <c r="BZ420" s="16" t="str">
        <f>IF(Wedstrijden!M407="x","B","")</f>
        <v/>
      </c>
      <c r="CA420" s="16" t="str">
        <f>IF(Wedstrijden!N407="x","L1","")</f>
        <v/>
      </c>
      <c r="CB420" s="16" t="str">
        <f>IF(Wedstrijden!O407="x","L2","")</f>
        <v/>
      </c>
      <c r="CC420" s="16" t="str">
        <f>IF(Wedstrijden!P407="x","M1","")</f>
        <v/>
      </c>
      <c r="CD420" s="16" t="str">
        <f>IF(Wedstrijden!Q407="x","M2","")</f>
        <v/>
      </c>
      <c r="CE420" s="16" t="str">
        <f>IF(Wedstrijden!R407="x","Z1","")</f>
        <v/>
      </c>
      <c r="CF420" s="16" t="str">
        <f>IF(Wedstrijden!S407="x","Z2","")</f>
        <v/>
      </c>
      <c r="CG420" s="16" t="str">
        <f>IF(Wedstrijden!T407="x","ZZL","")</f>
        <v/>
      </c>
      <c r="CL420" s="16" t="str">
        <f>IF(COUNTA(Wedstrijden!AR407:BB407)&lt;&gt;0,2,"")</f>
        <v/>
      </c>
      <c r="CM420" s="16" t="str">
        <f t="shared" si="38"/>
        <v/>
      </c>
      <c r="CN420" s="16" t="str">
        <f>IF(Wedstrijden!AR407="x","AA","")</f>
        <v/>
      </c>
      <c r="CO420" s="16" t="str">
        <f>IF(Wedstrijden!AS407="x","A","")</f>
        <v/>
      </c>
      <c r="CP420" s="16" t="str">
        <f>IF(Wedstrijden!AT407="x","BB","")</f>
        <v/>
      </c>
      <c r="CQ420" s="16" t="str">
        <f>IF(Wedstrijden!AU407="x","B","")</f>
        <v/>
      </c>
      <c r="CR420" s="16" t="str">
        <f>IF(Wedstrijden!AV407="x","L","")</f>
        <v/>
      </c>
      <c r="CS420" s="16" t="str">
        <f>IF(Wedstrijden!AW407="x","M","")</f>
        <v/>
      </c>
      <c r="CT420" s="16" t="str">
        <f>IF(Wedstrijden!AX407="x","Z","")</f>
        <v/>
      </c>
      <c r="CU420" s="16" t="str">
        <f>IF(Wedstrijden!BB407="x","ZZ","")</f>
        <v/>
      </c>
      <c r="CV420" s="16" t="str">
        <f>IF(COUNTA(Wedstrijden!AI407:AP407)&lt;&gt;0,2,"")</f>
        <v/>
      </c>
      <c r="CW420" s="16" t="str">
        <f t="shared" si="39"/>
        <v/>
      </c>
      <c r="CX420" s="16" t="str">
        <f>IF(Wedstrijden!AI407="x","BB","")</f>
        <v/>
      </c>
      <c r="CY420" s="16" t="str">
        <f>IF(Wedstrijden!AJ407="x","B","")</f>
        <v/>
      </c>
      <c r="CZ420" s="16" t="str">
        <f>IF(Wedstrijden!AK407="x","L","")</f>
        <v/>
      </c>
      <c r="DA420" s="16" t="str">
        <f>IF(Wedstrijden!AL407="x","M","")</f>
        <v/>
      </c>
      <c r="DB420" s="16" t="str">
        <f>IF(Wedstrijden!AM407="x","Z","")</f>
        <v/>
      </c>
      <c r="DC420" s="16" t="str">
        <f>IF(Wedstrijden!AN407="x","ZZ","")</f>
        <v/>
      </c>
      <c r="DD420" s="16" t="str">
        <f>IF(Wedstrijden!AP407="x","1.40","")</f>
        <v/>
      </c>
      <c r="DE420" s="16" t="str">
        <f>IF(COUNTA(Wedstrijden!BD407:BF407)&lt;&gt;0,6,"")</f>
        <v/>
      </c>
      <c r="DF420" s="16" t="str">
        <f t="shared" si="40"/>
        <v/>
      </c>
      <c r="DG420" s="16" t="str">
        <f>IF(Wedstrijden!BD407="x","L","")</f>
        <v/>
      </c>
      <c r="DH420" s="16" t="str">
        <f>IF(Wedstrijden!BE407="x","M","")</f>
        <v/>
      </c>
      <c r="DI420" s="16" t="str">
        <f>IF(Wedstrijden!BF407="x","Z","")</f>
        <v/>
      </c>
      <c r="DJ420" s="16" t="str">
        <f>IF(Wedstrijden!BG407="x","Z","")</f>
        <v/>
      </c>
      <c r="DK420" s="16" t="str">
        <f>IF(COUNTA(Wedstrijden!BI407:BK407)&lt;&gt;0,6,"")</f>
        <v/>
      </c>
      <c r="DL420" s="16" t="str">
        <f t="shared" si="41"/>
        <v/>
      </c>
      <c r="DM420" s="16" t="str">
        <f>IF(Wedstrijden!BI407="x","L","")</f>
        <v/>
      </c>
      <c r="DN420" s="16" t="str">
        <f>IF(Wedstrijden!BJ407="x","M","")</f>
        <v/>
      </c>
      <c r="DO420" s="16" t="str">
        <f>IF(Wedstrijden!BK407="x","Z","")</f>
        <v/>
      </c>
      <c r="DP420" s="16" t="str">
        <f>IF(Wedstrijden!BL407="x","Z","")</f>
        <v/>
      </c>
    </row>
    <row r="421" spans="1:120" ht="14.4" x14ac:dyDescent="0.3">
      <c r="A421" s="18">
        <f>Wedstrijden!A408</f>
        <v>0</v>
      </c>
      <c r="B421" s="16" t="str">
        <f>IFERROR(VLOOKUP(Wedstrijden!#REF!,#REF!,2,FALSE),"")</f>
        <v/>
      </c>
      <c r="C421" s="16">
        <f>Wedstrijden!E408</f>
        <v>0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IF(COUNTA(Wedstrijden!U408:AC408)&lt;&gt;0,1,"")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IF(Wedstrijden!U408="x","B1","")</f>
        <v/>
      </c>
      <c r="BO421" s="16" t="e">
        <f>IF(Wedstrijden!#REF!="x","BB","")</f>
        <v>#REF!</v>
      </c>
      <c r="BP421" s="16" t="str">
        <f>IF(Wedstrijden!W408="x","B","")</f>
        <v/>
      </c>
      <c r="BQ421" s="16" t="str">
        <f>IF(Wedstrijden!X408="x","L1","")</f>
        <v/>
      </c>
      <c r="BR421" s="16" t="str">
        <f>IF(Wedstrijden!Y408="x","L2","")</f>
        <v/>
      </c>
      <c r="BS421" s="16" t="str">
        <f>IF(Wedstrijden!Z408="x","M1","")</f>
        <v/>
      </c>
      <c r="BT421" s="16" t="str">
        <f>IF(Wedstrijden!AA408="x","M2","")</f>
        <v/>
      </c>
      <c r="BU421" s="16" t="str">
        <f>IF(Wedstrijden!AB408="x","Z1","")</f>
        <v/>
      </c>
      <c r="BV421" s="16" t="str">
        <f>IF(Wedstrijden!AC408="x","Z2","")</f>
        <v/>
      </c>
      <c r="BW421" s="16" t="str">
        <f>IF(COUNTA(Wedstrijden!L408:T408)&lt;&gt;0,1,"")</f>
        <v/>
      </c>
      <c r="BX421" s="16" t="str">
        <f t="shared" si="37"/>
        <v/>
      </c>
      <c r="BY421" s="16" t="str">
        <f>IF(Wedstrijden!L408="x","BB","")</f>
        <v/>
      </c>
      <c r="BZ421" s="16" t="str">
        <f>IF(Wedstrijden!M408="x","B","")</f>
        <v/>
      </c>
      <c r="CA421" s="16" t="str">
        <f>IF(Wedstrijden!N408="x","L1","")</f>
        <v/>
      </c>
      <c r="CB421" s="16" t="str">
        <f>IF(Wedstrijden!O408="x","L2","")</f>
        <v/>
      </c>
      <c r="CC421" s="16" t="str">
        <f>IF(Wedstrijden!P408="x","M1","")</f>
        <v/>
      </c>
      <c r="CD421" s="16" t="str">
        <f>IF(Wedstrijden!Q408="x","M2","")</f>
        <v/>
      </c>
      <c r="CE421" s="16" t="str">
        <f>IF(Wedstrijden!R408="x","Z1","")</f>
        <v/>
      </c>
      <c r="CF421" s="16" t="str">
        <f>IF(Wedstrijden!S408="x","Z2","")</f>
        <v/>
      </c>
      <c r="CG421" s="16" t="str">
        <f>IF(Wedstrijden!T408="x","ZZL","")</f>
        <v/>
      </c>
      <c r="CL421" s="16" t="str">
        <f>IF(COUNTA(Wedstrijden!AR408:BB408)&lt;&gt;0,2,"")</f>
        <v/>
      </c>
      <c r="CM421" s="16" t="str">
        <f t="shared" si="38"/>
        <v/>
      </c>
      <c r="CN421" s="16" t="str">
        <f>IF(Wedstrijden!AR408="x","AA","")</f>
        <v/>
      </c>
      <c r="CO421" s="16" t="str">
        <f>IF(Wedstrijden!AS408="x","A","")</f>
        <v/>
      </c>
      <c r="CP421" s="16" t="str">
        <f>IF(Wedstrijden!AT408="x","BB","")</f>
        <v/>
      </c>
      <c r="CQ421" s="16" t="str">
        <f>IF(Wedstrijden!AU408="x","B","")</f>
        <v/>
      </c>
      <c r="CR421" s="16" t="str">
        <f>IF(Wedstrijden!AV408="x","L","")</f>
        <v/>
      </c>
      <c r="CS421" s="16" t="str">
        <f>IF(Wedstrijden!AW408="x","M","")</f>
        <v/>
      </c>
      <c r="CT421" s="16" t="str">
        <f>IF(Wedstrijden!AX408="x","Z","")</f>
        <v/>
      </c>
      <c r="CU421" s="16" t="str">
        <f>IF(Wedstrijden!BB408="x","ZZ","")</f>
        <v/>
      </c>
      <c r="CV421" s="16" t="str">
        <f>IF(COUNTA(Wedstrijden!AI408:AP408)&lt;&gt;0,2,"")</f>
        <v/>
      </c>
      <c r="CW421" s="16" t="str">
        <f t="shared" si="39"/>
        <v/>
      </c>
      <c r="CX421" s="16" t="str">
        <f>IF(Wedstrijden!AI408="x","BB","")</f>
        <v/>
      </c>
      <c r="CY421" s="16" t="str">
        <f>IF(Wedstrijden!AJ408="x","B","")</f>
        <v/>
      </c>
      <c r="CZ421" s="16" t="str">
        <f>IF(Wedstrijden!AK408="x","L","")</f>
        <v/>
      </c>
      <c r="DA421" s="16" t="str">
        <f>IF(Wedstrijden!AL408="x","M","")</f>
        <v/>
      </c>
      <c r="DB421" s="16" t="str">
        <f>IF(Wedstrijden!AM408="x","Z","")</f>
        <v/>
      </c>
      <c r="DC421" s="16" t="str">
        <f>IF(Wedstrijden!AN408="x","ZZ","")</f>
        <v/>
      </c>
      <c r="DD421" s="16" t="str">
        <f>IF(Wedstrijden!AP408="x","1.40","")</f>
        <v/>
      </c>
      <c r="DE421" s="16" t="str">
        <f>IF(COUNTA(Wedstrijden!BD408:BF408)&lt;&gt;0,6,"")</f>
        <v/>
      </c>
      <c r="DF421" s="16" t="str">
        <f t="shared" si="40"/>
        <v/>
      </c>
      <c r="DG421" s="16" t="str">
        <f>IF(Wedstrijden!BD408="x","L","")</f>
        <v/>
      </c>
      <c r="DH421" s="16" t="str">
        <f>IF(Wedstrijden!BE408="x","M","")</f>
        <v/>
      </c>
      <c r="DI421" s="16" t="str">
        <f>IF(Wedstrijden!BF408="x","Z","")</f>
        <v/>
      </c>
      <c r="DJ421" s="16" t="str">
        <f>IF(Wedstrijden!BG408="x","Z","")</f>
        <v/>
      </c>
      <c r="DK421" s="16" t="str">
        <f>IF(COUNTA(Wedstrijden!BI408:BK408)&lt;&gt;0,6,"")</f>
        <v/>
      </c>
      <c r="DL421" s="16" t="str">
        <f t="shared" si="41"/>
        <v/>
      </c>
      <c r="DM421" s="16" t="str">
        <f>IF(Wedstrijden!BI408="x","L","")</f>
        <v/>
      </c>
      <c r="DN421" s="16" t="str">
        <f>IF(Wedstrijden!BJ408="x","M","")</f>
        <v/>
      </c>
      <c r="DO421" s="16" t="str">
        <f>IF(Wedstrijden!BK408="x","Z","")</f>
        <v/>
      </c>
      <c r="DP421" s="16" t="str">
        <f>IF(Wedstrijden!BL408="x","Z","")</f>
        <v/>
      </c>
    </row>
    <row r="422" spans="1:120" ht="14.4" x14ac:dyDescent="0.3">
      <c r="A422" s="18">
        <f>Wedstrijden!A409</f>
        <v>0</v>
      </c>
      <c r="B422" s="16" t="str">
        <f>IFERROR(VLOOKUP(Wedstrijden!#REF!,#REF!,2,FALSE),"")</f>
        <v/>
      </c>
      <c r="C422" s="16">
        <f>Wedstrijden!E409</f>
        <v>0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IF(COUNTA(Wedstrijden!U409:AC409)&lt;&gt;0,1,"")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IF(Wedstrijden!U409="x","B1","")</f>
        <v/>
      </c>
      <c r="BO422" s="16" t="e">
        <f>IF(Wedstrijden!#REF!="x","BB","")</f>
        <v>#REF!</v>
      </c>
      <c r="BP422" s="16" t="str">
        <f>IF(Wedstrijden!W409="x","B","")</f>
        <v/>
      </c>
      <c r="BQ422" s="16" t="str">
        <f>IF(Wedstrijden!X409="x","L1","")</f>
        <v/>
      </c>
      <c r="BR422" s="16" t="str">
        <f>IF(Wedstrijden!Y409="x","L2","")</f>
        <v/>
      </c>
      <c r="BS422" s="16" t="str">
        <f>IF(Wedstrijden!Z409="x","M1","")</f>
        <v/>
      </c>
      <c r="BT422" s="16" t="str">
        <f>IF(Wedstrijden!AA409="x","M2","")</f>
        <v/>
      </c>
      <c r="BU422" s="16" t="str">
        <f>IF(Wedstrijden!AB409="x","Z1","")</f>
        <v/>
      </c>
      <c r="BV422" s="16" t="str">
        <f>IF(Wedstrijden!AC409="x","Z2","")</f>
        <v/>
      </c>
      <c r="BW422" s="16" t="str">
        <f>IF(COUNTA(Wedstrijden!L409:T409)&lt;&gt;0,1,"")</f>
        <v/>
      </c>
      <c r="BX422" s="16" t="str">
        <f t="shared" si="37"/>
        <v/>
      </c>
      <c r="BY422" s="16" t="str">
        <f>IF(Wedstrijden!L409="x","BB","")</f>
        <v/>
      </c>
      <c r="BZ422" s="16" t="str">
        <f>IF(Wedstrijden!M409="x","B","")</f>
        <v/>
      </c>
      <c r="CA422" s="16" t="str">
        <f>IF(Wedstrijden!N409="x","L1","")</f>
        <v/>
      </c>
      <c r="CB422" s="16" t="str">
        <f>IF(Wedstrijden!O409="x","L2","")</f>
        <v/>
      </c>
      <c r="CC422" s="16" t="str">
        <f>IF(Wedstrijden!P409="x","M1","")</f>
        <v/>
      </c>
      <c r="CD422" s="16" t="str">
        <f>IF(Wedstrijden!Q409="x","M2","")</f>
        <v/>
      </c>
      <c r="CE422" s="16" t="str">
        <f>IF(Wedstrijden!R409="x","Z1","")</f>
        <v/>
      </c>
      <c r="CF422" s="16" t="str">
        <f>IF(Wedstrijden!S409="x","Z2","")</f>
        <v/>
      </c>
      <c r="CG422" s="16" t="str">
        <f>IF(Wedstrijden!T409="x","ZZL","")</f>
        <v/>
      </c>
      <c r="CL422" s="16" t="str">
        <f>IF(COUNTA(Wedstrijden!AR409:BB409)&lt;&gt;0,2,"")</f>
        <v/>
      </c>
      <c r="CM422" s="16" t="str">
        <f t="shared" si="38"/>
        <v/>
      </c>
      <c r="CN422" s="16" t="str">
        <f>IF(Wedstrijden!AR409="x","AA","")</f>
        <v/>
      </c>
      <c r="CO422" s="16" t="str">
        <f>IF(Wedstrijden!AS409="x","A","")</f>
        <v/>
      </c>
      <c r="CP422" s="16" t="str">
        <f>IF(Wedstrijden!AT409="x","BB","")</f>
        <v/>
      </c>
      <c r="CQ422" s="16" t="str">
        <f>IF(Wedstrijden!AU409="x","B","")</f>
        <v/>
      </c>
      <c r="CR422" s="16" t="str">
        <f>IF(Wedstrijden!AV409="x","L","")</f>
        <v/>
      </c>
      <c r="CS422" s="16" t="str">
        <f>IF(Wedstrijden!AW409="x","M","")</f>
        <v/>
      </c>
      <c r="CT422" s="16" t="str">
        <f>IF(Wedstrijden!AX409="x","Z","")</f>
        <v/>
      </c>
      <c r="CU422" s="16" t="str">
        <f>IF(Wedstrijden!BB409="x","ZZ","")</f>
        <v/>
      </c>
      <c r="CV422" s="16" t="str">
        <f>IF(COUNTA(Wedstrijden!AI409:AP409)&lt;&gt;0,2,"")</f>
        <v/>
      </c>
      <c r="CW422" s="16" t="str">
        <f t="shared" si="39"/>
        <v/>
      </c>
      <c r="CX422" s="16" t="str">
        <f>IF(Wedstrijden!AI409="x","BB","")</f>
        <v/>
      </c>
      <c r="CY422" s="16" t="str">
        <f>IF(Wedstrijden!AJ409="x","B","")</f>
        <v/>
      </c>
      <c r="CZ422" s="16" t="str">
        <f>IF(Wedstrijden!AK409="x","L","")</f>
        <v/>
      </c>
      <c r="DA422" s="16" t="str">
        <f>IF(Wedstrijden!AL409="x","M","")</f>
        <v/>
      </c>
      <c r="DB422" s="16" t="str">
        <f>IF(Wedstrijden!AM409="x","Z","")</f>
        <v/>
      </c>
      <c r="DC422" s="16" t="str">
        <f>IF(Wedstrijden!AN409="x","ZZ","")</f>
        <v/>
      </c>
      <c r="DD422" s="16" t="str">
        <f>IF(Wedstrijden!AP409="x","1.40","")</f>
        <v/>
      </c>
      <c r="DE422" s="16" t="str">
        <f>IF(COUNTA(Wedstrijden!BD409:BF409)&lt;&gt;0,6,"")</f>
        <v/>
      </c>
      <c r="DF422" s="16" t="str">
        <f t="shared" si="40"/>
        <v/>
      </c>
      <c r="DG422" s="16" t="str">
        <f>IF(Wedstrijden!BD409="x","L","")</f>
        <v/>
      </c>
      <c r="DH422" s="16" t="str">
        <f>IF(Wedstrijden!BE409="x","M","")</f>
        <v/>
      </c>
      <c r="DI422" s="16" t="str">
        <f>IF(Wedstrijden!BF409="x","Z","")</f>
        <v/>
      </c>
      <c r="DJ422" s="16" t="str">
        <f>IF(Wedstrijden!BG409="x","Z","")</f>
        <v/>
      </c>
      <c r="DK422" s="16" t="str">
        <f>IF(COUNTA(Wedstrijden!BI409:BK409)&lt;&gt;0,6,"")</f>
        <v/>
      </c>
      <c r="DL422" s="16" t="str">
        <f t="shared" si="41"/>
        <v/>
      </c>
      <c r="DM422" s="16" t="str">
        <f>IF(Wedstrijden!BI409="x","L","")</f>
        <v/>
      </c>
      <c r="DN422" s="16" t="str">
        <f>IF(Wedstrijden!BJ409="x","M","")</f>
        <v/>
      </c>
      <c r="DO422" s="16" t="str">
        <f>IF(Wedstrijden!BK409="x","Z","")</f>
        <v/>
      </c>
      <c r="DP422" s="16" t="str">
        <f>IF(Wedstrijden!BL409="x","Z","")</f>
        <v/>
      </c>
    </row>
    <row r="423" spans="1:120" ht="14.4" x14ac:dyDescent="0.3">
      <c r="A423" s="18">
        <f>Wedstrijden!A410</f>
        <v>0</v>
      </c>
      <c r="B423" s="16" t="str">
        <f>IFERROR(VLOOKUP(Wedstrijden!#REF!,#REF!,2,FALSE),"")</f>
        <v/>
      </c>
      <c r="C423" s="16">
        <f>Wedstrijden!E410</f>
        <v>0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IF(COUNTA(Wedstrijden!U410:AC410)&lt;&gt;0,1,"")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IF(Wedstrijden!U410="x","B1","")</f>
        <v/>
      </c>
      <c r="BO423" s="16" t="e">
        <f>IF(Wedstrijden!#REF!="x","BB","")</f>
        <v>#REF!</v>
      </c>
      <c r="BP423" s="16" t="str">
        <f>IF(Wedstrijden!W410="x","B","")</f>
        <v/>
      </c>
      <c r="BQ423" s="16" t="str">
        <f>IF(Wedstrijden!X410="x","L1","")</f>
        <v/>
      </c>
      <c r="BR423" s="16" t="str">
        <f>IF(Wedstrijden!Y410="x","L2","")</f>
        <v/>
      </c>
      <c r="BS423" s="16" t="str">
        <f>IF(Wedstrijden!Z410="x","M1","")</f>
        <v/>
      </c>
      <c r="BT423" s="16" t="str">
        <f>IF(Wedstrijden!AA410="x","M2","")</f>
        <v/>
      </c>
      <c r="BU423" s="16" t="str">
        <f>IF(Wedstrijden!AB410="x","Z1","")</f>
        <v/>
      </c>
      <c r="BV423" s="16" t="str">
        <f>IF(Wedstrijden!AC410="x","Z2","")</f>
        <v/>
      </c>
      <c r="BW423" s="16" t="str">
        <f>IF(COUNTA(Wedstrijden!L410:T410)&lt;&gt;0,1,"")</f>
        <v/>
      </c>
      <c r="BX423" s="16" t="str">
        <f t="shared" si="37"/>
        <v/>
      </c>
      <c r="BY423" s="16" t="str">
        <f>IF(Wedstrijden!L410="x","BB","")</f>
        <v/>
      </c>
      <c r="BZ423" s="16" t="str">
        <f>IF(Wedstrijden!M410="x","B","")</f>
        <v/>
      </c>
      <c r="CA423" s="16" t="str">
        <f>IF(Wedstrijden!N410="x","L1","")</f>
        <v/>
      </c>
      <c r="CB423" s="16" t="str">
        <f>IF(Wedstrijden!O410="x","L2","")</f>
        <v/>
      </c>
      <c r="CC423" s="16" t="str">
        <f>IF(Wedstrijden!P410="x","M1","")</f>
        <v/>
      </c>
      <c r="CD423" s="16" t="str">
        <f>IF(Wedstrijden!Q410="x","M2","")</f>
        <v/>
      </c>
      <c r="CE423" s="16" t="str">
        <f>IF(Wedstrijden!R410="x","Z1","")</f>
        <v/>
      </c>
      <c r="CF423" s="16" t="str">
        <f>IF(Wedstrijden!S410="x","Z2","")</f>
        <v/>
      </c>
      <c r="CG423" s="16" t="str">
        <f>IF(Wedstrijden!T410="x","ZZL","")</f>
        <v/>
      </c>
      <c r="CL423" s="16" t="str">
        <f>IF(COUNTA(Wedstrijden!AR410:BB410)&lt;&gt;0,2,"")</f>
        <v/>
      </c>
      <c r="CM423" s="16" t="str">
        <f t="shared" si="38"/>
        <v/>
      </c>
      <c r="CN423" s="16" t="str">
        <f>IF(Wedstrijden!AR410="x","AA","")</f>
        <v/>
      </c>
      <c r="CO423" s="16" t="str">
        <f>IF(Wedstrijden!AS410="x","A","")</f>
        <v/>
      </c>
      <c r="CP423" s="16" t="str">
        <f>IF(Wedstrijden!AT410="x","BB","")</f>
        <v/>
      </c>
      <c r="CQ423" s="16" t="str">
        <f>IF(Wedstrijden!AU410="x","B","")</f>
        <v/>
      </c>
      <c r="CR423" s="16" t="str">
        <f>IF(Wedstrijden!AV410="x","L","")</f>
        <v/>
      </c>
      <c r="CS423" s="16" t="str">
        <f>IF(Wedstrijden!AW410="x","M","")</f>
        <v/>
      </c>
      <c r="CT423" s="16" t="str">
        <f>IF(Wedstrijden!AX410="x","Z","")</f>
        <v/>
      </c>
      <c r="CU423" s="16" t="str">
        <f>IF(Wedstrijden!BB410="x","ZZ","")</f>
        <v/>
      </c>
      <c r="CV423" s="16" t="str">
        <f>IF(COUNTA(Wedstrijden!AI410:AP410)&lt;&gt;0,2,"")</f>
        <v/>
      </c>
      <c r="CW423" s="16" t="str">
        <f t="shared" si="39"/>
        <v/>
      </c>
      <c r="CX423" s="16" t="str">
        <f>IF(Wedstrijden!AI410="x","BB","")</f>
        <v/>
      </c>
      <c r="CY423" s="16" t="str">
        <f>IF(Wedstrijden!AJ410="x","B","")</f>
        <v/>
      </c>
      <c r="CZ423" s="16" t="str">
        <f>IF(Wedstrijden!AK410="x","L","")</f>
        <v/>
      </c>
      <c r="DA423" s="16" t="str">
        <f>IF(Wedstrijden!AL410="x","M","")</f>
        <v/>
      </c>
      <c r="DB423" s="16" t="str">
        <f>IF(Wedstrijden!AM410="x","Z","")</f>
        <v/>
      </c>
      <c r="DC423" s="16" t="str">
        <f>IF(Wedstrijden!AN410="x","ZZ","")</f>
        <v/>
      </c>
      <c r="DD423" s="16" t="str">
        <f>IF(Wedstrijden!AP410="x","1.40","")</f>
        <v/>
      </c>
      <c r="DE423" s="16" t="str">
        <f>IF(COUNTA(Wedstrijden!BD410:BF410)&lt;&gt;0,6,"")</f>
        <v/>
      </c>
      <c r="DF423" s="16" t="str">
        <f t="shared" si="40"/>
        <v/>
      </c>
      <c r="DG423" s="16" t="str">
        <f>IF(Wedstrijden!BD410="x","L","")</f>
        <v/>
      </c>
      <c r="DH423" s="16" t="str">
        <f>IF(Wedstrijden!BE410="x","M","")</f>
        <v/>
      </c>
      <c r="DI423" s="16" t="str">
        <f>IF(Wedstrijden!BF410="x","Z","")</f>
        <v/>
      </c>
      <c r="DJ423" s="16" t="str">
        <f>IF(Wedstrijden!BG410="x","Z","")</f>
        <v/>
      </c>
      <c r="DK423" s="16" t="str">
        <f>IF(COUNTA(Wedstrijden!BI410:BK410)&lt;&gt;0,6,"")</f>
        <v/>
      </c>
      <c r="DL423" s="16" t="str">
        <f t="shared" si="41"/>
        <v/>
      </c>
      <c r="DM423" s="16" t="str">
        <f>IF(Wedstrijden!BI410="x","L","")</f>
        <v/>
      </c>
      <c r="DN423" s="16" t="str">
        <f>IF(Wedstrijden!BJ410="x","M","")</f>
        <v/>
      </c>
      <c r="DO423" s="16" t="str">
        <f>IF(Wedstrijden!BK410="x","Z","")</f>
        <v/>
      </c>
      <c r="DP423" s="16" t="str">
        <f>IF(Wedstrijden!BL410="x","Z","")</f>
        <v/>
      </c>
    </row>
    <row r="424" spans="1:120" ht="14.4" x14ac:dyDescent="0.3">
      <c r="A424" s="18">
        <f>Wedstrijden!A411</f>
        <v>0</v>
      </c>
      <c r="B424" s="16" t="str">
        <f>IFERROR(VLOOKUP(Wedstrijden!#REF!,#REF!,2,FALSE),"")</f>
        <v/>
      </c>
      <c r="C424" s="16">
        <f>Wedstrijden!E411</f>
        <v>0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IF(COUNTA(Wedstrijden!U411:AC411)&lt;&gt;0,1,"")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IF(Wedstrijden!U411="x","B1","")</f>
        <v/>
      </c>
      <c r="BO424" s="16" t="e">
        <f>IF(Wedstrijden!#REF!="x","BB","")</f>
        <v>#REF!</v>
      </c>
      <c r="BP424" s="16" t="str">
        <f>IF(Wedstrijden!W411="x","B","")</f>
        <v/>
      </c>
      <c r="BQ424" s="16" t="str">
        <f>IF(Wedstrijden!X411="x","L1","")</f>
        <v/>
      </c>
      <c r="BR424" s="16" t="str">
        <f>IF(Wedstrijden!Y411="x","L2","")</f>
        <v/>
      </c>
      <c r="BS424" s="16" t="str">
        <f>IF(Wedstrijden!Z411="x","M1","")</f>
        <v/>
      </c>
      <c r="BT424" s="16" t="str">
        <f>IF(Wedstrijden!AA411="x","M2","")</f>
        <v/>
      </c>
      <c r="BU424" s="16" t="str">
        <f>IF(Wedstrijden!AB411="x","Z1","")</f>
        <v/>
      </c>
      <c r="BV424" s="16" t="str">
        <f>IF(Wedstrijden!AC411="x","Z2","")</f>
        <v/>
      </c>
      <c r="BW424" s="16" t="str">
        <f>IF(COUNTA(Wedstrijden!L411:T411)&lt;&gt;0,1,"")</f>
        <v/>
      </c>
      <c r="BX424" s="16" t="str">
        <f t="shared" si="37"/>
        <v/>
      </c>
      <c r="BY424" s="16" t="str">
        <f>IF(Wedstrijden!L411="x","BB","")</f>
        <v/>
      </c>
      <c r="BZ424" s="16" t="str">
        <f>IF(Wedstrijden!M411="x","B","")</f>
        <v/>
      </c>
      <c r="CA424" s="16" t="str">
        <f>IF(Wedstrijden!N411="x","L1","")</f>
        <v/>
      </c>
      <c r="CB424" s="16" t="str">
        <f>IF(Wedstrijden!O411="x","L2","")</f>
        <v/>
      </c>
      <c r="CC424" s="16" t="str">
        <f>IF(Wedstrijden!P411="x","M1","")</f>
        <v/>
      </c>
      <c r="CD424" s="16" t="str">
        <f>IF(Wedstrijden!Q411="x","M2","")</f>
        <v/>
      </c>
      <c r="CE424" s="16" t="str">
        <f>IF(Wedstrijden!R411="x","Z1","")</f>
        <v/>
      </c>
      <c r="CF424" s="16" t="str">
        <f>IF(Wedstrijden!S411="x","Z2","")</f>
        <v/>
      </c>
      <c r="CG424" s="16" t="str">
        <f>IF(Wedstrijden!T411="x","ZZL","")</f>
        <v/>
      </c>
      <c r="CL424" s="16" t="str">
        <f>IF(COUNTA(Wedstrijden!AR411:BB411)&lt;&gt;0,2,"")</f>
        <v/>
      </c>
      <c r="CM424" s="16" t="str">
        <f t="shared" si="38"/>
        <v/>
      </c>
      <c r="CN424" s="16" t="str">
        <f>IF(Wedstrijden!AR411="x","AA","")</f>
        <v/>
      </c>
      <c r="CO424" s="16" t="str">
        <f>IF(Wedstrijden!AS411="x","A","")</f>
        <v/>
      </c>
      <c r="CP424" s="16" t="str">
        <f>IF(Wedstrijden!AT411="x","BB","")</f>
        <v/>
      </c>
      <c r="CQ424" s="16" t="str">
        <f>IF(Wedstrijden!AU411="x","B","")</f>
        <v/>
      </c>
      <c r="CR424" s="16" t="str">
        <f>IF(Wedstrijden!AV411="x","L","")</f>
        <v/>
      </c>
      <c r="CS424" s="16" t="str">
        <f>IF(Wedstrijden!AW411="x","M","")</f>
        <v/>
      </c>
      <c r="CT424" s="16" t="str">
        <f>IF(Wedstrijden!AX411="x","Z","")</f>
        <v/>
      </c>
      <c r="CU424" s="16" t="str">
        <f>IF(Wedstrijden!BB411="x","ZZ","")</f>
        <v/>
      </c>
      <c r="CV424" s="16" t="str">
        <f>IF(COUNTA(Wedstrijden!AI411:AP411)&lt;&gt;0,2,"")</f>
        <v/>
      </c>
      <c r="CW424" s="16" t="str">
        <f t="shared" si="39"/>
        <v/>
      </c>
      <c r="CX424" s="16" t="str">
        <f>IF(Wedstrijden!AI411="x","BB","")</f>
        <v/>
      </c>
      <c r="CY424" s="16" t="str">
        <f>IF(Wedstrijden!AJ411="x","B","")</f>
        <v/>
      </c>
      <c r="CZ424" s="16" t="str">
        <f>IF(Wedstrijden!AK411="x","L","")</f>
        <v/>
      </c>
      <c r="DA424" s="16" t="str">
        <f>IF(Wedstrijden!AL411="x","M","")</f>
        <v/>
      </c>
      <c r="DB424" s="16" t="str">
        <f>IF(Wedstrijden!AM411="x","Z","")</f>
        <v/>
      </c>
      <c r="DC424" s="16" t="str">
        <f>IF(Wedstrijden!AN411="x","ZZ","")</f>
        <v/>
      </c>
      <c r="DD424" s="16" t="str">
        <f>IF(Wedstrijden!AP411="x","1.40","")</f>
        <v/>
      </c>
      <c r="DE424" s="16" t="str">
        <f>IF(COUNTA(Wedstrijden!BD411:BF411)&lt;&gt;0,6,"")</f>
        <v/>
      </c>
      <c r="DF424" s="16" t="str">
        <f t="shared" si="40"/>
        <v/>
      </c>
      <c r="DG424" s="16" t="str">
        <f>IF(Wedstrijden!BD411="x","L","")</f>
        <v/>
      </c>
      <c r="DH424" s="16" t="str">
        <f>IF(Wedstrijden!BE411="x","M","")</f>
        <v/>
      </c>
      <c r="DI424" s="16" t="str">
        <f>IF(Wedstrijden!BF411="x","Z","")</f>
        <v/>
      </c>
      <c r="DJ424" s="16" t="str">
        <f>IF(Wedstrijden!BG411="x","Z","")</f>
        <v/>
      </c>
      <c r="DK424" s="16" t="str">
        <f>IF(COUNTA(Wedstrijden!BI411:BK411)&lt;&gt;0,6,"")</f>
        <v/>
      </c>
      <c r="DL424" s="16" t="str">
        <f t="shared" si="41"/>
        <v/>
      </c>
      <c r="DM424" s="16" t="str">
        <f>IF(Wedstrijden!BI411="x","L","")</f>
        <v/>
      </c>
      <c r="DN424" s="16" t="str">
        <f>IF(Wedstrijden!BJ411="x","M","")</f>
        <v/>
      </c>
      <c r="DO424" s="16" t="str">
        <f>IF(Wedstrijden!BK411="x","Z","")</f>
        <v/>
      </c>
      <c r="DP424" s="16" t="str">
        <f>IF(Wedstrijden!BL411="x","Z","")</f>
        <v/>
      </c>
    </row>
    <row r="425" spans="1:120" ht="14.4" x14ac:dyDescent="0.3">
      <c r="A425" s="18">
        <f>Wedstrijden!A412</f>
        <v>0</v>
      </c>
      <c r="B425" s="16" t="str">
        <f>IFERROR(VLOOKUP(Wedstrijden!#REF!,#REF!,2,FALSE),"")</f>
        <v/>
      </c>
      <c r="C425" s="16">
        <f>Wedstrijden!E412</f>
        <v>0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IF(COUNTA(Wedstrijden!U412:AC412)&lt;&gt;0,1,"")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IF(Wedstrijden!U412="x","B1","")</f>
        <v/>
      </c>
      <c r="BO425" s="16" t="e">
        <f>IF(Wedstrijden!#REF!="x","BB","")</f>
        <v>#REF!</v>
      </c>
      <c r="BP425" s="16" t="str">
        <f>IF(Wedstrijden!W412="x","B","")</f>
        <v/>
      </c>
      <c r="BQ425" s="16" t="str">
        <f>IF(Wedstrijden!X412="x","L1","")</f>
        <v/>
      </c>
      <c r="BR425" s="16" t="str">
        <f>IF(Wedstrijden!Y412="x","L2","")</f>
        <v/>
      </c>
      <c r="BS425" s="16" t="str">
        <f>IF(Wedstrijden!Z412="x","M1","")</f>
        <v/>
      </c>
      <c r="BT425" s="16" t="str">
        <f>IF(Wedstrijden!AA412="x","M2","")</f>
        <v/>
      </c>
      <c r="BU425" s="16" t="str">
        <f>IF(Wedstrijden!AB412="x","Z1","")</f>
        <v/>
      </c>
      <c r="BV425" s="16" t="str">
        <f>IF(Wedstrijden!AC412="x","Z2","")</f>
        <v/>
      </c>
      <c r="BW425" s="16" t="str">
        <f>IF(COUNTA(Wedstrijden!L412:T412)&lt;&gt;0,1,"")</f>
        <v/>
      </c>
      <c r="BX425" s="16" t="str">
        <f t="shared" si="37"/>
        <v/>
      </c>
      <c r="BY425" s="16" t="str">
        <f>IF(Wedstrijden!L412="x","BB","")</f>
        <v/>
      </c>
      <c r="BZ425" s="16" t="str">
        <f>IF(Wedstrijden!M412="x","B","")</f>
        <v/>
      </c>
      <c r="CA425" s="16" t="str">
        <f>IF(Wedstrijden!N412="x","L1","")</f>
        <v/>
      </c>
      <c r="CB425" s="16" t="str">
        <f>IF(Wedstrijden!O412="x","L2","")</f>
        <v/>
      </c>
      <c r="CC425" s="16" t="str">
        <f>IF(Wedstrijden!P412="x","M1","")</f>
        <v/>
      </c>
      <c r="CD425" s="16" t="str">
        <f>IF(Wedstrijden!Q412="x","M2","")</f>
        <v/>
      </c>
      <c r="CE425" s="16" t="str">
        <f>IF(Wedstrijden!R412="x","Z1","")</f>
        <v/>
      </c>
      <c r="CF425" s="16" t="str">
        <f>IF(Wedstrijden!S412="x","Z2","")</f>
        <v/>
      </c>
      <c r="CG425" s="16" t="str">
        <f>IF(Wedstrijden!T412="x","ZZL","")</f>
        <v/>
      </c>
      <c r="CL425" s="16" t="str">
        <f>IF(COUNTA(Wedstrijden!AR412:BB412)&lt;&gt;0,2,"")</f>
        <v/>
      </c>
      <c r="CM425" s="16" t="str">
        <f t="shared" si="38"/>
        <v/>
      </c>
      <c r="CN425" s="16" t="str">
        <f>IF(Wedstrijden!AR412="x","AA","")</f>
        <v/>
      </c>
      <c r="CO425" s="16" t="str">
        <f>IF(Wedstrijden!AS412="x","A","")</f>
        <v/>
      </c>
      <c r="CP425" s="16" t="str">
        <f>IF(Wedstrijden!AT412="x","BB","")</f>
        <v/>
      </c>
      <c r="CQ425" s="16" t="str">
        <f>IF(Wedstrijden!AU412="x","B","")</f>
        <v/>
      </c>
      <c r="CR425" s="16" t="str">
        <f>IF(Wedstrijden!AV412="x","L","")</f>
        <v/>
      </c>
      <c r="CS425" s="16" t="str">
        <f>IF(Wedstrijden!AW412="x","M","")</f>
        <v/>
      </c>
      <c r="CT425" s="16" t="str">
        <f>IF(Wedstrijden!AX412="x","Z","")</f>
        <v/>
      </c>
      <c r="CU425" s="16" t="str">
        <f>IF(Wedstrijden!BB412="x","ZZ","")</f>
        <v/>
      </c>
      <c r="CV425" s="16" t="str">
        <f>IF(COUNTA(Wedstrijden!AI412:AP412)&lt;&gt;0,2,"")</f>
        <v/>
      </c>
      <c r="CW425" s="16" t="str">
        <f t="shared" si="39"/>
        <v/>
      </c>
      <c r="CX425" s="16" t="str">
        <f>IF(Wedstrijden!AI412="x","BB","")</f>
        <v/>
      </c>
      <c r="CY425" s="16" t="str">
        <f>IF(Wedstrijden!AJ412="x","B","")</f>
        <v/>
      </c>
      <c r="CZ425" s="16" t="str">
        <f>IF(Wedstrijden!AK412="x","L","")</f>
        <v/>
      </c>
      <c r="DA425" s="16" t="str">
        <f>IF(Wedstrijden!AL412="x","M","")</f>
        <v/>
      </c>
      <c r="DB425" s="16" t="str">
        <f>IF(Wedstrijden!AM412="x","Z","")</f>
        <v/>
      </c>
      <c r="DC425" s="16" t="str">
        <f>IF(Wedstrijden!AN412="x","ZZ","")</f>
        <v/>
      </c>
      <c r="DD425" s="16" t="str">
        <f>IF(Wedstrijden!AP412="x","1.40","")</f>
        <v/>
      </c>
      <c r="DE425" s="16" t="str">
        <f>IF(COUNTA(Wedstrijden!BD412:BF412)&lt;&gt;0,6,"")</f>
        <v/>
      </c>
      <c r="DF425" s="16" t="str">
        <f t="shared" si="40"/>
        <v/>
      </c>
      <c r="DG425" s="16" t="str">
        <f>IF(Wedstrijden!BD412="x","L","")</f>
        <v/>
      </c>
      <c r="DH425" s="16" t="str">
        <f>IF(Wedstrijden!BE412="x","M","")</f>
        <v/>
      </c>
      <c r="DI425" s="16" t="str">
        <f>IF(Wedstrijden!BF412="x","Z","")</f>
        <v/>
      </c>
      <c r="DJ425" s="16" t="str">
        <f>IF(Wedstrijden!BG412="x","Z","")</f>
        <v/>
      </c>
      <c r="DK425" s="16" t="str">
        <f>IF(COUNTA(Wedstrijden!BI412:BK412)&lt;&gt;0,6,"")</f>
        <v/>
      </c>
      <c r="DL425" s="16" t="str">
        <f t="shared" si="41"/>
        <v/>
      </c>
      <c r="DM425" s="16" t="str">
        <f>IF(Wedstrijden!BI412="x","L","")</f>
        <v/>
      </c>
      <c r="DN425" s="16" t="str">
        <f>IF(Wedstrijden!BJ412="x","M","")</f>
        <v/>
      </c>
      <c r="DO425" s="16" t="str">
        <f>IF(Wedstrijden!BK412="x","Z","")</f>
        <v/>
      </c>
      <c r="DP425" s="16" t="str">
        <f>IF(Wedstrijden!BL412="x","Z","")</f>
        <v/>
      </c>
    </row>
    <row r="426" spans="1:120" ht="14.4" x14ac:dyDescent="0.3">
      <c r="A426" s="18">
        <f>Wedstrijden!A413</f>
        <v>0</v>
      </c>
      <c r="B426" s="16" t="str">
        <f>IFERROR(VLOOKUP(Wedstrijden!#REF!,#REF!,2,FALSE),"")</f>
        <v/>
      </c>
      <c r="C426" s="16">
        <f>Wedstrijden!E413</f>
        <v>0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IF(COUNTA(Wedstrijden!U413:AC413)&lt;&gt;0,1,"")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IF(Wedstrijden!U413="x","B1","")</f>
        <v/>
      </c>
      <c r="BO426" s="16" t="e">
        <f>IF(Wedstrijden!#REF!="x","BB","")</f>
        <v>#REF!</v>
      </c>
      <c r="BP426" s="16" t="str">
        <f>IF(Wedstrijden!W413="x","B","")</f>
        <v/>
      </c>
      <c r="BQ426" s="16" t="str">
        <f>IF(Wedstrijden!X413="x","L1","")</f>
        <v/>
      </c>
      <c r="BR426" s="16" t="str">
        <f>IF(Wedstrijden!Y413="x","L2","")</f>
        <v/>
      </c>
      <c r="BS426" s="16" t="str">
        <f>IF(Wedstrijden!Z413="x","M1","")</f>
        <v/>
      </c>
      <c r="BT426" s="16" t="str">
        <f>IF(Wedstrijden!AA413="x","M2","")</f>
        <v/>
      </c>
      <c r="BU426" s="16" t="str">
        <f>IF(Wedstrijden!AB413="x","Z1","")</f>
        <v/>
      </c>
      <c r="BV426" s="16" t="str">
        <f>IF(Wedstrijden!AC413="x","Z2","")</f>
        <v/>
      </c>
      <c r="BW426" s="16" t="str">
        <f>IF(COUNTA(Wedstrijden!L413:T413)&lt;&gt;0,1,"")</f>
        <v/>
      </c>
      <c r="BX426" s="16" t="str">
        <f t="shared" si="37"/>
        <v/>
      </c>
      <c r="BY426" s="16" t="str">
        <f>IF(Wedstrijden!L413="x","BB","")</f>
        <v/>
      </c>
      <c r="BZ426" s="16" t="str">
        <f>IF(Wedstrijden!M413="x","B","")</f>
        <v/>
      </c>
      <c r="CA426" s="16" t="str">
        <f>IF(Wedstrijden!N413="x","L1","")</f>
        <v/>
      </c>
      <c r="CB426" s="16" t="str">
        <f>IF(Wedstrijden!O413="x","L2","")</f>
        <v/>
      </c>
      <c r="CC426" s="16" t="str">
        <f>IF(Wedstrijden!P413="x","M1","")</f>
        <v/>
      </c>
      <c r="CD426" s="16" t="str">
        <f>IF(Wedstrijden!Q413="x","M2","")</f>
        <v/>
      </c>
      <c r="CE426" s="16" t="str">
        <f>IF(Wedstrijden!R413="x","Z1","")</f>
        <v/>
      </c>
      <c r="CF426" s="16" t="str">
        <f>IF(Wedstrijden!S413="x","Z2","")</f>
        <v/>
      </c>
      <c r="CG426" s="16" t="str">
        <f>IF(Wedstrijden!T413="x","ZZL","")</f>
        <v/>
      </c>
      <c r="CL426" s="16" t="str">
        <f>IF(COUNTA(Wedstrijden!AR413:BB413)&lt;&gt;0,2,"")</f>
        <v/>
      </c>
      <c r="CM426" s="16" t="str">
        <f t="shared" si="38"/>
        <v/>
      </c>
      <c r="CN426" s="16" t="str">
        <f>IF(Wedstrijden!AR413="x","AA","")</f>
        <v/>
      </c>
      <c r="CO426" s="16" t="str">
        <f>IF(Wedstrijden!AS413="x","A","")</f>
        <v/>
      </c>
      <c r="CP426" s="16" t="str">
        <f>IF(Wedstrijden!AT413="x","BB","")</f>
        <v/>
      </c>
      <c r="CQ426" s="16" t="str">
        <f>IF(Wedstrijden!AU413="x","B","")</f>
        <v/>
      </c>
      <c r="CR426" s="16" t="str">
        <f>IF(Wedstrijden!AV413="x","L","")</f>
        <v/>
      </c>
      <c r="CS426" s="16" t="str">
        <f>IF(Wedstrijden!AW413="x","M","")</f>
        <v/>
      </c>
      <c r="CT426" s="16" t="str">
        <f>IF(Wedstrijden!AX413="x","Z","")</f>
        <v/>
      </c>
      <c r="CU426" s="16" t="str">
        <f>IF(Wedstrijden!BB413="x","ZZ","")</f>
        <v/>
      </c>
      <c r="CV426" s="16" t="str">
        <f>IF(COUNTA(Wedstrijden!AI413:AP413)&lt;&gt;0,2,"")</f>
        <v/>
      </c>
      <c r="CW426" s="16" t="str">
        <f t="shared" si="39"/>
        <v/>
      </c>
      <c r="CX426" s="16" t="str">
        <f>IF(Wedstrijden!AI413="x","BB","")</f>
        <v/>
      </c>
      <c r="CY426" s="16" t="str">
        <f>IF(Wedstrijden!AJ413="x","B","")</f>
        <v/>
      </c>
      <c r="CZ426" s="16" t="str">
        <f>IF(Wedstrijden!AK413="x","L","")</f>
        <v/>
      </c>
      <c r="DA426" s="16" t="str">
        <f>IF(Wedstrijden!AL413="x","M","")</f>
        <v/>
      </c>
      <c r="DB426" s="16" t="str">
        <f>IF(Wedstrijden!AM413="x","Z","")</f>
        <v/>
      </c>
      <c r="DC426" s="16" t="str">
        <f>IF(Wedstrijden!AN413="x","ZZ","")</f>
        <v/>
      </c>
      <c r="DD426" s="16" t="str">
        <f>IF(Wedstrijden!AP413="x","1.40","")</f>
        <v/>
      </c>
      <c r="DE426" s="16" t="str">
        <f>IF(COUNTA(Wedstrijden!BD413:BF413)&lt;&gt;0,6,"")</f>
        <v/>
      </c>
      <c r="DF426" s="16" t="str">
        <f t="shared" si="40"/>
        <v/>
      </c>
      <c r="DG426" s="16" t="str">
        <f>IF(Wedstrijden!BD413="x","L","")</f>
        <v/>
      </c>
      <c r="DH426" s="16" t="str">
        <f>IF(Wedstrijden!BE413="x","M","")</f>
        <v/>
      </c>
      <c r="DI426" s="16" t="str">
        <f>IF(Wedstrijden!BF413="x","Z","")</f>
        <v/>
      </c>
      <c r="DJ426" s="16" t="str">
        <f>IF(Wedstrijden!BG413="x","Z","")</f>
        <v/>
      </c>
      <c r="DK426" s="16" t="str">
        <f>IF(COUNTA(Wedstrijden!BI413:BK413)&lt;&gt;0,6,"")</f>
        <v/>
      </c>
      <c r="DL426" s="16" t="str">
        <f t="shared" si="41"/>
        <v/>
      </c>
      <c r="DM426" s="16" t="str">
        <f>IF(Wedstrijden!BI413="x","L","")</f>
        <v/>
      </c>
      <c r="DN426" s="16" t="str">
        <f>IF(Wedstrijden!BJ413="x","M","")</f>
        <v/>
      </c>
      <c r="DO426" s="16" t="str">
        <f>IF(Wedstrijden!BK413="x","Z","")</f>
        <v/>
      </c>
      <c r="DP426" s="16" t="str">
        <f>IF(Wedstrijden!BL413="x","Z","")</f>
        <v/>
      </c>
    </row>
    <row r="427" spans="1:120" ht="14.4" x14ac:dyDescent="0.3">
      <c r="A427" s="18">
        <f>Wedstrijden!A414</f>
        <v>0</v>
      </c>
      <c r="B427" s="16" t="str">
        <f>IFERROR(VLOOKUP(Wedstrijden!#REF!,#REF!,2,FALSE),"")</f>
        <v/>
      </c>
      <c r="C427" s="16">
        <f>Wedstrijden!E414</f>
        <v>0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IF(COUNTA(Wedstrijden!U414:AC414)&lt;&gt;0,1,"")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IF(Wedstrijden!U414="x","B1","")</f>
        <v/>
      </c>
      <c r="BO427" s="16" t="e">
        <f>IF(Wedstrijden!#REF!="x","BB","")</f>
        <v>#REF!</v>
      </c>
      <c r="BP427" s="16" t="str">
        <f>IF(Wedstrijden!W414="x","B","")</f>
        <v/>
      </c>
      <c r="BQ427" s="16" t="str">
        <f>IF(Wedstrijden!X414="x","L1","")</f>
        <v/>
      </c>
      <c r="BR427" s="16" t="str">
        <f>IF(Wedstrijden!Y414="x","L2","")</f>
        <v/>
      </c>
      <c r="BS427" s="16" t="str">
        <f>IF(Wedstrijden!Z414="x","M1","")</f>
        <v/>
      </c>
      <c r="BT427" s="16" t="str">
        <f>IF(Wedstrijden!AA414="x","M2","")</f>
        <v/>
      </c>
      <c r="BU427" s="16" t="str">
        <f>IF(Wedstrijden!AB414="x","Z1","")</f>
        <v/>
      </c>
      <c r="BV427" s="16" t="str">
        <f>IF(Wedstrijden!AC414="x","Z2","")</f>
        <v/>
      </c>
      <c r="BW427" s="16" t="str">
        <f>IF(COUNTA(Wedstrijden!L414:T414)&lt;&gt;0,1,"")</f>
        <v/>
      </c>
      <c r="BX427" s="16" t="str">
        <f t="shared" si="37"/>
        <v/>
      </c>
      <c r="BY427" s="16" t="str">
        <f>IF(Wedstrijden!L414="x","BB","")</f>
        <v/>
      </c>
      <c r="BZ427" s="16" t="str">
        <f>IF(Wedstrijden!M414="x","B","")</f>
        <v/>
      </c>
      <c r="CA427" s="16" t="str">
        <f>IF(Wedstrijden!N414="x","L1","")</f>
        <v/>
      </c>
      <c r="CB427" s="16" t="str">
        <f>IF(Wedstrijden!O414="x","L2","")</f>
        <v/>
      </c>
      <c r="CC427" s="16" t="str">
        <f>IF(Wedstrijden!P414="x","M1","")</f>
        <v/>
      </c>
      <c r="CD427" s="16" t="str">
        <f>IF(Wedstrijden!Q414="x","M2","")</f>
        <v/>
      </c>
      <c r="CE427" s="16" t="str">
        <f>IF(Wedstrijden!R414="x","Z1","")</f>
        <v/>
      </c>
      <c r="CF427" s="16" t="str">
        <f>IF(Wedstrijden!S414="x","Z2","")</f>
        <v/>
      </c>
      <c r="CG427" s="16" t="str">
        <f>IF(Wedstrijden!T414="x","ZZL","")</f>
        <v/>
      </c>
      <c r="CL427" s="16" t="str">
        <f>IF(COUNTA(Wedstrijden!AR414:BB414)&lt;&gt;0,2,"")</f>
        <v/>
      </c>
      <c r="CM427" s="16" t="str">
        <f t="shared" si="38"/>
        <v/>
      </c>
      <c r="CN427" s="16" t="str">
        <f>IF(Wedstrijden!AR414="x","AA","")</f>
        <v/>
      </c>
      <c r="CO427" s="16" t="str">
        <f>IF(Wedstrijden!AS414="x","A","")</f>
        <v/>
      </c>
      <c r="CP427" s="16" t="str">
        <f>IF(Wedstrijden!AT414="x","BB","")</f>
        <v/>
      </c>
      <c r="CQ427" s="16" t="str">
        <f>IF(Wedstrijden!AU414="x","B","")</f>
        <v/>
      </c>
      <c r="CR427" s="16" t="str">
        <f>IF(Wedstrijden!AV414="x","L","")</f>
        <v/>
      </c>
      <c r="CS427" s="16" t="str">
        <f>IF(Wedstrijden!AW414="x","M","")</f>
        <v/>
      </c>
      <c r="CT427" s="16" t="str">
        <f>IF(Wedstrijden!AX414="x","Z","")</f>
        <v/>
      </c>
      <c r="CU427" s="16" t="str">
        <f>IF(Wedstrijden!BB414="x","ZZ","")</f>
        <v/>
      </c>
      <c r="CV427" s="16" t="str">
        <f>IF(COUNTA(Wedstrijden!AI414:AP414)&lt;&gt;0,2,"")</f>
        <v/>
      </c>
      <c r="CW427" s="16" t="str">
        <f t="shared" si="39"/>
        <v/>
      </c>
      <c r="CX427" s="16" t="str">
        <f>IF(Wedstrijden!AI414="x","BB","")</f>
        <v/>
      </c>
      <c r="CY427" s="16" t="str">
        <f>IF(Wedstrijden!AJ414="x","B","")</f>
        <v/>
      </c>
      <c r="CZ427" s="16" t="str">
        <f>IF(Wedstrijden!AK414="x","L","")</f>
        <v/>
      </c>
      <c r="DA427" s="16" t="str">
        <f>IF(Wedstrijden!AL414="x","M","")</f>
        <v/>
      </c>
      <c r="DB427" s="16" t="str">
        <f>IF(Wedstrijden!AM414="x","Z","")</f>
        <v/>
      </c>
      <c r="DC427" s="16" t="str">
        <f>IF(Wedstrijden!AN414="x","ZZ","")</f>
        <v/>
      </c>
      <c r="DD427" s="16" t="str">
        <f>IF(Wedstrijden!AP414="x","1.40","")</f>
        <v/>
      </c>
      <c r="DE427" s="16" t="str">
        <f>IF(COUNTA(Wedstrijden!BD414:BF414)&lt;&gt;0,6,"")</f>
        <v/>
      </c>
      <c r="DF427" s="16" t="str">
        <f t="shared" si="40"/>
        <v/>
      </c>
      <c r="DG427" s="16" t="str">
        <f>IF(Wedstrijden!BD414="x","L","")</f>
        <v/>
      </c>
      <c r="DH427" s="16" t="str">
        <f>IF(Wedstrijden!BE414="x","M","")</f>
        <v/>
      </c>
      <c r="DI427" s="16" t="str">
        <f>IF(Wedstrijden!BF414="x","Z","")</f>
        <v/>
      </c>
      <c r="DJ427" s="16" t="str">
        <f>IF(Wedstrijden!BG414="x","Z","")</f>
        <v/>
      </c>
      <c r="DK427" s="16" t="str">
        <f>IF(COUNTA(Wedstrijden!BI414:BK414)&lt;&gt;0,6,"")</f>
        <v/>
      </c>
      <c r="DL427" s="16" t="str">
        <f t="shared" si="41"/>
        <v/>
      </c>
      <c r="DM427" s="16" t="str">
        <f>IF(Wedstrijden!BI414="x","L","")</f>
        <v/>
      </c>
      <c r="DN427" s="16" t="str">
        <f>IF(Wedstrijden!BJ414="x","M","")</f>
        <v/>
      </c>
      <c r="DO427" s="16" t="str">
        <f>IF(Wedstrijden!BK414="x","Z","")</f>
        <v/>
      </c>
      <c r="DP427" s="16" t="str">
        <f>IF(Wedstrijden!BL414="x","Z","")</f>
        <v/>
      </c>
    </row>
    <row r="428" spans="1:120" ht="14.4" x14ac:dyDescent="0.3">
      <c r="A428" s="18">
        <f>Wedstrijden!A415</f>
        <v>0</v>
      </c>
      <c r="B428" s="16" t="str">
        <f>IFERROR(VLOOKUP(Wedstrijden!#REF!,#REF!,2,FALSE),"")</f>
        <v/>
      </c>
      <c r="C428" s="16">
        <f>Wedstrijden!E415</f>
        <v>0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IF(COUNTA(Wedstrijden!U415:AC415)&lt;&gt;0,1,"")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IF(Wedstrijden!U415="x","B1","")</f>
        <v/>
      </c>
      <c r="BO428" s="16" t="e">
        <f>IF(Wedstrijden!#REF!="x","BB","")</f>
        <v>#REF!</v>
      </c>
      <c r="BP428" s="16" t="str">
        <f>IF(Wedstrijden!W415="x","B","")</f>
        <v/>
      </c>
      <c r="BQ428" s="16" t="str">
        <f>IF(Wedstrijden!X415="x","L1","")</f>
        <v/>
      </c>
      <c r="BR428" s="16" t="str">
        <f>IF(Wedstrijden!Y415="x","L2","")</f>
        <v/>
      </c>
      <c r="BS428" s="16" t="str">
        <f>IF(Wedstrijden!Z415="x","M1","")</f>
        <v/>
      </c>
      <c r="BT428" s="16" t="str">
        <f>IF(Wedstrijden!AA415="x","M2","")</f>
        <v/>
      </c>
      <c r="BU428" s="16" t="str">
        <f>IF(Wedstrijden!AB415="x","Z1","")</f>
        <v/>
      </c>
      <c r="BV428" s="16" t="str">
        <f>IF(Wedstrijden!AC415="x","Z2","")</f>
        <v/>
      </c>
      <c r="BW428" s="16" t="str">
        <f>IF(COUNTA(Wedstrijden!L415:T415)&lt;&gt;0,1,"")</f>
        <v/>
      </c>
      <c r="BX428" s="16" t="str">
        <f t="shared" si="37"/>
        <v/>
      </c>
      <c r="BY428" s="16" t="str">
        <f>IF(Wedstrijden!L415="x","BB","")</f>
        <v/>
      </c>
      <c r="BZ428" s="16" t="str">
        <f>IF(Wedstrijden!M415="x","B","")</f>
        <v/>
      </c>
      <c r="CA428" s="16" t="str">
        <f>IF(Wedstrijden!N415="x","L1","")</f>
        <v/>
      </c>
      <c r="CB428" s="16" t="str">
        <f>IF(Wedstrijden!O415="x","L2","")</f>
        <v/>
      </c>
      <c r="CC428" s="16" t="str">
        <f>IF(Wedstrijden!P415="x","M1","")</f>
        <v/>
      </c>
      <c r="CD428" s="16" t="str">
        <f>IF(Wedstrijden!Q415="x","M2","")</f>
        <v/>
      </c>
      <c r="CE428" s="16" t="str">
        <f>IF(Wedstrijden!R415="x","Z1","")</f>
        <v/>
      </c>
      <c r="CF428" s="16" t="str">
        <f>IF(Wedstrijden!S415="x","Z2","")</f>
        <v/>
      </c>
      <c r="CG428" s="16" t="str">
        <f>IF(Wedstrijden!T415="x","ZZL","")</f>
        <v/>
      </c>
      <c r="CL428" s="16" t="str">
        <f>IF(COUNTA(Wedstrijden!AR415:BB415)&lt;&gt;0,2,"")</f>
        <v/>
      </c>
      <c r="CM428" s="16" t="str">
        <f t="shared" si="38"/>
        <v/>
      </c>
      <c r="CN428" s="16" t="str">
        <f>IF(Wedstrijden!AR415="x","AA","")</f>
        <v/>
      </c>
      <c r="CO428" s="16" t="str">
        <f>IF(Wedstrijden!AS415="x","A","")</f>
        <v/>
      </c>
      <c r="CP428" s="16" t="str">
        <f>IF(Wedstrijden!AT415="x","BB","")</f>
        <v/>
      </c>
      <c r="CQ428" s="16" t="str">
        <f>IF(Wedstrijden!AU415="x","B","")</f>
        <v/>
      </c>
      <c r="CR428" s="16" t="str">
        <f>IF(Wedstrijden!AV415="x","L","")</f>
        <v/>
      </c>
      <c r="CS428" s="16" t="str">
        <f>IF(Wedstrijden!AW415="x","M","")</f>
        <v/>
      </c>
      <c r="CT428" s="16" t="str">
        <f>IF(Wedstrijden!AX415="x","Z","")</f>
        <v/>
      </c>
      <c r="CU428" s="16" t="str">
        <f>IF(Wedstrijden!BB415="x","ZZ","")</f>
        <v/>
      </c>
      <c r="CV428" s="16" t="str">
        <f>IF(COUNTA(Wedstrijden!AI415:AP415)&lt;&gt;0,2,"")</f>
        <v/>
      </c>
      <c r="CW428" s="16" t="str">
        <f t="shared" si="39"/>
        <v/>
      </c>
      <c r="CX428" s="16" t="str">
        <f>IF(Wedstrijden!AI415="x","BB","")</f>
        <v/>
      </c>
      <c r="CY428" s="16" t="str">
        <f>IF(Wedstrijden!AJ415="x","B","")</f>
        <v/>
      </c>
      <c r="CZ428" s="16" t="str">
        <f>IF(Wedstrijden!AK415="x","L","")</f>
        <v/>
      </c>
      <c r="DA428" s="16" t="str">
        <f>IF(Wedstrijden!AL415="x","M","")</f>
        <v/>
      </c>
      <c r="DB428" s="16" t="str">
        <f>IF(Wedstrijden!AM415="x","Z","")</f>
        <v/>
      </c>
      <c r="DC428" s="16" t="str">
        <f>IF(Wedstrijden!AN415="x","ZZ","")</f>
        <v/>
      </c>
      <c r="DD428" s="16" t="str">
        <f>IF(Wedstrijden!AP415="x","1.40","")</f>
        <v/>
      </c>
      <c r="DE428" s="16" t="str">
        <f>IF(COUNTA(Wedstrijden!BD415:BF415)&lt;&gt;0,6,"")</f>
        <v/>
      </c>
      <c r="DF428" s="16" t="str">
        <f t="shared" si="40"/>
        <v/>
      </c>
      <c r="DG428" s="16" t="str">
        <f>IF(Wedstrijden!BD415="x","L","")</f>
        <v/>
      </c>
      <c r="DH428" s="16" t="str">
        <f>IF(Wedstrijden!BE415="x","M","")</f>
        <v/>
      </c>
      <c r="DI428" s="16" t="str">
        <f>IF(Wedstrijden!BF415="x","Z","")</f>
        <v/>
      </c>
      <c r="DJ428" s="16" t="str">
        <f>IF(Wedstrijden!BG415="x","Z","")</f>
        <v/>
      </c>
      <c r="DK428" s="16" t="str">
        <f>IF(COUNTA(Wedstrijden!BI415:BK415)&lt;&gt;0,6,"")</f>
        <v/>
      </c>
      <c r="DL428" s="16" t="str">
        <f t="shared" si="41"/>
        <v/>
      </c>
      <c r="DM428" s="16" t="str">
        <f>IF(Wedstrijden!BI415="x","L","")</f>
        <v/>
      </c>
      <c r="DN428" s="16" t="str">
        <f>IF(Wedstrijden!BJ415="x","M","")</f>
        <v/>
      </c>
      <c r="DO428" s="16" t="str">
        <f>IF(Wedstrijden!BK415="x","Z","")</f>
        <v/>
      </c>
      <c r="DP428" s="16" t="str">
        <f>IF(Wedstrijden!BL415="x","Z","")</f>
        <v/>
      </c>
    </row>
    <row r="429" spans="1:120" ht="14.4" x14ac:dyDescent="0.3">
      <c r="A429" s="18">
        <f>Wedstrijden!A416</f>
        <v>0</v>
      </c>
      <c r="B429" s="16" t="str">
        <f>IFERROR(VLOOKUP(Wedstrijden!#REF!,#REF!,2,FALSE),"")</f>
        <v/>
      </c>
      <c r="C429" s="16">
        <f>Wedstrijden!E416</f>
        <v>0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IF(COUNTA(Wedstrijden!U416:AC416)&lt;&gt;0,1,"")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IF(Wedstrijden!U416="x","B1","")</f>
        <v/>
      </c>
      <c r="BO429" s="16" t="e">
        <f>IF(Wedstrijden!#REF!="x","BB","")</f>
        <v>#REF!</v>
      </c>
      <c r="BP429" s="16" t="str">
        <f>IF(Wedstrijden!W416="x","B","")</f>
        <v/>
      </c>
      <c r="BQ429" s="16" t="str">
        <f>IF(Wedstrijden!X416="x","L1","")</f>
        <v/>
      </c>
      <c r="BR429" s="16" t="str">
        <f>IF(Wedstrijden!Y416="x","L2","")</f>
        <v/>
      </c>
      <c r="BS429" s="16" t="str">
        <f>IF(Wedstrijden!Z416="x","M1","")</f>
        <v/>
      </c>
      <c r="BT429" s="16" t="str">
        <f>IF(Wedstrijden!AA416="x","M2","")</f>
        <v/>
      </c>
      <c r="BU429" s="16" t="str">
        <f>IF(Wedstrijden!AB416="x","Z1","")</f>
        <v/>
      </c>
      <c r="BV429" s="16" t="str">
        <f>IF(Wedstrijden!AC416="x","Z2","")</f>
        <v/>
      </c>
      <c r="BW429" s="16" t="str">
        <f>IF(COUNTA(Wedstrijden!L416:T416)&lt;&gt;0,1,"")</f>
        <v/>
      </c>
      <c r="BX429" s="16" t="str">
        <f t="shared" si="37"/>
        <v/>
      </c>
      <c r="BY429" s="16" t="str">
        <f>IF(Wedstrijden!L416="x","BB","")</f>
        <v/>
      </c>
      <c r="BZ429" s="16" t="str">
        <f>IF(Wedstrijden!M416="x","B","")</f>
        <v/>
      </c>
      <c r="CA429" s="16" t="str">
        <f>IF(Wedstrijden!N416="x","L1","")</f>
        <v/>
      </c>
      <c r="CB429" s="16" t="str">
        <f>IF(Wedstrijden!O416="x","L2","")</f>
        <v/>
      </c>
      <c r="CC429" s="16" t="str">
        <f>IF(Wedstrijden!P416="x","M1","")</f>
        <v/>
      </c>
      <c r="CD429" s="16" t="str">
        <f>IF(Wedstrijden!Q416="x","M2","")</f>
        <v/>
      </c>
      <c r="CE429" s="16" t="str">
        <f>IF(Wedstrijden!R416="x","Z1","")</f>
        <v/>
      </c>
      <c r="CF429" s="16" t="str">
        <f>IF(Wedstrijden!S416="x","Z2","")</f>
        <v/>
      </c>
      <c r="CG429" s="16" t="str">
        <f>IF(Wedstrijden!T416="x","ZZL","")</f>
        <v/>
      </c>
      <c r="CL429" s="16" t="str">
        <f>IF(COUNTA(Wedstrijden!AR416:BB416)&lt;&gt;0,2,"")</f>
        <v/>
      </c>
      <c r="CM429" s="16" t="str">
        <f t="shared" si="38"/>
        <v/>
      </c>
      <c r="CN429" s="16" t="str">
        <f>IF(Wedstrijden!AR416="x","AA","")</f>
        <v/>
      </c>
      <c r="CO429" s="16" t="str">
        <f>IF(Wedstrijden!AS416="x","A","")</f>
        <v/>
      </c>
      <c r="CP429" s="16" t="str">
        <f>IF(Wedstrijden!AT416="x","BB","")</f>
        <v/>
      </c>
      <c r="CQ429" s="16" t="str">
        <f>IF(Wedstrijden!AU416="x","B","")</f>
        <v/>
      </c>
      <c r="CR429" s="16" t="str">
        <f>IF(Wedstrijden!AV416="x","L","")</f>
        <v/>
      </c>
      <c r="CS429" s="16" t="str">
        <f>IF(Wedstrijden!AW416="x","M","")</f>
        <v/>
      </c>
      <c r="CT429" s="16" t="str">
        <f>IF(Wedstrijden!AX416="x","Z","")</f>
        <v/>
      </c>
      <c r="CU429" s="16" t="str">
        <f>IF(Wedstrijden!BB416="x","ZZ","")</f>
        <v/>
      </c>
      <c r="CV429" s="16" t="str">
        <f>IF(COUNTA(Wedstrijden!AI416:AP416)&lt;&gt;0,2,"")</f>
        <v/>
      </c>
      <c r="CW429" s="16" t="str">
        <f t="shared" si="39"/>
        <v/>
      </c>
      <c r="CX429" s="16" t="str">
        <f>IF(Wedstrijden!AI416="x","BB","")</f>
        <v/>
      </c>
      <c r="CY429" s="16" t="str">
        <f>IF(Wedstrijden!AJ416="x","B","")</f>
        <v/>
      </c>
      <c r="CZ429" s="16" t="str">
        <f>IF(Wedstrijden!AK416="x","L","")</f>
        <v/>
      </c>
      <c r="DA429" s="16" t="str">
        <f>IF(Wedstrijden!AL416="x","M","")</f>
        <v/>
      </c>
      <c r="DB429" s="16" t="str">
        <f>IF(Wedstrijden!AM416="x","Z","")</f>
        <v/>
      </c>
      <c r="DC429" s="16" t="str">
        <f>IF(Wedstrijden!AN416="x","ZZ","")</f>
        <v/>
      </c>
      <c r="DD429" s="16" t="str">
        <f>IF(Wedstrijden!AP416="x","1.40","")</f>
        <v/>
      </c>
      <c r="DE429" s="16" t="str">
        <f>IF(COUNTA(Wedstrijden!BD416:BF416)&lt;&gt;0,6,"")</f>
        <v/>
      </c>
      <c r="DF429" s="16" t="str">
        <f t="shared" si="40"/>
        <v/>
      </c>
      <c r="DG429" s="16" t="str">
        <f>IF(Wedstrijden!BD416="x","L","")</f>
        <v/>
      </c>
      <c r="DH429" s="16" t="str">
        <f>IF(Wedstrijden!BE416="x","M","")</f>
        <v/>
      </c>
      <c r="DI429" s="16" t="str">
        <f>IF(Wedstrijden!BF416="x","Z","")</f>
        <v/>
      </c>
      <c r="DJ429" s="16" t="str">
        <f>IF(Wedstrijden!BG416="x","Z","")</f>
        <v/>
      </c>
      <c r="DK429" s="16" t="str">
        <f>IF(COUNTA(Wedstrijden!BI416:BK416)&lt;&gt;0,6,"")</f>
        <v/>
      </c>
      <c r="DL429" s="16" t="str">
        <f t="shared" si="41"/>
        <v/>
      </c>
      <c r="DM429" s="16" t="str">
        <f>IF(Wedstrijden!BI416="x","L","")</f>
        <v/>
      </c>
      <c r="DN429" s="16" t="str">
        <f>IF(Wedstrijden!BJ416="x","M","")</f>
        <v/>
      </c>
      <c r="DO429" s="16" t="str">
        <f>IF(Wedstrijden!BK416="x","Z","")</f>
        <v/>
      </c>
      <c r="DP429" s="16" t="str">
        <f>IF(Wedstrijden!BL416="x","Z","")</f>
        <v/>
      </c>
    </row>
    <row r="430" spans="1:120" ht="14.4" x14ac:dyDescent="0.3">
      <c r="A430" s="18">
        <f>Wedstrijden!A417</f>
        <v>0</v>
      </c>
      <c r="B430" s="16" t="str">
        <f>IFERROR(VLOOKUP(Wedstrijden!#REF!,#REF!,2,FALSE),"")</f>
        <v/>
      </c>
      <c r="C430" s="16">
        <f>Wedstrijden!E417</f>
        <v>0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IF(COUNTA(Wedstrijden!U417:AC417)&lt;&gt;0,1,"")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IF(Wedstrijden!U417="x","B1","")</f>
        <v/>
      </c>
      <c r="BO430" s="16" t="e">
        <f>IF(Wedstrijden!#REF!="x","BB","")</f>
        <v>#REF!</v>
      </c>
      <c r="BP430" s="16" t="str">
        <f>IF(Wedstrijden!W417="x","B","")</f>
        <v/>
      </c>
      <c r="BQ430" s="16" t="str">
        <f>IF(Wedstrijden!X417="x","L1","")</f>
        <v/>
      </c>
      <c r="BR430" s="16" t="str">
        <f>IF(Wedstrijden!Y417="x","L2","")</f>
        <v/>
      </c>
      <c r="BS430" s="16" t="str">
        <f>IF(Wedstrijden!Z417="x","M1","")</f>
        <v/>
      </c>
      <c r="BT430" s="16" t="str">
        <f>IF(Wedstrijden!AA417="x","M2","")</f>
        <v/>
      </c>
      <c r="BU430" s="16" t="str">
        <f>IF(Wedstrijden!AB417="x","Z1","")</f>
        <v/>
      </c>
      <c r="BV430" s="16" t="str">
        <f>IF(Wedstrijden!AC417="x","Z2","")</f>
        <v/>
      </c>
      <c r="BW430" s="16" t="str">
        <f>IF(COUNTA(Wedstrijden!L417:T417)&lt;&gt;0,1,"")</f>
        <v/>
      </c>
      <c r="BX430" s="16" t="str">
        <f t="shared" si="37"/>
        <v/>
      </c>
      <c r="BY430" s="16" t="str">
        <f>IF(Wedstrijden!L417="x","BB","")</f>
        <v/>
      </c>
      <c r="BZ430" s="16" t="str">
        <f>IF(Wedstrijden!M417="x","B","")</f>
        <v/>
      </c>
      <c r="CA430" s="16" t="str">
        <f>IF(Wedstrijden!N417="x","L1","")</f>
        <v/>
      </c>
      <c r="CB430" s="16" t="str">
        <f>IF(Wedstrijden!O417="x","L2","")</f>
        <v/>
      </c>
      <c r="CC430" s="16" t="str">
        <f>IF(Wedstrijden!P417="x","M1","")</f>
        <v/>
      </c>
      <c r="CD430" s="16" t="str">
        <f>IF(Wedstrijden!Q417="x","M2","")</f>
        <v/>
      </c>
      <c r="CE430" s="16" t="str">
        <f>IF(Wedstrijden!R417="x","Z1","")</f>
        <v/>
      </c>
      <c r="CF430" s="16" t="str">
        <f>IF(Wedstrijden!S417="x","Z2","")</f>
        <v/>
      </c>
      <c r="CG430" s="16" t="str">
        <f>IF(Wedstrijden!T417="x","ZZL","")</f>
        <v/>
      </c>
      <c r="CL430" s="16" t="str">
        <f>IF(COUNTA(Wedstrijden!AR417:BB417)&lt;&gt;0,2,"")</f>
        <v/>
      </c>
      <c r="CM430" s="16" t="str">
        <f t="shared" si="38"/>
        <v/>
      </c>
      <c r="CN430" s="16" t="str">
        <f>IF(Wedstrijden!AR417="x","AA","")</f>
        <v/>
      </c>
      <c r="CO430" s="16" t="str">
        <f>IF(Wedstrijden!AS417="x","A","")</f>
        <v/>
      </c>
      <c r="CP430" s="16" t="str">
        <f>IF(Wedstrijden!AT417="x","BB","")</f>
        <v/>
      </c>
      <c r="CQ430" s="16" t="str">
        <f>IF(Wedstrijden!AU417="x","B","")</f>
        <v/>
      </c>
      <c r="CR430" s="16" t="str">
        <f>IF(Wedstrijden!AV417="x","L","")</f>
        <v/>
      </c>
      <c r="CS430" s="16" t="str">
        <f>IF(Wedstrijden!AW417="x","M","")</f>
        <v/>
      </c>
      <c r="CT430" s="16" t="str">
        <f>IF(Wedstrijden!AX417="x","Z","")</f>
        <v/>
      </c>
      <c r="CU430" s="16" t="str">
        <f>IF(Wedstrijden!BB417="x","ZZ","")</f>
        <v/>
      </c>
      <c r="CV430" s="16" t="str">
        <f>IF(COUNTA(Wedstrijden!AI417:AP417)&lt;&gt;0,2,"")</f>
        <v/>
      </c>
      <c r="CW430" s="16" t="str">
        <f t="shared" si="39"/>
        <v/>
      </c>
      <c r="CX430" s="16" t="str">
        <f>IF(Wedstrijden!AI417="x","BB","")</f>
        <v/>
      </c>
      <c r="CY430" s="16" t="str">
        <f>IF(Wedstrijden!AJ417="x","B","")</f>
        <v/>
      </c>
      <c r="CZ430" s="16" t="str">
        <f>IF(Wedstrijden!AK417="x","L","")</f>
        <v/>
      </c>
      <c r="DA430" s="16" t="str">
        <f>IF(Wedstrijden!AL417="x","M","")</f>
        <v/>
      </c>
      <c r="DB430" s="16" t="str">
        <f>IF(Wedstrijden!AM417="x","Z","")</f>
        <v/>
      </c>
      <c r="DC430" s="16" t="str">
        <f>IF(Wedstrijden!AN417="x","ZZ","")</f>
        <v/>
      </c>
      <c r="DD430" s="16" t="str">
        <f>IF(Wedstrijden!AP417="x","1.40","")</f>
        <v/>
      </c>
      <c r="DE430" s="16" t="str">
        <f>IF(COUNTA(Wedstrijden!BD417:BF417)&lt;&gt;0,6,"")</f>
        <v/>
      </c>
      <c r="DF430" s="16" t="str">
        <f t="shared" si="40"/>
        <v/>
      </c>
      <c r="DG430" s="16" t="str">
        <f>IF(Wedstrijden!BD417="x","L","")</f>
        <v/>
      </c>
      <c r="DH430" s="16" t="str">
        <f>IF(Wedstrijden!BE417="x","M","")</f>
        <v/>
      </c>
      <c r="DI430" s="16" t="str">
        <f>IF(Wedstrijden!BF417="x","Z","")</f>
        <v/>
      </c>
      <c r="DJ430" s="16" t="str">
        <f>IF(Wedstrijden!BG417="x","Z","")</f>
        <v/>
      </c>
      <c r="DK430" s="16" t="str">
        <f>IF(COUNTA(Wedstrijden!BI417:BK417)&lt;&gt;0,6,"")</f>
        <v/>
      </c>
      <c r="DL430" s="16" t="str">
        <f t="shared" si="41"/>
        <v/>
      </c>
      <c r="DM430" s="16" t="str">
        <f>IF(Wedstrijden!BI417="x","L","")</f>
        <v/>
      </c>
      <c r="DN430" s="16" t="str">
        <f>IF(Wedstrijden!BJ417="x","M","")</f>
        <v/>
      </c>
      <c r="DO430" s="16" t="str">
        <f>IF(Wedstrijden!BK417="x","Z","")</f>
        <v/>
      </c>
      <c r="DP430" s="16" t="str">
        <f>IF(Wedstrijden!BL417="x","Z","")</f>
        <v/>
      </c>
    </row>
    <row r="431" spans="1:120" ht="14.4" x14ac:dyDescent="0.3">
      <c r="A431" s="18">
        <f>Wedstrijden!A418</f>
        <v>0</v>
      </c>
      <c r="B431" s="16" t="str">
        <f>IFERROR(VLOOKUP(Wedstrijden!#REF!,#REF!,2,FALSE),"")</f>
        <v/>
      </c>
      <c r="C431" s="16">
        <f>Wedstrijden!E418</f>
        <v>0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IF(COUNTA(Wedstrijden!U418:AC418)&lt;&gt;0,1,"")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IF(Wedstrijden!U418="x","B1","")</f>
        <v/>
      </c>
      <c r="BO431" s="16" t="e">
        <f>IF(Wedstrijden!#REF!="x","BB","")</f>
        <v>#REF!</v>
      </c>
      <c r="BP431" s="16" t="str">
        <f>IF(Wedstrijden!W418="x","B","")</f>
        <v/>
      </c>
      <c r="BQ431" s="16" t="str">
        <f>IF(Wedstrijden!X418="x","L1","")</f>
        <v/>
      </c>
      <c r="BR431" s="16" t="str">
        <f>IF(Wedstrijden!Y418="x","L2","")</f>
        <v/>
      </c>
      <c r="BS431" s="16" t="str">
        <f>IF(Wedstrijden!Z418="x","M1","")</f>
        <v/>
      </c>
      <c r="BT431" s="16" t="str">
        <f>IF(Wedstrijden!AA418="x","M2","")</f>
        <v/>
      </c>
      <c r="BU431" s="16" t="str">
        <f>IF(Wedstrijden!AB418="x","Z1","")</f>
        <v/>
      </c>
      <c r="BV431" s="16" t="str">
        <f>IF(Wedstrijden!AC418="x","Z2","")</f>
        <v/>
      </c>
      <c r="BW431" s="16" t="str">
        <f>IF(COUNTA(Wedstrijden!L418:T418)&lt;&gt;0,1,"")</f>
        <v/>
      </c>
      <c r="BX431" s="16" t="str">
        <f t="shared" si="37"/>
        <v/>
      </c>
      <c r="BY431" s="16" t="str">
        <f>IF(Wedstrijden!L418="x","BB","")</f>
        <v/>
      </c>
      <c r="BZ431" s="16" t="str">
        <f>IF(Wedstrijden!M418="x","B","")</f>
        <v/>
      </c>
      <c r="CA431" s="16" t="str">
        <f>IF(Wedstrijden!N418="x","L1","")</f>
        <v/>
      </c>
      <c r="CB431" s="16" t="str">
        <f>IF(Wedstrijden!O418="x","L2","")</f>
        <v/>
      </c>
      <c r="CC431" s="16" t="str">
        <f>IF(Wedstrijden!P418="x","M1","")</f>
        <v/>
      </c>
      <c r="CD431" s="16" t="str">
        <f>IF(Wedstrijden!Q418="x","M2","")</f>
        <v/>
      </c>
      <c r="CE431" s="16" t="str">
        <f>IF(Wedstrijden!R418="x","Z1","")</f>
        <v/>
      </c>
      <c r="CF431" s="16" t="str">
        <f>IF(Wedstrijden!S418="x","Z2","")</f>
        <v/>
      </c>
      <c r="CG431" s="16" t="str">
        <f>IF(Wedstrijden!T418="x","ZZL","")</f>
        <v/>
      </c>
      <c r="CL431" s="16" t="str">
        <f>IF(COUNTA(Wedstrijden!AR418:BB418)&lt;&gt;0,2,"")</f>
        <v/>
      </c>
      <c r="CM431" s="16" t="str">
        <f t="shared" si="38"/>
        <v/>
      </c>
      <c r="CN431" s="16" t="str">
        <f>IF(Wedstrijden!AR418="x","AA","")</f>
        <v/>
      </c>
      <c r="CO431" s="16" t="str">
        <f>IF(Wedstrijden!AS418="x","A","")</f>
        <v/>
      </c>
      <c r="CP431" s="16" t="str">
        <f>IF(Wedstrijden!AT418="x","BB","")</f>
        <v/>
      </c>
      <c r="CQ431" s="16" t="str">
        <f>IF(Wedstrijden!AU418="x","B","")</f>
        <v/>
      </c>
      <c r="CR431" s="16" t="str">
        <f>IF(Wedstrijden!AV418="x","L","")</f>
        <v/>
      </c>
      <c r="CS431" s="16" t="str">
        <f>IF(Wedstrijden!AW418="x","M","")</f>
        <v/>
      </c>
      <c r="CT431" s="16" t="str">
        <f>IF(Wedstrijden!AX418="x","Z","")</f>
        <v/>
      </c>
      <c r="CU431" s="16" t="str">
        <f>IF(Wedstrijden!BB418="x","ZZ","")</f>
        <v/>
      </c>
      <c r="CV431" s="16" t="str">
        <f>IF(COUNTA(Wedstrijden!AI418:AP418)&lt;&gt;0,2,"")</f>
        <v/>
      </c>
      <c r="CW431" s="16" t="str">
        <f t="shared" si="39"/>
        <v/>
      </c>
      <c r="CX431" s="16" t="str">
        <f>IF(Wedstrijden!AI418="x","BB","")</f>
        <v/>
      </c>
      <c r="CY431" s="16" t="str">
        <f>IF(Wedstrijden!AJ418="x","B","")</f>
        <v/>
      </c>
      <c r="CZ431" s="16" t="str">
        <f>IF(Wedstrijden!AK418="x","L","")</f>
        <v/>
      </c>
      <c r="DA431" s="16" t="str">
        <f>IF(Wedstrijden!AL418="x","M","")</f>
        <v/>
      </c>
      <c r="DB431" s="16" t="str">
        <f>IF(Wedstrijden!AM418="x","Z","")</f>
        <v/>
      </c>
      <c r="DC431" s="16" t="str">
        <f>IF(Wedstrijden!AN418="x","ZZ","")</f>
        <v/>
      </c>
      <c r="DD431" s="16" t="str">
        <f>IF(Wedstrijden!AP418="x","1.40","")</f>
        <v/>
      </c>
      <c r="DE431" s="16" t="str">
        <f>IF(COUNTA(Wedstrijden!BD418:BF418)&lt;&gt;0,6,"")</f>
        <v/>
      </c>
      <c r="DF431" s="16" t="str">
        <f t="shared" si="40"/>
        <v/>
      </c>
      <c r="DG431" s="16" t="str">
        <f>IF(Wedstrijden!BD418="x","L","")</f>
        <v/>
      </c>
      <c r="DH431" s="16" t="str">
        <f>IF(Wedstrijden!BE418="x","M","")</f>
        <v/>
      </c>
      <c r="DI431" s="16" t="str">
        <f>IF(Wedstrijden!BF418="x","Z","")</f>
        <v/>
      </c>
      <c r="DJ431" s="16" t="str">
        <f>IF(Wedstrijden!BG418="x","Z","")</f>
        <v/>
      </c>
      <c r="DK431" s="16" t="str">
        <f>IF(COUNTA(Wedstrijden!BI418:BK418)&lt;&gt;0,6,"")</f>
        <v/>
      </c>
      <c r="DL431" s="16" t="str">
        <f t="shared" si="41"/>
        <v/>
      </c>
      <c r="DM431" s="16" t="str">
        <f>IF(Wedstrijden!BI418="x","L","")</f>
        <v/>
      </c>
      <c r="DN431" s="16" t="str">
        <f>IF(Wedstrijden!BJ418="x","M","")</f>
        <v/>
      </c>
      <c r="DO431" s="16" t="str">
        <f>IF(Wedstrijden!BK418="x","Z","")</f>
        <v/>
      </c>
      <c r="DP431" s="16" t="str">
        <f>IF(Wedstrijden!BL418="x","Z","")</f>
        <v/>
      </c>
    </row>
    <row r="432" spans="1:120" ht="14.4" x14ac:dyDescent="0.3">
      <c r="A432" s="18">
        <f>Wedstrijden!A419</f>
        <v>0</v>
      </c>
      <c r="B432" s="16" t="str">
        <f>IFERROR(VLOOKUP(Wedstrijden!#REF!,#REF!,2,FALSE),"")</f>
        <v/>
      </c>
      <c r="C432" s="16">
        <f>Wedstrijden!E419</f>
        <v>0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IF(COUNTA(Wedstrijden!U419:AC419)&lt;&gt;0,1,"")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IF(Wedstrijden!U419="x","B1","")</f>
        <v/>
      </c>
      <c r="BO432" s="16" t="e">
        <f>IF(Wedstrijden!#REF!="x","BB","")</f>
        <v>#REF!</v>
      </c>
      <c r="BP432" s="16" t="str">
        <f>IF(Wedstrijden!W419="x","B","")</f>
        <v/>
      </c>
      <c r="BQ432" s="16" t="str">
        <f>IF(Wedstrijden!X419="x","L1","")</f>
        <v/>
      </c>
      <c r="BR432" s="16" t="str">
        <f>IF(Wedstrijden!Y419="x","L2","")</f>
        <v/>
      </c>
      <c r="BS432" s="16" t="str">
        <f>IF(Wedstrijden!Z419="x","M1","")</f>
        <v/>
      </c>
      <c r="BT432" s="16" t="str">
        <f>IF(Wedstrijden!AA419="x","M2","")</f>
        <v/>
      </c>
      <c r="BU432" s="16" t="str">
        <f>IF(Wedstrijden!AB419="x","Z1","")</f>
        <v/>
      </c>
      <c r="BV432" s="16" t="str">
        <f>IF(Wedstrijden!AC419="x","Z2","")</f>
        <v/>
      </c>
      <c r="BW432" s="16" t="str">
        <f>IF(COUNTA(Wedstrijden!L419:T419)&lt;&gt;0,1,"")</f>
        <v/>
      </c>
      <c r="BX432" s="16" t="str">
        <f t="shared" si="37"/>
        <v/>
      </c>
      <c r="BY432" s="16" t="str">
        <f>IF(Wedstrijden!L419="x","BB","")</f>
        <v/>
      </c>
      <c r="BZ432" s="16" t="str">
        <f>IF(Wedstrijden!M419="x","B","")</f>
        <v/>
      </c>
      <c r="CA432" s="16" t="str">
        <f>IF(Wedstrijden!N419="x","L1","")</f>
        <v/>
      </c>
      <c r="CB432" s="16" t="str">
        <f>IF(Wedstrijden!O419="x","L2","")</f>
        <v/>
      </c>
      <c r="CC432" s="16" t="str">
        <f>IF(Wedstrijden!P419="x","M1","")</f>
        <v/>
      </c>
      <c r="CD432" s="16" t="str">
        <f>IF(Wedstrijden!Q419="x","M2","")</f>
        <v/>
      </c>
      <c r="CE432" s="16" t="str">
        <f>IF(Wedstrijden!R419="x","Z1","")</f>
        <v/>
      </c>
      <c r="CF432" s="16" t="str">
        <f>IF(Wedstrijden!S419="x","Z2","")</f>
        <v/>
      </c>
      <c r="CG432" s="16" t="str">
        <f>IF(Wedstrijden!T419="x","ZZL","")</f>
        <v/>
      </c>
      <c r="CL432" s="16" t="str">
        <f>IF(COUNTA(Wedstrijden!AR419:BB419)&lt;&gt;0,2,"")</f>
        <v/>
      </c>
      <c r="CM432" s="16" t="str">
        <f t="shared" si="38"/>
        <v/>
      </c>
      <c r="CN432" s="16" t="str">
        <f>IF(Wedstrijden!AR419="x","AA","")</f>
        <v/>
      </c>
      <c r="CO432" s="16" t="str">
        <f>IF(Wedstrijden!AS419="x","A","")</f>
        <v/>
      </c>
      <c r="CP432" s="16" t="str">
        <f>IF(Wedstrijden!AT419="x","BB","")</f>
        <v/>
      </c>
      <c r="CQ432" s="16" t="str">
        <f>IF(Wedstrijden!AU419="x","B","")</f>
        <v/>
      </c>
      <c r="CR432" s="16" t="str">
        <f>IF(Wedstrijden!AV419="x","L","")</f>
        <v/>
      </c>
      <c r="CS432" s="16" t="str">
        <f>IF(Wedstrijden!AW419="x","M","")</f>
        <v/>
      </c>
      <c r="CT432" s="16" t="str">
        <f>IF(Wedstrijden!AX419="x","Z","")</f>
        <v/>
      </c>
      <c r="CU432" s="16" t="str">
        <f>IF(Wedstrijden!BB419="x","ZZ","")</f>
        <v/>
      </c>
      <c r="CV432" s="16" t="str">
        <f>IF(COUNTA(Wedstrijden!AI419:AP419)&lt;&gt;0,2,"")</f>
        <v/>
      </c>
      <c r="CW432" s="16" t="str">
        <f t="shared" si="39"/>
        <v/>
      </c>
      <c r="CX432" s="16" t="str">
        <f>IF(Wedstrijden!AI419="x","BB","")</f>
        <v/>
      </c>
      <c r="CY432" s="16" t="str">
        <f>IF(Wedstrijden!AJ419="x","B","")</f>
        <v/>
      </c>
      <c r="CZ432" s="16" t="str">
        <f>IF(Wedstrijden!AK419="x","L","")</f>
        <v/>
      </c>
      <c r="DA432" s="16" t="str">
        <f>IF(Wedstrijden!AL419="x","M","")</f>
        <v/>
      </c>
      <c r="DB432" s="16" t="str">
        <f>IF(Wedstrijden!AM419="x","Z","")</f>
        <v/>
      </c>
      <c r="DC432" s="16" t="str">
        <f>IF(Wedstrijden!AN419="x","ZZ","")</f>
        <v/>
      </c>
      <c r="DD432" s="16" t="str">
        <f>IF(Wedstrijden!AP419="x","1.40","")</f>
        <v/>
      </c>
      <c r="DE432" s="16" t="str">
        <f>IF(COUNTA(Wedstrijden!BD419:BF419)&lt;&gt;0,6,"")</f>
        <v/>
      </c>
      <c r="DF432" s="16" t="str">
        <f t="shared" si="40"/>
        <v/>
      </c>
      <c r="DG432" s="16" t="str">
        <f>IF(Wedstrijden!BD419="x","L","")</f>
        <v/>
      </c>
      <c r="DH432" s="16" t="str">
        <f>IF(Wedstrijden!BE419="x","M","")</f>
        <v/>
      </c>
      <c r="DI432" s="16" t="str">
        <f>IF(Wedstrijden!BF419="x","Z","")</f>
        <v/>
      </c>
      <c r="DJ432" s="16" t="str">
        <f>IF(Wedstrijden!BG419="x","Z","")</f>
        <v/>
      </c>
      <c r="DK432" s="16" t="str">
        <f>IF(COUNTA(Wedstrijden!BI419:BK419)&lt;&gt;0,6,"")</f>
        <v/>
      </c>
      <c r="DL432" s="16" t="str">
        <f t="shared" si="41"/>
        <v/>
      </c>
      <c r="DM432" s="16" t="str">
        <f>IF(Wedstrijden!BI419="x","L","")</f>
        <v/>
      </c>
      <c r="DN432" s="16" t="str">
        <f>IF(Wedstrijden!BJ419="x","M","")</f>
        <v/>
      </c>
      <c r="DO432" s="16" t="str">
        <f>IF(Wedstrijden!BK419="x","Z","")</f>
        <v/>
      </c>
      <c r="DP432" s="16" t="str">
        <f>IF(Wedstrijden!BL419="x","Z","")</f>
        <v/>
      </c>
    </row>
    <row r="433" spans="1:120" ht="14.4" x14ac:dyDescent="0.3">
      <c r="A433" s="18">
        <f>Wedstrijden!A420</f>
        <v>0</v>
      </c>
      <c r="B433" s="16" t="str">
        <f>IFERROR(VLOOKUP(Wedstrijden!#REF!,#REF!,2,FALSE),"")</f>
        <v/>
      </c>
      <c r="C433" s="16">
        <f>Wedstrijden!E420</f>
        <v>0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IF(COUNTA(Wedstrijden!U420:AC420)&lt;&gt;0,1,"")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IF(Wedstrijden!U420="x","B1","")</f>
        <v/>
      </c>
      <c r="BO433" s="16" t="e">
        <f>IF(Wedstrijden!#REF!="x","BB","")</f>
        <v>#REF!</v>
      </c>
      <c r="BP433" s="16" t="str">
        <f>IF(Wedstrijden!W420="x","B","")</f>
        <v/>
      </c>
      <c r="BQ433" s="16" t="str">
        <f>IF(Wedstrijden!X420="x","L1","")</f>
        <v/>
      </c>
      <c r="BR433" s="16" t="str">
        <f>IF(Wedstrijden!Y420="x","L2","")</f>
        <v/>
      </c>
      <c r="BS433" s="16" t="str">
        <f>IF(Wedstrijden!Z420="x","M1","")</f>
        <v/>
      </c>
      <c r="BT433" s="16" t="str">
        <f>IF(Wedstrijden!AA420="x","M2","")</f>
        <v/>
      </c>
      <c r="BU433" s="16" t="str">
        <f>IF(Wedstrijden!AB420="x","Z1","")</f>
        <v/>
      </c>
      <c r="BV433" s="16" t="str">
        <f>IF(Wedstrijden!AC420="x","Z2","")</f>
        <v/>
      </c>
      <c r="BW433" s="16" t="str">
        <f>IF(COUNTA(Wedstrijden!L420:T420)&lt;&gt;0,1,"")</f>
        <v/>
      </c>
      <c r="BX433" s="16" t="str">
        <f t="shared" si="37"/>
        <v/>
      </c>
      <c r="BY433" s="16" t="str">
        <f>IF(Wedstrijden!L420="x","BB","")</f>
        <v/>
      </c>
      <c r="BZ433" s="16" t="str">
        <f>IF(Wedstrijden!M420="x","B","")</f>
        <v/>
      </c>
      <c r="CA433" s="16" t="str">
        <f>IF(Wedstrijden!N420="x","L1","")</f>
        <v/>
      </c>
      <c r="CB433" s="16" t="str">
        <f>IF(Wedstrijden!O420="x","L2","")</f>
        <v/>
      </c>
      <c r="CC433" s="16" t="str">
        <f>IF(Wedstrijden!P420="x","M1","")</f>
        <v/>
      </c>
      <c r="CD433" s="16" t="str">
        <f>IF(Wedstrijden!Q420="x","M2","")</f>
        <v/>
      </c>
      <c r="CE433" s="16" t="str">
        <f>IF(Wedstrijden!R420="x","Z1","")</f>
        <v/>
      </c>
      <c r="CF433" s="16" t="str">
        <f>IF(Wedstrijden!S420="x","Z2","")</f>
        <v/>
      </c>
      <c r="CG433" s="16" t="str">
        <f>IF(Wedstrijden!T420="x","ZZL","")</f>
        <v/>
      </c>
      <c r="CL433" s="16" t="str">
        <f>IF(COUNTA(Wedstrijden!AR420:BB420)&lt;&gt;0,2,"")</f>
        <v/>
      </c>
      <c r="CM433" s="16" t="str">
        <f t="shared" si="38"/>
        <v/>
      </c>
      <c r="CN433" s="16" t="str">
        <f>IF(Wedstrijden!AR420="x","AA","")</f>
        <v/>
      </c>
      <c r="CO433" s="16" t="str">
        <f>IF(Wedstrijden!AS420="x","A","")</f>
        <v/>
      </c>
      <c r="CP433" s="16" t="str">
        <f>IF(Wedstrijden!AT420="x","BB","")</f>
        <v/>
      </c>
      <c r="CQ433" s="16" t="str">
        <f>IF(Wedstrijden!AU420="x","B","")</f>
        <v/>
      </c>
      <c r="CR433" s="16" t="str">
        <f>IF(Wedstrijden!AV420="x","L","")</f>
        <v/>
      </c>
      <c r="CS433" s="16" t="str">
        <f>IF(Wedstrijden!AW420="x","M","")</f>
        <v/>
      </c>
      <c r="CT433" s="16" t="str">
        <f>IF(Wedstrijden!AX420="x","Z","")</f>
        <v/>
      </c>
      <c r="CU433" s="16" t="str">
        <f>IF(Wedstrijden!BB420="x","ZZ","")</f>
        <v/>
      </c>
      <c r="CV433" s="16" t="str">
        <f>IF(COUNTA(Wedstrijden!AI420:AP420)&lt;&gt;0,2,"")</f>
        <v/>
      </c>
      <c r="CW433" s="16" t="str">
        <f t="shared" si="39"/>
        <v/>
      </c>
      <c r="CX433" s="16" t="str">
        <f>IF(Wedstrijden!AI420="x","BB","")</f>
        <v/>
      </c>
      <c r="CY433" s="16" t="str">
        <f>IF(Wedstrijden!AJ420="x","B","")</f>
        <v/>
      </c>
      <c r="CZ433" s="16" t="str">
        <f>IF(Wedstrijden!AK420="x","L","")</f>
        <v/>
      </c>
      <c r="DA433" s="16" t="str">
        <f>IF(Wedstrijden!AL420="x","M","")</f>
        <v/>
      </c>
      <c r="DB433" s="16" t="str">
        <f>IF(Wedstrijden!AM420="x","Z","")</f>
        <v/>
      </c>
      <c r="DC433" s="16" t="str">
        <f>IF(Wedstrijden!AN420="x","ZZ","")</f>
        <v/>
      </c>
      <c r="DD433" s="16" t="str">
        <f>IF(Wedstrijden!AP420="x","1.40","")</f>
        <v/>
      </c>
      <c r="DE433" s="16" t="str">
        <f>IF(COUNTA(Wedstrijden!BD420:BF420)&lt;&gt;0,6,"")</f>
        <v/>
      </c>
      <c r="DF433" s="16" t="str">
        <f t="shared" si="40"/>
        <v/>
      </c>
      <c r="DG433" s="16" t="str">
        <f>IF(Wedstrijden!BD420="x","L","")</f>
        <v/>
      </c>
      <c r="DH433" s="16" t="str">
        <f>IF(Wedstrijden!BE420="x","M","")</f>
        <v/>
      </c>
      <c r="DI433" s="16" t="str">
        <f>IF(Wedstrijden!BF420="x","Z","")</f>
        <v/>
      </c>
      <c r="DJ433" s="16" t="str">
        <f>IF(Wedstrijden!BG420="x","Z","")</f>
        <v/>
      </c>
      <c r="DK433" s="16" t="str">
        <f>IF(COUNTA(Wedstrijden!BI420:BK420)&lt;&gt;0,6,"")</f>
        <v/>
      </c>
      <c r="DL433" s="16" t="str">
        <f t="shared" si="41"/>
        <v/>
      </c>
      <c r="DM433" s="16" t="str">
        <f>IF(Wedstrijden!BI420="x","L","")</f>
        <v/>
      </c>
      <c r="DN433" s="16" t="str">
        <f>IF(Wedstrijden!BJ420="x","M","")</f>
        <v/>
      </c>
      <c r="DO433" s="16" t="str">
        <f>IF(Wedstrijden!BK420="x","Z","")</f>
        <v/>
      </c>
      <c r="DP433" s="16" t="str">
        <f>IF(Wedstrijden!BL420="x","Z","")</f>
        <v/>
      </c>
    </row>
    <row r="434" spans="1:120" ht="14.4" x14ac:dyDescent="0.3">
      <c r="A434" s="18">
        <f>Wedstrijden!A421</f>
        <v>0</v>
      </c>
      <c r="B434" s="16" t="str">
        <f>IFERROR(VLOOKUP(Wedstrijden!#REF!,#REF!,2,FALSE),"")</f>
        <v/>
      </c>
      <c r="C434" s="16">
        <f>Wedstrijden!E421</f>
        <v>0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IF(COUNTA(Wedstrijden!U421:AC421)&lt;&gt;0,1,"")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IF(Wedstrijden!U421="x","B1","")</f>
        <v/>
      </c>
      <c r="BO434" s="16" t="e">
        <f>IF(Wedstrijden!#REF!="x","BB","")</f>
        <v>#REF!</v>
      </c>
      <c r="BP434" s="16" t="str">
        <f>IF(Wedstrijden!W421="x","B","")</f>
        <v/>
      </c>
      <c r="BQ434" s="16" t="str">
        <f>IF(Wedstrijden!X421="x","L1","")</f>
        <v/>
      </c>
      <c r="BR434" s="16" t="str">
        <f>IF(Wedstrijden!Y421="x","L2","")</f>
        <v/>
      </c>
      <c r="BS434" s="16" t="str">
        <f>IF(Wedstrijden!Z421="x","M1","")</f>
        <v/>
      </c>
      <c r="BT434" s="16" t="str">
        <f>IF(Wedstrijden!AA421="x","M2","")</f>
        <v/>
      </c>
      <c r="BU434" s="16" t="str">
        <f>IF(Wedstrijden!AB421="x","Z1","")</f>
        <v/>
      </c>
      <c r="BV434" s="16" t="str">
        <f>IF(Wedstrijden!AC421="x","Z2","")</f>
        <v/>
      </c>
      <c r="BW434" s="16" t="str">
        <f>IF(COUNTA(Wedstrijden!L421:T421)&lt;&gt;0,1,"")</f>
        <v/>
      </c>
      <c r="BX434" s="16" t="str">
        <f t="shared" si="37"/>
        <v/>
      </c>
      <c r="BY434" s="16" t="str">
        <f>IF(Wedstrijden!L421="x","BB","")</f>
        <v/>
      </c>
      <c r="BZ434" s="16" t="str">
        <f>IF(Wedstrijden!M421="x","B","")</f>
        <v/>
      </c>
      <c r="CA434" s="16" t="str">
        <f>IF(Wedstrijden!N421="x","L1","")</f>
        <v/>
      </c>
      <c r="CB434" s="16" t="str">
        <f>IF(Wedstrijden!O421="x","L2","")</f>
        <v/>
      </c>
      <c r="CC434" s="16" t="str">
        <f>IF(Wedstrijden!P421="x","M1","")</f>
        <v/>
      </c>
      <c r="CD434" s="16" t="str">
        <f>IF(Wedstrijden!Q421="x","M2","")</f>
        <v/>
      </c>
      <c r="CE434" s="16" t="str">
        <f>IF(Wedstrijden!R421="x","Z1","")</f>
        <v/>
      </c>
      <c r="CF434" s="16" t="str">
        <f>IF(Wedstrijden!S421="x","Z2","")</f>
        <v/>
      </c>
      <c r="CG434" s="16" t="str">
        <f>IF(Wedstrijden!T421="x","ZZL","")</f>
        <v/>
      </c>
      <c r="CL434" s="16" t="str">
        <f>IF(COUNTA(Wedstrijden!AR421:BB421)&lt;&gt;0,2,"")</f>
        <v/>
      </c>
      <c r="CM434" s="16" t="str">
        <f t="shared" si="38"/>
        <v/>
      </c>
      <c r="CN434" s="16" t="str">
        <f>IF(Wedstrijden!AR421="x","AA","")</f>
        <v/>
      </c>
      <c r="CO434" s="16" t="str">
        <f>IF(Wedstrijden!AS421="x","A","")</f>
        <v/>
      </c>
      <c r="CP434" s="16" t="str">
        <f>IF(Wedstrijden!AT421="x","BB","")</f>
        <v/>
      </c>
      <c r="CQ434" s="16" t="str">
        <f>IF(Wedstrijden!AU421="x","B","")</f>
        <v/>
      </c>
      <c r="CR434" s="16" t="str">
        <f>IF(Wedstrijden!AV421="x","L","")</f>
        <v/>
      </c>
      <c r="CS434" s="16" t="str">
        <f>IF(Wedstrijden!AW421="x","M","")</f>
        <v/>
      </c>
      <c r="CT434" s="16" t="str">
        <f>IF(Wedstrijden!AX421="x","Z","")</f>
        <v/>
      </c>
      <c r="CU434" s="16" t="str">
        <f>IF(Wedstrijden!BB421="x","ZZ","")</f>
        <v/>
      </c>
      <c r="CV434" s="16" t="str">
        <f>IF(COUNTA(Wedstrijden!AI421:AP421)&lt;&gt;0,2,"")</f>
        <v/>
      </c>
      <c r="CW434" s="16" t="str">
        <f t="shared" si="39"/>
        <v/>
      </c>
      <c r="CX434" s="16" t="str">
        <f>IF(Wedstrijden!AI421="x","BB","")</f>
        <v/>
      </c>
      <c r="CY434" s="16" t="str">
        <f>IF(Wedstrijden!AJ421="x","B","")</f>
        <v/>
      </c>
      <c r="CZ434" s="16" t="str">
        <f>IF(Wedstrijden!AK421="x","L","")</f>
        <v/>
      </c>
      <c r="DA434" s="16" t="str">
        <f>IF(Wedstrijden!AL421="x","M","")</f>
        <v/>
      </c>
      <c r="DB434" s="16" t="str">
        <f>IF(Wedstrijden!AM421="x","Z","")</f>
        <v/>
      </c>
      <c r="DC434" s="16" t="str">
        <f>IF(Wedstrijden!AN421="x","ZZ","")</f>
        <v/>
      </c>
      <c r="DD434" s="16" t="str">
        <f>IF(Wedstrijden!AP421="x","1.40","")</f>
        <v/>
      </c>
      <c r="DE434" s="16" t="str">
        <f>IF(COUNTA(Wedstrijden!BD421:BF421)&lt;&gt;0,6,"")</f>
        <v/>
      </c>
      <c r="DF434" s="16" t="str">
        <f t="shared" si="40"/>
        <v/>
      </c>
      <c r="DG434" s="16" t="str">
        <f>IF(Wedstrijden!BD421="x","L","")</f>
        <v/>
      </c>
      <c r="DH434" s="16" t="str">
        <f>IF(Wedstrijden!BE421="x","M","")</f>
        <v/>
      </c>
      <c r="DI434" s="16" t="str">
        <f>IF(Wedstrijden!BF421="x","Z","")</f>
        <v/>
      </c>
      <c r="DJ434" s="16" t="str">
        <f>IF(Wedstrijden!BG421="x","Z","")</f>
        <v/>
      </c>
      <c r="DK434" s="16" t="str">
        <f>IF(COUNTA(Wedstrijden!BI421:BK421)&lt;&gt;0,6,"")</f>
        <v/>
      </c>
      <c r="DL434" s="16" t="str">
        <f t="shared" si="41"/>
        <v/>
      </c>
      <c r="DM434" s="16" t="str">
        <f>IF(Wedstrijden!BI421="x","L","")</f>
        <v/>
      </c>
      <c r="DN434" s="16" t="str">
        <f>IF(Wedstrijden!BJ421="x","M","")</f>
        <v/>
      </c>
      <c r="DO434" s="16" t="str">
        <f>IF(Wedstrijden!BK421="x","Z","")</f>
        <v/>
      </c>
      <c r="DP434" s="16" t="str">
        <f>IF(Wedstrijden!BL421="x","Z","")</f>
        <v/>
      </c>
    </row>
    <row r="435" spans="1:120" ht="14.4" x14ac:dyDescent="0.3">
      <c r="A435" s="18">
        <f>Wedstrijden!A422</f>
        <v>0</v>
      </c>
      <c r="B435" s="16" t="str">
        <f>IFERROR(VLOOKUP(Wedstrijden!#REF!,#REF!,2,FALSE),"")</f>
        <v/>
      </c>
      <c r="C435" s="16">
        <f>Wedstrijden!E422</f>
        <v>0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IF(COUNTA(Wedstrijden!U422:AC422)&lt;&gt;0,1,"")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IF(Wedstrijden!U422="x","B1","")</f>
        <v/>
      </c>
      <c r="BO435" s="16" t="e">
        <f>IF(Wedstrijden!#REF!="x","BB","")</f>
        <v>#REF!</v>
      </c>
      <c r="BP435" s="16" t="str">
        <f>IF(Wedstrijden!W422="x","B","")</f>
        <v/>
      </c>
      <c r="BQ435" s="16" t="str">
        <f>IF(Wedstrijden!X422="x","L1","")</f>
        <v/>
      </c>
      <c r="BR435" s="16" t="str">
        <f>IF(Wedstrijden!Y422="x","L2","")</f>
        <v/>
      </c>
      <c r="BS435" s="16" t="str">
        <f>IF(Wedstrijden!Z422="x","M1","")</f>
        <v/>
      </c>
      <c r="BT435" s="16" t="str">
        <f>IF(Wedstrijden!AA422="x","M2","")</f>
        <v/>
      </c>
      <c r="BU435" s="16" t="str">
        <f>IF(Wedstrijden!AB422="x","Z1","")</f>
        <v/>
      </c>
      <c r="BV435" s="16" t="str">
        <f>IF(Wedstrijden!AC422="x","Z2","")</f>
        <v/>
      </c>
      <c r="BW435" s="16" t="str">
        <f>IF(COUNTA(Wedstrijden!L422:T422)&lt;&gt;0,1,"")</f>
        <v/>
      </c>
      <c r="BX435" s="16" t="str">
        <f t="shared" si="37"/>
        <v/>
      </c>
      <c r="BY435" s="16" t="str">
        <f>IF(Wedstrijden!L422="x","BB","")</f>
        <v/>
      </c>
      <c r="BZ435" s="16" t="str">
        <f>IF(Wedstrijden!M422="x","B","")</f>
        <v/>
      </c>
      <c r="CA435" s="16" t="str">
        <f>IF(Wedstrijden!N422="x","L1","")</f>
        <v/>
      </c>
      <c r="CB435" s="16" t="str">
        <f>IF(Wedstrijden!O422="x","L2","")</f>
        <v/>
      </c>
      <c r="CC435" s="16" t="str">
        <f>IF(Wedstrijden!P422="x","M1","")</f>
        <v/>
      </c>
      <c r="CD435" s="16" t="str">
        <f>IF(Wedstrijden!Q422="x","M2","")</f>
        <v/>
      </c>
      <c r="CE435" s="16" t="str">
        <f>IF(Wedstrijden!R422="x","Z1","")</f>
        <v/>
      </c>
      <c r="CF435" s="16" t="str">
        <f>IF(Wedstrijden!S422="x","Z2","")</f>
        <v/>
      </c>
      <c r="CG435" s="16" t="str">
        <f>IF(Wedstrijden!T422="x","ZZL","")</f>
        <v/>
      </c>
      <c r="CL435" s="16" t="str">
        <f>IF(COUNTA(Wedstrijden!AR422:BB422)&lt;&gt;0,2,"")</f>
        <v/>
      </c>
      <c r="CM435" s="16" t="str">
        <f t="shared" si="38"/>
        <v/>
      </c>
      <c r="CN435" s="16" t="str">
        <f>IF(Wedstrijden!AR422="x","AA","")</f>
        <v/>
      </c>
      <c r="CO435" s="16" t="str">
        <f>IF(Wedstrijden!AS422="x","A","")</f>
        <v/>
      </c>
      <c r="CP435" s="16" t="str">
        <f>IF(Wedstrijden!AT422="x","BB","")</f>
        <v/>
      </c>
      <c r="CQ435" s="16" t="str">
        <f>IF(Wedstrijden!AU422="x","B","")</f>
        <v/>
      </c>
      <c r="CR435" s="16" t="str">
        <f>IF(Wedstrijden!AV422="x","L","")</f>
        <v/>
      </c>
      <c r="CS435" s="16" t="str">
        <f>IF(Wedstrijden!AW422="x","M","")</f>
        <v/>
      </c>
      <c r="CT435" s="16" t="str">
        <f>IF(Wedstrijden!AX422="x","Z","")</f>
        <v/>
      </c>
      <c r="CU435" s="16" t="str">
        <f>IF(Wedstrijden!BB422="x","ZZ","")</f>
        <v/>
      </c>
      <c r="CV435" s="16" t="str">
        <f>IF(COUNTA(Wedstrijden!AI422:AP422)&lt;&gt;0,2,"")</f>
        <v/>
      </c>
      <c r="CW435" s="16" t="str">
        <f t="shared" si="39"/>
        <v/>
      </c>
      <c r="CX435" s="16" t="str">
        <f>IF(Wedstrijden!AI422="x","BB","")</f>
        <v/>
      </c>
      <c r="CY435" s="16" t="str">
        <f>IF(Wedstrijden!AJ422="x","B","")</f>
        <v/>
      </c>
      <c r="CZ435" s="16" t="str">
        <f>IF(Wedstrijden!AK422="x","L","")</f>
        <v/>
      </c>
      <c r="DA435" s="16" t="str">
        <f>IF(Wedstrijden!AL422="x","M","")</f>
        <v/>
      </c>
      <c r="DB435" s="16" t="str">
        <f>IF(Wedstrijden!AM422="x","Z","")</f>
        <v/>
      </c>
      <c r="DC435" s="16" t="str">
        <f>IF(Wedstrijden!AN422="x","ZZ","")</f>
        <v/>
      </c>
      <c r="DD435" s="16" t="str">
        <f>IF(Wedstrijden!AP422="x","1.40","")</f>
        <v/>
      </c>
      <c r="DE435" s="16" t="str">
        <f>IF(COUNTA(Wedstrijden!BD422:BF422)&lt;&gt;0,6,"")</f>
        <v/>
      </c>
      <c r="DF435" s="16" t="str">
        <f t="shared" si="40"/>
        <v/>
      </c>
      <c r="DG435" s="16" t="str">
        <f>IF(Wedstrijden!BD422="x","L","")</f>
        <v/>
      </c>
      <c r="DH435" s="16" t="str">
        <f>IF(Wedstrijden!BE422="x","M","")</f>
        <v/>
      </c>
      <c r="DI435" s="16" t="str">
        <f>IF(Wedstrijden!BF422="x","Z","")</f>
        <v/>
      </c>
      <c r="DJ435" s="16" t="str">
        <f>IF(Wedstrijden!BG422="x","Z","")</f>
        <v/>
      </c>
      <c r="DK435" s="16" t="str">
        <f>IF(COUNTA(Wedstrijden!BI422:BK422)&lt;&gt;0,6,"")</f>
        <v/>
      </c>
      <c r="DL435" s="16" t="str">
        <f t="shared" si="41"/>
        <v/>
      </c>
      <c r="DM435" s="16" t="str">
        <f>IF(Wedstrijden!BI422="x","L","")</f>
        <v/>
      </c>
      <c r="DN435" s="16" t="str">
        <f>IF(Wedstrijden!BJ422="x","M","")</f>
        <v/>
      </c>
      <c r="DO435" s="16" t="str">
        <f>IF(Wedstrijden!BK422="x","Z","")</f>
        <v/>
      </c>
      <c r="DP435" s="16" t="str">
        <f>IF(Wedstrijden!BL422="x","Z","")</f>
        <v/>
      </c>
    </row>
    <row r="436" spans="1:120" ht="14.4" x14ac:dyDescent="0.3">
      <c r="A436" s="18">
        <f>Wedstrijden!A423</f>
        <v>0</v>
      </c>
      <c r="B436" s="16" t="str">
        <f>IFERROR(VLOOKUP(Wedstrijden!#REF!,#REF!,2,FALSE),"")</f>
        <v/>
      </c>
      <c r="C436" s="16">
        <f>Wedstrijden!E423</f>
        <v>0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IF(COUNTA(Wedstrijden!U423:AC423)&lt;&gt;0,1,"")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IF(Wedstrijden!U423="x","B1","")</f>
        <v/>
      </c>
      <c r="BO436" s="16" t="e">
        <f>IF(Wedstrijden!#REF!="x","BB","")</f>
        <v>#REF!</v>
      </c>
      <c r="BP436" s="16" t="str">
        <f>IF(Wedstrijden!W423="x","B","")</f>
        <v/>
      </c>
      <c r="BQ436" s="16" t="str">
        <f>IF(Wedstrijden!X423="x","L1","")</f>
        <v/>
      </c>
      <c r="BR436" s="16" t="str">
        <f>IF(Wedstrijden!Y423="x","L2","")</f>
        <v/>
      </c>
      <c r="BS436" s="16" t="str">
        <f>IF(Wedstrijden!Z423="x","M1","")</f>
        <v/>
      </c>
      <c r="BT436" s="16" t="str">
        <f>IF(Wedstrijden!AA423="x","M2","")</f>
        <v/>
      </c>
      <c r="BU436" s="16" t="str">
        <f>IF(Wedstrijden!AB423="x","Z1","")</f>
        <v/>
      </c>
      <c r="BV436" s="16" t="str">
        <f>IF(Wedstrijden!AC423="x","Z2","")</f>
        <v/>
      </c>
      <c r="BW436" s="16" t="str">
        <f>IF(COUNTA(Wedstrijden!L423:T423)&lt;&gt;0,1,"")</f>
        <v/>
      </c>
      <c r="BX436" s="16" t="str">
        <f t="shared" si="37"/>
        <v/>
      </c>
      <c r="BY436" s="16" t="str">
        <f>IF(Wedstrijden!L423="x","BB","")</f>
        <v/>
      </c>
      <c r="BZ436" s="16" t="str">
        <f>IF(Wedstrijden!M423="x","B","")</f>
        <v/>
      </c>
      <c r="CA436" s="16" t="str">
        <f>IF(Wedstrijden!N423="x","L1","")</f>
        <v/>
      </c>
      <c r="CB436" s="16" t="str">
        <f>IF(Wedstrijden!O423="x","L2","")</f>
        <v/>
      </c>
      <c r="CC436" s="16" t="str">
        <f>IF(Wedstrijden!P423="x","M1","")</f>
        <v/>
      </c>
      <c r="CD436" s="16" t="str">
        <f>IF(Wedstrijden!Q423="x","M2","")</f>
        <v/>
      </c>
      <c r="CE436" s="16" t="str">
        <f>IF(Wedstrijden!R423="x","Z1","")</f>
        <v/>
      </c>
      <c r="CF436" s="16" t="str">
        <f>IF(Wedstrijden!S423="x","Z2","")</f>
        <v/>
      </c>
      <c r="CG436" s="16" t="str">
        <f>IF(Wedstrijden!T423="x","ZZL","")</f>
        <v/>
      </c>
      <c r="CL436" s="16" t="str">
        <f>IF(COUNTA(Wedstrijden!AR423:BB423)&lt;&gt;0,2,"")</f>
        <v/>
      </c>
      <c r="CM436" s="16" t="str">
        <f t="shared" si="38"/>
        <v/>
      </c>
      <c r="CN436" s="16" t="str">
        <f>IF(Wedstrijden!AR423="x","AA","")</f>
        <v/>
      </c>
      <c r="CO436" s="16" t="str">
        <f>IF(Wedstrijden!AS423="x","A","")</f>
        <v/>
      </c>
      <c r="CP436" s="16" t="str">
        <f>IF(Wedstrijden!AT423="x","BB","")</f>
        <v/>
      </c>
      <c r="CQ436" s="16" t="str">
        <f>IF(Wedstrijden!AU423="x","B","")</f>
        <v/>
      </c>
      <c r="CR436" s="16" t="str">
        <f>IF(Wedstrijden!AV423="x","L","")</f>
        <v/>
      </c>
      <c r="CS436" s="16" t="str">
        <f>IF(Wedstrijden!AW423="x","M","")</f>
        <v/>
      </c>
      <c r="CT436" s="16" t="str">
        <f>IF(Wedstrijden!AX423="x","Z","")</f>
        <v/>
      </c>
      <c r="CU436" s="16" t="str">
        <f>IF(Wedstrijden!BB423="x","ZZ","")</f>
        <v/>
      </c>
      <c r="CV436" s="16" t="str">
        <f>IF(COUNTA(Wedstrijden!AI423:AP423)&lt;&gt;0,2,"")</f>
        <v/>
      </c>
      <c r="CW436" s="16" t="str">
        <f t="shared" si="39"/>
        <v/>
      </c>
      <c r="CX436" s="16" t="str">
        <f>IF(Wedstrijden!AI423="x","BB","")</f>
        <v/>
      </c>
      <c r="CY436" s="16" t="str">
        <f>IF(Wedstrijden!AJ423="x","B","")</f>
        <v/>
      </c>
      <c r="CZ436" s="16" t="str">
        <f>IF(Wedstrijden!AK423="x","L","")</f>
        <v/>
      </c>
      <c r="DA436" s="16" t="str">
        <f>IF(Wedstrijden!AL423="x","M","")</f>
        <v/>
      </c>
      <c r="DB436" s="16" t="str">
        <f>IF(Wedstrijden!AM423="x","Z","")</f>
        <v/>
      </c>
      <c r="DC436" s="16" t="str">
        <f>IF(Wedstrijden!AN423="x","ZZ","")</f>
        <v/>
      </c>
      <c r="DD436" s="16" t="str">
        <f>IF(Wedstrijden!AP423="x","1.40","")</f>
        <v/>
      </c>
      <c r="DE436" s="16" t="str">
        <f>IF(COUNTA(Wedstrijden!BD423:BF423)&lt;&gt;0,6,"")</f>
        <v/>
      </c>
      <c r="DF436" s="16" t="str">
        <f t="shared" si="40"/>
        <v/>
      </c>
      <c r="DG436" s="16" t="str">
        <f>IF(Wedstrijden!BD423="x","L","")</f>
        <v/>
      </c>
      <c r="DH436" s="16" t="str">
        <f>IF(Wedstrijden!BE423="x","M","")</f>
        <v/>
      </c>
      <c r="DI436" s="16" t="str">
        <f>IF(Wedstrijden!BF423="x","Z","")</f>
        <v/>
      </c>
      <c r="DJ436" s="16" t="str">
        <f>IF(Wedstrijden!BG423="x","Z","")</f>
        <v/>
      </c>
      <c r="DK436" s="16" t="str">
        <f>IF(COUNTA(Wedstrijden!BI423:BK423)&lt;&gt;0,6,"")</f>
        <v/>
      </c>
      <c r="DL436" s="16" t="str">
        <f t="shared" si="41"/>
        <v/>
      </c>
      <c r="DM436" s="16" t="str">
        <f>IF(Wedstrijden!BI423="x","L","")</f>
        <v/>
      </c>
      <c r="DN436" s="16" t="str">
        <f>IF(Wedstrijden!BJ423="x","M","")</f>
        <v/>
      </c>
      <c r="DO436" s="16" t="str">
        <f>IF(Wedstrijden!BK423="x","Z","")</f>
        <v/>
      </c>
      <c r="DP436" s="16" t="str">
        <f>IF(Wedstrijden!BL423="x","Z","")</f>
        <v/>
      </c>
    </row>
    <row r="437" spans="1:120" ht="14.4" x14ac:dyDescent="0.3">
      <c r="A437" s="18">
        <f>Wedstrijden!A424</f>
        <v>0</v>
      </c>
      <c r="B437" s="16" t="str">
        <f>IFERROR(VLOOKUP(Wedstrijden!#REF!,#REF!,2,FALSE),"")</f>
        <v/>
      </c>
      <c r="C437" s="16">
        <f>Wedstrijden!E424</f>
        <v>0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IF(COUNTA(Wedstrijden!U424:AC424)&lt;&gt;0,1,"")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IF(Wedstrijden!U424="x","B1","")</f>
        <v/>
      </c>
      <c r="BO437" s="16" t="e">
        <f>IF(Wedstrijden!#REF!="x","BB","")</f>
        <v>#REF!</v>
      </c>
      <c r="BP437" s="16" t="str">
        <f>IF(Wedstrijden!W424="x","B","")</f>
        <v/>
      </c>
      <c r="BQ437" s="16" t="str">
        <f>IF(Wedstrijden!X424="x","L1","")</f>
        <v/>
      </c>
      <c r="BR437" s="16" t="str">
        <f>IF(Wedstrijden!Y424="x","L2","")</f>
        <v/>
      </c>
      <c r="BS437" s="16" t="str">
        <f>IF(Wedstrijden!Z424="x","M1","")</f>
        <v/>
      </c>
      <c r="BT437" s="16" t="str">
        <f>IF(Wedstrijden!AA424="x","M2","")</f>
        <v/>
      </c>
      <c r="BU437" s="16" t="str">
        <f>IF(Wedstrijden!AB424="x","Z1","")</f>
        <v/>
      </c>
      <c r="BV437" s="16" t="str">
        <f>IF(Wedstrijden!AC424="x","Z2","")</f>
        <v/>
      </c>
      <c r="BW437" s="16" t="str">
        <f>IF(COUNTA(Wedstrijden!L424:T424)&lt;&gt;0,1,"")</f>
        <v/>
      </c>
      <c r="BX437" s="16" t="str">
        <f t="shared" si="37"/>
        <v/>
      </c>
      <c r="BY437" s="16" t="str">
        <f>IF(Wedstrijden!L424="x","BB","")</f>
        <v/>
      </c>
      <c r="BZ437" s="16" t="str">
        <f>IF(Wedstrijden!M424="x","B","")</f>
        <v/>
      </c>
      <c r="CA437" s="16" t="str">
        <f>IF(Wedstrijden!N424="x","L1","")</f>
        <v/>
      </c>
      <c r="CB437" s="16" t="str">
        <f>IF(Wedstrijden!O424="x","L2","")</f>
        <v/>
      </c>
      <c r="CC437" s="16" t="str">
        <f>IF(Wedstrijden!P424="x","M1","")</f>
        <v/>
      </c>
      <c r="CD437" s="16" t="str">
        <f>IF(Wedstrijden!Q424="x","M2","")</f>
        <v/>
      </c>
      <c r="CE437" s="16" t="str">
        <f>IF(Wedstrijden!R424="x","Z1","")</f>
        <v/>
      </c>
      <c r="CF437" s="16" t="str">
        <f>IF(Wedstrijden!S424="x","Z2","")</f>
        <v/>
      </c>
      <c r="CG437" s="16" t="str">
        <f>IF(Wedstrijden!T424="x","ZZL","")</f>
        <v/>
      </c>
      <c r="CL437" s="16" t="str">
        <f>IF(COUNTA(Wedstrijden!AR424:BB424)&lt;&gt;0,2,"")</f>
        <v/>
      </c>
      <c r="CM437" s="16" t="str">
        <f t="shared" si="38"/>
        <v/>
      </c>
      <c r="CN437" s="16" t="str">
        <f>IF(Wedstrijden!AR424="x","AA","")</f>
        <v/>
      </c>
      <c r="CO437" s="16" t="str">
        <f>IF(Wedstrijden!AS424="x","A","")</f>
        <v/>
      </c>
      <c r="CP437" s="16" t="str">
        <f>IF(Wedstrijden!AT424="x","BB","")</f>
        <v/>
      </c>
      <c r="CQ437" s="16" t="str">
        <f>IF(Wedstrijden!AU424="x","B","")</f>
        <v/>
      </c>
      <c r="CR437" s="16" t="str">
        <f>IF(Wedstrijden!AV424="x","L","")</f>
        <v/>
      </c>
      <c r="CS437" s="16" t="str">
        <f>IF(Wedstrijden!AW424="x","M","")</f>
        <v/>
      </c>
      <c r="CT437" s="16" t="str">
        <f>IF(Wedstrijden!AX424="x","Z","")</f>
        <v/>
      </c>
      <c r="CU437" s="16" t="str">
        <f>IF(Wedstrijden!BB424="x","ZZ","")</f>
        <v/>
      </c>
      <c r="CV437" s="16" t="str">
        <f>IF(COUNTA(Wedstrijden!AI424:AP424)&lt;&gt;0,2,"")</f>
        <v/>
      </c>
      <c r="CW437" s="16" t="str">
        <f t="shared" si="39"/>
        <v/>
      </c>
      <c r="CX437" s="16" t="str">
        <f>IF(Wedstrijden!AI424="x","BB","")</f>
        <v/>
      </c>
      <c r="CY437" s="16" t="str">
        <f>IF(Wedstrijden!AJ424="x","B","")</f>
        <v/>
      </c>
      <c r="CZ437" s="16" t="str">
        <f>IF(Wedstrijden!AK424="x","L","")</f>
        <v/>
      </c>
      <c r="DA437" s="16" t="str">
        <f>IF(Wedstrijden!AL424="x","M","")</f>
        <v/>
      </c>
      <c r="DB437" s="16" t="str">
        <f>IF(Wedstrijden!AM424="x","Z","")</f>
        <v/>
      </c>
      <c r="DC437" s="16" t="str">
        <f>IF(Wedstrijden!AN424="x","ZZ","")</f>
        <v/>
      </c>
      <c r="DD437" s="16" t="str">
        <f>IF(Wedstrijden!AP424="x","1.40","")</f>
        <v/>
      </c>
      <c r="DE437" s="16" t="str">
        <f>IF(COUNTA(Wedstrijden!BD424:BF424)&lt;&gt;0,6,"")</f>
        <v/>
      </c>
      <c r="DF437" s="16" t="str">
        <f t="shared" si="40"/>
        <v/>
      </c>
      <c r="DG437" s="16" t="str">
        <f>IF(Wedstrijden!BD424="x","L","")</f>
        <v/>
      </c>
      <c r="DH437" s="16" t="str">
        <f>IF(Wedstrijden!BE424="x","M","")</f>
        <v/>
      </c>
      <c r="DI437" s="16" t="str">
        <f>IF(Wedstrijden!BF424="x","Z","")</f>
        <v/>
      </c>
      <c r="DJ437" s="16" t="str">
        <f>IF(Wedstrijden!BG424="x","Z","")</f>
        <v/>
      </c>
      <c r="DK437" s="16" t="str">
        <f>IF(COUNTA(Wedstrijden!BI424:BK424)&lt;&gt;0,6,"")</f>
        <v/>
      </c>
      <c r="DL437" s="16" t="str">
        <f t="shared" si="41"/>
        <v/>
      </c>
      <c r="DM437" s="16" t="str">
        <f>IF(Wedstrijden!BI424="x","L","")</f>
        <v/>
      </c>
      <c r="DN437" s="16" t="str">
        <f>IF(Wedstrijden!BJ424="x","M","")</f>
        <v/>
      </c>
      <c r="DO437" s="16" t="str">
        <f>IF(Wedstrijden!BK424="x","Z","")</f>
        <v/>
      </c>
      <c r="DP437" s="16" t="str">
        <f>IF(Wedstrijden!BL424="x","Z","")</f>
        <v/>
      </c>
    </row>
    <row r="438" spans="1:120" ht="14.4" x14ac:dyDescent="0.3">
      <c r="A438" s="18">
        <f>Wedstrijden!A425</f>
        <v>0</v>
      </c>
      <c r="B438" s="16" t="str">
        <f>IFERROR(VLOOKUP(Wedstrijden!#REF!,#REF!,2,FALSE),"")</f>
        <v/>
      </c>
      <c r="C438" s="16">
        <f>Wedstrijden!E425</f>
        <v>0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IF(COUNTA(Wedstrijden!U425:AC425)&lt;&gt;0,1,"")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IF(Wedstrijden!U425="x","B1","")</f>
        <v/>
      </c>
      <c r="BO438" s="16" t="e">
        <f>IF(Wedstrijden!#REF!="x","BB","")</f>
        <v>#REF!</v>
      </c>
      <c r="BP438" s="16" t="str">
        <f>IF(Wedstrijden!W425="x","B","")</f>
        <v/>
      </c>
      <c r="BQ438" s="16" t="str">
        <f>IF(Wedstrijden!X425="x","L1","")</f>
        <v/>
      </c>
      <c r="BR438" s="16" t="str">
        <f>IF(Wedstrijden!Y425="x","L2","")</f>
        <v/>
      </c>
      <c r="BS438" s="16" t="str">
        <f>IF(Wedstrijden!Z425="x","M1","")</f>
        <v/>
      </c>
      <c r="BT438" s="16" t="str">
        <f>IF(Wedstrijden!AA425="x","M2","")</f>
        <v/>
      </c>
      <c r="BU438" s="16" t="str">
        <f>IF(Wedstrijden!AB425="x","Z1","")</f>
        <v/>
      </c>
      <c r="BV438" s="16" t="str">
        <f>IF(Wedstrijden!AC425="x","Z2","")</f>
        <v/>
      </c>
      <c r="BW438" s="16" t="str">
        <f>IF(COUNTA(Wedstrijden!L425:T425)&lt;&gt;0,1,"")</f>
        <v/>
      </c>
      <c r="BX438" s="16" t="str">
        <f t="shared" si="37"/>
        <v/>
      </c>
      <c r="BY438" s="16" t="str">
        <f>IF(Wedstrijden!L425="x","BB","")</f>
        <v/>
      </c>
      <c r="BZ438" s="16" t="str">
        <f>IF(Wedstrijden!M425="x","B","")</f>
        <v/>
      </c>
      <c r="CA438" s="16" t="str">
        <f>IF(Wedstrijden!N425="x","L1","")</f>
        <v/>
      </c>
      <c r="CB438" s="16" t="str">
        <f>IF(Wedstrijden!O425="x","L2","")</f>
        <v/>
      </c>
      <c r="CC438" s="16" t="str">
        <f>IF(Wedstrijden!P425="x","M1","")</f>
        <v/>
      </c>
      <c r="CD438" s="16" t="str">
        <f>IF(Wedstrijden!Q425="x","M2","")</f>
        <v/>
      </c>
      <c r="CE438" s="16" t="str">
        <f>IF(Wedstrijden!R425="x","Z1","")</f>
        <v/>
      </c>
      <c r="CF438" s="16" t="str">
        <f>IF(Wedstrijden!S425="x","Z2","")</f>
        <v/>
      </c>
      <c r="CG438" s="16" t="str">
        <f>IF(Wedstrijden!T425="x","ZZL","")</f>
        <v/>
      </c>
      <c r="CL438" s="16" t="str">
        <f>IF(COUNTA(Wedstrijden!AR425:BB425)&lt;&gt;0,2,"")</f>
        <v/>
      </c>
      <c r="CM438" s="16" t="str">
        <f t="shared" si="38"/>
        <v/>
      </c>
      <c r="CN438" s="16" t="str">
        <f>IF(Wedstrijden!AR425="x","AA","")</f>
        <v/>
      </c>
      <c r="CO438" s="16" t="str">
        <f>IF(Wedstrijden!AS425="x","A","")</f>
        <v/>
      </c>
      <c r="CP438" s="16" t="str">
        <f>IF(Wedstrijden!AT425="x","BB","")</f>
        <v/>
      </c>
      <c r="CQ438" s="16" t="str">
        <f>IF(Wedstrijden!AU425="x","B","")</f>
        <v/>
      </c>
      <c r="CR438" s="16" t="str">
        <f>IF(Wedstrijden!AV425="x","L","")</f>
        <v/>
      </c>
      <c r="CS438" s="16" t="str">
        <f>IF(Wedstrijden!AW425="x","M","")</f>
        <v/>
      </c>
      <c r="CT438" s="16" t="str">
        <f>IF(Wedstrijden!AX425="x","Z","")</f>
        <v/>
      </c>
      <c r="CU438" s="16" t="str">
        <f>IF(Wedstrijden!BB425="x","ZZ","")</f>
        <v/>
      </c>
      <c r="CV438" s="16" t="str">
        <f>IF(COUNTA(Wedstrijden!AI425:AP425)&lt;&gt;0,2,"")</f>
        <v/>
      </c>
      <c r="CW438" s="16" t="str">
        <f t="shared" si="39"/>
        <v/>
      </c>
      <c r="CX438" s="16" t="str">
        <f>IF(Wedstrijden!AI425="x","BB","")</f>
        <v/>
      </c>
      <c r="CY438" s="16" t="str">
        <f>IF(Wedstrijden!AJ425="x","B","")</f>
        <v/>
      </c>
      <c r="CZ438" s="16" t="str">
        <f>IF(Wedstrijden!AK425="x","L","")</f>
        <v/>
      </c>
      <c r="DA438" s="16" t="str">
        <f>IF(Wedstrijden!AL425="x","M","")</f>
        <v/>
      </c>
      <c r="DB438" s="16" t="str">
        <f>IF(Wedstrijden!AM425="x","Z","")</f>
        <v/>
      </c>
      <c r="DC438" s="16" t="str">
        <f>IF(Wedstrijden!AN425="x","ZZ","")</f>
        <v/>
      </c>
      <c r="DD438" s="16" t="str">
        <f>IF(Wedstrijden!AP425="x","1.40","")</f>
        <v/>
      </c>
      <c r="DE438" s="16" t="str">
        <f>IF(COUNTA(Wedstrijden!BD425:BF425)&lt;&gt;0,6,"")</f>
        <v/>
      </c>
      <c r="DF438" s="16" t="str">
        <f t="shared" si="40"/>
        <v/>
      </c>
      <c r="DG438" s="16" t="str">
        <f>IF(Wedstrijden!BD425="x","L","")</f>
        <v/>
      </c>
      <c r="DH438" s="16" t="str">
        <f>IF(Wedstrijden!BE425="x","M","")</f>
        <v/>
      </c>
      <c r="DI438" s="16" t="str">
        <f>IF(Wedstrijden!BF425="x","Z","")</f>
        <v/>
      </c>
      <c r="DJ438" s="16" t="str">
        <f>IF(Wedstrijden!BG425="x","Z","")</f>
        <v/>
      </c>
      <c r="DK438" s="16" t="str">
        <f>IF(COUNTA(Wedstrijden!BI425:BK425)&lt;&gt;0,6,"")</f>
        <v/>
      </c>
      <c r="DL438" s="16" t="str">
        <f t="shared" si="41"/>
        <v/>
      </c>
      <c r="DM438" s="16" t="str">
        <f>IF(Wedstrijden!BI425="x","L","")</f>
        <v/>
      </c>
      <c r="DN438" s="16" t="str">
        <f>IF(Wedstrijden!BJ425="x","M","")</f>
        <v/>
      </c>
      <c r="DO438" s="16" t="str">
        <f>IF(Wedstrijden!BK425="x","Z","")</f>
        <v/>
      </c>
      <c r="DP438" s="16" t="str">
        <f>IF(Wedstrijden!BL425="x","Z","")</f>
        <v/>
      </c>
    </row>
    <row r="439" spans="1:120" ht="14.4" x14ac:dyDescent="0.3">
      <c r="A439" s="18">
        <f>Wedstrijden!A426</f>
        <v>0</v>
      </c>
      <c r="B439" s="16" t="str">
        <f>IFERROR(VLOOKUP(Wedstrijden!#REF!,#REF!,2,FALSE),"")</f>
        <v/>
      </c>
      <c r="C439" s="16">
        <f>Wedstrijden!E426</f>
        <v>0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IF(COUNTA(Wedstrijden!U426:AC426)&lt;&gt;0,1,"")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IF(Wedstrijden!U426="x","B1","")</f>
        <v/>
      </c>
      <c r="BO439" s="16" t="e">
        <f>IF(Wedstrijden!#REF!="x","BB","")</f>
        <v>#REF!</v>
      </c>
      <c r="BP439" s="16" t="str">
        <f>IF(Wedstrijden!W426="x","B","")</f>
        <v/>
      </c>
      <c r="BQ439" s="16" t="str">
        <f>IF(Wedstrijden!X426="x","L1","")</f>
        <v/>
      </c>
      <c r="BR439" s="16" t="str">
        <f>IF(Wedstrijden!Y426="x","L2","")</f>
        <v/>
      </c>
      <c r="BS439" s="16" t="str">
        <f>IF(Wedstrijden!Z426="x","M1","")</f>
        <v/>
      </c>
      <c r="BT439" s="16" t="str">
        <f>IF(Wedstrijden!AA426="x","M2","")</f>
        <v/>
      </c>
      <c r="BU439" s="16" t="str">
        <f>IF(Wedstrijden!AB426="x","Z1","")</f>
        <v/>
      </c>
      <c r="BV439" s="16" t="str">
        <f>IF(Wedstrijden!AC426="x","Z2","")</f>
        <v/>
      </c>
      <c r="BW439" s="16" t="str">
        <f>IF(COUNTA(Wedstrijden!L426:T426)&lt;&gt;0,1,"")</f>
        <v/>
      </c>
      <c r="BX439" s="16" t="str">
        <f t="shared" si="37"/>
        <v/>
      </c>
      <c r="BY439" s="16" t="str">
        <f>IF(Wedstrijden!L426="x","BB","")</f>
        <v/>
      </c>
      <c r="BZ439" s="16" t="str">
        <f>IF(Wedstrijden!M426="x","B","")</f>
        <v/>
      </c>
      <c r="CA439" s="16" t="str">
        <f>IF(Wedstrijden!N426="x","L1","")</f>
        <v/>
      </c>
      <c r="CB439" s="16" t="str">
        <f>IF(Wedstrijden!O426="x","L2","")</f>
        <v/>
      </c>
      <c r="CC439" s="16" t="str">
        <f>IF(Wedstrijden!P426="x","M1","")</f>
        <v/>
      </c>
      <c r="CD439" s="16" t="str">
        <f>IF(Wedstrijden!Q426="x","M2","")</f>
        <v/>
      </c>
      <c r="CE439" s="16" t="str">
        <f>IF(Wedstrijden!R426="x","Z1","")</f>
        <v/>
      </c>
      <c r="CF439" s="16" t="str">
        <f>IF(Wedstrijden!S426="x","Z2","")</f>
        <v/>
      </c>
      <c r="CG439" s="16" t="str">
        <f>IF(Wedstrijden!T426="x","ZZL","")</f>
        <v/>
      </c>
      <c r="CL439" s="16" t="str">
        <f>IF(COUNTA(Wedstrijden!AR426:BB426)&lt;&gt;0,2,"")</f>
        <v/>
      </c>
      <c r="CM439" s="16" t="str">
        <f t="shared" si="38"/>
        <v/>
      </c>
      <c r="CN439" s="16" t="str">
        <f>IF(Wedstrijden!AR426="x","AA","")</f>
        <v/>
      </c>
      <c r="CO439" s="16" t="str">
        <f>IF(Wedstrijden!AS426="x","A","")</f>
        <v/>
      </c>
      <c r="CP439" s="16" t="str">
        <f>IF(Wedstrijden!AT426="x","BB","")</f>
        <v/>
      </c>
      <c r="CQ439" s="16" t="str">
        <f>IF(Wedstrijden!AU426="x","B","")</f>
        <v/>
      </c>
      <c r="CR439" s="16" t="str">
        <f>IF(Wedstrijden!AV426="x","L","")</f>
        <v/>
      </c>
      <c r="CS439" s="16" t="str">
        <f>IF(Wedstrijden!AW426="x","M","")</f>
        <v/>
      </c>
      <c r="CT439" s="16" t="str">
        <f>IF(Wedstrijden!AX426="x","Z","")</f>
        <v/>
      </c>
      <c r="CU439" s="16" t="str">
        <f>IF(Wedstrijden!BB426="x","ZZ","")</f>
        <v/>
      </c>
      <c r="CV439" s="16" t="str">
        <f>IF(COUNTA(Wedstrijden!AI426:AP426)&lt;&gt;0,2,"")</f>
        <v/>
      </c>
      <c r="CW439" s="16" t="str">
        <f t="shared" si="39"/>
        <v/>
      </c>
      <c r="CX439" s="16" t="str">
        <f>IF(Wedstrijden!AI426="x","BB","")</f>
        <v/>
      </c>
      <c r="CY439" s="16" t="str">
        <f>IF(Wedstrijden!AJ426="x","B","")</f>
        <v/>
      </c>
      <c r="CZ439" s="16" t="str">
        <f>IF(Wedstrijden!AK426="x","L","")</f>
        <v/>
      </c>
      <c r="DA439" s="16" t="str">
        <f>IF(Wedstrijden!AL426="x","M","")</f>
        <v/>
      </c>
      <c r="DB439" s="16" t="str">
        <f>IF(Wedstrijden!AM426="x","Z","")</f>
        <v/>
      </c>
      <c r="DC439" s="16" t="str">
        <f>IF(Wedstrijden!AN426="x","ZZ","")</f>
        <v/>
      </c>
      <c r="DD439" s="16" t="str">
        <f>IF(Wedstrijden!AP426="x","1.40","")</f>
        <v/>
      </c>
      <c r="DE439" s="16" t="str">
        <f>IF(COUNTA(Wedstrijden!BD426:BF426)&lt;&gt;0,6,"")</f>
        <v/>
      </c>
      <c r="DF439" s="16" t="str">
        <f t="shared" si="40"/>
        <v/>
      </c>
      <c r="DG439" s="16" t="str">
        <f>IF(Wedstrijden!BD426="x","L","")</f>
        <v/>
      </c>
      <c r="DH439" s="16" t="str">
        <f>IF(Wedstrijden!BE426="x","M","")</f>
        <v/>
      </c>
      <c r="DI439" s="16" t="str">
        <f>IF(Wedstrijden!BF426="x","Z","")</f>
        <v/>
      </c>
      <c r="DJ439" s="16" t="str">
        <f>IF(Wedstrijden!BG426="x","Z","")</f>
        <v/>
      </c>
      <c r="DK439" s="16" t="str">
        <f>IF(COUNTA(Wedstrijden!BI426:BK426)&lt;&gt;0,6,"")</f>
        <v/>
      </c>
      <c r="DL439" s="16" t="str">
        <f t="shared" si="41"/>
        <v/>
      </c>
      <c r="DM439" s="16" t="str">
        <f>IF(Wedstrijden!BI426="x","L","")</f>
        <v/>
      </c>
      <c r="DN439" s="16" t="str">
        <f>IF(Wedstrijden!BJ426="x","M","")</f>
        <v/>
      </c>
      <c r="DO439" s="16" t="str">
        <f>IF(Wedstrijden!BK426="x","Z","")</f>
        <v/>
      </c>
      <c r="DP439" s="16" t="str">
        <f>IF(Wedstrijden!BL426="x","Z","")</f>
        <v/>
      </c>
    </row>
    <row r="440" spans="1:120" ht="14.4" x14ac:dyDescent="0.3">
      <c r="A440" s="18">
        <f>Wedstrijden!A427</f>
        <v>0</v>
      </c>
      <c r="B440" s="16" t="str">
        <f>IFERROR(VLOOKUP(Wedstrijden!#REF!,#REF!,2,FALSE),"")</f>
        <v/>
      </c>
      <c r="C440" s="16">
        <f>Wedstrijden!E427</f>
        <v>0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IF(COUNTA(Wedstrijden!U427:AC427)&lt;&gt;0,1,"")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IF(Wedstrijden!U427="x","B1","")</f>
        <v/>
      </c>
      <c r="BO440" s="16" t="e">
        <f>IF(Wedstrijden!#REF!="x","BB","")</f>
        <v>#REF!</v>
      </c>
      <c r="BP440" s="16" t="str">
        <f>IF(Wedstrijden!W427="x","B","")</f>
        <v/>
      </c>
      <c r="BQ440" s="16" t="str">
        <f>IF(Wedstrijden!X427="x","L1","")</f>
        <v/>
      </c>
      <c r="BR440" s="16" t="str">
        <f>IF(Wedstrijden!Y427="x","L2","")</f>
        <v/>
      </c>
      <c r="BS440" s="16" t="str">
        <f>IF(Wedstrijden!Z427="x","M1","")</f>
        <v/>
      </c>
      <c r="BT440" s="16" t="str">
        <f>IF(Wedstrijden!AA427="x","M2","")</f>
        <v/>
      </c>
      <c r="BU440" s="16" t="str">
        <f>IF(Wedstrijden!AB427="x","Z1","")</f>
        <v/>
      </c>
      <c r="BV440" s="16" t="str">
        <f>IF(Wedstrijden!AC427="x","Z2","")</f>
        <v/>
      </c>
      <c r="BW440" s="16" t="str">
        <f>IF(COUNTA(Wedstrijden!L427:T427)&lt;&gt;0,1,"")</f>
        <v/>
      </c>
      <c r="BX440" s="16" t="str">
        <f t="shared" si="37"/>
        <v/>
      </c>
      <c r="BY440" s="16" t="str">
        <f>IF(Wedstrijden!L427="x","BB","")</f>
        <v/>
      </c>
      <c r="BZ440" s="16" t="str">
        <f>IF(Wedstrijden!M427="x","B","")</f>
        <v/>
      </c>
      <c r="CA440" s="16" t="str">
        <f>IF(Wedstrijden!N427="x","L1","")</f>
        <v/>
      </c>
      <c r="CB440" s="16" t="str">
        <f>IF(Wedstrijden!O427="x","L2","")</f>
        <v/>
      </c>
      <c r="CC440" s="16" t="str">
        <f>IF(Wedstrijden!P427="x","M1","")</f>
        <v/>
      </c>
      <c r="CD440" s="16" t="str">
        <f>IF(Wedstrijden!Q427="x","M2","")</f>
        <v/>
      </c>
      <c r="CE440" s="16" t="str">
        <f>IF(Wedstrijden!R427="x","Z1","")</f>
        <v/>
      </c>
      <c r="CF440" s="16" t="str">
        <f>IF(Wedstrijden!S427="x","Z2","")</f>
        <v/>
      </c>
      <c r="CG440" s="16" t="str">
        <f>IF(Wedstrijden!T427="x","ZZL","")</f>
        <v/>
      </c>
      <c r="CL440" s="16" t="str">
        <f>IF(COUNTA(Wedstrijden!AR427:BB427)&lt;&gt;0,2,"")</f>
        <v/>
      </c>
      <c r="CM440" s="16" t="str">
        <f t="shared" si="38"/>
        <v/>
      </c>
      <c r="CN440" s="16" t="str">
        <f>IF(Wedstrijden!AR427="x","AA","")</f>
        <v/>
      </c>
      <c r="CO440" s="16" t="str">
        <f>IF(Wedstrijden!AS427="x","A","")</f>
        <v/>
      </c>
      <c r="CP440" s="16" t="str">
        <f>IF(Wedstrijden!AT427="x","BB","")</f>
        <v/>
      </c>
      <c r="CQ440" s="16" t="str">
        <f>IF(Wedstrijden!AU427="x","B","")</f>
        <v/>
      </c>
      <c r="CR440" s="16" t="str">
        <f>IF(Wedstrijden!AV427="x","L","")</f>
        <v/>
      </c>
      <c r="CS440" s="16" t="str">
        <f>IF(Wedstrijden!AW427="x","M","")</f>
        <v/>
      </c>
      <c r="CT440" s="16" t="str">
        <f>IF(Wedstrijden!AX427="x","Z","")</f>
        <v/>
      </c>
      <c r="CU440" s="16" t="str">
        <f>IF(Wedstrijden!BB427="x","ZZ","")</f>
        <v/>
      </c>
      <c r="CV440" s="16" t="str">
        <f>IF(COUNTA(Wedstrijden!AI427:AP427)&lt;&gt;0,2,"")</f>
        <v/>
      </c>
      <c r="CW440" s="16" t="str">
        <f t="shared" si="39"/>
        <v/>
      </c>
      <c r="CX440" s="16" t="str">
        <f>IF(Wedstrijden!AI427="x","BB","")</f>
        <v/>
      </c>
      <c r="CY440" s="16" t="str">
        <f>IF(Wedstrijden!AJ427="x","B","")</f>
        <v/>
      </c>
      <c r="CZ440" s="16" t="str">
        <f>IF(Wedstrijden!AK427="x","L","")</f>
        <v/>
      </c>
      <c r="DA440" s="16" t="str">
        <f>IF(Wedstrijden!AL427="x","M","")</f>
        <v/>
      </c>
      <c r="DB440" s="16" t="str">
        <f>IF(Wedstrijden!AM427="x","Z","")</f>
        <v/>
      </c>
      <c r="DC440" s="16" t="str">
        <f>IF(Wedstrijden!AN427="x","ZZ","")</f>
        <v/>
      </c>
      <c r="DD440" s="16" t="str">
        <f>IF(Wedstrijden!AP427="x","1.40","")</f>
        <v/>
      </c>
      <c r="DE440" s="16" t="str">
        <f>IF(COUNTA(Wedstrijden!BD427:BF427)&lt;&gt;0,6,"")</f>
        <v/>
      </c>
      <c r="DF440" s="16" t="str">
        <f t="shared" si="40"/>
        <v/>
      </c>
      <c r="DG440" s="16" t="str">
        <f>IF(Wedstrijden!BD427="x","L","")</f>
        <v/>
      </c>
      <c r="DH440" s="16" t="str">
        <f>IF(Wedstrijden!BE427="x","M","")</f>
        <v/>
      </c>
      <c r="DI440" s="16" t="str">
        <f>IF(Wedstrijden!BF427="x","Z","")</f>
        <v/>
      </c>
      <c r="DJ440" s="16" t="str">
        <f>IF(Wedstrijden!BG427="x","Z","")</f>
        <v/>
      </c>
      <c r="DK440" s="16" t="str">
        <f>IF(COUNTA(Wedstrijden!BI427:BK427)&lt;&gt;0,6,"")</f>
        <v/>
      </c>
      <c r="DL440" s="16" t="str">
        <f t="shared" si="41"/>
        <v/>
      </c>
      <c r="DM440" s="16" t="str">
        <f>IF(Wedstrijden!BI427="x","L","")</f>
        <v/>
      </c>
      <c r="DN440" s="16" t="str">
        <f>IF(Wedstrijden!BJ427="x","M","")</f>
        <v/>
      </c>
      <c r="DO440" s="16" t="str">
        <f>IF(Wedstrijden!BK427="x","Z","")</f>
        <v/>
      </c>
      <c r="DP440" s="16" t="str">
        <f>IF(Wedstrijden!BL427="x","Z","")</f>
        <v/>
      </c>
    </row>
    <row r="441" spans="1:120" ht="14.4" x14ac:dyDescent="0.3">
      <c r="A441" s="18">
        <f>Wedstrijden!A428</f>
        <v>0</v>
      </c>
      <c r="B441" s="16" t="str">
        <f>IFERROR(VLOOKUP(Wedstrijden!#REF!,#REF!,2,FALSE),"")</f>
        <v/>
      </c>
      <c r="C441" s="16">
        <f>Wedstrijden!E428</f>
        <v>0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IF(COUNTA(Wedstrijden!U428:AC428)&lt;&gt;0,1,"")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IF(Wedstrijden!U428="x","B1","")</f>
        <v/>
      </c>
      <c r="BO441" s="16" t="e">
        <f>IF(Wedstrijden!#REF!="x","BB","")</f>
        <v>#REF!</v>
      </c>
      <c r="BP441" s="16" t="str">
        <f>IF(Wedstrijden!W428="x","B","")</f>
        <v/>
      </c>
      <c r="BQ441" s="16" t="str">
        <f>IF(Wedstrijden!X428="x","L1","")</f>
        <v/>
      </c>
      <c r="BR441" s="16" t="str">
        <f>IF(Wedstrijden!Y428="x","L2","")</f>
        <v/>
      </c>
      <c r="BS441" s="16" t="str">
        <f>IF(Wedstrijden!Z428="x","M1","")</f>
        <v/>
      </c>
      <c r="BT441" s="16" t="str">
        <f>IF(Wedstrijden!AA428="x","M2","")</f>
        <v/>
      </c>
      <c r="BU441" s="16" t="str">
        <f>IF(Wedstrijden!AB428="x","Z1","")</f>
        <v/>
      </c>
      <c r="BV441" s="16" t="str">
        <f>IF(Wedstrijden!AC428="x","Z2","")</f>
        <v/>
      </c>
      <c r="BW441" s="16" t="str">
        <f>IF(COUNTA(Wedstrijden!L428:T428)&lt;&gt;0,1,"")</f>
        <v/>
      </c>
      <c r="BX441" s="16" t="str">
        <f t="shared" si="37"/>
        <v/>
      </c>
      <c r="BY441" s="16" t="str">
        <f>IF(Wedstrijden!L428="x","BB","")</f>
        <v/>
      </c>
      <c r="BZ441" s="16" t="str">
        <f>IF(Wedstrijden!M428="x","B","")</f>
        <v/>
      </c>
      <c r="CA441" s="16" t="str">
        <f>IF(Wedstrijden!N428="x","L1","")</f>
        <v/>
      </c>
      <c r="CB441" s="16" t="str">
        <f>IF(Wedstrijden!O428="x","L2","")</f>
        <v/>
      </c>
      <c r="CC441" s="16" t="str">
        <f>IF(Wedstrijden!P428="x","M1","")</f>
        <v/>
      </c>
      <c r="CD441" s="16" t="str">
        <f>IF(Wedstrijden!Q428="x","M2","")</f>
        <v/>
      </c>
      <c r="CE441" s="16" t="str">
        <f>IF(Wedstrijden!R428="x","Z1","")</f>
        <v/>
      </c>
      <c r="CF441" s="16" t="str">
        <f>IF(Wedstrijden!S428="x","Z2","")</f>
        <v/>
      </c>
      <c r="CG441" s="16" t="str">
        <f>IF(Wedstrijden!T428="x","ZZL","")</f>
        <v/>
      </c>
      <c r="CL441" s="16" t="str">
        <f>IF(COUNTA(Wedstrijden!AR428:BB428)&lt;&gt;0,2,"")</f>
        <v/>
      </c>
      <c r="CM441" s="16" t="str">
        <f t="shared" si="38"/>
        <v/>
      </c>
      <c r="CN441" s="16" t="str">
        <f>IF(Wedstrijden!AR428="x","AA","")</f>
        <v/>
      </c>
      <c r="CO441" s="16" t="str">
        <f>IF(Wedstrijden!AS428="x","A","")</f>
        <v/>
      </c>
      <c r="CP441" s="16" t="str">
        <f>IF(Wedstrijden!AT428="x","BB","")</f>
        <v/>
      </c>
      <c r="CQ441" s="16" t="str">
        <f>IF(Wedstrijden!AU428="x","B","")</f>
        <v/>
      </c>
      <c r="CR441" s="16" t="str">
        <f>IF(Wedstrijden!AV428="x","L","")</f>
        <v/>
      </c>
      <c r="CS441" s="16" t="str">
        <f>IF(Wedstrijden!AW428="x","M","")</f>
        <v/>
      </c>
      <c r="CT441" s="16" t="str">
        <f>IF(Wedstrijden!AX428="x","Z","")</f>
        <v/>
      </c>
      <c r="CU441" s="16" t="str">
        <f>IF(Wedstrijden!BB428="x","ZZ","")</f>
        <v/>
      </c>
      <c r="CV441" s="16" t="str">
        <f>IF(COUNTA(Wedstrijden!AI428:AP428)&lt;&gt;0,2,"")</f>
        <v/>
      </c>
      <c r="CW441" s="16" t="str">
        <f t="shared" si="39"/>
        <v/>
      </c>
      <c r="CX441" s="16" t="str">
        <f>IF(Wedstrijden!AI428="x","BB","")</f>
        <v/>
      </c>
      <c r="CY441" s="16" t="str">
        <f>IF(Wedstrijden!AJ428="x","B","")</f>
        <v/>
      </c>
      <c r="CZ441" s="16" t="str">
        <f>IF(Wedstrijden!AK428="x","L","")</f>
        <v/>
      </c>
      <c r="DA441" s="16" t="str">
        <f>IF(Wedstrijden!AL428="x","M","")</f>
        <v/>
      </c>
      <c r="DB441" s="16" t="str">
        <f>IF(Wedstrijden!AM428="x","Z","")</f>
        <v/>
      </c>
      <c r="DC441" s="16" t="str">
        <f>IF(Wedstrijden!AN428="x","ZZ","")</f>
        <v/>
      </c>
      <c r="DD441" s="16" t="str">
        <f>IF(Wedstrijden!AP428="x","1.40","")</f>
        <v/>
      </c>
      <c r="DE441" s="16" t="str">
        <f>IF(COUNTA(Wedstrijden!BD428:BF428)&lt;&gt;0,6,"")</f>
        <v/>
      </c>
      <c r="DF441" s="16" t="str">
        <f t="shared" si="40"/>
        <v/>
      </c>
      <c r="DG441" s="16" t="str">
        <f>IF(Wedstrijden!BD428="x","L","")</f>
        <v/>
      </c>
      <c r="DH441" s="16" t="str">
        <f>IF(Wedstrijden!BE428="x","M","")</f>
        <v/>
      </c>
      <c r="DI441" s="16" t="str">
        <f>IF(Wedstrijden!BF428="x","Z","")</f>
        <v/>
      </c>
      <c r="DJ441" s="16" t="str">
        <f>IF(Wedstrijden!BG428="x","Z","")</f>
        <v/>
      </c>
      <c r="DK441" s="16" t="str">
        <f>IF(COUNTA(Wedstrijden!BI428:BK428)&lt;&gt;0,6,"")</f>
        <v/>
      </c>
      <c r="DL441" s="16" t="str">
        <f t="shared" si="41"/>
        <v/>
      </c>
      <c r="DM441" s="16" t="str">
        <f>IF(Wedstrijden!BI428="x","L","")</f>
        <v/>
      </c>
      <c r="DN441" s="16" t="str">
        <f>IF(Wedstrijden!BJ428="x","M","")</f>
        <v/>
      </c>
      <c r="DO441" s="16" t="str">
        <f>IF(Wedstrijden!BK428="x","Z","")</f>
        <v/>
      </c>
      <c r="DP441" s="16" t="str">
        <f>IF(Wedstrijden!BL428="x","Z","")</f>
        <v/>
      </c>
    </row>
    <row r="442" spans="1:120" ht="14.4" x14ac:dyDescent="0.3">
      <c r="A442" s="18">
        <f>Wedstrijden!A429</f>
        <v>0</v>
      </c>
      <c r="B442" s="16" t="str">
        <f>IFERROR(VLOOKUP(Wedstrijden!#REF!,#REF!,2,FALSE),"")</f>
        <v/>
      </c>
      <c r="C442" s="16">
        <f>Wedstrijden!E429</f>
        <v>0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IF(COUNTA(Wedstrijden!U429:AC429)&lt;&gt;0,1,"")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IF(Wedstrijden!U429="x","B1","")</f>
        <v/>
      </c>
      <c r="BO442" s="16" t="e">
        <f>IF(Wedstrijden!#REF!="x","BB","")</f>
        <v>#REF!</v>
      </c>
      <c r="BP442" s="16" t="str">
        <f>IF(Wedstrijden!W429="x","B","")</f>
        <v/>
      </c>
      <c r="BQ442" s="16" t="str">
        <f>IF(Wedstrijden!X429="x","L1","")</f>
        <v/>
      </c>
      <c r="BR442" s="16" t="str">
        <f>IF(Wedstrijden!Y429="x","L2","")</f>
        <v/>
      </c>
      <c r="BS442" s="16" t="str">
        <f>IF(Wedstrijden!Z429="x","M1","")</f>
        <v/>
      </c>
      <c r="BT442" s="16" t="str">
        <f>IF(Wedstrijden!AA429="x","M2","")</f>
        <v/>
      </c>
      <c r="BU442" s="16" t="str">
        <f>IF(Wedstrijden!AB429="x","Z1","")</f>
        <v/>
      </c>
      <c r="BV442" s="16" t="str">
        <f>IF(Wedstrijden!AC429="x","Z2","")</f>
        <v/>
      </c>
      <c r="BW442" s="16" t="str">
        <f>IF(COUNTA(Wedstrijden!L429:T429)&lt;&gt;0,1,"")</f>
        <v/>
      </c>
      <c r="BX442" s="16" t="str">
        <f t="shared" si="37"/>
        <v/>
      </c>
      <c r="BY442" s="16" t="str">
        <f>IF(Wedstrijden!L429="x","BB","")</f>
        <v/>
      </c>
      <c r="BZ442" s="16" t="str">
        <f>IF(Wedstrijden!M429="x","B","")</f>
        <v/>
      </c>
      <c r="CA442" s="16" t="str">
        <f>IF(Wedstrijden!N429="x","L1","")</f>
        <v/>
      </c>
      <c r="CB442" s="16" t="str">
        <f>IF(Wedstrijden!O429="x","L2","")</f>
        <v/>
      </c>
      <c r="CC442" s="16" t="str">
        <f>IF(Wedstrijden!P429="x","M1","")</f>
        <v/>
      </c>
      <c r="CD442" s="16" t="str">
        <f>IF(Wedstrijden!Q429="x","M2","")</f>
        <v/>
      </c>
      <c r="CE442" s="16" t="str">
        <f>IF(Wedstrijden!R429="x","Z1","")</f>
        <v/>
      </c>
      <c r="CF442" s="16" t="str">
        <f>IF(Wedstrijden!S429="x","Z2","")</f>
        <v/>
      </c>
      <c r="CG442" s="16" t="str">
        <f>IF(Wedstrijden!T429="x","ZZL","")</f>
        <v/>
      </c>
      <c r="CL442" s="16" t="str">
        <f>IF(COUNTA(Wedstrijden!AR429:BB429)&lt;&gt;0,2,"")</f>
        <v/>
      </c>
      <c r="CM442" s="16" t="str">
        <f t="shared" si="38"/>
        <v/>
      </c>
      <c r="CN442" s="16" t="str">
        <f>IF(Wedstrijden!AR429="x","AA","")</f>
        <v/>
      </c>
      <c r="CO442" s="16" t="str">
        <f>IF(Wedstrijden!AS429="x","A","")</f>
        <v/>
      </c>
      <c r="CP442" s="16" t="str">
        <f>IF(Wedstrijden!AT429="x","BB","")</f>
        <v/>
      </c>
      <c r="CQ442" s="16" t="str">
        <f>IF(Wedstrijden!AU429="x","B","")</f>
        <v/>
      </c>
      <c r="CR442" s="16" t="str">
        <f>IF(Wedstrijden!AV429="x","L","")</f>
        <v/>
      </c>
      <c r="CS442" s="16" t="str">
        <f>IF(Wedstrijden!AW429="x","M","")</f>
        <v/>
      </c>
      <c r="CT442" s="16" t="str">
        <f>IF(Wedstrijden!AX429="x","Z","")</f>
        <v/>
      </c>
      <c r="CU442" s="16" t="str">
        <f>IF(Wedstrijden!BB429="x","ZZ","")</f>
        <v/>
      </c>
      <c r="CV442" s="16" t="str">
        <f>IF(COUNTA(Wedstrijden!AI429:AP429)&lt;&gt;0,2,"")</f>
        <v/>
      </c>
      <c r="CW442" s="16" t="str">
        <f t="shared" si="39"/>
        <v/>
      </c>
      <c r="CX442" s="16" t="str">
        <f>IF(Wedstrijden!AI429="x","BB","")</f>
        <v/>
      </c>
      <c r="CY442" s="16" t="str">
        <f>IF(Wedstrijden!AJ429="x","B","")</f>
        <v/>
      </c>
      <c r="CZ442" s="16" t="str">
        <f>IF(Wedstrijden!AK429="x","L","")</f>
        <v/>
      </c>
      <c r="DA442" s="16" t="str">
        <f>IF(Wedstrijden!AL429="x","M","")</f>
        <v/>
      </c>
      <c r="DB442" s="16" t="str">
        <f>IF(Wedstrijden!AM429="x","Z","")</f>
        <v/>
      </c>
      <c r="DC442" s="16" t="str">
        <f>IF(Wedstrijden!AN429="x","ZZ","")</f>
        <v/>
      </c>
      <c r="DD442" s="16" t="str">
        <f>IF(Wedstrijden!AP429="x","1.40","")</f>
        <v/>
      </c>
      <c r="DE442" s="16" t="str">
        <f>IF(COUNTA(Wedstrijden!BD429:BF429)&lt;&gt;0,6,"")</f>
        <v/>
      </c>
      <c r="DF442" s="16" t="str">
        <f t="shared" si="40"/>
        <v/>
      </c>
      <c r="DG442" s="16" t="str">
        <f>IF(Wedstrijden!BD429="x","L","")</f>
        <v/>
      </c>
      <c r="DH442" s="16" t="str">
        <f>IF(Wedstrijden!BE429="x","M","")</f>
        <v/>
      </c>
      <c r="DI442" s="16" t="str">
        <f>IF(Wedstrijden!BF429="x","Z","")</f>
        <v/>
      </c>
      <c r="DJ442" s="16" t="str">
        <f>IF(Wedstrijden!BG429="x","Z","")</f>
        <v/>
      </c>
      <c r="DK442" s="16" t="str">
        <f>IF(COUNTA(Wedstrijden!BI429:BK429)&lt;&gt;0,6,"")</f>
        <v/>
      </c>
      <c r="DL442" s="16" t="str">
        <f t="shared" si="41"/>
        <v/>
      </c>
      <c r="DM442" s="16" t="str">
        <f>IF(Wedstrijden!BI429="x","L","")</f>
        <v/>
      </c>
      <c r="DN442" s="16" t="str">
        <f>IF(Wedstrijden!BJ429="x","M","")</f>
        <v/>
      </c>
      <c r="DO442" s="16" t="str">
        <f>IF(Wedstrijden!BK429="x","Z","")</f>
        <v/>
      </c>
      <c r="DP442" s="16" t="str">
        <f>IF(Wedstrijden!BL429="x","Z","")</f>
        <v/>
      </c>
    </row>
    <row r="443" spans="1:120" ht="14.4" x14ac:dyDescent="0.3">
      <c r="A443" s="18">
        <f>Wedstrijden!A430</f>
        <v>0</v>
      </c>
      <c r="B443" s="16" t="str">
        <f>IFERROR(VLOOKUP(Wedstrijden!#REF!,#REF!,2,FALSE),"")</f>
        <v/>
      </c>
      <c r="C443" s="16">
        <f>Wedstrijden!E430</f>
        <v>0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 t="str">
        <f>IF(COUNTA(Wedstrijden!U430:AC430)&lt;&gt;0,1,"")</f>
        <v/>
      </c>
      <c r="BK443" s="16" t="str">
        <f t="shared" si="36"/>
        <v/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IF(Wedstrijden!U430="x","B1","")</f>
        <v/>
      </c>
      <c r="BO443" s="16" t="e">
        <f>IF(Wedstrijden!#REF!="x","BB","")</f>
        <v>#REF!</v>
      </c>
      <c r="BP443" s="16" t="str">
        <f>IF(Wedstrijden!W430="x","B","")</f>
        <v/>
      </c>
      <c r="BQ443" s="16" t="str">
        <f>IF(Wedstrijden!X430="x","L1","")</f>
        <v/>
      </c>
      <c r="BR443" s="16" t="str">
        <f>IF(Wedstrijden!Y430="x","L2","")</f>
        <v/>
      </c>
      <c r="BS443" s="16" t="str">
        <f>IF(Wedstrijden!Z430="x","M1","")</f>
        <v/>
      </c>
      <c r="BT443" s="16" t="str">
        <f>IF(Wedstrijden!AA430="x","M2","")</f>
        <v/>
      </c>
      <c r="BU443" s="16" t="str">
        <f>IF(Wedstrijden!AB430="x","Z1","")</f>
        <v/>
      </c>
      <c r="BV443" s="16" t="str">
        <f>IF(Wedstrijden!AC430="x","Z2","")</f>
        <v/>
      </c>
      <c r="BW443" s="16" t="str">
        <f>IF(COUNTA(Wedstrijden!L430:T430)&lt;&gt;0,1,"")</f>
        <v/>
      </c>
      <c r="BX443" s="16" t="str">
        <f t="shared" si="37"/>
        <v/>
      </c>
      <c r="BY443" s="16" t="str">
        <f>IF(Wedstrijden!L430="x","BB","")</f>
        <v/>
      </c>
      <c r="BZ443" s="16" t="str">
        <f>IF(Wedstrijden!M430="x","B","")</f>
        <v/>
      </c>
      <c r="CA443" s="16" t="str">
        <f>IF(Wedstrijden!N430="x","L1","")</f>
        <v/>
      </c>
      <c r="CB443" s="16" t="str">
        <f>IF(Wedstrijden!O430="x","L2","")</f>
        <v/>
      </c>
      <c r="CC443" s="16" t="str">
        <f>IF(Wedstrijden!P430="x","M1","")</f>
        <v/>
      </c>
      <c r="CD443" s="16" t="str">
        <f>IF(Wedstrijden!Q430="x","M2","")</f>
        <v/>
      </c>
      <c r="CE443" s="16" t="str">
        <f>IF(Wedstrijden!R430="x","Z1","")</f>
        <v/>
      </c>
      <c r="CF443" s="16" t="str">
        <f>IF(Wedstrijden!S430="x","Z2","")</f>
        <v/>
      </c>
      <c r="CG443" s="16" t="str">
        <f>IF(Wedstrijden!T430="x","ZZL","")</f>
        <v/>
      </c>
      <c r="CL443" s="16" t="str">
        <f>IF(COUNTA(Wedstrijden!AR430:BB430)&lt;&gt;0,2,"")</f>
        <v/>
      </c>
      <c r="CM443" s="16" t="str">
        <f t="shared" si="38"/>
        <v/>
      </c>
      <c r="CN443" s="16" t="str">
        <f>IF(Wedstrijden!AR430="x","AA","")</f>
        <v/>
      </c>
      <c r="CO443" s="16" t="str">
        <f>IF(Wedstrijden!AS430="x","A","")</f>
        <v/>
      </c>
      <c r="CP443" s="16" t="str">
        <f>IF(Wedstrijden!AT430="x","BB","")</f>
        <v/>
      </c>
      <c r="CQ443" s="16" t="str">
        <f>IF(Wedstrijden!AU430="x","B","")</f>
        <v/>
      </c>
      <c r="CR443" s="16" t="str">
        <f>IF(Wedstrijden!AV430="x","L","")</f>
        <v/>
      </c>
      <c r="CS443" s="16" t="str">
        <f>IF(Wedstrijden!AW430="x","M","")</f>
        <v/>
      </c>
      <c r="CT443" s="16" t="str">
        <f>IF(Wedstrijden!AX430="x","Z","")</f>
        <v/>
      </c>
      <c r="CU443" s="16" t="str">
        <f>IF(Wedstrijden!BB430="x","ZZ","")</f>
        <v/>
      </c>
      <c r="CV443" s="16" t="str">
        <f>IF(COUNTA(Wedstrijden!AI430:AP430)&lt;&gt;0,2,"")</f>
        <v/>
      </c>
      <c r="CW443" s="16" t="str">
        <f t="shared" si="39"/>
        <v/>
      </c>
      <c r="CX443" s="16" t="str">
        <f>IF(Wedstrijden!AI430="x","BB","")</f>
        <v/>
      </c>
      <c r="CY443" s="16" t="str">
        <f>IF(Wedstrijden!AJ430="x","B","")</f>
        <v/>
      </c>
      <c r="CZ443" s="16" t="str">
        <f>IF(Wedstrijden!AK430="x","L","")</f>
        <v/>
      </c>
      <c r="DA443" s="16" t="str">
        <f>IF(Wedstrijden!AL430="x","M","")</f>
        <v/>
      </c>
      <c r="DB443" s="16" t="str">
        <f>IF(Wedstrijden!AM430="x","Z","")</f>
        <v/>
      </c>
      <c r="DC443" s="16" t="str">
        <f>IF(Wedstrijden!AN430="x","ZZ","")</f>
        <v/>
      </c>
      <c r="DD443" s="16" t="str">
        <f>IF(Wedstrijden!AP430="x","1.40","")</f>
        <v/>
      </c>
      <c r="DE443" s="16" t="str">
        <f>IF(COUNTA(Wedstrijden!BD430:BF430)&lt;&gt;0,6,"")</f>
        <v/>
      </c>
      <c r="DF443" s="16" t="str">
        <f t="shared" si="40"/>
        <v/>
      </c>
      <c r="DG443" s="16" t="str">
        <f>IF(Wedstrijden!BD430="x","L","")</f>
        <v/>
      </c>
      <c r="DH443" s="16" t="str">
        <f>IF(Wedstrijden!BE430="x","M","")</f>
        <v/>
      </c>
      <c r="DI443" s="16" t="str">
        <f>IF(Wedstrijden!BF430="x","Z","")</f>
        <v/>
      </c>
      <c r="DJ443" s="16" t="str">
        <f>IF(Wedstrijden!BG430="x","Z","")</f>
        <v/>
      </c>
      <c r="DK443" s="16" t="str">
        <f>IF(COUNTA(Wedstrijden!BI430:BK430)&lt;&gt;0,6,"")</f>
        <v/>
      </c>
      <c r="DL443" s="16" t="str">
        <f t="shared" si="41"/>
        <v/>
      </c>
      <c r="DM443" s="16" t="str">
        <f>IF(Wedstrijden!BI430="x","L","")</f>
        <v/>
      </c>
      <c r="DN443" s="16" t="str">
        <f>IF(Wedstrijden!BJ430="x","M","")</f>
        <v/>
      </c>
      <c r="DO443" s="16" t="str">
        <f>IF(Wedstrijden!BK430="x","Z","")</f>
        <v/>
      </c>
      <c r="DP443" s="16" t="str">
        <f>IF(Wedstrijden!BL430="x","Z","")</f>
        <v/>
      </c>
    </row>
    <row r="444" spans="1:120" ht="14.4" x14ac:dyDescent="0.3">
      <c r="A444" s="18">
        <f>Wedstrijden!A431</f>
        <v>0</v>
      </c>
      <c r="B444" s="16" t="str">
        <f>IFERROR(VLOOKUP(Wedstrijden!#REF!,#REF!,2,FALSE),"")</f>
        <v/>
      </c>
      <c r="C444" s="16">
        <f>Wedstrijden!E431</f>
        <v>0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IF(COUNTA(Wedstrijden!U431:AC431)&lt;&gt;0,1,"")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IF(Wedstrijden!U431="x","B1","")</f>
        <v/>
      </c>
      <c r="BO444" s="16" t="e">
        <f>IF(Wedstrijden!#REF!="x","BB","")</f>
        <v>#REF!</v>
      </c>
      <c r="BP444" s="16" t="str">
        <f>IF(Wedstrijden!W431="x","B","")</f>
        <v/>
      </c>
      <c r="BQ444" s="16" t="str">
        <f>IF(Wedstrijden!X431="x","L1","")</f>
        <v/>
      </c>
      <c r="BR444" s="16" t="str">
        <f>IF(Wedstrijden!Y431="x","L2","")</f>
        <v/>
      </c>
      <c r="BS444" s="16" t="str">
        <f>IF(Wedstrijden!Z431="x","M1","")</f>
        <v/>
      </c>
      <c r="BT444" s="16" t="str">
        <f>IF(Wedstrijden!AA431="x","M2","")</f>
        <v/>
      </c>
      <c r="BU444" s="16" t="str">
        <f>IF(Wedstrijden!AB431="x","Z1","")</f>
        <v/>
      </c>
      <c r="BV444" s="16" t="str">
        <f>IF(Wedstrijden!AC431="x","Z2","")</f>
        <v/>
      </c>
      <c r="BW444" s="16" t="str">
        <f>IF(COUNTA(Wedstrijden!L431:T431)&lt;&gt;0,1,"")</f>
        <v/>
      </c>
      <c r="BX444" s="16" t="str">
        <f t="shared" si="37"/>
        <v/>
      </c>
      <c r="BY444" s="16" t="str">
        <f>IF(Wedstrijden!L431="x","BB","")</f>
        <v/>
      </c>
      <c r="BZ444" s="16" t="str">
        <f>IF(Wedstrijden!M431="x","B","")</f>
        <v/>
      </c>
      <c r="CA444" s="16" t="str">
        <f>IF(Wedstrijden!N431="x","L1","")</f>
        <v/>
      </c>
      <c r="CB444" s="16" t="str">
        <f>IF(Wedstrijden!O431="x","L2","")</f>
        <v/>
      </c>
      <c r="CC444" s="16" t="str">
        <f>IF(Wedstrijden!P431="x","M1","")</f>
        <v/>
      </c>
      <c r="CD444" s="16" t="str">
        <f>IF(Wedstrijden!Q431="x","M2","")</f>
        <v/>
      </c>
      <c r="CE444" s="16" t="str">
        <f>IF(Wedstrijden!R431="x","Z1","")</f>
        <v/>
      </c>
      <c r="CF444" s="16" t="str">
        <f>IF(Wedstrijden!S431="x","Z2","")</f>
        <v/>
      </c>
      <c r="CG444" s="16" t="str">
        <f>IF(Wedstrijden!T431="x","ZZL","")</f>
        <v/>
      </c>
      <c r="CL444" s="16" t="str">
        <f>IF(COUNTA(Wedstrijden!AR431:BB431)&lt;&gt;0,2,"")</f>
        <v/>
      </c>
      <c r="CM444" s="16" t="str">
        <f t="shared" si="38"/>
        <v/>
      </c>
      <c r="CN444" s="16" t="str">
        <f>IF(Wedstrijden!AR431="x","AA","")</f>
        <v/>
      </c>
      <c r="CO444" s="16" t="str">
        <f>IF(Wedstrijden!AS431="x","A","")</f>
        <v/>
      </c>
      <c r="CP444" s="16" t="str">
        <f>IF(Wedstrijden!AT431="x","BB","")</f>
        <v/>
      </c>
      <c r="CQ444" s="16" t="str">
        <f>IF(Wedstrijden!AU431="x","B","")</f>
        <v/>
      </c>
      <c r="CR444" s="16" t="str">
        <f>IF(Wedstrijden!AV431="x","L","")</f>
        <v/>
      </c>
      <c r="CS444" s="16" t="str">
        <f>IF(Wedstrijden!AW431="x","M","")</f>
        <v/>
      </c>
      <c r="CT444" s="16" t="str">
        <f>IF(Wedstrijden!AX431="x","Z","")</f>
        <v/>
      </c>
      <c r="CU444" s="16" t="str">
        <f>IF(Wedstrijden!BB431="x","ZZ","")</f>
        <v/>
      </c>
      <c r="CV444" s="16" t="str">
        <f>IF(COUNTA(Wedstrijden!AI431:AP431)&lt;&gt;0,2,"")</f>
        <v/>
      </c>
      <c r="CW444" s="16" t="str">
        <f t="shared" si="39"/>
        <v/>
      </c>
      <c r="CX444" s="16" t="str">
        <f>IF(Wedstrijden!AI431="x","BB","")</f>
        <v/>
      </c>
      <c r="CY444" s="16" t="str">
        <f>IF(Wedstrijden!AJ431="x","B","")</f>
        <v/>
      </c>
      <c r="CZ444" s="16" t="str">
        <f>IF(Wedstrijden!AK431="x","L","")</f>
        <v/>
      </c>
      <c r="DA444" s="16" t="str">
        <f>IF(Wedstrijden!AL431="x","M","")</f>
        <v/>
      </c>
      <c r="DB444" s="16" t="str">
        <f>IF(Wedstrijden!AM431="x","Z","")</f>
        <v/>
      </c>
      <c r="DC444" s="16" t="str">
        <f>IF(Wedstrijden!AN431="x","ZZ","")</f>
        <v/>
      </c>
      <c r="DD444" s="16" t="str">
        <f>IF(Wedstrijden!AP431="x","1.40","")</f>
        <v/>
      </c>
      <c r="DE444" s="16" t="str">
        <f>IF(COUNTA(Wedstrijden!BD431:BF431)&lt;&gt;0,6,"")</f>
        <v/>
      </c>
      <c r="DF444" s="16" t="str">
        <f t="shared" si="40"/>
        <v/>
      </c>
      <c r="DG444" s="16" t="str">
        <f>IF(Wedstrijden!BD431="x","L","")</f>
        <v/>
      </c>
      <c r="DH444" s="16" t="str">
        <f>IF(Wedstrijden!BE431="x","M","")</f>
        <v/>
      </c>
      <c r="DI444" s="16" t="str">
        <f>IF(Wedstrijden!BF431="x","Z","")</f>
        <v/>
      </c>
      <c r="DJ444" s="16" t="str">
        <f>IF(Wedstrijden!BG431="x","Z","")</f>
        <v/>
      </c>
      <c r="DK444" s="16" t="str">
        <f>IF(COUNTA(Wedstrijden!BI431:BK431)&lt;&gt;0,6,"")</f>
        <v/>
      </c>
      <c r="DL444" s="16" t="str">
        <f t="shared" si="41"/>
        <v/>
      </c>
      <c r="DM444" s="16" t="str">
        <f>IF(Wedstrijden!BI431="x","L","")</f>
        <v/>
      </c>
      <c r="DN444" s="16" t="str">
        <f>IF(Wedstrijden!BJ431="x","M","")</f>
        <v/>
      </c>
      <c r="DO444" s="16" t="str">
        <f>IF(Wedstrijden!BK431="x","Z","")</f>
        <v/>
      </c>
      <c r="DP444" s="16" t="str">
        <f>IF(Wedstrijden!BL431="x","Z","")</f>
        <v/>
      </c>
    </row>
    <row r="445" spans="1:120" ht="14.4" x14ac:dyDescent="0.3">
      <c r="A445" s="18">
        <f>Wedstrijden!A432</f>
        <v>0</v>
      </c>
      <c r="B445" s="16" t="str">
        <f>IFERROR(VLOOKUP(Wedstrijden!#REF!,#REF!,2,FALSE),"")</f>
        <v/>
      </c>
      <c r="C445" s="16">
        <f>Wedstrijden!E432</f>
        <v>0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IF(COUNTA(Wedstrijden!U432:AC432)&lt;&gt;0,1,"")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IF(Wedstrijden!U432="x","B1","")</f>
        <v/>
      </c>
      <c r="BO445" s="16" t="e">
        <f>IF(Wedstrijden!#REF!="x","BB","")</f>
        <v>#REF!</v>
      </c>
      <c r="BP445" s="16" t="str">
        <f>IF(Wedstrijden!W432="x","B","")</f>
        <v/>
      </c>
      <c r="BQ445" s="16" t="str">
        <f>IF(Wedstrijden!X432="x","L1","")</f>
        <v/>
      </c>
      <c r="BR445" s="16" t="str">
        <f>IF(Wedstrijden!Y432="x","L2","")</f>
        <v/>
      </c>
      <c r="BS445" s="16" t="str">
        <f>IF(Wedstrijden!Z432="x","M1","")</f>
        <v/>
      </c>
      <c r="BT445" s="16" t="str">
        <f>IF(Wedstrijden!AA432="x","M2","")</f>
        <v/>
      </c>
      <c r="BU445" s="16" t="str">
        <f>IF(Wedstrijden!AB432="x","Z1","")</f>
        <v/>
      </c>
      <c r="BV445" s="16" t="str">
        <f>IF(Wedstrijden!AC432="x","Z2","")</f>
        <v/>
      </c>
      <c r="BW445" s="16" t="str">
        <f>IF(COUNTA(Wedstrijden!L432:T432)&lt;&gt;0,1,"")</f>
        <v/>
      </c>
      <c r="BX445" s="16" t="str">
        <f t="shared" si="37"/>
        <v/>
      </c>
      <c r="BY445" s="16" t="str">
        <f>IF(Wedstrijden!L432="x","BB","")</f>
        <v/>
      </c>
      <c r="BZ445" s="16" t="str">
        <f>IF(Wedstrijden!M432="x","B","")</f>
        <v/>
      </c>
      <c r="CA445" s="16" t="str">
        <f>IF(Wedstrijden!N432="x","L1","")</f>
        <v/>
      </c>
      <c r="CB445" s="16" t="str">
        <f>IF(Wedstrijden!O432="x","L2","")</f>
        <v/>
      </c>
      <c r="CC445" s="16" t="str">
        <f>IF(Wedstrijden!P432="x","M1","")</f>
        <v/>
      </c>
      <c r="CD445" s="16" t="str">
        <f>IF(Wedstrijden!Q432="x","M2","")</f>
        <v/>
      </c>
      <c r="CE445" s="16" t="str">
        <f>IF(Wedstrijden!R432="x","Z1","")</f>
        <v/>
      </c>
      <c r="CF445" s="16" t="str">
        <f>IF(Wedstrijden!S432="x","Z2","")</f>
        <v/>
      </c>
      <c r="CG445" s="16" t="str">
        <f>IF(Wedstrijden!T432="x","ZZL","")</f>
        <v/>
      </c>
      <c r="CL445" s="16" t="str">
        <f>IF(COUNTA(Wedstrijden!AR432:BB432)&lt;&gt;0,2,"")</f>
        <v/>
      </c>
      <c r="CM445" s="16" t="str">
        <f t="shared" si="38"/>
        <v/>
      </c>
      <c r="CN445" s="16" t="str">
        <f>IF(Wedstrijden!AR432="x","AA","")</f>
        <v/>
      </c>
      <c r="CO445" s="16" t="str">
        <f>IF(Wedstrijden!AS432="x","A","")</f>
        <v/>
      </c>
      <c r="CP445" s="16" t="str">
        <f>IF(Wedstrijden!AT432="x","BB","")</f>
        <v/>
      </c>
      <c r="CQ445" s="16" t="str">
        <f>IF(Wedstrijden!AU432="x","B","")</f>
        <v/>
      </c>
      <c r="CR445" s="16" t="str">
        <f>IF(Wedstrijden!AV432="x","L","")</f>
        <v/>
      </c>
      <c r="CS445" s="16" t="str">
        <f>IF(Wedstrijden!AW432="x","M","")</f>
        <v/>
      </c>
      <c r="CT445" s="16" t="str">
        <f>IF(Wedstrijden!AX432="x","Z","")</f>
        <v/>
      </c>
      <c r="CU445" s="16" t="str">
        <f>IF(Wedstrijden!BB432="x","ZZ","")</f>
        <v/>
      </c>
      <c r="CV445" s="16" t="str">
        <f>IF(COUNTA(Wedstrijden!AI432:AP432)&lt;&gt;0,2,"")</f>
        <v/>
      </c>
      <c r="CW445" s="16" t="str">
        <f t="shared" si="39"/>
        <v/>
      </c>
      <c r="CX445" s="16" t="str">
        <f>IF(Wedstrijden!AI432="x","BB","")</f>
        <v/>
      </c>
      <c r="CY445" s="16" t="str">
        <f>IF(Wedstrijden!AJ432="x","B","")</f>
        <v/>
      </c>
      <c r="CZ445" s="16" t="str">
        <f>IF(Wedstrijden!AK432="x","L","")</f>
        <v/>
      </c>
      <c r="DA445" s="16" t="str">
        <f>IF(Wedstrijden!AL432="x","M","")</f>
        <v/>
      </c>
      <c r="DB445" s="16" t="str">
        <f>IF(Wedstrijden!AM432="x","Z","")</f>
        <v/>
      </c>
      <c r="DC445" s="16" t="str">
        <f>IF(Wedstrijden!AN432="x","ZZ","")</f>
        <v/>
      </c>
      <c r="DD445" s="16" t="str">
        <f>IF(Wedstrijden!AP432="x","1.40","")</f>
        <v/>
      </c>
      <c r="DE445" s="16" t="str">
        <f>IF(COUNTA(Wedstrijden!BD432:BF432)&lt;&gt;0,6,"")</f>
        <v/>
      </c>
      <c r="DF445" s="16" t="str">
        <f t="shared" si="40"/>
        <v/>
      </c>
      <c r="DG445" s="16" t="str">
        <f>IF(Wedstrijden!BD432="x","L","")</f>
        <v/>
      </c>
      <c r="DH445" s="16" t="str">
        <f>IF(Wedstrijden!BE432="x","M","")</f>
        <v/>
      </c>
      <c r="DI445" s="16" t="str">
        <f>IF(Wedstrijden!BF432="x","Z","")</f>
        <v/>
      </c>
      <c r="DJ445" s="16" t="str">
        <f>IF(Wedstrijden!BG432="x","Z","")</f>
        <v/>
      </c>
      <c r="DK445" s="16" t="str">
        <f>IF(COUNTA(Wedstrijden!BI432:BK432)&lt;&gt;0,6,"")</f>
        <v/>
      </c>
      <c r="DL445" s="16" t="str">
        <f t="shared" si="41"/>
        <v/>
      </c>
      <c r="DM445" s="16" t="str">
        <f>IF(Wedstrijden!BI432="x","L","")</f>
        <v/>
      </c>
      <c r="DN445" s="16" t="str">
        <f>IF(Wedstrijden!BJ432="x","M","")</f>
        <v/>
      </c>
      <c r="DO445" s="16" t="str">
        <f>IF(Wedstrijden!BK432="x","Z","")</f>
        <v/>
      </c>
      <c r="DP445" s="16" t="str">
        <f>IF(Wedstrijden!BL432="x","Z","")</f>
        <v/>
      </c>
    </row>
    <row r="446" spans="1:120" ht="14.4" x14ac:dyDescent="0.3">
      <c r="A446" s="18">
        <f>Wedstrijden!A433</f>
        <v>0</v>
      </c>
      <c r="B446" s="16" t="str">
        <f>IFERROR(VLOOKUP(Wedstrijden!#REF!,#REF!,2,FALSE),"")</f>
        <v/>
      </c>
      <c r="C446" s="16">
        <f>Wedstrijden!E433</f>
        <v>0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IF(COUNTA(Wedstrijden!U433:AC433)&lt;&gt;0,1,"")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IF(Wedstrijden!U433="x","B1","")</f>
        <v/>
      </c>
      <c r="BO446" s="16" t="e">
        <f>IF(Wedstrijden!#REF!="x","BB","")</f>
        <v>#REF!</v>
      </c>
      <c r="BP446" s="16" t="str">
        <f>IF(Wedstrijden!W433="x","B","")</f>
        <v/>
      </c>
      <c r="BQ446" s="16" t="str">
        <f>IF(Wedstrijden!X433="x","L1","")</f>
        <v/>
      </c>
      <c r="BR446" s="16" t="str">
        <f>IF(Wedstrijden!Y433="x","L2","")</f>
        <v/>
      </c>
      <c r="BS446" s="16" t="str">
        <f>IF(Wedstrijden!Z433="x","M1","")</f>
        <v/>
      </c>
      <c r="BT446" s="16" t="str">
        <f>IF(Wedstrijden!AA433="x","M2","")</f>
        <v/>
      </c>
      <c r="BU446" s="16" t="str">
        <f>IF(Wedstrijden!AB433="x","Z1","")</f>
        <v/>
      </c>
      <c r="BV446" s="16" t="str">
        <f>IF(Wedstrijden!AC433="x","Z2","")</f>
        <v/>
      </c>
      <c r="BW446" s="16" t="str">
        <f>IF(COUNTA(Wedstrijden!L433:T433)&lt;&gt;0,1,"")</f>
        <v/>
      </c>
      <c r="BX446" s="16" t="str">
        <f t="shared" si="37"/>
        <v/>
      </c>
      <c r="BY446" s="16" t="str">
        <f>IF(Wedstrijden!L433="x","BB","")</f>
        <v/>
      </c>
      <c r="BZ446" s="16" t="str">
        <f>IF(Wedstrijden!M433="x","B","")</f>
        <v/>
      </c>
      <c r="CA446" s="16" t="str">
        <f>IF(Wedstrijden!N433="x","L1","")</f>
        <v/>
      </c>
      <c r="CB446" s="16" t="str">
        <f>IF(Wedstrijden!O433="x","L2","")</f>
        <v/>
      </c>
      <c r="CC446" s="16" t="str">
        <f>IF(Wedstrijden!P433="x","M1","")</f>
        <v/>
      </c>
      <c r="CD446" s="16" t="str">
        <f>IF(Wedstrijden!Q433="x","M2","")</f>
        <v/>
      </c>
      <c r="CE446" s="16" t="str">
        <f>IF(Wedstrijden!R433="x","Z1","")</f>
        <v/>
      </c>
      <c r="CF446" s="16" t="str">
        <f>IF(Wedstrijden!S433="x","Z2","")</f>
        <v/>
      </c>
      <c r="CG446" s="16" t="str">
        <f>IF(Wedstrijden!T433="x","ZZL","")</f>
        <v/>
      </c>
      <c r="CL446" s="16" t="str">
        <f>IF(COUNTA(Wedstrijden!AR433:BB433)&lt;&gt;0,2,"")</f>
        <v/>
      </c>
      <c r="CM446" s="16" t="str">
        <f t="shared" si="38"/>
        <v/>
      </c>
      <c r="CN446" s="16" t="str">
        <f>IF(Wedstrijden!AR433="x","AA","")</f>
        <v/>
      </c>
      <c r="CO446" s="16" t="str">
        <f>IF(Wedstrijden!AS433="x","A","")</f>
        <v/>
      </c>
      <c r="CP446" s="16" t="str">
        <f>IF(Wedstrijden!AT433="x","BB","")</f>
        <v/>
      </c>
      <c r="CQ446" s="16" t="str">
        <f>IF(Wedstrijden!AU433="x","B","")</f>
        <v/>
      </c>
      <c r="CR446" s="16" t="str">
        <f>IF(Wedstrijden!AV433="x","L","")</f>
        <v/>
      </c>
      <c r="CS446" s="16" t="str">
        <f>IF(Wedstrijden!AW433="x","M","")</f>
        <v/>
      </c>
      <c r="CT446" s="16" t="str">
        <f>IF(Wedstrijden!AX433="x","Z","")</f>
        <v/>
      </c>
      <c r="CU446" s="16" t="str">
        <f>IF(Wedstrijden!BB433="x","ZZ","")</f>
        <v/>
      </c>
      <c r="CV446" s="16" t="str">
        <f>IF(COUNTA(Wedstrijden!AI433:AP433)&lt;&gt;0,2,"")</f>
        <v/>
      </c>
      <c r="CW446" s="16" t="str">
        <f t="shared" si="39"/>
        <v/>
      </c>
      <c r="CX446" s="16" t="str">
        <f>IF(Wedstrijden!AI433="x","BB","")</f>
        <v/>
      </c>
      <c r="CY446" s="16" t="str">
        <f>IF(Wedstrijden!AJ433="x","B","")</f>
        <v/>
      </c>
      <c r="CZ446" s="16" t="str">
        <f>IF(Wedstrijden!AK433="x","L","")</f>
        <v/>
      </c>
      <c r="DA446" s="16" t="str">
        <f>IF(Wedstrijden!AL433="x","M","")</f>
        <v/>
      </c>
      <c r="DB446" s="16" t="str">
        <f>IF(Wedstrijden!AM433="x","Z","")</f>
        <v/>
      </c>
      <c r="DC446" s="16" t="str">
        <f>IF(Wedstrijden!AN433="x","ZZ","")</f>
        <v/>
      </c>
      <c r="DD446" s="16" t="str">
        <f>IF(Wedstrijden!AP433="x","1.40","")</f>
        <v/>
      </c>
      <c r="DE446" s="16" t="str">
        <f>IF(COUNTA(Wedstrijden!BD433:BF433)&lt;&gt;0,6,"")</f>
        <v/>
      </c>
      <c r="DF446" s="16" t="str">
        <f t="shared" si="40"/>
        <v/>
      </c>
      <c r="DG446" s="16" t="str">
        <f>IF(Wedstrijden!BD433="x","L","")</f>
        <v/>
      </c>
      <c r="DH446" s="16" t="str">
        <f>IF(Wedstrijden!BE433="x","M","")</f>
        <v/>
      </c>
      <c r="DI446" s="16" t="str">
        <f>IF(Wedstrijden!BF433="x","Z","")</f>
        <v/>
      </c>
      <c r="DJ446" s="16" t="str">
        <f>IF(Wedstrijden!BG433="x","Z","")</f>
        <v/>
      </c>
      <c r="DK446" s="16" t="str">
        <f>IF(COUNTA(Wedstrijden!BI433:BK433)&lt;&gt;0,6,"")</f>
        <v/>
      </c>
      <c r="DL446" s="16" t="str">
        <f t="shared" si="41"/>
        <v/>
      </c>
      <c r="DM446" s="16" t="str">
        <f>IF(Wedstrijden!BI433="x","L","")</f>
        <v/>
      </c>
      <c r="DN446" s="16" t="str">
        <f>IF(Wedstrijden!BJ433="x","M","")</f>
        <v/>
      </c>
      <c r="DO446" s="16" t="str">
        <f>IF(Wedstrijden!BK433="x","Z","")</f>
        <v/>
      </c>
      <c r="DP446" s="16" t="str">
        <f>IF(Wedstrijden!BL433="x","Z","")</f>
        <v/>
      </c>
    </row>
    <row r="447" spans="1:120" ht="14.4" x14ac:dyDescent="0.3">
      <c r="A447" s="18">
        <f>Wedstrijden!A434</f>
        <v>0</v>
      </c>
      <c r="B447" s="16" t="str">
        <f>IFERROR(VLOOKUP(Wedstrijden!#REF!,#REF!,2,FALSE),"")</f>
        <v/>
      </c>
      <c r="C447" s="16">
        <f>Wedstrijden!E434</f>
        <v>0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IF(COUNTA(Wedstrijden!U434:AC434)&lt;&gt;0,1,"")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IF(Wedstrijden!U434="x","B1","")</f>
        <v/>
      </c>
      <c r="BO447" s="16" t="e">
        <f>IF(Wedstrijden!#REF!="x","BB","")</f>
        <v>#REF!</v>
      </c>
      <c r="BP447" s="16" t="str">
        <f>IF(Wedstrijden!W434="x","B","")</f>
        <v/>
      </c>
      <c r="BQ447" s="16" t="str">
        <f>IF(Wedstrijden!X434="x","L1","")</f>
        <v/>
      </c>
      <c r="BR447" s="16" t="str">
        <f>IF(Wedstrijden!Y434="x","L2","")</f>
        <v/>
      </c>
      <c r="BS447" s="16" t="str">
        <f>IF(Wedstrijden!Z434="x","M1","")</f>
        <v/>
      </c>
      <c r="BT447" s="16" t="str">
        <f>IF(Wedstrijden!AA434="x","M2","")</f>
        <v/>
      </c>
      <c r="BU447" s="16" t="str">
        <f>IF(Wedstrijden!AB434="x","Z1","")</f>
        <v/>
      </c>
      <c r="BV447" s="16" t="str">
        <f>IF(Wedstrijden!AC434="x","Z2","")</f>
        <v/>
      </c>
      <c r="BW447" s="16" t="str">
        <f>IF(COUNTA(Wedstrijden!L434:T434)&lt;&gt;0,1,"")</f>
        <v/>
      </c>
      <c r="BX447" s="16" t="str">
        <f t="shared" si="37"/>
        <v/>
      </c>
      <c r="BY447" s="16" t="str">
        <f>IF(Wedstrijden!L434="x","BB","")</f>
        <v/>
      </c>
      <c r="BZ447" s="16" t="str">
        <f>IF(Wedstrijden!M434="x","B","")</f>
        <v/>
      </c>
      <c r="CA447" s="16" t="str">
        <f>IF(Wedstrijden!N434="x","L1","")</f>
        <v/>
      </c>
      <c r="CB447" s="16" t="str">
        <f>IF(Wedstrijden!O434="x","L2","")</f>
        <v/>
      </c>
      <c r="CC447" s="16" t="str">
        <f>IF(Wedstrijden!P434="x","M1","")</f>
        <v/>
      </c>
      <c r="CD447" s="16" t="str">
        <f>IF(Wedstrijden!Q434="x","M2","")</f>
        <v/>
      </c>
      <c r="CE447" s="16" t="str">
        <f>IF(Wedstrijden!R434="x","Z1","")</f>
        <v/>
      </c>
      <c r="CF447" s="16" t="str">
        <f>IF(Wedstrijden!S434="x","Z2","")</f>
        <v/>
      </c>
      <c r="CG447" s="16" t="str">
        <f>IF(Wedstrijden!T434="x","ZZL","")</f>
        <v/>
      </c>
      <c r="CL447" s="16" t="str">
        <f>IF(COUNTA(Wedstrijden!AR434:BB434)&lt;&gt;0,2,"")</f>
        <v/>
      </c>
      <c r="CM447" s="16" t="str">
        <f t="shared" si="38"/>
        <v/>
      </c>
      <c r="CN447" s="16" t="str">
        <f>IF(Wedstrijden!AR434="x","AA","")</f>
        <v/>
      </c>
      <c r="CO447" s="16" t="str">
        <f>IF(Wedstrijden!AS434="x","A","")</f>
        <v/>
      </c>
      <c r="CP447" s="16" t="str">
        <f>IF(Wedstrijden!AT434="x","BB","")</f>
        <v/>
      </c>
      <c r="CQ447" s="16" t="str">
        <f>IF(Wedstrijden!AU434="x","B","")</f>
        <v/>
      </c>
      <c r="CR447" s="16" t="str">
        <f>IF(Wedstrijden!AV434="x","L","")</f>
        <v/>
      </c>
      <c r="CS447" s="16" t="str">
        <f>IF(Wedstrijden!AW434="x","M","")</f>
        <v/>
      </c>
      <c r="CT447" s="16" t="str">
        <f>IF(Wedstrijden!AX434="x","Z","")</f>
        <v/>
      </c>
      <c r="CU447" s="16" t="str">
        <f>IF(Wedstrijden!BB434="x","ZZ","")</f>
        <v/>
      </c>
      <c r="CV447" s="16" t="str">
        <f>IF(COUNTA(Wedstrijden!AI434:AP434)&lt;&gt;0,2,"")</f>
        <v/>
      </c>
      <c r="CW447" s="16" t="str">
        <f t="shared" si="39"/>
        <v/>
      </c>
      <c r="CX447" s="16" t="str">
        <f>IF(Wedstrijden!AI434="x","BB","")</f>
        <v/>
      </c>
      <c r="CY447" s="16" t="str">
        <f>IF(Wedstrijden!AJ434="x","B","")</f>
        <v/>
      </c>
      <c r="CZ447" s="16" t="str">
        <f>IF(Wedstrijden!AK434="x","L","")</f>
        <v/>
      </c>
      <c r="DA447" s="16" t="str">
        <f>IF(Wedstrijden!AL434="x","M","")</f>
        <v/>
      </c>
      <c r="DB447" s="16" t="str">
        <f>IF(Wedstrijden!AM434="x","Z","")</f>
        <v/>
      </c>
      <c r="DC447" s="16" t="str">
        <f>IF(Wedstrijden!AN434="x","ZZ","")</f>
        <v/>
      </c>
      <c r="DD447" s="16" t="str">
        <f>IF(Wedstrijden!AP434="x","1.40","")</f>
        <v/>
      </c>
      <c r="DE447" s="16" t="str">
        <f>IF(COUNTA(Wedstrijden!BD434:BF434)&lt;&gt;0,6,"")</f>
        <v/>
      </c>
      <c r="DF447" s="16" t="str">
        <f t="shared" si="40"/>
        <v/>
      </c>
      <c r="DG447" s="16" t="str">
        <f>IF(Wedstrijden!BD434="x","L","")</f>
        <v/>
      </c>
      <c r="DH447" s="16" t="str">
        <f>IF(Wedstrijden!BE434="x","M","")</f>
        <v/>
      </c>
      <c r="DI447" s="16" t="str">
        <f>IF(Wedstrijden!BF434="x","Z","")</f>
        <v/>
      </c>
      <c r="DJ447" s="16" t="str">
        <f>IF(Wedstrijden!BG434="x","Z","")</f>
        <v/>
      </c>
      <c r="DK447" s="16" t="str">
        <f>IF(COUNTA(Wedstrijden!BI434:BK434)&lt;&gt;0,6,"")</f>
        <v/>
      </c>
      <c r="DL447" s="16" t="str">
        <f t="shared" si="41"/>
        <v/>
      </c>
      <c r="DM447" s="16" t="str">
        <f>IF(Wedstrijden!BI434="x","L","")</f>
        <v/>
      </c>
      <c r="DN447" s="16" t="str">
        <f>IF(Wedstrijden!BJ434="x","M","")</f>
        <v/>
      </c>
      <c r="DO447" s="16" t="str">
        <f>IF(Wedstrijden!BK434="x","Z","")</f>
        <v/>
      </c>
      <c r="DP447" s="16" t="str">
        <f>IF(Wedstrijden!BL434="x","Z","")</f>
        <v/>
      </c>
    </row>
    <row r="448" spans="1:120" ht="14.4" x14ac:dyDescent="0.3">
      <c r="A448" s="18">
        <f>Wedstrijden!A435</f>
        <v>0</v>
      </c>
      <c r="B448" s="16" t="str">
        <f>IFERROR(VLOOKUP(Wedstrijden!#REF!,#REF!,2,FALSE),"")</f>
        <v/>
      </c>
      <c r="C448" s="16">
        <f>Wedstrijden!E435</f>
        <v>0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IF(COUNTA(Wedstrijden!U435:AC435)&lt;&gt;0,1,"")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IF(Wedstrijden!U435="x","B1","")</f>
        <v/>
      </c>
      <c r="BO448" s="16" t="e">
        <f>IF(Wedstrijden!#REF!="x","BB","")</f>
        <v>#REF!</v>
      </c>
      <c r="BP448" s="16" t="str">
        <f>IF(Wedstrijden!W435="x","B","")</f>
        <v/>
      </c>
      <c r="BQ448" s="16" t="str">
        <f>IF(Wedstrijden!X435="x","L1","")</f>
        <v/>
      </c>
      <c r="BR448" s="16" t="str">
        <f>IF(Wedstrijden!Y435="x","L2","")</f>
        <v/>
      </c>
      <c r="BS448" s="16" t="str">
        <f>IF(Wedstrijden!Z435="x","M1","")</f>
        <v/>
      </c>
      <c r="BT448" s="16" t="str">
        <f>IF(Wedstrijden!AA435="x","M2","")</f>
        <v/>
      </c>
      <c r="BU448" s="16" t="str">
        <f>IF(Wedstrijden!AB435="x","Z1","")</f>
        <v/>
      </c>
      <c r="BV448" s="16" t="str">
        <f>IF(Wedstrijden!AC435="x","Z2","")</f>
        <v/>
      </c>
      <c r="BW448" s="16" t="str">
        <f>IF(COUNTA(Wedstrijden!L435:T435)&lt;&gt;0,1,"")</f>
        <v/>
      </c>
      <c r="BX448" s="16" t="str">
        <f t="shared" si="37"/>
        <v/>
      </c>
      <c r="BY448" s="16" t="str">
        <f>IF(Wedstrijden!L435="x","BB","")</f>
        <v/>
      </c>
      <c r="BZ448" s="16" t="str">
        <f>IF(Wedstrijden!M435="x","B","")</f>
        <v/>
      </c>
      <c r="CA448" s="16" t="str">
        <f>IF(Wedstrijden!N435="x","L1","")</f>
        <v/>
      </c>
      <c r="CB448" s="16" t="str">
        <f>IF(Wedstrijden!O435="x","L2","")</f>
        <v/>
      </c>
      <c r="CC448" s="16" t="str">
        <f>IF(Wedstrijden!P435="x","M1","")</f>
        <v/>
      </c>
      <c r="CD448" s="16" t="str">
        <f>IF(Wedstrijden!Q435="x","M2","")</f>
        <v/>
      </c>
      <c r="CE448" s="16" t="str">
        <f>IF(Wedstrijden!R435="x","Z1","")</f>
        <v/>
      </c>
      <c r="CF448" s="16" t="str">
        <f>IF(Wedstrijden!S435="x","Z2","")</f>
        <v/>
      </c>
      <c r="CG448" s="16" t="str">
        <f>IF(Wedstrijden!T435="x","ZZL","")</f>
        <v/>
      </c>
      <c r="CL448" s="16" t="str">
        <f>IF(COUNTA(Wedstrijden!AR435:BB435)&lt;&gt;0,2,"")</f>
        <v/>
      </c>
      <c r="CM448" s="16" t="str">
        <f t="shared" si="38"/>
        <v/>
      </c>
      <c r="CN448" s="16" t="str">
        <f>IF(Wedstrijden!AR435="x","AA","")</f>
        <v/>
      </c>
      <c r="CO448" s="16" t="str">
        <f>IF(Wedstrijden!AS435="x","A","")</f>
        <v/>
      </c>
      <c r="CP448" s="16" t="str">
        <f>IF(Wedstrijden!AT435="x","BB","")</f>
        <v/>
      </c>
      <c r="CQ448" s="16" t="str">
        <f>IF(Wedstrijden!AU435="x","B","")</f>
        <v/>
      </c>
      <c r="CR448" s="16" t="str">
        <f>IF(Wedstrijden!AV435="x","L","")</f>
        <v/>
      </c>
      <c r="CS448" s="16" t="str">
        <f>IF(Wedstrijden!AW435="x","M","")</f>
        <v/>
      </c>
      <c r="CT448" s="16" t="str">
        <f>IF(Wedstrijden!AX435="x","Z","")</f>
        <v/>
      </c>
      <c r="CU448" s="16" t="str">
        <f>IF(Wedstrijden!BB435="x","ZZ","")</f>
        <v/>
      </c>
      <c r="CV448" s="16" t="str">
        <f>IF(COUNTA(Wedstrijden!AI435:AP435)&lt;&gt;0,2,"")</f>
        <v/>
      </c>
      <c r="CW448" s="16" t="str">
        <f t="shared" si="39"/>
        <v/>
      </c>
      <c r="CX448" s="16" t="str">
        <f>IF(Wedstrijden!AI435="x","BB","")</f>
        <v/>
      </c>
      <c r="CY448" s="16" t="str">
        <f>IF(Wedstrijden!AJ435="x","B","")</f>
        <v/>
      </c>
      <c r="CZ448" s="16" t="str">
        <f>IF(Wedstrijden!AK435="x","L","")</f>
        <v/>
      </c>
      <c r="DA448" s="16" t="str">
        <f>IF(Wedstrijden!AL435="x","M","")</f>
        <v/>
      </c>
      <c r="DB448" s="16" t="str">
        <f>IF(Wedstrijden!AM435="x","Z","")</f>
        <v/>
      </c>
      <c r="DC448" s="16" t="str">
        <f>IF(Wedstrijden!AN435="x","ZZ","")</f>
        <v/>
      </c>
      <c r="DD448" s="16" t="str">
        <f>IF(Wedstrijden!AP435="x","1.40","")</f>
        <v/>
      </c>
      <c r="DE448" s="16" t="str">
        <f>IF(COUNTA(Wedstrijden!BD435:BF435)&lt;&gt;0,6,"")</f>
        <v/>
      </c>
      <c r="DF448" s="16" t="str">
        <f t="shared" si="40"/>
        <v/>
      </c>
      <c r="DG448" s="16" t="str">
        <f>IF(Wedstrijden!BD435="x","L","")</f>
        <v/>
      </c>
      <c r="DH448" s="16" t="str">
        <f>IF(Wedstrijden!BE435="x","M","")</f>
        <v/>
      </c>
      <c r="DI448" s="16" t="str">
        <f>IF(Wedstrijden!BF435="x","Z","")</f>
        <v/>
      </c>
      <c r="DJ448" s="16" t="str">
        <f>IF(Wedstrijden!BG435="x","Z","")</f>
        <v/>
      </c>
      <c r="DK448" s="16" t="str">
        <f>IF(COUNTA(Wedstrijden!BI435:BK435)&lt;&gt;0,6,"")</f>
        <v/>
      </c>
      <c r="DL448" s="16" t="str">
        <f t="shared" si="41"/>
        <v/>
      </c>
      <c r="DM448" s="16" t="str">
        <f>IF(Wedstrijden!BI435="x","L","")</f>
        <v/>
      </c>
      <c r="DN448" s="16" t="str">
        <f>IF(Wedstrijden!BJ435="x","M","")</f>
        <v/>
      </c>
      <c r="DO448" s="16" t="str">
        <f>IF(Wedstrijden!BK435="x","Z","")</f>
        <v/>
      </c>
      <c r="DP448" s="16" t="str">
        <f>IF(Wedstrijden!BL435="x","Z","")</f>
        <v/>
      </c>
    </row>
    <row r="449" spans="1:120" ht="14.4" x14ac:dyDescent="0.3">
      <c r="A449" s="18">
        <f>Wedstrijden!A436</f>
        <v>0</v>
      </c>
      <c r="B449" s="16" t="str">
        <f>IFERROR(VLOOKUP(Wedstrijden!#REF!,#REF!,2,FALSE),"")</f>
        <v/>
      </c>
      <c r="C449" s="16">
        <f>Wedstrijden!E436</f>
        <v>0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IF(COUNTA(Wedstrijden!U436:AC436)&lt;&gt;0,1,"")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IF(Wedstrijden!U436="x","B1","")</f>
        <v/>
      </c>
      <c r="BO449" s="16" t="e">
        <f>IF(Wedstrijden!#REF!="x","BB","")</f>
        <v>#REF!</v>
      </c>
      <c r="BP449" s="16" t="str">
        <f>IF(Wedstrijden!W436="x","B","")</f>
        <v/>
      </c>
      <c r="BQ449" s="16" t="str">
        <f>IF(Wedstrijden!X436="x","L1","")</f>
        <v/>
      </c>
      <c r="BR449" s="16" t="str">
        <f>IF(Wedstrijden!Y436="x","L2","")</f>
        <v/>
      </c>
      <c r="BS449" s="16" t="str">
        <f>IF(Wedstrijden!Z436="x","M1","")</f>
        <v/>
      </c>
      <c r="BT449" s="16" t="str">
        <f>IF(Wedstrijden!AA436="x","M2","")</f>
        <v/>
      </c>
      <c r="BU449" s="16" t="str">
        <f>IF(Wedstrijden!AB436="x","Z1","")</f>
        <v/>
      </c>
      <c r="BV449" s="16" t="str">
        <f>IF(Wedstrijden!AC436="x","Z2","")</f>
        <v/>
      </c>
      <c r="BW449" s="16" t="str">
        <f>IF(COUNTA(Wedstrijden!L436:T436)&lt;&gt;0,1,"")</f>
        <v/>
      </c>
      <c r="BX449" s="16" t="str">
        <f t="shared" si="37"/>
        <v/>
      </c>
      <c r="BY449" s="16" t="str">
        <f>IF(Wedstrijden!L436="x","BB","")</f>
        <v/>
      </c>
      <c r="BZ449" s="16" t="str">
        <f>IF(Wedstrijden!M436="x","B","")</f>
        <v/>
      </c>
      <c r="CA449" s="16" t="str">
        <f>IF(Wedstrijden!N436="x","L1","")</f>
        <v/>
      </c>
      <c r="CB449" s="16" t="str">
        <f>IF(Wedstrijden!O436="x","L2","")</f>
        <v/>
      </c>
      <c r="CC449" s="16" t="str">
        <f>IF(Wedstrijden!P436="x","M1","")</f>
        <v/>
      </c>
      <c r="CD449" s="16" t="str">
        <f>IF(Wedstrijden!Q436="x","M2","")</f>
        <v/>
      </c>
      <c r="CE449" s="16" t="str">
        <f>IF(Wedstrijden!R436="x","Z1","")</f>
        <v/>
      </c>
      <c r="CF449" s="16" t="str">
        <f>IF(Wedstrijden!S436="x","Z2","")</f>
        <v/>
      </c>
      <c r="CG449" s="16" t="str">
        <f>IF(Wedstrijden!T436="x","ZZL","")</f>
        <v/>
      </c>
      <c r="CL449" s="16" t="str">
        <f>IF(COUNTA(Wedstrijden!AR436:BB436)&lt;&gt;0,2,"")</f>
        <v/>
      </c>
      <c r="CM449" s="16" t="str">
        <f t="shared" si="38"/>
        <v/>
      </c>
      <c r="CN449" s="16" t="str">
        <f>IF(Wedstrijden!AR436="x","AA","")</f>
        <v/>
      </c>
      <c r="CO449" s="16" t="str">
        <f>IF(Wedstrijden!AS436="x","A","")</f>
        <v/>
      </c>
      <c r="CP449" s="16" t="str">
        <f>IF(Wedstrijden!AT436="x","BB","")</f>
        <v/>
      </c>
      <c r="CQ449" s="16" t="str">
        <f>IF(Wedstrijden!AU436="x","B","")</f>
        <v/>
      </c>
      <c r="CR449" s="16" t="str">
        <f>IF(Wedstrijden!AV436="x","L","")</f>
        <v/>
      </c>
      <c r="CS449" s="16" t="str">
        <f>IF(Wedstrijden!AW436="x","M","")</f>
        <v/>
      </c>
      <c r="CT449" s="16" t="str">
        <f>IF(Wedstrijden!AX436="x","Z","")</f>
        <v/>
      </c>
      <c r="CU449" s="16" t="str">
        <f>IF(Wedstrijden!BB436="x","ZZ","")</f>
        <v/>
      </c>
      <c r="CV449" s="16" t="str">
        <f>IF(COUNTA(Wedstrijden!AI436:AP436)&lt;&gt;0,2,"")</f>
        <v/>
      </c>
      <c r="CW449" s="16" t="str">
        <f t="shared" si="39"/>
        <v/>
      </c>
      <c r="CX449" s="16" t="str">
        <f>IF(Wedstrijden!AI436="x","BB","")</f>
        <v/>
      </c>
      <c r="CY449" s="16" t="str">
        <f>IF(Wedstrijden!AJ436="x","B","")</f>
        <v/>
      </c>
      <c r="CZ449" s="16" t="str">
        <f>IF(Wedstrijden!AK436="x","L","")</f>
        <v/>
      </c>
      <c r="DA449" s="16" t="str">
        <f>IF(Wedstrijden!AL436="x","M","")</f>
        <v/>
      </c>
      <c r="DB449" s="16" t="str">
        <f>IF(Wedstrijden!AM436="x","Z","")</f>
        <v/>
      </c>
      <c r="DC449" s="16" t="str">
        <f>IF(Wedstrijden!AN436="x","ZZ","")</f>
        <v/>
      </c>
      <c r="DD449" s="16" t="str">
        <f>IF(Wedstrijden!AP436="x","1.40","")</f>
        <v/>
      </c>
      <c r="DE449" s="16" t="str">
        <f>IF(COUNTA(Wedstrijden!BD436:BF436)&lt;&gt;0,6,"")</f>
        <v/>
      </c>
      <c r="DF449" s="16" t="str">
        <f t="shared" si="40"/>
        <v/>
      </c>
      <c r="DG449" s="16" t="str">
        <f>IF(Wedstrijden!BD436="x","L","")</f>
        <v/>
      </c>
      <c r="DH449" s="16" t="str">
        <f>IF(Wedstrijden!BE436="x","M","")</f>
        <v/>
      </c>
      <c r="DI449" s="16" t="str">
        <f>IF(Wedstrijden!BF436="x","Z","")</f>
        <v/>
      </c>
      <c r="DJ449" s="16" t="str">
        <f>IF(Wedstrijden!BG436="x","Z","")</f>
        <v/>
      </c>
      <c r="DK449" s="16" t="str">
        <f>IF(COUNTA(Wedstrijden!BI436:BK436)&lt;&gt;0,6,"")</f>
        <v/>
      </c>
      <c r="DL449" s="16" t="str">
        <f t="shared" si="41"/>
        <v/>
      </c>
      <c r="DM449" s="16" t="str">
        <f>IF(Wedstrijden!BI436="x","L","")</f>
        <v/>
      </c>
      <c r="DN449" s="16" t="str">
        <f>IF(Wedstrijden!BJ436="x","M","")</f>
        <v/>
      </c>
      <c r="DO449" s="16" t="str">
        <f>IF(Wedstrijden!BK436="x","Z","")</f>
        <v/>
      </c>
      <c r="DP449" s="16" t="str">
        <f>IF(Wedstrijden!BL436="x","Z","")</f>
        <v/>
      </c>
    </row>
    <row r="450" spans="1:120" ht="14.4" x14ac:dyDescent="0.3">
      <c r="A450" s="18">
        <f>Wedstrijden!A437</f>
        <v>0</v>
      </c>
      <c r="B450" s="16" t="str">
        <f>IFERROR(VLOOKUP(Wedstrijden!#REF!,#REF!,2,FALSE),"")</f>
        <v/>
      </c>
      <c r="C450" s="16">
        <f>Wedstrijden!E437</f>
        <v>0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IF(COUNTA(Wedstrijden!U437:AC437)&lt;&gt;0,1,"")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IF(Wedstrijden!U437="x","B1","")</f>
        <v/>
      </c>
      <c r="BO450" s="16" t="e">
        <f>IF(Wedstrijden!#REF!="x","BB","")</f>
        <v>#REF!</v>
      </c>
      <c r="BP450" s="16" t="str">
        <f>IF(Wedstrijden!W437="x","B","")</f>
        <v/>
      </c>
      <c r="BQ450" s="16" t="str">
        <f>IF(Wedstrijden!X437="x","L1","")</f>
        <v/>
      </c>
      <c r="BR450" s="16" t="str">
        <f>IF(Wedstrijden!Y437="x","L2","")</f>
        <v/>
      </c>
      <c r="BS450" s="16" t="str">
        <f>IF(Wedstrijden!Z437="x","M1","")</f>
        <v/>
      </c>
      <c r="BT450" s="16" t="str">
        <f>IF(Wedstrijden!AA437="x","M2","")</f>
        <v/>
      </c>
      <c r="BU450" s="16" t="str">
        <f>IF(Wedstrijden!AB437="x","Z1","")</f>
        <v/>
      </c>
      <c r="BV450" s="16" t="str">
        <f>IF(Wedstrijden!AC437="x","Z2","")</f>
        <v/>
      </c>
      <c r="BW450" s="16" t="str">
        <f>IF(COUNTA(Wedstrijden!L437:T437)&lt;&gt;0,1,"")</f>
        <v/>
      </c>
      <c r="BX450" s="16" t="str">
        <f t="shared" si="37"/>
        <v/>
      </c>
      <c r="BY450" s="16" t="str">
        <f>IF(Wedstrijden!L437="x","BB","")</f>
        <v/>
      </c>
      <c r="BZ450" s="16" t="str">
        <f>IF(Wedstrijden!M437="x","B","")</f>
        <v/>
      </c>
      <c r="CA450" s="16" t="str">
        <f>IF(Wedstrijden!N437="x","L1","")</f>
        <v/>
      </c>
      <c r="CB450" s="16" t="str">
        <f>IF(Wedstrijden!O437="x","L2","")</f>
        <v/>
      </c>
      <c r="CC450" s="16" t="str">
        <f>IF(Wedstrijden!P437="x","M1","")</f>
        <v/>
      </c>
      <c r="CD450" s="16" t="str">
        <f>IF(Wedstrijden!Q437="x","M2","")</f>
        <v/>
      </c>
      <c r="CE450" s="16" t="str">
        <f>IF(Wedstrijden!R437="x","Z1","")</f>
        <v/>
      </c>
      <c r="CF450" s="16" t="str">
        <f>IF(Wedstrijden!S437="x","Z2","")</f>
        <v/>
      </c>
      <c r="CG450" s="16" t="str">
        <f>IF(Wedstrijden!T437="x","ZZL","")</f>
        <v/>
      </c>
      <c r="CL450" s="16" t="str">
        <f>IF(COUNTA(Wedstrijden!AR437:BB437)&lt;&gt;0,2,"")</f>
        <v/>
      </c>
      <c r="CM450" s="16" t="str">
        <f t="shared" si="38"/>
        <v/>
      </c>
      <c r="CN450" s="16" t="str">
        <f>IF(Wedstrijden!AR437="x","AA","")</f>
        <v/>
      </c>
      <c r="CO450" s="16" t="str">
        <f>IF(Wedstrijden!AS437="x","A","")</f>
        <v/>
      </c>
      <c r="CP450" s="16" t="str">
        <f>IF(Wedstrijden!AT437="x","BB","")</f>
        <v/>
      </c>
      <c r="CQ450" s="16" t="str">
        <f>IF(Wedstrijden!AU437="x","B","")</f>
        <v/>
      </c>
      <c r="CR450" s="16" t="str">
        <f>IF(Wedstrijden!AV437="x","L","")</f>
        <v/>
      </c>
      <c r="CS450" s="16" t="str">
        <f>IF(Wedstrijden!AW437="x","M","")</f>
        <v/>
      </c>
      <c r="CT450" s="16" t="str">
        <f>IF(Wedstrijden!AX437="x","Z","")</f>
        <v/>
      </c>
      <c r="CU450" s="16" t="str">
        <f>IF(Wedstrijden!BB437="x","ZZ","")</f>
        <v/>
      </c>
      <c r="CV450" s="16" t="str">
        <f>IF(COUNTA(Wedstrijden!AI437:AP437)&lt;&gt;0,2,"")</f>
        <v/>
      </c>
      <c r="CW450" s="16" t="str">
        <f t="shared" si="39"/>
        <v/>
      </c>
      <c r="CX450" s="16" t="str">
        <f>IF(Wedstrijden!AI437="x","BB","")</f>
        <v/>
      </c>
      <c r="CY450" s="16" t="str">
        <f>IF(Wedstrijden!AJ437="x","B","")</f>
        <v/>
      </c>
      <c r="CZ450" s="16" t="str">
        <f>IF(Wedstrijden!AK437="x","L","")</f>
        <v/>
      </c>
      <c r="DA450" s="16" t="str">
        <f>IF(Wedstrijden!AL437="x","M","")</f>
        <v/>
      </c>
      <c r="DB450" s="16" t="str">
        <f>IF(Wedstrijden!AM437="x","Z","")</f>
        <v/>
      </c>
      <c r="DC450" s="16" t="str">
        <f>IF(Wedstrijden!AN437="x","ZZ","")</f>
        <v/>
      </c>
      <c r="DD450" s="16" t="str">
        <f>IF(Wedstrijden!AP437="x","1.40","")</f>
        <v/>
      </c>
      <c r="DE450" s="16" t="str">
        <f>IF(COUNTA(Wedstrijden!BD437:BF437)&lt;&gt;0,6,"")</f>
        <v/>
      </c>
      <c r="DF450" s="16" t="str">
        <f t="shared" si="40"/>
        <v/>
      </c>
      <c r="DG450" s="16" t="str">
        <f>IF(Wedstrijden!BD437="x","L","")</f>
        <v/>
      </c>
      <c r="DH450" s="16" t="str">
        <f>IF(Wedstrijden!BE437="x","M","")</f>
        <v/>
      </c>
      <c r="DI450" s="16" t="str">
        <f>IF(Wedstrijden!BF437="x","Z","")</f>
        <v/>
      </c>
      <c r="DJ450" s="16" t="str">
        <f>IF(Wedstrijden!BG437="x","Z","")</f>
        <v/>
      </c>
      <c r="DK450" s="16" t="str">
        <f>IF(COUNTA(Wedstrijden!BI437:BK437)&lt;&gt;0,6,"")</f>
        <v/>
      </c>
      <c r="DL450" s="16" t="str">
        <f t="shared" si="41"/>
        <v/>
      </c>
      <c r="DM450" s="16" t="str">
        <f>IF(Wedstrijden!BI437="x","L","")</f>
        <v/>
      </c>
      <c r="DN450" s="16" t="str">
        <f>IF(Wedstrijden!BJ437="x","M","")</f>
        <v/>
      </c>
      <c r="DO450" s="16" t="str">
        <f>IF(Wedstrijden!BK437="x","Z","")</f>
        <v/>
      </c>
      <c r="DP450" s="16" t="str">
        <f>IF(Wedstrijden!BL437="x","Z","")</f>
        <v/>
      </c>
    </row>
    <row r="451" spans="1:120" ht="14.4" x14ac:dyDescent="0.3">
      <c r="A451" s="18">
        <f>Wedstrijden!A438</f>
        <v>0</v>
      </c>
      <c r="B451" s="16" t="str">
        <f>IFERROR(VLOOKUP(Wedstrijden!#REF!,#REF!,2,FALSE),"")</f>
        <v/>
      </c>
      <c r="C451" s="16">
        <f>Wedstrijden!E438</f>
        <v>0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IF(COUNTA(Wedstrijden!U438:AC438)&lt;&gt;0,1,"")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IF(Wedstrijden!U438="x","B1","")</f>
        <v/>
      </c>
      <c r="BO451" s="16" t="e">
        <f>IF(Wedstrijden!#REF!="x","BB","")</f>
        <v>#REF!</v>
      </c>
      <c r="BP451" s="16" t="str">
        <f>IF(Wedstrijden!W438="x","B","")</f>
        <v/>
      </c>
      <c r="BQ451" s="16" t="str">
        <f>IF(Wedstrijden!X438="x","L1","")</f>
        <v/>
      </c>
      <c r="BR451" s="16" t="str">
        <f>IF(Wedstrijden!Y438="x","L2","")</f>
        <v/>
      </c>
      <c r="BS451" s="16" t="str">
        <f>IF(Wedstrijden!Z438="x","M1","")</f>
        <v/>
      </c>
      <c r="BT451" s="16" t="str">
        <f>IF(Wedstrijden!AA438="x","M2","")</f>
        <v/>
      </c>
      <c r="BU451" s="16" t="str">
        <f>IF(Wedstrijden!AB438="x","Z1","")</f>
        <v/>
      </c>
      <c r="BV451" s="16" t="str">
        <f>IF(Wedstrijden!AC438="x","Z2","")</f>
        <v/>
      </c>
      <c r="BW451" s="16" t="str">
        <f>IF(COUNTA(Wedstrijden!L438:T438)&lt;&gt;0,1,"")</f>
        <v/>
      </c>
      <c r="BX451" s="16" t="str">
        <f t="shared" ref="BX451:BX514" si="43">IF(COUNTBLANK(BW451) = 1,"",1)</f>
        <v/>
      </c>
      <c r="BY451" s="16" t="str">
        <f>IF(Wedstrijden!L438="x","BB","")</f>
        <v/>
      </c>
      <c r="BZ451" s="16" t="str">
        <f>IF(Wedstrijden!M438="x","B","")</f>
        <v/>
      </c>
      <c r="CA451" s="16" t="str">
        <f>IF(Wedstrijden!N438="x","L1","")</f>
        <v/>
      </c>
      <c r="CB451" s="16" t="str">
        <f>IF(Wedstrijden!O438="x","L2","")</f>
        <v/>
      </c>
      <c r="CC451" s="16" t="str">
        <f>IF(Wedstrijden!P438="x","M1","")</f>
        <v/>
      </c>
      <c r="CD451" s="16" t="str">
        <f>IF(Wedstrijden!Q438="x","M2","")</f>
        <v/>
      </c>
      <c r="CE451" s="16" t="str">
        <f>IF(Wedstrijden!R438="x","Z1","")</f>
        <v/>
      </c>
      <c r="CF451" s="16" t="str">
        <f>IF(Wedstrijden!S438="x","Z2","")</f>
        <v/>
      </c>
      <c r="CG451" s="16" t="str">
        <f>IF(Wedstrijden!T438="x","ZZL","")</f>
        <v/>
      </c>
      <c r="CL451" s="16" t="str">
        <f>IF(COUNTA(Wedstrijden!AR438:BB438)&lt;&gt;0,2,"")</f>
        <v/>
      </c>
      <c r="CM451" s="16" t="str">
        <f t="shared" ref="CM451:CM514" si="44">IF(COUNTBLANK(CL451) = 1,"",2)</f>
        <v/>
      </c>
      <c r="CN451" s="16" t="str">
        <f>IF(Wedstrijden!AR438="x","AA","")</f>
        <v/>
      </c>
      <c r="CO451" s="16" t="str">
        <f>IF(Wedstrijden!AS438="x","A","")</f>
        <v/>
      </c>
      <c r="CP451" s="16" t="str">
        <f>IF(Wedstrijden!AT438="x","BB","")</f>
        <v/>
      </c>
      <c r="CQ451" s="16" t="str">
        <f>IF(Wedstrijden!AU438="x","B","")</f>
        <v/>
      </c>
      <c r="CR451" s="16" t="str">
        <f>IF(Wedstrijden!AV438="x","L","")</f>
        <v/>
      </c>
      <c r="CS451" s="16" t="str">
        <f>IF(Wedstrijden!AW438="x","M","")</f>
        <v/>
      </c>
      <c r="CT451" s="16" t="str">
        <f>IF(Wedstrijden!AX438="x","Z","")</f>
        <v/>
      </c>
      <c r="CU451" s="16" t="str">
        <f>IF(Wedstrijden!BB438="x","ZZ","")</f>
        <v/>
      </c>
      <c r="CV451" s="16" t="str">
        <f>IF(COUNTA(Wedstrijden!AI438:AP438)&lt;&gt;0,2,"")</f>
        <v/>
      </c>
      <c r="CW451" s="16" t="str">
        <f t="shared" ref="CW451:CW514" si="45">IF(COUNTBLANK(CV451) = 1,"",1)</f>
        <v/>
      </c>
      <c r="CX451" s="16" t="str">
        <f>IF(Wedstrijden!AI438="x","BB","")</f>
        <v/>
      </c>
      <c r="CY451" s="16" t="str">
        <f>IF(Wedstrijden!AJ438="x","B","")</f>
        <v/>
      </c>
      <c r="CZ451" s="16" t="str">
        <f>IF(Wedstrijden!AK438="x","L","")</f>
        <v/>
      </c>
      <c r="DA451" s="16" t="str">
        <f>IF(Wedstrijden!AL438="x","M","")</f>
        <v/>
      </c>
      <c r="DB451" s="16" t="str">
        <f>IF(Wedstrijden!AM438="x","Z","")</f>
        <v/>
      </c>
      <c r="DC451" s="16" t="str">
        <f>IF(Wedstrijden!AN438="x","ZZ","")</f>
        <v/>
      </c>
      <c r="DD451" s="16" t="str">
        <f>IF(Wedstrijden!AP438="x","1.40","")</f>
        <v/>
      </c>
      <c r="DE451" s="16" t="str">
        <f>IF(COUNTA(Wedstrijden!BD438:BF438)&lt;&gt;0,6,"")</f>
        <v/>
      </c>
      <c r="DF451" s="16" t="str">
        <f t="shared" ref="DF451:DF514" si="46">IF(COUNTBLANK(DE451) = 1,"",2)</f>
        <v/>
      </c>
      <c r="DG451" s="16" t="str">
        <f>IF(Wedstrijden!BD438="x","L","")</f>
        <v/>
      </c>
      <c r="DH451" s="16" t="str">
        <f>IF(Wedstrijden!BE438="x","M","")</f>
        <v/>
      </c>
      <c r="DI451" s="16" t="str">
        <f>IF(Wedstrijden!BF438="x","Z","")</f>
        <v/>
      </c>
      <c r="DJ451" s="16" t="str">
        <f>IF(Wedstrijden!BG438="x","Z","")</f>
        <v/>
      </c>
      <c r="DK451" s="16" t="str">
        <f>IF(COUNTA(Wedstrijden!BI438:BK438)&lt;&gt;0,6,"")</f>
        <v/>
      </c>
      <c r="DL451" s="16" t="str">
        <f t="shared" ref="DL451:DL514" si="47">IF(COUNTBLANK(DK451) = 1,"",1)</f>
        <v/>
      </c>
      <c r="DM451" s="16" t="str">
        <f>IF(Wedstrijden!BI438="x","L","")</f>
        <v/>
      </c>
      <c r="DN451" s="16" t="str">
        <f>IF(Wedstrijden!BJ438="x","M","")</f>
        <v/>
      </c>
      <c r="DO451" s="16" t="str">
        <f>IF(Wedstrijden!BK438="x","Z","")</f>
        <v/>
      </c>
      <c r="DP451" s="16" t="str">
        <f>IF(Wedstrijden!BL438="x","Z","")</f>
        <v/>
      </c>
    </row>
    <row r="452" spans="1:120" ht="14.4" x14ac:dyDescent="0.3">
      <c r="A452" s="18">
        <f>Wedstrijden!A439</f>
        <v>0</v>
      </c>
      <c r="B452" s="16" t="str">
        <f>IFERROR(VLOOKUP(Wedstrijden!#REF!,#REF!,2,FALSE),"")</f>
        <v/>
      </c>
      <c r="C452" s="16">
        <f>Wedstrijden!E439</f>
        <v>0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IF(COUNTA(Wedstrijden!U439:AC439)&lt;&gt;0,1,"")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IF(Wedstrijden!U439="x","B1","")</f>
        <v/>
      </c>
      <c r="BO452" s="16" t="e">
        <f>IF(Wedstrijden!#REF!="x","BB","")</f>
        <v>#REF!</v>
      </c>
      <c r="BP452" s="16" t="str">
        <f>IF(Wedstrijden!W439="x","B","")</f>
        <v/>
      </c>
      <c r="BQ452" s="16" t="str">
        <f>IF(Wedstrijden!X439="x","L1","")</f>
        <v/>
      </c>
      <c r="BR452" s="16" t="str">
        <f>IF(Wedstrijden!Y439="x","L2","")</f>
        <v/>
      </c>
      <c r="BS452" s="16" t="str">
        <f>IF(Wedstrijden!Z439="x","M1","")</f>
        <v/>
      </c>
      <c r="BT452" s="16" t="str">
        <f>IF(Wedstrijden!AA439="x","M2","")</f>
        <v/>
      </c>
      <c r="BU452" s="16" t="str">
        <f>IF(Wedstrijden!AB439="x","Z1","")</f>
        <v/>
      </c>
      <c r="BV452" s="16" t="str">
        <f>IF(Wedstrijden!AC439="x","Z2","")</f>
        <v/>
      </c>
      <c r="BW452" s="16" t="str">
        <f>IF(COUNTA(Wedstrijden!L439:T439)&lt;&gt;0,1,"")</f>
        <v/>
      </c>
      <c r="BX452" s="16" t="str">
        <f t="shared" si="43"/>
        <v/>
      </c>
      <c r="BY452" s="16" t="str">
        <f>IF(Wedstrijden!L439="x","BB","")</f>
        <v/>
      </c>
      <c r="BZ452" s="16" t="str">
        <f>IF(Wedstrijden!M439="x","B","")</f>
        <v/>
      </c>
      <c r="CA452" s="16" t="str">
        <f>IF(Wedstrijden!N439="x","L1","")</f>
        <v/>
      </c>
      <c r="CB452" s="16" t="str">
        <f>IF(Wedstrijden!O439="x","L2","")</f>
        <v/>
      </c>
      <c r="CC452" s="16" t="str">
        <f>IF(Wedstrijden!P439="x","M1","")</f>
        <v/>
      </c>
      <c r="CD452" s="16" t="str">
        <f>IF(Wedstrijden!Q439="x","M2","")</f>
        <v/>
      </c>
      <c r="CE452" s="16" t="str">
        <f>IF(Wedstrijden!R439="x","Z1","")</f>
        <v/>
      </c>
      <c r="CF452" s="16" t="str">
        <f>IF(Wedstrijden!S439="x","Z2","")</f>
        <v/>
      </c>
      <c r="CG452" s="16" t="str">
        <f>IF(Wedstrijden!T439="x","ZZL","")</f>
        <v/>
      </c>
      <c r="CL452" s="16" t="str">
        <f>IF(COUNTA(Wedstrijden!AR439:BB439)&lt;&gt;0,2,"")</f>
        <v/>
      </c>
      <c r="CM452" s="16" t="str">
        <f t="shared" si="44"/>
        <v/>
      </c>
      <c r="CN452" s="16" t="str">
        <f>IF(Wedstrijden!AR439="x","AA","")</f>
        <v/>
      </c>
      <c r="CO452" s="16" t="str">
        <f>IF(Wedstrijden!AS439="x","A","")</f>
        <v/>
      </c>
      <c r="CP452" s="16" t="str">
        <f>IF(Wedstrijden!AT439="x","BB","")</f>
        <v/>
      </c>
      <c r="CQ452" s="16" t="str">
        <f>IF(Wedstrijden!AU439="x","B","")</f>
        <v/>
      </c>
      <c r="CR452" s="16" t="str">
        <f>IF(Wedstrijden!AV439="x","L","")</f>
        <v/>
      </c>
      <c r="CS452" s="16" t="str">
        <f>IF(Wedstrijden!AW439="x","M","")</f>
        <v/>
      </c>
      <c r="CT452" s="16" t="str">
        <f>IF(Wedstrijden!AX439="x","Z","")</f>
        <v/>
      </c>
      <c r="CU452" s="16" t="str">
        <f>IF(Wedstrijden!BB439="x","ZZ","")</f>
        <v/>
      </c>
      <c r="CV452" s="16" t="str">
        <f>IF(COUNTA(Wedstrijden!AI439:AP439)&lt;&gt;0,2,"")</f>
        <v/>
      </c>
      <c r="CW452" s="16" t="str">
        <f t="shared" si="45"/>
        <v/>
      </c>
      <c r="CX452" s="16" t="str">
        <f>IF(Wedstrijden!AI439="x","BB","")</f>
        <v/>
      </c>
      <c r="CY452" s="16" t="str">
        <f>IF(Wedstrijden!AJ439="x","B","")</f>
        <v/>
      </c>
      <c r="CZ452" s="16" t="str">
        <f>IF(Wedstrijden!AK439="x","L","")</f>
        <v/>
      </c>
      <c r="DA452" s="16" t="str">
        <f>IF(Wedstrijden!AL439="x","M","")</f>
        <v/>
      </c>
      <c r="DB452" s="16" t="str">
        <f>IF(Wedstrijden!AM439="x","Z","")</f>
        <v/>
      </c>
      <c r="DC452" s="16" t="str">
        <f>IF(Wedstrijden!AN439="x","ZZ","")</f>
        <v/>
      </c>
      <c r="DD452" s="16" t="str">
        <f>IF(Wedstrijden!AP439="x","1.40","")</f>
        <v/>
      </c>
      <c r="DE452" s="16" t="str">
        <f>IF(COUNTA(Wedstrijden!BD439:BF439)&lt;&gt;0,6,"")</f>
        <v/>
      </c>
      <c r="DF452" s="16" t="str">
        <f t="shared" si="46"/>
        <v/>
      </c>
      <c r="DG452" s="16" t="str">
        <f>IF(Wedstrijden!BD439="x","L","")</f>
        <v/>
      </c>
      <c r="DH452" s="16" t="str">
        <f>IF(Wedstrijden!BE439="x","M","")</f>
        <v/>
      </c>
      <c r="DI452" s="16" t="str">
        <f>IF(Wedstrijden!BF439="x","Z","")</f>
        <v/>
      </c>
      <c r="DJ452" s="16" t="str">
        <f>IF(Wedstrijden!BG439="x","Z","")</f>
        <v/>
      </c>
      <c r="DK452" s="16" t="str">
        <f>IF(COUNTA(Wedstrijden!BI439:BK439)&lt;&gt;0,6,"")</f>
        <v/>
      </c>
      <c r="DL452" s="16" t="str">
        <f t="shared" si="47"/>
        <v/>
      </c>
      <c r="DM452" s="16" t="str">
        <f>IF(Wedstrijden!BI439="x","L","")</f>
        <v/>
      </c>
      <c r="DN452" s="16" t="str">
        <f>IF(Wedstrijden!BJ439="x","M","")</f>
        <v/>
      </c>
      <c r="DO452" s="16" t="str">
        <f>IF(Wedstrijden!BK439="x","Z","")</f>
        <v/>
      </c>
      <c r="DP452" s="16" t="str">
        <f>IF(Wedstrijden!BL439="x","Z","")</f>
        <v/>
      </c>
    </row>
    <row r="453" spans="1:120" ht="14.4" x14ac:dyDescent="0.3">
      <c r="A453" s="18">
        <f>Wedstrijden!A440</f>
        <v>0</v>
      </c>
      <c r="B453" s="16" t="str">
        <f>IFERROR(VLOOKUP(Wedstrijden!#REF!,#REF!,2,FALSE),"")</f>
        <v/>
      </c>
      <c r="C453" s="16">
        <f>Wedstrijden!E440</f>
        <v>0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IF(COUNTA(Wedstrijden!U440:AC440)&lt;&gt;0,1,"")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IF(Wedstrijden!U440="x","B1","")</f>
        <v/>
      </c>
      <c r="BO453" s="16" t="e">
        <f>IF(Wedstrijden!#REF!="x","BB","")</f>
        <v>#REF!</v>
      </c>
      <c r="BP453" s="16" t="str">
        <f>IF(Wedstrijden!W440="x","B","")</f>
        <v/>
      </c>
      <c r="BQ453" s="16" t="str">
        <f>IF(Wedstrijden!X440="x","L1","")</f>
        <v/>
      </c>
      <c r="BR453" s="16" t="str">
        <f>IF(Wedstrijden!Y440="x","L2","")</f>
        <v/>
      </c>
      <c r="BS453" s="16" t="str">
        <f>IF(Wedstrijden!Z440="x","M1","")</f>
        <v/>
      </c>
      <c r="BT453" s="16" t="str">
        <f>IF(Wedstrijden!AA440="x","M2","")</f>
        <v/>
      </c>
      <c r="BU453" s="16" t="str">
        <f>IF(Wedstrijden!AB440="x","Z1","")</f>
        <v/>
      </c>
      <c r="BV453" s="16" t="str">
        <f>IF(Wedstrijden!AC440="x","Z2","")</f>
        <v/>
      </c>
      <c r="BW453" s="16" t="str">
        <f>IF(COUNTA(Wedstrijden!L440:T440)&lt;&gt;0,1,"")</f>
        <v/>
      </c>
      <c r="BX453" s="16" t="str">
        <f t="shared" si="43"/>
        <v/>
      </c>
      <c r="BY453" s="16" t="str">
        <f>IF(Wedstrijden!L440="x","BB","")</f>
        <v/>
      </c>
      <c r="BZ453" s="16" t="str">
        <f>IF(Wedstrijden!M440="x","B","")</f>
        <v/>
      </c>
      <c r="CA453" s="16" t="str">
        <f>IF(Wedstrijden!N440="x","L1","")</f>
        <v/>
      </c>
      <c r="CB453" s="16" t="str">
        <f>IF(Wedstrijden!O440="x","L2","")</f>
        <v/>
      </c>
      <c r="CC453" s="16" t="str">
        <f>IF(Wedstrijden!P440="x","M1","")</f>
        <v/>
      </c>
      <c r="CD453" s="16" t="str">
        <f>IF(Wedstrijden!Q440="x","M2","")</f>
        <v/>
      </c>
      <c r="CE453" s="16" t="str">
        <f>IF(Wedstrijden!R440="x","Z1","")</f>
        <v/>
      </c>
      <c r="CF453" s="16" t="str">
        <f>IF(Wedstrijden!S440="x","Z2","")</f>
        <v/>
      </c>
      <c r="CG453" s="16" t="str">
        <f>IF(Wedstrijden!T440="x","ZZL","")</f>
        <v/>
      </c>
      <c r="CL453" s="16" t="str">
        <f>IF(COUNTA(Wedstrijden!AR440:BB440)&lt;&gt;0,2,"")</f>
        <v/>
      </c>
      <c r="CM453" s="16" t="str">
        <f t="shared" si="44"/>
        <v/>
      </c>
      <c r="CN453" s="16" t="str">
        <f>IF(Wedstrijden!AR440="x","AA","")</f>
        <v/>
      </c>
      <c r="CO453" s="16" t="str">
        <f>IF(Wedstrijden!AS440="x","A","")</f>
        <v/>
      </c>
      <c r="CP453" s="16" t="str">
        <f>IF(Wedstrijden!AT440="x","BB","")</f>
        <v/>
      </c>
      <c r="CQ453" s="16" t="str">
        <f>IF(Wedstrijden!AU440="x","B","")</f>
        <v/>
      </c>
      <c r="CR453" s="16" t="str">
        <f>IF(Wedstrijden!AV440="x","L","")</f>
        <v/>
      </c>
      <c r="CS453" s="16" t="str">
        <f>IF(Wedstrijden!AW440="x","M","")</f>
        <v/>
      </c>
      <c r="CT453" s="16" t="str">
        <f>IF(Wedstrijden!AX440="x","Z","")</f>
        <v/>
      </c>
      <c r="CU453" s="16" t="str">
        <f>IF(Wedstrijden!BB440="x","ZZ","")</f>
        <v/>
      </c>
      <c r="CV453" s="16" t="str">
        <f>IF(COUNTA(Wedstrijden!AI440:AP440)&lt;&gt;0,2,"")</f>
        <v/>
      </c>
      <c r="CW453" s="16" t="str">
        <f t="shared" si="45"/>
        <v/>
      </c>
      <c r="CX453" s="16" t="str">
        <f>IF(Wedstrijden!AI440="x","BB","")</f>
        <v/>
      </c>
      <c r="CY453" s="16" t="str">
        <f>IF(Wedstrijden!AJ440="x","B","")</f>
        <v/>
      </c>
      <c r="CZ453" s="16" t="str">
        <f>IF(Wedstrijden!AK440="x","L","")</f>
        <v/>
      </c>
      <c r="DA453" s="16" t="str">
        <f>IF(Wedstrijden!AL440="x","M","")</f>
        <v/>
      </c>
      <c r="DB453" s="16" t="str">
        <f>IF(Wedstrijden!AM440="x","Z","")</f>
        <v/>
      </c>
      <c r="DC453" s="16" t="str">
        <f>IF(Wedstrijden!AN440="x","ZZ","")</f>
        <v/>
      </c>
      <c r="DD453" s="16" t="str">
        <f>IF(Wedstrijden!AP440="x","1.40","")</f>
        <v/>
      </c>
      <c r="DE453" s="16" t="str">
        <f>IF(COUNTA(Wedstrijden!BD440:BF440)&lt;&gt;0,6,"")</f>
        <v/>
      </c>
      <c r="DF453" s="16" t="str">
        <f t="shared" si="46"/>
        <v/>
      </c>
      <c r="DG453" s="16" t="str">
        <f>IF(Wedstrijden!BD440="x","L","")</f>
        <v/>
      </c>
      <c r="DH453" s="16" t="str">
        <f>IF(Wedstrijden!BE440="x","M","")</f>
        <v/>
      </c>
      <c r="DI453" s="16" t="str">
        <f>IF(Wedstrijden!BF440="x","Z","")</f>
        <v/>
      </c>
      <c r="DJ453" s="16" t="str">
        <f>IF(Wedstrijden!BG440="x","Z","")</f>
        <v/>
      </c>
      <c r="DK453" s="16" t="str">
        <f>IF(COUNTA(Wedstrijden!BI440:BK440)&lt;&gt;0,6,"")</f>
        <v/>
      </c>
      <c r="DL453" s="16" t="str">
        <f t="shared" si="47"/>
        <v/>
      </c>
      <c r="DM453" s="16" t="str">
        <f>IF(Wedstrijden!BI440="x","L","")</f>
        <v/>
      </c>
      <c r="DN453" s="16" t="str">
        <f>IF(Wedstrijden!BJ440="x","M","")</f>
        <v/>
      </c>
      <c r="DO453" s="16" t="str">
        <f>IF(Wedstrijden!BK440="x","Z","")</f>
        <v/>
      </c>
      <c r="DP453" s="16" t="str">
        <f>IF(Wedstrijden!BL440="x","Z","")</f>
        <v/>
      </c>
    </row>
    <row r="454" spans="1:120" ht="14.4" x14ac:dyDescent="0.3">
      <c r="A454" s="18">
        <f>Wedstrijden!A441</f>
        <v>0</v>
      </c>
      <c r="B454" s="16" t="str">
        <f>IFERROR(VLOOKUP(Wedstrijden!#REF!,#REF!,2,FALSE),"")</f>
        <v/>
      </c>
      <c r="C454" s="16">
        <f>Wedstrijden!E441</f>
        <v>0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IF(COUNTA(Wedstrijden!U441:AC441)&lt;&gt;0,1,"")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IF(Wedstrijden!U441="x","B1","")</f>
        <v/>
      </c>
      <c r="BO454" s="16" t="e">
        <f>IF(Wedstrijden!#REF!="x","BB","")</f>
        <v>#REF!</v>
      </c>
      <c r="BP454" s="16" t="str">
        <f>IF(Wedstrijden!W441="x","B","")</f>
        <v/>
      </c>
      <c r="BQ454" s="16" t="str">
        <f>IF(Wedstrijden!X441="x","L1","")</f>
        <v/>
      </c>
      <c r="BR454" s="16" t="str">
        <f>IF(Wedstrijden!Y441="x","L2","")</f>
        <v/>
      </c>
      <c r="BS454" s="16" t="str">
        <f>IF(Wedstrijden!Z441="x","M1","")</f>
        <v/>
      </c>
      <c r="BT454" s="16" t="str">
        <f>IF(Wedstrijden!AA441="x","M2","")</f>
        <v/>
      </c>
      <c r="BU454" s="16" t="str">
        <f>IF(Wedstrijden!AB441="x","Z1","")</f>
        <v/>
      </c>
      <c r="BV454" s="16" t="str">
        <f>IF(Wedstrijden!AC441="x","Z2","")</f>
        <v/>
      </c>
      <c r="BW454" s="16" t="str">
        <f>IF(COUNTA(Wedstrijden!L441:T441)&lt;&gt;0,1,"")</f>
        <v/>
      </c>
      <c r="BX454" s="16" t="str">
        <f t="shared" si="43"/>
        <v/>
      </c>
      <c r="BY454" s="16" t="str">
        <f>IF(Wedstrijden!L441="x","BB","")</f>
        <v/>
      </c>
      <c r="BZ454" s="16" t="str">
        <f>IF(Wedstrijden!M441="x","B","")</f>
        <v/>
      </c>
      <c r="CA454" s="16" t="str">
        <f>IF(Wedstrijden!N441="x","L1","")</f>
        <v/>
      </c>
      <c r="CB454" s="16" t="str">
        <f>IF(Wedstrijden!O441="x","L2","")</f>
        <v/>
      </c>
      <c r="CC454" s="16" t="str">
        <f>IF(Wedstrijden!P441="x","M1","")</f>
        <v/>
      </c>
      <c r="CD454" s="16" t="str">
        <f>IF(Wedstrijden!Q441="x","M2","")</f>
        <v/>
      </c>
      <c r="CE454" s="16" t="str">
        <f>IF(Wedstrijden!R441="x","Z1","")</f>
        <v/>
      </c>
      <c r="CF454" s="16" t="str">
        <f>IF(Wedstrijden!S441="x","Z2","")</f>
        <v/>
      </c>
      <c r="CG454" s="16" t="str">
        <f>IF(Wedstrijden!T441="x","ZZL","")</f>
        <v/>
      </c>
      <c r="CL454" s="16" t="str">
        <f>IF(COUNTA(Wedstrijden!AR441:BB441)&lt;&gt;0,2,"")</f>
        <v/>
      </c>
      <c r="CM454" s="16" t="str">
        <f t="shared" si="44"/>
        <v/>
      </c>
      <c r="CN454" s="16" t="str">
        <f>IF(Wedstrijden!AR441="x","AA","")</f>
        <v/>
      </c>
      <c r="CO454" s="16" t="str">
        <f>IF(Wedstrijden!AS441="x","A","")</f>
        <v/>
      </c>
      <c r="CP454" s="16" t="str">
        <f>IF(Wedstrijden!AT441="x","BB","")</f>
        <v/>
      </c>
      <c r="CQ454" s="16" t="str">
        <f>IF(Wedstrijden!AU441="x","B","")</f>
        <v/>
      </c>
      <c r="CR454" s="16" t="str">
        <f>IF(Wedstrijden!AV441="x","L","")</f>
        <v/>
      </c>
      <c r="CS454" s="16" t="str">
        <f>IF(Wedstrijden!AW441="x","M","")</f>
        <v/>
      </c>
      <c r="CT454" s="16" t="str">
        <f>IF(Wedstrijden!AX441="x","Z","")</f>
        <v/>
      </c>
      <c r="CU454" s="16" t="str">
        <f>IF(Wedstrijden!BB441="x","ZZ","")</f>
        <v/>
      </c>
      <c r="CV454" s="16" t="str">
        <f>IF(COUNTA(Wedstrijden!AI441:AP441)&lt;&gt;0,2,"")</f>
        <v/>
      </c>
      <c r="CW454" s="16" t="str">
        <f t="shared" si="45"/>
        <v/>
      </c>
      <c r="CX454" s="16" t="str">
        <f>IF(Wedstrijden!AI441="x","BB","")</f>
        <v/>
      </c>
      <c r="CY454" s="16" t="str">
        <f>IF(Wedstrijden!AJ441="x","B","")</f>
        <v/>
      </c>
      <c r="CZ454" s="16" t="str">
        <f>IF(Wedstrijden!AK441="x","L","")</f>
        <v/>
      </c>
      <c r="DA454" s="16" t="str">
        <f>IF(Wedstrijden!AL441="x","M","")</f>
        <v/>
      </c>
      <c r="DB454" s="16" t="str">
        <f>IF(Wedstrijden!AM441="x","Z","")</f>
        <v/>
      </c>
      <c r="DC454" s="16" t="str">
        <f>IF(Wedstrijden!AN441="x","ZZ","")</f>
        <v/>
      </c>
      <c r="DD454" s="16" t="str">
        <f>IF(Wedstrijden!AP441="x","1.40","")</f>
        <v/>
      </c>
      <c r="DE454" s="16" t="str">
        <f>IF(COUNTA(Wedstrijden!BD441:BF441)&lt;&gt;0,6,"")</f>
        <v/>
      </c>
      <c r="DF454" s="16" t="str">
        <f t="shared" si="46"/>
        <v/>
      </c>
      <c r="DG454" s="16" t="str">
        <f>IF(Wedstrijden!BD441="x","L","")</f>
        <v/>
      </c>
      <c r="DH454" s="16" t="str">
        <f>IF(Wedstrijden!BE441="x","M","")</f>
        <v/>
      </c>
      <c r="DI454" s="16" t="str">
        <f>IF(Wedstrijden!BF441="x","Z","")</f>
        <v/>
      </c>
      <c r="DJ454" s="16" t="str">
        <f>IF(Wedstrijden!BG441="x","Z","")</f>
        <v/>
      </c>
      <c r="DK454" s="16" t="str">
        <f>IF(COUNTA(Wedstrijden!BI441:BK441)&lt;&gt;0,6,"")</f>
        <v/>
      </c>
      <c r="DL454" s="16" t="str">
        <f t="shared" si="47"/>
        <v/>
      </c>
      <c r="DM454" s="16" t="str">
        <f>IF(Wedstrijden!BI441="x","L","")</f>
        <v/>
      </c>
      <c r="DN454" s="16" t="str">
        <f>IF(Wedstrijden!BJ441="x","M","")</f>
        <v/>
      </c>
      <c r="DO454" s="16" t="str">
        <f>IF(Wedstrijden!BK441="x","Z","")</f>
        <v/>
      </c>
      <c r="DP454" s="16" t="str">
        <f>IF(Wedstrijden!BL441="x","Z","")</f>
        <v/>
      </c>
    </row>
    <row r="455" spans="1:120" ht="14.4" x14ac:dyDescent="0.3">
      <c r="A455" s="18">
        <f>Wedstrijden!A442</f>
        <v>0</v>
      </c>
      <c r="B455" s="16" t="str">
        <f>IFERROR(VLOOKUP(Wedstrijden!#REF!,#REF!,2,FALSE),"")</f>
        <v/>
      </c>
      <c r="C455" s="16">
        <f>Wedstrijden!E442</f>
        <v>0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IF(COUNTA(Wedstrijden!U442:AC442)&lt;&gt;0,1,"")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IF(Wedstrijden!U442="x","B1","")</f>
        <v/>
      </c>
      <c r="BO455" s="16" t="e">
        <f>IF(Wedstrijden!#REF!="x","BB","")</f>
        <v>#REF!</v>
      </c>
      <c r="BP455" s="16" t="str">
        <f>IF(Wedstrijden!W442="x","B","")</f>
        <v/>
      </c>
      <c r="BQ455" s="16" t="str">
        <f>IF(Wedstrijden!X442="x","L1","")</f>
        <v/>
      </c>
      <c r="BR455" s="16" t="str">
        <f>IF(Wedstrijden!Y442="x","L2","")</f>
        <v/>
      </c>
      <c r="BS455" s="16" t="str">
        <f>IF(Wedstrijden!Z442="x","M1","")</f>
        <v/>
      </c>
      <c r="BT455" s="16" t="str">
        <f>IF(Wedstrijden!AA442="x","M2","")</f>
        <v/>
      </c>
      <c r="BU455" s="16" t="str">
        <f>IF(Wedstrijden!AB442="x","Z1","")</f>
        <v/>
      </c>
      <c r="BV455" s="16" t="str">
        <f>IF(Wedstrijden!AC442="x","Z2","")</f>
        <v/>
      </c>
      <c r="BW455" s="16" t="str">
        <f>IF(COUNTA(Wedstrijden!L442:T442)&lt;&gt;0,1,"")</f>
        <v/>
      </c>
      <c r="BX455" s="16" t="str">
        <f t="shared" si="43"/>
        <v/>
      </c>
      <c r="BY455" s="16" t="str">
        <f>IF(Wedstrijden!L442="x","BB","")</f>
        <v/>
      </c>
      <c r="BZ455" s="16" t="str">
        <f>IF(Wedstrijden!M442="x","B","")</f>
        <v/>
      </c>
      <c r="CA455" s="16" t="str">
        <f>IF(Wedstrijden!N442="x","L1","")</f>
        <v/>
      </c>
      <c r="CB455" s="16" t="str">
        <f>IF(Wedstrijden!O442="x","L2","")</f>
        <v/>
      </c>
      <c r="CC455" s="16" t="str">
        <f>IF(Wedstrijden!P442="x","M1","")</f>
        <v/>
      </c>
      <c r="CD455" s="16" t="str">
        <f>IF(Wedstrijden!Q442="x","M2","")</f>
        <v/>
      </c>
      <c r="CE455" s="16" t="str">
        <f>IF(Wedstrijden!R442="x","Z1","")</f>
        <v/>
      </c>
      <c r="CF455" s="16" t="str">
        <f>IF(Wedstrijden!S442="x","Z2","")</f>
        <v/>
      </c>
      <c r="CG455" s="16" t="str">
        <f>IF(Wedstrijden!T442="x","ZZL","")</f>
        <v/>
      </c>
      <c r="CL455" s="16" t="str">
        <f>IF(COUNTA(Wedstrijden!AR442:BB442)&lt;&gt;0,2,"")</f>
        <v/>
      </c>
      <c r="CM455" s="16" t="str">
        <f t="shared" si="44"/>
        <v/>
      </c>
      <c r="CN455" s="16" t="str">
        <f>IF(Wedstrijden!AR442="x","AA","")</f>
        <v/>
      </c>
      <c r="CO455" s="16" t="str">
        <f>IF(Wedstrijden!AS442="x","A","")</f>
        <v/>
      </c>
      <c r="CP455" s="16" t="str">
        <f>IF(Wedstrijden!AT442="x","BB","")</f>
        <v/>
      </c>
      <c r="CQ455" s="16" t="str">
        <f>IF(Wedstrijden!AU442="x","B","")</f>
        <v/>
      </c>
      <c r="CR455" s="16" t="str">
        <f>IF(Wedstrijden!AV442="x","L","")</f>
        <v/>
      </c>
      <c r="CS455" s="16" t="str">
        <f>IF(Wedstrijden!AW442="x","M","")</f>
        <v/>
      </c>
      <c r="CT455" s="16" t="str">
        <f>IF(Wedstrijden!AX442="x","Z","")</f>
        <v/>
      </c>
      <c r="CU455" s="16" t="str">
        <f>IF(Wedstrijden!BB442="x","ZZ","")</f>
        <v/>
      </c>
      <c r="CV455" s="16" t="str">
        <f>IF(COUNTA(Wedstrijden!AI442:AP442)&lt;&gt;0,2,"")</f>
        <v/>
      </c>
      <c r="CW455" s="16" t="str">
        <f t="shared" si="45"/>
        <v/>
      </c>
      <c r="CX455" s="16" t="str">
        <f>IF(Wedstrijden!AI442="x","BB","")</f>
        <v/>
      </c>
      <c r="CY455" s="16" t="str">
        <f>IF(Wedstrijden!AJ442="x","B","")</f>
        <v/>
      </c>
      <c r="CZ455" s="16" t="str">
        <f>IF(Wedstrijden!AK442="x","L","")</f>
        <v/>
      </c>
      <c r="DA455" s="16" t="str">
        <f>IF(Wedstrijden!AL442="x","M","")</f>
        <v/>
      </c>
      <c r="DB455" s="16" t="str">
        <f>IF(Wedstrijden!AM442="x","Z","")</f>
        <v/>
      </c>
      <c r="DC455" s="16" t="str">
        <f>IF(Wedstrijden!AN442="x","ZZ","")</f>
        <v/>
      </c>
      <c r="DD455" s="16" t="str">
        <f>IF(Wedstrijden!AP442="x","1.40","")</f>
        <v/>
      </c>
      <c r="DE455" s="16" t="str">
        <f>IF(COUNTA(Wedstrijden!BD442:BF442)&lt;&gt;0,6,"")</f>
        <v/>
      </c>
      <c r="DF455" s="16" t="str">
        <f t="shared" si="46"/>
        <v/>
      </c>
      <c r="DG455" s="16" t="str">
        <f>IF(Wedstrijden!BD442="x","L","")</f>
        <v/>
      </c>
      <c r="DH455" s="16" t="str">
        <f>IF(Wedstrijden!BE442="x","M","")</f>
        <v/>
      </c>
      <c r="DI455" s="16" t="str">
        <f>IF(Wedstrijden!BF442="x","Z","")</f>
        <v/>
      </c>
      <c r="DJ455" s="16" t="str">
        <f>IF(Wedstrijden!BG442="x","Z","")</f>
        <v/>
      </c>
      <c r="DK455" s="16" t="str">
        <f>IF(COUNTA(Wedstrijden!BI442:BK442)&lt;&gt;0,6,"")</f>
        <v/>
      </c>
      <c r="DL455" s="16" t="str">
        <f t="shared" si="47"/>
        <v/>
      </c>
      <c r="DM455" s="16" t="str">
        <f>IF(Wedstrijden!BI442="x","L","")</f>
        <v/>
      </c>
      <c r="DN455" s="16" t="str">
        <f>IF(Wedstrijden!BJ442="x","M","")</f>
        <v/>
      </c>
      <c r="DO455" s="16" t="str">
        <f>IF(Wedstrijden!BK442="x","Z","")</f>
        <v/>
      </c>
      <c r="DP455" s="16" t="str">
        <f>IF(Wedstrijden!BL442="x","Z","")</f>
        <v/>
      </c>
    </row>
    <row r="456" spans="1:120" ht="14.4" x14ac:dyDescent="0.3">
      <c r="A456" s="18">
        <f>Wedstrijden!A443</f>
        <v>0</v>
      </c>
      <c r="B456" s="16" t="str">
        <f>IFERROR(VLOOKUP(Wedstrijden!#REF!,#REF!,2,FALSE),"")</f>
        <v/>
      </c>
      <c r="C456" s="16">
        <f>Wedstrijden!E443</f>
        <v>0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IF(COUNTA(Wedstrijden!U443:AC443)&lt;&gt;0,1,"")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IF(Wedstrijden!U443="x","B1","")</f>
        <v/>
      </c>
      <c r="BO456" s="16" t="e">
        <f>IF(Wedstrijden!#REF!="x","BB","")</f>
        <v>#REF!</v>
      </c>
      <c r="BP456" s="16" t="str">
        <f>IF(Wedstrijden!W443="x","B","")</f>
        <v/>
      </c>
      <c r="BQ456" s="16" t="str">
        <f>IF(Wedstrijden!X443="x","L1","")</f>
        <v/>
      </c>
      <c r="BR456" s="16" t="str">
        <f>IF(Wedstrijden!Y443="x","L2","")</f>
        <v/>
      </c>
      <c r="BS456" s="16" t="str">
        <f>IF(Wedstrijden!Z443="x","M1","")</f>
        <v/>
      </c>
      <c r="BT456" s="16" t="str">
        <f>IF(Wedstrijden!AA443="x","M2","")</f>
        <v/>
      </c>
      <c r="BU456" s="16" t="str">
        <f>IF(Wedstrijden!AB443="x","Z1","")</f>
        <v/>
      </c>
      <c r="BV456" s="16" t="str">
        <f>IF(Wedstrijden!AC443="x","Z2","")</f>
        <v/>
      </c>
      <c r="BW456" s="16" t="str">
        <f>IF(COUNTA(Wedstrijden!L443:T443)&lt;&gt;0,1,"")</f>
        <v/>
      </c>
      <c r="BX456" s="16" t="str">
        <f t="shared" si="43"/>
        <v/>
      </c>
      <c r="BY456" s="16" t="str">
        <f>IF(Wedstrijden!L443="x","BB","")</f>
        <v/>
      </c>
      <c r="BZ456" s="16" t="str">
        <f>IF(Wedstrijden!M443="x","B","")</f>
        <v/>
      </c>
      <c r="CA456" s="16" t="str">
        <f>IF(Wedstrijden!N443="x","L1","")</f>
        <v/>
      </c>
      <c r="CB456" s="16" t="str">
        <f>IF(Wedstrijden!O443="x","L2","")</f>
        <v/>
      </c>
      <c r="CC456" s="16" t="str">
        <f>IF(Wedstrijden!P443="x","M1","")</f>
        <v/>
      </c>
      <c r="CD456" s="16" t="str">
        <f>IF(Wedstrijden!Q443="x","M2","")</f>
        <v/>
      </c>
      <c r="CE456" s="16" t="str">
        <f>IF(Wedstrijden!R443="x","Z1","")</f>
        <v/>
      </c>
      <c r="CF456" s="16" t="str">
        <f>IF(Wedstrijden!S443="x","Z2","")</f>
        <v/>
      </c>
      <c r="CG456" s="16" t="str">
        <f>IF(Wedstrijden!T443="x","ZZL","")</f>
        <v/>
      </c>
      <c r="CL456" s="16" t="str">
        <f>IF(COUNTA(Wedstrijden!AR443:BB443)&lt;&gt;0,2,"")</f>
        <v/>
      </c>
      <c r="CM456" s="16" t="str">
        <f t="shared" si="44"/>
        <v/>
      </c>
      <c r="CN456" s="16" t="str">
        <f>IF(Wedstrijden!AR443="x","AA","")</f>
        <v/>
      </c>
      <c r="CO456" s="16" t="str">
        <f>IF(Wedstrijden!AS443="x","A","")</f>
        <v/>
      </c>
      <c r="CP456" s="16" t="str">
        <f>IF(Wedstrijden!AT443="x","BB","")</f>
        <v/>
      </c>
      <c r="CQ456" s="16" t="str">
        <f>IF(Wedstrijden!AU443="x","B","")</f>
        <v/>
      </c>
      <c r="CR456" s="16" t="str">
        <f>IF(Wedstrijden!AV443="x","L","")</f>
        <v/>
      </c>
      <c r="CS456" s="16" t="str">
        <f>IF(Wedstrijden!AW443="x","M","")</f>
        <v/>
      </c>
      <c r="CT456" s="16" t="str">
        <f>IF(Wedstrijden!AX443="x","Z","")</f>
        <v/>
      </c>
      <c r="CU456" s="16" t="str">
        <f>IF(Wedstrijden!BB443="x","ZZ","")</f>
        <v/>
      </c>
      <c r="CV456" s="16" t="str">
        <f>IF(COUNTA(Wedstrijden!AI443:AP443)&lt;&gt;0,2,"")</f>
        <v/>
      </c>
      <c r="CW456" s="16" t="str">
        <f t="shared" si="45"/>
        <v/>
      </c>
      <c r="CX456" s="16" t="str">
        <f>IF(Wedstrijden!AI443="x","BB","")</f>
        <v/>
      </c>
      <c r="CY456" s="16" t="str">
        <f>IF(Wedstrijden!AJ443="x","B","")</f>
        <v/>
      </c>
      <c r="CZ456" s="16" t="str">
        <f>IF(Wedstrijden!AK443="x","L","")</f>
        <v/>
      </c>
      <c r="DA456" s="16" t="str">
        <f>IF(Wedstrijden!AL443="x","M","")</f>
        <v/>
      </c>
      <c r="DB456" s="16" t="str">
        <f>IF(Wedstrijden!AM443="x","Z","")</f>
        <v/>
      </c>
      <c r="DC456" s="16" t="str">
        <f>IF(Wedstrijden!AN443="x","ZZ","")</f>
        <v/>
      </c>
      <c r="DD456" s="16" t="str">
        <f>IF(Wedstrijden!AP443="x","1.40","")</f>
        <v/>
      </c>
      <c r="DE456" s="16" t="str">
        <f>IF(COUNTA(Wedstrijden!BD443:BF443)&lt;&gt;0,6,"")</f>
        <v/>
      </c>
      <c r="DF456" s="16" t="str">
        <f t="shared" si="46"/>
        <v/>
      </c>
      <c r="DG456" s="16" t="str">
        <f>IF(Wedstrijden!BD443="x","L","")</f>
        <v/>
      </c>
      <c r="DH456" s="16" t="str">
        <f>IF(Wedstrijden!BE443="x","M","")</f>
        <v/>
      </c>
      <c r="DI456" s="16" t="str">
        <f>IF(Wedstrijden!BF443="x","Z","")</f>
        <v/>
      </c>
      <c r="DJ456" s="16" t="str">
        <f>IF(Wedstrijden!BG443="x","Z","")</f>
        <v/>
      </c>
      <c r="DK456" s="16" t="str">
        <f>IF(COUNTA(Wedstrijden!BI443:BK443)&lt;&gt;0,6,"")</f>
        <v/>
      </c>
      <c r="DL456" s="16" t="str">
        <f t="shared" si="47"/>
        <v/>
      </c>
      <c r="DM456" s="16" t="str">
        <f>IF(Wedstrijden!BI443="x","L","")</f>
        <v/>
      </c>
      <c r="DN456" s="16" t="str">
        <f>IF(Wedstrijden!BJ443="x","M","")</f>
        <v/>
      </c>
      <c r="DO456" s="16" t="str">
        <f>IF(Wedstrijden!BK443="x","Z","")</f>
        <v/>
      </c>
      <c r="DP456" s="16" t="str">
        <f>IF(Wedstrijden!BL443="x","Z","")</f>
        <v/>
      </c>
    </row>
    <row r="457" spans="1:120" ht="14.4" x14ac:dyDescent="0.3">
      <c r="A457" s="18">
        <f>Wedstrijden!A444</f>
        <v>0</v>
      </c>
      <c r="B457" s="16" t="str">
        <f>IFERROR(VLOOKUP(Wedstrijden!#REF!,#REF!,2,FALSE),"")</f>
        <v/>
      </c>
      <c r="C457" s="16">
        <f>Wedstrijden!E444</f>
        <v>0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IF(COUNTA(Wedstrijden!U444:AC444)&lt;&gt;0,1,"")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IF(Wedstrijden!U444="x","B1","")</f>
        <v/>
      </c>
      <c r="BO457" s="16" t="e">
        <f>IF(Wedstrijden!#REF!="x","BB","")</f>
        <v>#REF!</v>
      </c>
      <c r="BP457" s="16" t="str">
        <f>IF(Wedstrijden!W444="x","B","")</f>
        <v/>
      </c>
      <c r="BQ457" s="16" t="str">
        <f>IF(Wedstrijden!X444="x","L1","")</f>
        <v/>
      </c>
      <c r="BR457" s="16" t="str">
        <f>IF(Wedstrijden!Y444="x","L2","")</f>
        <v/>
      </c>
      <c r="BS457" s="16" t="str">
        <f>IF(Wedstrijden!Z444="x","M1","")</f>
        <v/>
      </c>
      <c r="BT457" s="16" t="str">
        <f>IF(Wedstrijden!AA444="x","M2","")</f>
        <v/>
      </c>
      <c r="BU457" s="16" t="str">
        <f>IF(Wedstrijden!AB444="x","Z1","")</f>
        <v/>
      </c>
      <c r="BV457" s="16" t="str">
        <f>IF(Wedstrijden!AC444="x","Z2","")</f>
        <v/>
      </c>
      <c r="BW457" s="16" t="str">
        <f>IF(COUNTA(Wedstrijden!L444:T444)&lt;&gt;0,1,"")</f>
        <v/>
      </c>
      <c r="BX457" s="16" t="str">
        <f t="shared" si="43"/>
        <v/>
      </c>
      <c r="BY457" s="16" t="str">
        <f>IF(Wedstrijden!L444="x","BB","")</f>
        <v/>
      </c>
      <c r="BZ457" s="16" t="str">
        <f>IF(Wedstrijden!M444="x","B","")</f>
        <v/>
      </c>
      <c r="CA457" s="16" t="str">
        <f>IF(Wedstrijden!N444="x","L1","")</f>
        <v/>
      </c>
      <c r="CB457" s="16" t="str">
        <f>IF(Wedstrijden!O444="x","L2","")</f>
        <v/>
      </c>
      <c r="CC457" s="16" t="str">
        <f>IF(Wedstrijden!P444="x","M1","")</f>
        <v/>
      </c>
      <c r="CD457" s="16" t="str">
        <f>IF(Wedstrijden!Q444="x","M2","")</f>
        <v/>
      </c>
      <c r="CE457" s="16" t="str">
        <f>IF(Wedstrijden!R444="x","Z1","")</f>
        <v/>
      </c>
      <c r="CF457" s="16" t="str">
        <f>IF(Wedstrijden!S444="x","Z2","")</f>
        <v/>
      </c>
      <c r="CG457" s="16" t="str">
        <f>IF(Wedstrijden!T444="x","ZZL","")</f>
        <v/>
      </c>
      <c r="CL457" s="16" t="str">
        <f>IF(COUNTA(Wedstrijden!AR444:BB444)&lt;&gt;0,2,"")</f>
        <v/>
      </c>
      <c r="CM457" s="16" t="str">
        <f t="shared" si="44"/>
        <v/>
      </c>
      <c r="CN457" s="16" t="str">
        <f>IF(Wedstrijden!AR444="x","AA","")</f>
        <v/>
      </c>
      <c r="CO457" s="16" t="str">
        <f>IF(Wedstrijden!AS444="x","A","")</f>
        <v/>
      </c>
      <c r="CP457" s="16" t="str">
        <f>IF(Wedstrijden!AT444="x","BB","")</f>
        <v/>
      </c>
      <c r="CQ457" s="16" t="str">
        <f>IF(Wedstrijden!AU444="x","B","")</f>
        <v/>
      </c>
      <c r="CR457" s="16" t="str">
        <f>IF(Wedstrijden!AV444="x","L","")</f>
        <v/>
      </c>
      <c r="CS457" s="16" t="str">
        <f>IF(Wedstrijden!AW444="x","M","")</f>
        <v/>
      </c>
      <c r="CT457" s="16" t="str">
        <f>IF(Wedstrijden!AX444="x","Z","")</f>
        <v/>
      </c>
      <c r="CU457" s="16" t="str">
        <f>IF(Wedstrijden!BB444="x","ZZ","")</f>
        <v/>
      </c>
      <c r="CV457" s="16" t="str">
        <f>IF(COUNTA(Wedstrijden!AI444:AP444)&lt;&gt;0,2,"")</f>
        <v/>
      </c>
      <c r="CW457" s="16" t="str">
        <f t="shared" si="45"/>
        <v/>
      </c>
      <c r="CX457" s="16" t="str">
        <f>IF(Wedstrijden!AI444="x","BB","")</f>
        <v/>
      </c>
      <c r="CY457" s="16" t="str">
        <f>IF(Wedstrijden!AJ444="x","B","")</f>
        <v/>
      </c>
      <c r="CZ457" s="16" t="str">
        <f>IF(Wedstrijden!AK444="x","L","")</f>
        <v/>
      </c>
      <c r="DA457" s="16" t="str">
        <f>IF(Wedstrijden!AL444="x","M","")</f>
        <v/>
      </c>
      <c r="DB457" s="16" t="str">
        <f>IF(Wedstrijden!AM444="x","Z","")</f>
        <v/>
      </c>
      <c r="DC457" s="16" t="str">
        <f>IF(Wedstrijden!AN444="x","ZZ","")</f>
        <v/>
      </c>
      <c r="DD457" s="16" t="str">
        <f>IF(Wedstrijden!AP444="x","1.40","")</f>
        <v/>
      </c>
      <c r="DE457" s="16" t="str">
        <f>IF(COUNTA(Wedstrijden!BD444:BF444)&lt;&gt;0,6,"")</f>
        <v/>
      </c>
      <c r="DF457" s="16" t="str">
        <f t="shared" si="46"/>
        <v/>
      </c>
      <c r="DG457" s="16" t="str">
        <f>IF(Wedstrijden!BD444="x","L","")</f>
        <v/>
      </c>
      <c r="DH457" s="16" t="str">
        <f>IF(Wedstrijden!BE444="x","M","")</f>
        <v/>
      </c>
      <c r="DI457" s="16" t="str">
        <f>IF(Wedstrijden!BF444="x","Z","")</f>
        <v/>
      </c>
      <c r="DJ457" s="16" t="str">
        <f>IF(Wedstrijden!BG444="x","Z","")</f>
        <v/>
      </c>
      <c r="DK457" s="16" t="str">
        <f>IF(COUNTA(Wedstrijden!BI444:BK444)&lt;&gt;0,6,"")</f>
        <v/>
      </c>
      <c r="DL457" s="16" t="str">
        <f t="shared" si="47"/>
        <v/>
      </c>
      <c r="DM457" s="16" t="str">
        <f>IF(Wedstrijden!BI444="x","L","")</f>
        <v/>
      </c>
      <c r="DN457" s="16" t="str">
        <f>IF(Wedstrijden!BJ444="x","M","")</f>
        <v/>
      </c>
      <c r="DO457" s="16" t="str">
        <f>IF(Wedstrijden!BK444="x","Z","")</f>
        <v/>
      </c>
      <c r="DP457" s="16" t="str">
        <f>IF(Wedstrijden!BL444="x","Z","")</f>
        <v/>
      </c>
    </row>
    <row r="458" spans="1:120" ht="14.4" x14ac:dyDescent="0.3">
      <c r="A458" s="18">
        <f>Wedstrijden!A445</f>
        <v>0</v>
      </c>
      <c r="B458" s="16" t="str">
        <f>IFERROR(VLOOKUP(Wedstrijden!#REF!,#REF!,2,FALSE),"")</f>
        <v/>
      </c>
      <c r="C458" s="16">
        <f>Wedstrijden!E445</f>
        <v>0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IF(COUNTA(Wedstrijden!U445:AC445)&lt;&gt;0,1,"")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IF(Wedstrijden!U445="x","B1","")</f>
        <v/>
      </c>
      <c r="BO458" s="16" t="e">
        <f>IF(Wedstrijden!#REF!="x","BB","")</f>
        <v>#REF!</v>
      </c>
      <c r="BP458" s="16" t="str">
        <f>IF(Wedstrijden!W445="x","B","")</f>
        <v/>
      </c>
      <c r="BQ458" s="16" t="str">
        <f>IF(Wedstrijden!X445="x","L1","")</f>
        <v/>
      </c>
      <c r="BR458" s="16" t="str">
        <f>IF(Wedstrijden!Y445="x","L2","")</f>
        <v/>
      </c>
      <c r="BS458" s="16" t="str">
        <f>IF(Wedstrijden!Z445="x","M1","")</f>
        <v/>
      </c>
      <c r="BT458" s="16" t="str">
        <f>IF(Wedstrijden!AA445="x","M2","")</f>
        <v/>
      </c>
      <c r="BU458" s="16" t="str">
        <f>IF(Wedstrijden!AB445="x","Z1","")</f>
        <v/>
      </c>
      <c r="BV458" s="16" t="str">
        <f>IF(Wedstrijden!AC445="x","Z2","")</f>
        <v/>
      </c>
      <c r="BW458" s="16" t="str">
        <f>IF(COUNTA(Wedstrijden!L445:T445)&lt;&gt;0,1,"")</f>
        <v/>
      </c>
      <c r="BX458" s="16" t="str">
        <f t="shared" si="43"/>
        <v/>
      </c>
      <c r="BY458" s="16" t="str">
        <f>IF(Wedstrijden!L445="x","BB","")</f>
        <v/>
      </c>
      <c r="BZ458" s="16" t="str">
        <f>IF(Wedstrijden!M445="x","B","")</f>
        <v/>
      </c>
      <c r="CA458" s="16" t="str">
        <f>IF(Wedstrijden!N445="x","L1","")</f>
        <v/>
      </c>
      <c r="CB458" s="16" t="str">
        <f>IF(Wedstrijden!O445="x","L2","")</f>
        <v/>
      </c>
      <c r="CC458" s="16" t="str">
        <f>IF(Wedstrijden!P445="x","M1","")</f>
        <v/>
      </c>
      <c r="CD458" s="16" t="str">
        <f>IF(Wedstrijden!Q445="x","M2","")</f>
        <v/>
      </c>
      <c r="CE458" s="16" t="str">
        <f>IF(Wedstrijden!R445="x","Z1","")</f>
        <v/>
      </c>
      <c r="CF458" s="16" t="str">
        <f>IF(Wedstrijden!S445="x","Z2","")</f>
        <v/>
      </c>
      <c r="CG458" s="16" t="str">
        <f>IF(Wedstrijden!T445="x","ZZL","")</f>
        <v/>
      </c>
      <c r="CL458" s="16" t="str">
        <f>IF(COUNTA(Wedstrijden!AR445:BB445)&lt;&gt;0,2,"")</f>
        <v/>
      </c>
      <c r="CM458" s="16" t="str">
        <f t="shared" si="44"/>
        <v/>
      </c>
      <c r="CN458" s="16" t="str">
        <f>IF(Wedstrijden!AR445="x","AA","")</f>
        <v/>
      </c>
      <c r="CO458" s="16" t="str">
        <f>IF(Wedstrijden!AS445="x","A","")</f>
        <v/>
      </c>
      <c r="CP458" s="16" t="str">
        <f>IF(Wedstrijden!AT445="x","BB","")</f>
        <v/>
      </c>
      <c r="CQ458" s="16" t="str">
        <f>IF(Wedstrijden!AU445="x","B","")</f>
        <v/>
      </c>
      <c r="CR458" s="16" t="str">
        <f>IF(Wedstrijden!AV445="x","L","")</f>
        <v/>
      </c>
      <c r="CS458" s="16" t="str">
        <f>IF(Wedstrijden!AW445="x","M","")</f>
        <v/>
      </c>
      <c r="CT458" s="16" t="str">
        <f>IF(Wedstrijden!AX445="x","Z","")</f>
        <v/>
      </c>
      <c r="CU458" s="16" t="str">
        <f>IF(Wedstrijden!BB445="x","ZZ","")</f>
        <v/>
      </c>
      <c r="CV458" s="16" t="str">
        <f>IF(COUNTA(Wedstrijden!AI445:AP445)&lt;&gt;0,2,"")</f>
        <v/>
      </c>
      <c r="CW458" s="16" t="str">
        <f t="shared" si="45"/>
        <v/>
      </c>
      <c r="CX458" s="16" t="str">
        <f>IF(Wedstrijden!AI445="x","BB","")</f>
        <v/>
      </c>
      <c r="CY458" s="16" t="str">
        <f>IF(Wedstrijden!AJ445="x","B","")</f>
        <v/>
      </c>
      <c r="CZ458" s="16" t="str">
        <f>IF(Wedstrijden!AK445="x","L","")</f>
        <v/>
      </c>
      <c r="DA458" s="16" t="str">
        <f>IF(Wedstrijden!AL445="x","M","")</f>
        <v/>
      </c>
      <c r="DB458" s="16" t="str">
        <f>IF(Wedstrijden!AM445="x","Z","")</f>
        <v/>
      </c>
      <c r="DC458" s="16" t="str">
        <f>IF(Wedstrijden!AN445="x","ZZ","")</f>
        <v/>
      </c>
      <c r="DD458" s="16" t="str">
        <f>IF(Wedstrijden!AP445="x","1.40","")</f>
        <v/>
      </c>
      <c r="DE458" s="16" t="str">
        <f>IF(COUNTA(Wedstrijden!BD445:BF445)&lt;&gt;0,6,"")</f>
        <v/>
      </c>
      <c r="DF458" s="16" t="str">
        <f t="shared" si="46"/>
        <v/>
      </c>
      <c r="DG458" s="16" t="str">
        <f>IF(Wedstrijden!BD445="x","L","")</f>
        <v/>
      </c>
      <c r="DH458" s="16" t="str">
        <f>IF(Wedstrijden!BE445="x","M","")</f>
        <v/>
      </c>
      <c r="DI458" s="16" t="str">
        <f>IF(Wedstrijden!BF445="x","Z","")</f>
        <v/>
      </c>
      <c r="DJ458" s="16" t="str">
        <f>IF(Wedstrijden!BG445="x","Z","")</f>
        <v/>
      </c>
      <c r="DK458" s="16" t="str">
        <f>IF(COUNTA(Wedstrijden!BI445:BK445)&lt;&gt;0,6,"")</f>
        <v/>
      </c>
      <c r="DL458" s="16" t="str">
        <f t="shared" si="47"/>
        <v/>
      </c>
      <c r="DM458" s="16" t="str">
        <f>IF(Wedstrijden!BI445="x","L","")</f>
        <v/>
      </c>
      <c r="DN458" s="16" t="str">
        <f>IF(Wedstrijden!BJ445="x","M","")</f>
        <v/>
      </c>
      <c r="DO458" s="16" t="str">
        <f>IF(Wedstrijden!BK445="x","Z","")</f>
        <v/>
      </c>
      <c r="DP458" s="16" t="str">
        <f>IF(Wedstrijden!BL445="x","Z","")</f>
        <v/>
      </c>
    </row>
    <row r="459" spans="1:120" ht="14.4" x14ac:dyDescent="0.3">
      <c r="A459" s="18">
        <f>Wedstrijden!A446</f>
        <v>0</v>
      </c>
      <c r="B459" s="16" t="str">
        <f>IFERROR(VLOOKUP(Wedstrijden!#REF!,#REF!,2,FALSE),"")</f>
        <v/>
      </c>
      <c r="C459" s="16">
        <f>Wedstrijden!E446</f>
        <v>0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IF(COUNTA(Wedstrijden!U446:AC446)&lt;&gt;0,1,"")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IF(Wedstrijden!U446="x","B1","")</f>
        <v/>
      </c>
      <c r="BO459" s="16" t="e">
        <f>IF(Wedstrijden!#REF!="x","BB","")</f>
        <v>#REF!</v>
      </c>
      <c r="BP459" s="16" t="str">
        <f>IF(Wedstrijden!W446="x","B","")</f>
        <v/>
      </c>
      <c r="BQ459" s="16" t="str">
        <f>IF(Wedstrijden!X446="x","L1","")</f>
        <v/>
      </c>
      <c r="BR459" s="16" t="str">
        <f>IF(Wedstrijden!Y446="x","L2","")</f>
        <v/>
      </c>
      <c r="BS459" s="16" t="str">
        <f>IF(Wedstrijden!Z446="x","M1","")</f>
        <v/>
      </c>
      <c r="BT459" s="16" t="str">
        <f>IF(Wedstrijden!AA446="x","M2","")</f>
        <v/>
      </c>
      <c r="BU459" s="16" t="str">
        <f>IF(Wedstrijden!AB446="x","Z1","")</f>
        <v/>
      </c>
      <c r="BV459" s="16" t="str">
        <f>IF(Wedstrijden!AC446="x","Z2","")</f>
        <v/>
      </c>
      <c r="BW459" s="16" t="str">
        <f>IF(COUNTA(Wedstrijden!L446:T446)&lt;&gt;0,1,"")</f>
        <v/>
      </c>
      <c r="BX459" s="16" t="str">
        <f t="shared" si="43"/>
        <v/>
      </c>
      <c r="BY459" s="16" t="str">
        <f>IF(Wedstrijden!L446="x","BB","")</f>
        <v/>
      </c>
      <c r="BZ459" s="16" t="str">
        <f>IF(Wedstrijden!M446="x","B","")</f>
        <v/>
      </c>
      <c r="CA459" s="16" t="str">
        <f>IF(Wedstrijden!N446="x","L1","")</f>
        <v/>
      </c>
      <c r="CB459" s="16" t="str">
        <f>IF(Wedstrijden!O446="x","L2","")</f>
        <v/>
      </c>
      <c r="CC459" s="16" t="str">
        <f>IF(Wedstrijden!P446="x","M1","")</f>
        <v/>
      </c>
      <c r="CD459" s="16" t="str">
        <f>IF(Wedstrijden!Q446="x","M2","")</f>
        <v/>
      </c>
      <c r="CE459" s="16" t="str">
        <f>IF(Wedstrijden!R446="x","Z1","")</f>
        <v/>
      </c>
      <c r="CF459" s="16" t="str">
        <f>IF(Wedstrijden!S446="x","Z2","")</f>
        <v/>
      </c>
      <c r="CG459" s="16" t="str">
        <f>IF(Wedstrijden!T446="x","ZZL","")</f>
        <v/>
      </c>
      <c r="CL459" s="16" t="str">
        <f>IF(COUNTA(Wedstrijden!AR446:BB446)&lt;&gt;0,2,"")</f>
        <v/>
      </c>
      <c r="CM459" s="16" t="str">
        <f t="shared" si="44"/>
        <v/>
      </c>
      <c r="CN459" s="16" t="str">
        <f>IF(Wedstrijden!AR446="x","AA","")</f>
        <v/>
      </c>
      <c r="CO459" s="16" t="str">
        <f>IF(Wedstrijden!AS446="x","A","")</f>
        <v/>
      </c>
      <c r="CP459" s="16" t="str">
        <f>IF(Wedstrijden!AT446="x","BB","")</f>
        <v/>
      </c>
      <c r="CQ459" s="16" t="str">
        <f>IF(Wedstrijden!AU446="x","B","")</f>
        <v/>
      </c>
      <c r="CR459" s="16" t="str">
        <f>IF(Wedstrijden!AV446="x","L","")</f>
        <v/>
      </c>
      <c r="CS459" s="16" t="str">
        <f>IF(Wedstrijden!AW446="x","M","")</f>
        <v/>
      </c>
      <c r="CT459" s="16" t="str">
        <f>IF(Wedstrijden!AX446="x","Z","")</f>
        <v/>
      </c>
      <c r="CU459" s="16" t="str">
        <f>IF(Wedstrijden!BB446="x","ZZ","")</f>
        <v/>
      </c>
      <c r="CV459" s="16" t="str">
        <f>IF(COUNTA(Wedstrijden!AI446:AP446)&lt;&gt;0,2,"")</f>
        <v/>
      </c>
      <c r="CW459" s="16" t="str">
        <f t="shared" si="45"/>
        <v/>
      </c>
      <c r="CX459" s="16" t="str">
        <f>IF(Wedstrijden!AI446="x","BB","")</f>
        <v/>
      </c>
      <c r="CY459" s="16" t="str">
        <f>IF(Wedstrijden!AJ446="x","B","")</f>
        <v/>
      </c>
      <c r="CZ459" s="16" t="str">
        <f>IF(Wedstrijden!AK446="x","L","")</f>
        <v/>
      </c>
      <c r="DA459" s="16" t="str">
        <f>IF(Wedstrijden!AL446="x","M","")</f>
        <v/>
      </c>
      <c r="DB459" s="16" t="str">
        <f>IF(Wedstrijden!AM446="x","Z","")</f>
        <v/>
      </c>
      <c r="DC459" s="16" t="str">
        <f>IF(Wedstrijden!AN446="x","ZZ","")</f>
        <v/>
      </c>
      <c r="DD459" s="16" t="str">
        <f>IF(Wedstrijden!AP446="x","1.40","")</f>
        <v/>
      </c>
      <c r="DE459" s="16" t="str">
        <f>IF(COUNTA(Wedstrijden!BD446:BF446)&lt;&gt;0,6,"")</f>
        <v/>
      </c>
      <c r="DF459" s="16" t="str">
        <f t="shared" si="46"/>
        <v/>
      </c>
      <c r="DG459" s="16" t="str">
        <f>IF(Wedstrijden!BD446="x","L","")</f>
        <v/>
      </c>
      <c r="DH459" s="16" t="str">
        <f>IF(Wedstrijden!BE446="x","M","")</f>
        <v/>
      </c>
      <c r="DI459" s="16" t="str">
        <f>IF(Wedstrijden!BF446="x","Z","")</f>
        <v/>
      </c>
      <c r="DJ459" s="16" t="str">
        <f>IF(Wedstrijden!BG446="x","Z","")</f>
        <v/>
      </c>
      <c r="DK459" s="16" t="str">
        <f>IF(COUNTA(Wedstrijden!BI446:BK446)&lt;&gt;0,6,"")</f>
        <v/>
      </c>
      <c r="DL459" s="16" t="str">
        <f t="shared" si="47"/>
        <v/>
      </c>
      <c r="DM459" s="16" t="str">
        <f>IF(Wedstrijden!BI446="x","L","")</f>
        <v/>
      </c>
      <c r="DN459" s="16" t="str">
        <f>IF(Wedstrijden!BJ446="x","M","")</f>
        <v/>
      </c>
      <c r="DO459" s="16" t="str">
        <f>IF(Wedstrijden!BK446="x","Z","")</f>
        <v/>
      </c>
      <c r="DP459" s="16" t="str">
        <f>IF(Wedstrijden!BL446="x","Z","")</f>
        <v/>
      </c>
    </row>
    <row r="460" spans="1:120" ht="14.4" x14ac:dyDescent="0.3">
      <c r="A460" s="18">
        <f>Wedstrijden!A447</f>
        <v>0</v>
      </c>
      <c r="B460" s="16" t="str">
        <f>IFERROR(VLOOKUP(Wedstrijden!#REF!,#REF!,2,FALSE),"")</f>
        <v/>
      </c>
      <c r="C460" s="16">
        <f>Wedstrijden!E447</f>
        <v>0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IF(COUNTA(Wedstrijden!U447:AC447)&lt;&gt;0,1,"")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IF(Wedstrijden!U447="x","B1","")</f>
        <v/>
      </c>
      <c r="BO460" s="16" t="e">
        <f>IF(Wedstrijden!#REF!="x","BB","")</f>
        <v>#REF!</v>
      </c>
      <c r="BP460" s="16" t="str">
        <f>IF(Wedstrijden!W447="x","B","")</f>
        <v/>
      </c>
      <c r="BQ460" s="16" t="str">
        <f>IF(Wedstrijden!X447="x","L1","")</f>
        <v/>
      </c>
      <c r="BR460" s="16" t="str">
        <f>IF(Wedstrijden!Y447="x","L2","")</f>
        <v/>
      </c>
      <c r="BS460" s="16" t="str">
        <f>IF(Wedstrijden!Z447="x","M1","")</f>
        <v/>
      </c>
      <c r="BT460" s="16" t="str">
        <f>IF(Wedstrijden!AA447="x","M2","")</f>
        <v/>
      </c>
      <c r="BU460" s="16" t="str">
        <f>IF(Wedstrijden!AB447="x","Z1","")</f>
        <v/>
      </c>
      <c r="BV460" s="16" t="str">
        <f>IF(Wedstrijden!AC447="x","Z2","")</f>
        <v/>
      </c>
      <c r="BW460" s="16" t="str">
        <f>IF(COUNTA(Wedstrijden!L447:T447)&lt;&gt;0,1,"")</f>
        <v/>
      </c>
      <c r="BX460" s="16" t="str">
        <f t="shared" si="43"/>
        <v/>
      </c>
      <c r="BY460" s="16" t="str">
        <f>IF(Wedstrijden!L447="x","BB","")</f>
        <v/>
      </c>
      <c r="BZ460" s="16" t="str">
        <f>IF(Wedstrijden!M447="x","B","")</f>
        <v/>
      </c>
      <c r="CA460" s="16" t="str">
        <f>IF(Wedstrijden!N447="x","L1","")</f>
        <v/>
      </c>
      <c r="CB460" s="16" t="str">
        <f>IF(Wedstrijden!O447="x","L2","")</f>
        <v/>
      </c>
      <c r="CC460" s="16" t="str">
        <f>IF(Wedstrijden!P447="x","M1","")</f>
        <v/>
      </c>
      <c r="CD460" s="16" t="str">
        <f>IF(Wedstrijden!Q447="x","M2","")</f>
        <v/>
      </c>
      <c r="CE460" s="16" t="str">
        <f>IF(Wedstrijden!R447="x","Z1","")</f>
        <v/>
      </c>
      <c r="CF460" s="16" t="str">
        <f>IF(Wedstrijden!S447="x","Z2","")</f>
        <v/>
      </c>
      <c r="CG460" s="16" t="str">
        <f>IF(Wedstrijden!T447="x","ZZL","")</f>
        <v/>
      </c>
      <c r="CL460" s="16" t="str">
        <f>IF(COUNTA(Wedstrijden!AR447:BB447)&lt;&gt;0,2,"")</f>
        <v/>
      </c>
      <c r="CM460" s="16" t="str">
        <f t="shared" si="44"/>
        <v/>
      </c>
      <c r="CN460" s="16" t="str">
        <f>IF(Wedstrijden!AR447="x","AA","")</f>
        <v/>
      </c>
      <c r="CO460" s="16" t="str">
        <f>IF(Wedstrijden!AS447="x","A","")</f>
        <v/>
      </c>
      <c r="CP460" s="16" t="str">
        <f>IF(Wedstrijden!AT447="x","BB","")</f>
        <v/>
      </c>
      <c r="CQ460" s="16" t="str">
        <f>IF(Wedstrijden!AU447="x","B","")</f>
        <v/>
      </c>
      <c r="CR460" s="16" t="str">
        <f>IF(Wedstrijden!AV447="x","L","")</f>
        <v/>
      </c>
      <c r="CS460" s="16" t="str">
        <f>IF(Wedstrijden!AW447="x","M","")</f>
        <v/>
      </c>
      <c r="CT460" s="16" t="str">
        <f>IF(Wedstrijden!AX447="x","Z","")</f>
        <v/>
      </c>
      <c r="CU460" s="16" t="str">
        <f>IF(Wedstrijden!BB447="x","ZZ","")</f>
        <v/>
      </c>
      <c r="CV460" s="16" t="str">
        <f>IF(COUNTA(Wedstrijden!AI447:AP447)&lt;&gt;0,2,"")</f>
        <v/>
      </c>
      <c r="CW460" s="16" t="str">
        <f t="shared" si="45"/>
        <v/>
      </c>
      <c r="CX460" s="16" t="str">
        <f>IF(Wedstrijden!AI447="x","BB","")</f>
        <v/>
      </c>
      <c r="CY460" s="16" t="str">
        <f>IF(Wedstrijden!AJ447="x","B","")</f>
        <v/>
      </c>
      <c r="CZ460" s="16" t="str">
        <f>IF(Wedstrijden!AK447="x","L","")</f>
        <v/>
      </c>
      <c r="DA460" s="16" t="str">
        <f>IF(Wedstrijden!AL447="x","M","")</f>
        <v/>
      </c>
      <c r="DB460" s="16" t="str">
        <f>IF(Wedstrijden!AM447="x","Z","")</f>
        <v/>
      </c>
      <c r="DC460" s="16" t="str">
        <f>IF(Wedstrijden!AN447="x","ZZ","")</f>
        <v/>
      </c>
      <c r="DD460" s="16" t="str">
        <f>IF(Wedstrijden!AP447="x","1.40","")</f>
        <v/>
      </c>
      <c r="DE460" s="16" t="str">
        <f>IF(COUNTA(Wedstrijden!BD447:BF447)&lt;&gt;0,6,"")</f>
        <v/>
      </c>
      <c r="DF460" s="16" t="str">
        <f t="shared" si="46"/>
        <v/>
      </c>
      <c r="DG460" s="16" t="str">
        <f>IF(Wedstrijden!BD447="x","L","")</f>
        <v/>
      </c>
      <c r="DH460" s="16" t="str">
        <f>IF(Wedstrijden!BE447="x","M","")</f>
        <v/>
      </c>
      <c r="DI460" s="16" t="str">
        <f>IF(Wedstrijden!BF447="x","Z","")</f>
        <v/>
      </c>
      <c r="DJ460" s="16" t="str">
        <f>IF(Wedstrijden!BG447="x","Z","")</f>
        <v/>
      </c>
      <c r="DK460" s="16" t="str">
        <f>IF(COUNTA(Wedstrijden!BI447:BK447)&lt;&gt;0,6,"")</f>
        <v/>
      </c>
      <c r="DL460" s="16" t="str">
        <f t="shared" si="47"/>
        <v/>
      </c>
      <c r="DM460" s="16" t="str">
        <f>IF(Wedstrijden!BI447="x","L","")</f>
        <v/>
      </c>
      <c r="DN460" s="16" t="str">
        <f>IF(Wedstrijden!BJ447="x","M","")</f>
        <v/>
      </c>
      <c r="DO460" s="16" t="str">
        <f>IF(Wedstrijden!BK447="x","Z","")</f>
        <v/>
      </c>
      <c r="DP460" s="16" t="str">
        <f>IF(Wedstrijden!BL447="x","Z","")</f>
        <v/>
      </c>
    </row>
    <row r="461" spans="1:120" ht="14.4" x14ac:dyDescent="0.3">
      <c r="A461" s="18">
        <f>Wedstrijden!A448</f>
        <v>0</v>
      </c>
      <c r="B461" s="16" t="str">
        <f>IFERROR(VLOOKUP(Wedstrijden!#REF!,#REF!,2,FALSE),"")</f>
        <v/>
      </c>
      <c r="C461" s="16">
        <f>Wedstrijden!E448</f>
        <v>0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IF(COUNTA(Wedstrijden!U448:AC448)&lt;&gt;0,1,"")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IF(Wedstrijden!U448="x","B1","")</f>
        <v/>
      </c>
      <c r="BO461" s="16" t="e">
        <f>IF(Wedstrijden!#REF!="x","BB","")</f>
        <v>#REF!</v>
      </c>
      <c r="BP461" s="16" t="str">
        <f>IF(Wedstrijden!W448="x","B","")</f>
        <v/>
      </c>
      <c r="BQ461" s="16" t="str">
        <f>IF(Wedstrijden!X448="x","L1","")</f>
        <v/>
      </c>
      <c r="BR461" s="16" t="str">
        <f>IF(Wedstrijden!Y448="x","L2","")</f>
        <v/>
      </c>
      <c r="BS461" s="16" t="str">
        <f>IF(Wedstrijden!Z448="x","M1","")</f>
        <v/>
      </c>
      <c r="BT461" s="16" t="str">
        <f>IF(Wedstrijden!AA448="x","M2","")</f>
        <v/>
      </c>
      <c r="BU461" s="16" t="str">
        <f>IF(Wedstrijden!AB448="x","Z1","")</f>
        <v/>
      </c>
      <c r="BV461" s="16" t="str">
        <f>IF(Wedstrijden!AC448="x","Z2","")</f>
        <v/>
      </c>
      <c r="BW461" s="16" t="str">
        <f>IF(COUNTA(Wedstrijden!L448:T448)&lt;&gt;0,1,"")</f>
        <v/>
      </c>
      <c r="BX461" s="16" t="str">
        <f t="shared" si="43"/>
        <v/>
      </c>
      <c r="BY461" s="16" t="str">
        <f>IF(Wedstrijden!L448="x","BB","")</f>
        <v/>
      </c>
      <c r="BZ461" s="16" t="str">
        <f>IF(Wedstrijden!M448="x","B","")</f>
        <v/>
      </c>
      <c r="CA461" s="16" t="str">
        <f>IF(Wedstrijden!N448="x","L1","")</f>
        <v/>
      </c>
      <c r="CB461" s="16" t="str">
        <f>IF(Wedstrijden!O448="x","L2","")</f>
        <v/>
      </c>
      <c r="CC461" s="16" t="str">
        <f>IF(Wedstrijden!P448="x","M1","")</f>
        <v/>
      </c>
      <c r="CD461" s="16" t="str">
        <f>IF(Wedstrijden!Q448="x","M2","")</f>
        <v/>
      </c>
      <c r="CE461" s="16" t="str">
        <f>IF(Wedstrijden!R448="x","Z1","")</f>
        <v/>
      </c>
      <c r="CF461" s="16" t="str">
        <f>IF(Wedstrijden!S448="x","Z2","")</f>
        <v/>
      </c>
      <c r="CG461" s="16" t="str">
        <f>IF(Wedstrijden!T448="x","ZZL","")</f>
        <v/>
      </c>
      <c r="CL461" s="16" t="str">
        <f>IF(COUNTA(Wedstrijden!AR448:BB448)&lt;&gt;0,2,"")</f>
        <v/>
      </c>
      <c r="CM461" s="16" t="str">
        <f t="shared" si="44"/>
        <v/>
      </c>
      <c r="CN461" s="16" t="str">
        <f>IF(Wedstrijden!AR448="x","AA","")</f>
        <v/>
      </c>
      <c r="CO461" s="16" t="str">
        <f>IF(Wedstrijden!AS448="x","A","")</f>
        <v/>
      </c>
      <c r="CP461" s="16" t="str">
        <f>IF(Wedstrijden!AT448="x","BB","")</f>
        <v/>
      </c>
      <c r="CQ461" s="16" t="str">
        <f>IF(Wedstrijden!AU448="x","B","")</f>
        <v/>
      </c>
      <c r="CR461" s="16" t="str">
        <f>IF(Wedstrijden!AV448="x","L","")</f>
        <v/>
      </c>
      <c r="CS461" s="16" t="str">
        <f>IF(Wedstrijden!AW448="x","M","")</f>
        <v/>
      </c>
      <c r="CT461" s="16" t="str">
        <f>IF(Wedstrijden!AX448="x","Z","")</f>
        <v/>
      </c>
      <c r="CU461" s="16" t="str">
        <f>IF(Wedstrijden!BB448="x","ZZ","")</f>
        <v/>
      </c>
      <c r="CV461" s="16" t="str">
        <f>IF(COUNTA(Wedstrijden!AI448:AP448)&lt;&gt;0,2,"")</f>
        <v/>
      </c>
      <c r="CW461" s="16" t="str">
        <f t="shared" si="45"/>
        <v/>
      </c>
      <c r="CX461" s="16" t="str">
        <f>IF(Wedstrijden!AI448="x","BB","")</f>
        <v/>
      </c>
      <c r="CY461" s="16" t="str">
        <f>IF(Wedstrijden!AJ448="x","B","")</f>
        <v/>
      </c>
      <c r="CZ461" s="16" t="str">
        <f>IF(Wedstrijden!AK448="x","L","")</f>
        <v/>
      </c>
      <c r="DA461" s="16" t="str">
        <f>IF(Wedstrijden!AL448="x","M","")</f>
        <v/>
      </c>
      <c r="DB461" s="16" t="str">
        <f>IF(Wedstrijden!AM448="x","Z","")</f>
        <v/>
      </c>
      <c r="DC461" s="16" t="str">
        <f>IF(Wedstrijden!AN448="x","ZZ","")</f>
        <v/>
      </c>
      <c r="DD461" s="16" t="str">
        <f>IF(Wedstrijden!AP448="x","1.40","")</f>
        <v/>
      </c>
      <c r="DE461" s="16" t="str">
        <f>IF(COUNTA(Wedstrijden!BD448:BF448)&lt;&gt;0,6,"")</f>
        <v/>
      </c>
      <c r="DF461" s="16" t="str">
        <f t="shared" si="46"/>
        <v/>
      </c>
      <c r="DG461" s="16" t="str">
        <f>IF(Wedstrijden!BD448="x","L","")</f>
        <v/>
      </c>
      <c r="DH461" s="16" t="str">
        <f>IF(Wedstrijden!BE448="x","M","")</f>
        <v/>
      </c>
      <c r="DI461" s="16" t="str">
        <f>IF(Wedstrijden!BF448="x","Z","")</f>
        <v/>
      </c>
      <c r="DJ461" s="16" t="str">
        <f>IF(Wedstrijden!BG448="x","Z","")</f>
        <v/>
      </c>
      <c r="DK461" s="16" t="str">
        <f>IF(COUNTA(Wedstrijden!BI448:BK448)&lt;&gt;0,6,"")</f>
        <v/>
      </c>
      <c r="DL461" s="16" t="str">
        <f t="shared" si="47"/>
        <v/>
      </c>
      <c r="DM461" s="16" t="str">
        <f>IF(Wedstrijden!BI448="x","L","")</f>
        <v/>
      </c>
      <c r="DN461" s="16" t="str">
        <f>IF(Wedstrijden!BJ448="x","M","")</f>
        <v/>
      </c>
      <c r="DO461" s="16" t="str">
        <f>IF(Wedstrijden!BK448="x","Z","")</f>
        <v/>
      </c>
      <c r="DP461" s="16" t="str">
        <f>IF(Wedstrijden!BL448="x","Z","")</f>
        <v/>
      </c>
    </row>
    <row r="462" spans="1:120" ht="14.4" x14ac:dyDescent="0.3">
      <c r="A462" s="18">
        <f>Wedstrijden!A449</f>
        <v>0</v>
      </c>
      <c r="B462" s="16" t="str">
        <f>IFERROR(VLOOKUP(Wedstrijden!#REF!,#REF!,2,FALSE),"")</f>
        <v/>
      </c>
      <c r="C462" s="16">
        <f>Wedstrijden!E449</f>
        <v>0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IF(COUNTA(Wedstrijden!U449:AC449)&lt;&gt;0,1,"")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IF(Wedstrijden!U449="x","B1","")</f>
        <v/>
      </c>
      <c r="BO462" s="16" t="e">
        <f>IF(Wedstrijden!#REF!="x","BB","")</f>
        <v>#REF!</v>
      </c>
      <c r="BP462" s="16" t="str">
        <f>IF(Wedstrijden!W449="x","B","")</f>
        <v/>
      </c>
      <c r="BQ462" s="16" t="str">
        <f>IF(Wedstrijden!X449="x","L1","")</f>
        <v/>
      </c>
      <c r="BR462" s="16" t="str">
        <f>IF(Wedstrijden!Y449="x","L2","")</f>
        <v/>
      </c>
      <c r="BS462" s="16" t="str">
        <f>IF(Wedstrijden!Z449="x","M1","")</f>
        <v/>
      </c>
      <c r="BT462" s="16" t="str">
        <f>IF(Wedstrijden!AA449="x","M2","")</f>
        <v/>
      </c>
      <c r="BU462" s="16" t="str">
        <f>IF(Wedstrijden!AB449="x","Z1","")</f>
        <v/>
      </c>
      <c r="BV462" s="16" t="str">
        <f>IF(Wedstrijden!AC449="x","Z2","")</f>
        <v/>
      </c>
      <c r="BW462" s="16" t="str">
        <f>IF(COUNTA(Wedstrijden!L449:T449)&lt;&gt;0,1,"")</f>
        <v/>
      </c>
      <c r="BX462" s="16" t="str">
        <f t="shared" si="43"/>
        <v/>
      </c>
      <c r="BY462" s="16" t="str">
        <f>IF(Wedstrijden!L449="x","BB","")</f>
        <v/>
      </c>
      <c r="BZ462" s="16" t="str">
        <f>IF(Wedstrijden!M449="x","B","")</f>
        <v/>
      </c>
      <c r="CA462" s="16" t="str">
        <f>IF(Wedstrijden!N449="x","L1","")</f>
        <v/>
      </c>
      <c r="CB462" s="16" t="str">
        <f>IF(Wedstrijden!O449="x","L2","")</f>
        <v/>
      </c>
      <c r="CC462" s="16" t="str">
        <f>IF(Wedstrijden!P449="x","M1","")</f>
        <v/>
      </c>
      <c r="CD462" s="16" t="str">
        <f>IF(Wedstrijden!Q449="x","M2","")</f>
        <v/>
      </c>
      <c r="CE462" s="16" t="str">
        <f>IF(Wedstrijden!R449="x","Z1","")</f>
        <v/>
      </c>
      <c r="CF462" s="16" t="str">
        <f>IF(Wedstrijden!S449="x","Z2","")</f>
        <v/>
      </c>
      <c r="CG462" s="16" t="str">
        <f>IF(Wedstrijden!T449="x","ZZL","")</f>
        <v/>
      </c>
      <c r="CL462" s="16" t="str">
        <f>IF(COUNTA(Wedstrijden!AR449:BB449)&lt;&gt;0,2,"")</f>
        <v/>
      </c>
      <c r="CM462" s="16" t="str">
        <f t="shared" si="44"/>
        <v/>
      </c>
      <c r="CN462" s="16" t="str">
        <f>IF(Wedstrijden!AR449="x","AA","")</f>
        <v/>
      </c>
      <c r="CO462" s="16" t="str">
        <f>IF(Wedstrijden!AS449="x","A","")</f>
        <v/>
      </c>
      <c r="CP462" s="16" t="str">
        <f>IF(Wedstrijden!AT449="x","BB","")</f>
        <v/>
      </c>
      <c r="CQ462" s="16" t="str">
        <f>IF(Wedstrijden!AU449="x","B","")</f>
        <v/>
      </c>
      <c r="CR462" s="16" t="str">
        <f>IF(Wedstrijden!AV449="x","L","")</f>
        <v/>
      </c>
      <c r="CS462" s="16" t="str">
        <f>IF(Wedstrijden!AW449="x","M","")</f>
        <v/>
      </c>
      <c r="CT462" s="16" t="str">
        <f>IF(Wedstrijden!AX449="x","Z","")</f>
        <v/>
      </c>
      <c r="CU462" s="16" t="str">
        <f>IF(Wedstrijden!BB449="x","ZZ","")</f>
        <v/>
      </c>
      <c r="CV462" s="16" t="str">
        <f>IF(COUNTA(Wedstrijden!AI449:AP449)&lt;&gt;0,2,"")</f>
        <v/>
      </c>
      <c r="CW462" s="16" t="str">
        <f t="shared" si="45"/>
        <v/>
      </c>
      <c r="CX462" s="16" t="str">
        <f>IF(Wedstrijden!AI449="x","BB","")</f>
        <v/>
      </c>
      <c r="CY462" s="16" t="str">
        <f>IF(Wedstrijden!AJ449="x","B","")</f>
        <v/>
      </c>
      <c r="CZ462" s="16" t="str">
        <f>IF(Wedstrijden!AK449="x","L","")</f>
        <v/>
      </c>
      <c r="DA462" s="16" t="str">
        <f>IF(Wedstrijden!AL449="x","M","")</f>
        <v/>
      </c>
      <c r="DB462" s="16" t="str">
        <f>IF(Wedstrijden!AM449="x","Z","")</f>
        <v/>
      </c>
      <c r="DC462" s="16" t="str">
        <f>IF(Wedstrijden!AN449="x","ZZ","")</f>
        <v/>
      </c>
      <c r="DD462" s="16" t="str">
        <f>IF(Wedstrijden!AP449="x","1.40","")</f>
        <v/>
      </c>
      <c r="DE462" s="16" t="str">
        <f>IF(COUNTA(Wedstrijden!BD449:BF449)&lt;&gt;0,6,"")</f>
        <v/>
      </c>
      <c r="DF462" s="16" t="str">
        <f t="shared" si="46"/>
        <v/>
      </c>
      <c r="DG462" s="16" t="str">
        <f>IF(Wedstrijden!BD449="x","L","")</f>
        <v/>
      </c>
      <c r="DH462" s="16" t="str">
        <f>IF(Wedstrijden!BE449="x","M","")</f>
        <v/>
      </c>
      <c r="DI462" s="16" t="str">
        <f>IF(Wedstrijden!BF449="x","Z","")</f>
        <v/>
      </c>
      <c r="DJ462" s="16" t="str">
        <f>IF(Wedstrijden!BG449="x","Z","")</f>
        <v/>
      </c>
      <c r="DK462" s="16" t="str">
        <f>IF(COUNTA(Wedstrijden!BI449:BK449)&lt;&gt;0,6,"")</f>
        <v/>
      </c>
      <c r="DL462" s="16" t="str">
        <f t="shared" si="47"/>
        <v/>
      </c>
      <c r="DM462" s="16" t="str">
        <f>IF(Wedstrijden!BI449="x","L","")</f>
        <v/>
      </c>
      <c r="DN462" s="16" t="str">
        <f>IF(Wedstrijden!BJ449="x","M","")</f>
        <v/>
      </c>
      <c r="DO462" s="16" t="str">
        <f>IF(Wedstrijden!BK449="x","Z","")</f>
        <v/>
      </c>
      <c r="DP462" s="16" t="str">
        <f>IF(Wedstrijden!BL449="x","Z","")</f>
        <v/>
      </c>
    </row>
    <row r="463" spans="1:120" ht="14.4" x14ac:dyDescent="0.3">
      <c r="A463" s="18">
        <f>Wedstrijden!A450</f>
        <v>0</v>
      </c>
      <c r="B463" s="16" t="str">
        <f>IFERROR(VLOOKUP(Wedstrijden!#REF!,#REF!,2,FALSE),"")</f>
        <v/>
      </c>
      <c r="C463" s="16">
        <f>Wedstrijden!E450</f>
        <v>0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IF(COUNTA(Wedstrijden!U450:AC450)&lt;&gt;0,1,"")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IF(Wedstrijden!U450="x","B1","")</f>
        <v/>
      </c>
      <c r="BO463" s="16" t="e">
        <f>IF(Wedstrijden!#REF!="x","BB","")</f>
        <v>#REF!</v>
      </c>
      <c r="BP463" s="16" t="str">
        <f>IF(Wedstrijden!W450="x","B","")</f>
        <v/>
      </c>
      <c r="BQ463" s="16" t="str">
        <f>IF(Wedstrijden!X450="x","L1","")</f>
        <v/>
      </c>
      <c r="BR463" s="16" t="str">
        <f>IF(Wedstrijden!Y450="x","L2","")</f>
        <v/>
      </c>
      <c r="BS463" s="16" t="str">
        <f>IF(Wedstrijden!Z450="x","M1","")</f>
        <v/>
      </c>
      <c r="BT463" s="16" t="str">
        <f>IF(Wedstrijden!AA450="x","M2","")</f>
        <v/>
      </c>
      <c r="BU463" s="16" t="str">
        <f>IF(Wedstrijden!AB450="x","Z1","")</f>
        <v/>
      </c>
      <c r="BV463" s="16" t="str">
        <f>IF(Wedstrijden!AC450="x","Z2","")</f>
        <v/>
      </c>
      <c r="BW463" s="16" t="str">
        <f>IF(COUNTA(Wedstrijden!L450:T450)&lt;&gt;0,1,"")</f>
        <v/>
      </c>
      <c r="BX463" s="16" t="str">
        <f t="shared" si="43"/>
        <v/>
      </c>
      <c r="BY463" s="16" t="str">
        <f>IF(Wedstrijden!L450="x","BB","")</f>
        <v/>
      </c>
      <c r="BZ463" s="16" t="str">
        <f>IF(Wedstrijden!M450="x","B","")</f>
        <v/>
      </c>
      <c r="CA463" s="16" t="str">
        <f>IF(Wedstrijden!N450="x","L1","")</f>
        <v/>
      </c>
      <c r="CB463" s="16" t="str">
        <f>IF(Wedstrijden!O450="x","L2","")</f>
        <v/>
      </c>
      <c r="CC463" s="16" t="str">
        <f>IF(Wedstrijden!P450="x","M1","")</f>
        <v/>
      </c>
      <c r="CD463" s="16" t="str">
        <f>IF(Wedstrijden!Q450="x","M2","")</f>
        <v/>
      </c>
      <c r="CE463" s="16" t="str">
        <f>IF(Wedstrijden!R450="x","Z1","")</f>
        <v/>
      </c>
      <c r="CF463" s="16" t="str">
        <f>IF(Wedstrijden!S450="x","Z2","")</f>
        <v/>
      </c>
      <c r="CG463" s="16" t="str">
        <f>IF(Wedstrijden!T450="x","ZZL","")</f>
        <v/>
      </c>
      <c r="CL463" s="16" t="str">
        <f>IF(COUNTA(Wedstrijden!AR450:BB450)&lt;&gt;0,2,"")</f>
        <v/>
      </c>
      <c r="CM463" s="16" t="str">
        <f t="shared" si="44"/>
        <v/>
      </c>
      <c r="CN463" s="16" t="str">
        <f>IF(Wedstrijden!AR450="x","AA","")</f>
        <v/>
      </c>
      <c r="CO463" s="16" t="str">
        <f>IF(Wedstrijden!AS450="x","A","")</f>
        <v/>
      </c>
      <c r="CP463" s="16" t="str">
        <f>IF(Wedstrijden!AT450="x","BB","")</f>
        <v/>
      </c>
      <c r="CQ463" s="16" t="str">
        <f>IF(Wedstrijden!AU450="x","B","")</f>
        <v/>
      </c>
      <c r="CR463" s="16" t="str">
        <f>IF(Wedstrijden!AV450="x","L","")</f>
        <v/>
      </c>
      <c r="CS463" s="16" t="str">
        <f>IF(Wedstrijden!AW450="x","M","")</f>
        <v/>
      </c>
      <c r="CT463" s="16" t="str">
        <f>IF(Wedstrijden!AX450="x","Z","")</f>
        <v/>
      </c>
      <c r="CU463" s="16" t="str">
        <f>IF(Wedstrijden!BB450="x","ZZ","")</f>
        <v/>
      </c>
      <c r="CV463" s="16" t="str">
        <f>IF(COUNTA(Wedstrijden!AI450:AP450)&lt;&gt;0,2,"")</f>
        <v/>
      </c>
      <c r="CW463" s="16" t="str">
        <f t="shared" si="45"/>
        <v/>
      </c>
      <c r="CX463" s="16" t="str">
        <f>IF(Wedstrijden!AI450="x","BB","")</f>
        <v/>
      </c>
      <c r="CY463" s="16" t="str">
        <f>IF(Wedstrijden!AJ450="x","B","")</f>
        <v/>
      </c>
      <c r="CZ463" s="16" t="str">
        <f>IF(Wedstrijden!AK450="x","L","")</f>
        <v/>
      </c>
      <c r="DA463" s="16" t="str">
        <f>IF(Wedstrijden!AL450="x","M","")</f>
        <v/>
      </c>
      <c r="DB463" s="16" t="str">
        <f>IF(Wedstrijden!AM450="x","Z","")</f>
        <v/>
      </c>
      <c r="DC463" s="16" t="str">
        <f>IF(Wedstrijden!AN450="x","ZZ","")</f>
        <v/>
      </c>
      <c r="DD463" s="16" t="str">
        <f>IF(Wedstrijden!AP450="x","1.40","")</f>
        <v/>
      </c>
      <c r="DE463" s="16" t="str">
        <f>IF(COUNTA(Wedstrijden!BD450:BF450)&lt;&gt;0,6,"")</f>
        <v/>
      </c>
      <c r="DF463" s="16" t="str">
        <f t="shared" si="46"/>
        <v/>
      </c>
      <c r="DG463" s="16" t="str">
        <f>IF(Wedstrijden!BD450="x","L","")</f>
        <v/>
      </c>
      <c r="DH463" s="16" t="str">
        <f>IF(Wedstrijden!BE450="x","M","")</f>
        <v/>
      </c>
      <c r="DI463" s="16" t="str">
        <f>IF(Wedstrijden!BF450="x","Z","")</f>
        <v/>
      </c>
      <c r="DJ463" s="16" t="str">
        <f>IF(Wedstrijden!BG450="x","Z","")</f>
        <v/>
      </c>
      <c r="DK463" s="16" t="str">
        <f>IF(COUNTA(Wedstrijden!BI450:BK450)&lt;&gt;0,6,"")</f>
        <v/>
      </c>
      <c r="DL463" s="16" t="str">
        <f t="shared" si="47"/>
        <v/>
      </c>
      <c r="DM463" s="16" t="str">
        <f>IF(Wedstrijden!BI450="x","L","")</f>
        <v/>
      </c>
      <c r="DN463" s="16" t="str">
        <f>IF(Wedstrijden!BJ450="x","M","")</f>
        <v/>
      </c>
      <c r="DO463" s="16" t="str">
        <f>IF(Wedstrijden!BK450="x","Z","")</f>
        <v/>
      </c>
      <c r="DP463" s="16" t="str">
        <f>IF(Wedstrijden!BL450="x","Z","")</f>
        <v/>
      </c>
    </row>
    <row r="464" spans="1:120" ht="14.4" x14ac:dyDescent="0.3">
      <c r="A464" s="18">
        <f>Wedstrijden!A451</f>
        <v>0</v>
      </c>
      <c r="B464" s="16" t="str">
        <f>IFERROR(VLOOKUP(Wedstrijden!#REF!,#REF!,2,FALSE),"")</f>
        <v/>
      </c>
      <c r="C464" s="16">
        <f>Wedstrijden!E451</f>
        <v>0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IF(COUNTA(Wedstrijden!U451:AC451)&lt;&gt;0,1,"")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IF(Wedstrijden!U451="x","B1","")</f>
        <v/>
      </c>
      <c r="BO464" s="16" t="e">
        <f>IF(Wedstrijden!#REF!="x","BB","")</f>
        <v>#REF!</v>
      </c>
      <c r="BP464" s="16" t="str">
        <f>IF(Wedstrijden!W451="x","B","")</f>
        <v/>
      </c>
      <c r="BQ464" s="16" t="str">
        <f>IF(Wedstrijden!X451="x","L1","")</f>
        <v/>
      </c>
      <c r="BR464" s="16" t="str">
        <f>IF(Wedstrijden!Y451="x","L2","")</f>
        <v/>
      </c>
      <c r="BS464" s="16" t="str">
        <f>IF(Wedstrijden!Z451="x","M1","")</f>
        <v/>
      </c>
      <c r="BT464" s="16" t="str">
        <f>IF(Wedstrijden!AA451="x","M2","")</f>
        <v/>
      </c>
      <c r="BU464" s="16" t="str">
        <f>IF(Wedstrijden!AB451="x","Z1","")</f>
        <v/>
      </c>
      <c r="BV464" s="16" t="str">
        <f>IF(Wedstrijden!AC451="x","Z2","")</f>
        <v/>
      </c>
      <c r="BW464" s="16" t="str">
        <f>IF(COUNTA(Wedstrijden!L451:T451)&lt;&gt;0,1,"")</f>
        <v/>
      </c>
      <c r="BX464" s="16" t="str">
        <f t="shared" si="43"/>
        <v/>
      </c>
      <c r="BY464" s="16" t="str">
        <f>IF(Wedstrijden!L451="x","BB","")</f>
        <v/>
      </c>
      <c r="BZ464" s="16" t="str">
        <f>IF(Wedstrijden!M451="x","B","")</f>
        <v/>
      </c>
      <c r="CA464" s="16" t="str">
        <f>IF(Wedstrijden!N451="x","L1","")</f>
        <v/>
      </c>
      <c r="CB464" s="16" t="str">
        <f>IF(Wedstrijden!O451="x","L2","")</f>
        <v/>
      </c>
      <c r="CC464" s="16" t="str">
        <f>IF(Wedstrijden!P451="x","M1","")</f>
        <v/>
      </c>
      <c r="CD464" s="16" t="str">
        <f>IF(Wedstrijden!Q451="x","M2","")</f>
        <v/>
      </c>
      <c r="CE464" s="16" t="str">
        <f>IF(Wedstrijden!R451="x","Z1","")</f>
        <v/>
      </c>
      <c r="CF464" s="16" t="str">
        <f>IF(Wedstrijden!S451="x","Z2","")</f>
        <v/>
      </c>
      <c r="CG464" s="16" t="str">
        <f>IF(Wedstrijden!T451="x","ZZL","")</f>
        <v/>
      </c>
      <c r="CL464" s="16" t="str">
        <f>IF(COUNTA(Wedstrijden!AR451:BB451)&lt;&gt;0,2,"")</f>
        <v/>
      </c>
      <c r="CM464" s="16" t="str">
        <f t="shared" si="44"/>
        <v/>
      </c>
      <c r="CN464" s="16" t="str">
        <f>IF(Wedstrijden!AR451="x","AA","")</f>
        <v/>
      </c>
      <c r="CO464" s="16" t="str">
        <f>IF(Wedstrijden!AS451="x","A","")</f>
        <v/>
      </c>
      <c r="CP464" s="16" t="str">
        <f>IF(Wedstrijden!AT451="x","BB","")</f>
        <v/>
      </c>
      <c r="CQ464" s="16" t="str">
        <f>IF(Wedstrijden!AU451="x","B","")</f>
        <v/>
      </c>
      <c r="CR464" s="16" t="str">
        <f>IF(Wedstrijden!AV451="x","L","")</f>
        <v/>
      </c>
      <c r="CS464" s="16" t="str">
        <f>IF(Wedstrijden!AW451="x","M","")</f>
        <v/>
      </c>
      <c r="CT464" s="16" t="str">
        <f>IF(Wedstrijden!AX451="x","Z","")</f>
        <v/>
      </c>
      <c r="CU464" s="16" t="str">
        <f>IF(Wedstrijden!BB451="x","ZZ","")</f>
        <v/>
      </c>
      <c r="CV464" s="16" t="str">
        <f>IF(COUNTA(Wedstrijden!AI451:AP451)&lt;&gt;0,2,"")</f>
        <v/>
      </c>
      <c r="CW464" s="16" t="str">
        <f t="shared" si="45"/>
        <v/>
      </c>
      <c r="CX464" s="16" t="str">
        <f>IF(Wedstrijden!AI451="x","BB","")</f>
        <v/>
      </c>
      <c r="CY464" s="16" t="str">
        <f>IF(Wedstrijden!AJ451="x","B","")</f>
        <v/>
      </c>
      <c r="CZ464" s="16" t="str">
        <f>IF(Wedstrijden!AK451="x","L","")</f>
        <v/>
      </c>
      <c r="DA464" s="16" t="str">
        <f>IF(Wedstrijden!AL451="x","M","")</f>
        <v/>
      </c>
      <c r="DB464" s="16" t="str">
        <f>IF(Wedstrijden!AM451="x","Z","")</f>
        <v/>
      </c>
      <c r="DC464" s="16" t="str">
        <f>IF(Wedstrijden!AN451="x","ZZ","")</f>
        <v/>
      </c>
      <c r="DD464" s="16" t="str">
        <f>IF(Wedstrijden!AP451="x","1.40","")</f>
        <v/>
      </c>
      <c r="DE464" s="16" t="str">
        <f>IF(COUNTA(Wedstrijden!BD451:BF451)&lt;&gt;0,6,"")</f>
        <v/>
      </c>
      <c r="DF464" s="16" t="str">
        <f t="shared" si="46"/>
        <v/>
      </c>
      <c r="DG464" s="16" t="str">
        <f>IF(Wedstrijden!BD451="x","L","")</f>
        <v/>
      </c>
      <c r="DH464" s="16" t="str">
        <f>IF(Wedstrijden!BE451="x","M","")</f>
        <v/>
      </c>
      <c r="DI464" s="16" t="str">
        <f>IF(Wedstrijden!BF451="x","Z","")</f>
        <v/>
      </c>
      <c r="DJ464" s="16" t="str">
        <f>IF(Wedstrijden!BG451="x","Z","")</f>
        <v/>
      </c>
      <c r="DK464" s="16" t="str">
        <f>IF(COUNTA(Wedstrijden!BI451:BK451)&lt;&gt;0,6,"")</f>
        <v/>
      </c>
      <c r="DL464" s="16" t="str">
        <f t="shared" si="47"/>
        <v/>
      </c>
      <c r="DM464" s="16" t="str">
        <f>IF(Wedstrijden!BI451="x","L","")</f>
        <v/>
      </c>
      <c r="DN464" s="16" t="str">
        <f>IF(Wedstrijden!BJ451="x","M","")</f>
        <v/>
      </c>
      <c r="DO464" s="16" t="str">
        <f>IF(Wedstrijden!BK451="x","Z","")</f>
        <v/>
      </c>
      <c r="DP464" s="16" t="str">
        <f>IF(Wedstrijden!BL451="x","Z","")</f>
        <v/>
      </c>
    </row>
    <row r="465" spans="1:120" ht="14.4" x14ac:dyDescent="0.3">
      <c r="A465" s="18">
        <f>Wedstrijden!A452</f>
        <v>0</v>
      </c>
      <c r="B465" s="16" t="str">
        <f>IFERROR(VLOOKUP(Wedstrijden!#REF!,#REF!,2,FALSE),"")</f>
        <v/>
      </c>
      <c r="C465" s="16">
        <f>Wedstrijden!E452</f>
        <v>0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IF(COUNTA(Wedstrijden!U452:AC452)&lt;&gt;0,1,"")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IF(Wedstrijden!U452="x","B1","")</f>
        <v/>
      </c>
      <c r="BO465" s="16" t="e">
        <f>IF(Wedstrijden!#REF!="x","BB","")</f>
        <v>#REF!</v>
      </c>
      <c r="BP465" s="16" t="str">
        <f>IF(Wedstrijden!W452="x","B","")</f>
        <v/>
      </c>
      <c r="BQ465" s="16" t="str">
        <f>IF(Wedstrijden!X452="x","L1","")</f>
        <v/>
      </c>
      <c r="BR465" s="16" t="str">
        <f>IF(Wedstrijden!Y452="x","L2","")</f>
        <v/>
      </c>
      <c r="BS465" s="16" t="str">
        <f>IF(Wedstrijden!Z452="x","M1","")</f>
        <v/>
      </c>
      <c r="BT465" s="16" t="str">
        <f>IF(Wedstrijden!AA452="x","M2","")</f>
        <v/>
      </c>
      <c r="BU465" s="16" t="str">
        <f>IF(Wedstrijden!AB452="x","Z1","")</f>
        <v/>
      </c>
      <c r="BV465" s="16" t="str">
        <f>IF(Wedstrijden!AC452="x","Z2","")</f>
        <v/>
      </c>
      <c r="BW465" s="16" t="str">
        <f>IF(COUNTA(Wedstrijden!L452:T452)&lt;&gt;0,1,"")</f>
        <v/>
      </c>
      <c r="BX465" s="16" t="str">
        <f t="shared" si="43"/>
        <v/>
      </c>
      <c r="BY465" s="16" t="str">
        <f>IF(Wedstrijden!L452="x","BB","")</f>
        <v/>
      </c>
      <c r="BZ465" s="16" t="str">
        <f>IF(Wedstrijden!M452="x","B","")</f>
        <v/>
      </c>
      <c r="CA465" s="16" t="str">
        <f>IF(Wedstrijden!N452="x","L1","")</f>
        <v/>
      </c>
      <c r="CB465" s="16" t="str">
        <f>IF(Wedstrijden!O452="x","L2","")</f>
        <v/>
      </c>
      <c r="CC465" s="16" t="str">
        <f>IF(Wedstrijden!P452="x","M1","")</f>
        <v/>
      </c>
      <c r="CD465" s="16" t="str">
        <f>IF(Wedstrijden!Q452="x","M2","")</f>
        <v/>
      </c>
      <c r="CE465" s="16" t="str">
        <f>IF(Wedstrijden!R452="x","Z1","")</f>
        <v/>
      </c>
      <c r="CF465" s="16" t="str">
        <f>IF(Wedstrijden!S452="x","Z2","")</f>
        <v/>
      </c>
      <c r="CG465" s="16" t="str">
        <f>IF(Wedstrijden!T452="x","ZZL","")</f>
        <v/>
      </c>
      <c r="CL465" s="16" t="str">
        <f>IF(COUNTA(Wedstrijden!AR452:BB452)&lt;&gt;0,2,"")</f>
        <v/>
      </c>
      <c r="CM465" s="16" t="str">
        <f t="shared" si="44"/>
        <v/>
      </c>
      <c r="CN465" s="16" t="str">
        <f>IF(Wedstrijden!AR452="x","AA","")</f>
        <v/>
      </c>
      <c r="CO465" s="16" t="str">
        <f>IF(Wedstrijden!AS452="x","A","")</f>
        <v/>
      </c>
      <c r="CP465" s="16" t="str">
        <f>IF(Wedstrijden!AT452="x","BB","")</f>
        <v/>
      </c>
      <c r="CQ465" s="16" t="str">
        <f>IF(Wedstrijden!AU452="x","B","")</f>
        <v/>
      </c>
      <c r="CR465" s="16" t="str">
        <f>IF(Wedstrijden!AV452="x","L","")</f>
        <v/>
      </c>
      <c r="CS465" s="16" t="str">
        <f>IF(Wedstrijden!AW452="x","M","")</f>
        <v/>
      </c>
      <c r="CT465" s="16" t="str">
        <f>IF(Wedstrijden!AX452="x","Z","")</f>
        <v/>
      </c>
      <c r="CU465" s="16" t="str">
        <f>IF(Wedstrijden!BB452="x","ZZ","")</f>
        <v/>
      </c>
      <c r="CV465" s="16" t="str">
        <f>IF(COUNTA(Wedstrijden!AI452:AP452)&lt;&gt;0,2,"")</f>
        <v/>
      </c>
      <c r="CW465" s="16" t="str">
        <f t="shared" si="45"/>
        <v/>
      </c>
      <c r="CX465" s="16" t="str">
        <f>IF(Wedstrijden!AI452="x","BB","")</f>
        <v/>
      </c>
      <c r="CY465" s="16" t="str">
        <f>IF(Wedstrijden!AJ452="x","B","")</f>
        <v/>
      </c>
      <c r="CZ465" s="16" t="str">
        <f>IF(Wedstrijden!AK452="x","L","")</f>
        <v/>
      </c>
      <c r="DA465" s="16" t="str">
        <f>IF(Wedstrijden!AL452="x","M","")</f>
        <v/>
      </c>
      <c r="DB465" s="16" t="str">
        <f>IF(Wedstrijden!AM452="x","Z","")</f>
        <v/>
      </c>
      <c r="DC465" s="16" t="str">
        <f>IF(Wedstrijden!AN452="x","ZZ","")</f>
        <v/>
      </c>
      <c r="DD465" s="16" t="str">
        <f>IF(Wedstrijden!AP452="x","1.40","")</f>
        <v/>
      </c>
      <c r="DE465" s="16" t="str">
        <f>IF(COUNTA(Wedstrijden!BD452:BF452)&lt;&gt;0,6,"")</f>
        <v/>
      </c>
      <c r="DF465" s="16" t="str">
        <f t="shared" si="46"/>
        <v/>
      </c>
      <c r="DG465" s="16" t="str">
        <f>IF(Wedstrijden!BD452="x","L","")</f>
        <v/>
      </c>
      <c r="DH465" s="16" t="str">
        <f>IF(Wedstrijden!BE452="x","M","")</f>
        <v/>
      </c>
      <c r="DI465" s="16" t="str">
        <f>IF(Wedstrijden!BF452="x","Z","")</f>
        <v/>
      </c>
      <c r="DJ465" s="16" t="str">
        <f>IF(Wedstrijden!BG452="x","Z","")</f>
        <v/>
      </c>
      <c r="DK465" s="16" t="str">
        <f>IF(COUNTA(Wedstrijden!BI452:BK452)&lt;&gt;0,6,"")</f>
        <v/>
      </c>
      <c r="DL465" s="16" t="str">
        <f t="shared" si="47"/>
        <v/>
      </c>
      <c r="DM465" s="16" t="str">
        <f>IF(Wedstrijden!BI452="x","L","")</f>
        <v/>
      </c>
      <c r="DN465" s="16" t="str">
        <f>IF(Wedstrijden!BJ452="x","M","")</f>
        <v/>
      </c>
      <c r="DO465" s="16" t="str">
        <f>IF(Wedstrijden!BK452="x","Z","")</f>
        <v/>
      </c>
      <c r="DP465" s="16" t="str">
        <f>IF(Wedstrijden!BL452="x","Z","")</f>
        <v/>
      </c>
    </row>
    <row r="466" spans="1:120" ht="14.4" x14ac:dyDescent="0.3">
      <c r="A466" s="18">
        <f>Wedstrijden!A453</f>
        <v>0</v>
      </c>
      <c r="B466" s="16" t="str">
        <f>IFERROR(VLOOKUP(Wedstrijden!#REF!,#REF!,2,FALSE),"")</f>
        <v/>
      </c>
      <c r="C466" s="16">
        <f>Wedstrijden!E453</f>
        <v>0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IF(COUNTA(Wedstrijden!U453:AC453)&lt;&gt;0,1,"")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IF(Wedstrijden!U453="x","B1","")</f>
        <v/>
      </c>
      <c r="BO466" s="16" t="e">
        <f>IF(Wedstrijden!#REF!="x","BB","")</f>
        <v>#REF!</v>
      </c>
      <c r="BP466" s="16" t="str">
        <f>IF(Wedstrijden!W453="x","B","")</f>
        <v/>
      </c>
      <c r="BQ466" s="16" t="str">
        <f>IF(Wedstrijden!X453="x","L1","")</f>
        <v/>
      </c>
      <c r="BR466" s="16" t="str">
        <f>IF(Wedstrijden!Y453="x","L2","")</f>
        <v/>
      </c>
      <c r="BS466" s="16" t="str">
        <f>IF(Wedstrijden!Z453="x","M1","")</f>
        <v/>
      </c>
      <c r="BT466" s="16" t="str">
        <f>IF(Wedstrijden!AA453="x","M2","")</f>
        <v/>
      </c>
      <c r="BU466" s="16" t="str">
        <f>IF(Wedstrijden!AB453="x","Z1","")</f>
        <v/>
      </c>
      <c r="BV466" s="16" t="str">
        <f>IF(Wedstrijden!AC453="x","Z2","")</f>
        <v/>
      </c>
      <c r="BW466" s="16" t="str">
        <f>IF(COUNTA(Wedstrijden!L453:T453)&lt;&gt;0,1,"")</f>
        <v/>
      </c>
      <c r="BX466" s="16" t="str">
        <f t="shared" si="43"/>
        <v/>
      </c>
      <c r="BY466" s="16" t="str">
        <f>IF(Wedstrijden!L453="x","BB","")</f>
        <v/>
      </c>
      <c r="BZ466" s="16" t="str">
        <f>IF(Wedstrijden!M453="x","B","")</f>
        <v/>
      </c>
      <c r="CA466" s="16" t="str">
        <f>IF(Wedstrijden!N453="x","L1","")</f>
        <v/>
      </c>
      <c r="CB466" s="16" t="str">
        <f>IF(Wedstrijden!O453="x","L2","")</f>
        <v/>
      </c>
      <c r="CC466" s="16" t="str">
        <f>IF(Wedstrijden!P453="x","M1","")</f>
        <v/>
      </c>
      <c r="CD466" s="16" t="str">
        <f>IF(Wedstrijden!Q453="x","M2","")</f>
        <v/>
      </c>
      <c r="CE466" s="16" t="str">
        <f>IF(Wedstrijden!R453="x","Z1","")</f>
        <v/>
      </c>
      <c r="CF466" s="16" t="str">
        <f>IF(Wedstrijden!S453="x","Z2","")</f>
        <v/>
      </c>
      <c r="CG466" s="16" t="str">
        <f>IF(Wedstrijden!T453="x","ZZL","")</f>
        <v/>
      </c>
      <c r="CL466" s="16" t="str">
        <f>IF(COUNTA(Wedstrijden!AR453:BB453)&lt;&gt;0,2,"")</f>
        <v/>
      </c>
      <c r="CM466" s="16" t="str">
        <f t="shared" si="44"/>
        <v/>
      </c>
      <c r="CN466" s="16" t="str">
        <f>IF(Wedstrijden!AR453="x","AA","")</f>
        <v/>
      </c>
      <c r="CO466" s="16" t="str">
        <f>IF(Wedstrijden!AS453="x","A","")</f>
        <v/>
      </c>
      <c r="CP466" s="16" t="str">
        <f>IF(Wedstrijden!AT453="x","BB","")</f>
        <v/>
      </c>
      <c r="CQ466" s="16" t="str">
        <f>IF(Wedstrijden!AU453="x","B","")</f>
        <v/>
      </c>
      <c r="CR466" s="16" t="str">
        <f>IF(Wedstrijden!AV453="x","L","")</f>
        <v/>
      </c>
      <c r="CS466" s="16" t="str">
        <f>IF(Wedstrijden!AW453="x","M","")</f>
        <v/>
      </c>
      <c r="CT466" s="16" t="str">
        <f>IF(Wedstrijden!AX453="x","Z","")</f>
        <v/>
      </c>
      <c r="CU466" s="16" t="str">
        <f>IF(Wedstrijden!BB453="x","ZZ","")</f>
        <v/>
      </c>
      <c r="CV466" s="16" t="str">
        <f>IF(COUNTA(Wedstrijden!AI453:AP453)&lt;&gt;0,2,"")</f>
        <v/>
      </c>
      <c r="CW466" s="16" t="str">
        <f t="shared" si="45"/>
        <v/>
      </c>
      <c r="CX466" s="16" t="str">
        <f>IF(Wedstrijden!AI453="x","BB","")</f>
        <v/>
      </c>
      <c r="CY466" s="16" t="str">
        <f>IF(Wedstrijden!AJ453="x","B","")</f>
        <v/>
      </c>
      <c r="CZ466" s="16" t="str">
        <f>IF(Wedstrijden!AK453="x","L","")</f>
        <v/>
      </c>
      <c r="DA466" s="16" t="str">
        <f>IF(Wedstrijden!AL453="x","M","")</f>
        <v/>
      </c>
      <c r="DB466" s="16" t="str">
        <f>IF(Wedstrijden!AM453="x","Z","")</f>
        <v/>
      </c>
      <c r="DC466" s="16" t="str">
        <f>IF(Wedstrijden!AN453="x","ZZ","")</f>
        <v/>
      </c>
      <c r="DD466" s="16" t="str">
        <f>IF(Wedstrijden!AP453="x","1.40","")</f>
        <v/>
      </c>
      <c r="DE466" s="16" t="str">
        <f>IF(COUNTA(Wedstrijden!BD453:BF453)&lt;&gt;0,6,"")</f>
        <v/>
      </c>
      <c r="DF466" s="16" t="str">
        <f t="shared" si="46"/>
        <v/>
      </c>
      <c r="DG466" s="16" t="str">
        <f>IF(Wedstrijden!BD453="x","L","")</f>
        <v/>
      </c>
      <c r="DH466" s="16" t="str">
        <f>IF(Wedstrijden!BE453="x","M","")</f>
        <v/>
      </c>
      <c r="DI466" s="16" t="str">
        <f>IF(Wedstrijden!BF453="x","Z","")</f>
        <v/>
      </c>
      <c r="DJ466" s="16" t="str">
        <f>IF(Wedstrijden!BG453="x","Z","")</f>
        <v/>
      </c>
      <c r="DK466" s="16" t="str">
        <f>IF(COUNTA(Wedstrijden!BI453:BK453)&lt;&gt;0,6,"")</f>
        <v/>
      </c>
      <c r="DL466" s="16" t="str">
        <f t="shared" si="47"/>
        <v/>
      </c>
      <c r="DM466" s="16" t="str">
        <f>IF(Wedstrijden!BI453="x","L","")</f>
        <v/>
      </c>
      <c r="DN466" s="16" t="str">
        <f>IF(Wedstrijden!BJ453="x","M","")</f>
        <v/>
      </c>
      <c r="DO466" s="16" t="str">
        <f>IF(Wedstrijden!BK453="x","Z","")</f>
        <v/>
      </c>
      <c r="DP466" s="16" t="str">
        <f>IF(Wedstrijden!BL453="x","Z","")</f>
        <v/>
      </c>
    </row>
    <row r="467" spans="1:120" ht="14.4" x14ac:dyDescent="0.3">
      <c r="A467" s="18">
        <f>Wedstrijden!A454</f>
        <v>0</v>
      </c>
      <c r="B467" s="16" t="str">
        <f>IFERROR(VLOOKUP(Wedstrijden!#REF!,#REF!,2,FALSE),"")</f>
        <v/>
      </c>
      <c r="C467" s="16">
        <f>Wedstrijden!E454</f>
        <v>0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IF(COUNTA(Wedstrijden!U454:AC454)&lt;&gt;0,1,"")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IF(Wedstrijden!U454="x","B1","")</f>
        <v/>
      </c>
      <c r="BO467" s="16" t="e">
        <f>IF(Wedstrijden!#REF!="x","BB","")</f>
        <v>#REF!</v>
      </c>
      <c r="BP467" s="16" t="str">
        <f>IF(Wedstrijden!W454="x","B","")</f>
        <v/>
      </c>
      <c r="BQ467" s="16" t="str">
        <f>IF(Wedstrijden!X454="x","L1","")</f>
        <v/>
      </c>
      <c r="BR467" s="16" t="str">
        <f>IF(Wedstrijden!Y454="x","L2","")</f>
        <v/>
      </c>
      <c r="BS467" s="16" t="str">
        <f>IF(Wedstrijden!Z454="x","M1","")</f>
        <v/>
      </c>
      <c r="BT467" s="16" t="str">
        <f>IF(Wedstrijden!AA454="x","M2","")</f>
        <v/>
      </c>
      <c r="BU467" s="16" t="str">
        <f>IF(Wedstrijden!AB454="x","Z1","")</f>
        <v/>
      </c>
      <c r="BV467" s="16" t="str">
        <f>IF(Wedstrijden!AC454="x","Z2","")</f>
        <v/>
      </c>
      <c r="BW467" s="16" t="str">
        <f>IF(COUNTA(Wedstrijden!L454:T454)&lt;&gt;0,1,"")</f>
        <v/>
      </c>
      <c r="BX467" s="16" t="str">
        <f t="shared" si="43"/>
        <v/>
      </c>
      <c r="BY467" s="16" t="str">
        <f>IF(Wedstrijden!L454="x","BB","")</f>
        <v/>
      </c>
      <c r="BZ467" s="16" t="str">
        <f>IF(Wedstrijden!M454="x","B","")</f>
        <v/>
      </c>
      <c r="CA467" s="16" t="str">
        <f>IF(Wedstrijden!N454="x","L1","")</f>
        <v/>
      </c>
      <c r="CB467" s="16" t="str">
        <f>IF(Wedstrijden!O454="x","L2","")</f>
        <v/>
      </c>
      <c r="CC467" s="16" t="str">
        <f>IF(Wedstrijden!P454="x","M1","")</f>
        <v/>
      </c>
      <c r="CD467" s="16" t="str">
        <f>IF(Wedstrijden!Q454="x","M2","")</f>
        <v/>
      </c>
      <c r="CE467" s="16" t="str">
        <f>IF(Wedstrijden!R454="x","Z1","")</f>
        <v/>
      </c>
      <c r="CF467" s="16" t="str">
        <f>IF(Wedstrijden!S454="x","Z2","")</f>
        <v/>
      </c>
      <c r="CG467" s="16" t="str">
        <f>IF(Wedstrijden!T454="x","ZZL","")</f>
        <v/>
      </c>
      <c r="CL467" s="16" t="str">
        <f>IF(COUNTA(Wedstrijden!AR454:BB454)&lt;&gt;0,2,"")</f>
        <v/>
      </c>
      <c r="CM467" s="16" t="str">
        <f t="shared" si="44"/>
        <v/>
      </c>
      <c r="CN467" s="16" t="str">
        <f>IF(Wedstrijden!AR454="x","AA","")</f>
        <v/>
      </c>
      <c r="CO467" s="16" t="str">
        <f>IF(Wedstrijden!AS454="x","A","")</f>
        <v/>
      </c>
      <c r="CP467" s="16" t="str">
        <f>IF(Wedstrijden!AT454="x","BB","")</f>
        <v/>
      </c>
      <c r="CQ467" s="16" t="str">
        <f>IF(Wedstrijden!AU454="x","B","")</f>
        <v/>
      </c>
      <c r="CR467" s="16" t="str">
        <f>IF(Wedstrijden!AV454="x","L","")</f>
        <v/>
      </c>
      <c r="CS467" s="16" t="str">
        <f>IF(Wedstrijden!AW454="x","M","")</f>
        <v/>
      </c>
      <c r="CT467" s="16" t="str">
        <f>IF(Wedstrijden!AX454="x","Z","")</f>
        <v/>
      </c>
      <c r="CU467" s="16" t="str">
        <f>IF(Wedstrijden!BB454="x","ZZ","")</f>
        <v/>
      </c>
      <c r="CV467" s="16" t="str">
        <f>IF(COUNTA(Wedstrijden!AI454:AP454)&lt;&gt;0,2,"")</f>
        <v/>
      </c>
      <c r="CW467" s="16" t="str">
        <f t="shared" si="45"/>
        <v/>
      </c>
      <c r="CX467" s="16" t="str">
        <f>IF(Wedstrijden!AI454="x","BB","")</f>
        <v/>
      </c>
      <c r="CY467" s="16" t="str">
        <f>IF(Wedstrijden!AJ454="x","B","")</f>
        <v/>
      </c>
      <c r="CZ467" s="16" t="str">
        <f>IF(Wedstrijden!AK454="x","L","")</f>
        <v/>
      </c>
      <c r="DA467" s="16" t="str">
        <f>IF(Wedstrijden!AL454="x","M","")</f>
        <v/>
      </c>
      <c r="DB467" s="16" t="str">
        <f>IF(Wedstrijden!AM454="x","Z","")</f>
        <v/>
      </c>
      <c r="DC467" s="16" t="str">
        <f>IF(Wedstrijden!AN454="x","ZZ","")</f>
        <v/>
      </c>
      <c r="DD467" s="16" t="str">
        <f>IF(Wedstrijden!AP454="x","1.40","")</f>
        <v/>
      </c>
      <c r="DE467" s="16" t="str">
        <f>IF(COUNTA(Wedstrijden!BD454:BF454)&lt;&gt;0,6,"")</f>
        <v/>
      </c>
      <c r="DF467" s="16" t="str">
        <f t="shared" si="46"/>
        <v/>
      </c>
      <c r="DG467" s="16" t="str">
        <f>IF(Wedstrijden!BD454="x","L","")</f>
        <v/>
      </c>
      <c r="DH467" s="16" t="str">
        <f>IF(Wedstrijden!BE454="x","M","")</f>
        <v/>
      </c>
      <c r="DI467" s="16" t="str">
        <f>IF(Wedstrijden!BF454="x","Z","")</f>
        <v/>
      </c>
      <c r="DJ467" s="16" t="str">
        <f>IF(Wedstrijden!BG454="x","Z","")</f>
        <v/>
      </c>
      <c r="DK467" s="16" t="str">
        <f>IF(COUNTA(Wedstrijden!BI454:BK454)&lt;&gt;0,6,"")</f>
        <v/>
      </c>
      <c r="DL467" s="16" t="str">
        <f t="shared" si="47"/>
        <v/>
      </c>
      <c r="DM467" s="16" t="str">
        <f>IF(Wedstrijden!BI454="x","L","")</f>
        <v/>
      </c>
      <c r="DN467" s="16" t="str">
        <f>IF(Wedstrijden!BJ454="x","M","")</f>
        <v/>
      </c>
      <c r="DO467" s="16" t="str">
        <f>IF(Wedstrijden!BK454="x","Z","")</f>
        <v/>
      </c>
      <c r="DP467" s="16" t="str">
        <f>IF(Wedstrijden!BL454="x","Z","")</f>
        <v/>
      </c>
    </row>
    <row r="468" spans="1:120" ht="14.4" x14ac:dyDescent="0.3">
      <c r="A468" s="18">
        <f>Wedstrijden!A455</f>
        <v>0</v>
      </c>
      <c r="B468" s="16" t="str">
        <f>IFERROR(VLOOKUP(Wedstrijden!#REF!,#REF!,2,FALSE),"")</f>
        <v/>
      </c>
      <c r="C468" s="16">
        <f>Wedstrijden!E455</f>
        <v>0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IF(COUNTA(Wedstrijden!U455:AC455)&lt;&gt;0,1,"")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IF(Wedstrijden!U455="x","B1","")</f>
        <v/>
      </c>
      <c r="BO468" s="16" t="e">
        <f>IF(Wedstrijden!#REF!="x","BB","")</f>
        <v>#REF!</v>
      </c>
      <c r="BP468" s="16" t="str">
        <f>IF(Wedstrijden!W455="x","B","")</f>
        <v/>
      </c>
      <c r="BQ468" s="16" t="str">
        <f>IF(Wedstrijden!X455="x","L1","")</f>
        <v/>
      </c>
      <c r="BR468" s="16" t="str">
        <f>IF(Wedstrijden!Y455="x","L2","")</f>
        <v/>
      </c>
      <c r="BS468" s="16" t="str">
        <f>IF(Wedstrijden!Z455="x","M1","")</f>
        <v/>
      </c>
      <c r="BT468" s="16" t="str">
        <f>IF(Wedstrijden!AA455="x","M2","")</f>
        <v/>
      </c>
      <c r="BU468" s="16" t="str">
        <f>IF(Wedstrijden!AB455="x","Z1","")</f>
        <v/>
      </c>
      <c r="BV468" s="16" t="str">
        <f>IF(Wedstrijden!AC455="x","Z2","")</f>
        <v/>
      </c>
      <c r="BW468" s="16" t="str">
        <f>IF(COUNTA(Wedstrijden!L455:T455)&lt;&gt;0,1,"")</f>
        <v/>
      </c>
      <c r="BX468" s="16" t="str">
        <f t="shared" si="43"/>
        <v/>
      </c>
      <c r="BY468" s="16" t="str">
        <f>IF(Wedstrijden!L455="x","BB","")</f>
        <v/>
      </c>
      <c r="BZ468" s="16" t="str">
        <f>IF(Wedstrijden!M455="x","B","")</f>
        <v/>
      </c>
      <c r="CA468" s="16" t="str">
        <f>IF(Wedstrijden!N455="x","L1","")</f>
        <v/>
      </c>
      <c r="CB468" s="16" t="str">
        <f>IF(Wedstrijden!O455="x","L2","")</f>
        <v/>
      </c>
      <c r="CC468" s="16" t="str">
        <f>IF(Wedstrijden!P455="x","M1","")</f>
        <v/>
      </c>
      <c r="CD468" s="16" t="str">
        <f>IF(Wedstrijden!Q455="x","M2","")</f>
        <v/>
      </c>
      <c r="CE468" s="16" t="str">
        <f>IF(Wedstrijden!R455="x","Z1","")</f>
        <v/>
      </c>
      <c r="CF468" s="16" t="str">
        <f>IF(Wedstrijden!S455="x","Z2","")</f>
        <v/>
      </c>
      <c r="CG468" s="16" t="str">
        <f>IF(Wedstrijden!T455="x","ZZL","")</f>
        <v/>
      </c>
      <c r="CL468" s="16" t="str">
        <f>IF(COUNTA(Wedstrijden!AR455:BB455)&lt;&gt;0,2,"")</f>
        <v/>
      </c>
      <c r="CM468" s="16" t="str">
        <f t="shared" si="44"/>
        <v/>
      </c>
      <c r="CN468" s="16" t="str">
        <f>IF(Wedstrijden!AR455="x","AA","")</f>
        <v/>
      </c>
      <c r="CO468" s="16" t="str">
        <f>IF(Wedstrijden!AS455="x","A","")</f>
        <v/>
      </c>
      <c r="CP468" s="16" t="str">
        <f>IF(Wedstrijden!AT455="x","BB","")</f>
        <v/>
      </c>
      <c r="CQ468" s="16" t="str">
        <f>IF(Wedstrijden!AU455="x","B","")</f>
        <v/>
      </c>
      <c r="CR468" s="16" t="str">
        <f>IF(Wedstrijden!AV455="x","L","")</f>
        <v/>
      </c>
      <c r="CS468" s="16" t="str">
        <f>IF(Wedstrijden!AW455="x","M","")</f>
        <v/>
      </c>
      <c r="CT468" s="16" t="str">
        <f>IF(Wedstrijden!AX455="x","Z","")</f>
        <v/>
      </c>
      <c r="CU468" s="16" t="str">
        <f>IF(Wedstrijden!BB455="x","ZZ","")</f>
        <v/>
      </c>
      <c r="CV468" s="16" t="str">
        <f>IF(COUNTA(Wedstrijden!AI455:AP455)&lt;&gt;0,2,"")</f>
        <v/>
      </c>
      <c r="CW468" s="16" t="str">
        <f t="shared" si="45"/>
        <v/>
      </c>
      <c r="CX468" s="16" t="str">
        <f>IF(Wedstrijden!AI455="x","BB","")</f>
        <v/>
      </c>
      <c r="CY468" s="16" t="str">
        <f>IF(Wedstrijden!AJ455="x","B","")</f>
        <v/>
      </c>
      <c r="CZ468" s="16" t="str">
        <f>IF(Wedstrijden!AK455="x","L","")</f>
        <v/>
      </c>
      <c r="DA468" s="16" t="str">
        <f>IF(Wedstrijden!AL455="x","M","")</f>
        <v/>
      </c>
      <c r="DB468" s="16" t="str">
        <f>IF(Wedstrijden!AM455="x","Z","")</f>
        <v/>
      </c>
      <c r="DC468" s="16" t="str">
        <f>IF(Wedstrijden!AN455="x","ZZ","")</f>
        <v/>
      </c>
      <c r="DD468" s="16" t="str">
        <f>IF(Wedstrijden!AP455="x","1.40","")</f>
        <v/>
      </c>
      <c r="DE468" s="16" t="str">
        <f>IF(COUNTA(Wedstrijden!BD455:BF455)&lt;&gt;0,6,"")</f>
        <v/>
      </c>
      <c r="DF468" s="16" t="str">
        <f t="shared" si="46"/>
        <v/>
      </c>
      <c r="DG468" s="16" t="str">
        <f>IF(Wedstrijden!BD455="x","L","")</f>
        <v/>
      </c>
      <c r="DH468" s="16" t="str">
        <f>IF(Wedstrijden!BE455="x","M","")</f>
        <v/>
      </c>
      <c r="DI468" s="16" t="str">
        <f>IF(Wedstrijden!BF455="x","Z","")</f>
        <v/>
      </c>
      <c r="DJ468" s="16" t="str">
        <f>IF(Wedstrijden!BG455="x","Z","")</f>
        <v/>
      </c>
      <c r="DK468" s="16" t="str">
        <f>IF(COUNTA(Wedstrijden!BI455:BK455)&lt;&gt;0,6,"")</f>
        <v/>
      </c>
      <c r="DL468" s="16" t="str">
        <f t="shared" si="47"/>
        <v/>
      </c>
      <c r="DM468" s="16" t="str">
        <f>IF(Wedstrijden!BI455="x","L","")</f>
        <v/>
      </c>
      <c r="DN468" s="16" t="str">
        <f>IF(Wedstrijden!BJ455="x","M","")</f>
        <v/>
      </c>
      <c r="DO468" s="16" t="str">
        <f>IF(Wedstrijden!BK455="x","Z","")</f>
        <v/>
      </c>
      <c r="DP468" s="16" t="str">
        <f>IF(Wedstrijden!BL455="x","Z","")</f>
        <v/>
      </c>
    </row>
    <row r="469" spans="1:120" ht="14.4" x14ac:dyDescent="0.3">
      <c r="A469" s="18">
        <f>Wedstrijden!A456</f>
        <v>0</v>
      </c>
      <c r="B469" s="16" t="str">
        <f>IFERROR(VLOOKUP(Wedstrijden!#REF!,#REF!,2,FALSE),"")</f>
        <v/>
      </c>
      <c r="C469" s="16">
        <f>Wedstrijden!E456</f>
        <v>0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IF(COUNTA(Wedstrijden!U456:AC456)&lt;&gt;0,1,"")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IF(Wedstrijden!U456="x","B1","")</f>
        <v/>
      </c>
      <c r="BO469" s="16" t="e">
        <f>IF(Wedstrijden!#REF!="x","BB","")</f>
        <v>#REF!</v>
      </c>
      <c r="BP469" s="16" t="str">
        <f>IF(Wedstrijden!W456="x","B","")</f>
        <v/>
      </c>
      <c r="BQ469" s="16" t="str">
        <f>IF(Wedstrijden!X456="x","L1","")</f>
        <v/>
      </c>
      <c r="BR469" s="16" t="str">
        <f>IF(Wedstrijden!Y456="x","L2","")</f>
        <v/>
      </c>
      <c r="BS469" s="16" t="str">
        <f>IF(Wedstrijden!Z456="x","M1","")</f>
        <v/>
      </c>
      <c r="BT469" s="16" t="str">
        <f>IF(Wedstrijden!AA456="x","M2","")</f>
        <v/>
      </c>
      <c r="BU469" s="16" t="str">
        <f>IF(Wedstrijden!AB456="x","Z1","")</f>
        <v/>
      </c>
      <c r="BV469" s="16" t="str">
        <f>IF(Wedstrijden!AC456="x","Z2","")</f>
        <v/>
      </c>
      <c r="BW469" s="16" t="str">
        <f>IF(COUNTA(Wedstrijden!L456:T456)&lt;&gt;0,1,"")</f>
        <v/>
      </c>
      <c r="BX469" s="16" t="str">
        <f t="shared" si="43"/>
        <v/>
      </c>
      <c r="BY469" s="16" t="str">
        <f>IF(Wedstrijden!L456="x","BB","")</f>
        <v/>
      </c>
      <c r="BZ469" s="16" t="str">
        <f>IF(Wedstrijden!M456="x","B","")</f>
        <v/>
      </c>
      <c r="CA469" s="16" t="str">
        <f>IF(Wedstrijden!N456="x","L1","")</f>
        <v/>
      </c>
      <c r="CB469" s="16" t="str">
        <f>IF(Wedstrijden!O456="x","L2","")</f>
        <v/>
      </c>
      <c r="CC469" s="16" t="str">
        <f>IF(Wedstrijden!P456="x","M1","")</f>
        <v/>
      </c>
      <c r="CD469" s="16" t="str">
        <f>IF(Wedstrijden!Q456="x","M2","")</f>
        <v/>
      </c>
      <c r="CE469" s="16" t="str">
        <f>IF(Wedstrijden!R456="x","Z1","")</f>
        <v/>
      </c>
      <c r="CF469" s="16" t="str">
        <f>IF(Wedstrijden!S456="x","Z2","")</f>
        <v/>
      </c>
      <c r="CG469" s="16" t="str">
        <f>IF(Wedstrijden!T456="x","ZZL","")</f>
        <v/>
      </c>
      <c r="CL469" s="16" t="str">
        <f>IF(COUNTA(Wedstrijden!AR456:BB456)&lt;&gt;0,2,"")</f>
        <v/>
      </c>
      <c r="CM469" s="16" t="str">
        <f t="shared" si="44"/>
        <v/>
      </c>
      <c r="CN469" s="16" t="str">
        <f>IF(Wedstrijden!AR456="x","AA","")</f>
        <v/>
      </c>
      <c r="CO469" s="16" t="str">
        <f>IF(Wedstrijden!AS456="x","A","")</f>
        <v/>
      </c>
      <c r="CP469" s="16" t="str">
        <f>IF(Wedstrijden!AT456="x","BB","")</f>
        <v/>
      </c>
      <c r="CQ469" s="16" t="str">
        <f>IF(Wedstrijden!AU456="x","B","")</f>
        <v/>
      </c>
      <c r="CR469" s="16" t="str">
        <f>IF(Wedstrijden!AV456="x","L","")</f>
        <v/>
      </c>
      <c r="CS469" s="16" t="str">
        <f>IF(Wedstrijden!AW456="x","M","")</f>
        <v/>
      </c>
      <c r="CT469" s="16" t="str">
        <f>IF(Wedstrijden!AX456="x","Z","")</f>
        <v/>
      </c>
      <c r="CU469" s="16" t="str">
        <f>IF(Wedstrijden!BB456="x","ZZ","")</f>
        <v/>
      </c>
      <c r="CV469" s="16" t="str">
        <f>IF(COUNTA(Wedstrijden!AI456:AP456)&lt;&gt;0,2,"")</f>
        <v/>
      </c>
      <c r="CW469" s="16" t="str">
        <f t="shared" si="45"/>
        <v/>
      </c>
      <c r="CX469" s="16" t="str">
        <f>IF(Wedstrijden!AI456="x","BB","")</f>
        <v/>
      </c>
      <c r="CY469" s="16" t="str">
        <f>IF(Wedstrijden!AJ456="x","B","")</f>
        <v/>
      </c>
      <c r="CZ469" s="16" t="str">
        <f>IF(Wedstrijden!AK456="x","L","")</f>
        <v/>
      </c>
      <c r="DA469" s="16" t="str">
        <f>IF(Wedstrijden!AL456="x","M","")</f>
        <v/>
      </c>
      <c r="DB469" s="16" t="str">
        <f>IF(Wedstrijden!AM456="x","Z","")</f>
        <v/>
      </c>
      <c r="DC469" s="16" t="str">
        <f>IF(Wedstrijden!AN456="x","ZZ","")</f>
        <v/>
      </c>
      <c r="DD469" s="16" t="str">
        <f>IF(Wedstrijden!AP456="x","1.40","")</f>
        <v/>
      </c>
      <c r="DE469" s="16" t="str">
        <f>IF(COUNTA(Wedstrijden!BD456:BF456)&lt;&gt;0,6,"")</f>
        <v/>
      </c>
      <c r="DF469" s="16" t="str">
        <f t="shared" si="46"/>
        <v/>
      </c>
      <c r="DG469" s="16" t="str">
        <f>IF(Wedstrijden!BD456="x","L","")</f>
        <v/>
      </c>
      <c r="DH469" s="16" t="str">
        <f>IF(Wedstrijden!BE456="x","M","")</f>
        <v/>
      </c>
      <c r="DI469" s="16" t="str">
        <f>IF(Wedstrijden!BF456="x","Z","")</f>
        <v/>
      </c>
      <c r="DJ469" s="16" t="str">
        <f>IF(Wedstrijden!BG456="x","Z","")</f>
        <v/>
      </c>
      <c r="DK469" s="16" t="str">
        <f>IF(COUNTA(Wedstrijden!BI456:BK456)&lt;&gt;0,6,"")</f>
        <v/>
      </c>
      <c r="DL469" s="16" t="str">
        <f t="shared" si="47"/>
        <v/>
      </c>
      <c r="DM469" s="16" t="str">
        <f>IF(Wedstrijden!BI456="x","L","")</f>
        <v/>
      </c>
      <c r="DN469" s="16" t="str">
        <f>IF(Wedstrijden!BJ456="x","M","")</f>
        <v/>
      </c>
      <c r="DO469" s="16" t="str">
        <f>IF(Wedstrijden!BK456="x","Z","")</f>
        <v/>
      </c>
      <c r="DP469" s="16" t="str">
        <f>IF(Wedstrijden!BL456="x","Z","")</f>
        <v/>
      </c>
    </row>
    <row r="470" spans="1:120" ht="14.4" x14ac:dyDescent="0.3">
      <c r="A470" s="18">
        <f>Wedstrijden!A457</f>
        <v>0</v>
      </c>
      <c r="B470" s="16" t="str">
        <f>IFERROR(VLOOKUP(Wedstrijden!#REF!,#REF!,2,FALSE),"")</f>
        <v/>
      </c>
      <c r="C470" s="16">
        <f>Wedstrijden!E457</f>
        <v>0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IF(COUNTA(Wedstrijden!U457:AC457)&lt;&gt;0,1,"")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IF(Wedstrijden!U457="x","B1","")</f>
        <v/>
      </c>
      <c r="BO470" s="16" t="e">
        <f>IF(Wedstrijden!#REF!="x","BB","")</f>
        <v>#REF!</v>
      </c>
      <c r="BP470" s="16" t="str">
        <f>IF(Wedstrijden!W457="x","B","")</f>
        <v/>
      </c>
      <c r="BQ470" s="16" t="str">
        <f>IF(Wedstrijden!X457="x","L1","")</f>
        <v/>
      </c>
      <c r="BR470" s="16" t="str">
        <f>IF(Wedstrijden!Y457="x","L2","")</f>
        <v/>
      </c>
      <c r="BS470" s="16" t="str">
        <f>IF(Wedstrijden!Z457="x","M1","")</f>
        <v/>
      </c>
      <c r="BT470" s="16" t="str">
        <f>IF(Wedstrijden!AA457="x","M2","")</f>
        <v/>
      </c>
      <c r="BU470" s="16" t="str">
        <f>IF(Wedstrijden!AB457="x","Z1","")</f>
        <v/>
      </c>
      <c r="BV470" s="16" t="str">
        <f>IF(Wedstrijden!AC457="x","Z2","")</f>
        <v/>
      </c>
      <c r="BW470" s="16" t="str">
        <f>IF(COUNTA(Wedstrijden!L457:T457)&lt;&gt;0,1,"")</f>
        <v/>
      </c>
      <c r="BX470" s="16" t="str">
        <f t="shared" si="43"/>
        <v/>
      </c>
      <c r="BY470" s="16" t="str">
        <f>IF(Wedstrijden!L457="x","BB","")</f>
        <v/>
      </c>
      <c r="BZ470" s="16" t="str">
        <f>IF(Wedstrijden!M457="x","B","")</f>
        <v/>
      </c>
      <c r="CA470" s="16" t="str">
        <f>IF(Wedstrijden!N457="x","L1","")</f>
        <v/>
      </c>
      <c r="CB470" s="16" t="str">
        <f>IF(Wedstrijden!O457="x","L2","")</f>
        <v/>
      </c>
      <c r="CC470" s="16" t="str">
        <f>IF(Wedstrijden!P457="x","M1","")</f>
        <v/>
      </c>
      <c r="CD470" s="16" t="str">
        <f>IF(Wedstrijden!Q457="x","M2","")</f>
        <v/>
      </c>
      <c r="CE470" s="16" t="str">
        <f>IF(Wedstrijden!R457="x","Z1","")</f>
        <v/>
      </c>
      <c r="CF470" s="16" t="str">
        <f>IF(Wedstrijden!S457="x","Z2","")</f>
        <v/>
      </c>
      <c r="CG470" s="16" t="str">
        <f>IF(Wedstrijden!T457="x","ZZL","")</f>
        <v/>
      </c>
      <c r="CL470" s="16" t="str">
        <f>IF(COUNTA(Wedstrijden!AR457:BB457)&lt;&gt;0,2,"")</f>
        <v/>
      </c>
      <c r="CM470" s="16" t="str">
        <f t="shared" si="44"/>
        <v/>
      </c>
      <c r="CN470" s="16" t="str">
        <f>IF(Wedstrijden!AR457="x","AA","")</f>
        <v/>
      </c>
      <c r="CO470" s="16" t="str">
        <f>IF(Wedstrijden!AS457="x","A","")</f>
        <v/>
      </c>
      <c r="CP470" s="16" t="str">
        <f>IF(Wedstrijden!AT457="x","BB","")</f>
        <v/>
      </c>
      <c r="CQ470" s="16" t="str">
        <f>IF(Wedstrijden!AU457="x","B","")</f>
        <v/>
      </c>
      <c r="CR470" s="16" t="str">
        <f>IF(Wedstrijden!AV457="x","L","")</f>
        <v/>
      </c>
      <c r="CS470" s="16" t="str">
        <f>IF(Wedstrijden!AW457="x","M","")</f>
        <v/>
      </c>
      <c r="CT470" s="16" t="str">
        <f>IF(Wedstrijden!AX457="x","Z","")</f>
        <v/>
      </c>
      <c r="CU470" s="16" t="str">
        <f>IF(Wedstrijden!BB457="x","ZZ","")</f>
        <v/>
      </c>
      <c r="CV470" s="16" t="str">
        <f>IF(COUNTA(Wedstrijden!AI457:AP457)&lt;&gt;0,2,"")</f>
        <v/>
      </c>
      <c r="CW470" s="16" t="str">
        <f t="shared" si="45"/>
        <v/>
      </c>
      <c r="CX470" s="16" t="str">
        <f>IF(Wedstrijden!AI457="x","BB","")</f>
        <v/>
      </c>
      <c r="CY470" s="16" t="str">
        <f>IF(Wedstrijden!AJ457="x","B","")</f>
        <v/>
      </c>
      <c r="CZ470" s="16" t="str">
        <f>IF(Wedstrijden!AK457="x","L","")</f>
        <v/>
      </c>
      <c r="DA470" s="16" t="str">
        <f>IF(Wedstrijden!AL457="x","M","")</f>
        <v/>
      </c>
      <c r="DB470" s="16" t="str">
        <f>IF(Wedstrijden!AM457="x","Z","")</f>
        <v/>
      </c>
      <c r="DC470" s="16" t="str">
        <f>IF(Wedstrijden!AN457="x","ZZ","")</f>
        <v/>
      </c>
      <c r="DD470" s="16" t="str">
        <f>IF(Wedstrijden!AP457="x","1.40","")</f>
        <v/>
      </c>
      <c r="DE470" s="16" t="str">
        <f>IF(COUNTA(Wedstrijden!BD457:BF457)&lt;&gt;0,6,"")</f>
        <v/>
      </c>
      <c r="DF470" s="16" t="str">
        <f t="shared" si="46"/>
        <v/>
      </c>
      <c r="DG470" s="16" t="str">
        <f>IF(Wedstrijden!BD457="x","L","")</f>
        <v/>
      </c>
      <c r="DH470" s="16" t="str">
        <f>IF(Wedstrijden!BE457="x","M","")</f>
        <v/>
      </c>
      <c r="DI470" s="16" t="str">
        <f>IF(Wedstrijden!BF457="x","Z","")</f>
        <v/>
      </c>
      <c r="DJ470" s="16" t="str">
        <f>IF(Wedstrijden!BG457="x","Z","")</f>
        <v/>
      </c>
      <c r="DK470" s="16" t="str">
        <f>IF(COUNTA(Wedstrijden!BI457:BK457)&lt;&gt;0,6,"")</f>
        <v/>
      </c>
      <c r="DL470" s="16" t="str">
        <f t="shared" si="47"/>
        <v/>
      </c>
      <c r="DM470" s="16" t="str">
        <f>IF(Wedstrijden!BI457="x","L","")</f>
        <v/>
      </c>
      <c r="DN470" s="16" t="str">
        <f>IF(Wedstrijden!BJ457="x","M","")</f>
        <v/>
      </c>
      <c r="DO470" s="16" t="str">
        <f>IF(Wedstrijden!BK457="x","Z","")</f>
        <v/>
      </c>
      <c r="DP470" s="16" t="str">
        <f>IF(Wedstrijden!BL457="x","Z","")</f>
        <v/>
      </c>
    </row>
    <row r="471" spans="1:120" ht="14.4" x14ac:dyDescent="0.3">
      <c r="A471" s="18">
        <f>Wedstrijden!A458</f>
        <v>0</v>
      </c>
      <c r="B471" s="16" t="str">
        <f>IFERROR(VLOOKUP(Wedstrijden!#REF!,#REF!,2,FALSE),"")</f>
        <v/>
      </c>
      <c r="C471" s="16">
        <f>Wedstrijden!E458</f>
        <v>0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IF(COUNTA(Wedstrijden!U458:AC458)&lt;&gt;0,1,"")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IF(Wedstrijden!U458="x","B1","")</f>
        <v/>
      </c>
      <c r="BO471" s="16" t="e">
        <f>IF(Wedstrijden!#REF!="x","BB","")</f>
        <v>#REF!</v>
      </c>
      <c r="BP471" s="16" t="str">
        <f>IF(Wedstrijden!W458="x","B","")</f>
        <v/>
      </c>
      <c r="BQ471" s="16" t="str">
        <f>IF(Wedstrijden!X458="x","L1","")</f>
        <v/>
      </c>
      <c r="BR471" s="16" t="str">
        <f>IF(Wedstrijden!Y458="x","L2","")</f>
        <v/>
      </c>
      <c r="BS471" s="16" t="str">
        <f>IF(Wedstrijden!Z458="x","M1","")</f>
        <v/>
      </c>
      <c r="BT471" s="16" t="str">
        <f>IF(Wedstrijden!AA458="x","M2","")</f>
        <v/>
      </c>
      <c r="BU471" s="16" t="str">
        <f>IF(Wedstrijden!AB458="x","Z1","")</f>
        <v/>
      </c>
      <c r="BV471" s="16" t="str">
        <f>IF(Wedstrijden!AC458="x","Z2","")</f>
        <v/>
      </c>
      <c r="BW471" s="16" t="str">
        <f>IF(COUNTA(Wedstrijden!L458:T458)&lt;&gt;0,1,"")</f>
        <v/>
      </c>
      <c r="BX471" s="16" t="str">
        <f t="shared" si="43"/>
        <v/>
      </c>
      <c r="BY471" s="16" t="str">
        <f>IF(Wedstrijden!L458="x","BB","")</f>
        <v/>
      </c>
      <c r="BZ471" s="16" t="str">
        <f>IF(Wedstrijden!M458="x","B","")</f>
        <v/>
      </c>
      <c r="CA471" s="16" t="str">
        <f>IF(Wedstrijden!N458="x","L1","")</f>
        <v/>
      </c>
      <c r="CB471" s="16" t="str">
        <f>IF(Wedstrijden!O458="x","L2","")</f>
        <v/>
      </c>
      <c r="CC471" s="16" t="str">
        <f>IF(Wedstrijden!P458="x","M1","")</f>
        <v/>
      </c>
      <c r="CD471" s="16" t="str">
        <f>IF(Wedstrijden!Q458="x","M2","")</f>
        <v/>
      </c>
      <c r="CE471" s="16" t="str">
        <f>IF(Wedstrijden!R458="x","Z1","")</f>
        <v/>
      </c>
      <c r="CF471" s="16" t="str">
        <f>IF(Wedstrijden!S458="x","Z2","")</f>
        <v/>
      </c>
      <c r="CG471" s="16" t="str">
        <f>IF(Wedstrijden!T458="x","ZZL","")</f>
        <v/>
      </c>
      <c r="CL471" s="16" t="str">
        <f>IF(COUNTA(Wedstrijden!AR458:BB458)&lt;&gt;0,2,"")</f>
        <v/>
      </c>
      <c r="CM471" s="16" t="str">
        <f t="shared" si="44"/>
        <v/>
      </c>
      <c r="CN471" s="16" t="str">
        <f>IF(Wedstrijden!AR458="x","AA","")</f>
        <v/>
      </c>
      <c r="CO471" s="16" t="str">
        <f>IF(Wedstrijden!AS458="x","A","")</f>
        <v/>
      </c>
      <c r="CP471" s="16" t="str">
        <f>IF(Wedstrijden!AT458="x","BB","")</f>
        <v/>
      </c>
      <c r="CQ471" s="16" t="str">
        <f>IF(Wedstrijden!AU458="x","B","")</f>
        <v/>
      </c>
      <c r="CR471" s="16" t="str">
        <f>IF(Wedstrijden!AV458="x","L","")</f>
        <v/>
      </c>
      <c r="CS471" s="16" t="str">
        <f>IF(Wedstrijden!AW458="x","M","")</f>
        <v/>
      </c>
      <c r="CT471" s="16" t="str">
        <f>IF(Wedstrijden!AX458="x","Z","")</f>
        <v/>
      </c>
      <c r="CU471" s="16" t="str">
        <f>IF(Wedstrijden!BB458="x","ZZ","")</f>
        <v/>
      </c>
      <c r="CV471" s="16" t="str">
        <f>IF(COUNTA(Wedstrijden!AI458:AP458)&lt;&gt;0,2,"")</f>
        <v/>
      </c>
      <c r="CW471" s="16" t="str">
        <f t="shared" si="45"/>
        <v/>
      </c>
      <c r="CX471" s="16" t="str">
        <f>IF(Wedstrijden!AI458="x","BB","")</f>
        <v/>
      </c>
      <c r="CY471" s="16" t="str">
        <f>IF(Wedstrijden!AJ458="x","B","")</f>
        <v/>
      </c>
      <c r="CZ471" s="16" t="str">
        <f>IF(Wedstrijden!AK458="x","L","")</f>
        <v/>
      </c>
      <c r="DA471" s="16" t="str">
        <f>IF(Wedstrijden!AL458="x","M","")</f>
        <v/>
      </c>
      <c r="DB471" s="16" t="str">
        <f>IF(Wedstrijden!AM458="x","Z","")</f>
        <v/>
      </c>
      <c r="DC471" s="16" t="str">
        <f>IF(Wedstrijden!AN458="x","ZZ","")</f>
        <v/>
      </c>
      <c r="DD471" s="16" t="str">
        <f>IF(Wedstrijden!AP458="x","1.40","")</f>
        <v/>
      </c>
      <c r="DE471" s="16" t="str">
        <f>IF(COUNTA(Wedstrijden!BD458:BF458)&lt;&gt;0,6,"")</f>
        <v/>
      </c>
      <c r="DF471" s="16" t="str">
        <f t="shared" si="46"/>
        <v/>
      </c>
      <c r="DG471" s="16" t="str">
        <f>IF(Wedstrijden!BD458="x","L","")</f>
        <v/>
      </c>
      <c r="DH471" s="16" t="str">
        <f>IF(Wedstrijden!BE458="x","M","")</f>
        <v/>
      </c>
      <c r="DI471" s="16" t="str">
        <f>IF(Wedstrijden!BF458="x","Z","")</f>
        <v/>
      </c>
      <c r="DJ471" s="16" t="str">
        <f>IF(Wedstrijden!BG458="x","Z","")</f>
        <v/>
      </c>
      <c r="DK471" s="16" t="str">
        <f>IF(COUNTA(Wedstrijden!BI458:BK458)&lt;&gt;0,6,"")</f>
        <v/>
      </c>
      <c r="DL471" s="16" t="str">
        <f t="shared" si="47"/>
        <v/>
      </c>
      <c r="DM471" s="16" t="str">
        <f>IF(Wedstrijden!BI458="x","L","")</f>
        <v/>
      </c>
      <c r="DN471" s="16" t="str">
        <f>IF(Wedstrijden!BJ458="x","M","")</f>
        <v/>
      </c>
      <c r="DO471" s="16" t="str">
        <f>IF(Wedstrijden!BK458="x","Z","")</f>
        <v/>
      </c>
      <c r="DP471" s="16" t="str">
        <f>IF(Wedstrijden!BL458="x","Z","")</f>
        <v/>
      </c>
    </row>
    <row r="472" spans="1:120" ht="14.4" x14ac:dyDescent="0.3">
      <c r="A472" s="18">
        <f>Wedstrijden!A459</f>
        <v>0</v>
      </c>
      <c r="B472" s="16" t="str">
        <f>IFERROR(VLOOKUP(Wedstrijden!#REF!,#REF!,2,FALSE),"")</f>
        <v/>
      </c>
      <c r="C472" s="16">
        <f>Wedstrijden!E459</f>
        <v>0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IF(COUNTA(Wedstrijden!U459:AC459)&lt;&gt;0,1,"")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IF(Wedstrijden!U459="x","B1","")</f>
        <v/>
      </c>
      <c r="BO472" s="16" t="e">
        <f>IF(Wedstrijden!#REF!="x","BB","")</f>
        <v>#REF!</v>
      </c>
      <c r="BP472" s="16" t="str">
        <f>IF(Wedstrijden!W459="x","B","")</f>
        <v/>
      </c>
      <c r="BQ472" s="16" t="str">
        <f>IF(Wedstrijden!X459="x","L1","")</f>
        <v/>
      </c>
      <c r="BR472" s="16" t="str">
        <f>IF(Wedstrijden!Y459="x","L2","")</f>
        <v/>
      </c>
      <c r="BS472" s="16" t="str">
        <f>IF(Wedstrijden!Z459="x","M1","")</f>
        <v/>
      </c>
      <c r="BT472" s="16" t="str">
        <f>IF(Wedstrijden!AA459="x","M2","")</f>
        <v/>
      </c>
      <c r="BU472" s="16" t="str">
        <f>IF(Wedstrijden!AB459="x","Z1","")</f>
        <v/>
      </c>
      <c r="BV472" s="16" t="str">
        <f>IF(Wedstrijden!AC459="x","Z2","")</f>
        <v/>
      </c>
      <c r="BW472" s="16" t="str">
        <f>IF(COUNTA(Wedstrijden!L459:T459)&lt;&gt;0,1,"")</f>
        <v/>
      </c>
      <c r="BX472" s="16" t="str">
        <f t="shared" si="43"/>
        <v/>
      </c>
      <c r="BY472" s="16" t="str">
        <f>IF(Wedstrijden!L459="x","BB","")</f>
        <v/>
      </c>
      <c r="BZ472" s="16" t="str">
        <f>IF(Wedstrijden!M459="x","B","")</f>
        <v/>
      </c>
      <c r="CA472" s="16" t="str">
        <f>IF(Wedstrijden!N459="x","L1","")</f>
        <v/>
      </c>
      <c r="CB472" s="16" t="str">
        <f>IF(Wedstrijden!O459="x","L2","")</f>
        <v/>
      </c>
      <c r="CC472" s="16" t="str">
        <f>IF(Wedstrijden!P459="x","M1","")</f>
        <v/>
      </c>
      <c r="CD472" s="16" t="str">
        <f>IF(Wedstrijden!Q459="x","M2","")</f>
        <v/>
      </c>
      <c r="CE472" s="16" t="str">
        <f>IF(Wedstrijden!R459="x","Z1","")</f>
        <v/>
      </c>
      <c r="CF472" s="16" t="str">
        <f>IF(Wedstrijden!S459="x","Z2","")</f>
        <v/>
      </c>
      <c r="CG472" s="16" t="str">
        <f>IF(Wedstrijden!T459="x","ZZL","")</f>
        <v/>
      </c>
      <c r="CL472" s="16" t="str">
        <f>IF(COUNTA(Wedstrijden!AR459:BB459)&lt;&gt;0,2,"")</f>
        <v/>
      </c>
      <c r="CM472" s="16" t="str">
        <f t="shared" si="44"/>
        <v/>
      </c>
      <c r="CN472" s="16" t="str">
        <f>IF(Wedstrijden!AR459="x","AA","")</f>
        <v/>
      </c>
      <c r="CO472" s="16" t="str">
        <f>IF(Wedstrijden!AS459="x","A","")</f>
        <v/>
      </c>
      <c r="CP472" s="16" t="str">
        <f>IF(Wedstrijden!AT459="x","BB","")</f>
        <v/>
      </c>
      <c r="CQ472" s="16" t="str">
        <f>IF(Wedstrijden!AU459="x","B","")</f>
        <v/>
      </c>
      <c r="CR472" s="16" t="str">
        <f>IF(Wedstrijden!AV459="x","L","")</f>
        <v/>
      </c>
      <c r="CS472" s="16" t="str">
        <f>IF(Wedstrijden!AW459="x","M","")</f>
        <v/>
      </c>
      <c r="CT472" s="16" t="str">
        <f>IF(Wedstrijden!AX459="x","Z","")</f>
        <v/>
      </c>
      <c r="CU472" s="16" t="str">
        <f>IF(Wedstrijden!BB459="x","ZZ","")</f>
        <v/>
      </c>
      <c r="CV472" s="16" t="str">
        <f>IF(COUNTA(Wedstrijden!AI459:AP459)&lt;&gt;0,2,"")</f>
        <v/>
      </c>
      <c r="CW472" s="16" t="str">
        <f t="shared" si="45"/>
        <v/>
      </c>
      <c r="CX472" s="16" t="str">
        <f>IF(Wedstrijden!AI459="x","BB","")</f>
        <v/>
      </c>
      <c r="CY472" s="16" t="str">
        <f>IF(Wedstrijden!AJ459="x","B","")</f>
        <v/>
      </c>
      <c r="CZ472" s="16" t="str">
        <f>IF(Wedstrijden!AK459="x","L","")</f>
        <v/>
      </c>
      <c r="DA472" s="16" t="str">
        <f>IF(Wedstrijden!AL459="x","M","")</f>
        <v/>
      </c>
      <c r="DB472" s="16" t="str">
        <f>IF(Wedstrijden!AM459="x","Z","")</f>
        <v/>
      </c>
      <c r="DC472" s="16" t="str">
        <f>IF(Wedstrijden!AN459="x","ZZ","")</f>
        <v/>
      </c>
      <c r="DD472" s="16" t="str">
        <f>IF(Wedstrijden!AP459="x","1.40","")</f>
        <v/>
      </c>
      <c r="DE472" s="16" t="str">
        <f>IF(COUNTA(Wedstrijden!BD459:BF459)&lt;&gt;0,6,"")</f>
        <v/>
      </c>
      <c r="DF472" s="16" t="str">
        <f t="shared" si="46"/>
        <v/>
      </c>
      <c r="DG472" s="16" t="str">
        <f>IF(Wedstrijden!BD459="x","L","")</f>
        <v/>
      </c>
      <c r="DH472" s="16" t="str">
        <f>IF(Wedstrijden!BE459="x","M","")</f>
        <v/>
      </c>
      <c r="DI472" s="16" t="str">
        <f>IF(Wedstrijden!BF459="x","Z","")</f>
        <v/>
      </c>
      <c r="DJ472" s="16" t="str">
        <f>IF(Wedstrijden!BG459="x","Z","")</f>
        <v/>
      </c>
      <c r="DK472" s="16" t="str">
        <f>IF(COUNTA(Wedstrijden!BI459:BK459)&lt;&gt;0,6,"")</f>
        <v/>
      </c>
      <c r="DL472" s="16" t="str">
        <f t="shared" si="47"/>
        <v/>
      </c>
      <c r="DM472" s="16" t="str">
        <f>IF(Wedstrijden!BI459="x","L","")</f>
        <v/>
      </c>
      <c r="DN472" s="16" t="str">
        <f>IF(Wedstrijden!BJ459="x","M","")</f>
        <v/>
      </c>
      <c r="DO472" s="16" t="str">
        <f>IF(Wedstrijden!BK459="x","Z","")</f>
        <v/>
      </c>
      <c r="DP472" s="16" t="str">
        <f>IF(Wedstrijden!BL459="x","Z","")</f>
        <v/>
      </c>
    </row>
    <row r="473" spans="1:120" ht="14.4" x14ac:dyDescent="0.3">
      <c r="A473" s="18">
        <f>Wedstrijden!A460</f>
        <v>0</v>
      </c>
      <c r="B473" s="16" t="str">
        <f>IFERROR(VLOOKUP(Wedstrijden!#REF!,#REF!,2,FALSE),"")</f>
        <v/>
      </c>
      <c r="C473" s="16">
        <f>Wedstrijden!E460</f>
        <v>0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IF(COUNTA(Wedstrijden!U460:AC460)&lt;&gt;0,1,"")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IF(Wedstrijden!U460="x","B1","")</f>
        <v/>
      </c>
      <c r="BO473" s="16" t="e">
        <f>IF(Wedstrijden!#REF!="x","BB","")</f>
        <v>#REF!</v>
      </c>
      <c r="BP473" s="16" t="str">
        <f>IF(Wedstrijden!W460="x","B","")</f>
        <v/>
      </c>
      <c r="BQ473" s="16" t="str">
        <f>IF(Wedstrijden!X460="x","L1","")</f>
        <v/>
      </c>
      <c r="BR473" s="16" t="str">
        <f>IF(Wedstrijden!Y460="x","L2","")</f>
        <v/>
      </c>
      <c r="BS473" s="16" t="str">
        <f>IF(Wedstrijden!Z460="x","M1","")</f>
        <v/>
      </c>
      <c r="BT473" s="16" t="str">
        <f>IF(Wedstrijden!AA460="x","M2","")</f>
        <v/>
      </c>
      <c r="BU473" s="16" t="str">
        <f>IF(Wedstrijden!AB460="x","Z1","")</f>
        <v/>
      </c>
      <c r="BV473" s="16" t="str">
        <f>IF(Wedstrijden!AC460="x","Z2","")</f>
        <v/>
      </c>
      <c r="BW473" s="16" t="str">
        <f>IF(COUNTA(Wedstrijden!L460:T460)&lt;&gt;0,1,"")</f>
        <v/>
      </c>
      <c r="BX473" s="16" t="str">
        <f t="shared" si="43"/>
        <v/>
      </c>
      <c r="BY473" s="16" t="str">
        <f>IF(Wedstrijden!L460="x","BB","")</f>
        <v/>
      </c>
      <c r="BZ473" s="16" t="str">
        <f>IF(Wedstrijden!M460="x","B","")</f>
        <v/>
      </c>
      <c r="CA473" s="16" t="str">
        <f>IF(Wedstrijden!N460="x","L1","")</f>
        <v/>
      </c>
      <c r="CB473" s="16" t="str">
        <f>IF(Wedstrijden!O460="x","L2","")</f>
        <v/>
      </c>
      <c r="CC473" s="16" t="str">
        <f>IF(Wedstrijden!P460="x","M1","")</f>
        <v/>
      </c>
      <c r="CD473" s="16" t="str">
        <f>IF(Wedstrijden!Q460="x","M2","")</f>
        <v/>
      </c>
      <c r="CE473" s="16" t="str">
        <f>IF(Wedstrijden!R460="x","Z1","")</f>
        <v/>
      </c>
      <c r="CF473" s="16" t="str">
        <f>IF(Wedstrijden!S460="x","Z2","")</f>
        <v/>
      </c>
      <c r="CG473" s="16" t="str">
        <f>IF(Wedstrijden!T460="x","ZZL","")</f>
        <v/>
      </c>
      <c r="CL473" s="16" t="str">
        <f>IF(COUNTA(Wedstrijden!AR460:BB460)&lt;&gt;0,2,"")</f>
        <v/>
      </c>
      <c r="CM473" s="16" t="str">
        <f t="shared" si="44"/>
        <v/>
      </c>
      <c r="CN473" s="16" t="str">
        <f>IF(Wedstrijden!AR460="x","AA","")</f>
        <v/>
      </c>
      <c r="CO473" s="16" t="str">
        <f>IF(Wedstrijden!AS460="x","A","")</f>
        <v/>
      </c>
      <c r="CP473" s="16" t="str">
        <f>IF(Wedstrijden!AT460="x","BB","")</f>
        <v/>
      </c>
      <c r="CQ473" s="16" t="str">
        <f>IF(Wedstrijden!AU460="x","B","")</f>
        <v/>
      </c>
      <c r="CR473" s="16" t="str">
        <f>IF(Wedstrijden!AV460="x","L","")</f>
        <v/>
      </c>
      <c r="CS473" s="16" t="str">
        <f>IF(Wedstrijden!AW460="x","M","")</f>
        <v/>
      </c>
      <c r="CT473" s="16" t="str">
        <f>IF(Wedstrijden!AX460="x","Z","")</f>
        <v/>
      </c>
      <c r="CU473" s="16" t="str">
        <f>IF(Wedstrijden!BB460="x","ZZ","")</f>
        <v/>
      </c>
      <c r="CV473" s="16" t="str">
        <f>IF(COUNTA(Wedstrijden!AI460:AP460)&lt;&gt;0,2,"")</f>
        <v/>
      </c>
      <c r="CW473" s="16" t="str">
        <f t="shared" si="45"/>
        <v/>
      </c>
      <c r="CX473" s="16" t="str">
        <f>IF(Wedstrijden!AI460="x","BB","")</f>
        <v/>
      </c>
      <c r="CY473" s="16" t="str">
        <f>IF(Wedstrijden!AJ460="x","B","")</f>
        <v/>
      </c>
      <c r="CZ473" s="16" t="str">
        <f>IF(Wedstrijden!AK460="x","L","")</f>
        <v/>
      </c>
      <c r="DA473" s="16" t="str">
        <f>IF(Wedstrijden!AL460="x","M","")</f>
        <v/>
      </c>
      <c r="DB473" s="16" t="str">
        <f>IF(Wedstrijden!AM460="x","Z","")</f>
        <v/>
      </c>
      <c r="DC473" s="16" t="str">
        <f>IF(Wedstrijden!AN460="x","ZZ","")</f>
        <v/>
      </c>
      <c r="DD473" s="16" t="str">
        <f>IF(Wedstrijden!AP460="x","1.40","")</f>
        <v/>
      </c>
      <c r="DE473" s="16" t="str">
        <f>IF(COUNTA(Wedstrijden!BD460:BF460)&lt;&gt;0,6,"")</f>
        <v/>
      </c>
      <c r="DF473" s="16" t="str">
        <f t="shared" si="46"/>
        <v/>
      </c>
      <c r="DG473" s="16" t="str">
        <f>IF(Wedstrijden!BD460="x","L","")</f>
        <v/>
      </c>
      <c r="DH473" s="16" t="str">
        <f>IF(Wedstrijden!BE460="x","M","")</f>
        <v/>
      </c>
      <c r="DI473" s="16" t="str">
        <f>IF(Wedstrijden!BF460="x","Z","")</f>
        <v/>
      </c>
      <c r="DJ473" s="16" t="str">
        <f>IF(Wedstrijden!BG460="x","Z","")</f>
        <v/>
      </c>
      <c r="DK473" s="16" t="str">
        <f>IF(COUNTA(Wedstrijden!BI460:BK460)&lt;&gt;0,6,"")</f>
        <v/>
      </c>
      <c r="DL473" s="16" t="str">
        <f t="shared" si="47"/>
        <v/>
      </c>
      <c r="DM473" s="16" t="str">
        <f>IF(Wedstrijden!BI460="x","L","")</f>
        <v/>
      </c>
      <c r="DN473" s="16" t="str">
        <f>IF(Wedstrijden!BJ460="x","M","")</f>
        <v/>
      </c>
      <c r="DO473" s="16" t="str">
        <f>IF(Wedstrijden!BK460="x","Z","")</f>
        <v/>
      </c>
      <c r="DP473" s="16" t="str">
        <f>IF(Wedstrijden!BL460="x","Z","")</f>
        <v/>
      </c>
    </row>
    <row r="474" spans="1:120" ht="14.4" x14ac:dyDescent="0.3">
      <c r="A474" s="18">
        <f>Wedstrijden!A461</f>
        <v>0</v>
      </c>
      <c r="B474" s="16" t="str">
        <f>IFERROR(VLOOKUP(Wedstrijden!#REF!,#REF!,2,FALSE),"")</f>
        <v/>
      </c>
      <c r="C474" s="16">
        <f>Wedstrijden!E461</f>
        <v>0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IF(COUNTA(Wedstrijden!U461:AC461)&lt;&gt;0,1,"")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IF(Wedstrijden!U461="x","B1","")</f>
        <v/>
      </c>
      <c r="BO474" s="16" t="e">
        <f>IF(Wedstrijden!#REF!="x","BB","")</f>
        <v>#REF!</v>
      </c>
      <c r="BP474" s="16" t="str">
        <f>IF(Wedstrijden!W461="x","B","")</f>
        <v/>
      </c>
      <c r="BQ474" s="16" t="str">
        <f>IF(Wedstrijden!X461="x","L1","")</f>
        <v/>
      </c>
      <c r="BR474" s="16" t="str">
        <f>IF(Wedstrijden!Y461="x","L2","")</f>
        <v/>
      </c>
      <c r="BS474" s="16" t="str">
        <f>IF(Wedstrijden!Z461="x","M1","")</f>
        <v/>
      </c>
      <c r="BT474" s="16" t="str">
        <f>IF(Wedstrijden!AA461="x","M2","")</f>
        <v/>
      </c>
      <c r="BU474" s="16" t="str">
        <f>IF(Wedstrijden!AB461="x","Z1","")</f>
        <v/>
      </c>
      <c r="BV474" s="16" t="str">
        <f>IF(Wedstrijden!AC461="x","Z2","")</f>
        <v/>
      </c>
      <c r="BW474" s="16" t="str">
        <f>IF(COUNTA(Wedstrijden!L461:T461)&lt;&gt;0,1,"")</f>
        <v/>
      </c>
      <c r="BX474" s="16" t="str">
        <f t="shared" si="43"/>
        <v/>
      </c>
      <c r="BY474" s="16" t="str">
        <f>IF(Wedstrijden!L461="x","BB","")</f>
        <v/>
      </c>
      <c r="BZ474" s="16" t="str">
        <f>IF(Wedstrijden!M461="x","B","")</f>
        <v/>
      </c>
      <c r="CA474" s="16" t="str">
        <f>IF(Wedstrijden!N461="x","L1","")</f>
        <v/>
      </c>
      <c r="CB474" s="16" t="str">
        <f>IF(Wedstrijden!O461="x","L2","")</f>
        <v/>
      </c>
      <c r="CC474" s="16" t="str">
        <f>IF(Wedstrijden!P461="x","M1","")</f>
        <v/>
      </c>
      <c r="CD474" s="16" t="str">
        <f>IF(Wedstrijden!Q461="x","M2","")</f>
        <v/>
      </c>
      <c r="CE474" s="16" t="str">
        <f>IF(Wedstrijden!R461="x","Z1","")</f>
        <v/>
      </c>
      <c r="CF474" s="16" t="str">
        <f>IF(Wedstrijden!S461="x","Z2","")</f>
        <v/>
      </c>
      <c r="CG474" s="16" t="str">
        <f>IF(Wedstrijden!T461="x","ZZL","")</f>
        <v/>
      </c>
      <c r="CL474" s="16" t="str">
        <f>IF(COUNTA(Wedstrijden!AR461:BB461)&lt;&gt;0,2,"")</f>
        <v/>
      </c>
      <c r="CM474" s="16" t="str">
        <f t="shared" si="44"/>
        <v/>
      </c>
      <c r="CN474" s="16" t="str">
        <f>IF(Wedstrijden!AR461="x","AA","")</f>
        <v/>
      </c>
      <c r="CO474" s="16" t="str">
        <f>IF(Wedstrijden!AS461="x","A","")</f>
        <v/>
      </c>
      <c r="CP474" s="16" t="str">
        <f>IF(Wedstrijden!AT461="x","BB","")</f>
        <v/>
      </c>
      <c r="CQ474" s="16" t="str">
        <f>IF(Wedstrijden!AU461="x","B","")</f>
        <v/>
      </c>
      <c r="CR474" s="16" t="str">
        <f>IF(Wedstrijden!AV461="x","L","")</f>
        <v/>
      </c>
      <c r="CS474" s="16" t="str">
        <f>IF(Wedstrijden!AW461="x","M","")</f>
        <v/>
      </c>
      <c r="CT474" s="16" t="str">
        <f>IF(Wedstrijden!AX461="x","Z","")</f>
        <v/>
      </c>
      <c r="CU474" s="16" t="str">
        <f>IF(Wedstrijden!BB461="x","ZZ","")</f>
        <v/>
      </c>
      <c r="CV474" s="16" t="str">
        <f>IF(COUNTA(Wedstrijden!AI461:AP461)&lt;&gt;0,2,"")</f>
        <v/>
      </c>
      <c r="CW474" s="16" t="str">
        <f t="shared" si="45"/>
        <v/>
      </c>
      <c r="CX474" s="16" t="str">
        <f>IF(Wedstrijden!AI461="x","BB","")</f>
        <v/>
      </c>
      <c r="CY474" s="16" t="str">
        <f>IF(Wedstrijden!AJ461="x","B","")</f>
        <v/>
      </c>
      <c r="CZ474" s="16" t="str">
        <f>IF(Wedstrijden!AK461="x","L","")</f>
        <v/>
      </c>
      <c r="DA474" s="16" t="str">
        <f>IF(Wedstrijden!AL461="x","M","")</f>
        <v/>
      </c>
      <c r="DB474" s="16" t="str">
        <f>IF(Wedstrijden!AM461="x","Z","")</f>
        <v/>
      </c>
      <c r="DC474" s="16" t="str">
        <f>IF(Wedstrijden!AN461="x","ZZ","")</f>
        <v/>
      </c>
      <c r="DD474" s="16" t="str">
        <f>IF(Wedstrijden!AP461="x","1.40","")</f>
        <v/>
      </c>
      <c r="DE474" s="16" t="str">
        <f>IF(COUNTA(Wedstrijden!BD461:BF461)&lt;&gt;0,6,"")</f>
        <v/>
      </c>
      <c r="DF474" s="16" t="str">
        <f t="shared" si="46"/>
        <v/>
      </c>
      <c r="DG474" s="16" t="str">
        <f>IF(Wedstrijden!BD461="x","L","")</f>
        <v/>
      </c>
      <c r="DH474" s="16" t="str">
        <f>IF(Wedstrijden!BE461="x","M","")</f>
        <v/>
      </c>
      <c r="DI474" s="16" t="str">
        <f>IF(Wedstrijden!BF461="x","Z","")</f>
        <v/>
      </c>
      <c r="DJ474" s="16" t="str">
        <f>IF(Wedstrijden!BG461="x","Z","")</f>
        <v/>
      </c>
      <c r="DK474" s="16" t="str">
        <f>IF(COUNTA(Wedstrijden!BI461:BK461)&lt;&gt;0,6,"")</f>
        <v/>
      </c>
      <c r="DL474" s="16" t="str">
        <f t="shared" si="47"/>
        <v/>
      </c>
      <c r="DM474" s="16" t="str">
        <f>IF(Wedstrijden!BI461="x","L","")</f>
        <v/>
      </c>
      <c r="DN474" s="16" t="str">
        <f>IF(Wedstrijden!BJ461="x","M","")</f>
        <v/>
      </c>
      <c r="DO474" s="16" t="str">
        <f>IF(Wedstrijden!BK461="x","Z","")</f>
        <v/>
      </c>
      <c r="DP474" s="16" t="str">
        <f>IF(Wedstrijden!BL461="x","Z","")</f>
        <v/>
      </c>
    </row>
    <row r="475" spans="1:120" ht="14.4" x14ac:dyDescent="0.3">
      <c r="A475" s="18">
        <f>Wedstrijden!A462</f>
        <v>0</v>
      </c>
      <c r="B475" s="16" t="str">
        <f>IFERROR(VLOOKUP(Wedstrijden!#REF!,#REF!,2,FALSE),"")</f>
        <v/>
      </c>
      <c r="C475" s="16">
        <f>Wedstrijden!E462</f>
        <v>0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IF(COUNTA(Wedstrijden!U462:AC462)&lt;&gt;0,1,"")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IF(Wedstrijden!U462="x","B1","")</f>
        <v/>
      </c>
      <c r="BO475" s="16" t="e">
        <f>IF(Wedstrijden!#REF!="x","BB","")</f>
        <v>#REF!</v>
      </c>
      <c r="BP475" s="16" t="str">
        <f>IF(Wedstrijden!W462="x","B","")</f>
        <v/>
      </c>
      <c r="BQ475" s="16" t="str">
        <f>IF(Wedstrijden!X462="x","L1","")</f>
        <v/>
      </c>
      <c r="BR475" s="16" t="str">
        <f>IF(Wedstrijden!Y462="x","L2","")</f>
        <v/>
      </c>
      <c r="BS475" s="16" t="str">
        <f>IF(Wedstrijden!Z462="x","M1","")</f>
        <v/>
      </c>
      <c r="BT475" s="16" t="str">
        <f>IF(Wedstrijden!AA462="x","M2","")</f>
        <v/>
      </c>
      <c r="BU475" s="16" t="str">
        <f>IF(Wedstrijden!AB462="x","Z1","")</f>
        <v/>
      </c>
      <c r="BV475" s="16" t="str">
        <f>IF(Wedstrijden!AC462="x","Z2","")</f>
        <v/>
      </c>
      <c r="BW475" s="16" t="str">
        <f>IF(COUNTA(Wedstrijden!L462:T462)&lt;&gt;0,1,"")</f>
        <v/>
      </c>
      <c r="BX475" s="16" t="str">
        <f t="shared" si="43"/>
        <v/>
      </c>
      <c r="BY475" s="16" t="str">
        <f>IF(Wedstrijden!L462="x","BB","")</f>
        <v/>
      </c>
      <c r="BZ475" s="16" t="str">
        <f>IF(Wedstrijden!M462="x","B","")</f>
        <v/>
      </c>
      <c r="CA475" s="16" t="str">
        <f>IF(Wedstrijden!N462="x","L1","")</f>
        <v/>
      </c>
      <c r="CB475" s="16" t="str">
        <f>IF(Wedstrijden!O462="x","L2","")</f>
        <v/>
      </c>
      <c r="CC475" s="16" t="str">
        <f>IF(Wedstrijden!P462="x","M1","")</f>
        <v/>
      </c>
      <c r="CD475" s="16" t="str">
        <f>IF(Wedstrijden!Q462="x","M2","")</f>
        <v/>
      </c>
      <c r="CE475" s="16" t="str">
        <f>IF(Wedstrijden!R462="x","Z1","")</f>
        <v/>
      </c>
      <c r="CF475" s="16" t="str">
        <f>IF(Wedstrijden!S462="x","Z2","")</f>
        <v/>
      </c>
      <c r="CG475" s="16" t="str">
        <f>IF(Wedstrijden!T462="x","ZZL","")</f>
        <v/>
      </c>
      <c r="CL475" s="16" t="str">
        <f>IF(COUNTA(Wedstrijden!AR462:BB462)&lt;&gt;0,2,"")</f>
        <v/>
      </c>
      <c r="CM475" s="16" t="str">
        <f t="shared" si="44"/>
        <v/>
      </c>
      <c r="CN475" s="16" t="str">
        <f>IF(Wedstrijden!AR462="x","AA","")</f>
        <v/>
      </c>
      <c r="CO475" s="16" t="str">
        <f>IF(Wedstrijden!AS462="x","A","")</f>
        <v/>
      </c>
      <c r="CP475" s="16" t="str">
        <f>IF(Wedstrijden!AT462="x","BB","")</f>
        <v/>
      </c>
      <c r="CQ475" s="16" t="str">
        <f>IF(Wedstrijden!AU462="x","B","")</f>
        <v/>
      </c>
      <c r="CR475" s="16" t="str">
        <f>IF(Wedstrijden!AV462="x","L","")</f>
        <v/>
      </c>
      <c r="CS475" s="16" t="str">
        <f>IF(Wedstrijden!AW462="x","M","")</f>
        <v/>
      </c>
      <c r="CT475" s="16" t="str">
        <f>IF(Wedstrijden!AX462="x","Z","")</f>
        <v/>
      </c>
      <c r="CU475" s="16" t="str">
        <f>IF(Wedstrijden!BB462="x","ZZ","")</f>
        <v/>
      </c>
      <c r="CV475" s="16" t="str">
        <f>IF(COUNTA(Wedstrijden!AI462:AP462)&lt;&gt;0,2,"")</f>
        <v/>
      </c>
      <c r="CW475" s="16" t="str">
        <f t="shared" si="45"/>
        <v/>
      </c>
      <c r="CX475" s="16" t="str">
        <f>IF(Wedstrijden!AI462="x","BB","")</f>
        <v/>
      </c>
      <c r="CY475" s="16" t="str">
        <f>IF(Wedstrijden!AJ462="x","B","")</f>
        <v/>
      </c>
      <c r="CZ475" s="16" t="str">
        <f>IF(Wedstrijden!AK462="x","L","")</f>
        <v/>
      </c>
      <c r="DA475" s="16" t="str">
        <f>IF(Wedstrijden!AL462="x","M","")</f>
        <v/>
      </c>
      <c r="DB475" s="16" t="str">
        <f>IF(Wedstrijden!AM462="x","Z","")</f>
        <v/>
      </c>
      <c r="DC475" s="16" t="str">
        <f>IF(Wedstrijden!AN462="x","ZZ","")</f>
        <v/>
      </c>
      <c r="DD475" s="16" t="str">
        <f>IF(Wedstrijden!AP462="x","1.40","")</f>
        <v/>
      </c>
      <c r="DE475" s="16" t="str">
        <f>IF(COUNTA(Wedstrijden!BD462:BF462)&lt;&gt;0,6,"")</f>
        <v/>
      </c>
      <c r="DF475" s="16" t="str">
        <f t="shared" si="46"/>
        <v/>
      </c>
      <c r="DG475" s="16" t="str">
        <f>IF(Wedstrijden!BD462="x","L","")</f>
        <v/>
      </c>
      <c r="DH475" s="16" t="str">
        <f>IF(Wedstrijden!BE462="x","M","")</f>
        <v/>
      </c>
      <c r="DI475" s="16" t="str">
        <f>IF(Wedstrijden!BF462="x","Z","")</f>
        <v/>
      </c>
      <c r="DJ475" s="16" t="str">
        <f>IF(Wedstrijden!BG462="x","Z","")</f>
        <v/>
      </c>
      <c r="DK475" s="16" t="str">
        <f>IF(COUNTA(Wedstrijden!BI462:BK462)&lt;&gt;0,6,"")</f>
        <v/>
      </c>
      <c r="DL475" s="16" t="str">
        <f t="shared" si="47"/>
        <v/>
      </c>
      <c r="DM475" s="16" t="str">
        <f>IF(Wedstrijden!BI462="x","L","")</f>
        <v/>
      </c>
      <c r="DN475" s="16" t="str">
        <f>IF(Wedstrijden!BJ462="x","M","")</f>
        <v/>
      </c>
      <c r="DO475" s="16" t="str">
        <f>IF(Wedstrijden!BK462="x","Z","")</f>
        <v/>
      </c>
      <c r="DP475" s="16" t="str">
        <f>IF(Wedstrijden!BL462="x","Z","")</f>
        <v/>
      </c>
    </row>
    <row r="476" spans="1:120" ht="14.4" x14ac:dyDescent="0.3">
      <c r="A476" s="18">
        <f>Wedstrijden!A463</f>
        <v>0</v>
      </c>
      <c r="B476" s="16" t="str">
        <f>IFERROR(VLOOKUP(Wedstrijden!#REF!,#REF!,2,FALSE),"")</f>
        <v/>
      </c>
      <c r="C476" s="16">
        <f>Wedstrijden!E463</f>
        <v>0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IF(COUNTA(Wedstrijden!U463:AC463)&lt;&gt;0,1,"")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IF(Wedstrijden!U463="x","B1","")</f>
        <v/>
      </c>
      <c r="BO476" s="16" t="e">
        <f>IF(Wedstrijden!#REF!="x","BB","")</f>
        <v>#REF!</v>
      </c>
      <c r="BP476" s="16" t="str">
        <f>IF(Wedstrijden!W463="x","B","")</f>
        <v/>
      </c>
      <c r="BQ476" s="16" t="str">
        <f>IF(Wedstrijden!X463="x","L1","")</f>
        <v/>
      </c>
      <c r="BR476" s="16" t="str">
        <f>IF(Wedstrijden!Y463="x","L2","")</f>
        <v/>
      </c>
      <c r="BS476" s="16" t="str">
        <f>IF(Wedstrijden!Z463="x","M1","")</f>
        <v/>
      </c>
      <c r="BT476" s="16" t="str">
        <f>IF(Wedstrijden!AA463="x","M2","")</f>
        <v/>
      </c>
      <c r="BU476" s="16" t="str">
        <f>IF(Wedstrijden!AB463="x","Z1","")</f>
        <v/>
      </c>
      <c r="BV476" s="16" t="str">
        <f>IF(Wedstrijden!AC463="x","Z2","")</f>
        <v/>
      </c>
      <c r="BW476" s="16" t="str">
        <f>IF(COUNTA(Wedstrijden!L463:T463)&lt;&gt;0,1,"")</f>
        <v/>
      </c>
      <c r="BX476" s="16" t="str">
        <f t="shared" si="43"/>
        <v/>
      </c>
      <c r="BY476" s="16" t="str">
        <f>IF(Wedstrijden!L463="x","BB","")</f>
        <v/>
      </c>
      <c r="BZ476" s="16" t="str">
        <f>IF(Wedstrijden!M463="x","B","")</f>
        <v/>
      </c>
      <c r="CA476" s="16" t="str">
        <f>IF(Wedstrijden!N463="x","L1","")</f>
        <v/>
      </c>
      <c r="CB476" s="16" t="str">
        <f>IF(Wedstrijden!O463="x","L2","")</f>
        <v/>
      </c>
      <c r="CC476" s="16" t="str">
        <f>IF(Wedstrijden!P463="x","M1","")</f>
        <v/>
      </c>
      <c r="CD476" s="16" t="str">
        <f>IF(Wedstrijden!Q463="x","M2","")</f>
        <v/>
      </c>
      <c r="CE476" s="16" t="str">
        <f>IF(Wedstrijden!R463="x","Z1","")</f>
        <v/>
      </c>
      <c r="CF476" s="16" t="str">
        <f>IF(Wedstrijden!S463="x","Z2","")</f>
        <v/>
      </c>
      <c r="CG476" s="16" t="str">
        <f>IF(Wedstrijden!T463="x","ZZL","")</f>
        <v/>
      </c>
      <c r="CL476" s="16" t="str">
        <f>IF(COUNTA(Wedstrijden!AR463:BB463)&lt;&gt;0,2,"")</f>
        <v/>
      </c>
      <c r="CM476" s="16" t="str">
        <f t="shared" si="44"/>
        <v/>
      </c>
      <c r="CN476" s="16" t="str">
        <f>IF(Wedstrijden!AR463="x","AA","")</f>
        <v/>
      </c>
      <c r="CO476" s="16" t="str">
        <f>IF(Wedstrijden!AS463="x","A","")</f>
        <v/>
      </c>
      <c r="CP476" s="16" t="str">
        <f>IF(Wedstrijden!AT463="x","BB","")</f>
        <v/>
      </c>
      <c r="CQ476" s="16" t="str">
        <f>IF(Wedstrijden!AU463="x","B","")</f>
        <v/>
      </c>
      <c r="CR476" s="16" t="str">
        <f>IF(Wedstrijden!AV463="x","L","")</f>
        <v/>
      </c>
      <c r="CS476" s="16" t="str">
        <f>IF(Wedstrijden!AW463="x","M","")</f>
        <v/>
      </c>
      <c r="CT476" s="16" t="str">
        <f>IF(Wedstrijden!AX463="x","Z","")</f>
        <v/>
      </c>
      <c r="CU476" s="16" t="str">
        <f>IF(Wedstrijden!BB463="x","ZZ","")</f>
        <v/>
      </c>
      <c r="CV476" s="16" t="str">
        <f>IF(COUNTA(Wedstrijden!AI463:AP463)&lt;&gt;0,2,"")</f>
        <v/>
      </c>
      <c r="CW476" s="16" t="str">
        <f t="shared" si="45"/>
        <v/>
      </c>
      <c r="CX476" s="16" t="str">
        <f>IF(Wedstrijden!AI463="x","BB","")</f>
        <v/>
      </c>
      <c r="CY476" s="16" t="str">
        <f>IF(Wedstrijden!AJ463="x","B","")</f>
        <v/>
      </c>
      <c r="CZ476" s="16" t="str">
        <f>IF(Wedstrijden!AK463="x","L","")</f>
        <v/>
      </c>
      <c r="DA476" s="16" t="str">
        <f>IF(Wedstrijden!AL463="x","M","")</f>
        <v/>
      </c>
      <c r="DB476" s="16" t="str">
        <f>IF(Wedstrijden!AM463="x","Z","")</f>
        <v/>
      </c>
      <c r="DC476" s="16" t="str">
        <f>IF(Wedstrijden!AN463="x","ZZ","")</f>
        <v/>
      </c>
      <c r="DD476" s="16" t="str">
        <f>IF(Wedstrijden!AP463="x","1.40","")</f>
        <v/>
      </c>
      <c r="DE476" s="16" t="str">
        <f>IF(COUNTA(Wedstrijden!BD463:BF463)&lt;&gt;0,6,"")</f>
        <v/>
      </c>
      <c r="DF476" s="16" t="str">
        <f t="shared" si="46"/>
        <v/>
      </c>
      <c r="DG476" s="16" t="str">
        <f>IF(Wedstrijden!BD463="x","L","")</f>
        <v/>
      </c>
      <c r="DH476" s="16" t="str">
        <f>IF(Wedstrijden!BE463="x","M","")</f>
        <v/>
      </c>
      <c r="DI476" s="16" t="str">
        <f>IF(Wedstrijden!BF463="x","Z","")</f>
        <v/>
      </c>
      <c r="DJ476" s="16" t="str">
        <f>IF(Wedstrijden!BG463="x","Z","")</f>
        <v/>
      </c>
      <c r="DK476" s="16" t="str">
        <f>IF(COUNTA(Wedstrijden!BI463:BK463)&lt;&gt;0,6,"")</f>
        <v/>
      </c>
      <c r="DL476" s="16" t="str">
        <f t="shared" si="47"/>
        <v/>
      </c>
      <c r="DM476" s="16" t="str">
        <f>IF(Wedstrijden!BI463="x","L","")</f>
        <v/>
      </c>
      <c r="DN476" s="16" t="str">
        <f>IF(Wedstrijden!BJ463="x","M","")</f>
        <v/>
      </c>
      <c r="DO476" s="16" t="str">
        <f>IF(Wedstrijden!BK463="x","Z","")</f>
        <v/>
      </c>
      <c r="DP476" s="16" t="str">
        <f>IF(Wedstrijden!BL463="x","Z","")</f>
        <v/>
      </c>
    </row>
    <row r="477" spans="1:120" ht="14.4" x14ac:dyDescent="0.3">
      <c r="A477" s="18">
        <f>Wedstrijden!A464</f>
        <v>0</v>
      </c>
      <c r="B477" s="16" t="str">
        <f>IFERROR(VLOOKUP(Wedstrijden!#REF!,#REF!,2,FALSE),"")</f>
        <v/>
      </c>
      <c r="C477" s="16">
        <f>Wedstrijden!E464</f>
        <v>0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IF(COUNTA(Wedstrijden!U464:AC464)&lt;&gt;0,1,"")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IF(Wedstrijden!U464="x","B1","")</f>
        <v/>
      </c>
      <c r="BO477" s="16" t="e">
        <f>IF(Wedstrijden!#REF!="x","BB","")</f>
        <v>#REF!</v>
      </c>
      <c r="BP477" s="16" t="str">
        <f>IF(Wedstrijden!W464="x","B","")</f>
        <v/>
      </c>
      <c r="BQ477" s="16" t="str">
        <f>IF(Wedstrijden!X464="x","L1","")</f>
        <v/>
      </c>
      <c r="BR477" s="16" t="str">
        <f>IF(Wedstrijden!Y464="x","L2","")</f>
        <v/>
      </c>
      <c r="BS477" s="16" t="str">
        <f>IF(Wedstrijden!Z464="x","M1","")</f>
        <v/>
      </c>
      <c r="BT477" s="16" t="str">
        <f>IF(Wedstrijden!AA464="x","M2","")</f>
        <v/>
      </c>
      <c r="BU477" s="16" t="str">
        <f>IF(Wedstrijden!AB464="x","Z1","")</f>
        <v/>
      </c>
      <c r="BV477" s="16" t="str">
        <f>IF(Wedstrijden!AC464="x","Z2","")</f>
        <v/>
      </c>
      <c r="BW477" s="16" t="str">
        <f>IF(COUNTA(Wedstrijden!L464:T464)&lt;&gt;0,1,"")</f>
        <v/>
      </c>
      <c r="BX477" s="16" t="str">
        <f t="shared" si="43"/>
        <v/>
      </c>
      <c r="BY477" s="16" t="str">
        <f>IF(Wedstrijden!L464="x","BB","")</f>
        <v/>
      </c>
      <c r="BZ477" s="16" t="str">
        <f>IF(Wedstrijden!M464="x","B","")</f>
        <v/>
      </c>
      <c r="CA477" s="16" t="str">
        <f>IF(Wedstrijden!N464="x","L1","")</f>
        <v/>
      </c>
      <c r="CB477" s="16" t="str">
        <f>IF(Wedstrijden!O464="x","L2","")</f>
        <v/>
      </c>
      <c r="CC477" s="16" t="str">
        <f>IF(Wedstrijden!P464="x","M1","")</f>
        <v/>
      </c>
      <c r="CD477" s="16" t="str">
        <f>IF(Wedstrijden!Q464="x","M2","")</f>
        <v/>
      </c>
      <c r="CE477" s="16" t="str">
        <f>IF(Wedstrijden!R464="x","Z1","")</f>
        <v/>
      </c>
      <c r="CF477" s="16" t="str">
        <f>IF(Wedstrijden!S464="x","Z2","")</f>
        <v/>
      </c>
      <c r="CG477" s="16" t="str">
        <f>IF(Wedstrijden!T464="x","ZZL","")</f>
        <v/>
      </c>
      <c r="CL477" s="16" t="str">
        <f>IF(COUNTA(Wedstrijden!AR464:BB464)&lt;&gt;0,2,"")</f>
        <v/>
      </c>
      <c r="CM477" s="16" t="str">
        <f t="shared" si="44"/>
        <v/>
      </c>
      <c r="CN477" s="16" t="str">
        <f>IF(Wedstrijden!AR464="x","AA","")</f>
        <v/>
      </c>
      <c r="CO477" s="16" t="str">
        <f>IF(Wedstrijden!AS464="x","A","")</f>
        <v/>
      </c>
      <c r="CP477" s="16" t="str">
        <f>IF(Wedstrijden!AT464="x","BB","")</f>
        <v/>
      </c>
      <c r="CQ477" s="16" t="str">
        <f>IF(Wedstrijden!AU464="x","B","")</f>
        <v/>
      </c>
      <c r="CR477" s="16" t="str">
        <f>IF(Wedstrijden!AV464="x","L","")</f>
        <v/>
      </c>
      <c r="CS477" s="16" t="str">
        <f>IF(Wedstrijden!AW464="x","M","")</f>
        <v/>
      </c>
      <c r="CT477" s="16" t="str">
        <f>IF(Wedstrijden!AX464="x","Z","")</f>
        <v/>
      </c>
      <c r="CU477" s="16" t="str">
        <f>IF(Wedstrijden!BB464="x","ZZ","")</f>
        <v/>
      </c>
      <c r="CV477" s="16" t="str">
        <f>IF(COUNTA(Wedstrijden!AI464:AP464)&lt;&gt;0,2,"")</f>
        <v/>
      </c>
      <c r="CW477" s="16" t="str">
        <f t="shared" si="45"/>
        <v/>
      </c>
      <c r="CX477" s="16" t="str">
        <f>IF(Wedstrijden!AI464="x","BB","")</f>
        <v/>
      </c>
      <c r="CY477" s="16" t="str">
        <f>IF(Wedstrijden!AJ464="x","B","")</f>
        <v/>
      </c>
      <c r="CZ477" s="16" t="str">
        <f>IF(Wedstrijden!AK464="x","L","")</f>
        <v/>
      </c>
      <c r="DA477" s="16" t="str">
        <f>IF(Wedstrijden!AL464="x","M","")</f>
        <v/>
      </c>
      <c r="DB477" s="16" t="str">
        <f>IF(Wedstrijden!AM464="x","Z","")</f>
        <v/>
      </c>
      <c r="DC477" s="16" t="str">
        <f>IF(Wedstrijden!AN464="x","ZZ","")</f>
        <v/>
      </c>
      <c r="DD477" s="16" t="str">
        <f>IF(Wedstrijden!AP464="x","1.40","")</f>
        <v/>
      </c>
      <c r="DE477" s="16" t="str">
        <f>IF(COUNTA(Wedstrijden!BD464:BF464)&lt;&gt;0,6,"")</f>
        <v/>
      </c>
      <c r="DF477" s="16" t="str">
        <f t="shared" si="46"/>
        <v/>
      </c>
      <c r="DG477" s="16" t="str">
        <f>IF(Wedstrijden!BD464="x","L","")</f>
        <v/>
      </c>
      <c r="DH477" s="16" t="str">
        <f>IF(Wedstrijden!BE464="x","M","")</f>
        <v/>
      </c>
      <c r="DI477" s="16" t="str">
        <f>IF(Wedstrijden!BF464="x","Z","")</f>
        <v/>
      </c>
      <c r="DJ477" s="16" t="str">
        <f>IF(Wedstrijden!BG464="x","Z","")</f>
        <v/>
      </c>
      <c r="DK477" s="16" t="str">
        <f>IF(COUNTA(Wedstrijden!BI464:BK464)&lt;&gt;0,6,"")</f>
        <v/>
      </c>
      <c r="DL477" s="16" t="str">
        <f t="shared" si="47"/>
        <v/>
      </c>
      <c r="DM477" s="16" t="str">
        <f>IF(Wedstrijden!BI464="x","L","")</f>
        <v/>
      </c>
      <c r="DN477" s="16" t="str">
        <f>IF(Wedstrijden!BJ464="x","M","")</f>
        <v/>
      </c>
      <c r="DO477" s="16" t="str">
        <f>IF(Wedstrijden!BK464="x","Z","")</f>
        <v/>
      </c>
      <c r="DP477" s="16" t="str">
        <f>IF(Wedstrijden!BL464="x","Z","")</f>
        <v/>
      </c>
    </row>
    <row r="478" spans="1:120" ht="14.4" x14ac:dyDescent="0.3">
      <c r="A478" s="18">
        <f>Wedstrijden!A465</f>
        <v>0</v>
      </c>
      <c r="B478" s="16" t="str">
        <f>IFERROR(VLOOKUP(Wedstrijden!#REF!,#REF!,2,FALSE),"")</f>
        <v/>
      </c>
      <c r="C478" s="16">
        <f>Wedstrijden!E465</f>
        <v>0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IF(COUNTA(Wedstrijden!U465:AC465)&lt;&gt;0,1,"")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IF(Wedstrijden!U465="x","B1","")</f>
        <v/>
      </c>
      <c r="BO478" s="16" t="e">
        <f>IF(Wedstrijden!#REF!="x","BB","")</f>
        <v>#REF!</v>
      </c>
      <c r="BP478" s="16" t="str">
        <f>IF(Wedstrijden!W465="x","B","")</f>
        <v/>
      </c>
      <c r="BQ478" s="16" t="str">
        <f>IF(Wedstrijden!X465="x","L1","")</f>
        <v/>
      </c>
      <c r="BR478" s="16" t="str">
        <f>IF(Wedstrijden!Y465="x","L2","")</f>
        <v/>
      </c>
      <c r="BS478" s="16" t="str">
        <f>IF(Wedstrijden!Z465="x","M1","")</f>
        <v/>
      </c>
      <c r="BT478" s="16" t="str">
        <f>IF(Wedstrijden!AA465="x","M2","")</f>
        <v/>
      </c>
      <c r="BU478" s="16" t="str">
        <f>IF(Wedstrijden!AB465="x","Z1","")</f>
        <v/>
      </c>
      <c r="BV478" s="16" t="str">
        <f>IF(Wedstrijden!AC465="x","Z2","")</f>
        <v/>
      </c>
      <c r="BW478" s="16" t="str">
        <f>IF(COUNTA(Wedstrijden!L465:T465)&lt;&gt;0,1,"")</f>
        <v/>
      </c>
      <c r="BX478" s="16" t="str">
        <f t="shared" si="43"/>
        <v/>
      </c>
      <c r="BY478" s="16" t="str">
        <f>IF(Wedstrijden!L465="x","BB","")</f>
        <v/>
      </c>
      <c r="BZ478" s="16" t="str">
        <f>IF(Wedstrijden!M465="x","B","")</f>
        <v/>
      </c>
      <c r="CA478" s="16" t="str">
        <f>IF(Wedstrijden!N465="x","L1","")</f>
        <v/>
      </c>
      <c r="CB478" s="16" t="str">
        <f>IF(Wedstrijden!O465="x","L2","")</f>
        <v/>
      </c>
      <c r="CC478" s="16" t="str">
        <f>IF(Wedstrijden!P465="x","M1","")</f>
        <v/>
      </c>
      <c r="CD478" s="16" t="str">
        <f>IF(Wedstrijden!Q465="x","M2","")</f>
        <v/>
      </c>
      <c r="CE478" s="16" t="str">
        <f>IF(Wedstrijden!R465="x","Z1","")</f>
        <v/>
      </c>
      <c r="CF478" s="16" t="str">
        <f>IF(Wedstrijden!S465="x","Z2","")</f>
        <v/>
      </c>
      <c r="CG478" s="16" t="str">
        <f>IF(Wedstrijden!T465="x","ZZL","")</f>
        <v/>
      </c>
      <c r="CL478" s="16" t="str">
        <f>IF(COUNTA(Wedstrijden!AR465:BB465)&lt;&gt;0,2,"")</f>
        <v/>
      </c>
      <c r="CM478" s="16" t="str">
        <f t="shared" si="44"/>
        <v/>
      </c>
      <c r="CN478" s="16" t="str">
        <f>IF(Wedstrijden!AR465="x","AA","")</f>
        <v/>
      </c>
      <c r="CO478" s="16" t="str">
        <f>IF(Wedstrijden!AS465="x","A","")</f>
        <v/>
      </c>
      <c r="CP478" s="16" t="str">
        <f>IF(Wedstrijden!AT465="x","BB","")</f>
        <v/>
      </c>
      <c r="CQ478" s="16" t="str">
        <f>IF(Wedstrijden!AU465="x","B","")</f>
        <v/>
      </c>
      <c r="CR478" s="16" t="str">
        <f>IF(Wedstrijden!AV465="x","L","")</f>
        <v/>
      </c>
      <c r="CS478" s="16" t="str">
        <f>IF(Wedstrijden!AW465="x","M","")</f>
        <v/>
      </c>
      <c r="CT478" s="16" t="str">
        <f>IF(Wedstrijden!AX465="x","Z","")</f>
        <v/>
      </c>
      <c r="CU478" s="16" t="str">
        <f>IF(Wedstrijden!BB465="x","ZZ","")</f>
        <v/>
      </c>
      <c r="CV478" s="16" t="str">
        <f>IF(COUNTA(Wedstrijden!AI465:AP465)&lt;&gt;0,2,"")</f>
        <v/>
      </c>
      <c r="CW478" s="16" t="str">
        <f t="shared" si="45"/>
        <v/>
      </c>
      <c r="CX478" s="16" t="str">
        <f>IF(Wedstrijden!AI465="x","BB","")</f>
        <v/>
      </c>
      <c r="CY478" s="16" t="str">
        <f>IF(Wedstrijden!AJ465="x","B","")</f>
        <v/>
      </c>
      <c r="CZ478" s="16" t="str">
        <f>IF(Wedstrijden!AK465="x","L","")</f>
        <v/>
      </c>
      <c r="DA478" s="16" t="str">
        <f>IF(Wedstrijden!AL465="x","M","")</f>
        <v/>
      </c>
      <c r="DB478" s="16" t="str">
        <f>IF(Wedstrijden!AM465="x","Z","")</f>
        <v/>
      </c>
      <c r="DC478" s="16" t="str">
        <f>IF(Wedstrijden!AN465="x","ZZ","")</f>
        <v/>
      </c>
      <c r="DD478" s="16" t="str">
        <f>IF(Wedstrijden!AP465="x","1.40","")</f>
        <v/>
      </c>
      <c r="DE478" s="16" t="str">
        <f>IF(COUNTA(Wedstrijden!BD465:BF465)&lt;&gt;0,6,"")</f>
        <v/>
      </c>
      <c r="DF478" s="16" t="str">
        <f t="shared" si="46"/>
        <v/>
      </c>
      <c r="DG478" s="16" t="str">
        <f>IF(Wedstrijden!BD465="x","L","")</f>
        <v/>
      </c>
      <c r="DH478" s="16" t="str">
        <f>IF(Wedstrijden!BE465="x","M","")</f>
        <v/>
      </c>
      <c r="DI478" s="16" t="str">
        <f>IF(Wedstrijden!BF465="x","Z","")</f>
        <v/>
      </c>
      <c r="DJ478" s="16" t="str">
        <f>IF(Wedstrijden!BG465="x","Z","")</f>
        <v/>
      </c>
      <c r="DK478" s="16" t="str">
        <f>IF(COUNTA(Wedstrijden!BI465:BK465)&lt;&gt;0,6,"")</f>
        <v/>
      </c>
      <c r="DL478" s="16" t="str">
        <f t="shared" si="47"/>
        <v/>
      </c>
      <c r="DM478" s="16" t="str">
        <f>IF(Wedstrijden!BI465="x","L","")</f>
        <v/>
      </c>
      <c r="DN478" s="16" t="str">
        <f>IF(Wedstrijden!BJ465="x","M","")</f>
        <v/>
      </c>
      <c r="DO478" s="16" t="str">
        <f>IF(Wedstrijden!BK465="x","Z","")</f>
        <v/>
      </c>
      <c r="DP478" s="16" t="str">
        <f>IF(Wedstrijden!BL465="x","Z","")</f>
        <v/>
      </c>
    </row>
    <row r="479" spans="1:120" ht="14.4" x14ac:dyDescent="0.3">
      <c r="A479" s="18">
        <f>Wedstrijden!A466</f>
        <v>0</v>
      </c>
      <c r="B479" s="16" t="str">
        <f>IFERROR(VLOOKUP(Wedstrijden!#REF!,#REF!,2,FALSE),"")</f>
        <v/>
      </c>
      <c r="C479" s="16">
        <f>Wedstrijden!E466</f>
        <v>0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IF(COUNTA(Wedstrijden!U466:AC466)&lt;&gt;0,1,"")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IF(Wedstrijden!U466="x","B1","")</f>
        <v/>
      </c>
      <c r="BO479" s="16" t="e">
        <f>IF(Wedstrijden!#REF!="x","BB","")</f>
        <v>#REF!</v>
      </c>
      <c r="BP479" s="16" t="str">
        <f>IF(Wedstrijden!W466="x","B","")</f>
        <v/>
      </c>
      <c r="BQ479" s="16" t="str">
        <f>IF(Wedstrijden!X466="x","L1","")</f>
        <v/>
      </c>
      <c r="BR479" s="16" t="str">
        <f>IF(Wedstrijden!Y466="x","L2","")</f>
        <v/>
      </c>
      <c r="BS479" s="16" t="str">
        <f>IF(Wedstrijden!Z466="x","M1","")</f>
        <v/>
      </c>
      <c r="BT479" s="16" t="str">
        <f>IF(Wedstrijden!AA466="x","M2","")</f>
        <v/>
      </c>
      <c r="BU479" s="16" t="str">
        <f>IF(Wedstrijden!AB466="x","Z1","")</f>
        <v/>
      </c>
      <c r="BV479" s="16" t="str">
        <f>IF(Wedstrijden!AC466="x","Z2","")</f>
        <v/>
      </c>
      <c r="BW479" s="16" t="str">
        <f>IF(COUNTA(Wedstrijden!L466:T466)&lt;&gt;0,1,"")</f>
        <v/>
      </c>
      <c r="BX479" s="16" t="str">
        <f t="shared" si="43"/>
        <v/>
      </c>
      <c r="BY479" s="16" t="str">
        <f>IF(Wedstrijden!L466="x","BB","")</f>
        <v/>
      </c>
      <c r="BZ479" s="16" t="str">
        <f>IF(Wedstrijden!M466="x","B","")</f>
        <v/>
      </c>
      <c r="CA479" s="16" t="str">
        <f>IF(Wedstrijden!N466="x","L1","")</f>
        <v/>
      </c>
      <c r="CB479" s="16" t="str">
        <f>IF(Wedstrijden!O466="x","L2","")</f>
        <v/>
      </c>
      <c r="CC479" s="16" t="str">
        <f>IF(Wedstrijden!P466="x","M1","")</f>
        <v/>
      </c>
      <c r="CD479" s="16" t="str">
        <f>IF(Wedstrijden!Q466="x","M2","")</f>
        <v/>
      </c>
      <c r="CE479" s="16" t="str">
        <f>IF(Wedstrijden!R466="x","Z1","")</f>
        <v/>
      </c>
      <c r="CF479" s="16" t="str">
        <f>IF(Wedstrijden!S466="x","Z2","")</f>
        <v/>
      </c>
      <c r="CG479" s="16" t="str">
        <f>IF(Wedstrijden!T466="x","ZZL","")</f>
        <v/>
      </c>
      <c r="CL479" s="16" t="str">
        <f>IF(COUNTA(Wedstrijden!AR466:BB466)&lt;&gt;0,2,"")</f>
        <v/>
      </c>
      <c r="CM479" s="16" t="str">
        <f t="shared" si="44"/>
        <v/>
      </c>
      <c r="CN479" s="16" t="str">
        <f>IF(Wedstrijden!AR466="x","AA","")</f>
        <v/>
      </c>
      <c r="CO479" s="16" t="str">
        <f>IF(Wedstrijden!AS466="x","A","")</f>
        <v/>
      </c>
      <c r="CP479" s="16" t="str">
        <f>IF(Wedstrijden!AT466="x","BB","")</f>
        <v/>
      </c>
      <c r="CQ479" s="16" t="str">
        <f>IF(Wedstrijden!AU466="x","B","")</f>
        <v/>
      </c>
      <c r="CR479" s="16" t="str">
        <f>IF(Wedstrijden!AV466="x","L","")</f>
        <v/>
      </c>
      <c r="CS479" s="16" t="str">
        <f>IF(Wedstrijden!AW466="x","M","")</f>
        <v/>
      </c>
      <c r="CT479" s="16" t="str">
        <f>IF(Wedstrijden!AX466="x","Z","")</f>
        <v/>
      </c>
      <c r="CU479" s="16" t="str">
        <f>IF(Wedstrijden!BB466="x","ZZ","")</f>
        <v/>
      </c>
      <c r="CV479" s="16" t="str">
        <f>IF(COUNTA(Wedstrijden!AI466:AP466)&lt;&gt;0,2,"")</f>
        <v/>
      </c>
      <c r="CW479" s="16" t="str">
        <f t="shared" si="45"/>
        <v/>
      </c>
      <c r="CX479" s="16" t="str">
        <f>IF(Wedstrijden!AI466="x","BB","")</f>
        <v/>
      </c>
      <c r="CY479" s="16" t="str">
        <f>IF(Wedstrijden!AJ466="x","B","")</f>
        <v/>
      </c>
      <c r="CZ479" s="16" t="str">
        <f>IF(Wedstrijden!AK466="x","L","")</f>
        <v/>
      </c>
      <c r="DA479" s="16" t="str">
        <f>IF(Wedstrijden!AL466="x","M","")</f>
        <v/>
      </c>
      <c r="DB479" s="16" t="str">
        <f>IF(Wedstrijden!AM466="x","Z","")</f>
        <v/>
      </c>
      <c r="DC479" s="16" t="str">
        <f>IF(Wedstrijden!AN466="x","ZZ","")</f>
        <v/>
      </c>
      <c r="DD479" s="16" t="str">
        <f>IF(Wedstrijden!AP466="x","1.40","")</f>
        <v/>
      </c>
      <c r="DE479" s="16" t="str">
        <f>IF(COUNTA(Wedstrijden!BD466:BF466)&lt;&gt;0,6,"")</f>
        <v/>
      </c>
      <c r="DF479" s="16" t="str">
        <f t="shared" si="46"/>
        <v/>
      </c>
      <c r="DG479" s="16" t="str">
        <f>IF(Wedstrijden!BD466="x","L","")</f>
        <v/>
      </c>
      <c r="DH479" s="16" t="str">
        <f>IF(Wedstrijden!BE466="x","M","")</f>
        <v/>
      </c>
      <c r="DI479" s="16" t="str">
        <f>IF(Wedstrijden!BF466="x","Z","")</f>
        <v/>
      </c>
      <c r="DJ479" s="16" t="str">
        <f>IF(Wedstrijden!BG466="x","Z","")</f>
        <v/>
      </c>
      <c r="DK479" s="16" t="str">
        <f>IF(COUNTA(Wedstrijden!BI466:BK466)&lt;&gt;0,6,"")</f>
        <v/>
      </c>
      <c r="DL479" s="16" t="str">
        <f t="shared" si="47"/>
        <v/>
      </c>
      <c r="DM479" s="16" t="str">
        <f>IF(Wedstrijden!BI466="x","L","")</f>
        <v/>
      </c>
      <c r="DN479" s="16" t="str">
        <f>IF(Wedstrijden!BJ466="x","M","")</f>
        <v/>
      </c>
      <c r="DO479" s="16" t="str">
        <f>IF(Wedstrijden!BK466="x","Z","")</f>
        <v/>
      </c>
      <c r="DP479" s="16" t="str">
        <f>IF(Wedstrijden!BL466="x","Z","")</f>
        <v/>
      </c>
    </row>
    <row r="480" spans="1:120" ht="14.4" x14ac:dyDescent="0.3">
      <c r="A480" s="18">
        <f>Wedstrijden!A467</f>
        <v>0</v>
      </c>
      <c r="B480" s="16" t="str">
        <f>IFERROR(VLOOKUP(Wedstrijden!#REF!,#REF!,2,FALSE),"")</f>
        <v/>
      </c>
      <c r="C480" s="16">
        <f>Wedstrijden!E467</f>
        <v>0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IF(COUNTA(Wedstrijden!U467:AC467)&lt;&gt;0,1,"")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IF(Wedstrijden!U467="x","B1","")</f>
        <v/>
      </c>
      <c r="BO480" s="16" t="e">
        <f>IF(Wedstrijden!#REF!="x","BB","")</f>
        <v>#REF!</v>
      </c>
      <c r="BP480" s="16" t="str">
        <f>IF(Wedstrijden!W467="x","B","")</f>
        <v/>
      </c>
      <c r="BQ480" s="16" t="str">
        <f>IF(Wedstrijden!X467="x","L1","")</f>
        <v/>
      </c>
      <c r="BR480" s="16" t="str">
        <f>IF(Wedstrijden!Y467="x","L2","")</f>
        <v/>
      </c>
      <c r="BS480" s="16" t="str">
        <f>IF(Wedstrijden!Z467="x","M1","")</f>
        <v/>
      </c>
      <c r="BT480" s="16" t="str">
        <f>IF(Wedstrijden!AA467="x","M2","")</f>
        <v/>
      </c>
      <c r="BU480" s="16" t="str">
        <f>IF(Wedstrijden!AB467="x","Z1","")</f>
        <v/>
      </c>
      <c r="BV480" s="16" t="str">
        <f>IF(Wedstrijden!AC467="x","Z2","")</f>
        <v/>
      </c>
      <c r="BW480" s="16" t="str">
        <f>IF(COUNTA(Wedstrijden!L467:T467)&lt;&gt;0,1,"")</f>
        <v/>
      </c>
      <c r="BX480" s="16" t="str">
        <f t="shared" si="43"/>
        <v/>
      </c>
      <c r="BY480" s="16" t="str">
        <f>IF(Wedstrijden!L467="x","BB","")</f>
        <v/>
      </c>
      <c r="BZ480" s="16" t="str">
        <f>IF(Wedstrijden!M467="x","B","")</f>
        <v/>
      </c>
      <c r="CA480" s="16" t="str">
        <f>IF(Wedstrijden!N467="x","L1","")</f>
        <v/>
      </c>
      <c r="CB480" s="16" t="str">
        <f>IF(Wedstrijden!O467="x","L2","")</f>
        <v/>
      </c>
      <c r="CC480" s="16" t="str">
        <f>IF(Wedstrijden!P467="x","M1","")</f>
        <v/>
      </c>
      <c r="CD480" s="16" t="str">
        <f>IF(Wedstrijden!Q467="x","M2","")</f>
        <v/>
      </c>
      <c r="CE480" s="16" t="str">
        <f>IF(Wedstrijden!R467="x","Z1","")</f>
        <v/>
      </c>
      <c r="CF480" s="16" t="str">
        <f>IF(Wedstrijden!S467="x","Z2","")</f>
        <v/>
      </c>
      <c r="CG480" s="16" t="str">
        <f>IF(Wedstrijden!T467="x","ZZL","")</f>
        <v/>
      </c>
      <c r="CL480" s="16" t="str">
        <f>IF(COUNTA(Wedstrijden!AR467:BB467)&lt;&gt;0,2,"")</f>
        <v/>
      </c>
      <c r="CM480" s="16" t="str">
        <f t="shared" si="44"/>
        <v/>
      </c>
      <c r="CN480" s="16" t="str">
        <f>IF(Wedstrijden!AR467="x","AA","")</f>
        <v/>
      </c>
      <c r="CO480" s="16" t="str">
        <f>IF(Wedstrijden!AS467="x","A","")</f>
        <v/>
      </c>
      <c r="CP480" s="16" t="str">
        <f>IF(Wedstrijden!AT467="x","BB","")</f>
        <v/>
      </c>
      <c r="CQ480" s="16" t="str">
        <f>IF(Wedstrijden!AU467="x","B","")</f>
        <v/>
      </c>
      <c r="CR480" s="16" t="str">
        <f>IF(Wedstrijden!AV467="x","L","")</f>
        <v/>
      </c>
      <c r="CS480" s="16" t="str">
        <f>IF(Wedstrijden!AW467="x","M","")</f>
        <v/>
      </c>
      <c r="CT480" s="16" t="str">
        <f>IF(Wedstrijden!AX467="x","Z","")</f>
        <v/>
      </c>
      <c r="CU480" s="16" t="str">
        <f>IF(Wedstrijden!BB467="x","ZZ","")</f>
        <v/>
      </c>
      <c r="CV480" s="16" t="str">
        <f>IF(COUNTA(Wedstrijden!AI467:AP467)&lt;&gt;0,2,"")</f>
        <v/>
      </c>
      <c r="CW480" s="16" t="str">
        <f t="shared" si="45"/>
        <v/>
      </c>
      <c r="CX480" s="16" t="str">
        <f>IF(Wedstrijden!AI467="x","BB","")</f>
        <v/>
      </c>
      <c r="CY480" s="16" t="str">
        <f>IF(Wedstrijden!AJ467="x","B","")</f>
        <v/>
      </c>
      <c r="CZ480" s="16" t="str">
        <f>IF(Wedstrijden!AK467="x","L","")</f>
        <v/>
      </c>
      <c r="DA480" s="16" t="str">
        <f>IF(Wedstrijden!AL467="x","M","")</f>
        <v/>
      </c>
      <c r="DB480" s="16" t="str">
        <f>IF(Wedstrijden!AM467="x","Z","")</f>
        <v/>
      </c>
      <c r="DC480" s="16" t="str">
        <f>IF(Wedstrijden!AN467="x","ZZ","")</f>
        <v/>
      </c>
      <c r="DD480" s="16" t="str">
        <f>IF(Wedstrijden!AP467="x","1.40","")</f>
        <v/>
      </c>
      <c r="DE480" s="16" t="str">
        <f>IF(COUNTA(Wedstrijden!BD467:BF467)&lt;&gt;0,6,"")</f>
        <v/>
      </c>
      <c r="DF480" s="16" t="str">
        <f t="shared" si="46"/>
        <v/>
      </c>
      <c r="DG480" s="16" t="str">
        <f>IF(Wedstrijden!BD467="x","L","")</f>
        <v/>
      </c>
      <c r="DH480" s="16" t="str">
        <f>IF(Wedstrijden!BE467="x","M","")</f>
        <v/>
      </c>
      <c r="DI480" s="16" t="str">
        <f>IF(Wedstrijden!BF467="x","Z","")</f>
        <v/>
      </c>
      <c r="DJ480" s="16" t="str">
        <f>IF(Wedstrijden!BG467="x","Z","")</f>
        <v/>
      </c>
      <c r="DK480" s="16" t="str">
        <f>IF(COUNTA(Wedstrijden!BI467:BK467)&lt;&gt;0,6,"")</f>
        <v/>
      </c>
      <c r="DL480" s="16" t="str">
        <f t="shared" si="47"/>
        <v/>
      </c>
      <c r="DM480" s="16" t="str">
        <f>IF(Wedstrijden!BI467="x","L","")</f>
        <v/>
      </c>
      <c r="DN480" s="16" t="str">
        <f>IF(Wedstrijden!BJ467="x","M","")</f>
        <v/>
      </c>
      <c r="DO480" s="16" t="str">
        <f>IF(Wedstrijden!BK467="x","Z","")</f>
        <v/>
      </c>
      <c r="DP480" s="16" t="str">
        <f>IF(Wedstrijden!BL467="x","Z","")</f>
        <v/>
      </c>
    </row>
    <row r="481" spans="1:120" ht="14.4" x14ac:dyDescent="0.3">
      <c r="A481" s="18">
        <f>Wedstrijden!A468</f>
        <v>0</v>
      </c>
      <c r="B481" s="16" t="str">
        <f>IFERROR(VLOOKUP(Wedstrijden!#REF!,#REF!,2,FALSE),"")</f>
        <v/>
      </c>
      <c r="C481" s="16">
        <f>Wedstrijden!E468</f>
        <v>0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IF(COUNTA(Wedstrijden!U468:AC468)&lt;&gt;0,1,"")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IF(Wedstrijden!U468="x","B1","")</f>
        <v/>
      </c>
      <c r="BO481" s="16" t="e">
        <f>IF(Wedstrijden!#REF!="x","BB","")</f>
        <v>#REF!</v>
      </c>
      <c r="BP481" s="16" t="str">
        <f>IF(Wedstrijden!W468="x","B","")</f>
        <v/>
      </c>
      <c r="BQ481" s="16" t="str">
        <f>IF(Wedstrijden!X468="x","L1","")</f>
        <v/>
      </c>
      <c r="BR481" s="16" t="str">
        <f>IF(Wedstrijden!Y468="x","L2","")</f>
        <v/>
      </c>
      <c r="BS481" s="16" t="str">
        <f>IF(Wedstrijden!Z468="x","M1","")</f>
        <v/>
      </c>
      <c r="BT481" s="16" t="str">
        <f>IF(Wedstrijden!AA468="x","M2","")</f>
        <v/>
      </c>
      <c r="BU481" s="16" t="str">
        <f>IF(Wedstrijden!AB468="x","Z1","")</f>
        <v/>
      </c>
      <c r="BV481" s="16" t="str">
        <f>IF(Wedstrijden!AC468="x","Z2","")</f>
        <v/>
      </c>
      <c r="BW481" s="16" t="str">
        <f>IF(COUNTA(Wedstrijden!L468:T468)&lt;&gt;0,1,"")</f>
        <v/>
      </c>
      <c r="BX481" s="16" t="str">
        <f t="shared" si="43"/>
        <v/>
      </c>
      <c r="BY481" s="16" t="str">
        <f>IF(Wedstrijden!L468="x","BB","")</f>
        <v/>
      </c>
      <c r="BZ481" s="16" t="str">
        <f>IF(Wedstrijden!M468="x","B","")</f>
        <v/>
      </c>
      <c r="CA481" s="16" t="str">
        <f>IF(Wedstrijden!N468="x","L1","")</f>
        <v/>
      </c>
      <c r="CB481" s="16" t="str">
        <f>IF(Wedstrijden!O468="x","L2","")</f>
        <v/>
      </c>
      <c r="CC481" s="16" t="str">
        <f>IF(Wedstrijden!P468="x","M1","")</f>
        <v/>
      </c>
      <c r="CD481" s="16" t="str">
        <f>IF(Wedstrijden!Q468="x","M2","")</f>
        <v/>
      </c>
      <c r="CE481" s="16" t="str">
        <f>IF(Wedstrijden!R468="x","Z1","")</f>
        <v/>
      </c>
      <c r="CF481" s="16" t="str">
        <f>IF(Wedstrijden!S468="x","Z2","")</f>
        <v/>
      </c>
      <c r="CG481" s="16" t="str">
        <f>IF(Wedstrijden!T468="x","ZZL","")</f>
        <v/>
      </c>
      <c r="CL481" s="16" t="str">
        <f>IF(COUNTA(Wedstrijden!AR468:BB468)&lt;&gt;0,2,"")</f>
        <v/>
      </c>
      <c r="CM481" s="16" t="str">
        <f t="shared" si="44"/>
        <v/>
      </c>
      <c r="CN481" s="16" t="str">
        <f>IF(Wedstrijden!AR468="x","AA","")</f>
        <v/>
      </c>
      <c r="CO481" s="16" t="str">
        <f>IF(Wedstrijden!AS468="x","A","")</f>
        <v/>
      </c>
      <c r="CP481" s="16" t="str">
        <f>IF(Wedstrijden!AT468="x","BB","")</f>
        <v/>
      </c>
      <c r="CQ481" s="16" t="str">
        <f>IF(Wedstrijden!AU468="x","B","")</f>
        <v/>
      </c>
      <c r="CR481" s="16" t="str">
        <f>IF(Wedstrijden!AV468="x","L","")</f>
        <v/>
      </c>
      <c r="CS481" s="16" t="str">
        <f>IF(Wedstrijden!AW468="x","M","")</f>
        <v/>
      </c>
      <c r="CT481" s="16" t="str">
        <f>IF(Wedstrijden!AX468="x","Z","")</f>
        <v/>
      </c>
      <c r="CU481" s="16" t="str">
        <f>IF(Wedstrijden!BB468="x","ZZ","")</f>
        <v/>
      </c>
      <c r="CV481" s="16" t="str">
        <f>IF(COUNTA(Wedstrijden!AI468:AP468)&lt;&gt;0,2,"")</f>
        <v/>
      </c>
      <c r="CW481" s="16" t="str">
        <f t="shared" si="45"/>
        <v/>
      </c>
      <c r="CX481" s="16" t="str">
        <f>IF(Wedstrijden!AI468="x","BB","")</f>
        <v/>
      </c>
      <c r="CY481" s="16" t="str">
        <f>IF(Wedstrijden!AJ468="x","B","")</f>
        <v/>
      </c>
      <c r="CZ481" s="16" t="str">
        <f>IF(Wedstrijden!AK468="x","L","")</f>
        <v/>
      </c>
      <c r="DA481" s="16" t="str">
        <f>IF(Wedstrijden!AL468="x","M","")</f>
        <v/>
      </c>
      <c r="DB481" s="16" t="str">
        <f>IF(Wedstrijden!AM468="x","Z","")</f>
        <v/>
      </c>
      <c r="DC481" s="16" t="str">
        <f>IF(Wedstrijden!AN468="x","ZZ","")</f>
        <v/>
      </c>
      <c r="DD481" s="16" t="str">
        <f>IF(Wedstrijden!AP468="x","1.40","")</f>
        <v/>
      </c>
      <c r="DE481" s="16" t="str">
        <f>IF(COUNTA(Wedstrijden!BD468:BF468)&lt;&gt;0,6,"")</f>
        <v/>
      </c>
      <c r="DF481" s="16" t="str">
        <f t="shared" si="46"/>
        <v/>
      </c>
      <c r="DG481" s="16" t="str">
        <f>IF(Wedstrijden!BD468="x","L","")</f>
        <v/>
      </c>
      <c r="DH481" s="16" t="str">
        <f>IF(Wedstrijden!BE468="x","M","")</f>
        <v/>
      </c>
      <c r="DI481" s="16" t="str">
        <f>IF(Wedstrijden!BF468="x","Z","")</f>
        <v/>
      </c>
      <c r="DJ481" s="16" t="str">
        <f>IF(Wedstrijden!BG468="x","Z","")</f>
        <v/>
      </c>
      <c r="DK481" s="16" t="str">
        <f>IF(COUNTA(Wedstrijden!BI468:BK468)&lt;&gt;0,6,"")</f>
        <v/>
      </c>
      <c r="DL481" s="16" t="str">
        <f t="shared" si="47"/>
        <v/>
      </c>
      <c r="DM481" s="16" t="str">
        <f>IF(Wedstrijden!BI468="x","L","")</f>
        <v/>
      </c>
      <c r="DN481" s="16" t="str">
        <f>IF(Wedstrijden!BJ468="x","M","")</f>
        <v/>
      </c>
      <c r="DO481" s="16" t="str">
        <f>IF(Wedstrijden!BK468="x","Z","")</f>
        <v/>
      </c>
      <c r="DP481" s="16" t="str">
        <f>IF(Wedstrijden!BL468="x","Z","")</f>
        <v/>
      </c>
    </row>
    <row r="482" spans="1:120" ht="14.4" x14ac:dyDescent="0.3">
      <c r="A482" s="18">
        <f>Wedstrijden!A469</f>
        <v>0</v>
      </c>
      <c r="B482" s="16" t="str">
        <f>IFERROR(VLOOKUP(Wedstrijden!#REF!,#REF!,2,FALSE),"")</f>
        <v/>
      </c>
      <c r="C482" s="16">
        <f>Wedstrijden!E469</f>
        <v>0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IF(COUNTA(Wedstrijden!U469:AC469)&lt;&gt;0,1,"")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IF(Wedstrijden!U469="x","B1","")</f>
        <v/>
      </c>
      <c r="BO482" s="16" t="e">
        <f>IF(Wedstrijden!#REF!="x","BB","")</f>
        <v>#REF!</v>
      </c>
      <c r="BP482" s="16" t="str">
        <f>IF(Wedstrijden!W469="x","B","")</f>
        <v/>
      </c>
      <c r="BQ482" s="16" t="str">
        <f>IF(Wedstrijden!X469="x","L1","")</f>
        <v/>
      </c>
      <c r="BR482" s="16" t="str">
        <f>IF(Wedstrijden!Y469="x","L2","")</f>
        <v/>
      </c>
      <c r="BS482" s="16" t="str">
        <f>IF(Wedstrijden!Z469="x","M1","")</f>
        <v/>
      </c>
      <c r="BT482" s="16" t="str">
        <f>IF(Wedstrijden!AA469="x","M2","")</f>
        <v/>
      </c>
      <c r="BU482" s="16" t="str">
        <f>IF(Wedstrijden!AB469="x","Z1","")</f>
        <v/>
      </c>
      <c r="BV482" s="16" t="str">
        <f>IF(Wedstrijden!AC469="x","Z2","")</f>
        <v/>
      </c>
      <c r="BW482" s="16" t="str">
        <f>IF(COUNTA(Wedstrijden!L469:T469)&lt;&gt;0,1,"")</f>
        <v/>
      </c>
      <c r="BX482" s="16" t="str">
        <f t="shared" si="43"/>
        <v/>
      </c>
      <c r="BY482" s="16" t="str">
        <f>IF(Wedstrijden!L469="x","BB","")</f>
        <v/>
      </c>
      <c r="BZ482" s="16" t="str">
        <f>IF(Wedstrijden!M469="x","B","")</f>
        <v/>
      </c>
      <c r="CA482" s="16" t="str">
        <f>IF(Wedstrijden!N469="x","L1","")</f>
        <v/>
      </c>
      <c r="CB482" s="16" t="str">
        <f>IF(Wedstrijden!O469="x","L2","")</f>
        <v/>
      </c>
      <c r="CC482" s="16" t="str">
        <f>IF(Wedstrijden!P469="x","M1","")</f>
        <v/>
      </c>
      <c r="CD482" s="16" t="str">
        <f>IF(Wedstrijden!Q469="x","M2","")</f>
        <v/>
      </c>
      <c r="CE482" s="16" t="str">
        <f>IF(Wedstrijden!R469="x","Z1","")</f>
        <v/>
      </c>
      <c r="CF482" s="16" t="str">
        <f>IF(Wedstrijden!S469="x","Z2","")</f>
        <v/>
      </c>
      <c r="CG482" s="16" t="str">
        <f>IF(Wedstrijden!T469="x","ZZL","")</f>
        <v/>
      </c>
      <c r="CL482" s="16" t="str">
        <f>IF(COUNTA(Wedstrijden!AR469:BB469)&lt;&gt;0,2,"")</f>
        <v/>
      </c>
      <c r="CM482" s="16" t="str">
        <f t="shared" si="44"/>
        <v/>
      </c>
      <c r="CN482" s="16" t="str">
        <f>IF(Wedstrijden!AR469="x","AA","")</f>
        <v/>
      </c>
      <c r="CO482" s="16" t="str">
        <f>IF(Wedstrijden!AS469="x","A","")</f>
        <v/>
      </c>
      <c r="CP482" s="16" t="str">
        <f>IF(Wedstrijden!AT469="x","BB","")</f>
        <v/>
      </c>
      <c r="CQ482" s="16" t="str">
        <f>IF(Wedstrijden!AU469="x","B","")</f>
        <v/>
      </c>
      <c r="CR482" s="16" t="str">
        <f>IF(Wedstrijden!AV469="x","L","")</f>
        <v/>
      </c>
      <c r="CS482" s="16" t="str">
        <f>IF(Wedstrijden!AW469="x","M","")</f>
        <v/>
      </c>
      <c r="CT482" s="16" t="str">
        <f>IF(Wedstrijden!AX469="x","Z","")</f>
        <v/>
      </c>
      <c r="CU482" s="16" t="str">
        <f>IF(Wedstrijden!BB469="x","ZZ","")</f>
        <v/>
      </c>
      <c r="CV482" s="16" t="str">
        <f>IF(COUNTA(Wedstrijden!AI469:AP469)&lt;&gt;0,2,"")</f>
        <v/>
      </c>
      <c r="CW482" s="16" t="str">
        <f t="shared" si="45"/>
        <v/>
      </c>
      <c r="CX482" s="16" t="str">
        <f>IF(Wedstrijden!AI469="x","BB","")</f>
        <v/>
      </c>
      <c r="CY482" s="16" t="str">
        <f>IF(Wedstrijden!AJ469="x","B","")</f>
        <v/>
      </c>
      <c r="CZ482" s="16" t="str">
        <f>IF(Wedstrijden!AK469="x","L","")</f>
        <v/>
      </c>
      <c r="DA482" s="16" t="str">
        <f>IF(Wedstrijden!AL469="x","M","")</f>
        <v/>
      </c>
      <c r="DB482" s="16" t="str">
        <f>IF(Wedstrijden!AM469="x","Z","")</f>
        <v/>
      </c>
      <c r="DC482" s="16" t="str">
        <f>IF(Wedstrijden!AN469="x","ZZ","")</f>
        <v/>
      </c>
      <c r="DD482" s="16" t="str">
        <f>IF(Wedstrijden!AP469="x","1.40","")</f>
        <v/>
      </c>
      <c r="DE482" s="16" t="str">
        <f>IF(COUNTA(Wedstrijden!BD469:BF469)&lt;&gt;0,6,"")</f>
        <v/>
      </c>
      <c r="DF482" s="16" t="str">
        <f t="shared" si="46"/>
        <v/>
      </c>
      <c r="DG482" s="16" t="str">
        <f>IF(Wedstrijden!BD469="x","L","")</f>
        <v/>
      </c>
      <c r="DH482" s="16" t="str">
        <f>IF(Wedstrijden!BE469="x","M","")</f>
        <v/>
      </c>
      <c r="DI482" s="16" t="str">
        <f>IF(Wedstrijden!BF469="x","Z","")</f>
        <v/>
      </c>
      <c r="DJ482" s="16" t="str">
        <f>IF(Wedstrijden!BG469="x","Z","")</f>
        <v/>
      </c>
      <c r="DK482" s="16" t="str">
        <f>IF(COUNTA(Wedstrijden!BI469:BK469)&lt;&gt;0,6,"")</f>
        <v/>
      </c>
      <c r="DL482" s="16" t="str">
        <f t="shared" si="47"/>
        <v/>
      </c>
      <c r="DM482" s="16" t="str">
        <f>IF(Wedstrijden!BI469="x","L","")</f>
        <v/>
      </c>
      <c r="DN482" s="16" t="str">
        <f>IF(Wedstrijden!BJ469="x","M","")</f>
        <v/>
      </c>
      <c r="DO482" s="16" t="str">
        <f>IF(Wedstrijden!BK469="x","Z","")</f>
        <v/>
      </c>
      <c r="DP482" s="16" t="str">
        <f>IF(Wedstrijden!BL469="x","Z","")</f>
        <v/>
      </c>
    </row>
    <row r="483" spans="1:120" ht="14.4" x14ac:dyDescent="0.3">
      <c r="A483" s="18">
        <f>Wedstrijden!A470</f>
        <v>0</v>
      </c>
      <c r="B483" s="16" t="str">
        <f>IFERROR(VLOOKUP(Wedstrijden!#REF!,#REF!,2,FALSE),"")</f>
        <v/>
      </c>
      <c r="C483" s="16">
        <f>Wedstrijden!E470</f>
        <v>0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IF(COUNTA(Wedstrijden!U470:AC470)&lt;&gt;0,1,"")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IF(Wedstrijden!U470="x","B1","")</f>
        <v/>
      </c>
      <c r="BO483" s="16" t="e">
        <f>IF(Wedstrijden!#REF!="x","BB","")</f>
        <v>#REF!</v>
      </c>
      <c r="BP483" s="16" t="str">
        <f>IF(Wedstrijden!W470="x","B","")</f>
        <v/>
      </c>
      <c r="BQ483" s="16" t="str">
        <f>IF(Wedstrijden!X470="x","L1","")</f>
        <v/>
      </c>
      <c r="BR483" s="16" t="str">
        <f>IF(Wedstrijden!Y470="x","L2","")</f>
        <v/>
      </c>
      <c r="BS483" s="16" t="str">
        <f>IF(Wedstrijden!Z470="x","M1","")</f>
        <v/>
      </c>
      <c r="BT483" s="16" t="str">
        <f>IF(Wedstrijden!AA470="x","M2","")</f>
        <v/>
      </c>
      <c r="BU483" s="16" t="str">
        <f>IF(Wedstrijden!AB470="x","Z1","")</f>
        <v/>
      </c>
      <c r="BV483" s="16" t="str">
        <f>IF(Wedstrijden!AC470="x","Z2","")</f>
        <v/>
      </c>
      <c r="BW483" s="16" t="str">
        <f>IF(COUNTA(Wedstrijden!L470:T470)&lt;&gt;0,1,"")</f>
        <v/>
      </c>
      <c r="BX483" s="16" t="str">
        <f t="shared" si="43"/>
        <v/>
      </c>
      <c r="BY483" s="16" t="str">
        <f>IF(Wedstrijden!L470="x","BB","")</f>
        <v/>
      </c>
      <c r="BZ483" s="16" t="str">
        <f>IF(Wedstrijden!M470="x","B","")</f>
        <v/>
      </c>
      <c r="CA483" s="16" t="str">
        <f>IF(Wedstrijden!N470="x","L1","")</f>
        <v/>
      </c>
      <c r="CB483" s="16" t="str">
        <f>IF(Wedstrijden!O470="x","L2","")</f>
        <v/>
      </c>
      <c r="CC483" s="16" t="str">
        <f>IF(Wedstrijden!P470="x","M1","")</f>
        <v/>
      </c>
      <c r="CD483" s="16" t="str">
        <f>IF(Wedstrijden!Q470="x","M2","")</f>
        <v/>
      </c>
      <c r="CE483" s="16" t="str">
        <f>IF(Wedstrijden!R470="x","Z1","")</f>
        <v/>
      </c>
      <c r="CF483" s="16" t="str">
        <f>IF(Wedstrijden!S470="x","Z2","")</f>
        <v/>
      </c>
      <c r="CG483" s="16" t="str">
        <f>IF(Wedstrijden!T470="x","ZZL","")</f>
        <v/>
      </c>
      <c r="CL483" s="16" t="str">
        <f>IF(COUNTA(Wedstrijden!AR470:BB470)&lt;&gt;0,2,"")</f>
        <v/>
      </c>
      <c r="CM483" s="16" t="str">
        <f t="shared" si="44"/>
        <v/>
      </c>
      <c r="CN483" s="16" t="str">
        <f>IF(Wedstrijden!AR470="x","AA","")</f>
        <v/>
      </c>
      <c r="CO483" s="16" t="str">
        <f>IF(Wedstrijden!AS470="x","A","")</f>
        <v/>
      </c>
      <c r="CP483" s="16" t="str">
        <f>IF(Wedstrijden!AT470="x","BB","")</f>
        <v/>
      </c>
      <c r="CQ483" s="16" t="str">
        <f>IF(Wedstrijden!AU470="x","B","")</f>
        <v/>
      </c>
      <c r="CR483" s="16" t="str">
        <f>IF(Wedstrijden!AV470="x","L","")</f>
        <v/>
      </c>
      <c r="CS483" s="16" t="str">
        <f>IF(Wedstrijden!AW470="x","M","")</f>
        <v/>
      </c>
      <c r="CT483" s="16" t="str">
        <f>IF(Wedstrijden!AX470="x","Z","")</f>
        <v/>
      </c>
      <c r="CU483" s="16" t="str">
        <f>IF(Wedstrijden!BB470="x","ZZ","")</f>
        <v/>
      </c>
      <c r="CV483" s="16" t="str">
        <f>IF(COUNTA(Wedstrijden!AI470:AP470)&lt;&gt;0,2,"")</f>
        <v/>
      </c>
      <c r="CW483" s="16" t="str">
        <f t="shared" si="45"/>
        <v/>
      </c>
      <c r="CX483" s="16" t="str">
        <f>IF(Wedstrijden!AI470="x","BB","")</f>
        <v/>
      </c>
      <c r="CY483" s="16" t="str">
        <f>IF(Wedstrijden!AJ470="x","B","")</f>
        <v/>
      </c>
      <c r="CZ483" s="16" t="str">
        <f>IF(Wedstrijden!AK470="x","L","")</f>
        <v/>
      </c>
      <c r="DA483" s="16" t="str">
        <f>IF(Wedstrijden!AL470="x","M","")</f>
        <v/>
      </c>
      <c r="DB483" s="16" t="str">
        <f>IF(Wedstrijden!AM470="x","Z","")</f>
        <v/>
      </c>
      <c r="DC483" s="16" t="str">
        <f>IF(Wedstrijden!AN470="x","ZZ","")</f>
        <v/>
      </c>
      <c r="DD483" s="16" t="str">
        <f>IF(Wedstrijden!AP470="x","1.40","")</f>
        <v/>
      </c>
      <c r="DE483" s="16" t="str">
        <f>IF(COUNTA(Wedstrijden!BD470:BF470)&lt;&gt;0,6,"")</f>
        <v/>
      </c>
      <c r="DF483" s="16" t="str">
        <f t="shared" si="46"/>
        <v/>
      </c>
      <c r="DG483" s="16" t="str">
        <f>IF(Wedstrijden!BD470="x","L","")</f>
        <v/>
      </c>
      <c r="DH483" s="16" t="str">
        <f>IF(Wedstrijden!BE470="x","M","")</f>
        <v/>
      </c>
      <c r="DI483" s="16" t="str">
        <f>IF(Wedstrijden!BF470="x","Z","")</f>
        <v/>
      </c>
      <c r="DJ483" s="16" t="str">
        <f>IF(Wedstrijden!BG470="x","Z","")</f>
        <v/>
      </c>
      <c r="DK483" s="16" t="str">
        <f>IF(COUNTA(Wedstrijden!BI470:BK470)&lt;&gt;0,6,"")</f>
        <v/>
      </c>
      <c r="DL483" s="16" t="str">
        <f t="shared" si="47"/>
        <v/>
      </c>
      <c r="DM483" s="16" t="str">
        <f>IF(Wedstrijden!BI470="x","L","")</f>
        <v/>
      </c>
      <c r="DN483" s="16" t="str">
        <f>IF(Wedstrijden!BJ470="x","M","")</f>
        <v/>
      </c>
      <c r="DO483" s="16" t="str">
        <f>IF(Wedstrijden!BK470="x","Z","")</f>
        <v/>
      </c>
      <c r="DP483" s="16" t="str">
        <f>IF(Wedstrijden!BL470="x","Z","")</f>
        <v/>
      </c>
    </row>
    <row r="484" spans="1:120" ht="14.4" x14ac:dyDescent="0.3">
      <c r="A484" s="18">
        <f>Wedstrijden!A471</f>
        <v>0</v>
      </c>
      <c r="B484" s="16" t="str">
        <f>IFERROR(VLOOKUP(Wedstrijden!#REF!,#REF!,2,FALSE),"")</f>
        <v/>
      </c>
      <c r="C484" s="16">
        <f>Wedstrijden!E471</f>
        <v>0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IF(COUNTA(Wedstrijden!U471:AC471)&lt;&gt;0,1,"")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IF(Wedstrijden!U471="x","B1","")</f>
        <v/>
      </c>
      <c r="BO484" s="16" t="e">
        <f>IF(Wedstrijden!#REF!="x","BB","")</f>
        <v>#REF!</v>
      </c>
      <c r="BP484" s="16" t="str">
        <f>IF(Wedstrijden!W471="x","B","")</f>
        <v/>
      </c>
      <c r="BQ484" s="16" t="str">
        <f>IF(Wedstrijden!X471="x","L1","")</f>
        <v/>
      </c>
      <c r="BR484" s="16" t="str">
        <f>IF(Wedstrijden!Y471="x","L2","")</f>
        <v/>
      </c>
      <c r="BS484" s="16" t="str">
        <f>IF(Wedstrijden!Z471="x","M1","")</f>
        <v/>
      </c>
      <c r="BT484" s="16" t="str">
        <f>IF(Wedstrijden!AA471="x","M2","")</f>
        <v/>
      </c>
      <c r="BU484" s="16" t="str">
        <f>IF(Wedstrijden!AB471="x","Z1","")</f>
        <v/>
      </c>
      <c r="BV484" s="16" t="str">
        <f>IF(Wedstrijden!AC471="x","Z2","")</f>
        <v/>
      </c>
      <c r="BW484" s="16" t="str">
        <f>IF(COUNTA(Wedstrijden!L471:T471)&lt;&gt;0,1,"")</f>
        <v/>
      </c>
      <c r="BX484" s="16" t="str">
        <f t="shared" si="43"/>
        <v/>
      </c>
      <c r="BY484" s="16" t="str">
        <f>IF(Wedstrijden!L471="x","BB","")</f>
        <v/>
      </c>
      <c r="BZ484" s="16" t="str">
        <f>IF(Wedstrijden!M471="x","B","")</f>
        <v/>
      </c>
      <c r="CA484" s="16" t="str">
        <f>IF(Wedstrijden!N471="x","L1","")</f>
        <v/>
      </c>
      <c r="CB484" s="16" t="str">
        <f>IF(Wedstrijden!O471="x","L2","")</f>
        <v/>
      </c>
      <c r="CC484" s="16" t="str">
        <f>IF(Wedstrijden!P471="x","M1","")</f>
        <v/>
      </c>
      <c r="CD484" s="16" t="str">
        <f>IF(Wedstrijden!Q471="x","M2","")</f>
        <v/>
      </c>
      <c r="CE484" s="16" t="str">
        <f>IF(Wedstrijden!R471="x","Z1","")</f>
        <v/>
      </c>
      <c r="CF484" s="16" t="str">
        <f>IF(Wedstrijden!S471="x","Z2","")</f>
        <v/>
      </c>
      <c r="CG484" s="16" t="str">
        <f>IF(Wedstrijden!T471="x","ZZL","")</f>
        <v/>
      </c>
      <c r="CL484" s="16" t="str">
        <f>IF(COUNTA(Wedstrijden!AR471:BB471)&lt;&gt;0,2,"")</f>
        <v/>
      </c>
      <c r="CM484" s="16" t="str">
        <f t="shared" si="44"/>
        <v/>
      </c>
      <c r="CN484" s="16" t="str">
        <f>IF(Wedstrijden!AR471="x","AA","")</f>
        <v/>
      </c>
      <c r="CO484" s="16" t="str">
        <f>IF(Wedstrijden!AS471="x","A","")</f>
        <v/>
      </c>
      <c r="CP484" s="16" t="str">
        <f>IF(Wedstrijden!AT471="x","BB","")</f>
        <v/>
      </c>
      <c r="CQ484" s="16" t="str">
        <f>IF(Wedstrijden!AU471="x","B","")</f>
        <v/>
      </c>
      <c r="CR484" s="16" t="str">
        <f>IF(Wedstrijden!AV471="x","L","")</f>
        <v/>
      </c>
      <c r="CS484" s="16" t="str">
        <f>IF(Wedstrijden!AW471="x","M","")</f>
        <v/>
      </c>
      <c r="CT484" s="16" t="str">
        <f>IF(Wedstrijden!AX471="x","Z","")</f>
        <v/>
      </c>
      <c r="CU484" s="16" t="str">
        <f>IF(Wedstrijden!BB471="x","ZZ","")</f>
        <v/>
      </c>
      <c r="CV484" s="16" t="str">
        <f>IF(COUNTA(Wedstrijden!AI471:AP471)&lt;&gt;0,2,"")</f>
        <v/>
      </c>
      <c r="CW484" s="16" t="str">
        <f t="shared" si="45"/>
        <v/>
      </c>
      <c r="CX484" s="16" t="str">
        <f>IF(Wedstrijden!AI471="x","BB","")</f>
        <v/>
      </c>
      <c r="CY484" s="16" t="str">
        <f>IF(Wedstrijden!AJ471="x","B","")</f>
        <v/>
      </c>
      <c r="CZ484" s="16" t="str">
        <f>IF(Wedstrijden!AK471="x","L","")</f>
        <v/>
      </c>
      <c r="DA484" s="16" t="str">
        <f>IF(Wedstrijden!AL471="x","M","")</f>
        <v/>
      </c>
      <c r="DB484" s="16" t="str">
        <f>IF(Wedstrijden!AM471="x","Z","")</f>
        <v/>
      </c>
      <c r="DC484" s="16" t="str">
        <f>IF(Wedstrijden!AN471="x","ZZ","")</f>
        <v/>
      </c>
      <c r="DD484" s="16" t="str">
        <f>IF(Wedstrijden!AP471="x","1.40","")</f>
        <v/>
      </c>
      <c r="DE484" s="16" t="str">
        <f>IF(COUNTA(Wedstrijden!BD471:BF471)&lt;&gt;0,6,"")</f>
        <v/>
      </c>
      <c r="DF484" s="16" t="str">
        <f t="shared" si="46"/>
        <v/>
      </c>
      <c r="DG484" s="16" t="str">
        <f>IF(Wedstrijden!BD471="x","L","")</f>
        <v/>
      </c>
      <c r="DH484" s="16" t="str">
        <f>IF(Wedstrijden!BE471="x","M","")</f>
        <v/>
      </c>
      <c r="DI484" s="16" t="str">
        <f>IF(Wedstrijden!BF471="x","Z","")</f>
        <v/>
      </c>
      <c r="DJ484" s="16" t="str">
        <f>IF(Wedstrijden!BG471="x","Z","")</f>
        <v/>
      </c>
      <c r="DK484" s="16" t="str">
        <f>IF(COUNTA(Wedstrijden!BI471:BK471)&lt;&gt;0,6,"")</f>
        <v/>
      </c>
      <c r="DL484" s="16" t="str">
        <f t="shared" si="47"/>
        <v/>
      </c>
      <c r="DM484" s="16" t="str">
        <f>IF(Wedstrijden!BI471="x","L","")</f>
        <v/>
      </c>
      <c r="DN484" s="16" t="str">
        <f>IF(Wedstrijden!BJ471="x","M","")</f>
        <v/>
      </c>
      <c r="DO484" s="16" t="str">
        <f>IF(Wedstrijden!BK471="x","Z","")</f>
        <v/>
      </c>
      <c r="DP484" s="16" t="str">
        <f>IF(Wedstrijden!BL471="x","Z","")</f>
        <v/>
      </c>
    </row>
    <row r="485" spans="1:120" ht="14.4" x14ac:dyDescent="0.3">
      <c r="A485" s="18">
        <f>Wedstrijden!A472</f>
        <v>0</v>
      </c>
      <c r="B485" s="16" t="str">
        <f>IFERROR(VLOOKUP(Wedstrijden!#REF!,#REF!,2,FALSE),"")</f>
        <v/>
      </c>
      <c r="C485" s="16">
        <f>Wedstrijden!E472</f>
        <v>0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IF(COUNTA(Wedstrijden!U472:AC472)&lt;&gt;0,1,"")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IF(Wedstrijden!U472="x","B1","")</f>
        <v/>
      </c>
      <c r="BO485" s="16" t="e">
        <f>IF(Wedstrijden!#REF!="x","BB","")</f>
        <v>#REF!</v>
      </c>
      <c r="BP485" s="16" t="str">
        <f>IF(Wedstrijden!W472="x","B","")</f>
        <v/>
      </c>
      <c r="BQ485" s="16" t="str">
        <f>IF(Wedstrijden!X472="x","L1","")</f>
        <v/>
      </c>
      <c r="BR485" s="16" t="str">
        <f>IF(Wedstrijden!Y472="x","L2","")</f>
        <v/>
      </c>
      <c r="BS485" s="16" t="str">
        <f>IF(Wedstrijden!Z472="x","M1","")</f>
        <v/>
      </c>
      <c r="BT485" s="16" t="str">
        <f>IF(Wedstrijden!AA472="x","M2","")</f>
        <v/>
      </c>
      <c r="BU485" s="16" t="str">
        <f>IF(Wedstrijden!AB472="x","Z1","")</f>
        <v/>
      </c>
      <c r="BV485" s="16" t="str">
        <f>IF(Wedstrijden!AC472="x","Z2","")</f>
        <v/>
      </c>
      <c r="BW485" s="16" t="str">
        <f>IF(COUNTA(Wedstrijden!L472:T472)&lt;&gt;0,1,"")</f>
        <v/>
      </c>
      <c r="BX485" s="16" t="str">
        <f t="shared" si="43"/>
        <v/>
      </c>
      <c r="BY485" s="16" t="str">
        <f>IF(Wedstrijden!L472="x","BB","")</f>
        <v/>
      </c>
      <c r="BZ485" s="16" t="str">
        <f>IF(Wedstrijden!M472="x","B","")</f>
        <v/>
      </c>
      <c r="CA485" s="16" t="str">
        <f>IF(Wedstrijden!N472="x","L1","")</f>
        <v/>
      </c>
      <c r="CB485" s="16" t="str">
        <f>IF(Wedstrijden!O472="x","L2","")</f>
        <v/>
      </c>
      <c r="CC485" s="16" t="str">
        <f>IF(Wedstrijden!P472="x","M1","")</f>
        <v/>
      </c>
      <c r="CD485" s="16" t="str">
        <f>IF(Wedstrijden!Q472="x","M2","")</f>
        <v/>
      </c>
      <c r="CE485" s="16" t="str">
        <f>IF(Wedstrijden!R472="x","Z1","")</f>
        <v/>
      </c>
      <c r="CF485" s="16" t="str">
        <f>IF(Wedstrijden!S472="x","Z2","")</f>
        <v/>
      </c>
      <c r="CG485" s="16" t="str">
        <f>IF(Wedstrijden!T472="x","ZZL","")</f>
        <v/>
      </c>
      <c r="CL485" s="16" t="str">
        <f>IF(COUNTA(Wedstrijden!AR472:BB472)&lt;&gt;0,2,"")</f>
        <v/>
      </c>
      <c r="CM485" s="16" t="str">
        <f t="shared" si="44"/>
        <v/>
      </c>
      <c r="CN485" s="16" t="str">
        <f>IF(Wedstrijden!AR472="x","AA","")</f>
        <v/>
      </c>
      <c r="CO485" s="16" t="str">
        <f>IF(Wedstrijden!AS472="x","A","")</f>
        <v/>
      </c>
      <c r="CP485" s="16" t="str">
        <f>IF(Wedstrijden!AT472="x","BB","")</f>
        <v/>
      </c>
      <c r="CQ485" s="16" t="str">
        <f>IF(Wedstrijden!AU472="x","B","")</f>
        <v/>
      </c>
      <c r="CR485" s="16" t="str">
        <f>IF(Wedstrijden!AV472="x","L","")</f>
        <v/>
      </c>
      <c r="CS485" s="16" t="str">
        <f>IF(Wedstrijden!AW472="x","M","")</f>
        <v/>
      </c>
      <c r="CT485" s="16" t="str">
        <f>IF(Wedstrijden!AX472="x","Z","")</f>
        <v/>
      </c>
      <c r="CU485" s="16" t="str">
        <f>IF(Wedstrijden!BB472="x","ZZ","")</f>
        <v/>
      </c>
      <c r="CV485" s="16" t="str">
        <f>IF(COUNTA(Wedstrijden!AI472:AP472)&lt;&gt;0,2,"")</f>
        <v/>
      </c>
      <c r="CW485" s="16" t="str">
        <f t="shared" si="45"/>
        <v/>
      </c>
      <c r="CX485" s="16" t="str">
        <f>IF(Wedstrijden!AI472="x","BB","")</f>
        <v/>
      </c>
      <c r="CY485" s="16" t="str">
        <f>IF(Wedstrijden!AJ472="x","B","")</f>
        <v/>
      </c>
      <c r="CZ485" s="16" t="str">
        <f>IF(Wedstrijden!AK472="x","L","")</f>
        <v/>
      </c>
      <c r="DA485" s="16" t="str">
        <f>IF(Wedstrijden!AL472="x","M","")</f>
        <v/>
      </c>
      <c r="DB485" s="16" t="str">
        <f>IF(Wedstrijden!AM472="x","Z","")</f>
        <v/>
      </c>
      <c r="DC485" s="16" t="str">
        <f>IF(Wedstrijden!AN472="x","ZZ","")</f>
        <v/>
      </c>
      <c r="DD485" s="16" t="str">
        <f>IF(Wedstrijden!AP472="x","1.40","")</f>
        <v/>
      </c>
      <c r="DE485" s="16" t="str">
        <f>IF(COUNTA(Wedstrijden!BD472:BF472)&lt;&gt;0,6,"")</f>
        <v/>
      </c>
      <c r="DF485" s="16" t="str">
        <f t="shared" si="46"/>
        <v/>
      </c>
      <c r="DG485" s="16" t="str">
        <f>IF(Wedstrijden!BD472="x","L","")</f>
        <v/>
      </c>
      <c r="DH485" s="16" t="str">
        <f>IF(Wedstrijden!BE472="x","M","")</f>
        <v/>
      </c>
      <c r="DI485" s="16" t="str">
        <f>IF(Wedstrijden!BF472="x","Z","")</f>
        <v/>
      </c>
      <c r="DJ485" s="16" t="str">
        <f>IF(Wedstrijden!BG472="x","Z","")</f>
        <v/>
      </c>
      <c r="DK485" s="16" t="str">
        <f>IF(COUNTA(Wedstrijden!BI472:BK472)&lt;&gt;0,6,"")</f>
        <v/>
      </c>
      <c r="DL485" s="16" t="str">
        <f t="shared" si="47"/>
        <v/>
      </c>
      <c r="DM485" s="16" t="str">
        <f>IF(Wedstrijden!BI472="x","L","")</f>
        <v/>
      </c>
      <c r="DN485" s="16" t="str">
        <f>IF(Wedstrijden!BJ472="x","M","")</f>
        <v/>
      </c>
      <c r="DO485" s="16" t="str">
        <f>IF(Wedstrijden!BK472="x","Z","")</f>
        <v/>
      </c>
      <c r="DP485" s="16" t="str">
        <f>IF(Wedstrijden!BL472="x","Z","")</f>
        <v/>
      </c>
    </row>
    <row r="486" spans="1:120" ht="14.4" x14ac:dyDescent="0.3">
      <c r="A486" s="18">
        <f>Wedstrijden!A473</f>
        <v>0</v>
      </c>
      <c r="B486" s="16" t="str">
        <f>IFERROR(VLOOKUP(Wedstrijden!#REF!,#REF!,2,FALSE),"")</f>
        <v/>
      </c>
      <c r="C486" s="16">
        <f>Wedstrijden!E473</f>
        <v>0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IF(COUNTA(Wedstrijden!U473:AC473)&lt;&gt;0,1,"")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IF(Wedstrijden!U473="x","B1","")</f>
        <v/>
      </c>
      <c r="BO486" s="16" t="e">
        <f>IF(Wedstrijden!#REF!="x","BB","")</f>
        <v>#REF!</v>
      </c>
      <c r="BP486" s="16" t="str">
        <f>IF(Wedstrijden!W473="x","B","")</f>
        <v/>
      </c>
      <c r="BQ486" s="16" t="str">
        <f>IF(Wedstrijden!X473="x","L1","")</f>
        <v/>
      </c>
      <c r="BR486" s="16" t="str">
        <f>IF(Wedstrijden!Y473="x","L2","")</f>
        <v/>
      </c>
      <c r="BS486" s="16" t="str">
        <f>IF(Wedstrijden!Z473="x","M1","")</f>
        <v/>
      </c>
      <c r="BT486" s="16" t="str">
        <f>IF(Wedstrijden!AA473="x","M2","")</f>
        <v/>
      </c>
      <c r="BU486" s="16" t="str">
        <f>IF(Wedstrijden!AB473="x","Z1","")</f>
        <v/>
      </c>
      <c r="BV486" s="16" t="str">
        <f>IF(Wedstrijden!AC473="x","Z2","")</f>
        <v/>
      </c>
      <c r="BW486" s="16" t="str">
        <f>IF(COUNTA(Wedstrijden!L473:T473)&lt;&gt;0,1,"")</f>
        <v/>
      </c>
      <c r="BX486" s="16" t="str">
        <f t="shared" si="43"/>
        <v/>
      </c>
      <c r="BY486" s="16" t="str">
        <f>IF(Wedstrijden!L473="x","BB","")</f>
        <v/>
      </c>
      <c r="BZ486" s="16" t="str">
        <f>IF(Wedstrijden!M473="x","B","")</f>
        <v/>
      </c>
      <c r="CA486" s="16" t="str">
        <f>IF(Wedstrijden!N473="x","L1","")</f>
        <v/>
      </c>
      <c r="CB486" s="16" t="str">
        <f>IF(Wedstrijden!O473="x","L2","")</f>
        <v/>
      </c>
      <c r="CC486" s="16" t="str">
        <f>IF(Wedstrijden!P473="x","M1","")</f>
        <v/>
      </c>
      <c r="CD486" s="16" t="str">
        <f>IF(Wedstrijden!Q473="x","M2","")</f>
        <v/>
      </c>
      <c r="CE486" s="16" t="str">
        <f>IF(Wedstrijden!R473="x","Z1","")</f>
        <v/>
      </c>
      <c r="CF486" s="16" t="str">
        <f>IF(Wedstrijden!S473="x","Z2","")</f>
        <v/>
      </c>
      <c r="CG486" s="16" t="str">
        <f>IF(Wedstrijden!T473="x","ZZL","")</f>
        <v/>
      </c>
      <c r="CL486" s="16" t="str">
        <f>IF(COUNTA(Wedstrijden!AR473:BB473)&lt;&gt;0,2,"")</f>
        <v/>
      </c>
      <c r="CM486" s="16" t="str">
        <f t="shared" si="44"/>
        <v/>
      </c>
      <c r="CN486" s="16" t="str">
        <f>IF(Wedstrijden!AR473="x","AA","")</f>
        <v/>
      </c>
      <c r="CO486" s="16" t="str">
        <f>IF(Wedstrijden!AS473="x","A","")</f>
        <v/>
      </c>
      <c r="CP486" s="16" t="str">
        <f>IF(Wedstrijden!AT473="x","BB","")</f>
        <v/>
      </c>
      <c r="CQ486" s="16" t="str">
        <f>IF(Wedstrijden!AU473="x","B","")</f>
        <v/>
      </c>
      <c r="CR486" s="16" t="str">
        <f>IF(Wedstrijden!AV473="x","L","")</f>
        <v/>
      </c>
      <c r="CS486" s="16" t="str">
        <f>IF(Wedstrijden!AW473="x","M","")</f>
        <v/>
      </c>
      <c r="CT486" s="16" t="str">
        <f>IF(Wedstrijden!AX473="x","Z","")</f>
        <v/>
      </c>
      <c r="CU486" s="16" t="str">
        <f>IF(Wedstrijden!BB473="x","ZZ","")</f>
        <v/>
      </c>
      <c r="CV486" s="16" t="str">
        <f>IF(COUNTA(Wedstrijden!AI473:AP473)&lt;&gt;0,2,"")</f>
        <v/>
      </c>
      <c r="CW486" s="16" t="str">
        <f t="shared" si="45"/>
        <v/>
      </c>
      <c r="CX486" s="16" t="str">
        <f>IF(Wedstrijden!AI473="x","BB","")</f>
        <v/>
      </c>
      <c r="CY486" s="16" t="str">
        <f>IF(Wedstrijden!AJ473="x","B","")</f>
        <v/>
      </c>
      <c r="CZ486" s="16" t="str">
        <f>IF(Wedstrijden!AK473="x","L","")</f>
        <v/>
      </c>
      <c r="DA486" s="16" t="str">
        <f>IF(Wedstrijden!AL473="x","M","")</f>
        <v/>
      </c>
      <c r="DB486" s="16" t="str">
        <f>IF(Wedstrijden!AM473="x","Z","")</f>
        <v/>
      </c>
      <c r="DC486" s="16" t="str">
        <f>IF(Wedstrijden!AN473="x","ZZ","")</f>
        <v/>
      </c>
      <c r="DD486" s="16" t="str">
        <f>IF(Wedstrijden!AP473="x","1.40","")</f>
        <v/>
      </c>
      <c r="DE486" s="16" t="str">
        <f>IF(COUNTA(Wedstrijden!BD473:BF473)&lt;&gt;0,6,"")</f>
        <v/>
      </c>
      <c r="DF486" s="16" t="str">
        <f t="shared" si="46"/>
        <v/>
      </c>
      <c r="DG486" s="16" t="str">
        <f>IF(Wedstrijden!BD473="x","L","")</f>
        <v/>
      </c>
      <c r="DH486" s="16" t="str">
        <f>IF(Wedstrijden!BE473="x","M","")</f>
        <v/>
      </c>
      <c r="DI486" s="16" t="str">
        <f>IF(Wedstrijden!BF473="x","Z","")</f>
        <v/>
      </c>
      <c r="DJ486" s="16" t="str">
        <f>IF(Wedstrijden!BG473="x","Z","")</f>
        <v/>
      </c>
      <c r="DK486" s="16" t="str">
        <f>IF(COUNTA(Wedstrijden!BI473:BK473)&lt;&gt;0,6,"")</f>
        <v/>
      </c>
      <c r="DL486" s="16" t="str">
        <f t="shared" si="47"/>
        <v/>
      </c>
      <c r="DM486" s="16" t="str">
        <f>IF(Wedstrijden!BI473="x","L","")</f>
        <v/>
      </c>
      <c r="DN486" s="16" t="str">
        <f>IF(Wedstrijden!BJ473="x","M","")</f>
        <v/>
      </c>
      <c r="DO486" s="16" t="str">
        <f>IF(Wedstrijden!BK473="x","Z","")</f>
        <v/>
      </c>
      <c r="DP486" s="16" t="str">
        <f>IF(Wedstrijden!BL473="x","Z","")</f>
        <v/>
      </c>
    </row>
    <row r="487" spans="1:120" ht="14.4" x14ac:dyDescent="0.3">
      <c r="A487" s="18">
        <f>Wedstrijden!A474</f>
        <v>0</v>
      </c>
      <c r="B487" s="16" t="str">
        <f>IFERROR(VLOOKUP(Wedstrijden!#REF!,#REF!,2,FALSE),"")</f>
        <v/>
      </c>
      <c r="C487" s="16">
        <f>Wedstrijden!E474</f>
        <v>0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IF(COUNTA(Wedstrijden!U474:AC474)&lt;&gt;0,1,"")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IF(Wedstrijden!U474="x","B1","")</f>
        <v/>
      </c>
      <c r="BO487" s="16" t="e">
        <f>IF(Wedstrijden!#REF!="x","BB","")</f>
        <v>#REF!</v>
      </c>
      <c r="BP487" s="16" t="str">
        <f>IF(Wedstrijden!W474="x","B","")</f>
        <v/>
      </c>
      <c r="BQ487" s="16" t="str">
        <f>IF(Wedstrijden!X474="x","L1","")</f>
        <v/>
      </c>
      <c r="BR487" s="16" t="str">
        <f>IF(Wedstrijden!Y474="x","L2","")</f>
        <v/>
      </c>
      <c r="BS487" s="16" t="str">
        <f>IF(Wedstrijden!Z474="x","M1","")</f>
        <v/>
      </c>
      <c r="BT487" s="16" t="str">
        <f>IF(Wedstrijden!AA474="x","M2","")</f>
        <v/>
      </c>
      <c r="BU487" s="16" t="str">
        <f>IF(Wedstrijden!AB474="x","Z1","")</f>
        <v/>
      </c>
      <c r="BV487" s="16" t="str">
        <f>IF(Wedstrijden!AC474="x","Z2","")</f>
        <v/>
      </c>
      <c r="BW487" s="16" t="str">
        <f>IF(COUNTA(Wedstrijden!L474:T474)&lt;&gt;0,1,"")</f>
        <v/>
      </c>
      <c r="BX487" s="16" t="str">
        <f t="shared" si="43"/>
        <v/>
      </c>
      <c r="BY487" s="16" t="str">
        <f>IF(Wedstrijden!L474="x","BB","")</f>
        <v/>
      </c>
      <c r="BZ487" s="16" t="str">
        <f>IF(Wedstrijden!M474="x","B","")</f>
        <v/>
      </c>
      <c r="CA487" s="16" t="str">
        <f>IF(Wedstrijden!N474="x","L1","")</f>
        <v/>
      </c>
      <c r="CB487" s="16" t="str">
        <f>IF(Wedstrijden!O474="x","L2","")</f>
        <v/>
      </c>
      <c r="CC487" s="16" t="str">
        <f>IF(Wedstrijden!P474="x","M1","")</f>
        <v/>
      </c>
      <c r="CD487" s="16" t="str">
        <f>IF(Wedstrijden!Q474="x","M2","")</f>
        <v/>
      </c>
      <c r="CE487" s="16" t="str">
        <f>IF(Wedstrijden!R474="x","Z1","")</f>
        <v/>
      </c>
      <c r="CF487" s="16" t="str">
        <f>IF(Wedstrijden!S474="x","Z2","")</f>
        <v/>
      </c>
      <c r="CG487" s="16" t="str">
        <f>IF(Wedstrijden!T474="x","ZZL","")</f>
        <v/>
      </c>
      <c r="CL487" s="16" t="str">
        <f>IF(COUNTA(Wedstrijden!AR474:BB474)&lt;&gt;0,2,"")</f>
        <v/>
      </c>
      <c r="CM487" s="16" t="str">
        <f t="shared" si="44"/>
        <v/>
      </c>
      <c r="CN487" s="16" t="str">
        <f>IF(Wedstrijden!AR474="x","AA","")</f>
        <v/>
      </c>
      <c r="CO487" s="16" t="str">
        <f>IF(Wedstrijden!AS474="x","A","")</f>
        <v/>
      </c>
      <c r="CP487" s="16" t="str">
        <f>IF(Wedstrijden!AT474="x","BB","")</f>
        <v/>
      </c>
      <c r="CQ487" s="16" t="str">
        <f>IF(Wedstrijden!AU474="x","B","")</f>
        <v/>
      </c>
      <c r="CR487" s="16" t="str">
        <f>IF(Wedstrijden!AV474="x","L","")</f>
        <v/>
      </c>
      <c r="CS487" s="16" t="str">
        <f>IF(Wedstrijden!AW474="x","M","")</f>
        <v/>
      </c>
      <c r="CT487" s="16" t="str">
        <f>IF(Wedstrijden!AX474="x","Z","")</f>
        <v/>
      </c>
      <c r="CU487" s="16" t="str">
        <f>IF(Wedstrijden!BB474="x","ZZ","")</f>
        <v/>
      </c>
      <c r="CV487" s="16" t="str">
        <f>IF(COUNTA(Wedstrijden!AI474:AP474)&lt;&gt;0,2,"")</f>
        <v/>
      </c>
      <c r="CW487" s="16" t="str">
        <f t="shared" si="45"/>
        <v/>
      </c>
      <c r="CX487" s="16" t="str">
        <f>IF(Wedstrijden!AI474="x","BB","")</f>
        <v/>
      </c>
      <c r="CY487" s="16" t="str">
        <f>IF(Wedstrijden!AJ474="x","B","")</f>
        <v/>
      </c>
      <c r="CZ487" s="16" t="str">
        <f>IF(Wedstrijden!AK474="x","L","")</f>
        <v/>
      </c>
      <c r="DA487" s="16" t="str">
        <f>IF(Wedstrijden!AL474="x","M","")</f>
        <v/>
      </c>
      <c r="DB487" s="16" t="str">
        <f>IF(Wedstrijden!AM474="x","Z","")</f>
        <v/>
      </c>
      <c r="DC487" s="16" t="str">
        <f>IF(Wedstrijden!AN474="x","ZZ","")</f>
        <v/>
      </c>
      <c r="DD487" s="16" t="str">
        <f>IF(Wedstrijden!AP474="x","1.40","")</f>
        <v/>
      </c>
      <c r="DE487" s="16" t="str">
        <f>IF(COUNTA(Wedstrijden!BD474:BF474)&lt;&gt;0,6,"")</f>
        <v/>
      </c>
      <c r="DF487" s="16" t="str">
        <f t="shared" si="46"/>
        <v/>
      </c>
      <c r="DG487" s="16" t="str">
        <f>IF(Wedstrijden!BD474="x","L","")</f>
        <v/>
      </c>
      <c r="DH487" s="16" t="str">
        <f>IF(Wedstrijden!BE474="x","M","")</f>
        <v/>
      </c>
      <c r="DI487" s="16" t="str">
        <f>IF(Wedstrijden!BF474="x","Z","")</f>
        <v/>
      </c>
      <c r="DJ487" s="16" t="str">
        <f>IF(Wedstrijden!BG474="x","Z","")</f>
        <v/>
      </c>
      <c r="DK487" s="16" t="str">
        <f>IF(COUNTA(Wedstrijden!BI474:BK474)&lt;&gt;0,6,"")</f>
        <v/>
      </c>
      <c r="DL487" s="16" t="str">
        <f t="shared" si="47"/>
        <v/>
      </c>
      <c r="DM487" s="16" t="str">
        <f>IF(Wedstrijden!BI474="x","L","")</f>
        <v/>
      </c>
      <c r="DN487" s="16" t="str">
        <f>IF(Wedstrijden!BJ474="x","M","")</f>
        <v/>
      </c>
      <c r="DO487" s="16" t="str">
        <f>IF(Wedstrijden!BK474="x","Z","")</f>
        <v/>
      </c>
      <c r="DP487" s="16" t="str">
        <f>IF(Wedstrijden!BL474="x","Z","")</f>
        <v/>
      </c>
    </row>
    <row r="488" spans="1:120" ht="14.4" x14ac:dyDescent="0.3">
      <c r="A488" s="18">
        <f>Wedstrijden!A475</f>
        <v>0</v>
      </c>
      <c r="B488" s="16" t="str">
        <f>IFERROR(VLOOKUP(Wedstrijden!#REF!,#REF!,2,FALSE),"")</f>
        <v/>
      </c>
      <c r="C488" s="16">
        <f>Wedstrijden!E475</f>
        <v>0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 t="str">
        <f>IF(COUNTA(Wedstrijden!U475:AC475)&lt;&gt;0,1,"")</f>
        <v/>
      </c>
      <c r="BK488" s="16" t="str">
        <f t="shared" si="42"/>
        <v/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IF(Wedstrijden!U475="x","B1","")</f>
        <v/>
      </c>
      <c r="BO488" s="16" t="e">
        <f>IF(Wedstrijden!#REF!="x","BB","")</f>
        <v>#REF!</v>
      </c>
      <c r="BP488" s="16" t="str">
        <f>IF(Wedstrijden!W475="x","B","")</f>
        <v/>
      </c>
      <c r="BQ488" s="16" t="str">
        <f>IF(Wedstrijden!X475="x","L1","")</f>
        <v/>
      </c>
      <c r="BR488" s="16" t="str">
        <f>IF(Wedstrijden!Y475="x","L2","")</f>
        <v/>
      </c>
      <c r="BS488" s="16" t="str">
        <f>IF(Wedstrijden!Z475="x","M1","")</f>
        <v/>
      </c>
      <c r="BT488" s="16" t="str">
        <f>IF(Wedstrijden!AA475="x","M2","")</f>
        <v/>
      </c>
      <c r="BU488" s="16" t="str">
        <f>IF(Wedstrijden!AB475="x","Z1","")</f>
        <v/>
      </c>
      <c r="BV488" s="16" t="str">
        <f>IF(Wedstrijden!AC475="x","Z2","")</f>
        <v/>
      </c>
      <c r="BW488" s="16" t="str">
        <f>IF(COUNTA(Wedstrijden!L475:T475)&lt;&gt;0,1,"")</f>
        <v/>
      </c>
      <c r="BX488" s="16" t="str">
        <f t="shared" si="43"/>
        <v/>
      </c>
      <c r="BY488" s="16" t="str">
        <f>IF(Wedstrijden!L475="x","BB","")</f>
        <v/>
      </c>
      <c r="BZ488" s="16" t="str">
        <f>IF(Wedstrijden!M475="x","B","")</f>
        <v/>
      </c>
      <c r="CA488" s="16" t="str">
        <f>IF(Wedstrijden!N475="x","L1","")</f>
        <v/>
      </c>
      <c r="CB488" s="16" t="str">
        <f>IF(Wedstrijden!O475="x","L2","")</f>
        <v/>
      </c>
      <c r="CC488" s="16" t="str">
        <f>IF(Wedstrijden!P475="x","M1","")</f>
        <v/>
      </c>
      <c r="CD488" s="16" t="str">
        <f>IF(Wedstrijden!Q475="x","M2","")</f>
        <v/>
      </c>
      <c r="CE488" s="16" t="str">
        <f>IF(Wedstrijden!R475="x","Z1","")</f>
        <v/>
      </c>
      <c r="CF488" s="16" t="str">
        <f>IF(Wedstrijden!S475="x","Z2","")</f>
        <v/>
      </c>
      <c r="CG488" s="16" t="str">
        <f>IF(Wedstrijden!T475="x","ZZL","")</f>
        <v/>
      </c>
      <c r="CL488" s="16" t="str">
        <f>IF(COUNTA(Wedstrijden!AR475:BB475)&lt;&gt;0,2,"")</f>
        <v/>
      </c>
      <c r="CM488" s="16" t="str">
        <f t="shared" si="44"/>
        <v/>
      </c>
      <c r="CN488" s="16" t="str">
        <f>IF(Wedstrijden!AR475="x","AA","")</f>
        <v/>
      </c>
      <c r="CO488" s="16" t="str">
        <f>IF(Wedstrijden!AS475="x","A","")</f>
        <v/>
      </c>
      <c r="CP488" s="16" t="str">
        <f>IF(Wedstrijden!AT475="x","BB","")</f>
        <v/>
      </c>
      <c r="CQ488" s="16" t="str">
        <f>IF(Wedstrijden!AU475="x","B","")</f>
        <v/>
      </c>
      <c r="CR488" s="16" t="str">
        <f>IF(Wedstrijden!AV475="x","L","")</f>
        <v/>
      </c>
      <c r="CS488" s="16" t="str">
        <f>IF(Wedstrijden!AW475="x","M","")</f>
        <v/>
      </c>
      <c r="CT488" s="16" t="str">
        <f>IF(Wedstrijden!AX475="x","Z","")</f>
        <v/>
      </c>
      <c r="CU488" s="16" t="str">
        <f>IF(Wedstrijden!BB475="x","ZZ","")</f>
        <v/>
      </c>
      <c r="CV488" s="16" t="str">
        <f>IF(COUNTA(Wedstrijden!AI475:AP475)&lt;&gt;0,2,"")</f>
        <v/>
      </c>
      <c r="CW488" s="16" t="str">
        <f t="shared" si="45"/>
        <v/>
      </c>
      <c r="CX488" s="16" t="str">
        <f>IF(Wedstrijden!AI475="x","BB","")</f>
        <v/>
      </c>
      <c r="CY488" s="16" t="str">
        <f>IF(Wedstrijden!AJ475="x","B","")</f>
        <v/>
      </c>
      <c r="CZ488" s="16" t="str">
        <f>IF(Wedstrijden!AK475="x","L","")</f>
        <v/>
      </c>
      <c r="DA488" s="16" t="str">
        <f>IF(Wedstrijden!AL475="x","M","")</f>
        <v/>
      </c>
      <c r="DB488" s="16" t="str">
        <f>IF(Wedstrijden!AM475="x","Z","")</f>
        <v/>
      </c>
      <c r="DC488" s="16" t="str">
        <f>IF(Wedstrijden!AN475="x","ZZ","")</f>
        <v/>
      </c>
      <c r="DD488" s="16" t="str">
        <f>IF(Wedstrijden!AP475="x","1.40","")</f>
        <v/>
      </c>
      <c r="DE488" s="16" t="str">
        <f>IF(COUNTA(Wedstrijden!BD475:BF475)&lt;&gt;0,6,"")</f>
        <v/>
      </c>
      <c r="DF488" s="16" t="str">
        <f t="shared" si="46"/>
        <v/>
      </c>
      <c r="DG488" s="16" t="str">
        <f>IF(Wedstrijden!BD475="x","L","")</f>
        <v/>
      </c>
      <c r="DH488" s="16" t="str">
        <f>IF(Wedstrijden!BE475="x","M","")</f>
        <v/>
      </c>
      <c r="DI488" s="16" t="str">
        <f>IF(Wedstrijden!BF475="x","Z","")</f>
        <v/>
      </c>
      <c r="DJ488" s="16" t="str">
        <f>IF(Wedstrijden!BG475="x","Z","")</f>
        <v/>
      </c>
      <c r="DK488" s="16" t="str">
        <f>IF(COUNTA(Wedstrijden!BI475:BK475)&lt;&gt;0,6,"")</f>
        <v/>
      </c>
      <c r="DL488" s="16" t="str">
        <f t="shared" si="47"/>
        <v/>
      </c>
      <c r="DM488" s="16" t="str">
        <f>IF(Wedstrijden!BI475="x","L","")</f>
        <v/>
      </c>
      <c r="DN488" s="16" t="str">
        <f>IF(Wedstrijden!BJ475="x","M","")</f>
        <v/>
      </c>
      <c r="DO488" s="16" t="str">
        <f>IF(Wedstrijden!BK475="x","Z","")</f>
        <v/>
      </c>
      <c r="DP488" s="16" t="str">
        <f>IF(Wedstrijden!BL475="x","Z","")</f>
        <v/>
      </c>
    </row>
    <row r="489" spans="1:120" ht="14.4" x14ac:dyDescent="0.3">
      <c r="A489" s="18">
        <f>Wedstrijden!A476</f>
        <v>0</v>
      </c>
      <c r="B489" s="16" t="str">
        <f>IFERROR(VLOOKUP(Wedstrijden!#REF!,#REF!,2,FALSE),"")</f>
        <v/>
      </c>
      <c r="C489" s="16">
        <f>Wedstrijden!E476</f>
        <v>0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IF(COUNTA(Wedstrijden!U476:AC476)&lt;&gt;0,1,"")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IF(Wedstrijden!U476="x","B1","")</f>
        <v/>
      </c>
      <c r="BO489" s="16" t="e">
        <f>IF(Wedstrijden!#REF!="x","BB","")</f>
        <v>#REF!</v>
      </c>
      <c r="BP489" s="16" t="str">
        <f>IF(Wedstrijden!W476="x","B","")</f>
        <v/>
      </c>
      <c r="BQ489" s="16" t="str">
        <f>IF(Wedstrijden!X476="x","L1","")</f>
        <v/>
      </c>
      <c r="BR489" s="16" t="str">
        <f>IF(Wedstrijden!Y476="x","L2","")</f>
        <v/>
      </c>
      <c r="BS489" s="16" t="str">
        <f>IF(Wedstrijden!Z476="x","M1","")</f>
        <v/>
      </c>
      <c r="BT489" s="16" t="str">
        <f>IF(Wedstrijden!AA476="x","M2","")</f>
        <v/>
      </c>
      <c r="BU489" s="16" t="str">
        <f>IF(Wedstrijden!AB476="x","Z1","")</f>
        <v/>
      </c>
      <c r="BV489" s="16" t="str">
        <f>IF(Wedstrijden!AC476="x","Z2","")</f>
        <v/>
      </c>
      <c r="BW489" s="16" t="str">
        <f>IF(COUNTA(Wedstrijden!L476:T476)&lt;&gt;0,1,"")</f>
        <v/>
      </c>
      <c r="BX489" s="16" t="str">
        <f t="shared" si="43"/>
        <v/>
      </c>
      <c r="BY489" s="16" t="str">
        <f>IF(Wedstrijden!L476="x","BB","")</f>
        <v/>
      </c>
      <c r="BZ489" s="16" t="str">
        <f>IF(Wedstrijden!M476="x","B","")</f>
        <v/>
      </c>
      <c r="CA489" s="16" t="str">
        <f>IF(Wedstrijden!N476="x","L1","")</f>
        <v/>
      </c>
      <c r="CB489" s="16" t="str">
        <f>IF(Wedstrijden!O476="x","L2","")</f>
        <v/>
      </c>
      <c r="CC489" s="16" t="str">
        <f>IF(Wedstrijden!P476="x","M1","")</f>
        <v/>
      </c>
      <c r="CD489" s="16" t="str">
        <f>IF(Wedstrijden!Q476="x","M2","")</f>
        <v/>
      </c>
      <c r="CE489" s="16" t="str">
        <f>IF(Wedstrijden!R476="x","Z1","")</f>
        <v/>
      </c>
      <c r="CF489" s="16" t="str">
        <f>IF(Wedstrijden!S476="x","Z2","")</f>
        <v/>
      </c>
      <c r="CG489" s="16" t="str">
        <f>IF(Wedstrijden!T476="x","ZZL","")</f>
        <v/>
      </c>
      <c r="CL489" s="16" t="str">
        <f>IF(COUNTA(Wedstrijden!AR476:BB476)&lt;&gt;0,2,"")</f>
        <v/>
      </c>
      <c r="CM489" s="16" t="str">
        <f t="shared" si="44"/>
        <v/>
      </c>
      <c r="CN489" s="16" t="str">
        <f>IF(Wedstrijden!AR476="x","AA","")</f>
        <v/>
      </c>
      <c r="CO489" s="16" t="str">
        <f>IF(Wedstrijden!AS476="x","A","")</f>
        <v/>
      </c>
      <c r="CP489" s="16" t="str">
        <f>IF(Wedstrijden!AT476="x","BB","")</f>
        <v/>
      </c>
      <c r="CQ489" s="16" t="str">
        <f>IF(Wedstrijden!AU476="x","B","")</f>
        <v/>
      </c>
      <c r="CR489" s="16" t="str">
        <f>IF(Wedstrijden!AV476="x","L","")</f>
        <v/>
      </c>
      <c r="CS489" s="16" t="str">
        <f>IF(Wedstrijden!AW476="x","M","")</f>
        <v/>
      </c>
      <c r="CT489" s="16" t="str">
        <f>IF(Wedstrijden!AX476="x","Z","")</f>
        <v/>
      </c>
      <c r="CU489" s="16" t="str">
        <f>IF(Wedstrijden!BB476="x","ZZ","")</f>
        <v/>
      </c>
      <c r="CV489" s="16" t="str">
        <f>IF(COUNTA(Wedstrijden!AI476:AP476)&lt;&gt;0,2,"")</f>
        <v/>
      </c>
      <c r="CW489" s="16" t="str">
        <f t="shared" si="45"/>
        <v/>
      </c>
      <c r="CX489" s="16" t="str">
        <f>IF(Wedstrijden!AI476="x","BB","")</f>
        <v/>
      </c>
      <c r="CY489" s="16" t="str">
        <f>IF(Wedstrijden!AJ476="x","B","")</f>
        <v/>
      </c>
      <c r="CZ489" s="16" t="str">
        <f>IF(Wedstrijden!AK476="x","L","")</f>
        <v/>
      </c>
      <c r="DA489" s="16" t="str">
        <f>IF(Wedstrijden!AL476="x","M","")</f>
        <v/>
      </c>
      <c r="DB489" s="16" t="str">
        <f>IF(Wedstrijden!AM476="x","Z","")</f>
        <v/>
      </c>
      <c r="DC489" s="16" t="str">
        <f>IF(Wedstrijden!AN476="x","ZZ","")</f>
        <v/>
      </c>
      <c r="DD489" s="16" t="str">
        <f>IF(Wedstrijden!AP476="x","1.40","")</f>
        <v/>
      </c>
      <c r="DE489" s="16" t="str">
        <f>IF(COUNTA(Wedstrijden!BD476:BF476)&lt;&gt;0,6,"")</f>
        <v/>
      </c>
      <c r="DF489" s="16" t="str">
        <f t="shared" si="46"/>
        <v/>
      </c>
      <c r="DG489" s="16" t="str">
        <f>IF(Wedstrijden!BD476="x","L","")</f>
        <v/>
      </c>
      <c r="DH489" s="16" t="str">
        <f>IF(Wedstrijden!BE476="x","M","")</f>
        <v/>
      </c>
      <c r="DI489" s="16" t="str">
        <f>IF(Wedstrijden!BF476="x","Z","")</f>
        <v/>
      </c>
      <c r="DJ489" s="16" t="str">
        <f>IF(Wedstrijden!BG476="x","Z","")</f>
        <v/>
      </c>
      <c r="DK489" s="16" t="str">
        <f>IF(COUNTA(Wedstrijden!BI476:BK476)&lt;&gt;0,6,"")</f>
        <v/>
      </c>
      <c r="DL489" s="16" t="str">
        <f t="shared" si="47"/>
        <v/>
      </c>
      <c r="DM489" s="16" t="str">
        <f>IF(Wedstrijden!BI476="x","L","")</f>
        <v/>
      </c>
      <c r="DN489" s="16" t="str">
        <f>IF(Wedstrijden!BJ476="x","M","")</f>
        <v/>
      </c>
      <c r="DO489" s="16" t="str">
        <f>IF(Wedstrijden!BK476="x","Z","")</f>
        <v/>
      </c>
      <c r="DP489" s="16" t="str">
        <f>IF(Wedstrijden!BL476="x","Z","")</f>
        <v/>
      </c>
    </row>
    <row r="490" spans="1:120" ht="14.4" x14ac:dyDescent="0.3">
      <c r="A490" s="18">
        <f>Wedstrijden!A477</f>
        <v>0</v>
      </c>
      <c r="B490" s="16" t="str">
        <f>IFERROR(VLOOKUP(Wedstrijden!#REF!,#REF!,2,FALSE),"")</f>
        <v/>
      </c>
      <c r="C490" s="16">
        <f>Wedstrijden!E477</f>
        <v>0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IF(COUNTA(Wedstrijden!U477:AC477)&lt;&gt;0,1,"")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IF(Wedstrijden!U477="x","B1","")</f>
        <v/>
      </c>
      <c r="BO490" s="16" t="e">
        <f>IF(Wedstrijden!#REF!="x","BB","")</f>
        <v>#REF!</v>
      </c>
      <c r="BP490" s="16" t="str">
        <f>IF(Wedstrijden!W477="x","B","")</f>
        <v/>
      </c>
      <c r="BQ490" s="16" t="str">
        <f>IF(Wedstrijden!X477="x","L1","")</f>
        <v/>
      </c>
      <c r="BR490" s="16" t="str">
        <f>IF(Wedstrijden!Y477="x","L2","")</f>
        <v/>
      </c>
      <c r="BS490" s="16" t="str">
        <f>IF(Wedstrijden!Z477="x","M1","")</f>
        <v/>
      </c>
      <c r="BT490" s="16" t="str">
        <f>IF(Wedstrijden!AA477="x","M2","")</f>
        <v/>
      </c>
      <c r="BU490" s="16" t="str">
        <f>IF(Wedstrijden!AB477="x","Z1","")</f>
        <v/>
      </c>
      <c r="BV490" s="16" t="str">
        <f>IF(Wedstrijden!AC477="x","Z2","")</f>
        <v/>
      </c>
      <c r="BW490" s="16" t="str">
        <f>IF(COUNTA(Wedstrijden!L477:T477)&lt;&gt;0,1,"")</f>
        <v/>
      </c>
      <c r="BX490" s="16" t="str">
        <f t="shared" si="43"/>
        <v/>
      </c>
      <c r="BY490" s="16" t="str">
        <f>IF(Wedstrijden!L477="x","BB","")</f>
        <v/>
      </c>
      <c r="BZ490" s="16" t="str">
        <f>IF(Wedstrijden!M477="x","B","")</f>
        <v/>
      </c>
      <c r="CA490" s="16" t="str">
        <f>IF(Wedstrijden!N477="x","L1","")</f>
        <v/>
      </c>
      <c r="CB490" s="16" t="str">
        <f>IF(Wedstrijden!O477="x","L2","")</f>
        <v/>
      </c>
      <c r="CC490" s="16" t="str">
        <f>IF(Wedstrijden!P477="x","M1","")</f>
        <v/>
      </c>
      <c r="CD490" s="16" t="str">
        <f>IF(Wedstrijden!Q477="x","M2","")</f>
        <v/>
      </c>
      <c r="CE490" s="16" t="str">
        <f>IF(Wedstrijden!R477="x","Z1","")</f>
        <v/>
      </c>
      <c r="CF490" s="16" t="str">
        <f>IF(Wedstrijden!S477="x","Z2","")</f>
        <v/>
      </c>
      <c r="CG490" s="16" t="str">
        <f>IF(Wedstrijden!T477="x","ZZL","")</f>
        <v/>
      </c>
      <c r="CL490" s="16" t="str">
        <f>IF(COUNTA(Wedstrijden!AR477:BB477)&lt;&gt;0,2,"")</f>
        <v/>
      </c>
      <c r="CM490" s="16" t="str">
        <f t="shared" si="44"/>
        <v/>
      </c>
      <c r="CN490" s="16" t="str">
        <f>IF(Wedstrijden!AR477="x","AA","")</f>
        <v/>
      </c>
      <c r="CO490" s="16" t="str">
        <f>IF(Wedstrijden!AS477="x","A","")</f>
        <v/>
      </c>
      <c r="CP490" s="16" t="str">
        <f>IF(Wedstrijden!AT477="x","BB","")</f>
        <v/>
      </c>
      <c r="CQ490" s="16" t="str">
        <f>IF(Wedstrijden!AU477="x","B","")</f>
        <v/>
      </c>
      <c r="CR490" s="16" t="str">
        <f>IF(Wedstrijden!AV477="x","L","")</f>
        <v/>
      </c>
      <c r="CS490" s="16" t="str">
        <f>IF(Wedstrijden!AW477="x","M","")</f>
        <v/>
      </c>
      <c r="CT490" s="16" t="str">
        <f>IF(Wedstrijden!AX477="x","Z","")</f>
        <v/>
      </c>
      <c r="CU490" s="16" t="str">
        <f>IF(Wedstrijden!BB477="x","ZZ","")</f>
        <v/>
      </c>
      <c r="CV490" s="16" t="str">
        <f>IF(COUNTA(Wedstrijden!AI477:AP477)&lt;&gt;0,2,"")</f>
        <v/>
      </c>
      <c r="CW490" s="16" t="str">
        <f t="shared" si="45"/>
        <v/>
      </c>
      <c r="CX490" s="16" t="str">
        <f>IF(Wedstrijden!AI477="x","BB","")</f>
        <v/>
      </c>
      <c r="CY490" s="16" t="str">
        <f>IF(Wedstrijden!AJ477="x","B","")</f>
        <v/>
      </c>
      <c r="CZ490" s="16" t="str">
        <f>IF(Wedstrijden!AK477="x","L","")</f>
        <v/>
      </c>
      <c r="DA490" s="16" t="str">
        <f>IF(Wedstrijden!AL477="x","M","")</f>
        <v/>
      </c>
      <c r="DB490" s="16" t="str">
        <f>IF(Wedstrijden!AM477="x","Z","")</f>
        <v/>
      </c>
      <c r="DC490" s="16" t="str">
        <f>IF(Wedstrijden!AN477="x","ZZ","")</f>
        <v/>
      </c>
      <c r="DD490" s="16" t="str">
        <f>IF(Wedstrijden!AP477="x","1.40","")</f>
        <v/>
      </c>
      <c r="DE490" s="16" t="str">
        <f>IF(COUNTA(Wedstrijden!BD477:BF477)&lt;&gt;0,6,"")</f>
        <v/>
      </c>
      <c r="DF490" s="16" t="str">
        <f t="shared" si="46"/>
        <v/>
      </c>
      <c r="DG490" s="16" t="str">
        <f>IF(Wedstrijden!BD477="x","L","")</f>
        <v/>
      </c>
      <c r="DH490" s="16" t="str">
        <f>IF(Wedstrijden!BE477="x","M","")</f>
        <v/>
      </c>
      <c r="DI490" s="16" t="str">
        <f>IF(Wedstrijden!BF477="x","Z","")</f>
        <v/>
      </c>
      <c r="DJ490" s="16" t="str">
        <f>IF(Wedstrijden!BG477="x","Z","")</f>
        <v/>
      </c>
      <c r="DK490" s="16" t="str">
        <f>IF(COUNTA(Wedstrijden!BI477:BK477)&lt;&gt;0,6,"")</f>
        <v/>
      </c>
      <c r="DL490" s="16" t="str">
        <f t="shared" si="47"/>
        <v/>
      </c>
      <c r="DM490" s="16" t="str">
        <f>IF(Wedstrijden!BI477="x","L","")</f>
        <v/>
      </c>
      <c r="DN490" s="16" t="str">
        <f>IF(Wedstrijden!BJ477="x","M","")</f>
        <v/>
      </c>
      <c r="DO490" s="16" t="str">
        <f>IF(Wedstrijden!BK477="x","Z","")</f>
        <v/>
      </c>
      <c r="DP490" s="16" t="str">
        <f>IF(Wedstrijden!BL477="x","Z","")</f>
        <v/>
      </c>
    </row>
    <row r="491" spans="1:120" ht="14.4" x14ac:dyDescent="0.3">
      <c r="A491" s="18">
        <f>Wedstrijden!A478</f>
        <v>0</v>
      </c>
      <c r="B491" s="16" t="str">
        <f>IFERROR(VLOOKUP(Wedstrijden!#REF!,#REF!,2,FALSE),"")</f>
        <v/>
      </c>
      <c r="C491" s="16">
        <f>Wedstrijden!E478</f>
        <v>0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IF(COUNTA(Wedstrijden!U478:AC478)&lt;&gt;0,1,"")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IF(Wedstrijden!U478="x","B1","")</f>
        <v/>
      </c>
      <c r="BO491" s="16" t="e">
        <f>IF(Wedstrijden!#REF!="x","BB","")</f>
        <v>#REF!</v>
      </c>
      <c r="BP491" s="16" t="str">
        <f>IF(Wedstrijden!W478="x","B","")</f>
        <v/>
      </c>
      <c r="BQ491" s="16" t="str">
        <f>IF(Wedstrijden!X478="x","L1","")</f>
        <v/>
      </c>
      <c r="BR491" s="16" t="str">
        <f>IF(Wedstrijden!Y478="x","L2","")</f>
        <v/>
      </c>
      <c r="BS491" s="16" t="str">
        <f>IF(Wedstrijden!Z478="x","M1","")</f>
        <v/>
      </c>
      <c r="BT491" s="16" t="str">
        <f>IF(Wedstrijden!AA478="x","M2","")</f>
        <v/>
      </c>
      <c r="BU491" s="16" t="str">
        <f>IF(Wedstrijden!AB478="x","Z1","")</f>
        <v/>
      </c>
      <c r="BV491" s="16" t="str">
        <f>IF(Wedstrijden!AC478="x","Z2","")</f>
        <v/>
      </c>
      <c r="BW491" s="16" t="str">
        <f>IF(COUNTA(Wedstrijden!L478:T478)&lt;&gt;0,1,"")</f>
        <v/>
      </c>
      <c r="BX491" s="16" t="str">
        <f t="shared" si="43"/>
        <v/>
      </c>
      <c r="BY491" s="16" t="str">
        <f>IF(Wedstrijden!L478="x","BB","")</f>
        <v/>
      </c>
      <c r="BZ491" s="16" t="str">
        <f>IF(Wedstrijden!M478="x","B","")</f>
        <v/>
      </c>
      <c r="CA491" s="16" t="str">
        <f>IF(Wedstrijden!N478="x","L1","")</f>
        <v/>
      </c>
      <c r="CB491" s="16" t="str">
        <f>IF(Wedstrijden!O478="x","L2","")</f>
        <v/>
      </c>
      <c r="CC491" s="16" t="str">
        <f>IF(Wedstrijden!P478="x","M1","")</f>
        <v/>
      </c>
      <c r="CD491" s="16" t="str">
        <f>IF(Wedstrijden!Q478="x","M2","")</f>
        <v/>
      </c>
      <c r="CE491" s="16" t="str">
        <f>IF(Wedstrijden!R478="x","Z1","")</f>
        <v/>
      </c>
      <c r="CF491" s="16" t="str">
        <f>IF(Wedstrijden!S478="x","Z2","")</f>
        <v/>
      </c>
      <c r="CG491" s="16" t="str">
        <f>IF(Wedstrijden!T478="x","ZZL","")</f>
        <v/>
      </c>
      <c r="CL491" s="16" t="str">
        <f>IF(COUNTA(Wedstrijden!AR478:BB478)&lt;&gt;0,2,"")</f>
        <v/>
      </c>
      <c r="CM491" s="16" t="str">
        <f t="shared" si="44"/>
        <v/>
      </c>
      <c r="CN491" s="16" t="str">
        <f>IF(Wedstrijden!AR478="x","AA","")</f>
        <v/>
      </c>
      <c r="CO491" s="16" t="str">
        <f>IF(Wedstrijden!AS478="x","A","")</f>
        <v/>
      </c>
      <c r="CP491" s="16" t="str">
        <f>IF(Wedstrijden!AT478="x","BB","")</f>
        <v/>
      </c>
      <c r="CQ491" s="16" t="str">
        <f>IF(Wedstrijden!AU478="x","B","")</f>
        <v/>
      </c>
      <c r="CR491" s="16" t="str">
        <f>IF(Wedstrijden!AV478="x","L","")</f>
        <v/>
      </c>
      <c r="CS491" s="16" t="str">
        <f>IF(Wedstrijden!AW478="x","M","")</f>
        <v/>
      </c>
      <c r="CT491" s="16" t="str">
        <f>IF(Wedstrijden!AX478="x","Z","")</f>
        <v/>
      </c>
      <c r="CU491" s="16" t="str">
        <f>IF(Wedstrijden!BB478="x","ZZ","")</f>
        <v/>
      </c>
      <c r="CV491" s="16" t="str">
        <f>IF(COUNTA(Wedstrijden!AI478:AP478)&lt;&gt;0,2,"")</f>
        <v/>
      </c>
      <c r="CW491" s="16" t="str">
        <f t="shared" si="45"/>
        <v/>
      </c>
      <c r="CX491" s="16" t="str">
        <f>IF(Wedstrijden!AI478="x","BB","")</f>
        <v/>
      </c>
      <c r="CY491" s="16" t="str">
        <f>IF(Wedstrijden!AJ478="x","B","")</f>
        <v/>
      </c>
      <c r="CZ491" s="16" t="str">
        <f>IF(Wedstrijden!AK478="x","L","")</f>
        <v/>
      </c>
      <c r="DA491" s="16" t="str">
        <f>IF(Wedstrijden!AL478="x","M","")</f>
        <v/>
      </c>
      <c r="DB491" s="16" t="str">
        <f>IF(Wedstrijden!AM478="x","Z","")</f>
        <v/>
      </c>
      <c r="DC491" s="16" t="str">
        <f>IF(Wedstrijden!AN478="x","ZZ","")</f>
        <v/>
      </c>
      <c r="DD491" s="16" t="str">
        <f>IF(Wedstrijden!AP478="x","1.40","")</f>
        <v/>
      </c>
      <c r="DE491" s="16" t="str">
        <f>IF(COUNTA(Wedstrijden!BD478:BF478)&lt;&gt;0,6,"")</f>
        <v/>
      </c>
      <c r="DF491" s="16" t="str">
        <f t="shared" si="46"/>
        <v/>
      </c>
      <c r="DG491" s="16" t="str">
        <f>IF(Wedstrijden!BD478="x","L","")</f>
        <v/>
      </c>
      <c r="DH491" s="16" t="str">
        <f>IF(Wedstrijden!BE478="x","M","")</f>
        <v/>
      </c>
      <c r="DI491" s="16" t="str">
        <f>IF(Wedstrijden!BF478="x","Z","")</f>
        <v/>
      </c>
      <c r="DJ491" s="16" t="str">
        <f>IF(Wedstrijden!BG478="x","Z","")</f>
        <v/>
      </c>
      <c r="DK491" s="16" t="str">
        <f>IF(COUNTA(Wedstrijden!BI478:BK478)&lt;&gt;0,6,"")</f>
        <v/>
      </c>
      <c r="DL491" s="16" t="str">
        <f t="shared" si="47"/>
        <v/>
      </c>
      <c r="DM491" s="16" t="str">
        <f>IF(Wedstrijden!BI478="x","L","")</f>
        <v/>
      </c>
      <c r="DN491" s="16" t="str">
        <f>IF(Wedstrijden!BJ478="x","M","")</f>
        <v/>
      </c>
      <c r="DO491" s="16" t="str">
        <f>IF(Wedstrijden!BK478="x","Z","")</f>
        <v/>
      </c>
      <c r="DP491" s="16" t="str">
        <f>IF(Wedstrijden!BL478="x","Z","")</f>
        <v/>
      </c>
    </row>
    <row r="492" spans="1:120" ht="14.4" x14ac:dyDescent="0.3">
      <c r="A492" s="18">
        <f>Wedstrijden!A479</f>
        <v>0</v>
      </c>
      <c r="B492" s="16" t="str">
        <f>IFERROR(VLOOKUP(Wedstrijden!#REF!,#REF!,2,FALSE),"")</f>
        <v/>
      </c>
      <c r="C492" s="16">
        <f>Wedstrijden!E479</f>
        <v>0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IF(COUNTA(Wedstrijden!U479:AC479)&lt;&gt;0,1,"")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IF(Wedstrijden!U479="x","B1","")</f>
        <v/>
      </c>
      <c r="BO492" s="16" t="e">
        <f>IF(Wedstrijden!#REF!="x","BB","")</f>
        <v>#REF!</v>
      </c>
      <c r="BP492" s="16" t="str">
        <f>IF(Wedstrijden!W479="x","B","")</f>
        <v/>
      </c>
      <c r="BQ492" s="16" t="str">
        <f>IF(Wedstrijden!X479="x","L1","")</f>
        <v/>
      </c>
      <c r="BR492" s="16" t="str">
        <f>IF(Wedstrijden!Y479="x","L2","")</f>
        <v/>
      </c>
      <c r="BS492" s="16" t="str">
        <f>IF(Wedstrijden!Z479="x","M1","")</f>
        <v/>
      </c>
      <c r="BT492" s="16" t="str">
        <f>IF(Wedstrijden!AA479="x","M2","")</f>
        <v/>
      </c>
      <c r="BU492" s="16" t="str">
        <f>IF(Wedstrijden!AB479="x","Z1","")</f>
        <v/>
      </c>
      <c r="BV492" s="16" t="str">
        <f>IF(Wedstrijden!AC479="x","Z2","")</f>
        <v/>
      </c>
      <c r="BW492" s="16" t="str">
        <f>IF(COUNTA(Wedstrijden!L479:T479)&lt;&gt;0,1,"")</f>
        <v/>
      </c>
      <c r="BX492" s="16" t="str">
        <f t="shared" si="43"/>
        <v/>
      </c>
      <c r="BY492" s="16" t="str">
        <f>IF(Wedstrijden!L479="x","BB","")</f>
        <v/>
      </c>
      <c r="BZ492" s="16" t="str">
        <f>IF(Wedstrijden!M479="x","B","")</f>
        <v/>
      </c>
      <c r="CA492" s="16" t="str">
        <f>IF(Wedstrijden!N479="x","L1","")</f>
        <v/>
      </c>
      <c r="CB492" s="16" t="str">
        <f>IF(Wedstrijden!O479="x","L2","")</f>
        <v/>
      </c>
      <c r="CC492" s="16" t="str">
        <f>IF(Wedstrijden!P479="x","M1","")</f>
        <v/>
      </c>
      <c r="CD492" s="16" t="str">
        <f>IF(Wedstrijden!Q479="x","M2","")</f>
        <v/>
      </c>
      <c r="CE492" s="16" t="str">
        <f>IF(Wedstrijden!R479="x","Z1","")</f>
        <v/>
      </c>
      <c r="CF492" s="16" t="str">
        <f>IF(Wedstrijden!S479="x","Z2","")</f>
        <v/>
      </c>
      <c r="CG492" s="16" t="str">
        <f>IF(Wedstrijden!T479="x","ZZL","")</f>
        <v/>
      </c>
      <c r="CL492" s="16" t="str">
        <f>IF(COUNTA(Wedstrijden!AR479:BB479)&lt;&gt;0,2,"")</f>
        <v/>
      </c>
      <c r="CM492" s="16" t="str">
        <f t="shared" si="44"/>
        <v/>
      </c>
      <c r="CN492" s="16" t="str">
        <f>IF(Wedstrijden!AR479="x","AA","")</f>
        <v/>
      </c>
      <c r="CO492" s="16" t="str">
        <f>IF(Wedstrijden!AS479="x","A","")</f>
        <v/>
      </c>
      <c r="CP492" s="16" t="str">
        <f>IF(Wedstrijden!AT479="x","BB","")</f>
        <v/>
      </c>
      <c r="CQ492" s="16" t="str">
        <f>IF(Wedstrijden!AU479="x","B","")</f>
        <v/>
      </c>
      <c r="CR492" s="16" t="str">
        <f>IF(Wedstrijden!AV479="x","L","")</f>
        <v/>
      </c>
      <c r="CS492" s="16" t="str">
        <f>IF(Wedstrijden!AW479="x","M","")</f>
        <v/>
      </c>
      <c r="CT492" s="16" t="str">
        <f>IF(Wedstrijden!AX479="x","Z","")</f>
        <v/>
      </c>
      <c r="CU492" s="16" t="str">
        <f>IF(Wedstrijden!BB479="x","ZZ","")</f>
        <v/>
      </c>
      <c r="CV492" s="16" t="str">
        <f>IF(COUNTA(Wedstrijden!AI479:AP479)&lt;&gt;0,2,"")</f>
        <v/>
      </c>
      <c r="CW492" s="16" t="str">
        <f t="shared" si="45"/>
        <v/>
      </c>
      <c r="CX492" s="16" t="str">
        <f>IF(Wedstrijden!AI479="x","BB","")</f>
        <v/>
      </c>
      <c r="CY492" s="16" t="str">
        <f>IF(Wedstrijden!AJ479="x","B","")</f>
        <v/>
      </c>
      <c r="CZ492" s="16" t="str">
        <f>IF(Wedstrijden!AK479="x","L","")</f>
        <v/>
      </c>
      <c r="DA492" s="16" t="str">
        <f>IF(Wedstrijden!AL479="x","M","")</f>
        <v/>
      </c>
      <c r="DB492" s="16" t="str">
        <f>IF(Wedstrijden!AM479="x","Z","")</f>
        <v/>
      </c>
      <c r="DC492" s="16" t="str">
        <f>IF(Wedstrijden!AN479="x","ZZ","")</f>
        <v/>
      </c>
      <c r="DD492" s="16" t="str">
        <f>IF(Wedstrijden!AP479="x","1.40","")</f>
        <v/>
      </c>
      <c r="DE492" s="16" t="str">
        <f>IF(COUNTA(Wedstrijden!BD479:BF479)&lt;&gt;0,6,"")</f>
        <v/>
      </c>
      <c r="DF492" s="16" t="str">
        <f t="shared" si="46"/>
        <v/>
      </c>
      <c r="DG492" s="16" t="str">
        <f>IF(Wedstrijden!BD479="x","L","")</f>
        <v/>
      </c>
      <c r="DH492" s="16" t="str">
        <f>IF(Wedstrijden!BE479="x","M","")</f>
        <v/>
      </c>
      <c r="DI492" s="16" t="str">
        <f>IF(Wedstrijden!BF479="x","Z","")</f>
        <v/>
      </c>
      <c r="DJ492" s="16" t="str">
        <f>IF(Wedstrijden!BG479="x","Z","")</f>
        <v/>
      </c>
      <c r="DK492" s="16" t="str">
        <f>IF(COUNTA(Wedstrijden!BI479:BK479)&lt;&gt;0,6,"")</f>
        <v/>
      </c>
      <c r="DL492" s="16" t="str">
        <f t="shared" si="47"/>
        <v/>
      </c>
      <c r="DM492" s="16" t="str">
        <f>IF(Wedstrijden!BI479="x","L","")</f>
        <v/>
      </c>
      <c r="DN492" s="16" t="str">
        <f>IF(Wedstrijden!BJ479="x","M","")</f>
        <v/>
      </c>
      <c r="DO492" s="16" t="str">
        <f>IF(Wedstrijden!BK479="x","Z","")</f>
        <v/>
      </c>
      <c r="DP492" s="16" t="str">
        <f>IF(Wedstrijden!BL479="x","Z","")</f>
        <v/>
      </c>
    </row>
    <row r="493" spans="1:120" ht="14.4" x14ac:dyDescent="0.3">
      <c r="A493" s="18">
        <f>Wedstrijden!A480</f>
        <v>0</v>
      </c>
      <c r="B493" s="16" t="str">
        <f>IFERROR(VLOOKUP(Wedstrijden!#REF!,#REF!,2,FALSE),"")</f>
        <v/>
      </c>
      <c r="C493" s="16">
        <f>Wedstrijden!E480</f>
        <v>0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IF(COUNTA(Wedstrijden!U480:AC480)&lt;&gt;0,1,"")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IF(Wedstrijden!U480="x","B1","")</f>
        <v/>
      </c>
      <c r="BO493" s="16" t="e">
        <f>IF(Wedstrijden!#REF!="x","BB","")</f>
        <v>#REF!</v>
      </c>
      <c r="BP493" s="16" t="str">
        <f>IF(Wedstrijden!W480="x","B","")</f>
        <v/>
      </c>
      <c r="BQ493" s="16" t="str">
        <f>IF(Wedstrijden!X480="x","L1","")</f>
        <v/>
      </c>
      <c r="BR493" s="16" t="str">
        <f>IF(Wedstrijden!Y480="x","L2","")</f>
        <v/>
      </c>
      <c r="BS493" s="16" t="str">
        <f>IF(Wedstrijden!Z480="x","M1","")</f>
        <v/>
      </c>
      <c r="BT493" s="16" t="str">
        <f>IF(Wedstrijden!AA480="x","M2","")</f>
        <v/>
      </c>
      <c r="BU493" s="16" t="str">
        <f>IF(Wedstrijden!AB480="x","Z1","")</f>
        <v/>
      </c>
      <c r="BV493" s="16" t="str">
        <f>IF(Wedstrijden!AC480="x","Z2","")</f>
        <v/>
      </c>
      <c r="BW493" s="16" t="str">
        <f>IF(COUNTA(Wedstrijden!L480:T480)&lt;&gt;0,1,"")</f>
        <v/>
      </c>
      <c r="BX493" s="16" t="str">
        <f t="shared" si="43"/>
        <v/>
      </c>
      <c r="BY493" s="16" t="str">
        <f>IF(Wedstrijden!L480="x","BB","")</f>
        <v/>
      </c>
      <c r="BZ493" s="16" t="str">
        <f>IF(Wedstrijden!M480="x","B","")</f>
        <v/>
      </c>
      <c r="CA493" s="16" t="str">
        <f>IF(Wedstrijden!N480="x","L1","")</f>
        <v/>
      </c>
      <c r="CB493" s="16" t="str">
        <f>IF(Wedstrijden!O480="x","L2","")</f>
        <v/>
      </c>
      <c r="CC493" s="16" t="str">
        <f>IF(Wedstrijden!P480="x","M1","")</f>
        <v/>
      </c>
      <c r="CD493" s="16" t="str">
        <f>IF(Wedstrijden!Q480="x","M2","")</f>
        <v/>
      </c>
      <c r="CE493" s="16" t="str">
        <f>IF(Wedstrijden!R480="x","Z1","")</f>
        <v/>
      </c>
      <c r="CF493" s="16" t="str">
        <f>IF(Wedstrijden!S480="x","Z2","")</f>
        <v/>
      </c>
      <c r="CG493" s="16" t="str">
        <f>IF(Wedstrijden!T480="x","ZZL","")</f>
        <v/>
      </c>
      <c r="CL493" s="16" t="str">
        <f>IF(COUNTA(Wedstrijden!AR480:BB480)&lt;&gt;0,2,"")</f>
        <v/>
      </c>
      <c r="CM493" s="16" t="str">
        <f t="shared" si="44"/>
        <v/>
      </c>
      <c r="CN493" s="16" t="str">
        <f>IF(Wedstrijden!AR480="x","AA","")</f>
        <v/>
      </c>
      <c r="CO493" s="16" t="str">
        <f>IF(Wedstrijden!AS480="x","A","")</f>
        <v/>
      </c>
      <c r="CP493" s="16" t="str">
        <f>IF(Wedstrijden!AT480="x","BB","")</f>
        <v/>
      </c>
      <c r="CQ493" s="16" t="str">
        <f>IF(Wedstrijden!AU480="x","B","")</f>
        <v/>
      </c>
      <c r="CR493" s="16" t="str">
        <f>IF(Wedstrijden!AV480="x","L","")</f>
        <v/>
      </c>
      <c r="CS493" s="16" t="str">
        <f>IF(Wedstrijden!AW480="x","M","")</f>
        <v/>
      </c>
      <c r="CT493" s="16" t="str">
        <f>IF(Wedstrijden!AX480="x","Z","")</f>
        <v/>
      </c>
      <c r="CU493" s="16" t="str">
        <f>IF(Wedstrijden!BB480="x","ZZ","")</f>
        <v/>
      </c>
      <c r="CV493" s="16" t="str">
        <f>IF(COUNTA(Wedstrijden!AI480:AP480)&lt;&gt;0,2,"")</f>
        <v/>
      </c>
      <c r="CW493" s="16" t="str">
        <f t="shared" si="45"/>
        <v/>
      </c>
      <c r="CX493" s="16" t="str">
        <f>IF(Wedstrijden!AI480="x","BB","")</f>
        <v/>
      </c>
      <c r="CY493" s="16" t="str">
        <f>IF(Wedstrijden!AJ480="x","B","")</f>
        <v/>
      </c>
      <c r="CZ493" s="16" t="str">
        <f>IF(Wedstrijden!AK480="x","L","")</f>
        <v/>
      </c>
      <c r="DA493" s="16" t="str">
        <f>IF(Wedstrijden!AL480="x","M","")</f>
        <v/>
      </c>
      <c r="DB493" s="16" t="str">
        <f>IF(Wedstrijden!AM480="x","Z","")</f>
        <v/>
      </c>
      <c r="DC493" s="16" t="str">
        <f>IF(Wedstrijden!AN480="x","ZZ","")</f>
        <v/>
      </c>
      <c r="DD493" s="16" t="str">
        <f>IF(Wedstrijden!AP480="x","1.40","")</f>
        <v/>
      </c>
      <c r="DE493" s="16" t="str">
        <f>IF(COUNTA(Wedstrijden!BD480:BF480)&lt;&gt;0,6,"")</f>
        <v/>
      </c>
      <c r="DF493" s="16" t="str">
        <f t="shared" si="46"/>
        <v/>
      </c>
      <c r="DG493" s="16" t="str">
        <f>IF(Wedstrijden!BD480="x","L","")</f>
        <v/>
      </c>
      <c r="DH493" s="16" t="str">
        <f>IF(Wedstrijden!BE480="x","M","")</f>
        <v/>
      </c>
      <c r="DI493" s="16" t="str">
        <f>IF(Wedstrijden!BF480="x","Z","")</f>
        <v/>
      </c>
      <c r="DJ493" s="16" t="str">
        <f>IF(Wedstrijden!BG480="x","Z","")</f>
        <v/>
      </c>
      <c r="DK493" s="16" t="str">
        <f>IF(COUNTA(Wedstrijden!BI480:BK480)&lt;&gt;0,6,"")</f>
        <v/>
      </c>
      <c r="DL493" s="16" t="str">
        <f t="shared" si="47"/>
        <v/>
      </c>
      <c r="DM493" s="16" t="str">
        <f>IF(Wedstrijden!BI480="x","L","")</f>
        <v/>
      </c>
      <c r="DN493" s="16" t="str">
        <f>IF(Wedstrijden!BJ480="x","M","")</f>
        <v/>
      </c>
      <c r="DO493" s="16" t="str">
        <f>IF(Wedstrijden!BK480="x","Z","")</f>
        <v/>
      </c>
      <c r="DP493" s="16" t="str">
        <f>IF(Wedstrijden!BL480="x","Z","")</f>
        <v/>
      </c>
    </row>
    <row r="494" spans="1:120" ht="14.4" x14ac:dyDescent="0.3">
      <c r="A494" s="18">
        <f>Wedstrijden!A481</f>
        <v>0</v>
      </c>
      <c r="B494" s="16" t="str">
        <f>IFERROR(VLOOKUP(Wedstrijden!#REF!,#REF!,2,FALSE),"")</f>
        <v/>
      </c>
      <c r="C494" s="16">
        <f>Wedstrijden!E481</f>
        <v>0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IF(COUNTA(Wedstrijden!U481:AC481)&lt;&gt;0,1,"")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IF(Wedstrijden!U481="x","B1","")</f>
        <v/>
      </c>
      <c r="BO494" s="16" t="e">
        <f>IF(Wedstrijden!#REF!="x","BB","")</f>
        <v>#REF!</v>
      </c>
      <c r="BP494" s="16" t="str">
        <f>IF(Wedstrijden!W481="x","B","")</f>
        <v/>
      </c>
      <c r="BQ494" s="16" t="str">
        <f>IF(Wedstrijden!X481="x","L1","")</f>
        <v/>
      </c>
      <c r="BR494" s="16" t="str">
        <f>IF(Wedstrijden!Y481="x","L2","")</f>
        <v/>
      </c>
      <c r="BS494" s="16" t="str">
        <f>IF(Wedstrijden!Z481="x","M1","")</f>
        <v/>
      </c>
      <c r="BT494" s="16" t="str">
        <f>IF(Wedstrijden!AA481="x","M2","")</f>
        <v/>
      </c>
      <c r="BU494" s="16" t="str">
        <f>IF(Wedstrijden!AB481="x","Z1","")</f>
        <v/>
      </c>
      <c r="BV494" s="16" t="str">
        <f>IF(Wedstrijden!AC481="x","Z2","")</f>
        <v/>
      </c>
      <c r="BW494" s="16" t="str">
        <f>IF(COUNTA(Wedstrijden!L481:T481)&lt;&gt;0,1,"")</f>
        <v/>
      </c>
      <c r="BX494" s="16" t="str">
        <f t="shared" si="43"/>
        <v/>
      </c>
      <c r="BY494" s="16" t="str">
        <f>IF(Wedstrijden!L481="x","BB","")</f>
        <v/>
      </c>
      <c r="BZ494" s="16" t="str">
        <f>IF(Wedstrijden!M481="x","B","")</f>
        <v/>
      </c>
      <c r="CA494" s="16" t="str">
        <f>IF(Wedstrijden!N481="x","L1","")</f>
        <v/>
      </c>
      <c r="CB494" s="16" t="str">
        <f>IF(Wedstrijden!O481="x","L2","")</f>
        <v/>
      </c>
      <c r="CC494" s="16" t="str">
        <f>IF(Wedstrijden!P481="x","M1","")</f>
        <v/>
      </c>
      <c r="CD494" s="16" t="str">
        <f>IF(Wedstrijden!Q481="x","M2","")</f>
        <v/>
      </c>
      <c r="CE494" s="16" t="str">
        <f>IF(Wedstrijden!R481="x","Z1","")</f>
        <v/>
      </c>
      <c r="CF494" s="16" t="str">
        <f>IF(Wedstrijden!S481="x","Z2","")</f>
        <v/>
      </c>
      <c r="CG494" s="16" t="str">
        <f>IF(Wedstrijden!T481="x","ZZL","")</f>
        <v/>
      </c>
      <c r="CL494" s="16" t="str">
        <f>IF(COUNTA(Wedstrijden!AR481:BB481)&lt;&gt;0,2,"")</f>
        <v/>
      </c>
      <c r="CM494" s="16" t="str">
        <f t="shared" si="44"/>
        <v/>
      </c>
      <c r="CN494" s="16" t="str">
        <f>IF(Wedstrijden!AR481="x","AA","")</f>
        <v/>
      </c>
      <c r="CO494" s="16" t="str">
        <f>IF(Wedstrijden!AS481="x","A","")</f>
        <v/>
      </c>
      <c r="CP494" s="16" t="str">
        <f>IF(Wedstrijden!AT481="x","BB","")</f>
        <v/>
      </c>
      <c r="CQ494" s="16" t="str">
        <f>IF(Wedstrijden!AU481="x","B","")</f>
        <v/>
      </c>
      <c r="CR494" s="16" t="str">
        <f>IF(Wedstrijden!AV481="x","L","")</f>
        <v/>
      </c>
      <c r="CS494" s="16" t="str">
        <f>IF(Wedstrijden!AW481="x","M","")</f>
        <v/>
      </c>
      <c r="CT494" s="16" t="str">
        <f>IF(Wedstrijden!AX481="x","Z","")</f>
        <v/>
      </c>
      <c r="CU494" s="16" t="str">
        <f>IF(Wedstrijden!BB481="x","ZZ","")</f>
        <v/>
      </c>
      <c r="CV494" s="16" t="str">
        <f>IF(COUNTA(Wedstrijden!AI481:AP481)&lt;&gt;0,2,"")</f>
        <v/>
      </c>
      <c r="CW494" s="16" t="str">
        <f t="shared" si="45"/>
        <v/>
      </c>
      <c r="CX494" s="16" t="str">
        <f>IF(Wedstrijden!AI481="x","BB","")</f>
        <v/>
      </c>
      <c r="CY494" s="16" t="str">
        <f>IF(Wedstrijden!AJ481="x","B","")</f>
        <v/>
      </c>
      <c r="CZ494" s="16" t="str">
        <f>IF(Wedstrijden!AK481="x","L","")</f>
        <v/>
      </c>
      <c r="DA494" s="16" t="str">
        <f>IF(Wedstrijden!AL481="x","M","")</f>
        <v/>
      </c>
      <c r="DB494" s="16" t="str">
        <f>IF(Wedstrijden!AM481="x","Z","")</f>
        <v/>
      </c>
      <c r="DC494" s="16" t="str">
        <f>IF(Wedstrijden!AN481="x","ZZ","")</f>
        <v/>
      </c>
      <c r="DD494" s="16" t="str">
        <f>IF(Wedstrijden!AP481="x","1.40","")</f>
        <v/>
      </c>
      <c r="DE494" s="16" t="str">
        <f>IF(COUNTA(Wedstrijden!BD481:BF481)&lt;&gt;0,6,"")</f>
        <v/>
      </c>
      <c r="DF494" s="16" t="str">
        <f t="shared" si="46"/>
        <v/>
      </c>
      <c r="DG494" s="16" t="str">
        <f>IF(Wedstrijden!BD481="x","L","")</f>
        <v/>
      </c>
      <c r="DH494" s="16" t="str">
        <f>IF(Wedstrijden!BE481="x","M","")</f>
        <v/>
      </c>
      <c r="DI494" s="16" t="str">
        <f>IF(Wedstrijden!BF481="x","Z","")</f>
        <v/>
      </c>
      <c r="DJ494" s="16" t="str">
        <f>IF(Wedstrijden!BG481="x","Z","")</f>
        <v/>
      </c>
      <c r="DK494" s="16" t="str">
        <f>IF(COUNTA(Wedstrijden!BI481:BK481)&lt;&gt;0,6,"")</f>
        <v/>
      </c>
      <c r="DL494" s="16" t="str">
        <f t="shared" si="47"/>
        <v/>
      </c>
      <c r="DM494" s="16" t="str">
        <f>IF(Wedstrijden!BI481="x","L","")</f>
        <v/>
      </c>
      <c r="DN494" s="16" t="str">
        <f>IF(Wedstrijden!BJ481="x","M","")</f>
        <v/>
      </c>
      <c r="DO494" s="16" t="str">
        <f>IF(Wedstrijden!BK481="x","Z","")</f>
        <v/>
      </c>
      <c r="DP494" s="16" t="str">
        <f>IF(Wedstrijden!BL481="x","Z","")</f>
        <v/>
      </c>
    </row>
    <row r="495" spans="1:120" ht="14.4" x14ac:dyDescent="0.3">
      <c r="A495" s="18">
        <f>Wedstrijden!A482</f>
        <v>0</v>
      </c>
      <c r="B495" s="16" t="str">
        <f>IFERROR(VLOOKUP(Wedstrijden!#REF!,#REF!,2,FALSE),"")</f>
        <v/>
      </c>
      <c r="C495" s="16">
        <f>Wedstrijden!E482</f>
        <v>0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IF(COUNTA(Wedstrijden!U482:AC482)&lt;&gt;0,1,"")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IF(Wedstrijden!U482="x","B1","")</f>
        <v/>
      </c>
      <c r="BO495" s="16" t="e">
        <f>IF(Wedstrijden!#REF!="x","BB","")</f>
        <v>#REF!</v>
      </c>
      <c r="BP495" s="16" t="str">
        <f>IF(Wedstrijden!W482="x","B","")</f>
        <v/>
      </c>
      <c r="BQ495" s="16" t="str">
        <f>IF(Wedstrijden!X482="x","L1","")</f>
        <v/>
      </c>
      <c r="BR495" s="16" t="str">
        <f>IF(Wedstrijden!Y482="x","L2","")</f>
        <v/>
      </c>
      <c r="BS495" s="16" t="str">
        <f>IF(Wedstrijden!Z482="x","M1","")</f>
        <v/>
      </c>
      <c r="BT495" s="16" t="str">
        <f>IF(Wedstrijden!AA482="x","M2","")</f>
        <v/>
      </c>
      <c r="BU495" s="16" t="str">
        <f>IF(Wedstrijden!AB482="x","Z1","")</f>
        <v/>
      </c>
      <c r="BV495" s="16" t="str">
        <f>IF(Wedstrijden!AC482="x","Z2","")</f>
        <v/>
      </c>
      <c r="BW495" s="16" t="str">
        <f>IF(COUNTA(Wedstrijden!L482:T482)&lt;&gt;0,1,"")</f>
        <v/>
      </c>
      <c r="BX495" s="16" t="str">
        <f t="shared" si="43"/>
        <v/>
      </c>
      <c r="BY495" s="16" t="str">
        <f>IF(Wedstrijden!L482="x","BB","")</f>
        <v/>
      </c>
      <c r="BZ495" s="16" t="str">
        <f>IF(Wedstrijden!M482="x","B","")</f>
        <v/>
      </c>
      <c r="CA495" s="16" t="str">
        <f>IF(Wedstrijden!N482="x","L1","")</f>
        <v/>
      </c>
      <c r="CB495" s="16" t="str">
        <f>IF(Wedstrijden!O482="x","L2","")</f>
        <v/>
      </c>
      <c r="CC495" s="16" t="str">
        <f>IF(Wedstrijden!P482="x","M1","")</f>
        <v/>
      </c>
      <c r="CD495" s="16" t="str">
        <f>IF(Wedstrijden!Q482="x","M2","")</f>
        <v/>
      </c>
      <c r="CE495" s="16" t="str">
        <f>IF(Wedstrijden!R482="x","Z1","")</f>
        <v/>
      </c>
      <c r="CF495" s="16" t="str">
        <f>IF(Wedstrijden!S482="x","Z2","")</f>
        <v/>
      </c>
      <c r="CG495" s="16" t="str">
        <f>IF(Wedstrijden!T482="x","ZZL","")</f>
        <v/>
      </c>
      <c r="CL495" s="16" t="str">
        <f>IF(COUNTA(Wedstrijden!AR482:BB482)&lt;&gt;0,2,"")</f>
        <v/>
      </c>
      <c r="CM495" s="16" t="str">
        <f t="shared" si="44"/>
        <v/>
      </c>
      <c r="CN495" s="16" t="str">
        <f>IF(Wedstrijden!AR482="x","AA","")</f>
        <v/>
      </c>
      <c r="CO495" s="16" t="str">
        <f>IF(Wedstrijden!AS482="x","A","")</f>
        <v/>
      </c>
      <c r="CP495" s="16" t="str">
        <f>IF(Wedstrijden!AT482="x","BB","")</f>
        <v/>
      </c>
      <c r="CQ495" s="16" t="str">
        <f>IF(Wedstrijden!AU482="x","B","")</f>
        <v/>
      </c>
      <c r="CR495" s="16" t="str">
        <f>IF(Wedstrijden!AV482="x","L","")</f>
        <v/>
      </c>
      <c r="CS495" s="16" t="str">
        <f>IF(Wedstrijden!AW482="x","M","")</f>
        <v/>
      </c>
      <c r="CT495" s="16" t="str">
        <f>IF(Wedstrijden!AX482="x","Z","")</f>
        <v/>
      </c>
      <c r="CU495" s="16" t="str">
        <f>IF(Wedstrijden!BB482="x","ZZ","")</f>
        <v/>
      </c>
      <c r="CV495" s="16" t="str">
        <f>IF(COUNTA(Wedstrijden!AI482:AP482)&lt;&gt;0,2,"")</f>
        <v/>
      </c>
      <c r="CW495" s="16" t="str">
        <f t="shared" si="45"/>
        <v/>
      </c>
      <c r="CX495" s="16" t="str">
        <f>IF(Wedstrijden!AI482="x","BB","")</f>
        <v/>
      </c>
      <c r="CY495" s="16" t="str">
        <f>IF(Wedstrijden!AJ482="x","B","")</f>
        <v/>
      </c>
      <c r="CZ495" s="16" t="str">
        <f>IF(Wedstrijden!AK482="x","L","")</f>
        <v/>
      </c>
      <c r="DA495" s="16" t="str">
        <f>IF(Wedstrijden!AL482="x","M","")</f>
        <v/>
      </c>
      <c r="DB495" s="16" t="str">
        <f>IF(Wedstrijden!AM482="x","Z","")</f>
        <v/>
      </c>
      <c r="DC495" s="16" t="str">
        <f>IF(Wedstrijden!AN482="x","ZZ","")</f>
        <v/>
      </c>
      <c r="DD495" s="16" t="str">
        <f>IF(Wedstrijden!AP482="x","1.40","")</f>
        <v/>
      </c>
      <c r="DE495" s="16" t="str">
        <f>IF(COUNTA(Wedstrijden!BD482:BF482)&lt;&gt;0,6,"")</f>
        <v/>
      </c>
      <c r="DF495" s="16" t="str">
        <f t="shared" si="46"/>
        <v/>
      </c>
      <c r="DG495" s="16" t="str">
        <f>IF(Wedstrijden!BD482="x","L","")</f>
        <v/>
      </c>
      <c r="DH495" s="16" t="str">
        <f>IF(Wedstrijden!BE482="x","M","")</f>
        <v/>
      </c>
      <c r="DI495" s="16" t="str">
        <f>IF(Wedstrijden!BF482="x","Z","")</f>
        <v/>
      </c>
      <c r="DJ495" s="16" t="str">
        <f>IF(Wedstrijden!BG482="x","Z","")</f>
        <v/>
      </c>
      <c r="DK495" s="16" t="str">
        <f>IF(COUNTA(Wedstrijden!BI482:BK482)&lt;&gt;0,6,"")</f>
        <v/>
      </c>
      <c r="DL495" s="16" t="str">
        <f t="shared" si="47"/>
        <v/>
      </c>
      <c r="DM495" s="16" t="str">
        <f>IF(Wedstrijden!BI482="x","L","")</f>
        <v/>
      </c>
      <c r="DN495" s="16" t="str">
        <f>IF(Wedstrijden!BJ482="x","M","")</f>
        <v/>
      </c>
      <c r="DO495" s="16" t="str">
        <f>IF(Wedstrijden!BK482="x","Z","")</f>
        <v/>
      </c>
      <c r="DP495" s="16" t="str">
        <f>IF(Wedstrijden!BL482="x","Z","")</f>
        <v/>
      </c>
    </row>
    <row r="496" spans="1:120" ht="14.4" x14ac:dyDescent="0.3">
      <c r="A496" s="18">
        <f>Wedstrijden!A483</f>
        <v>0</v>
      </c>
      <c r="B496" s="16" t="str">
        <f>IFERROR(VLOOKUP(Wedstrijden!#REF!,#REF!,2,FALSE),"")</f>
        <v/>
      </c>
      <c r="C496" s="16">
        <f>Wedstrijden!E483</f>
        <v>0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IF(COUNTA(Wedstrijden!U483:AC483)&lt;&gt;0,1,"")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IF(Wedstrijden!U483="x","B1","")</f>
        <v/>
      </c>
      <c r="BO496" s="16" t="e">
        <f>IF(Wedstrijden!#REF!="x","BB","")</f>
        <v>#REF!</v>
      </c>
      <c r="BP496" s="16" t="str">
        <f>IF(Wedstrijden!W483="x","B","")</f>
        <v/>
      </c>
      <c r="BQ496" s="16" t="str">
        <f>IF(Wedstrijden!X483="x","L1","")</f>
        <v/>
      </c>
      <c r="BR496" s="16" t="str">
        <f>IF(Wedstrijden!Y483="x","L2","")</f>
        <v/>
      </c>
      <c r="BS496" s="16" t="str">
        <f>IF(Wedstrijden!Z483="x","M1","")</f>
        <v/>
      </c>
      <c r="BT496" s="16" t="str">
        <f>IF(Wedstrijden!AA483="x","M2","")</f>
        <v/>
      </c>
      <c r="BU496" s="16" t="str">
        <f>IF(Wedstrijden!AB483="x","Z1","")</f>
        <v/>
      </c>
      <c r="BV496" s="16" t="str">
        <f>IF(Wedstrijden!AC483="x","Z2","")</f>
        <v/>
      </c>
      <c r="BW496" s="16" t="str">
        <f>IF(COUNTA(Wedstrijden!L483:T483)&lt;&gt;0,1,"")</f>
        <v/>
      </c>
      <c r="BX496" s="16" t="str">
        <f t="shared" si="43"/>
        <v/>
      </c>
      <c r="BY496" s="16" t="str">
        <f>IF(Wedstrijden!L483="x","BB","")</f>
        <v/>
      </c>
      <c r="BZ496" s="16" t="str">
        <f>IF(Wedstrijden!M483="x","B","")</f>
        <v/>
      </c>
      <c r="CA496" s="16" t="str">
        <f>IF(Wedstrijden!N483="x","L1","")</f>
        <v/>
      </c>
      <c r="CB496" s="16" t="str">
        <f>IF(Wedstrijden!O483="x","L2","")</f>
        <v/>
      </c>
      <c r="CC496" s="16" t="str">
        <f>IF(Wedstrijden!P483="x","M1","")</f>
        <v/>
      </c>
      <c r="CD496" s="16" t="str">
        <f>IF(Wedstrijden!Q483="x","M2","")</f>
        <v/>
      </c>
      <c r="CE496" s="16" t="str">
        <f>IF(Wedstrijden!R483="x","Z1","")</f>
        <v/>
      </c>
      <c r="CF496" s="16" t="str">
        <f>IF(Wedstrijden!S483="x","Z2","")</f>
        <v/>
      </c>
      <c r="CG496" s="16" t="str">
        <f>IF(Wedstrijden!T483="x","ZZL","")</f>
        <v/>
      </c>
      <c r="CL496" s="16" t="str">
        <f>IF(COUNTA(Wedstrijden!AR483:BB483)&lt;&gt;0,2,"")</f>
        <v/>
      </c>
      <c r="CM496" s="16" t="str">
        <f t="shared" si="44"/>
        <v/>
      </c>
      <c r="CN496" s="16" t="str">
        <f>IF(Wedstrijden!AR483="x","AA","")</f>
        <v/>
      </c>
      <c r="CO496" s="16" t="str">
        <f>IF(Wedstrijden!AS483="x","A","")</f>
        <v/>
      </c>
      <c r="CP496" s="16" t="str">
        <f>IF(Wedstrijden!AT483="x","BB","")</f>
        <v/>
      </c>
      <c r="CQ496" s="16" t="str">
        <f>IF(Wedstrijden!AU483="x","B","")</f>
        <v/>
      </c>
      <c r="CR496" s="16" t="str">
        <f>IF(Wedstrijden!AV483="x","L","")</f>
        <v/>
      </c>
      <c r="CS496" s="16" t="str">
        <f>IF(Wedstrijden!AW483="x","M","")</f>
        <v/>
      </c>
      <c r="CT496" s="16" t="str">
        <f>IF(Wedstrijden!AX483="x","Z","")</f>
        <v/>
      </c>
      <c r="CU496" s="16" t="str">
        <f>IF(Wedstrijden!BB483="x","ZZ","")</f>
        <v/>
      </c>
      <c r="CV496" s="16" t="str">
        <f>IF(COUNTA(Wedstrijden!AI483:AP483)&lt;&gt;0,2,"")</f>
        <v/>
      </c>
      <c r="CW496" s="16" t="str">
        <f t="shared" si="45"/>
        <v/>
      </c>
      <c r="CX496" s="16" t="str">
        <f>IF(Wedstrijden!AI483="x","BB","")</f>
        <v/>
      </c>
      <c r="CY496" s="16" t="str">
        <f>IF(Wedstrijden!AJ483="x","B","")</f>
        <v/>
      </c>
      <c r="CZ496" s="16" t="str">
        <f>IF(Wedstrijden!AK483="x","L","")</f>
        <v/>
      </c>
      <c r="DA496" s="16" t="str">
        <f>IF(Wedstrijden!AL483="x","M","")</f>
        <v/>
      </c>
      <c r="DB496" s="16" t="str">
        <f>IF(Wedstrijden!AM483="x","Z","")</f>
        <v/>
      </c>
      <c r="DC496" s="16" t="str">
        <f>IF(Wedstrijden!AN483="x","ZZ","")</f>
        <v/>
      </c>
      <c r="DD496" s="16" t="str">
        <f>IF(Wedstrijden!AP483="x","1.40","")</f>
        <v/>
      </c>
      <c r="DE496" s="16" t="str">
        <f>IF(COUNTA(Wedstrijden!BD483:BF483)&lt;&gt;0,6,"")</f>
        <v/>
      </c>
      <c r="DF496" s="16" t="str">
        <f t="shared" si="46"/>
        <v/>
      </c>
      <c r="DG496" s="16" t="str">
        <f>IF(Wedstrijden!BD483="x","L","")</f>
        <v/>
      </c>
      <c r="DH496" s="16" t="str">
        <f>IF(Wedstrijden!BE483="x","M","")</f>
        <v/>
      </c>
      <c r="DI496" s="16" t="str">
        <f>IF(Wedstrijden!BF483="x","Z","")</f>
        <v/>
      </c>
      <c r="DJ496" s="16" t="str">
        <f>IF(Wedstrijden!BG483="x","Z","")</f>
        <v/>
      </c>
      <c r="DK496" s="16" t="str">
        <f>IF(COUNTA(Wedstrijden!BI483:BK483)&lt;&gt;0,6,"")</f>
        <v/>
      </c>
      <c r="DL496" s="16" t="str">
        <f t="shared" si="47"/>
        <v/>
      </c>
      <c r="DM496" s="16" t="str">
        <f>IF(Wedstrijden!BI483="x","L","")</f>
        <v/>
      </c>
      <c r="DN496" s="16" t="str">
        <f>IF(Wedstrijden!BJ483="x","M","")</f>
        <v/>
      </c>
      <c r="DO496" s="16" t="str">
        <f>IF(Wedstrijden!BK483="x","Z","")</f>
        <v/>
      </c>
      <c r="DP496" s="16" t="str">
        <f>IF(Wedstrijden!BL483="x","Z","")</f>
        <v/>
      </c>
    </row>
    <row r="497" spans="1:120" ht="14.4" x14ac:dyDescent="0.3">
      <c r="A497" s="18">
        <f>Wedstrijden!A484</f>
        <v>0</v>
      </c>
      <c r="B497" s="16" t="str">
        <f>IFERROR(VLOOKUP(Wedstrijden!#REF!,#REF!,2,FALSE),"")</f>
        <v/>
      </c>
      <c r="C497" s="16">
        <f>Wedstrijden!E484</f>
        <v>0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IF(COUNTA(Wedstrijden!U484:AC484)&lt;&gt;0,1,"")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IF(Wedstrijden!U484="x","B1","")</f>
        <v/>
      </c>
      <c r="BO497" s="16" t="e">
        <f>IF(Wedstrijden!#REF!="x","BB","")</f>
        <v>#REF!</v>
      </c>
      <c r="BP497" s="16" t="str">
        <f>IF(Wedstrijden!W484="x","B","")</f>
        <v/>
      </c>
      <c r="BQ497" s="16" t="str">
        <f>IF(Wedstrijden!X484="x","L1","")</f>
        <v/>
      </c>
      <c r="BR497" s="16" t="str">
        <f>IF(Wedstrijden!Y484="x","L2","")</f>
        <v/>
      </c>
      <c r="BS497" s="16" t="str">
        <f>IF(Wedstrijden!Z484="x","M1","")</f>
        <v/>
      </c>
      <c r="BT497" s="16" t="str">
        <f>IF(Wedstrijden!AA484="x","M2","")</f>
        <v/>
      </c>
      <c r="BU497" s="16" t="str">
        <f>IF(Wedstrijden!AB484="x","Z1","")</f>
        <v/>
      </c>
      <c r="BV497" s="16" t="str">
        <f>IF(Wedstrijden!AC484="x","Z2","")</f>
        <v/>
      </c>
      <c r="BW497" s="16" t="str">
        <f>IF(COUNTA(Wedstrijden!L484:T484)&lt;&gt;0,1,"")</f>
        <v/>
      </c>
      <c r="BX497" s="16" t="str">
        <f t="shared" si="43"/>
        <v/>
      </c>
      <c r="BY497" s="16" t="str">
        <f>IF(Wedstrijden!L484="x","BB","")</f>
        <v/>
      </c>
      <c r="BZ497" s="16" t="str">
        <f>IF(Wedstrijden!M484="x","B","")</f>
        <v/>
      </c>
      <c r="CA497" s="16" t="str">
        <f>IF(Wedstrijden!N484="x","L1","")</f>
        <v/>
      </c>
      <c r="CB497" s="16" t="str">
        <f>IF(Wedstrijden!O484="x","L2","")</f>
        <v/>
      </c>
      <c r="CC497" s="16" t="str">
        <f>IF(Wedstrijden!P484="x","M1","")</f>
        <v/>
      </c>
      <c r="CD497" s="16" t="str">
        <f>IF(Wedstrijden!Q484="x","M2","")</f>
        <v/>
      </c>
      <c r="CE497" s="16" t="str">
        <f>IF(Wedstrijden!R484="x","Z1","")</f>
        <v/>
      </c>
      <c r="CF497" s="16" t="str">
        <f>IF(Wedstrijden!S484="x","Z2","")</f>
        <v/>
      </c>
      <c r="CG497" s="16" t="str">
        <f>IF(Wedstrijden!T484="x","ZZL","")</f>
        <v/>
      </c>
      <c r="CL497" s="16" t="str">
        <f>IF(COUNTA(Wedstrijden!AR484:BB484)&lt;&gt;0,2,"")</f>
        <v/>
      </c>
      <c r="CM497" s="16" t="str">
        <f t="shared" si="44"/>
        <v/>
      </c>
      <c r="CN497" s="16" t="str">
        <f>IF(Wedstrijden!AR484="x","AA","")</f>
        <v/>
      </c>
      <c r="CO497" s="16" t="str">
        <f>IF(Wedstrijden!AS484="x","A","")</f>
        <v/>
      </c>
      <c r="CP497" s="16" t="str">
        <f>IF(Wedstrijden!AT484="x","BB","")</f>
        <v/>
      </c>
      <c r="CQ497" s="16" t="str">
        <f>IF(Wedstrijden!AU484="x","B","")</f>
        <v/>
      </c>
      <c r="CR497" s="16" t="str">
        <f>IF(Wedstrijden!AV484="x","L","")</f>
        <v/>
      </c>
      <c r="CS497" s="16" t="str">
        <f>IF(Wedstrijden!AW484="x","M","")</f>
        <v/>
      </c>
      <c r="CT497" s="16" t="str">
        <f>IF(Wedstrijden!AX484="x","Z","")</f>
        <v/>
      </c>
      <c r="CU497" s="16" t="str">
        <f>IF(Wedstrijden!BB484="x","ZZ","")</f>
        <v/>
      </c>
      <c r="CV497" s="16" t="str">
        <f>IF(COUNTA(Wedstrijden!AI484:AP484)&lt;&gt;0,2,"")</f>
        <v/>
      </c>
      <c r="CW497" s="16" t="str">
        <f t="shared" si="45"/>
        <v/>
      </c>
      <c r="CX497" s="16" t="str">
        <f>IF(Wedstrijden!AI484="x","BB","")</f>
        <v/>
      </c>
      <c r="CY497" s="16" t="str">
        <f>IF(Wedstrijden!AJ484="x","B","")</f>
        <v/>
      </c>
      <c r="CZ497" s="16" t="str">
        <f>IF(Wedstrijden!AK484="x","L","")</f>
        <v/>
      </c>
      <c r="DA497" s="16" t="str">
        <f>IF(Wedstrijden!AL484="x","M","")</f>
        <v/>
      </c>
      <c r="DB497" s="16" t="str">
        <f>IF(Wedstrijden!AM484="x","Z","")</f>
        <v/>
      </c>
      <c r="DC497" s="16" t="str">
        <f>IF(Wedstrijden!AN484="x","ZZ","")</f>
        <v/>
      </c>
      <c r="DD497" s="16" t="str">
        <f>IF(Wedstrijden!AP484="x","1.40","")</f>
        <v/>
      </c>
      <c r="DE497" s="16" t="str">
        <f>IF(COUNTA(Wedstrijden!BD484:BF484)&lt;&gt;0,6,"")</f>
        <v/>
      </c>
      <c r="DF497" s="16" t="str">
        <f t="shared" si="46"/>
        <v/>
      </c>
      <c r="DG497" s="16" t="str">
        <f>IF(Wedstrijden!BD484="x","L","")</f>
        <v/>
      </c>
      <c r="DH497" s="16" t="str">
        <f>IF(Wedstrijden!BE484="x","M","")</f>
        <v/>
      </c>
      <c r="DI497" s="16" t="str">
        <f>IF(Wedstrijden!BF484="x","Z","")</f>
        <v/>
      </c>
      <c r="DJ497" s="16" t="str">
        <f>IF(Wedstrijden!BG484="x","Z","")</f>
        <v/>
      </c>
      <c r="DK497" s="16" t="str">
        <f>IF(COUNTA(Wedstrijden!BI484:BK484)&lt;&gt;0,6,"")</f>
        <v/>
      </c>
      <c r="DL497" s="16" t="str">
        <f t="shared" si="47"/>
        <v/>
      </c>
      <c r="DM497" s="16" t="str">
        <f>IF(Wedstrijden!BI484="x","L","")</f>
        <v/>
      </c>
      <c r="DN497" s="16" t="str">
        <f>IF(Wedstrijden!BJ484="x","M","")</f>
        <v/>
      </c>
      <c r="DO497" s="16" t="str">
        <f>IF(Wedstrijden!BK484="x","Z","")</f>
        <v/>
      </c>
      <c r="DP497" s="16" t="str">
        <f>IF(Wedstrijden!BL484="x","Z","")</f>
        <v/>
      </c>
    </row>
    <row r="498" spans="1:120" ht="14.4" x14ac:dyDescent="0.3">
      <c r="A498" s="18">
        <f>Wedstrijden!A485</f>
        <v>0</v>
      </c>
      <c r="B498" s="16" t="str">
        <f>IFERROR(VLOOKUP(Wedstrijden!#REF!,#REF!,2,FALSE),"")</f>
        <v/>
      </c>
      <c r="C498" s="16">
        <f>Wedstrijden!E485</f>
        <v>0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IF(COUNTA(Wedstrijden!U485:AC485)&lt;&gt;0,1,"")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IF(Wedstrijden!U485="x","B1","")</f>
        <v/>
      </c>
      <c r="BO498" s="16" t="e">
        <f>IF(Wedstrijden!#REF!="x","BB","")</f>
        <v>#REF!</v>
      </c>
      <c r="BP498" s="16" t="str">
        <f>IF(Wedstrijden!W485="x","B","")</f>
        <v/>
      </c>
      <c r="BQ498" s="16" t="str">
        <f>IF(Wedstrijden!X485="x","L1","")</f>
        <v/>
      </c>
      <c r="BR498" s="16" t="str">
        <f>IF(Wedstrijden!Y485="x","L2","")</f>
        <v/>
      </c>
      <c r="BS498" s="16" t="str">
        <f>IF(Wedstrijden!Z485="x","M1","")</f>
        <v/>
      </c>
      <c r="BT498" s="16" t="str">
        <f>IF(Wedstrijden!AA485="x","M2","")</f>
        <v/>
      </c>
      <c r="BU498" s="16" t="str">
        <f>IF(Wedstrijden!AB485="x","Z1","")</f>
        <v/>
      </c>
      <c r="BV498" s="16" t="str">
        <f>IF(Wedstrijden!AC485="x","Z2","")</f>
        <v/>
      </c>
      <c r="BW498" s="16" t="str">
        <f>IF(COUNTA(Wedstrijden!L485:T485)&lt;&gt;0,1,"")</f>
        <v/>
      </c>
      <c r="BX498" s="16" t="str">
        <f t="shared" si="43"/>
        <v/>
      </c>
      <c r="BY498" s="16" t="str">
        <f>IF(Wedstrijden!L485="x","BB","")</f>
        <v/>
      </c>
      <c r="BZ498" s="16" t="str">
        <f>IF(Wedstrijden!M485="x","B","")</f>
        <v/>
      </c>
      <c r="CA498" s="16" t="str">
        <f>IF(Wedstrijden!N485="x","L1","")</f>
        <v/>
      </c>
      <c r="CB498" s="16" t="str">
        <f>IF(Wedstrijden!O485="x","L2","")</f>
        <v/>
      </c>
      <c r="CC498" s="16" t="str">
        <f>IF(Wedstrijden!P485="x","M1","")</f>
        <v/>
      </c>
      <c r="CD498" s="16" t="str">
        <f>IF(Wedstrijden!Q485="x","M2","")</f>
        <v/>
      </c>
      <c r="CE498" s="16" t="str">
        <f>IF(Wedstrijden!R485="x","Z1","")</f>
        <v/>
      </c>
      <c r="CF498" s="16" t="str">
        <f>IF(Wedstrijden!S485="x","Z2","")</f>
        <v/>
      </c>
      <c r="CG498" s="16" t="str">
        <f>IF(Wedstrijden!T485="x","ZZL","")</f>
        <v/>
      </c>
      <c r="CL498" s="16" t="str">
        <f>IF(COUNTA(Wedstrijden!AR485:BB485)&lt;&gt;0,2,"")</f>
        <v/>
      </c>
      <c r="CM498" s="16" t="str">
        <f t="shared" si="44"/>
        <v/>
      </c>
      <c r="CN498" s="16" t="str">
        <f>IF(Wedstrijden!AR485="x","AA","")</f>
        <v/>
      </c>
      <c r="CO498" s="16" t="str">
        <f>IF(Wedstrijden!AS485="x","A","")</f>
        <v/>
      </c>
      <c r="CP498" s="16" t="str">
        <f>IF(Wedstrijden!AT485="x","BB","")</f>
        <v/>
      </c>
      <c r="CQ498" s="16" t="str">
        <f>IF(Wedstrijden!AU485="x","B","")</f>
        <v/>
      </c>
      <c r="CR498" s="16" t="str">
        <f>IF(Wedstrijden!AV485="x","L","")</f>
        <v/>
      </c>
      <c r="CS498" s="16" t="str">
        <f>IF(Wedstrijden!AW485="x","M","")</f>
        <v/>
      </c>
      <c r="CT498" s="16" t="str">
        <f>IF(Wedstrijden!AX485="x","Z","")</f>
        <v/>
      </c>
      <c r="CU498" s="16" t="str">
        <f>IF(Wedstrijden!BB485="x","ZZ","")</f>
        <v/>
      </c>
      <c r="CV498" s="16" t="str">
        <f>IF(COUNTA(Wedstrijden!AI485:AP485)&lt;&gt;0,2,"")</f>
        <v/>
      </c>
      <c r="CW498" s="16" t="str">
        <f t="shared" si="45"/>
        <v/>
      </c>
      <c r="CX498" s="16" t="str">
        <f>IF(Wedstrijden!AI485="x","BB","")</f>
        <v/>
      </c>
      <c r="CY498" s="16" t="str">
        <f>IF(Wedstrijden!AJ485="x","B","")</f>
        <v/>
      </c>
      <c r="CZ498" s="16" t="str">
        <f>IF(Wedstrijden!AK485="x","L","")</f>
        <v/>
      </c>
      <c r="DA498" s="16" t="str">
        <f>IF(Wedstrijden!AL485="x","M","")</f>
        <v/>
      </c>
      <c r="DB498" s="16" t="str">
        <f>IF(Wedstrijden!AM485="x","Z","")</f>
        <v/>
      </c>
      <c r="DC498" s="16" t="str">
        <f>IF(Wedstrijden!AN485="x","ZZ","")</f>
        <v/>
      </c>
      <c r="DD498" s="16" t="str">
        <f>IF(Wedstrijden!AP485="x","1.40","")</f>
        <v/>
      </c>
      <c r="DE498" s="16" t="str">
        <f>IF(COUNTA(Wedstrijden!BD485:BF485)&lt;&gt;0,6,"")</f>
        <v/>
      </c>
      <c r="DF498" s="16" t="str">
        <f t="shared" si="46"/>
        <v/>
      </c>
      <c r="DG498" s="16" t="str">
        <f>IF(Wedstrijden!BD485="x","L","")</f>
        <v/>
      </c>
      <c r="DH498" s="16" t="str">
        <f>IF(Wedstrijden!BE485="x","M","")</f>
        <v/>
      </c>
      <c r="DI498" s="16" t="str">
        <f>IF(Wedstrijden!BF485="x","Z","")</f>
        <v/>
      </c>
      <c r="DJ498" s="16" t="str">
        <f>IF(Wedstrijden!BG485="x","Z","")</f>
        <v/>
      </c>
      <c r="DK498" s="16" t="str">
        <f>IF(COUNTA(Wedstrijden!BI485:BK485)&lt;&gt;0,6,"")</f>
        <v/>
      </c>
      <c r="DL498" s="16" t="str">
        <f t="shared" si="47"/>
        <v/>
      </c>
      <c r="DM498" s="16" t="str">
        <f>IF(Wedstrijden!BI485="x","L","")</f>
        <v/>
      </c>
      <c r="DN498" s="16" t="str">
        <f>IF(Wedstrijden!BJ485="x","M","")</f>
        <v/>
      </c>
      <c r="DO498" s="16" t="str">
        <f>IF(Wedstrijden!BK485="x","Z","")</f>
        <v/>
      </c>
      <c r="DP498" s="16" t="str">
        <f>IF(Wedstrijden!BL485="x","Z","")</f>
        <v/>
      </c>
    </row>
    <row r="499" spans="1:120" ht="14.4" x14ac:dyDescent="0.3">
      <c r="A499" s="18">
        <f>Wedstrijden!A486</f>
        <v>0</v>
      </c>
      <c r="B499" s="16" t="str">
        <f>IFERROR(VLOOKUP(Wedstrijden!#REF!,#REF!,2,FALSE),"")</f>
        <v/>
      </c>
      <c r="C499" s="16">
        <f>Wedstrijden!E486</f>
        <v>0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IF(COUNTA(Wedstrijden!U486:AC486)&lt;&gt;0,1,"")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IF(Wedstrijden!U486="x","B1","")</f>
        <v/>
      </c>
      <c r="BO499" s="16" t="e">
        <f>IF(Wedstrijden!#REF!="x","BB","")</f>
        <v>#REF!</v>
      </c>
      <c r="BP499" s="16" t="str">
        <f>IF(Wedstrijden!W486="x","B","")</f>
        <v/>
      </c>
      <c r="BQ499" s="16" t="str">
        <f>IF(Wedstrijden!X486="x","L1","")</f>
        <v/>
      </c>
      <c r="BR499" s="16" t="str">
        <f>IF(Wedstrijden!Y486="x","L2","")</f>
        <v/>
      </c>
      <c r="BS499" s="16" t="str">
        <f>IF(Wedstrijden!Z486="x","M1","")</f>
        <v/>
      </c>
      <c r="BT499" s="16" t="str">
        <f>IF(Wedstrijden!AA486="x","M2","")</f>
        <v/>
      </c>
      <c r="BU499" s="16" t="str">
        <f>IF(Wedstrijden!AB486="x","Z1","")</f>
        <v/>
      </c>
      <c r="BV499" s="16" t="str">
        <f>IF(Wedstrijden!AC486="x","Z2","")</f>
        <v/>
      </c>
      <c r="BW499" s="16" t="str">
        <f>IF(COUNTA(Wedstrijden!L486:T486)&lt;&gt;0,1,"")</f>
        <v/>
      </c>
      <c r="BX499" s="16" t="str">
        <f t="shared" si="43"/>
        <v/>
      </c>
      <c r="BY499" s="16" t="str">
        <f>IF(Wedstrijden!L486="x","BB","")</f>
        <v/>
      </c>
      <c r="BZ499" s="16" t="str">
        <f>IF(Wedstrijden!M486="x","B","")</f>
        <v/>
      </c>
      <c r="CA499" s="16" t="str">
        <f>IF(Wedstrijden!N486="x","L1","")</f>
        <v/>
      </c>
      <c r="CB499" s="16" t="str">
        <f>IF(Wedstrijden!O486="x","L2","")</f>
        <v/>
      </c>
      <c r="CC499" s="16" t="str">
        <f>IF(Wedstrijden!P486="x","M1","")</f>
        <v/>
      </c>
      <c r="CD499" s="16" t="str">
        <f>IF(Wedstrijden!Q486="x","M2","")</f>
        <v/>
      </c>
      <c r="CE499" s="16" t="str">
        <f>IF(Wedstrijden!R486="x","Z1","")</f>
        <v/>
      </c>
      <c r="CF499" s="16" t="str">
        <f>IF(Wedstrijden!S486="x","Z2","")</f>
        <v/>
      </c>
      <c r="CG499" s="16" t="str">
        <f>IF(Wedstrijden!T486="x","ZZL","")</f>
        <v/>
      </c>
      <c r="CL499" s="16" t="str">
        <f>IF(COUNTA(Wedstrijden!AR486:BB486)&lt;&gt;0,2,"")</f>
        <v/>
      </c>
      <c r="CM499" s="16" t="str">
        <f t="shared" si="44"/>
        <v/>
      </c>
      <c r="CN499" s="16" t="str">
        <f>IF(Wedstrijden!AR486="x","AA","")</f>
        <v/>
      </c>
      <c r="CO499" s="16" t="str">
        <f>IF(Wedstrijden!AS486="x","A","")</f>
        <v/>
      </c>
      <c r="CP499" s="16" t="str">
        <f>IF(Wedstrijden!AT486="x","BB","")</f>
        <v/>
      </c>
      <c r="CQ499" s="16" t="str">
        <f>IF(Wedstrijden!AU486="x","B","")</f>
        <v/>
      </c>
      <c r="CR499" s="16" t="str">
        <f>IF(Wedstrijden!AV486="x","L","")</f>
        <v/>
      </c>
      <c r="CS499" s="16" t="str">
        <f>IF(Wedstrijden!AW486="x","M","")</f>
        <v/>
      </c>
      <c r="CT499" s="16" t="str">
        <f>IF(Wedstrijden!AX486="x","Z","")</f>
        <v/>
      </c>
      <c r="CU499" s="16" t="str">
        <f>IF(Wedstrijden!BB486="x","ZZ","")</f>
        <v/>
      </c>
      <c r="CV499" s="16" t="str">
        <f>IF(COUNTA(Wedstrijden!AI486:AP486)&lt;&gt;0,2,"")</f>
        <v/>
      </c>
      <c r="CW499" s="16" t="str">
        <f t="shared" si="45"/>
        <v/>
      </c>
      <c r="CX499" s="16" t="str">
        <f>IF(Wedstrijden!AI486="x","BB","")</f>
        <v/>
      </c>
      <c r="CY499" s="16" t="str">
        <f>IF(Wedstrijden!AJ486="x","B","")</f>
        <v/>
      </c>
      <c r="CZ499" s="16" t="str">
        <f>IF(Wedstrijden!AK486="x","L","")</f>
        <v/>
      </c>
      <c r="DA499" s="16" t="str">
        <f>IF(Wedstrijden!AL486="x","M","")</f>
        <v/>
      </c>
      <c r="DB499" s="16" t="str">
        <f>IF(Wedstrijden!AM486="x","Z","")</f>
        <v/>
      </c>
      <c r="DC499" s="16" t="str">
        <f>IF(Wedstrijden!AN486="x","ZZ","")</f>
        <v/>
      </c>
      <c r="DD499" s="16" t="str">
        <f>IF(Wedstrijden!AP486="x","1.40","")</f>
        <v/>
      </c>
      <c r="DE499" s="16" t="str">
        <f>IF(COUNTA(Wedstrijden!BD486:BF486)&lt;&gt;0,6,"")</f>
        <v/>
      </c>
      <c r="DF499" s="16" t="str">
        <f t="shared" si="46"/>
        <v/>
      </c>
      <c r="DG499" s="16" t="str">
        <f>IF(Wedstrijden!BD486="x","L","")</f>
        <v/>
      </c>
      <c r="DH499" s="16" t="str">
        <f>IF(Wedstrijden!BE486="x","M","")</f>
        <v/>
      </c>
      <c r="DI499" s="16" t="str">
        <f>IF(Wedstrijden!BF486="x","Z","")</f>
        <v/>
      </c>
      <c r="DJ499" s="16" t="str">
        <f>IF(Wedstrijden!BG486="x","Z","")</f>
        <v/>
      </c>
      <c r="DK499" s="16" t="str">
        <f>IF(COUNTA(Wedstrijden!BI486:BK486)&lt;&gt;0,6,"")</f>
        <v/>
      </c>
      <c r="DL499" s="16" t="str">
        <f t="shared" si="47"/>
        <v/>
      </c>
      <c r="DM499" s="16" t="str">
        <f>IF(Wedstrijden!BI486="x","L","")</f>
        <v/>
      </c>
      <c r="DN499" s="16" t="str">
        <f>IF(Wedstrijden!BJ486="x","M","")</f>
        <v/>
      </c>
      <c r="DO499" s="16" t="str">
        <f>IF(Wedstrijden!BK486="x","Z","")</f>
        <v/>
      </c>
      <c r="DP499" s="16" t="str">
        <f>IF(Wedstrijden!BL486="x","Z","")</f>
        <v/>
      </c>
    </row>
    <row r="500" spans="1:120" ht="14.4" x14ac:dyDescent="0.3">
      <c r="A500" s="18">
        <f>Wedstrijden!A487</f>
        <v>0</v>
      </c>
      <c r="B500" s="16" t="str">
        <f>IFERROR(VLOOKUP(Wedstrijden!#REF!,#REF!,2,FALSE),"")</f>
        <v/>
      </c>
      <c r="C500" s="16">
        <f>Wedstrijden!E487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IF(COUNTA(Wedstrijden!U487:AC487)&lt;&gt;0,1,"")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IF(Wedstrijden!U487="x","B1","")</f>
        <v/>
      </c>
      <c r="BO500" s="16" t="e">
        <f>IF(Wedstrijden!#REF!="x","BB","")</f>
        <v>#REF!</v>
      </c>
      <c r="BP500" s="16" t="str">
        <f>IF(Wedstrijden!W487="x","B","")</f>
        <v/>
      </c>
      <c r="BQ500" s="16" t="str">
        <f>IF(Wedstrijden!X487="x","L1","")</f>
        <v/>
      </c>
      <c r="BR500" s="16" t="str">
        <f>IF(Wedstrijden!Y487="x","L2","")</f>
        <v/>
      </c>
      <c r="BS500" s="16" t="str">
        <f>IF(Wedstrijden!Z487="x","M1","")</f>
        <v/>
      </c>
      <c r="BT500" s="16" t="str">
        <f>IF(Wedstrijden!AA487="x","M2","")</f>
        <v/>
      </c>
      <c r="BU500" s="16" t="str">
        <f>IF(Wedstrijden!AB487="x","Z1","")</f>
        <v/>
      </c>
      <c r="BV500" s="16" t="str">
        <f>IF(Wedstrijden!AC487="x","Z2","")</f>
        <v/>
      </c>
      <c r="BW500" s="16" t="str">
        <f>IF(COUNTA(Wedstrijden!L487:T487)&lt;&gt;0,1,"")</f>
        <v/>
      </c>
      <c r="BX500" s="16" t="str">
        <f t="shared" si="43"/>
        <v/>
      </c>
      <c r="BY500" s="16" t="str">
        <f>IF(Wedstrijden!L487="x","BB","")</f>
        <v/>
      </c>
      <c r="BZ500" s="16" t="str">
        <f>IF(Wedstrijden!M487="x","B","")</f>
        <v/>
      </c>
      <c r="CA500" s="16" t="str">
        <f>IF(Wedstrijden!N487="x","L1","")</f>
        <v/>
      </c>
      <c r="CB500" s="16" t="str">
        <f>IF(Wedstrijden!O487="x","L2","")</f>
        <v/>
      </c>
      <c r="CC500" s="16" t="str">
        <f>IF(Wedstrijden!P487="x","M1","")</f>
        <v/>
      </c>
      <c r="CD500" s="16" t="str">
        <f>IF(Wedstrijden!Q487="x","M2","")</f>
        <v/>
      </c>
      <c r="CE500" s="16" t="str">
        <f>IF(Wedstrijden!R487="x","Z1","")</f>
        <v/>
      </c>
      <c r="CF500" s="16" t="str">
        <f>IF(Wedstrijden!S487="x","Z2","")</f>
        <v/>
      </c>
      <c r="CG500" s="16" t="str">
        <f>IF(Wedstrijden!T487="x","ZZL","")</f>
        <v/>
      </c>
      <c r="CL500" s="16" t="str">
        <f>IF(COUNTA(Wedstrijden!AR487:BB487)&lt;&gt;0,2,"")</f>
        <v/>
      </c>
      <c r="CM500" s="16" t="str">
        <f t="shared" si="44"/>
        <v/>
      </c>
      <c r="CN500" s="16" t="str">
        <f>IF(Wedstrijden!AR487="x","AA","")</f>
        <v/>
      </c>
      <c r="CO500" s="16" t="str">
        <f>IF(Wedstrijden!AS487="x","A","")</f>
        <v/>
      </c>
      <c r="CP500" s="16" t="str">
        <f>IF(Wedstrijden!AT487="x","BB","")</f>
        <v/>
      </c>
      <c r="CQ500" s="16" t="str">
        <f>IF(Wedstrijden!AU487="x","B","")</f>
        <v/>
      </c>
      <c r="CR500" s="16" t="str">
        <f>IF(Wedstrijden!AV487="x","L","")</f>
        <v/>
      </c>
      <c r="CS500" s="16" t="str">
        <f>IF(Wedstrijden!AW487="x","M","")</f>
        <v/>
      </c>
      <c r="CT500" s="16" t="str">
        <f>IF(Wedstrijden!AX487="x","Z","")</f>
        <v/>
      </c>
      <c r="CU500" s="16" t="str">
        <f>IF(Wedstrijden!BB487="x","ZZ","")</f>
        <v/>
      </c>
      <c r="CV500" s="16" t="str">
        <f>IF(COUNTA(Wedstrijden!AI487:AP487)&lt;&gt;0,2,"")</f>
        <v/>
      </c>
      <c r="CW500" s="16" t="str">
        <f t="shared" si="45"/>
        <v/>
      </c>
      <c r="CX500" s="16" t="str">
        <f>IF(Wedstrijden!AI487="x","BB","")</f>
        <v/>
      </c>
      <c r="CY500" s="16" t="str">
        <f>IF(Wedstrijden!AJ487="x","B","")</f>
        <v/>
      </c>
      <c r="CZ500" s="16" t="str">
        <f>IF(Wedstrijden!AK487="x","L","")</f>
        <v/>
      </c>
      <c r="DA500" s="16" t="str">
        <f>IF(Wedstrijden!AL487="x","M","")</f>
        <v/>
      </c>
      <c r="DB500" s="16" t="str">
        <f>IF(Wedstrijden!AM487="x","Z","")</f>
        <v/>
      </c>
      <c r="DC500" s="16" t="str">
        <f>IF(Wedstrijden!AN487="x","ZZ","")</f>
        <v/>
      </c>
      <c r="DD500" s="16" t="str">
        <f>IF(Wedstrijden!AP487="x","1.40","")</f>
        <v/>
      </c>
      <c r="DE500" s="16" t="str">
        <f>IF(COUNTA(Wedstrijden!BD487:BF487)&lt;&gt;0,6,"")</f>
        <v/>
      </c>
      <c r="DF500" s="16" t="str">
        <f t="shared" si="46"/>
        <v/>
      </c>
      <c r="DG500" s="16" t="str">
        <f>IF(Wedstrijden!BD487="x","L","")</f>
        <v/>
      </c>
      <c r="DH500" s="16" t="str">
        <f>IF(Wedstrijden!BE487="x","M","")</f>
        <v/>
      </c>
      <c r="DI500" s="16" t="str">
        <f>IF(Wedstrijden!BF487="x","Z","")</f>
        <v/>
      </c>
      <c r="DJ500" s="16" t="str">
        <f>IF(Wedstrijden!BG487="x","Z","")</f>
        <v/>
      </c>
      <c r="DK500" s="16" t="str">
        <f>IF(COUNTA(Wedstrijden!BI487:BK487)&lt;&gt;0,6,"")</f>
        <v/>
      </c>
      <c r="DL500" s="16" t="str">
        <f t="shared" si="47"/>
        <v/>
      </c>
      <c r="DM500" s="16" t="str">
        <f>IF(Wedstrijden!BI487="x","L","")</f>
        <v/>
      </c>
      <c r="DN500" s="16" t="str">
        <f>IF(Wedstrijden!BJ487="x","M","")</f>
        <v/>
      </c>
      <c r="DO500" s="16" t="str">
        <f>IF(Wedstrijden!BK487="x","Z","")</f>
        <v/>
      </c>
      <c r="DP500" s="16" t="str">
        <f>IF(Wedstrijden!BL487="x","Z","")</f>
        <v/>
      </c>
    </row>
    <row r="501" spans="1:120" ht="14.4" x14ac:dyDescent="0.3">
      <c r="A501" s="18">
        <f>Wedstrijden!A488</f>
        <v>0</v>
      </c>
      <c r="B501" s="16" t="str">
        <f>IFERROR(VLOOKUP(Wedstrijden!#REF!,#REF!,2,FALSE),"")</f>
        <v/>
      </c>
      <c r="C501" s="16">
        <f>Wedstrijden!E488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IF(COUNTA(Wedstrijden!U488:AC488)&lt;&gt;0,1,"")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IF(Wedstrijden!U488="x","B1","")</f>
        <v/>
      </c>
      <c r="BO501" s="16" t="e">
        <f>IF(Wedstrijden!#REF!="x","BB","")</f>
        <v>#REF!</v>
      </c>
      <c r="BP501" s="16" t="str">
        <f>IF(Wedstrijden!W488="x","B","")</f>
        <v/>
      </c>
      <c r="BQ501" s="16" t="str">
        <f>IF(Wedstrijden!X488="x","L1","")</f>
        <v/>
      </c>
      <c r="BR501" s="16" t="str">
        <f>IF(Wedstrijden!Y488="x","L2","")</f>
        <v/>
      </c>
      <c r="BS501" s="16" t="str">
        <f>IF(Wedstrijden!Z488="x","M1","")</f>
        <v/>
      </c>
      <c r="BT501" s="16" t="str">
        <f>IF(Wedstrijden!AA488="x","M2","")</f>
        <v/>
      </c>
      <c r="BU501" s="16" t="str">
        <f>IF(Wedstrijden!AB488="x","Z1","")</f>
        <v/>
      </c>
      <c r="BV501" s="16" t="str">
        <f>IF(Wedstrijden!AC488="x","Z2","")</f>
        <v/>
      </c>
      <c r="BW501" s="16" t="str">
        <f>IF(COUNTA(Wedstrijden!L488:T488)&lt;&gt;0,1,"")</f>
        <v/>
      </c>
      <c r="BX501" s="16" t="str">
        <f t="shared" si="43"/>
        <v/>
      </c>
      <c r="BY501" s="16" t="str">
        <f>IF(Wedstrijden!L488="x","BB","")</f>
        <v/>
      </c>
      <c r="BZ501" s="16" t="str">
        <f>IF(Wedstrijden!M488="x","B","")</f>
        <v/>
      </c>
      <c r="CA501" s="16" t="str">
        <f>IF(Wedstrijden!N488="x","L1","")</f>
        <v/>
      </c>
      <c r="CB501" s="16" t="str">
        <f>IF(Wedstrijden!O488="x","L2","")</f>
        <v/>
      </c>
      <c r="CC501" s="16" t="str">
        <f>IF(Wedstrijden!P488="x","M1","")</f>
        <v/>
      </c>
      <c r="CD501" s="16" t="str">
        <f>IF(Wedstrijden!Q488="x","M2","")</f>
        <v/>
      </c>
      <c r="CE501" s="16" t="str">
        <f>IF(Wedstrijden!R488="x","Z1","")</f>
        <v/>
      </c>
      <c r="CF501" s="16" t="str">
        <f>IF(Wedstrijden!S488="x","Z2","")</f>
        <v/>
      </c>
      <c r="CG501" s="16" t="str">
        <f>IF(Wedstrijden!T488="x","ZZL","")</f>
        <v/>
      </c>
      <c r="CL501" s="16" t="str">
        <f>IF(COUNTA(Wedstrijden!AR488:BB488)&lt;&gt;0,2,"")</f>
        <v/>
      </c>
      <c r="CM501" s="16" t="str">
        <f t="shared" si="44"/>
        <v/>
      </c>
      <c r="CN501" s="16" t="str">
        <f>IF(Wedstrijden!AR488="x","AA","")</f>
        <v/>
      </c>
      <c r="CO501" s="16" t="str">
        <f>IF(Wedstrijden!AS488="x","A","")</f>
        <v/>
      </c>
      <c r="CP501" s="16" t="str">
        <f>IF(Wedstrijden!AT488="x","BB","")</f>
        <v/>
      </c>
      <c r="CQ501" s="16" t="str">
        <f>IF(Wedstrijden!AU488="x","B","")</f>
        <v/>
      </c>
      <c r="CR501" s="16" t="str">
        <f>IF(Wedstrijden!AV488="x","L","")</f>
        <v/>
      </c>
      <c r="CS501" s="16" t="str">
        <f>IF(Wedstrijden!AW488="x","M","")</f>
        <v/>
      </c>
      <c r="CT501" s="16" t="str">
        <f>IF(Wedstrijden!AX488="x","Z","")</f>
        <v/>
      </c>
      <c r="CU501" s="16" t="str">
        <f>IF(Wedstrijden!BB488="x","ZZ","")</f>
        <v/>
      </c>
      <c r="CV501" s="16" t="str">
        <f>IF(COUNTA(Wedstrijden!AI488:AP488)&lt;&gt;0,2,"")</f>
        <v/>
      </c>
      <c r="CW501" s="16" t="str">
        <f t="shared" si="45"/>
        <v/>
      </c>
      <c r="CX501" s="16" t="str">
        <f>IF(Wedstrijden!AI488="x","BB","")</f>
        <v/>
      </c>
      <c r="CY501" s="16" t="str">
        <f>IF(Wedstrijden!AJ488="x","B","")</f>
        <v/>
      </c>
      <c r="CZ501" s="16" t="str">
        <f>IF(Wedstrijden!AK488="x","L","")</f>
        <v/>
      </c>
      <c r="DA501" s="16" t="str">
        <f>IF(Wedstrijden!AL488="x","M","")</f>
        <v/>
      </c>
      <c r="DB501" s="16" t="str">
        <f>IF(Wedstrijden!AM488="x","Z","")</f>
        <v/>
      </c>
      <c r="DC501" s="16" t="str">
        <f>IF(Wedstrijden!AN488="x","ZZ","")</f>
        <v/>
      </c>
      <c r="DD501" s="16" t="str">
        <f>IF(Wedstrijden!AP488="x","1.40","")</f>
        <v/>
      </c>
      <c r="DE501" s="16" t="str">
        <f>IF(COUNTA(Wedstrijden!BD488:BF488)&lt;&gt;0,6,"")</f>
        <v/>
      </c>
      <c r="DF501" s="16" t="str">
        <f t="shared" si="46"/>
        <v/>
      </c>
      <c r="DG501" s="16" t="str">
        <f>IF(Wedstrijden!BD488="x","L","")</f>
        <v/>
      </c>
      <c r="DH501" s="16" t="str">
        <f>IF(Wedstrijden!BE488="x","M","")</f>
        <v/>
      </c>
      <c r="DI501" s="16" t="str">
        <f>IF(Wedstrijden!BF488="x","Z","")</f>
        <v/>
      </c>
      <c r="DJ501" s="16" t="str">
        <f>IF(Wedstrijden!BG488="x","Z","")</f>
        <v/>
      </c>
      <c r="DK501" s="16" t="str">
        <f>IF(COUNTA(Wedstrijden!BI488:BK488)&lt;&gt;0,6,"")</f>
        <v/>
      </c>
      <c r="DL501" s="16" t="str">
        <f t="shared" si="47"/>
        <v/>
      </c>
      <c r="DM501" s="16" t="str">
        <f>IF(Wedstrijden!BI488="x","L","")</f>
        <v/>
      </c>
      <c r="DN501" s="16" t="str">
        <f>IF(Wedstrijden!BJ488="x","M","")</f>
        <v/>
      </c>
      <c r="DO501" s="16" t="str">
        <f>IF(Wedstrijden!BK488="x","Z","")</f>
        <v/>
      </c>
      <c r="DP501" s="16" t="str">
        <f>IF(Wedstrijden!BL488="x","Z","")</f>
        <v/>
      </c>
    </row>
    <row r="502" spans="1:120" ht="14.4" x14ac:dyDescent="0.3">
      <c r="A502" s="18">
        <f>Wedstrijden!A489</f>
        <v>0</v>
      </c>
      <c r="B502" s="16" t="str">
        <f>IFERROR(VLOOKUP(Wedstrijden!#REF!,#REF!,2,FALSE),"")</f>
        <v/>
      </c>
      <c r="C502" s="16">
        <f>Wedstrijden!E489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IF(COUNTA(Wedstrijden!U489:AC489)&lt;&gt;0,1,"")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IF(Wedstrijden!U489="x","B1","")</f>
        <v/>
      </c>
      <c r="BO502" s="16" t="e">
        <f>IF(Wedstrijden!#REF!="x","BB","")</f>
        <v>#REF!</v>
      </c>
      <c r="BP502" s="16" t="str">
        <f>IF(Wedstrijden!W489="x","B","")</f>
        <v/>
      </c>
      <c r="BQ502" s="16" t="str">
        <f>IF(Wedstrijden!X489="x","L1","")</f>
        <v/>
      </c>
      <c r="BR502" s="16" t="str">
        <f>IF(Wedstrijden!Y489="x","L2","")</f>
        <v/>
      </c>
      <c r="BS502" s="16" t="str">
        <f>IF(Wedstrijden!Z489="x","M1","")</f>
        <v/>
      </c>
      <c r="BT502" s="16" t="str">
        <f>IF(Wedstrijden!AA489="x","M2","")</f>
        <v/>
      </c>
      <c r="BU502" s="16" t="str">
        <f>IF(Wedstrijden!AB489="x","Z1","")</f>
        <v/>
      </c>
      <c r="BV502" s="16" t="str">
        <f>IF(Wedstrijden!AC489="x","Z2","")</f>
        <v/>
      </c>
      <c r="BW502" s="16" t="str">
        <f>IF(COUNTA(Wedstrijden!L489:T489)&lt;&gt;0,1,"")</f>
        <v/>
      </c>
      <c r="BX502" s="16" t="str">
        <f t="shared" si="43"/>
        <v/>
      </c>
      <c r="BY502" s="16" t="str">
        <f>IF(Wedstrijden!L489="x","BB","")</f>
        <v/>
      </c>
      <c r="BZ502" s="16" t="str">
        <f>IF(Wedstrijden!M489="x","B","")</f>
        <v/>
      </c>
      <c r="CA502" s="16" t="str">
        <f>IF(Wedstrijden!N489="x","L1","")</f>
        <v/>
      </c>
      <c r="CB502" s="16" t="str">
        <f>IF(Wedstrijden!O489="x","L2","")</f>
        <v/>
      </c>
      <c r="CC502" s="16" t="str">
        <f>IF(Wedstrijden!P489="x","M1","")</f>
        <v/>
      </c>
      <c r="CD502" s="16" t="str">
        <f>IF(Wedstrijden!Q489="x","M2","")</f>
        <v/>
      </c>
      <c r="CE502" s="16" t="str">
        <f>IF(Wedstrijden!R489="x","Z1","")</f>
        <v/>
      </c>
      <c r="CF502" s="16" t="str">
        <f>IF(Wedstrijden!S489="x","Z2","")</f>
        <v/>
      </c>
      <c r="CG502" s="16" t="str">
        <f>IF(Wedstrijden!T489="x","ZZL","")</f>
        <v/>
      </c>
      <c r="CL502" s="16" t="str">
        <f>IF(COUNTA(Wedstrijden!AR489:BB489)&lt;&gt;0,2,"")</f>
        <v/>
      </c>
      <c r="CM502" s="16" t="str">
        <f t="shared" si="44"/>
        <v/>
      </c>
      <c r="CN502" s="16" t="str">
        <f>IF(Wedstrijden!AR489="x","AA","")</f>
        <v/>
      </c>
      <c r="CO502" s="16" t="str">
        <f>IF(Wedstrijden!AS489="x","A","")</f>
        <v/>
      </c>
      <c r="CP502" s="16" t="str">
        <f>IF(Wedstrijden!AT489="x","BB","")</f>
        <v/>
      </c>
      <c r="CQ502" s="16" t="str">
        <f>IF(Wedstrijden!AU489="x","B","")</f>
        <v/>
      </c>
      <c r="CR502" s="16" t="str">
        <f>IF(Wedstrijden!AV489="x","L","")</f>
        <v/>
      </c>
      <c r="CS502" s="16" t="str">
        <f>IF(Wedstrijden!AW489="x","M","")</f>
        <v/>
      </c>
      <c r="CT502" s="16" t="str">
        <f>IF(Wedstrijden!AX489="x","Z","")</f>
        <v/>
      </c>
      <c r="CU502" s="16" t="str">
        <f>IF(Wedstrijden!BB489="x","ZZ","")</f>
        <v/>
      </c>
      <c r="CV502" s="16" t="str">
        <f>IF(COUNTA(Wedstrijden!AI489:AP489)&lt;&gt;0,2,"")</f>
        <v/>
      </c>
      <c r="CW502" s="16" t="str">
        <f t="shared" si="45"/>
        <v/>
      </c>
      <c r="CX502" s="16" t="str">
        <f>IF(Wedstrijden!AI489="x","BB","")</f>
        <v/>
      </c>
      <c r="CY502" s="16" t="str">
        <f>IF(Wedstrijden!AJ489="x","B","")</f>
        <v/>
      </c>
      <c r="CZ502" s="16" t="str">
        <f>IF(Wedstrijden!AK489="x","L","")</f>
        <v/>
      </c>
      <c r="DA502" s="16" t="str">
        <f>IF(Wedstrijden!AL489="x","M","")</f>
        <v/>
      </c>
      <c r="DB502" s="16" t="str">
        <f>IF(Wedstrijden!AM489="x","Z","")</f>
        <v/>
      </c>
      <c r="DC502" s="16" t="str">
        <f>IF(Wedstrijden!AN489="x","ZZ","")</f>
        <v/>
      </c>
      <c r="DD502" s="16" t="str">
        <f>IF(Wedstrijden!AP489="x","1.40","")</f>
        <v/>
      </c>
      <c r="DE502" s="16" t="str">
        <f>IF(COUNTA(Wedstrijden!BD489:BF489)&lt;&gt;0,6,"")</f>
        <v/>
      </c>
      <c r="DF502" s="16" t="str">
        <f t="shared" si="46"/>
        <v/>
      </c>
      <c r="DG502" s="16" t="str">
        <f>IF(Wedstrijden!BD489="x","L","")</f>
        <v/>
      </c>
      <c r="DH502" s="16" t="str">
        <f>IF(Wedstrijden!BE489="x","M","")</f>
        <v/>
      </c>
      <c r="DI502" s="16" t="str">
        <f>IF(Wedstrijden!BF489="x","Z","")</f>
        <v/>
      </c>
      <c r="DJ502" s="16" t="str">
        <f>IF(Wedstrijden!BG489="x","Z","")</f>
        <v/>
      </c>
      <c r="DK502" s="16" t="str">
        <f>IF(COUNTA(Wedstrijden!BI489:BK489)&lt;&gt;0,6,"")</f>
        <v/>
      </c>
      <c r="DL502" s="16" t="str">
        <f t="shared" si="47"/>
        <v/>
      </c>
      <c r="DM502" s="16" t="str">
        <f>IF(Wedstrijden!BI489="x","L","")</f>
        <v/>
      </c>
      <c r="DN502" s="16" t="str">
        <f>IF(Wedstrijden!BJ489="x","M","")</f>
        <v/>
      </c>
      <c r="DO502" s="16" t="str">
        <f>IF(Wedstrijden!BK489="x","Z","")</f>
        <v/>
      </c>
      <c r="DP502" s="16" t="str">
        <f>IF(Wedstrijden!BL489="x","Z","")</f>
        <v/>
      </c>
    </row>
    <row r="503" spans="1:120" ht="14.4" x14ac:dyDescent="0.3">
      <c r="A503" s="18">
        <f>Wedstrijden!A490</f>
        <v>0</v>
      </c>
      <c r="B503" s="16" t="str">
        <f>IFERROR(VLOOKUP(Wedstrijden!#REF!,#REF!,2,FALSE),"")</f>
        <v/>
      </c>
      <c r="C503" s="16">
        <f>Wedstrijden!E490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IF(COUNTA(Wedstrijden!U490:AC490)&lt;&gt;0,1,"")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IF(Wedstrijden!U490="x","B1","")</f>
        <v/>
      </c>
      <c r="BO503" s="16" t="e">
        <f>IF(Wedstrijden!#REF!="x","BB","")</f>
        <v>#REF!</v>
      </c>
      <c r="BP503" s="16" t="str">
        <f>IF(Wedstrijden!W490="x","B","")</f>
        <v/>
      </c>
      <c r="BQ503" s="16" t="str">
        <f>IF(Wedstrijden!X490="x","L1","")</f>
        <v/>
      </c>
      <c r="BR503" s="16" t="str">
        <f>IF(Wedstrijden!Y490="x","L2","")</f>
        <v/>
      </c>
      <c r="BS503" s="16" t="str">
        <f>IF(Wedstrijden!Z490="x","M1","")</f>
        <v/>
      </c>
      <c r="BT503" s="16" t="str">
        <f>IF(Wedstrijden!AA490="x","M2","")</f>
        <v/>
      </c>
      <c r="BU503" s="16" t="str">
        <f>IF(Wedstrijden!AB490="x","Z1","")</f>
        <v/>
      </c>
      <c r="BV503" s="16" t="str">
        <f>IF(Wedstrijden!AC490="x","Z2","")</f>
        <v/>
      </c>
      <c r="BW503" s="16" t="str">
        <f>IF(COUNTA(Wedstrijden!L490:T490)&lt;&gt;0,1,"")</f>
        <v/>
      </c>
      <c r="BX503" s="16" t="str">
        <f t="shared" si="43"/>
        <v/>
      </c>
      <c r="BY503" s="16" t="str">
        <f>IF(Wedstrijden!L490="x","BB","")</f>
        <v/>
      </c>
      <c r="BZ503" s="16" t="str">
        <f>IF(Wedstrijden!M490="x","B","")</f>
        <v/>
      </c>
      <c r="CA503" s="16" t="str">
        <f>IF(Wedstrijden!N490="x","L1","")</f>
        <v/>
      </c>
      <c r="CB503" s="16" t="str">
        <f>IF(Wedstrijden!O490="x","L2","")</f>
        <v/>
      </c>
      <c r="CC503" s="16" t="str">
        <f>IF(Wedstrijden!P490="x","M1","")</f>
        <v/>
      </c>
      <c r="CD503" s="16" t="str">
        <f>IF(Wedstrijden!Q490="x","M2","")</f>
        <v/>
      </c>
      <c r="CE503" s="16" t="str">
        <f>IF(Wedstrijden!R490="x","Z1","")</f>
        <v/>
      </c>
      <c r="CF503" s="16" t="str">
        <f>IF(Wedstrijden!S490="x","Z2","")</f>
        <v/>
      </c>
      <c r="CG503" s="16" t="str">
        <f>IF(Wedstrijden!T490="x","ZZL","")</f>
        <v/>
      </c>
      <c r="CL503" s="16" t="str">
        <f>IF(COUNTA(Wedstrijden!AR490:BB490)&lt;&gt;0,2,"")</f>
        <v/>
      </c>
      <c r="CM503" s="16" t="str">
        <f t="shared" si="44"/>
        <v/>
      </c>
      <c r="CN503" s="16" t="str">
        <f>IF(Wedstrijden!AR490="x","AA","")</f>
        <v/>
      </c>
      <c r="CO503" s="16" t="str">
        <f>IF(Wedstrijden!AS490="x","A","")</f>
        <v/>
      </c>
      <c r="CP503" s="16" t="str">
        <f>IF(Wedstrijden!AT490="x","BB","")</f>
        <v/>
      </c>
      <c r="CQ503" s="16" t="str">
        <f>IF(Wedstrijden!AU490="x","B","")</f>
        <v/>
      </c>
      <c r="CR503" s="16" t="str">
        <f>IF(Wedstrijden!AV490="x","L","")</f>
        <v/>
      </c>
      <c r="CS503" s="16" t="str">
        <f>IF(Wedstrijden!AW490="x","M","")</f>
        <v/>
      </c>
      <c r="CT503" s="16" t="str">
        <f>IF(Wedstrijden!AX490="x","Z","")</f>
        <v/>
      </c>
      <c r="CU503" s="16" t="str">
        <f>IF(Wedstrijden!BB490="x","ZZ","")</f>
        <v/>
      </c>
      <c r="CV503" s="16" t="str">
        <f>IF(COUNTA(Wedstrijden!AI490:AP490)&lt;&gt;0,2,"")</f>
        <v/>
      </c>
      <c r="CW503" s="16" t="str">
        <f t="shared" si="45"/>
        <v/>
      </c>
      <c r="CX503" s="16" t="str">
        <f>IF(Wedstrijden!AI490="x","BB","")</f>
        <v/>
      </c>
      <c r="CY503" s="16" t="str">
        <f>IF(Wedstrijden!AJ490="x","B","")</f>
        <v/>
      </c>
      <c r="CZ503" s="16" t="str">
        <f>IF(Wedstrijden!AK490="x","L","")</f>
        <v/>
      </c>
      <c r="DA503" s="16" t="str">
        <f>IF(Wedstrijden!AL490="x","M","")</f>
        <v/>
      </c>
      <c r="DB503" s="16" t="str">
        <f>IF(Wedstrijden!AM490="x","Z","")</f>
        <v/>
      </c>
      <c r="DC503" s="16" t="str">
        <f>IF(Wedstrijden!AN490="x","ZZ","")</f>
        <v/>
      </c>
      <c r="DD503" s="16" t="str">
        <f>IF(Wedstrijden!AP490="x","1.40","")</f>
        <v/>
      </c>
      <c r="DE503" s="16" t="str">
        <f>IF(COUNTA(Wedstrijden!BD490:BF490)&lt;&gt;0,6,"")</f>
        <v/>
      </c>
      <c r="DF503" s="16" t="str">
        <f t="shared" si="46"/>
        <v/>
      </c>
      <c r="DG503" s="16" t="str">
        <f>IF(Wedstrijden!BD490="x","L","")</f>
        <v/>
      </c>
      <c r="DH503" s="16" t="str">
        <f>IF(Wedstrijden!BE490="x","M","")</f>
        <v/>
      </c>
      <c r="DI503" s="16" t="str">
        <f>IF(Wedstrijden!BF490="x","Z","")</f>
        <v/>
      </c>
      <c r="DJ503" s="16" t="str">
        <f>IF(Wedstrijden!BG490="x","Z","")</f>
        <v/>
      </c>
      <c r="DK503" s="16" t="str">
        <f>IF(COUNTA(Wedstrijden!BI490:BK490)&lt;&gt;0,6,"")</f>
        <v/>
      </c>
      <c r="DL503" s="16" t="str">
        <f t="shared" si="47"/>
        <v/>
      </c>
      <c r="DM503" s="16" t="str">
        <f>IF(Wedstrijden!BI490="x","L","")</f>
        <v/>
      </c>
      <c r="DN503" s="16" t="str">
        <f>IF(Wedstrijden!BJ490="x","M","")</f>
        <v/>
      </c>
      <c r="DO503" s="16" t="str">
        <f>IF(Wedstrijden!BK490="x","Z","")</f>
        <v/>
      </c>
      <c r="DP503" s="16" t="str">
        <f>IF(Wedstrijden!BL490="x","Z","")</f>
        <v/>
      </c>
    </row>
    <row r="504" spans="1:120" ht="14.4" x14ac:dyDescent="0.3">
      <c r="A504" s="18">
        <f>Wedstrijden!A491</f>
        <v>0</v>
      </c>
      <c r="B504" s="16" t="str">
        <f>IFERROR(VLOOKUP(Wedstrijden!#REF!,#REF!,2,FALSE),"")</f>
        <v/>
      </c>
      <c r="C504" s="16">
        <f>Wedstrijden!E491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IF(COUNTA(Wedstrijden!U491:AC491)&lt;&gt;0,1,"")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IF(Wedstrijden!U491="x","B1","")</f>
        <v/>
      </c>
      <c r="BO504" s="16" t="e">
        <f>IF(Wedstrijden!#REF!="x","BB","")</f>
        <v>#REF!</v>
      </c>
      <c r="BP504" s="16" t="str">
        <f>IF(Wedstrijden!W491="x","B","")</f>
        <v/>
      </c>
      <c r="BQ504" s="16" t="str">
        <f>IF(Wedstrijden!X491="x","L1","")</f>
        <v/>
      </c>
      <c r="BR504" s="16" t="str">
        <f>IF(Wedstrijden!Y491="x","L2","")</f>
        <v/>
      </c>
      <c r="BS504" s="16" t="str">
        <f>IF(Wedstrijden!Z491="x","M1","")</f>
        <v/>
      </c>
      <c r="BT504" s="16" t="str">
        <f>IF(Wedstrijden!AA491="x","M2","")</f>
        <v/>
      </c>
      <c r="BU504" s="16" t="str">
        <f>IF(Wedstrijden!AB491="x","Z1","")</f>
        <v/>
      </c>
      <c r="BV504" s="16" t="str">
        <f>IF(Wedstrijden!AC491="x","Z2","")</f>
        <v/>
      </c>
      <c r="BW504" s="16" t="str">
        <f>IF(COUNTA(Wedstrijden!L491:T491)&lt;&gt;0,1,"")</f>
        <v/>
      </c>
      <c r="BX504" s="16" t="str">
        <f t="shared" si="43"/>
        <v/>
      </c>
      <c r="BY504" s="16" t="str">
        <f>IF(Wedstrijden!L491="x","BB","")</f>
        <v/>
      </c>
      <c r="BZ504" s="16" t="str">
        <f>IF(Wedstrijden!M491="x","B","")</f>
        <v/>
      </c>
      <c r="CA504" s="16" t="str">
        <f>IF(Wedstrijden!N491="x","L1","")</f>
        <v/>
      </c>
      <c r="CB504" s="16" t="str">
        <f>IF(Wedstrijden!O491="x","L2","")</f>
        <v/>
      </c>
      <c r="CC504" s="16" t="str">
        <f>IF(Wedstrijden!P491="x","M1","")</f>
        <v/>
      </c>
      <c r="CD504" s="16" t="str">
        <f>IF(Wedstrijden!Q491="x","M2","")</f>
        <v/>
      </c>
      <c r="CE504" s="16" t="str">
        <f>IF(Wedstrijden!R491="x","Z1","")</f>
        <v/>
      </c>
      <c r="CF504" s="16" t="str">
        <f>IF(Wedstrijden!S491="x","Z2","")</f>
        <v/>
      </c>
      <c r="CG504" s="16" t="str">
        <f>IF(Wedstrijden!T491="x","ZZL","")</f>
        <v/>
      </c>
      <c r="CL504" s="16" t="str">
        <f>IF(COUNTA(Wedstrijden!AR491:BB491)&lt;&gt;0,2,"")</f>
        <v/>
      </c>
      <c r="CM504" s="16" t="str">
        <f t="shared" si="44"/>
        <v/>
      </c>
      <c r="CN504" s="16" t="str">
        <f>IF(Wedstrijden!AR491="x","AA","")</f>
        <v/>
      </c>
      <c r="CO504" s="16" t="str">
        <f>IF(Wedstrijden!AS491="x","A","")</f>
        <v/>
      </c>
      <c r="CP504" s="16" t="str">
        <f>IF(Wedstrijden!AT491="x","BB","")</f>
        <v/>
      </c>
      <c r="CQ504" s="16" t="str">
        <f>IF(Wedstrijden!AU491="x","B","")</f>
        <v/>
      </c>
      <c r="CR504" s="16" t="str">
        <f>IF(Wedstrijden!AV491="x","L","")</f>
        <v/>
      </c>
      <c r="CS504" s="16" t="str">
        <f>IF(Wedstrijden!AW491="x","M","")</f>
        <v/>
      </c>
      <c r="CT504" s="16" t="str">
        <f>IF(Wedstrijden!AX491="x","Z","")</f>
        <v/>
      </c>
      <c r="CU504" s="16" t="str">
        <f>IF(Wedstrijden!BB491="x","ZZ","")</f>
        <v/>
      </c>
      <c r="CV504" s="16" t="str">
        <f>IF(COUNTA(Wedstrijden!AI491:AP491)&lt;&gt;0,2,"")</f>
        <v/>
      </c>
      <c r="CW504" s="16" t="str">
        <f t="shared" si="45"/>
        <v/>
      </c>
      <c r="CX504" s="16" t="str">
        <f>IF(Wedstrijden!AI491="x","BB","")</f>
        <v/>
      </c>
      <c r="CY504" s="16" t="str">
        <f>IF(Wedstrijden!AJ491="x","B","")</f>
        <v/>
      </c>
      <c r="CZ504" s="16" t="str">
        <f>IF(Wedstrijden!AK491="x","L","")</f>
        <v/>
      </c>
      <c r="DA504" s="16" t="str">
        <f>IF(Wedstrijden!AL491="x","M","")</f>
        <v/>
      </c>
      <c r="DB504" s="16" t="str">
        <f>IF(Wedstrijden!AM491="x","Z","")</f>
        <v/>
      </c>
      <c r="DC504" s="16" t="str">
        <f>IF(Wedstrijden!AN491="x","ZZ","")</f>
        <v/>
      </c>
      <c r="DD504" s="16" t="str">
        <f>IF(Wedstrijden!AP491="x","1.40","")</f>
        <v/>
      </c>
      <c r="DE504" s="16" t="str">
        <f>IF(COUNTA(Wedstrijden!BD491:BF491)&lt;&gt;0,6,"")</f>
        <v/>
      </c>
      <c r="DF504" s="16" t="str">
        <f t="shared" si="46"/>
        <v/>
      </c>
      <c r="DG504" s="16" t="str">
        <f>IF(Wedstrijden!BD491="x","L","")</f>
        <v/>
      </c>
      <c r="DH504" s="16" t="str">
        <f>IF(Wedstrijden!BE491="x","M","")</f>
        <v/>
      </c>
      <c r="DI504" s="16" t="str">
        <f>IF(Wedstrijden!BF491="x","Z","")</f>
        <v/>
      </c>
      <c r="DJ504" s="16" t="str">
        <f>IF(Wedstrijden!BG491="x","Z","")</f>
        <v/>
      </c>
      <c r="DK504" s="16" t="str">
        <f>IF(COUNTA(Wedstrijden!BI491:BK491)&lt;&gt;0,6,"")</f>
        <v/>
      </c>
      <c r="DL504" s="16" t="str">
        <f t="shared" si="47"/>
        <v/>
      </c>
      <c r="DM504" s="16" t="str">
        <f>IF(Wedstrijden!BI491="x","L","")</f>
        <v/>
      </c>
      <c r="DN504" s="16" t="str">
        <f>IF(Wedstrijden!BJ491="x","M","")</f>
        <v/>
      </c>
      <c r="DO504" s="16" t="str">
        <f>IF(Wedstrijden!BK491="x","Z","")</f>
        <v/>
      </c>
      <c r="DP504" s="16" t="str">
        <f>IF(Wedstrijden!BL491="x","Z","")</f>
        <v/>
      </c>
    </row>
    <row r="505" spans="1:120" ht="14.4" x14ac:dyDescent="0.3">
      <c r="A505" s="18">
        <f>Wedstrijden!A492</f>
        <v>0</v>
      </c>
      <c r="B505" s="16" t="str">
        <f>IFERROR(VLOOKUP(Wedstrijden!#REF!,#REF!,2,FALSE),"")</f>
        <v/>
      </c>
      <c r="C505" s="16">
        <f>Wedstrijden!E492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IF(COUNTA(Wedstrijden!U492:AC492)&lt;&gt;0,1,"")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IF(Wedstrijden!U492="x","B1","")</f>
        <v/>
      </c>
      <c r="BO505" s="16" t="e">
        <f>IF(Wedstrijden!#REF!="x","BB","")</f>
        <v>#REF!</v>
      </c>
      <c r="BP505" s="16" t="str">
        <f>IF(Wedstrijden!W492="x","B","")</f>
        <v/>
      </c>
      <c r="BQ505" s="16" t="str">
        <f>IF(Wedstrijden!X492="x","L1","")</f>
        <v/>
      </c>
      <c r="BR505" s="16" t="str">
        <f>IF(Wedstrijden!Y492="x","L2","")</f>
        <v/>
      </c>
      <c r="BS505" s="16" t="str">
        <f>IF(Wedstrijden!Z492="x","M1","")</f>
        <v/>
      </c>
      <c r="BT505" s="16" t="str">
        <f>IF(Wedstrijden!AA492="x","M2","")</f>
        <v/>
      </c>
      <c r="BU505" s="16" t="str">
        <f>IF(Wedstrijden!AB492="x","Z1","")</f>
        <v/>
      </c>
      <c r="BV505" s="16" t="str">
        <f>IF(Wedstrijden!AC492="x","Z2","")</f>
        <v/>
      </c>
      <c r="BW505" s="16" t="str">
        <f>IF(COUNTA(Wedstrijden!L492:T492)&lt;&gt;0,1,"")</f>
        <v/>
      </c>
      <c r="BX505" s="16" t="str">
        <f t="shared" si="43"/>
        <v/>
      </c>
      <c r="BY505" s="16" t="str">
        <f>IF(Wedstrijden!L492="x","BB","")</f>
        <v/>
      </c>
      <c r="BZ505" s="16" t="str">
        <f>IF(Wedstrijden!M492="x","B","")</f>
        <v/>
      </c>
      <c r="CA505" s="16" t="str">
        <f>IF(Wedstrijden!N492="x","L1","")</f>
        <v/>
      </c>
      <c r="CB505" s="16" t="str">
        <f>IF(Wedstrijden!O492="x","L2","")</f>
        <v/>
      </c>
      <c r="CC505" s="16" t="str">
        <f>IF(Wedstrijden!P492="x","M1","")</f>
        <v/>
      </c>
      <c r="CD505" s="16" t="str">
        <f>IF(Wedstrijden!Q492="x","M2","")</f>
        <v/>
      </c>
      <c r="CE505" s="16" t="str">
        <f>IF(Wedstrijden!R492="x","Z1","")</f>
        <v/>
      </c>
      <c r="CF505" s="16" t="str">
        <f>IF(Wedstrijden!S492="x","Z2","")</f>
        <v/>
      </c>
      <c r="CG505" s="16" t="str">
        <f>IF(Wedstrijden!T492="x","ZZL","")</f>
        <v/>
      </c>
      <c r="CL505" s="16" t="str">
        <f>IF(COUNTA(Wedstrijden!AR492:BB492)&lt;&gt;0,2,"")</f>
        <v/>
      </c>
      <c r="CM505" s="16" t="str">
        <f t="shared" si="44"/>
        <v/>
      </c>
      <c r="CN505" s="16" t="str">
        <f>IF(Wedstrijden!AR492="x","AA","")</f>
        <v/>
      </c>
      <c r="CO505" s="16" t="str">
        <f>IF(Wedstrijden!AS492="x","A","")</f>
        <v/>
      </c>
      <c r="CP505" s="16" t="str">
        <f>IF(Wedstrijden!AT492="x","BB","")</f>
        <v/>
      </c>
      <c r="CQ505" s="16" t="str">
        <f>IF(Wedstrijden!AU492="x","B","")</f>
        <v/>
      </c>
      <c r="CR505" s="16" t="str">
        <f>IF(Wedstrijden!AV492="x","L","")</f>
        <v/>
      </c>
      <c r="CS505" s="16" t="str">
        <f>IF(Wedstrijden!AW492="x","M","")</f>
        <v/>
      </c>
      <c r="CT505" s="16" t="str">
        <f>IF(Wedstrijden!AX492="x","Z","")</f>
        <v/>
      </c>
      <c r="CU505" s="16" t="str">
        <f>IF(Wedstrijden!BB492="x","ZZ","")</f>
        <v/>
      </c>
      <c r="CV505" s="16" t="str">
        <f>IF(COUNTA(Wedstrijden!AI492:AP492)&lt;&gt;0,2,"")</f>
        <v/>
      </c>
      <c r="CW505" s="16" t="str">
        <f t="shared" si="45"/>
        <v/>
      </c>
      <c r="CX505" s="16" t="str">
        <f>IF(Wedstrijden!AI492="x","BB","")</f>
        <v/>
      </c>
      <c r="CY505" s="16" t="str">
        <f>IF(Wedstrijden!AJ492="x","B","")</f>
        <v/>
      </c>
      <c r="CZ505" s="16" t="str">
        <f>IF(Wedstrijden!AK492="x","L","")</f>
        <v/>
      </c>
      <c r="DA505" s="16" t="str">
        <f>IF(Wedstrijden!AL492="x","M","")</f>
        <v/>
      </c>
      <c r="DB505" s="16" t="str">
        <f>IF(Wedstrijden!AM492="x","Z","")</f>
        <v/>
      </c>
      <c r="DC505" s="16" t="str">
        <f>IF(Wedstrijden!AN492="x","ZZ","")</f>
        <v/>
      </c>
      <c r="DD505" s="16" t="str">
        <f>IF(Wedstrijden!AP492="x","1.40","")</f>
        <v/>
      </c>
      <c r="DE505" s="16" t="str">
        <f>IF(COUNTA(Wedstrijden!BD492:BF492)&lt;&gt;0,6,"")</f>
        <v/>
      </c>
      <c r="DF505" s="16" t="str">
        <f t="shared" si="46"/>
        <v/>
      </c>
      <c r="DG505" s="16" t="str">
        <f>IF(Wedstrijden!BD492="x","L","")</f>
        <v/>
      </c>
      <c r="DH505" s="16" t="str">
        <f>IF(Wedstrijden!BE492="x","M","")</f>
        <v/>
      </c>
      <c r="DI505" s="16" t="str">
        <f>IF(Wedstrijden!BF492="x","Z","")</f>
        <v/>
      </c>
      <c r="DJ505" s="16" t="str">
        <f>IF(Wedstrijden!BG492="x","Z","")</f>
        <v/>
      </c>
      <c r="DK505" s="16" t="str">
        <f>IF(COUNTA(Wedstrijden!BI492:BK492)&lt;&gt;0,6,"")</f>
        <v/>
      </c>
      <c r="DL505" s="16" t="str">
        <f t="shared" si="47"/>
        <v/>
      </c>
      <c r="DM505" s="16" t="str">
        <f>IF(Wedstrijden!BI492="x","L","")</f>
        <v/>
      </c>
      <c r="DN505" s="16" t="str">
        <f>IF(Wedstrijden!BJ492="x","M","")</f>
        <v/>
      </c>
      <c r="DO505" s="16" t="str">
        <f>IF(Wedstrijden!BK492="x","Z","")</f>
        <v/>
      </c>
      <c r="DP505" s="16" t="str">
        <f>IF(Wedstrijden!BL492="x","Z","")</f>
        <v/>
      </c>
    </row>
    <row r="506" spans="1:120" ht="14.4" x14ac:dyDescent="0.3">
      <c r="A506" s="18">
        <f>Wedstrijden!A493</f>
        <v>0</v>
      </c>
      <c r="B506" s="16" t="str">
        <f>IFERROR(VLOOKUP(Wedstrijden!#REF!,#REF!,2,FALSE),"")</f>
        <v/>
      </c>
      <c r="C506" s="16">
        <f>Wedstrijden!E493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IF(COUNTA(Wedstrijden!U493:AC493)&lt;&gt;0,1,"")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IF(Wedstrijden!U493="x","B1","")</f>
        <v/>
      </c>
      <c r="BO506" s="16" t="e">
        <f>IF(Wedstrijden!#REF!="x","BB","")</f>
        <v>#REF!</v>
      </c>
      <c r="BP506" s="16" t="str">
        <f>IF(Wedstrijden!W493="x","B","")</f>
        <v/>
      </c>
      <c r="BQ506" s="16" t="str">
        <f>IF(Wedstrijden!X493="x","L1","")</f>
        <v/>
      </c>
      <c r="BR506" s="16" t="str">
        <f>IF(Wedstrijden!Y493="x","L2","")</f>
        <v/>
      </c>
      <c r="BS506" s="16" t="str">
        <f>IF(Wedstrijden!Z493="x","M1","")</f>
        <v/>
      </c>
      <c r="BT506" s="16" t="str">
        <f>IF(Wedstrijden!AA493="x","M2","")</f>
        <v/>
      </c>
      <c r="BU506" s="16" t="str">
        <f>IF(Wedstrijden!AB493="x","Z1","")</f>
        <v/>
      </c>
      <c r="BV506" s="16" t="str">
        <f>IF(Wedstrijden!AC493="x","Z2","")</f>
        <v/>
      </c>
      <c r="BW506" s="16" t="str">
        <f>IF(COUNTA(Wedstrijden!L493:T493)&lt;&gt;0,1,"")</f>
        <v/>
      </c>
      <c r="BX506" s="16" t="str">
        <f t="shared" si="43"/>
        <v/>
      </c>
      <c r="BY506" s="16" t="str">
        <f>IF(Wedstrijden!L493="x","BB","")</f>
        <v/>
      </c>
      <c r="BZ506" s="16" t="str">
        <f>IF(Wedstrijden!M493="x","B","")</f>
        <v/>
      </c>
      <c r="CA506" s="16" t="str">
        <f>IF(Wedstrijden!N493="x","L1","")</f>
        <v/>
      </c>
      <c r="CB506" s="16" t="str">
        <f>IF(Wedstrijden!O493="x","L2","")</f>
        <v/>
      </c>
      <c r="CC506" s="16" t="str">
        <f>IF(Wedstrijden!P493="x","M1","")</f>
        <v/>
      </c>
      <c r="CD506" s="16" t="str">
        <f>IF(Wedstrijden!Q493="x","M2","")</f>
        <v/>
      </c>
      <c r="CE506" s="16" t="str">
        <f>IF(Wedstrijden!R493="x","Z1","")</f>
        <v/>
      </c>
      <c r="CF506" s="16" t="str">
        <f>IF(Wedstrijden!S493="x","Z2","")</f>
        <v/>
      </c>
      <c r="CG506" s="16" t="str">
        <f>IF(Wedstrijden!T493="x","ZZL","")</f>
        <v/>
      </c>
      <c r="CL506" s="16" t="str">
        <f>IF(COUNTA(Wedstrijden!AR493:BB493)&lt;&gt;0,2,"")</f>
        <v/>
      </c>
      <c r="CM506" s="16" t="str">
        <f t="shared" si="44"/>
        <v/>
      </c>
      <c r="CN506" s="16" t="str">
        <f>IF(Wedstrijden!AR493="x","AA","")</f>
        <v/>
      </c>
      <c r="CO506" s="16" t="str">
        <f>IF(Wedstrijden!AS493="x","A","")</f>
        <v/>
      </c>
      <c r="CP506" s="16" t="str">
        <f>IF(Wedstrijden!AT493="x","BB","")</f>
        <v/>
      </c>
      <c r="CQ506" s="16" t="str">
        <f>IF(Wedstrijden!AU493="x","B","")</f>
        <v/>
      </c>
      <c r="CR506" s="16" t="str">
        <f>IF(Wedstrijden!AV493="x","L","")</f>
        <v/>
      </c>
      <c r="CS506" s="16" t="str">
        <f>IF(Wedstrijden!AW493="x","M","")</f>
        <v/>
      </c>
      <c r="CT506" s="16" t="str">
        <f>IF(Wedstrijden!AX493="x","Z","")</f>
        <v/>
      </c>
      <c r="CU506" s="16" t="str">
        <f>IF(Wedstrijden!BB493="x","ZZ","")</f>
        <v/>
      </c>
      <c r="CV506" s="16" t="str">
        <f>IF(COUNTA(Wedstrijden!AI493:AP493)&lt;&gt;0,2,"")</f>
        <v/>
      </c>
      <c r="CW506" s="16" t="str">
        <f t="shared" si="45"/>
        <v/>
      </c>
      <c r="CX506" s="16" t="str">
        <f>IF(Wedstrijden!AI493="x","BB","")</f>
        <v/>
      </c>
      <c r="CY506" s="16" t="str">
        <f>IF(Wedstrijden!AJ493="x","B","")</f>
        <v/>
      </c>
      <c r="CZ506" s="16" t="str">
        <f>IF(Wedstrijden!AK493="x","L","")</f>
        <v/>
      </c>
      <c r="DA506" s="16" t="str">
        <f>IF(Wedstrijden!AL493="x","M","")</f>
        <v/>
      </c>
      <c r="DB506" s="16" t="str">
        <f>IF(Wedstrijden!AM493="x","Z","")</f>
        <v/>
      </c>
      <c r="DC506" s="16" t="str">
        <f>IF(Wedstrijden!AN493="x","ZZ","")</f>
        <v/>
      </c>
      <c r="DD506" s="16" t="str">
        <f>IF(Wedstrijden!AP493="x","1.40","")</f>
        <v/>
      </c>
      <c r="DE506" s="16" t="str">
        <f>IF(COUNTA(Wedstrijden!BD493:BF493)&lt;&gt;0,6,"")</f>
        <v/>
      </c>
      <c r="DF506" s="16" t="str">
        <f t="shared" si="46"/>
        <v/>
      </c>
      <c r="DG506" s="16" t="str">
        <f>IF(Wedstrijden!BD493="x","L","")</f>
        <v/>
      </c>
      <c r="DH506" s="16" t="str">
        <f>IF(Wedstrijden!BE493="x","M","")</f>
        <v/>
      </c>
      <c r="DI506" s="16" t="str">
        <f>IF(Wedstrijden!BF493="x","Z","")</f>
        <v/>
      </c>
      <c r="DJ506" s="16" t="str">
        <f>IF(Wedstrijden!BG493="x","Z","")</f>
        <v/>
      </c>
      <c r="DK506" s="16" t="str">
        <f>IF(COUNTA(Wedstrijden!BI493:BK493)&lt;&gt;0,6,"")</f>
        <v/>
      </c>
      <c r="DL506" s="16" t="str">
        <f t="shared" si="47"/>
        <v/>
      </c>
      <c r="DM506" s="16" t="str">
        <f>IF(Wedstrijden!BI493="x","L","")</f>
        <v/>
      </c>
      <c r="DN506" s="16" t="str">
        <f>IF(Wedstrijden!BJ493="x","M","")</f>
        <v/>
      </c>
      <c r="DO506" s="16" t="str">
        <f>IF(Wedstrijden!BK493="x","Z","")</f>
        <v/>
      </c>
      <c r="DP506" s="16" t="str">
        <f>IF(Wedstrijden!BL493="x","Z","")</f>
        <v/>
      </c>
    </row>
    <row r="507" spans="1:120" ht="14.4" x14ac:dyDescent="0.3">
      <c r="A507" s="18">
        <f>Wedstrijden!A494</f>
        <v>0</v>
      </c>
      <c r="B507" s="16" t="str">
        <f>IFERROR(VLOOKUP(Wedstrijden!#REF!,#REF!,2,FALSE),"")</f>
        <v/>
      </c>
      <c r="C507" s="16">
        <f>Wedstrijden!E494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IF(COUNTA(Wedstrijden!U494:AC494)&lt;&gt;0,1,"")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IF(Wedstrijden!U494="x","B1","")</f>
        <v/>
      </c>
      <c r="BO507" s="16" t="e">
        <f>IF(Wedstrijden!#REF!="x","BB","")</f>
        <v>#REF!</v>
      </c>
      <c r="BP507" s="16" t="str">
        <f>IF(Wedstrijden!W494="x","B","")</f>
        <v/>
      </c>
      <c r="BQ507" s="16" t="str">
        <f>IF(Wedstrijden!X494="x","L1","")</f>
        <v/>
      </c>
      <c r="BR507" s="16" t="str">
        <f>IF(Wedstrijden!Y494="x","L2","")</f>
        <v/>
      </c>
      <c r="BS507" s="16" t="str">
        <f>IF(Wedstrijden!Z494="x","M1","")</f>
        <v/>
      </c>
      <c r="BT507" s="16" t="str">
        <f>IF(Wedstrijden!AA494="x","M2","")</f>
        <v/>
      </c>
      <c r="BU507" s="16" t="str">
        <f>IF(Wedstrijden!AB494="x","Z1","")</f>
        <v/>
      </c>
      <c r="BV507" s="16" t="str">
        <f>IF(Wedstrijden!AC494="x","Z2","")</f>
        <v/>
      </c>
      <c r="BW507" s="16" t="str">
        <f>IF(COUNTA(Wedstrijden!L494:T494)&lt;&gt;0,1,"")</f>
        <v/>
      </c>
      <c r="BX507" s="16" t="str">
        <f t="shared" si="43"/>
        <v/>
      </c>
      <c r="BY507" s="16" t="str">
        <f>IF(Wedstrijden!L494="x","BB","")</f>
        <v/>
      </c>
      <c r="BZ507" s="16" t="str">
        <f>IF(Wedstrijden!M494="x","B","")</f>
        <v/>
      </c>
      <c r="CA507" s="16" t="str">
        <f>IF(Wedstrijden!N494="x","L1","")</f>
        <v/>
      </c>
      <c r="CB507" s="16" t="str">
        <f>IF(Wedstrijden!O494="x","L2","")</f>
        <v/>
      </c>
      <c r="CC507" s="16" t="str">
        <f>IF(Wedstrijden!P494="x","M1","")</f>
        <v/>
      </c>
      <c r="CD507" s="16" t="str">
        <f>IF(Wedstrijden!Q494="x","M2","")</f>
        <v/>
      </c>
      <c r="CE507" s="16" t="str">
        <f>IF(Wedstrijden!R494="x","Z1","")</f>
        <v/>
      </c>
      <c r="CF507" s="16" t="str">
        <f>IF(Wedstrijden!S494="x","Z2","")</f>
        <v/>
      </c>
      <c r="CG507" s="16" t="str">
        <f>IF(Wedstrijden!T494="x","ZZL","")</f>
        <v/>
      </c>
      <c r="CL507" s="16" t="str">
        <f>IF(COUNTA(Wedstrijden!AR494:BB494)&lt;&gt;0,2,"")</f>
        <v/>
      </c>
      <c r="CM507" s="16" t="str">
        <f t="shared" si="44"/>
        <v/>
      </c>
      <c r="CN507" s="16" t="str">
        <f>IF(Wedstrijden!AR494="x","AA","")</f>
        <v/>
      </c>
      <c r="CO507" s="16" t="str">
        <f>IF(Wedstrijden!AS494="x","A","")</f>
        <v/>
      </c>
      <c r="CP507" s="16" t="str">
        <f>IF(Wedstrijden!AT494="x","BB","")</f>
        <v/>
      </c>
      <c r="CQ507" s="16" t="str">
        <f>IF(Wedstrijden!AU494="x","B","")</f>
        <v/>
      </c>
      <c r="CR507" s="16" t="str">
        <f>IF(Wedstrijden!AV494="x","L","")</f>
        <v/>
      </c>
      <c r="CS507" s="16" t="str">
        <f>IF(Wedstrijden!AW494="x","M","")</f>
        <v/>
      </c>
      <c r="CT507" s="16" t="str">
        <f>IF(Wedstrijden!AX494="x","Z","")</f>
        <v/>
      </c>
      <c r="CU507" s="16" t="str">
        <f>IF(Wedstrijden!BB494="x","ZZ","")</f>
        <v/>
      </c>
      <c r="CV507" s="16" t="str">
        <f>IF(COUNTA(Wedstrijden!AI494:AP494)&lt;&gt;0,2,"")</f>
        <v/>
      </c>
      <c r="CW507" s="16" t="str">
        <f t="shared" si="45"/>
        <v/>
      </c>
      <c r="CX507" s="16" t="str">
        <f>IF(Wedstrijden!AI494="x","BB","")</f>
        <v/>
      </c>
      <c r="CY507" s="16" t="str">
        <f>IF(Wedstrijden!AJ494="x","B","")</f>
        <v/>
      </c>
      <c r="CZ507" s="16" t="str">
        <f>IF(Wedstrijden!AK494="x","L","")</f>
        <v/>
      </c>
      <c r="DA507" s="16" t="str">
        <f>IF(Wedstrijden!AL494="x","M","")</f>
        <v/>
      </c>
      <c r="DB507" s="16" t="str">
        <f>IF(Wedstrijden!AM494="x","Z","")</f>
        <v/>
      </c>
      <c r="DC507" s="16" t="str">
        <f>IF(Wedstrijden!AN494="x","ZZ","")</f>
        <v/>
      </c>
      <c r="DD507" s="16" t="str">
        <f>IF(Wedstrijden!AP494="x","1.40","")</f>
        <v/>
      </c>
      <c r="DE507" s="16" t="str">
        <f>IF(COUNTA(Wedstrijden!BD494:BF494)&lt;&gt;0,6,"")</f>
        <v/>
      </c>
      <c r="DF507" s="16" t="str">
        <f t="shared" si="46"/>
        <v/>
      </c>
      <c r="DG507" s="16" t="str">
        <f>IF(Wedstrijden!BD494="x","L","")</f>
        <v/>
      </c>
      <c r="DH507" s="16" t="str">
        <f>IF(Wedstrijden!BE494="x","M","")</f>
        <v/>
      </c>
      <c r="DI507" s="16" t="str">
        <f>IF(Wedstrijden!BF494="x","Z","")</f>
        <v/>
      </c>
      <c r="DJ507" s="16" t="str">
        <f>IF(Wedstrijden!BG494="x","Z","")</f>
        <v/>
      </c>
      <c r="DK507" s="16" t="str">
        <f>IF(COUNTA(Wedstrijden!BI494:BK494)&lt;&gt;0,6,"")</f>
        <v/>
      </c>
      <c r="DL507" s="16" t="str">
        <f t="shared" si="47"/>
        <v/>
      </c>
      <c r="DM507" s="16" t="str">
        <f>IF(Wedstrijden!BI494="x","L","")</f>
        <v/>
      </c>
      <c r="DN507" s="16" t="str">
        <f>IF(Wedstrijden!BJ494="x","M","")</f>
        <v/>
      </c>
      <c r="DO507" s="16" t="str">
        <f>IF(Wedstrijden!BK494="x","Z","")</f>
        <v/>
      </c>
      <c r="DP507" s="16" t="str">
        <f>IF(Wedstrijden!BL494="x","Z","")</f>
        <v/>
      </c>
    </row>
    <row r="508" spans="1:120" ht="14.4" x14ac:dyDescent="0.3">
      <c r="A508" s="18">
        <f>Wedstrijden!A495</f>
        <v>0</v>
      </c>
      <c r="B508" s="16" t="str">
        <f>IFERROR(VLOOKUP(Wedstrijden!#REF!,#REF!,2,FALSE),"")</f>
        <v/>
      </c>
      <c r="C508" s="16">
        <f>Wedstrijden!E495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IF(COUNTA(Wedstrijden!U495:AC495)&lt;&gt;0,1,"")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IF(Wedstrijden!U495="x","B1","")</f>
        <v/>
      </c>
      <c r="BO508" s="16" t="e">
        <f>IF(Wedstrijden!#REF!="x","BB","")</f>
        <v>#REF!</v>
      </c>
      <c r="BP508" s="16" t="str">
        <f>IF(Wedstrijden!W495="x","B","")</f>
        <v/>
      </c>
      <c r="BQ508" s="16" t="str">
        <f>IF(Wedstrijden!X495="x","L1","")</f>
        <v/>
      </c>
      <c r="BR508" s="16" t="str">
        <f>IF(Wedstrijden!Y495="x","L2","")</f>
        <v/>
      </c>
      <c r="BS508" s="16" t="str">
        <f>IF(Wedstrijden!Z495="x","M1","")</f>
        <v/>
      </c>
      <c r="BT508" s="16" t="str">
        <f>IF(Wedstrijden!AA495="x","M2","")</f>
        <v/>
      </c>
      <c r="BU508" s="16" t="str">
        <f>IF(Wedstrijden!AB495="x","Z1","")</f>
        <v/>
      </c>
      <c r="BV508" s="16" t="str">
        <f>IF(Wedstrijden!AC495="x","Z2","")</f>
        <v/>
      </c>
      <c r="BW508" s="16" t="str">
        <f>IF(COUNTA(Wedstrijden!L495:T495)&lt;&gt;0,1,"")</f>
        <v/>
      </c>
      <c r="BX508" s="16" t="str">
        <f t="shared" si="43"/>
        <v/>
      </c>
      <c r="BY508" s="16" t="str">
        <f>IF(Wedstrijden!L495="x","BB","")</f>
        <v/>
      </c>
      <c r="BZ508" s="16" t="str">
        <f>IF(Wedstrijden!M495="x","B","")</f>
        <v/>
      </c>
      <c r="CA508" s="16" t="str">
        <f>IF(Wedstrijden!N495="x","L1","")</f>
        <v/>
      </c>
      <c r="CB508" s="16" t="str">
        <f>IF(Wedstrijden!O495="x","L2","")</f>
        <v/>
      </c>
      <c r="CC508" s="16" t="str">
        <f>IF(Wedstrijden!P495="x","M1","")</f>
        <v/>
      </c>
      <c r="CD508" s="16" t="str">
        <f>IF(Wedstrijden!Q495="x","M2","")</f>
        <v/>
      </c>
      <c r="CE508" s="16" t="str">
        <f>IF(Wedstrijden!R495="x","Z1","")</f>
        <v/>
      </c>
      <c r="CF508" s="16" t="str">
        <f>IF(Wedstrijden!S495="x","Z2","")</f>
        <v/>
      </c>
      <c r="CG508" s="16" t="str">
        <f>IF(Wedstrijden!T495="x","ZZL","")</f>
        <v/>
      </c>
      <c r="CL508" s="16" t="str">
        <f>IF(COUNTA(Wedstrijden!AR495:BB495)&lt;&gt;0,2,"")</f>
        <v/>
      </c>
      <c r="CM508" s="16" t="str">
        <f t="shared" si="44"/>
        <v/>
      </c>
      <c r="CN508" s="16" t="str">
        <f>IF(Wedstrijden!AR495="x","AA","")</f>
        <v/>
      </c>
      <c r="CO508" s="16" t="str">
        <f>IF(Wedstrijden!AS495="x","A","")</f>
        <v/>
      </c>
      <c r="CP508" s="16" t="str">
        <f>IF(Wedstrijden!AT495="x","BB","")</f>
        <v/>
      </c>
      <c r="CQ508" s="16" t="str">
        <f>IF(Wedstrijden!AU495="x","B","")</f>
        <v/>
      </c>
      <c r="CR508" s="16" t="str">
        <f>IF(Wedstrijden!AV495="x","L","")</f>
        <v/>
      </c>
      <c r="CS508" s="16" t="str">
        <f>IF(Wedstrijden!AW495="x","M","")</f>
        <v/>
      </c>
      <c r="CT508" s="16" t="str">
        <f>IF(Wedstrijden!AX495="x","Z","")</f>
        <v/>
      </c>
      <c r="CU508" s="16" t="str">
        <f>IF(Wedstrijden!BB495="x","ZZ","")</f>
        <v/>
      </c>
      <c r="CV508" s="16" t="str">
        <f>IF(COUNTA(Wedstrijden!AI495:AP495)&lt;&gt;0,2,"")</f>
        <v/>
      </c>
      <c r="CW508" s="16" t="str">
        <f t="shared" si="45"/>
        <v/>
      </c>
      <c r="CX508" s="16" t="str">
        <f>IF(Wedstrijden!AI495="x","BB","")</f>
        <v/>
      </c>
      <c r="CY508" s="16" t="str">
        <f>IF(Wedstrijden!AJ495="x","B","")</f>
        <v/>
      </c>
      <c r="CZ508" s="16" t="str">
        <f>IF(Wedstrijden!AK495="x","L","")</f>
        <v/>
      </c>
      <c r="DA508" s="16" t="str">
        <f>IF(Wedstrijden!AL495="x","M","")</f>
        <v/>
      </c>
      <c r="DB508" s="16" t="str">
        <f>IF(Wedstrijden!AM495="x","Z","")</f>
        <v/>
      </c>
      <c r="DC508" s="16" t="str">
        <f>IF(Wedstrijden!AN495="x","ZZ","")</f>
        <v/>
      </c>
      <c r="DD508" s="16" t="str">
        <f>IF(Wedstrijden!AP495="x","1.40","")</f>
        <v/>
      </c>
      <c r="DE508" s="16" t="str">
        <f>IF(COUNTA(Wedstrijden!BD495:BF495)&lt;&gt;0,6,"")</f>
        <v/>
      </c>
      <c r="DF508" s="16" t="str">
        <f t="shared" si="46"/>
        <v/>
      </c>
      <c r="DG508" s="16" t="str">
        <f>IF(Wedstrijden!BD495="x","L","")</f>
        <v/>
      </c>
      <c r="DH508" s="16" t="str">
        <f>IF(Wedstrijden!BE495="x","M","")</f>
        <v/>
      </c>
      <c r="DI508" s="16" t="str">
        <f>IF(Wedstrijden!BF495="x","Z","")</f>
        <v/>
      </c>
      <c r="DJ508" s="16" t="str">
        <f>IF(Wedstrijden!BG495="x","Z","")</f>
        <v/>
      </c>
      <c r="DK508" s="16" t="str">
        <f>IF(COUNTA(Wedstrijden!BI495:BK495)&lt;&gt;0,6,"")</f>
        <v/>
      </c>
      <c r="DL508" s="16" t="str">
        <f t="shared" si="47"/>
        <v/>
      </c>
      <c r="DM508" s="16" t="str">
        <f>IF(Wedstrijden!BI495="x","L","")</f>
        <v/>
      </c>
      <c r="DN508" s="16" t="str">
        <f>IF(Wedstrijden!BJ495="x","M","")</f>
        <v/>
      </c>
      <c r="DO508" s="16" t="str">
        <f>IF(Wedstrijden!BK495="x","Z","")</f>
        <v/>
      </c>
      <c r="DP508" s="16" t="str">
        <f>IF(Wedstrijden!BL495="x","Z","")</f>
        <v/>
      </c>
    </row>
    <row r="509" spans="1:120" ht="14.4" x14ac:dyDescent="0.3">
      <c r="A509" s="18">
        <f>Wedstrijden!A496</f>
        <v>0</v>
      </c>
      <c r="B509" s="16" t="str">
        <f>IFERROR(VLOOKUP(Wedstrijden!#REF!,#REF!,2,FALSE),"")</f>
        <v/>
      </c>
      <c r="C509" s="16">
        <f>Wedstrijden!E496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IF(COUNTA(Wedstrijden!U496:AC496)&lt;&gt;0,1,"")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IF(Wedstrijden!U496="x","B1","")</f>
        <v/>
      </c>
      <c r="BO509" s="16" t="e">
        <f>IF(Wedstrijden!#REF!="x","BB","")</f>
        <v>#REF!</v>
      </c>
      <c r="BP509" s="16" t="str">
        <f>IF(Wedstrijden!W496="x","B","")</f>
        <v/>
      </c>
      <c r="BQ509" s="16" t="str">
        <f>IF(Wedstrijden!X496="x","L1","")</f>
        <v/>
      </c>
      <c r="BR509" s="16" t="str">
        <f>IF(Wedstrijden!Y496="x","L2","")</f>
        <v/>
      </c>
      <c r="BS509" s="16" t="str">
        <f>IF(Wedstrijden!Z496="x","M1","")</f>
        <v/>
      </c>
      <c r="BT509" s="16" t="str">
        <f>IF(Wedstrijden!AA496="x","M2","")</f>
        <v/>
      </c>
      <c r="BU509" s="16" t="str">
        <f>IF(Wedstrijden!AB496="x","Z1","")</f>
        <v/>
      </c>
      <c r="BV509" s="16" t="str">
        <f>IF(Wedstrijden!AC496="x","Z2","")</f>
        <v/>
      </c>
      <c r="BW509" s="16" t="str">
        <f>IF(COUNTA(Wedstrijden!L496:T496)&lt;&gt;0,1,"")</f>
        <v/>
      </c>
      <c r="BX509" s="16" t="str">
        <f t="shared" si="43"/>
        <v/>
      </c>
      <c r="BY509" s="16" t="str">
        <f>IF(Wedstrijden!L496="x","BB","")</f>
        <v/>
      </c>
      <c r="BZ509" s="16" t="str">
        <f>IF(Wedstrijden!M496="x","B","")</f>
        <v/>
      </c>
      <c r="CA509" s="16" t="str">
        <f>IF(Wedstrijden!N496="x","L1","")</f>
        <v/>
      </c>
      <c r="CB509" s="16" t="str">
        <f>IF(Wedstrijden!O496="x","L2","")</f>
        <v/>
      </c>
      <c r="CC509" s="16" t="str">
        <f>IF(Wedstrijden!P496="x","M1","")</f>
        <v/>
      </c>
      <c r="CD509" s="16" t="str">
        <f>IF(Wedstrijden!Q496="x","M2","")</f>
        <v/>
      </c>
      <c r="CE509" s="16" t="str">
        <f>IF(Wedstrijden!R496="x","Z1","")</f>
        <v/>
      </c>
      <c r="CF509" s="16" t="str">
        <f>IF(Wedstrijden!S496="x","Z2","")</f>
        <v/>
      </c>
      <c r="CG509" s="16" t="str">
        <f>IF(Wedstrijden!T496="x","ZZL","")</f>
        <v/>
      </c>
      <c r="CL509" s="16" t="str">
        <f>IF(COUNTA(Wedstrijden!AR496:BB496)&lt;&gt;0,2,"")</f>
        <v/>
      </c>
      <c r="CM509" s="16" t="str">
        <f t="shared" si="44"/>
        <v/>
      </c>
      <c r="CN509" s="16" t="str">
        <f>IF(Wedstrijden!AR496="x","AA","")</f>
        <v/>
      </c>
      <c r="CO509" s="16" t="str">
        <f>IF(Wedstrijden!AS496="x","A","")</f>
        <v/>
      </c>
      <c r="CP509" s="16" t="str">
        <f>IF(Wedstrijden!AT496="x","BB","")</f>
        <v/>
      </c>
      <c r="CQ509" s="16" t="str">
        <f>IF(Wedstrijden!AU496="x","B","")</f>
        <v/>
      </c>
      <c r="CR509" s="16" t="str">
        <f>IF(Wedstrijden!AV496="x","L","")</f>
        <v/>
      </c>
      <c r="CS509" s="16" t="str">
        <f>IF(Wedstrijden!AW496="x","M","")</f>
        <v/>
      </c>
      <c r="CT509" s="16" t="str">
        <f>IF(Wedstrijden!AX496="x","Z","")</f>
        <v/>
      </c>
      <c r="CU509" s="16" t="str">
        <f>IF(Wedstrijden!BB496="x","ZZ","")</f>
        <v/>
      </c>
      <c r="CV509" s="16" t="str">
        <f>IF(COUNTA(Wedstrijden!AI496:AP496)&lt;&gt;0,2,"")</f>
        <v/>
      </c>
      <c r="CW509" s="16" t="str">
        <f t="shared" si="45"/>
        <v/>
      </c>
      <c r="CX509" s="16" t="str">
        <f>IF(Wedstrijden!AI496="x","BB","")</f>
        <v/>
      </c>
      <c r="CY509" s="16" t="str">
        <f>IF(Wedstrijden!AJ496="x","B","")</f>
        <v/>
      </c>
      <c r="CZ509" s="16" t="str">
        <f>IF(Wedstrijden!AK496="x","L","")</f>
        <v/>
      </c>
      <c r="DA509" s="16" t="str">
        <f>IF(Wedstrijden!AL496="x","M","")</f>
        <v/>
      </c>
      <c r="DB509" s="16" t="str">
        <f>IF(Wedstrijden!AM496="x","Z","")</f>
        <v/>
      </c>
      <c r="DC509" s="16" t="str">
        <f>IF(Wedstrijden!AN496="x","ZZ","")</f>
        <v/>
      </c>
      <c r="DD509" s="16" t="str">
        <f>IF(Wedstrijden!AP496="x","1.40","")</f>
        <v/>
      </c>
      <c r="DE509" s="16" t="str">
        <f>IF(COUNTA(Wedstrijden!BD496:BF496)&lt;&gt;0,6,"")</f>
        <v/>
      </c>
      <c r="DF509" s="16" t="str">
        <f t="shared" si="46"/>
        <v/>
      </c>
      <c r="DG509" s="16" t="str">
        <f>IF(Wedstrijden!BD496="x","L","")</f>
        <v/>
      </c>
      <c r="DH509" s="16" t="str">
        <f>IF(Wedstrijden!BE496="x","M","")</f>
        <v/>
      </c>
      <c r="DI509" s="16" t="str">
        <f>IF(Wedstrijden!BF496="x","Z","")</f>
        <v/>
      </c>
      <c r="DJ509" s="16" t="str">
        <f>IF(Wedstrijden!BG496="x","Z","")</f>
        <v/>
      </c>
      <c r="DK509" s="16" t="str">
        <f>IF(COUNTA(Wedstrijden!BI496:BK496)&lt;&gt;0,6,"")</f>
        <v/>
      </c>
      <c r="DL509" s="16" t="str">
        <f t="shared" si="47"/>
        <v/>
      </c>
      <c r="DM509" s="16" t="str">
        <f>IF(Wedstrijden!BI496="x","L","")</f>
        <v/>
      </c>
      <c r="DN509" s="16" t="str">
        <f>IF(Wedstrijden!BJ496="x","M","")</f>
        <v/>
      </c>
      <c r="DO509" s="16" t="str">
        <f>IF(Wedstrijden!BK496="x","Z","")</f>
        <v/>
      </c>
      <c r="DP509" s="16" t="str">
        <f>IF(Wedstrijden!BL496="x","Z","")</f>
        <v/>
      </c>
    </row>
    <row r="510" spans="1:120" ht="14.4" x14ac:dyDescent="0.3">
      <c r="A510" s="18">
        <f>Wedstrijden!A497</f>
        <v>0</v>
      </c>
      <c r="B510" s="16" t="str">
        <f>IFERROR(VLOOKUP(Wedstrijden!#REF!,#REF!,2,FALSE),"")</f>
        <v/>
      </c>
      <c r="C510" s="16">
        <f>Wedstrijden!E497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IF(COUNTA(Wedstrijden!U497:AC497)&lt;&gt;0,1,"")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IF(Wedstrijden!U497="x","B1","")</f>
        <v/>
      </c>
      <c r="BO510" s="16" t="e">
        <f>IF(Wedstrijden!#REF!="x","BB","")</f>
        <v>#REF!</v>
      </c>
      <c r="BP510" s="16" t="str">
        <f>IF(Wedstrijden!W497="x","B","")</f>
        <v/>
      </c>
      <c r="BQ510" s="16" t="str">
        <f>IF(Wedstrijden!X497="x","L1","")</f>
        <v/>
      </c>
      <c r="BR510" s="16" t="str">
        <f>IF(Wedstrijden!Y497="x","L2","")</f>
        <v/>
      </c>
      <c r="BS510" s="16" t="str">
        <f>IF(Wedstrijden!Z497="x","M1","")</f>
        <v/>
      </c>
      <c r="BT510" s="16" t="str">
        <f>IF(Wedstrijden!AA497="x","M2","")</f>
        <v/>
      </c>
      <c r="BU510" s="16" t="str">
        <f>IF(Wedstrijden!AB497="x","Z1","")</f>
        <v/>
      </c>
      <c r="BV510" s="16" t="str">
        <f>IF(Wedstrijden!AC497="x","Z2","")</f>
        <v/>
      </c>
      <c r="BW510" s="16" t="str">
        <f>IF(COUNTA(Wedstrijden!L497:T497)&lt;&gt;0,1,"")</f>
        <v/>
      </c>
      <c r="BX510" s="16" t="str">
        <f t="shared" si="43"/>
        <v/>
      </c>
      <c r="BY510" s="16" t="str">
        <f>IF(Wedstrijden!L497="x","BB","")</f>
        <v/>
      </c>
      <c r="BZ510" s="16" t="str">
        <f>IF(Wedstrijden!M497="x","B","")</f>
        <v/>
      </c>
      <c r="CA510" s="16" t="str">
        <f>IF(Wedstrijden!N497="x","L1","")</f>
        <v/>
      </c>
      <c r="CB510" s="16" t="str">
        <f>IF(Wedstrijden!O497="x","L2","")</f>
        <v/>
      </c>
      <c r="CC510" s="16" t="str">
        <f>IF(Wedstrijden!P497="x","M1","")</f>
        <v/>
      </c>
      <c r="CD510" s="16" t="str">
        <f>IF(Wedstrijden!Q497="x","M2","")</f>
        <v/>
      </c>
      <c r="CE510" s="16" t="str">
        <f>IF(Wedstrijden!R497="x","Z1","")</f>
        <v/>
      </c>
      <c r="CF510" s="16" t="str">
        <f>IF(Wedstrijden!S497="x","Z2","")</f>
        <v/>
      </c>
      <c r="CG510" s="16" t="str">
        <f>IF(Wedstrijden!T497="x","ZZL","")</f>
        <v/>
      </c>
      <c r="CL510" s="16" t="str">
        <f>IF(COUNTA(Wedstrijden!AR497:BB497)&lt;&gt;0,2,"")</f>
        <v/>
      </c>
      <c r="CM510" s="16" t="str">
        <f t="shared" si="44"/>
        <v/>
      </c>
      <c r="CN510" s="16" t="str">
        <f>IF(Wedstrijden!AR497="x","AA","")</f>
        <v/>
      </c>
      <c r="CO510" s="16" t="str">
        <f>IF(Wedstrijden!AS497="x","A","")</f>
        <v/>
      </c>
      <c r="CP510" s="16" t="str">
        <f>IF(Wedstrijden!AT497="x","BB","")</f>
        <v/>
      </c>
      <c r="CQ510" s="16" t="str">
        <f>IF(Wedstrijden!AU497="x","B","")</f>
        <v/>
      </c>
      <c r="CR510" s="16" t="str">
        <f>IF(Wedstrijden!AV497="x","L","")</f>
        <v/>
      </c>
      <c r="CS510" s="16" t="str">
        <f>IF(Wedstrijden!AW497="x","M","")</f>
        <v/>
      </c>
      <c r="CT510" s="16" t="str">
        <f>IF(Wedstrijden!AX497="x","Z","")</f>
        <v/>
      </c>
      <c r="CU510" s="16" t="str">
        <f>IF(Wedstrijden!BB497="x","ZZ","")</f>
        <v/>
      </c>
      <c r="CV510" s="16" t="str">
        <f>IF(COUNTA(Wedstrijden!AI497:AP497)&lt;&gt;0,2,"")</f>
        <v/>
      </c>
      <c r="CW510" s="16" t="str">
        <f t="shared" si="45"/>
        <v/>
      </c>
      <c r="CX510" s="16" t="str">
        <f>IF(Wedstrijden!AI497="x","BB","")</f>
        <v/>
      </c>
      <c r="CY510" s="16" t="str">
        <f>IF(Wedstrijden!AJ497="x","B","")</f>
        <v/>
      </c>
      <c r="CZ510" s="16" t="str">
        <f>IF(Wedstrijden!AK497="x","L","")</f>
        <v/>
      </c>
      <c r="DA510" s="16" t="str">
        <f>IF(Wedstrijden!AL497="x","M","")</f>
        <v/>
      </c>
      <c r="DB510" s="16" t="str">
        <f>IF(Wedstrijden!AM497="x","Z","")</f>
        <v/>
      </c>
      <c r="DC510" s="16" t="str">
        <f>IF(Wedstrijden!AN497="x","ZZ","")</f>
        <v/>
      </c>
      <c r="DD510" s="16" t="str">
        <f>IF(Wedstrijden!AP497="x","1.40","")</f>
        <v/>
      </c>
      <c r="DE510" s="16" t="str">
        <f>IF(COUNTA(Wedstrijden!BD497:BF497)&lt;&gt;0,6,"")</f>
        <v/>
      </c>
      <c r="DF510" s="16" t="str">
        <f t="shared" si="46"/>
        <v/>
      </c>
      <c r="DG510" s="16" t="str">
        <f>IF(Wedstrijden!BD497="x","L","")</f>
        <v/>
      </c>
      <c r="DH510" s="16" t="str">
        <f>IF(Wedstrijden!BE497="x","M","")</f>
        <v/>
      </c>
      <c r="DI510" s="16" t="str">
        <f>IF(Wedstrijden!BF497="x","Z","")</f>
        <v/>
      </c>
      <c r="DJ510" s="16" t="str">
        <f>IF(Wedstrijden!BG497="x","Z","")</f>
        <v/>
      </c>
      <c r="DK510" s="16" t="str">
        <f>IF(COUNTA(Wedstrijden!BI497:BK497)&lt;&gt;0,6,"")</f>
        <v/>
      </c>
      <c r="DL510" s="16" t="str">
        <f t="shared" si="47"/>
        <v/>
      </c>
      <c r="DM510" s="16" t="str">
        <f>IF(Wedstrijden!BI497="x","L","")</f>
        <v/>
      </c>
      <c r="DN510" s="16" t="str">
        <f>IF(Wedstrijden!BJ497="x","M","")</f>
        <v/>
      </c>
      <c r="DO510" s="16" t="str">
        <f>IF(Wedstrijden!BK497="x","Z","")</f>
        <v/>
      </c>
      <c r="DP510" s="16" t="str">
        <f>IF(Wedstrijden!BL497="x","Z","")</f>
        <v/>
      </c>
    </row>
    <row r="511" spans="1:120" ht="14.4" x14ac:dyDescent="0.3">
      <c r="A511" s="18">
        <f>Wedstrijden!A498</f>
        <v>0</v>
      </c>
      <c r="B511" s="16" t="str">
        <f>IFERROR(VLOOKUP(Wedstrijden!#REF!,#REF!,2,FALSE),"")</f>
        <v/>
      </c>
      <c r="C511" s="16">
        <f>Wedstrijden!E498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IF(COUNTA(Wedstrijden!U498:AC498)&lt;&gt;0,1,"")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IF(Wedstrijden!U498="x","B1","")</f>
        <v/>
      </c>
      <c r="BO511" s="16" t="e">
        <f>IF(Wedstrijden!#REF!="x","BB","")</f>
        <v>#REF!</v>
      </c>
      <c r="BP511" s="16" t="str">
        <f>IF(Wedstrijden!W498="x","B","")</f>
        <v/>
      </c>
      <c r="BQ511" s="16" t="str">
        <f>IF(Wedstrijden!X498="x","L1","")</f>
        <v/>
      </c>
      <c r="BR511" s="16" t="str">
        <f>IF(Wedstrijden!Y498="x","L2","")</f>
        <v/>
      </c>
      <c r="BS511" s="16" t="str">
        <f>IF(Wedstrijden!Z498="x","M1","")</f>
        <v/>
      </c>
      <c r="BT511" s="16" t="str">
        <f>IF(Wedstrijden!AA498="x","M2","")</f>
        <v/>
      </c>
      <c r="BU511" s="16" t="str">
        <f>IF(Wedstrijden!AB498="x","Z1","")</f>
        <v/>
      </c>
      <c r="BV511" s="16" t="str">
        <f>IF(Wedstrijden!AC498="x","Z2","")</f>
        <v/>
      </c>
      <c r="BW511" s="16" t="str">
        <f>IF(COUNTA(Wedstrijden!L498:T498)&lt;&gt;0,1,"")</f>
        <v/>
      </c>
      <c r="BX511" s="16" t="str">
        <f t="shared" si="43"/>
        <v/>
      </c>
      <c r="BY511" s="16" t="str">
        <f>IF(Wedstrijden!L498="x","BB","")</f>
        <v/>
      </c>
      <c r="BZ511" s="16" t="str">
        <f>IF(Wedstrijden!M498="x","B","")</f>
        <v/>
      </c>
      <c r="CA511" s="16" t="str">
        <f>IF(Wedstrijden!N498="x","L1","")</f>
        <v/>
      </c>
      <c r="CB511" s="16" t="str">
        <f>IF(Wedstrijden!O498="x","L2","")</f>
        <v/>
      </c>
      <c r="CC511" s="16" t="str">
        <f>IF(Wedstrijden!P498="x","M1","")</f>
        <v/>
      </c>
      <c r="CD511" s="16" t="str">
        <f>IF(Wedstrijden!Q498="x","M2","")</f>
        <v/>
      </c>
      <c r="CE511" s="16" t="str">
        <f>IF(Wedstrijden!R498="x","Z1","")</f>
        <v/>
      </c>
      <c r="CF511" s="16" t="str">
        <f>IF(Wedstrijden!S498="x","Z2","")</f>
        <v/>
      </c>
      <c r="CG511" s="16" t="str">
        <f>IF(Wedstrijden!T498="x","ZZL","")</f>
        <v/>
      </c>
      <c r="CL511" s="16" t="str">
        <f>IF(COUNTA(Wedstrijden!AR498:BB498)&lt;&gt;0,2,"")</f>
        <v/>
      </c>
      <c r="CM511" s="16" t="str">
        <f t="shared" si="44"/>
        <v/>
      </c>
      <c r="CN511" s="16" t="str">
        <f>IF(Wedstrijden!AR498="x","AA","")</f>
        <v/>
      </c>
      <c r="CO511" s="16" t="str">
        <f>IF(Wedstrijden!AS498="x","A","")</f>
        <v/>
      </c>
      <c r="CP511" s="16" t="str">
        <f>IF(Wedstrijden!AT498="x","BB","")</f>
        <v/>
      </c>
      <c r="CQ511" s="16" t="str">
        <f>IF(Wedstrijden!AU498="x","B","")</f>
        <v/>
      </c>
      <c r="CR511" s="16" t="str">
        <f>IF(Wedstrijden!AV498="x","L","")</f>
        <v/>
      </c>
      <c r="CS511" s="16" t="str">
        <f>IF(Wedstrijden!AW498="x","M","")</f>
        <v/>
      </c>
      <c r="CT511" s="16" t="str">
        <f>IF(Wedstrijden!AX498="x","Z","")</f>
        <v/>
      </c>
      <c r="CU511" s="16" t="str">
        <f>IF(Wedstrijden!BB498="x","ZZ","")</f>
        <v/>
      </c>
      <c r="CV511" s="16" t="str">
        <f>IF(COUNTA(Wedstrijden!AI498:AP498)&lt;&gt;0,2,"")</f>
        <v/>
      </c>
      <c r="CW511" s="16" t="str">
        <f t="shared" si="45"/>
        <v/>
      </c>
      <c r="CX511" s="16" t="str">
        <f>IF(Wedstrijden!AI498="x","BB","")</f>
        <v/>
      </c>
      <c r="CY511" s="16" t="str">
        <f>IF(Wedstrijden!AJ498="x","B","")</f>
        <v/>
      </c>
      <c r="CZ511" s="16" t="str">
        <f>IF(Wedstrijden!AK498="x","L","")</f>
        <v/>
      </c>
      <c r="DA511" s="16" t="str">
        <f>IF(Wedstrijden!AL498="x","M","")</f>
        <v/>
      </c>
      <c r="DB511" s="16" t="str">
        <f>IF(Wedstrijden!AM498="x","Z","")</f>
        <v/>
      </c>
      <c r="DC511" s="16" t="str">
        <f>IF(Wedstrijden!AN498="x","ZZ","")</f>
        <v/>
      </c>
      <c r="DD511" s="16" t="str">
        <f>IF(Wedstrijden!AP498="x","1.40","")</f>
        <v/>
      </c>
      <c r="DE511" s="16" t="str">
        <f>IF(COUNTA(Wedstrijden!BD498:BF498)&lt;&gt;0,6,"")</f>
        <v/>
      </c>
      <c r="DF511" s="16" t="str">
        <f t="shared" si="46"/>
        <v/>
      </c>
      <c r="DG511" s="16" t="str">
        <f>IF(Wedstrijden!BD498="x","L","")</f>
        <v/>
      </c>
      <c r="DH511" s="16" t="str">
        <f>IF(Wedstrijden!BE498="x","M","")</f>
        <v/>
      </c>
      <c r="DI511" s="16" t="str">
        <f>IF(Wedstrijden!BF498="x","Z","")</f>
        <v/>
      </c>
      <c r="DJ511" s="16" t="str">
        <f>IF(Wedstrijden!BG498="x","Z","")</f>
        <v/>
      </c>
      <c r="DK511" s="16" t="str">
        <f>IF(COUNTA(Wedstrijden!BI498:BK498)&lt;&gt;0,6,"")</f>
        <v/>
      </c>
      <c r="DL511" s="16" t="str">
        <f t="shared" si="47"/>
        <v/>
      </c>
      <c r="DM511" s="16" t="str">
        <f>IF(Wedstrijden!BI498="x","L","")</f>
        <v/>
      </c>
      <c r="DN511" s="16" t="str">
        <f>IF(Wedstrijden!BJ498="x","M","")</f>
        <v/>
      </c>
      <c r="DO511" s="16" t="str">
        <f>IF(Wedstrijden!BK498="x","Z","")</f>
        <v/>
      </c>
      <c r="DP511" s="16" t="str">
        <f>IF(Wedstrijden!BL498="x","Z","")</f>
        <v/>
      </c>
    </row>
    <row r="512" spans="1:120" ht="14.4" x14ac:dyDescent="0.3">
      <c r="A512" s="18">
        <f>Wedstrijden!A499</f>
        <v>0</v>
      </c>
      <c r="B512" s="16" t="str">
        <f>IFERROR(VLOOKUP(Wedstrijden!#REF!,#REF!,2,FALSE),"")</f>
        <v/>
      </c>
      <c r="C512" s="16">
        <f>Wedstrijden!E499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IF(COUNTA(Wedstrijden!U499:AC499)&lt;&gt;0,1,"")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IF(Wedstrijden!U499="x","B1","")</f>
        <v/>
      </c>
      <c r="BO512" s="16" t="e">
        <f>IF(Wedstrijden!#REF!="x","BB","")</f>
        <v>#REF!</v>
      </c>
      <c r="BP512" s="16" t="str">
        <f>IF(Wedstrijden!W499="x","B","")</f>
        <v/>
      </c>
      <c r="BQ512" s="16" t="str">
        <f>IF(Wedstrijden!X499="x","L1","")</f>
        <v/>
      </c>
      <c r="BR512" s="16" t="str">
        <f>IF(Wedstrijden!Y499="x","L2","")</f>
        <v/>
      </c>
      <c r="BS512" s="16" t="str">
        <f>IF(Wedstrijden!Z499="x","M1","")</f>
        <v/>
      </c>
      <c r="BT512" s="16" t="str">
        <f>IF(Wedstrijden!AA499="x","M2","")</f>
        <v/>
      </c>
      <c r="BU512" s="16" t="str">
        <f>IF(Wedstrijden!AB499="x","Z1","")</f>
        <v/>
      </c>
      <c r="BV512" s="16" t="str">
        <f>IF(Wedstrijden!AC499="x","Z2","")</f>
        <v/>
      </c>
      <c r="BW512" s="16" t="str">
        <f>IF(COUNTA(Wedstrijden!L499:T499)&lt;&gt;0,1,"")</f>
        <v/>
      </c>
      <c r="BX512" s="16" t="str">
        <f t="shared" si="43"/>
        <v/>
      </c>
      <c r="BY512" s="16" t="str">
        <f>IF(Wedstrijden!L499="x","BB","")</f>
        <v/>
      </c>
      <c r="BZ512" s="16" t="str">
        <f>IF(Wedstrijden!M499="x","B","")</f>
        <v/>
      </c>
      <c r="CA512" s="16" t="str">
        <f>IF(Wedstrijden!N499="x","L1","")</f>
        <v/>
      </c>
      <c r="CB512" s="16" t="str">
        <f>IF(Wedstrijden!O499="x","L2","")</f>
        <v/>
      </c>
      <c r="CC512" s="16" t="str">
        <f>IF(Wedstrijden!P499="x","M1","")</f>
        <v/>
      </c>
      <c r="CD512" s="16" t="str">
        <f>IF(Wedstrijden!Q499="x","M2","")</f>
        <v/>
      </c>
      <c r="CE512" s="16" t="str">
        <f>IF(Wedstrijden!R499="x","Z1","")</f>
        <v/>
      </c>
      <c r="CF512" s="16" t="str">
        <f>IF(Wedstrijden!S499="x","Z2","")</f>
        <v/>
      </c>
      <c r="CG512" s="16" t="str">
        <f>IF(Wedstrijden!T499="x","ZZL","")</f>
        <v/>
      </c>
      <c r="CL512" s="16" t="str">
        <f>IF(COUNTA(Wedstrijden!AR499:BB499)&lt;&gt;0,2,"")</f>
        <v/>
      </c>
      <c r="CM512" s="16" t="str">
        <f t="shared" si="44"/>
        <v/>
      </c>
      <c r="CN512" s="16" t="str">
        <f>IF(Wedstrijden!AR499="x","AA","")</f>
        <v/>
      </c>
      <c r="CO512" s="16" t="str">
        <f>IF(Wedstrijden!AS499="x","A","")</f>
        <v/>
      </c>
      <c r="CP512" s="16" t="str">
        <f>IF(Wedstrijden!AT499="x","BB","")</f>
        <v/>
      </c>
      <c r="CQ512" s="16" t="str">
        <f>IF(Wedstrijden!AU499="x","B","")</f>
        <v/>
      </c>
      <c r="CR512" s="16" t="str">
        <f>IF(Wedstrijden!AV499="x","L","")</f>
        <v/>
      </c>
      <c r="CS512" s="16" t="str">
        <f>IF(Wedstrijden!AW499="x","M","")</f>
        <v/>
      </c>
      <c r="CT512" s="16" t="str">
        <f>IF(Wedstrijden!AX499="x","Z","")</f>
        <v/>
      </c>
      <c r="CU512" s="16" t="str">
        <f>IF(Wedstrijden!BB499="x","ZZ","")</f>
        <v/>
      </c>
      <c r="CV512" s="16" t="str">
        <f>IF(COUNTA(Wedstrijden!AI499:AP499)&lt;&gt;0,2,"")</f>
        <v/>
      </c>
      <c r="CW512" s="16" t="str">
        <f t="shared" si="45"/>
        <v/>
      </c>
      <c r="CX512" s="16" t="str">
        <f>IF(Wedstrijden!AI499="x","BB","")</f>
        <v/>
      </c>
      <c r="CY512" s="16" t="str">
        <f>IF(Wedstrijden!AJ499="x","B","")</f>
        <v/>
      </c>
      <c r="CZ512" s="16" t="str">
        <f>IF(Wedstrijden!AK499="x","L","")</f>
        <v/>
      </c>
      <c r="DA512" s="16" t="str">
        <f>IF(Wedstrijden!AL499="x","M","")</f>
        <v/>
      </c>
      <c r="DB512" s="16" t="str">
        <f>IF(Wedstrijden!AM499="x","Z","")</f>
        <v/>
      </c>
      <c r="DC512" s="16" t="str">
        <f>IF(Wedstrijden!AN499="x","ZZ","")</f>
        <v/>
      </c>
      <c r="DD512" s="16" t="str">
        <f>IF(Wedstrijden!AP499="x","1.40","")</f>
        <v/>
      </c>
      <c r="DE512" s="16" t="str">
        <f>IF(COUNTA(Wedstrijden!BD499:BF499)&lt;&gt;0,6,"")</f>
        <v/>
      </c>
      <c r="DF512" s="16" t="str">
        <f t="shared" si="46"/>
        <v/>
      </c>
      <c r="DG512" s="16" t="str">
        <f>IF(Wedstrijden!BD499="x","L","")</f>
        <v/>
      </c>
      <c r="DH512" s="16" t="str">
        <f>IF(Wedstrijden!BE499="x","M","")</f>
        <v/>
      </c>
      <c r="DI512" s="16" t="str">
        <f>IF(Wedstrijden!BF499="x","Z","")</f>
        <v/>
      </c>
      <c r="DJ512" s="16" t="str">
        <f>IF(Wedstrijden!BG499="x","Z","")</f>
        <v/>
      </c>
      <c r="DK512" s="16" t="str">
        <f>IF(COUNTA(Wedstrijden!BI499:BK499)&lt;&gt;0,6,"")</f>
        <v/>
      </c>
      <c r="DL512" s="16" t="str">
        <f t="shared" si="47"/>
        <v/>
      </c>
      <c r="DM512" s="16" t="str">
        <f>IF(Wedstrijden!BI499="x","L","")</f>
        <v/>
      </c>
      <c r="DN512" s="16" t="str">
        <f>IF(Wedstrijden!BJ499="x","M","")</f>
        <v/>
      </c>
      <c r="DO512" s="16" t="str">
        <f>IF(Wedstrijden!BK499="x","Z","")</f>
        <v/>
      </c>
      <c r="DP512" s="16" t="str">
        <f>IF(Wedstrijden!BL499="x","Z","")</f>
        <v/>
      </c>
    </row>
    <row r="513" spans="1:120" ht="14.4" x14ac:dyDescent="0.3">
      <c r="A513" s="18">
        <f>Wedstrijden!A500</f>
        <v>0</v>
      </c>
      <c r="B513" s="16" t="str">
        <f>IFERROR(VLOOKUP(Wedstrijden!#REF!,#REF!,2,FALSE),"")</f>
        <v/>
      </c>
      <c r="C513" s="16">
        <f>Wedstrijden!E500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IF(COUNTA(Wedstrijden!U500:AC500)&lt;&gt;0,1,"")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IF(Wedstrijden!U500="x","B1","")</f>
        <v/>
      </c>
      <c r="BO513" s="16" t="e">
        <f>IF(Wedstrijden!#REF!="x","BB","")</f>
        <v>#REF!</v>
      </c>
      <c r="BP513" s="16" t="str">
        <f>IF(Wedstrijden!W500="x","B","")</f>
        <v/>
      </c>
      <c r="BQ513" s="16" t="str">
        <f>IF(Wedstrijden!X500="x","L1","")</f>
        <v/>
      </c>
      <c r="BR513" s="16" t="str">
        <f>IF(Wedstrijden!Y500="x","L2","")</f>
        <v/>
      </c>
      <c r="BS513" s="16" t="str">
        <f>IF(Wedstrijden!Z500="x","M1","")</f>
        <v/>
      </c>
      <c r="BT513" s="16" t="str">
        <f>IF(Wedstrijden!AA500="x","M2","")</f>
        <v/>
      </c>
      <c r="BU513" s="16" t="str">
        <f>IF(Wedstrijden!AB500="x","Z1","")</f>
        <v/>
      </c>
      <c r="BV513" s="16" t="str">
        <f>IF(Wedstrijden!AC500="x","Z2","")</f>
        <v/>
      </c>
      <c r="BW513" s="16" t="str">
        <f>IF(COUNTA(Wedstrijden!L500:T500)&lt;&gt;0,1,"")</f>
        <v/>
      </c>
      <c r="BX513" s="16" t="str">
        <f t="shared" si="43"/>
        <v/>
      </c>
      <c r="BY513" s="16" t="str">
        <f>IF(Wedstrijden!L500="x","BB","")</f>
        <v/>
      </c>
      <c r="BZ513" s="16" t="str">
        <f>IF(Wedstrijden!M500="x","B","")</f>
        <v/>
      </c>
      <c r="CA513" s="16" t="str">
        <f>IF(Wedstrijden!N500="x","L1","")</f>
        <v/>
      </c>
      <c r="CB513" s="16" t="str">
        <f>IF(Wedstrijden!O500="x","L2","")</f>
        <v/>
      </c>
      <c r="CC513" s="16" t="str">
        <f>IF(Wedstrijden!P500="x","M1","")</f>
        <v/>
      </c>
      <c r="CD513" s="16" t="str">
        <f>IF(Wedstrijden!Q500="x","M2","")</f>
        <v/>
      </c>
      <c r="CE513" s="16" t="str">
        <f>IF(Wedstrijden!R500="x","Z1","")</f>
        <v/>
      </c>
      <c r="CF513" s="16" t="str">
        <f>IF(Wedstrijden!S500="x","Z2","")</f>
        <v/>
      </c>
      <c r="CG513" s="16" t="str">
        <f>IF(Wedstrijden!T500="x","ZZL","")</f>
        <v/>
      </c>
      <c r="CL513" s="16" t="str">
        <f>IF(COUNTA(Wedstrijden!AR500:BB500)&lt;&gt;0,2,"")</f>
        <v/>
      </c>
      <c r="CM513" s="16" t="str">
        <f t="shared" si="44"/>
        <v/>
      </c>
      <c r="CN513" s="16" t="str">
        <f>IF(Wedstrijden!AR500="x","AA","")</f>
        <v/>
      </c>
      <c r="CO513" s="16" t="str">
        <f>IF(Wedstrijden!AS500="x","A","")</f>
        <v/>
      </c>
      <c r="CP513" s="16" t="str">
        <f>IF(Wedstrijden!AT500="x","BB","")</f>
        <v/>
      </c>
      <c r="CQ513" s="16" t="str">
        <f>IF(Wedstrijden!AU500="x","B","")</f>
        <v/>
      </c>
      <c r="CR513" s="16" t="str">
        <f>IF(Wedstrijden!AV500="x","L","")</f>
        <v/>
      </c>
      <c r="CS513" s="16" t="str">
        <f>IF(Wedstrijden!AW500="x","M","")</f>
        <v/>
      </c>
      <c r="CT513" s="16" t="str">
        <f>IF(Wedstrijden!AX500="x","Z","")</f>
        <v/>
      </c>
      <c r="CU513" s="16" t="str">
        <f>IF(Wedstrijden!BB500="x","ZZ","")</f>
        <v/>
      </c>
      <c r="CV513" s="16" t="str">
        <f>IF(COUNTA(Wedstrijden!AI500:AP500)&lt;&gt;0,2,"")</f>
        <v/>
      </c>
      <c r="CW513" s="16" t="str">
        <f t="shared" si="45"/>
        <v/>
      </c>
      <c r="CX513" s="16" t="str">
        <f>IF(Wedstrijden!AI500="x","BB","")</f>
        <v/>
      </c>
      <c r="CY513" s="16" t="str">
        <f>IF(Wedstrijden!AJ500="x","B","")</f>
        <v/>
      </c>
      <c r="CZ513" s="16" t="str">
        <f>IF(Wedstrijden!AK500="x","L","")</f>
        <v/>
      </c>
      <c r="DA513" s="16" t="str">
        <f>IF(Wedstrijden!AL500="x","M","")</f>
        <v/>
      </c>
      <c r="DB513" s="16" t="str">
        <f>IF(Wedstrijden!AM500="x","Z","")</f>
        <v/>
      </c>
      <c r="DC513" s="16" t="str">
        <f>IF(Wedstrijden!AN500="x","ZZ","")</f>
        <v/>
      </c>
      <c r="DD513" s="16" t="str">
        <f>IF(Wedstrijden!AP500="x","1.40","")</f>
        <v/>
      </c>
      <c r="DE513" s="16" t="str">
        <f>IF(COUNTA(Wedstrijden!BD500:BF500)&lt;&gt;0,6,"")</f>
        <v/>
      </c>
      <c r="DF513" s="16" t="str">
        <f t="shared" si="46"/>
        <v/>
      </c>
      <c r="DG513" s="16" t="str">
        <f>IF(Wedstrijden!BD500="x","L","")</f>
        <v/>
      </c>
      <c r="DH513" s="16" t="str">
        <f>IF(Wedstrijden!BE500="x","M","")</f>
        <v/>
      </c>
      <c r="DI513" s="16" t="str">
        <f>IF(Wedstrijden!BF500="x","Z","")</f>
        <v/>
      </c>
      <c r="DJ513" s="16" t="str">
        <f>IF(Wedstrijden!BG500="x","Z","")</f>
        <v/>
      </c>
      <c r="DK513" s="16" t="str">
        <f>IF(COUNTA(Wedstrijden!BI500:BK500)&lt;&gt;0,6,"")</f>
        <v/>
      </c>
      <c r="DL513" s="16" t="str">
        <f t="shared" si="47"/>
        <v/>
      </c>
      <c r="DM513" s="16" t="str">
        <f>IF(Wedstrijden!BI500="x","L","")</f>
        <v/>
      </c>
      <c r="DN513" s="16" t="str">
        <f>IF(Wedstrijden!BJ500="x","M","")</f>
        <v/>
      </c>
      <c r="DO513" s="16" t="str">
        <f>IF(Wedstrijden!BK500="x","Z","")</f>
        <v/>
      </c>
      <c r="DP513" s="16" t="str">
        <f>IF(Wedstrijden!BL500="x","Z","")</f>
        <v/>
      </c>
    </row>
    <row r="514" spans="1:120" ht="14.4" x14ac:dyDescent="0.3">
      <c r="A514" s="18">
        <f>Wedstrijden!A501</f>
        <v>0</v>
      </c>
      <c r="B514" s="16" t="str">
        <f>IFERROR(VLOOKUP(Wedstrijden!#REF!,#REF!,2,FALSE),"")</f>
        <v/>
      </c>
      <c r="C514" s="16">
        <f>Wedstrijden!E501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IF(COUNTA(Wedstrijden!U501:AC501)&lt;&gt;0,1,"")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IF(Wedstrijden!U501="x","B1","")</f>
        <v/>
      </c>
      <c r="BO514" s="16" t="e">
        <f>IF(Wedstrijden!#REF!="x","BB","")</f>
        <v>#REF!</v>
      </c>
      <c r="BP514" s="16" t="str">
        <f>IF(Wedstrijden!W501="x","B","")</f>
        <v/>
      </c>
      <c r="BQ514" s="16" t="str">
        <f>IF(Wedstrijden!X501="x","L1","")</f>
        <v/>
      </c>
      <c r="BR514" s="16" t="str">
        <f>IF(Wedstrijden!Y501="x","L2","")</f>
        <v/>
      </c>
      <c r="BS514" s="16" t="str">
        <f>IF(Wedstrijden!Z501="x","M1","")</f>
        <v/>
      </c>
      <c r="BT514" s="16" t="str">
        <f>IF(Wedstrijden!AA501="x","M2","")</f>
        <v/>
      </c>
      <c r="BU514" s="16" t="str">
        <f>IF(Wedstrijden!AB501="x","Z1","")</f>
        <v/>
      </c>
      <c r="BV514" s="16" t="str">
        <f>IF(Wedstrijden!AC501="x","Z2","")</f>
        <v/>
      </c>
      <c r="BW514" s="16" t="str">
        <f>IF(COUNTA(Wedstrijden!L501:T501)&lt;&gt;0,1,"")</f>
        <v/>
      </c>
      <c r="BX514" s="16" t="str">
        <f t="shared" si="43"/>
        <v/>
      </c>
      <c r="BY514" s="16" t="str">
        <f>IF(Wedstrijden!L501="x","BB","")</f>
        <v/>
      </c>
      <c r="BZ514" s="16" t="str">
        <f>IF(Wedstrijden!M501="x","B","")</f>
        <v/>
      </c>
      <c r="CA514" s="16" t="str">
        <f>IF(Wedstrijden!N501="x","L1","")</f>
        <v/>
      </c>
      <c r="CB514" s="16" t="str">
        <f>IF(Wedstrijden!O501="x","L2","")</f>
        <v/>
      </c>
      <c r="CC514" s="16" t="str">
        <f>IF(Wedstrijden!P501="x","M1","")</f>
        <v/>
      </c>
      <c r="CD514" s="16" t="str">
        <f>IF(Wedstrijden!Q501="x","M2","")</f>
        <v/>
      </c>
      <c r="CE514" s="16" t="str">
        <f>IF(Wedstrijden!R501="x","Z1","")</f>
        <v/>
      </c>
      <c r="CF514" s="16" t="str">
        <f>IF(Wedstrijden!S501="x","Z2","")</f>
        <v/>
      </c>
      <c r="CG514" s="16" t="str">
        <f>IF(Wedstrijden!T501="x","ZZL","")</f>
        <v/>
      </c>
      <c r="CL514" s="16" t="str">
        <f>IF(COUNTA(Wedstrijden!AR501:BB501)&lt;&gt;0,2,"")</f>
        <v/>
      </c>
      <c r="CM514" s="16" t="str">
        <f t="shared" si="44"/>
        <v/>
      </c>
      <c r="CN514" s="16" t="str">
        <f>IF(Wedstrijden!AR501="x","AA","")</f>
        <v/>
      </c>
      <c r="CO514" s="16" t="str">
        <f>IF(Wedstrijden!AS501="x","A","")</f>
        <v/>
      </c>
      <c r="CP514" s="16" t="str">
        <f>IF(Wedstrijden!AT501="x","BB","")</f>
        <v/>
      </c>
      <c r="CQ514" s="16" t="str">
        <f>IF(Wedstrijden!AU501="x","B","")</f>
        <v/>
      </c>
      <c r="CR514" s="16" t="str">
        <f>IF(Wedstrijden!AV501="x","L","")</f>
        <v/>
      </c>
      <c r="CS514" s="16" t="str">
        <f>IF(Wedstrijden!AW501="x","M","")</f>
        <v/>
      </c>
      <c r="CT514" s="16" t="str">
        <f>IF(Wedstrijden!AX501="x","Z","")</f>
        <v/>
      </c>
      <c r="CU514" s="16" t="str">
        <f>IF(Wedstrijden!BB501="x","ZZ","")</f>
        <v/>
      </c>
      <c r="CV514" s="16" t="str">
        <f>IF(COUNTA(Wedstrijden!AI501:AP501)&lt;&gt;0,2,"")</f>
        <v/>
      </c>
      <c r="CW514" s="16" t="str">
        <f t="shared" si="45"/>
        <v/>
      </c>
      <c r="CX514" s="16" t="str">
        <f>IF(Wedstrijden!AI501="x","BB","")</f>
        <v/>
      </c>
      <c r="CY514" s="16" t="str">
        <f>IF(Wedstrijden!AJ501="x","B","")</f>
        <v/>
      </c>
      <c r="CZ514" s="16" t="str">
        <f>IF(Wedstrijden!AK501="x","L","")</f>
        <v/>
      </c>
      <c r="DA514" s="16" t="str">
        <f>IF(Wedstrijden!AL501="x","M","")</f>
        <v/>
      </c>
      <c r="DB514" s="16" t="str">
        <f>IF(Wedstrijden!AM501="x","Z","")</f>
        <v/>
      </c>
      <c r="DC514" s="16" t="str">
        <f>IF(Wedstrijden!AN501="x","ZZ","")</f>
        <v/>
      </c>
      <c r="DD514" s="16" t="str">
        <f>IF(Wedstrijden!AP501="x","1.40","")</f>
        <v/>
      </c>
      <c r="DE514" s="16" t="str">
        <f>IF(COUNTA(Wedstrijden!BD501:BF501)&lt;&gt;0,6,"")</f>
        <v/>
      </c>
      <c r="DF514" s="16" t="str">
        <f t="shared" si="46"/>
        <v/>
      </c>
      <c r="DG514" s="16" t="str">
        <f>IF(Wedstrijden!BD501="x","L","")</f>
        <v/>
      </c>
      <c r="DH514" s="16" t="str">
        <f>IF(Wedstrijden!BE501="x","M","")</f>
        <v/>
      </c>
      <c r="DI514" s="16" t="str">
        <f>IF(Wedstrijden!BF501="x","Z","")</f>
        <v/>
      </c>
      <c r="DJ514" s="16" t="str">
        <f>IF(Wedstrijden!BG501="x","Z","")</f>
        <v/>
      </c>
      <c r="DK514" s="16" t="str">
        <f>IF(COUNTA(Wedstrijden!BI501:BK501)&lt;&gt;0,6,"")</f>
        <v/>
      </c>
      <c r="DL514" s="16" t="str">
        <f t="shared" si="47"/>
        <v/>
      </c>
      <c r="DM514" s="16" t="str">
        <f>IF(Wedstrijden!BI501="x","L","")</f>
        <v/>
      </c>
      <c r="DN514" s="16" t="str">
        <f>IF(Wedstrijden!BJ501="x","M","")</f>
        <v/>
      </c>
      <c r="DO514" s="16" t="str">
        <f>IF(Wedstrijden!BK501="x","Z","")</f>
        <v/>
      </c>
      <c r="DP514" s="16" t="str">
        <f>IF(Wedstrijden!BL501="x","Z","")</f>
        <v/>
      </c>
    </row>
    <row r="515" spans="1:120" ht="14.4" x14ac:dyDescent="0.3">
      <c r="A515" s="18">
        <f>Wedstrijden!A502</f>
        <v>0</v>
      </c>
      <c r="B515" s="16" t="str">
        <f>IFERROR(VLOOKUP(Wedstrijden!#REF!,#REF!,2,FALSE),"")</f>
        <v/>
      </c>
      <c r="C515" s="16">
        <f>Wedstrijden!E502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IF(COUNTA(Wedstrijden!U502:AC502)&lt;&gt;0,1,"")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IF(Wedstrijden!U502="x","B1","")</f>
        <v/>
      </c>
      <c r="BO515" s="16" t="e">
        <f>IF(Wedstrijden!#REF!="x","BB","")</f>
        <v>#REF!</v>
      </c>
      <c r="BP515" s="16" t="str">
        <f>IF(Wedstrijden!W502="x","B","")</f>
        <v/>
      </c>
      <c r="BQ515" s="16" t="str">
        <f>IF(Wedstrijden!X502="x","L1","")</f>
        <v/>
      </c>
      <c r="BR515" s="16" t="str">
        <f>IF(Wedstrijden!Y502="x","L2","")</f>
        <v/>
      </c>
      <c r="BS515" s="16" t="str">
        <f>IF(Wedstrijden!Z502="x","M1","")</f>
        <v/>
      </c>
      <c r="BT515" s="16" t="str">
        <f>IF(Wedstrijden!AA502="x","M2","")</f>
        <v/>
      </c>
      <c r="BU515" s="16" t="str">
        <f>IF(Wedstrijden!AB502="x","Z1","")</f>
        <v/>
      </c>
      <c r="BV515" s="16" t="str">
        <f>IF(Wedstrijden!AC502="x","Z2","")</f>
        <v/>
      </c>
      <c r="BW515" s="16" t="str">
        <f>IF(COUNTA(Wedstrijden!L502:T502)&lt;&gt;0,1,"")</f>
        <v/>
      </c>
      <c r="BX515" s="16" t="str">
        <f t="shared" ref="BX515:BX578" si="49">IF(COUNTBLANK(BW515) = 1,"",1)</f>
        <v/>
      </c>
      <c r="BY515" s="16" t="str">
        <f>IF(Wedstrijden!L502="x","BB","")</f>
        <v/>
      </c>
      <c r="BZ515" s="16" t="str">
        <f>IF(Wedstrijden!M502="x","B","")</f>
        <v/>
      </c>
      <c r="CA515" s="16" t="str">
        <f>IF(Wedstrijden!N502="x","L1","")</f>
        <v/>
      </c>
      <c r="CB515" s="16" t="str">
        <f>IF(Wedstrijden!O502="x","L2","")</f>
        <v/>
      </c>
      <c r="CC515" s="16" t="str">
        <f>IF(Wedstrijden!P502="x","M1","")</f>
        <v/>
      </c>
      <c r="CD515" s="16" t="str">
        <f>IF(Wedstrijden!Q502="x","M2","")</f>
        <v/>
      </c>
      <c r="CE515" s="16" t="str">
        <f>IF(Wedstrijden!R502="x","Z1","")</f>
        <v/>
      </c>
      <c r="CF515" s="16" t="str">
        <f>IF(Wedstrijden!S502="x","Z2","")</f>
        <v/>
      </c>
      <c r="CG515" s="16" t="str">
        <f>IF(Wedstrijden!T502="x","ZZL","")</f>
        <v/>
      </c>
      <c r="CL515" s="16" t="str">
        <f>IF(COUNTA(Wedstrijden!AR502:BB502)&lt;&gt;0,2,"")</f>
        <v/>
      </c>
      <c r="CM515" s="16" t="str">
        <f t="shared" ref="CM515:CM578" si="50">IF(COUNTBLANK(CL515) = 1,"",2)</f>
        <v/>
      </c>
      <c r="CN515" s="16" t="str">
        <f>IF(Wedstrijden!AR502="x","AA","")</f>
        <v/>
      </c>
      <c r="CO515" s="16" t="str">
        <f>IF(Wedstrijden!AS502="x","A","")</f>
        <v/>
      </c>
      <c r="CP515" s="16" t="str">
        <f>IF(Wedstrijden!AT502="x","BB","")</f>
        <v/>
      </c>
      <c r="CQ515" s="16" t="str">
        <f>IF(Wedstrijden!AU502="x","B","")</f>
        <v/>
      </c>
      <c r="CR515" s="16" t="str">
        <f>IF(Wedstrijden!AV502="x","L","")</f>
        <v/>
      </c>
      <c r="CS515" s="16" t="str">
        <f>IF(Wedstrijden!AW502="x","M","")</f>
        <v/>
      </c>
      <c r="CT515" s="16" t="str">
        <f>IF(Wedstrijden!AX502="x","Z","")</f>
        <v/>
      </c>
      <c r="CU515" s="16" t="str">
        <f>IF(Wedstrijden!BB502="x","ZZ","")</f>
        <v/>
      </c>
      <c r="CV515" s="16" t="str">
        <f>IF(COUNTA(Wedstrijden!AI502:AP502)&lt;&gt;0,2,"")</f>
        <v/>
      </c>
      <c r="CW515" s="16" t="str">
        <f t="shared" ref="CW515:CW578" si="51">IF(COUNTBLANK(CV515) = 1,"",1)</f>
        <v/>
      </c>
      <c r="CX515" s="16" t="str">
        <f>IF(Wedstrijden!AI502="x","BB","")</f>
        <v/>
      </c>
      <c r="CY515" s="16" t="str">
        <f>IF(Wedstrijden!AJ502="x","B","")</f>
        <v/>
      </c>
      <c r="CZ515" s="16" t="str">
        <f>IF(Wedstrijden!AK502="x","L","")</f>
        <v/>
      </c>
      <c r="DA515" s="16" t="str">
        <f>IF(Wedstrijden!AL502="x","M","")</f>
        <v/>
      </c>
      <c r="DB515" s="16" t="str">
        <f>IF(Wedstrijden!AM502="x","Z","")</f>
        <v/>
      </c>
      <c r="DC515" s="16" t="str">
        <f>IF(Wedstrijden!AN502="x","ZZ","")</f>
        <v/>
      </c>
      <c r="DD515" s="16" t="str">
        <f>IF(Wedstrijden!AP502="x","1.40","")</f>
        <v/>
      </c>
      <c r="DE515" s="16" t="str">
        <f>IF(COUNTA(Wedstrijden!BD502:BF502)&lt;&gt;0,6,"")</f>
        <v/>
      </c>
      <c r="DF515" s="16" t="str">
        <f t="shared" ref="DF515:DF578" si="52">IF(COUNTBLANK(DE515) = 1,"",2)</f>
        <v/>
      </c>
      <c r="DG515" s="16" t="str">
        <f>IF(Wedstrijden!BD502="x","L","")</f>
        <v/>
      </c>
      <c r="DH515" s="16" t="str">
        <f>IF(Wedstrijden!BE502="x","M","")</f>
        <v/>
      </c>
      <c r="DI515" s="16" t="str">
        <f>IF(Wedstrijden!BF502="x","Z","")</f>
        <v/>
      </c>
      <c r="DJ515" s="16" t="str">
        <f>IF(Wedstrijden!BG502="x","Z","")</f>
        <v/>
      </c>
      <c r="DK515" s="16" t="str">
        <f>IF(COUNTA(Wedstrijden!BI502:BK502)&lt;&gt;0,6,"")</f>
        <v/>
      </c>
      <c r="DL515" s="16" t="str">
        <f t="shared" ref="DL515:DL578" si="53">IF(COUNTBLANK(DK515) = 1,"",1)</f>
        <v/>
      </c>
      <c r="DM515" s="16" t="str">
        <f>IF(Wedstrijden!BI502="x","L","")</f>
        <v/>
      </c>
      <c r="DN515" s="16" t="str">
        <f>IF(Wedstrijden!BJ502="x","M","")</f>
        <v/>
      </c>
      <c r="DO515" s="16" t="str">
        <f>IF(Wedstrijden!BK502="x","Z","")</f>
        <v/>
      </c>
      <c r="DP515" s="16" t="str">
        <f>IF(Wedstrijden!BL502="x","Z","")</f>
        <v/>
      </c>
    </row>
    <row r="516" spans="1:120" ht="14.4" x14ac:dyDescent="0.3">
      <c r="A516" s="18">
        <f>Wedstrijden!A503</f>
        <v>0</v>
      </c>
      <c r="B516" s="16" t="str">
        <f>IFERROR(VLOOKUP(Wedstrijden!#REF!,#REF!,2,FALSE),"")</f>
        <v/>
      </c>
      <c r="C516" s="16">
        <f>Wedstrijden!E503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IF(COUNTA(Wedstrijden!U503:AC503)&lt;&gt;0,1,"")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IF(Wedstrijden!U503="x","B1","")</f>
        <v/>
      </c>
      <c r="BO516" s="16" t="e">
        <f>IF(Wedstrijden!#REF!="x","BB","")</f>
        <v>#REF!</v>
      </c>
      <c r="BP516" s="16" t="str">
        <f>IF(Wedstrijden!W503="x","B","")</f>
        <v/>
      </c>
      <c r="BQ516" s="16" t="str">
        <f>IF(Wedstrijden!X503="x","L1","")</f>
        <v/>
      </c>
      <c r="BR516" s="16" t="str">
        <f>IF(Wedstrijden!Y503="x","L2","")</f>
        <v/>
      </c>
      <c r="BS516" s="16" t="str">
        <f>IF(Wedstrijden!Z503="x","M1","")</f>
        <v/>
      </c>
      <c r="BT516" s="16" t="str">
        <f>IF(Wedstrijden!AA503="x","M2","")</f>
        <v/>
      </c>
      <c r="BU516" s="16" t="str">
        <f>IF(Wedstrijden!AB503="x","Z1","")</f>
        <v/>
      </c>
      <c r="BV516" s="16" t="str">
        <f>IF(Wedstrijden!AC503="x","Z2","")</f>
        <v/>
      </c>
      <c r="BW516" s="16" t="str">
        <f>IF(COUNTA(Wedstrijden!L503:T503)&lt;&gt;0,1,"")</f>
        <v/>
      </c>
      <c r="BX516" s="16" t="str">
        <f t="shared" si="49"/>
        <v/>
      </c>
      <c r="BY516" s="16" t="str">
        <f>IF(Wedstrijden!L503="x","BB","")</f>
        <v/>
      </c>
      <c r="BZ516" s="16" t="str">
        <f>IF(Wedstrijden!M503="x","B","")</f>
        <v/>
      </c>
      <c r="CA516" s="16" t="str">
        <f>IF(Wedstrijden!N503="x","L1","")</f>
        <v/>
      </c>
      <c r="CB516" s="16" t="str">
        <f>IF(Wedstrijden!O503="x","L2","")</f>
        <v/>
      </c>
      <c r="CC516" s="16" t="str">
        <f>IF(Wedstrijden!P503="x","M1","")</f>
        <v/>
      </c>
      <c r="CD516" s="16" t="str">
        <f>IF(Wedstrijden!Q503="x","M2","")</f>
        <v/>
      </c>
      <c r="CE516" s="16" t="str">
        <f>IF(Wedstrijden!R503="x","Z1","")</f>
        <v/>
      </c>
      <c r="CF516" s="16" t="str">
        <f>IF(Wedstrijden!S503="x","Z2","")</f>
        <v/>
      </c>
      <c r="CG516" s="16" t="str">
        <f>IF(Wedstrijden!T503="x","ZZL","")</f>
        <v/>
      </c>
      <c r="CL516" s="16" t="str">
        <f>IF(COUNTA(Wedstrijden!AR503:BB503)&lt;&gt;0,2,"")</f>
        <v/>
      </c>
      <c r="CM516" s="16" t="str">
        <f t="shared" si="50"/>
        <v/>
      </c>
      <c r="CN516" s="16" t="str">
        <f>IF(Wedstrijden!AR503="x","AA","")</f>
        <v/>
      </c>
      <c r="CO516" s="16" t="str">
        <f>IF(Wedstrijden!AS503="x","A","")</f>
        <v/>
      </c>
      <c r="CP516" s="16" t="str">
        <f>IF(Wedstrijden!AT503="x","BB","")</f>
        <v/>
      </c>
      <c r="CQ516" s="16" t="str">
        <f>IF(Wedstrijden!AU503="x","B","")</f>
        <v/>
      </c>
      <c r="CR516" s="16" t="str">
        <f>IF(Wedstrijden!AV503="x","L","")</f>
        <v/>
      </c>
      <c r="CS516" s="16" t="str">
        <f>IF(Wedstrijden!AW503="x","M","")</f>
        <v/>
      </c>
      <c r="CT516" s="16" t="str">
        <f>IF(Wedstrijden!AX503="x","Z","")</f>
        <v/>
      </c>
      <c r="CU516" s="16" t="str">
        <f>IF(Wedstrijden!BB503="x","ZZ","")</f>
        <v/>
      </c>
      <c r="CV516" s="16" t="str">
        <f>IF(COUNTA(Wedstrijden!AI503:AP503)&lt;&gt;0,2,"")</f>
        <v/>
      </c>
      <c r="CW516" s="16" t="str">
        <f t="shared" si="51"/>
        <v/>
      </c>
      <c r="CX516" s="16" t="str">
        <f>IF(Wedstrijden!AI503="x","BB","")</f>
        <v/>
      </c>
      <c r="CY516" s="16" t="str">
        <f>IF(Wedstrijden!AJ503="x","B","")</f>
        <v/>
      </c>
      <c r="CZ516" s="16" t="str">
        <f>IF(Wedstrijden!AK503="x","L","")</f>
        <v/>
      </c>
      <c r="DA516" s="16" t="str">
        <f>IF(Wedstrijden!AL503="x","M","")</f>
        <v/>
      </c>
      <c r="DB516" s="16" t="str">
        <f>IF(Wedstrijden!AM503="x","Z","")</f>
        <v/>
      </c>
      <c r="DC516" s="16" t="str">
        <f>IF(Wedstrijden!AN503="x","ZZ","")</f>
        <v/>
      </c>
      <c r="DD516" s="16" t="str">
        <f>IF(Wedstrijden!AP503="x","1.40","")</f>
        <v/>
      </c>
      <c r="DE516" s="16" t="str">
        <f>IF(COUNTA(Wedstrijden!BD503:BF503)&lt;&gt;0,6,"")</f>
        <v/>
      </c>
      <c r="DF516" s="16" t="str">
        <f t="shared" si="52"/>
        <v/>
      </c>
      <c r="DG516" s="16" t="str">
        <f>IF(Wedstrijden!BD503="x","L","")</f>
        <v/>
      </c>
      <c r="DH516" s="16" t="str">
        <f>IF(Wedstrijden!BE503="x","M","")</f>
        <v/>
      </c>
      <c r="DI516" s="16" t="str">
        <f>IF(Wedstrijden!BF503="x","Z","")</f>
        <v/>
      </c>
      <c r="DJ516" s="16" t="str">
        <f>IF(Wedstrijden!BG503="x","Z","")</f>
        <v/>
      </c>
      <c r="DK516" s="16" t="str">
        <f>IF(COUNTA(Wedstrijden!BI503:BK503)&lt;&gt;0,6,"")</f>
        <v/>
      </c>
      <c r="DL516" s="16" t="str">
        <f t="shared" si="53"/>
        <v/>
      </c>
      <c r="DM516" s="16" t="str">
        <f>IF(Wedstrijden!BI503="x","L","")</f>
        <v/>
      </c>
      <c r="DN516" s="16" t="str">
        <f>IF(Wedstrijden!BJ503="x","M","")</f>
        <v/>
      </c>
      <c r="DO516" s="16" t="str">
        <f>IF(Wedstrijden!BK503="x","Z","")</f>
        <v/>
      </c>
      <c r="DP516" s="16" t="str">
        <f>IF(Wedstrijden!BL503="x","Z","")</f>
        <v/>
      </c>
    </row>
    <row r="517" spans="1:120" ht="14.4" x14ac:dyDescent="0.3">
      <c r="A517" s="18">
        <f>Wedstrijden!A504</f>
        <v>0</v>
      </c>
      <c r="B517" s="16" t="str">
        <f>IFERROR(VLOOKUP(Wedstrijden!#REF!,#REF!,2,FALSE),"")</f>
        <v/>
      </c>
      <c r="C517" s="16">
        <f>Wedstrijden!E504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IF(COUNTA(Wedstrijden!U504:AC504)&lt;&gt;0,1,"")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IF(Wedstrijden!U504="x","B1","")</f>
        <v/>
      </c>
      <c r="BO517" s="16" t="e">
        <f>IF(Wedstrijden!#REF!="x","BB","")</f>
        <v>#REF!</v>
      </c>
      <c r="BP517" s="16" t="str">
        <f>IF(Wedstrijden!W504="x","B","")</f>
        <v/>
      </c>
      <c r="BQ517" s="16" t="str">
        <f>IF(Wedstrijden!X504="x","L1","")</f>
        <v/>
      </c>
      <c r="BR517" s="16" t="str">
        <f>IF(Wedstrijden!Y504="x","L2","")</f>
        <v/>
      </c>
      <c r="BS517" s="16" t="str">
        <f>IF(Wedstrijden!Z504="x","M1","")</f>
        <v/>
      </c>
      <c r="BT517" s="16" t="str">
        <f>IF(Wedstrijden!AA504="x","M2","")</f>
        <v/>
      </c>
      <c r="BU517" s="16" t="str">
        <f>IF(Wedstrijden!AB504="x","Z1","")</f>
        <v/>
      </c>
      <c r="BV517" s="16" t="str">
        <f>IF(Wedstrijden!AC504="x","Z2","")</f>
        <v/>
      </c>
      <c r="BW517" s="16" t="str">
        <f>IF(COUNTA(Wedstrijden!L504:T504)&lt;&gt;0,1,"")</f>
        <v/>
      </c>
      <c r="BX517" s="16" t="str">
        <f t="shared" si="49"/>
        <v/>
      </c>
      <c r="BY517" s="16" t="str">
        <f>IF(Wedstrijden!L504="x","BB","")</f>
        <v/>
      </c>
      <c r="BZ517" s="16" t="str">
        <f>IF(Wedstrijden!M504="x","B","")</f>
        <v/>
      </c>
      <c r="CA517" s="16" t="str">
        <f>IF(Wedstrijden!N504="x","L1","")</f>
        <v/>
      </c>
      <c r="CB517" s="16" t="str">
        <f>IF(Wedstrijden!O504="x","L2","")</f>
        <v/>
      </c>
      <c r="CC517" s="16" t="str">
        <f>IF(Wedstrijden!P504="x","M1","")</f>
        <v/>
      </c>
      <c r="CD517" s="16" t="str">
        <f>IF(Wedstrijden!Q504="x","M2","")</f>
        <v/>
      </c>
      <c r="CE517" s="16" t="str">
        <f>IF(Wedstrijden!R504="x","Z1","")</f>
        <v/>
      </c>
      <c r="CF517" s="16" t="str">
        <f>IF(Wedstrijden!S504="x","Z2","")</f>
        <v/>
      </c>
      <c r="CG517" s="16" t="str">
        <f>IF(Wedstrijden!T504="x","ZZL","")</f>
        <v/>
      </c>
      <c r="CL517" s="16" t="str">
        <f>IF(COUNTA(Wedstrijden!AR504:BB504)&lt;&gt;0,2,"")</f>
        <v/>
      </c>
      <c r="CM517" s="16" t="str">
        <f t="shared" si="50"/>
        <v/>
      </c>
      <c r="CN517" s="16" t="str">
        <f>IF(Wedstrijden!AR504="x","AA","")</f>
        <v/>
      </c>
      <c r="CO517" s="16" t="str">
        <f>IF(Wedstrijden!AS504="x","A","")</f>
        <v/>
      </c>
      <c r="CP517" s="16" t="str">
        <f>IF(Wedstrijden!AT504="x","BB","")</f>
        <v/>
      </c>
      <c r="CQ517" s="16" t="str">
        <f>IF(Wedstrijden!AU504="x","B","")</f>
        <v/>
      </c>
      <c r="CR517" s="16" t="str">
        <f>IF(Wedstrijden!AV504="x","L","")</f>
        <v/>
      </c>
      <c r="CS517" s="16" t="str">
        <f>IF(Wedstrijden!AW504="x","M","")</f>
        <v/>
      </c>
      <c r="CT517" s="16" t="str">
        <f>IF(Wedstrijden!AX504="x","Z","")</f>
        <v/>
      </c>
      <c r="CU517" s="16" t="str">
        <f>IF(Wedstrijden!BB504="x","ZZ","")</f>
        <v/>
      </c>
      <c r="CV517" s="16" t="str">
        <f>IF(COUNTA(Wedstrijden!AI504:AP504)&lt;&gt;0,2,"")</f>
        <v/>
      </c>
      <c r="CW517" s="16" t="str">
        <f t="shared" si="51"/>
        <v/>
      </c>
      <c r="CX517" s="16" t="str">
        <f>IF(Wedstrijden!AI504="x","BB","")</f>
        <v/>
      </c>
      <c r="CY517" s="16" t="str">
        <f>IF(Wedstrijden!AJ504="x","B","")</f>
        <v/>
      </c>
      <c r="CZ517" s="16" t="str">
        <f>IF(Wedstrijden!AK504="x","L","")</f>
        <v/>
      </c>
      <c r="DA517" s="16" t="str">
        <f>IF(Wedstrijden!AL504="x","M","")</f>
        <v/>
      </c>
      <c r="DB517" s="16" t="str">
        <f>IF(Wedstrijden!AM504="x","Z","")</f>
        <v/>
      </c>
      <c r="DC517" s="16" t="str">
        <f>IF(Wedstrijden!AN504="x","ZZ","")</f>
        <v/>
      </c>
      <c r="DD517" s="16" t="str">
        <f>IF(Wedstrijden!AP504="x","1.40","")</f>
        <v/>
      </c>
      <c r="DE517" s="16" t="str">
        <f>IF(COUNTA(Wedstrijden!BD504:BF504)&lt;&gt;0,6,"")</f>
        <v/>
      </c>
      <c r="DF517" s="16" t="str">
        <f t="shared" si="52"/>
        <v/>
      </c>
      <c r="DG517" s="16" t="str">
        <f>IF(Wedstrijden!BD504="x","L","")</f>
        <v/>
      </c>
      <c r="DH517" s="16" t="str">
        <f>IF(Wedstrijden!BE504="x","M","")</f>
        <v/>
      </c>
      <c r="DI517" s="16" t="str">
        <f>IF(Wedstrijden!BF504="x","Z","")</f>
        <v/>
      </c>
      <c r="DJ517" s="16" t="str">
        <f>IF(Wedstrijden!BG504="x","Z","")</f>
        <v/>
      </c>
      <c r="DK517" s="16" t="str">
        <f>IF(COUNTA(Wedstrijden!BI504:BK504)&lt;&gt;0,6,"")</f>
        <v/>
      </c>
      <c r="DL517" s="16" t="str">
        <f t="shared" si="53"/>
        <v/>
      </c>
      <c r="DM517" s="16" t="str">
        <f>IF(Wedstrijden!BI504="x","L","")</f>
        <v/>
      </c>
      <c r="DN517" s="16" t="str">
        <f>IF(Wedstrijden!BJ504="x","M","")</f>
        <v/>
      </c>
      <c r="DO517" s="16" t="str">
        <f>IF(Wedstrijden!BK504="x","Z","")</f>
        <v/>
      </c>
      <c r="DP517" s="16" t="str">
        <f>IF(Wedstrijden!BL504="x","Z","")</f>
        <v/>
      </c>
    </row>
    <row r="518" spans="1:120" ht="14.4" x14ac:dyDescent="0.3">
      <c r="A518" s="18">
        <f>Wedstrijden!A505</f>
        <v>0</v>
      </c>
      <c r="B518" s="16" t="str">
        <f>IFERROR(VLOOKUP(Wedstrijden!#REF!,#REF!,2,FALSE),"")</f>
        <v/>
      </c>
      <c r="C518" s="16">
        <f>Wedstrijden!E505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IF(COUNTA(Wedstrijden!U505:AC505)&lt;&gt;0,1,"")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IF(Wedstrijden!U505="x","B1","")</f>
        <v/>
      </c>
      <c r="BO518" s="16" t="e">
        <f>IF(Wedstrijden!#REF!="x","BB","")</f>
        <v>#REF!</v>
      </c>
      <c r="BP518" s="16" t="str">
        <f>IF(Wedstrijden!W505="x","B","")</f>
        <v/>
      </c>
      <c r="BQ518" s="16" t="str">
        <f>IF(Wedstrijden!X505="x","L1","")</f>
        <v/>
      </c>
      <c r="BR518" s="16" t="str">
        <f>IF(Wedstrijden!Y505="x","L2","")</f>
        <v/>
      </c>
      <c r="BS518" s="16" t="str">
        <f>IF(Wedstrijden!Z505="x","M1","")</f>
        <v/>
      </c>
      <c r="BT518" s="16" t="str">
        <f>IF(Wedstrijden!AA505="x","M2","")</f>
        <v/>
      </c>
      <c r="BU518" s="16" t="str">
        <f>IF(Wedstrijden!AB505="x","Z1","")</f>
        <v/>
      </c>
      <c r="BV518" s="16" t="str">
        <f>IF(Wedstrijden!AC505="x","Z2","")</f>
        <v/>
      </c>
      <c r="BW518" s="16" t="str">
        <f>IF(COUNTA(Wedstrijden!L505:T505)&lt;&gt;0,1,"")</f>
        <v/>
      </c>
      <c r="BX518" s="16" t="str">
        <f t="shared" si="49"/>
        <v/>
      </c>
      <c r="BY518" s="16" t="str">
        <f>IF(Wedstrijden!L505="x","BB","")</f>
        <v/>
      </c>
      <c r="BZ518" s="16" t="str">
        <f>IF(Wedstrijden!M505="x","B","")</f>
        <v/>
      </c>
      <c r="CA518" s="16" t="str">
        <f>IF(Wedstrijden!N505="x","L1","")</f>
        <v/>
      </c>
      <c r="CB518" s="16" t="str">
        <f>IF(Wedstrijden!O505="x","L2","")</f>
        <v/>
      </c>
      <c r="CC518" s="16" t="str">
        <f>IF(Wedstrijden!P505="x","M1","")</f>
        <v/>
      </c>
      <c r="CD518" s="16" t="str">
        <f>IF(Wedstrijden!Q505="x","M2","")</f>
        <v/>
      </c>
      <c r="CE518" s="16" t="str">
        <f>IF(Wedstrijden!R505="x","Z1","")</f>
        <v/>
      </c>
      <c r="CF518" s="16" t="str">
        <f>IF(Wedstrijden!S505="x","Z2","")</f>
        <v/>
      </c>
      <c r="CG518" s="16" t="str">
        <f>IF(Wedstrijden!T505="x","ZZL","")</f>
        <v/>
      </c>
      <c r="CL518" s="16" t="str">
        <f>IF(COUNTA(Wedstrijden!AR505:BB505)&lt;&gt;0,2,"")</f>
        <v/>
      </c>
      <c r="CM518" s="16" t="str">
        <f t="shared" si="50"/>
        <v/>
      </c>
      <c r="CN518" s="16" t="str">
        <f>IF(Wedstrijden!AR505="x","AA","")</f>
        <v/>
      </c>
      <c r="CO518" s="16" t="str">
        <f>IF(Wedstrijden!AS505="x","A","")</f>
        <v/>
      </c>
      <c r="CP518" s="16" t="str">
        <f>IF(Wedstrijden!AT505="x","BB","")</f>
        <v/>
      </c>
      <c r="CQ518" s="16" t="str">
        <f>IF(Wedstrijden!AU505="x","B","")</f>
        <v/>
      </c>
      <c r="CR518" s="16" t="str">
        <f>IF(Wedstrijden!AV505="x","L","")</f>
        <v/>
      </c>
      <c r="CS518" s="16" t="str">
        <f>IF(Wedstrijden!AW505="x","M","")</f>
        <v/>
      </c>
      <c r="CT518" s="16" t="str">
        <f>IF(Wedstrijden!AX505="x","Z","")</f>
        <v/>
      </c>
      <c r="CU518" s="16" t="str">
        <f>IF(Wedstrijden!BB505="x","ZZ","")</f>
        <v/>
      </c>
      <c r="CV518" s="16" t="str">
        <f>IF(COUNTA(Wedstrijden!AI505:AP505)&lt;&gt;0,2,"")</f>
        <v/>
      </c>
      <c r="CW518" s="16" t="str">
        <f t="shared" si="51"/>
        <v/>
      </c>
      <c r="CX518" s="16" t="str">
        <f>IF(Wedstrijden!AI505="x","BB","")</f>
        <v/>
      </c>
      <c r="CY518" s="16" t="str">
        <f>IF(Wedstrijden!AJ505="x","B","")</f>
        <v/>
      </c>
      <c r="CZ518" s="16" t="str">
        <f>IF(Wedstrijden!AK505="x","L","")</f>
        <v/>
      </c>
      <c r="DA518" s="16" t="str">
        <f>IF(Wedstrijden!AL505="x","M","")</f>
        <v/>
      </c>
      <c r="DB518" s="16" t="str">
        <f>IF(Wedstrijden!AM505="x","Z","")</f>
        <v/>
      </c>
      <c r="DC518" s="16" t="str">
        <f>IF(Wedstrijden!AN505="x","ZZ","")</f>
        <v/>
      </c>
      <c r="DD518" s="16" t="str">
        <f>IF(Wedstrijden!AP505="x","1.40","")</f>
        <v/>
      </c>
      <c r="DE518" s="16" t="str">
        <f>IF(COUNTA(Wedstrijden!BD505:BF505)&lt;&gt;0,6,"")</f>
        <v/>
      </c>
      <c r="DF518" s="16" t="str">
        <f t="shared" si="52"/>
        <v/>
      </c>
      <c r="DG518" s="16" t="str">
        <f>IF(Wedstrijden!BD505="x","L","")</f>
        <v/>
      </c>
      <c r="DH518" s="16" t="str">
        <f>IF(Wedstrijden!BE505="x","M","")</f>
        <v/>
      </c>
      <c r="DI518" s="16" t="str">
        <f>IF(Wedstrijden!BF505="x","Z","")</f>
        <v/>
      </c>
      <c r="DJ518" s="16" t="str">
        <f>IF(Wedstrijden!BG505="x","Z","")</f>
        <v/>
      </c>
      <c r="DK518" s="16" t="str">
        <f>IF(COUNTA(Wedstrijden!BI505:BK505)&lt;&gt;0,6,"")</f>
        <v/>
      </c>
      <c r="DL518" s="16" t="str">
        <f t="shared" si="53"/>
        <v/>
      </c>
      <c r="DM518" s="16" t="str">
        <f>IF(Wedstrijden!BI505="x","L","")</f>
        <v/>
      </c>
      <c r="DN518" s="16" t="str">
        <f>IF(Wedstrijden!BJ505="x","M","")</f>
        <v/>
      </c>
      <c r="DO518" s="16" t="str">
        <f>IF(Wedstrijden!BK505="x","Z","")</f>
        <v/>
      </c>
      <c r="DP518" s="16" t="str">
        <f>IF(Wedstrijden!BL505="x","Z","")</f>
        <v/>
      </c>
    </row>
    <row r="519" spans="1:120" ht="14.4" x14ac:dyDescent="0.3">
      <c r="A519" s="18">
        <f>Wedstrijden!A506</f>
        <v>0</v>
      </c>
      <c r="B519" s="16" t="str">
        <f>IFERROR(VLOOKUP(Wedstrijden!#REF!,#REF!,2,FALSE),"")</f>
        <v/>
      </c>
      <c r="C519" s="16">
        <f>Wedstrijden!E506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IF(COUNTA(Wedstrijden!U506:AC506)&lt;&gt;0,1,"")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IF(Wedstrijden!U506="x","B1","")</f>
        <v/>
      </c>
      <c r="BO519" s="16" t="e">
        <f>IF(Wedstrijden!#REF!="x","BB","")</f>
        <v>#REF!</v>
      </c>
      <c r="BP519" s="16" t="str">
        <f>IF(Wedstrijden!W506="x","B","")</f>
        <v/>
      </c>
      <c r="BQ519" s="16" t="str">
        <f>IF(Wedstrijden!X506="x","L1","")</f>
        <v/>
      </c>
      <c r="BR519" s="16" t="str">
        <f>IF(Wedstrijden!Y506="x","L2","")</f>
        <v/>
      </c>
      <c r="BS519" s="16" t="str">
        <f>IF(Wedstrijden!Z506="x","M1","")</f>
        <v/>
      </c>
      <c r="BT519" s="16" t="str">
        <f>IF(Wedstrijden!AA506="x","M2","")</f>
        <v/>
      </c>
      <c r="BU519" s="16" t="str">
        <f>IF(Wedstrijden!AB506="x","Z1","")</f>
        <v/>
      </c>
      <c r="BV519" s="16" t="str">
        <f>IF(Wedstrijden!AC506="x","Z2","")</f>
        <v/>
      </c>
      <c r="BW519" s="16" t="str">
        <f>IF(COUNTA(Wedstrijden!L506:T506)&lt;&gt;0,1,"")</f>
        <v/>
      </c>
      <c r="BX519" s="16" t="str">
        <f t="shared" si="49"/>
        <v/>
      </c>
      <c r="BY519" s="16" t="str">
        <f>IF(Wedstrijden!L506="x","BB","")</f>
        <v/>
      </c>
      <c r="BZ519" s="16" t="str">
        <f>IF(Wedstrijden!M506="x","B","")</f>
        <v/>
      </c>
      <c r="CA519" s="16" t="str">
        <f>IF(Wedstrijden!N506="x","L1","")</f>
        <v/>
      </c>
      <c r="CB519" s="16" t="str">
        <f>IF(Wedstrijden!O506="x","L2","")</f>
        <v/>
      </c>
      <c r="CC519" s="16" t="str">
        <f>IF(Wedstrijden!P506="x","M1","")</f>
        <v/>
      </c>
      <c r="CD519" s="16" t="str">
        <f>IF(Wedstrijden!Q506="x","M2","")</f>
        <v/>
      </c>
      <c r="CE519" s="16" t="str">
        <f>IF(Wedstrijden!R506="x","Z1","")</f>
        <v/>
      </c>
      <c r="CF519" s="16" t="str">
        <f>IF(Wedstrijden!S506="x","Z2","")</f>
        <v/>
      </c>
      <c r="CG519" s="16" t="str">
        <f>IF(Wedstrijden!T506="x","ZZL","")</f>
        <v/>
      </c>
      <c r="CL519" s="16" t="str">
        <f>IF(COUNTA(Wedstrijden!AR506:BB506)&lt;&gt;0,2,"")</f>
        <v/>
      </c>
      <c r="CM519" s="16" t="str">
        <f t="shared" si="50"/>
        <v/>
      </c>
      <c r="CN519" s="16" t="str">
        <f>IF(Wedstrijden!AR506="x","AA","")</f>
        <v/>
      </c>
      <c r="CO519" s="16" t="str">
        <f>IF(Wedstrijden!AS506="x","A","")</f>
        <v/>
      </c>
      <c r="CP519" s="16" t="str">
        <f>IF(Wedstrijden!AT506="x","BB","")</f>
        <v/>
      </c>
      <c r="CQ519" s="16" t="str">
        <f>IF(Wedstrijden!AU506="x","B","")</f>
        <v/>
      </c>
      <c r="CR519" s="16" t="str">
        <f>IF(Wedstrijden!AV506="x","L","")</f>
        <v/>
      </c>
      <c r="CS519" s="16" t="str">
        <f>IF(Wedstrijden!AW506="x","M","")</f>
        <v/>
      </c>
      <c r="CT519" s="16" t="str">
        <f>IF(Wedstrijden!AX506="x","Z","")</f>
        <v/>
      </c>
      <c r="CU519" s="16" t="str">
        <f>IF(Wedstrijden!BB506="x","ZZ","")</f>
        <v/>
      </c>
      <c r="CV519" s="16" t="str">
        <f>IF(COUNTA(Wedstrijden!AI506:AP506)&lt;&gt;0,2,"")</f>
        <v/>
      </c>
      <c r="CW519" s="16" t="str">
        <f t="shared" si="51"/>
        <v/>
      </c>
      <c r="CX519" s="16" t="str">
        <f>IF(Wedstrijden!AI506="x","BB","")</f>
        <v/>
      </c>
      <c r="CY519" s="16" t="str">
        <f>IF(Wedstrijden!AJ506="x","B","")</f>
        <v/>
      </c>
      <c r="CZ519" s="16" t="str">
        <f>IF(Wedstrijden!AK506="x","L","")</f>
        <v/>
      </c>
      <c r="DA519" s="16" t="str">
        <f>IF(Wedstrijden!AL506="x","M","")</f>
        <v/>
      </c>
      <c r="DB519" s="16" t="str">
        <f>IF(Wedstrijden!AM506="x","Z","")</f>
        <v/>
      </c>
      <c r="DC519" s="16" t="str">
        <f>IF(Wedstrijden!AN506="x","ZZ","")</f>
        <v/>
      </c>
      <c r="DD519" s="16" t="str">
        <f>IF(Wedstrijden!AP506="x","1.40","")</f>
        <v/>
      </c>
      <c r="DE519" s="16" t="str">
        <f>IF(COUNTA(Wedstrijden!BD506:BF506)&lt;&gt;0,6,"")</f>
        <v/>
      </c>
      <c r="DF519" s="16" t="str">
        <f t="shared" si="52"/>
        <v/>
      </c>
      <c r="DG519" s="16" t="str">
        <f>IF(Wedstrijden!BD506="x","L","")</f>
        <v/>
      </c>
      <c r="DH519" s="16" t="str">
        <f>IF(Wedstrijden!BE506="x","M","")</f>
        <v/>
      </c>
      <c r="DI519" s="16" t="str">
        <f>IF(Wedstrijden!BF506="x","Z","")</f>
        <v/>
      </c>
      <c r="DJ519" s="16" t="str">
        <f>IF(Wedstrijden!BG506="x","Z","")</f>
        <v/>
      </c>
      <c r="DK519" s="16" t="str">
        <f>IF(COUNTA(Wedstrijden!BI506:BK506)&lt;&gt;0,6,"")</f>
        <v/>
      </c>
      <c r="DL519" s="16" t="str">
        <f t="shared" si="53"/>
        <v/>
      </c>
      <c r="DM519" s="16" t="str">
        <f>IF(Wedstrijden!BI506="x","L","")</f>
        <v/>
      </c>
      <c r="DN519" s="16" t="str">
        <f>IF(Wedstrijden!BJ506="x","M","")</f>
        <v/>
      </c>
      <c r="DO519" s="16" t="str">
        <f>IF(Wedstrijden!BK506="x","Z","")</f>
        <v/>
      </c>
      <c r="DP519" s="16" t="str">
        <f>IF(Wedstrijden!BL506="x","Z","")</f>
        <v/>
      </c>
    </row>
    <row r="520" spans="1:120" ht="14.4" x14ac:dyDescent="0.3">
      <c r="A520" s="18">
        <f>Wedstrijden!A507</f>
        <v>0</v>
      </c>
      <c r="B520" s="16" t="str">
        <f>IFERROR(VLOOKUP(Wedstrijden!#REF!,#REF!,2,FALSE),"")</f>
        <v/>
      </c>
      <c r="C520" s="16">
        <f>Wedstrijden!E507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IF(COUNTA(Wedstrijden!U507:AC507)&lt;&gt;0,1,"")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IF(Wedstrijden!U507="x","B1","")</f>
        <v/>
      </c>
      <c r="BO520" s="16" t="e">
        <f>IF(Wedstrijden!#REF!="x","BB","")</f>
        <v>#REF!</v>
      </c>
      <c r="BP520" s="16" t="str">
        <f>IF(Wedstrijden!W507="x","B","")</f>
        <v/>
      </c>
      <c r="BQ520" s="16" t="str">
        <f>IF(Wedstrijden!X507="x","L1","")</f>
        <v/>
      </c>
      <c r="BR520" s="16" t="str">
        <f>IF(Wedstrijden!Y507="x","L2","")</f>
        <v/>
      </c>
      <c r="BS520" s="16" t="str">
        <f>IF(Wedstrijden!Z507="x","M1","")</f>
        <v/>
      </c>
      <c r="BT520" s="16" t="str">
        <f>IF(Wedstrijden!AA507="x","M2","")</f>
        <v/>
      </c>
      <c r="BU520" s="16" t="str">
        <f>IF(Wedstrijden!AB507="x","Z1","")</f>
        <v/>
      </c>
      <c r="BV520" s="16" t="str">
        <f>IF(Wedstrijden!AC507="x","Z2","")</f>
        <v/>
      </c>
      <c r="BW520" s="16" t="str">
        <f>IF(COUNTA(Wedstrijden!L507:T507)&lt;&gt;0,1,"")</f>
        <v/>
      </c>
      <c r="BX520" s="16" t="str">
        <f t="shared" si="49"/>
        <v/>
      </c>
      <c r="BY520" s="16" t="str">
        <f>IF(Wedstrijden!L507="x","BB","")</f>
        <v/>
      </c>
      <c r="BZ520" s="16" t="str">
        <f>IF(Wedstrijden!M507="x","B","")</f>
        <v/>
      </c>
      <c r="CA520" s="16" t="str">
        <f>IF(Wedstrijden!N507="x","L1","")</f>
        <v/>
      </c>
      <c r="CB520" s="16" t="str">
        <f>IF(Wedstrijden!O507="x","L2","")</f>
        <v/>
      </c>
      <c r="CC520" s="16" t="str">
        <f>IF(Wedstrijden!P507="x","M1","")</f>
        <v/>
      </c>
      <c r="CD520" s="16" t="str">
        <f>IF(Wedstrijden!Q507="x","M2","")</f>
        <v/>
      </c>
      <c r="CE520" s="16" t="str">
        <f>IF(Wedstrijden!R507="x","Z1","")</f>
        <v/>
      </c>
      <c r="CF520" s="16" t="str">
        <f>IF(Wedstrijden!S507="x","Z2","")</f>
        <v/>
      </c>
      <c r="CG520" s="16" t="str">
        <f>IF(Wedstrijden!T507="x","ZZL","")</f>
        <v/>
      </c>
      <c r="CL520" s="16" t="str">
        <f>IF(COUNTA(Wedstrijden!AR507:BB507)&lt;&gt;0,2,"")</f>
        <v/>
      </c>
      <c r="CM520" s="16" t="str">
        <f t="shared" si="50"/>
        <v/>
      </c>
      <c r="CN520" s="16" t="str">
        <f>IF(Wedstrijden!AR507="x","AA","")</f>
        <v/>
      </c>
      <c r="CO520" s="16" t="str">
        <f>IF(Wedstrijden!AS507="x","A","")</f>
        <v/>
      </c>
      <c r="CP520" s="16" t="str">
        <f>IF(Wedstrijden!AT507="x","BB","")</f>
        <v/>
      </c>
      <c r="CQ520" s="16" t="str">
        <f>IF(Wedstrijden!AU507="x","B","")</f>
        <v/>
      </c>
      <c r="CR520" s="16" t="str">
        <f>IF(Wedstrijden!AV507="x","L","")</f>
        <v/>
      </c>
      <c r="CS520" s="16" t="str">
        <f>IF(Wedstrijden!AW507="x","M","")</f>
        <v/>
      </c>
      <c r="CT520" s="16" t="str">
        <f>IF(Wedstrijden!AX507="x","Z","")</f>
        <v/>
      </c>
      <c r="CU520" s="16" t="str">
        <f>IF(Wedstrijden!BB507="x","ZZ","")</f>
        <v/>
      </c>
      <c r="CV520" s="16" t="str">
        <f>IF(COUNTA(Wedstrijden!AI507:AP507)&lt;&gt;0,2,"")</f>
        <v/>
      </c>
      <c r="CW520" s="16" t="str">
        <f t="shared" si="51"/>
        <v/>
      </c>
      <c r="CX520" s="16" t="str">
        <f>IF(Wedstrijden!AI507="x","BB","")</f>
        <v/>
      </c>
      <c r="CY520" s="16" t="str">
        <f>IF(Wedstrijden!AJ507="x","B","")</f>
        <v/>
      </c>
      <c r="CZ520" s="16" t="str">
        <f>IF(Wedstrijden!AK507="x","L","")</f>
        <v/>
      </c>
      <c r="DA520" s="16" t="str">
        <f>IF(Wedstrijden!AL507="x","M","")</f>
        <v/>
      </c>
      <c r="DB520" s="16" t="str">
        <f>IF(Wedstrijden!AM507="x","Z","")</f>
        <v/>
      </c>
      <c r="DC520" s="16" t="str">
        <f>IF(Wedstrijden!AN507="x","ZZ","")</f>
        <v/>
      </c>
      <c r="DD520" s="16" t="str">
        <f>IF(Wedstrijden!AP507="x","1.40","")</f>
        <v/>
      </c>
      <c r="DE520" s="16" t="str">
        <f>IF(COUNTA(Wedstrijden!BD507:BF507)&lt;&gt;0,6,"")</f>
        <v/>
      </c>
      <c r="DF520" s="16" t="str">
        <f t="shared" si="52"/>
        <v/>
      </c>
      <c r="DG520" s="16" t="str">
        <f>IF(Wedstrijden!BD507="x","L","")</f>
        <v/>
      </c>
      <c r="DH520" s="16" t="str">
        <f>IF(Wedstrijden!BE507="x","M","")</f>
        <v/>
      </c>
      <c r="DI520" s="16" t="str">
        <f>IF(Wedstrijden!BF507="x","Z","")</f>
        <v/>
      </c>
      <c r="DJ520" s="16" t="str">
        <f>IF(Wedstrijden!BG507="x","Z","")</f>
        <v/>
      </c>
      <c r="DK520" s="16" t="str">
        <f>IF(COUNTA(Wedstrijden!BI507:BK507)&lt;&gt;0,6,"")</f>
        <v/>
      </c>
      <c r="DL520" s="16" t="str">
        <f t="shared" si="53"/>
        <v/>
      </c>
      <c r="DM520" s="16" t="str">
        <f>IF(Wedstrijden!BI507="x","L","")</f>
        <v/>
      </c>
      <c r="DN520" s="16" t="str">
        <f>IF(Wedstrijden!BJ507="x","M","")</f>
        <v/>
      </c>
      <c r="DO520" s="16" t="str">
        <f>IF(Wedstrijden!BK507="x","Z","")</f>
        <v/>
      </c>
      <c r="DP520" s="16" t="str">
        <f>IF(Wedstrijden!BL507="x","Z","")</f>
        <v/>
      </c>
    </row>
    <row r="521" spans="1:120" ht="14.4" x14ac:dyDescent="0.3">
      <c r="A521" s="18">
        <f>Wedstrijden!A508</f>
        <v>0</v>
      </c>
      <c r="B521" s="16" t="str">
        <f>IFERROR(VLOOKUP(Wedstrijden!#REF!,#REF!,2,FALSE),"")</f>
        <v/>
      </c>
      <c r="C521" s="16">
        <f>Wedstrijden!E508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IF(COUNTA(Wedstrijden!U508:AC508)&lt;&gt;0,1,"")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IF(Wedstrijden!U508="x","B1","")</f>
        <v/>
      </c>
      <c r="BO521" s="16" t="e">
        <f>IF(Wedstrijden!#REF!="x","BB","")</f>
        <v>#REF!</v>
      </c>
      <c r="BP521" s="16" t="str">
        <f>IF(Wedstrijden!W508="x","B","")</f>
        <v/>
      </c>
      <c r="BQ521" s="16" t="str">
        <f>IF(Wedstrijden!X508="x","L1","")</f>
        <v/>
      </c>
      <c r="BR521" s="16" t="str">
        <f>IF(Wedstrijden!Y508="x","L2","")</f>
        <v/>
      </c>
      <c r="BS521" s="16" t="str">
        <f>IF(Wedstrijden!Z508="x","M1","")</f>
        <v/>
      </c>
      <c r="BT521" s="16" t="str">
        <f>IF(Wedstrijden!AA508="x","M2","")</f>
        <v/>
      </c>
      <c r="BU521" s="16" t="str">
        <f>IF(Wedstrijden!AB508="x","Z1","")</f>
        <v/>
      </c>
      <c r="BV521" s="16" t="str">
        <f>IF(Wedstrijden!AC508="x","Z2","")</f>
        <v/>
      </c>
      <c r="BW521" s="16" t="str">
        <f>IF(COUNTA(Wedstrijden!L508:T508)&lt;&gt;0,1,"")</f>
        <v/>
      </c>
      <c r="BX521" s="16" t="str">
        <f t="shared" si="49"/>
        <v/>
      </c>
      <c r="BY521" s="16" t="str">
        <f>IF(Wedstrijden!L508="x","BB","")</f>
        <v/>
      </c>
      <c r="BZ521" s="16" t="str">
        <f>IF(Wedstrijden!M508="x","B","")</f>
        <v/>
      </c>
      <c r="CA521" s="16" t="str">
        <f>IF(Wedstrijden!N508="x","L1","")</f>
        <v/>
      </c>
      <c r="CB521" s="16" t="str">
        <f>IF(Wedstrijden!O508="x","L2","")</f>
        <v/>
      </c>
      <c r="CC521" s="16" t="str">
        <f>IF(Wedstrijden!P508="x","M1","")</f>
        <v/>
      </c>
      <c r="CD521" s="16" t="str">
        <f>IF(Wedstrijden!Q508="x","M2","")</f>
        <v/>
      </c>
      <c r="CE521" s="16" t="str">
        <f>IF(Wedstrijden!R508="x","Z1","")</f>
        <v/>
      </c>
      <c r="CF521" s="16" t="str">
        <f>IF(Wedstrijden!S508="x","Z2","")</f>
        <v/>
      </c>
      <c r="CG521" s="16" t="str">
        <f>IF(Wedstrijden!T508="x","ZZL","")</f>
        <v/>
      </c>
      <c r="CL521" s="16" t="str">
        <f>IF(COUNTA(Wedstrijden!AR508:BB508)&lt;&gt;0,2,"")</f>
        <v/>
      </c>
      <c r="CM521" s="16" t="str">
        <f t="shared" si="50"/>
        <v/>
      </c>
      <c r="CN521" s="16" t="str">
        <f>IF(Wedstrijden!AR508="x","AA","")</f>
        <v/>
      </c>
      <c r="CO521" s="16" t="str">
        <f>IF(Wedstrijden!AS508="x","A","")</f>
        <v/>
      </c>
      <c r="CP521" s="16" t="str">
        <f>IF(Wedstrijden!AT508="x","BB","")</f>
        <v/>
      </c>
      <c r="CQ521" s="16" t="str">
        <f>IF(Wedstrijden!AU508="x","B","")</f>
        <v/>
      </c>
      <c r="CR521" s="16" t="str">
        <f>IF(Wedstrijden!AV508="x","L","")</f>
        <v/>
      </c>
      <c r="CS521" s="16" t="str">
        <f>IF(Wedstrijden!AW508="x","M","")</f>
        <v/>
      </c>
      <c r="CT521" s="16" t="str">
        <f>IF(Wedstrijden!AX508="x","Z","")</f>
        <v/>
      </c>
      <c r="CU521" s="16" t="str">
        <f>IF(Wedstrijden!BB508="x","ZZ","")</f>
        <v/>
      </c>
      <c r="CV521" s="16" t="str">
        <f>IF(COUNTA(Wedstrijden!AI508:AP508)&lt;&gt;0,2,"")</f>
        <v/>
      </c>
      <c r="CW521" s="16" t="str">
        <f t="shared" si="51"/>
        <v/>
      </c>
      <c r="CX521" s="16" t="str">
        <f>IF(Wedstrijden!AI508="x","BB","")</f>
        <v/>
      </c>
      <c r="CY521" s="16" t="str">
        <f>IF(Wedstrijden!AJ508="x","B","")</f>
        <v/>
      </c>
      <c r="CZ521" s="16" t="str">
        <f>IF(Wedstrijden!AK508="x","L","")</f>
        <v/>
      </c>
      <c r="DA521" s="16" t="str">
        <f>IF(Wedstrijden!AL508="x","M","")</f>
        <v/>
      </c>
      <c r="DB521" s="16" t="str">
        <f>IF(Wedstrijden!AM508="x","Z","")</f>
        <v/>
      </c>
      <c r="DC521" s="16" t="str">
        <f>IF(Wedstrijden!AN508="x","ZZ","")</f>
        <v/>
      </c>
      <c r="DD521" s="16" t="str">
        <f>IF(Wedstrijden!AP508="x","1.40","")</f>
        <v/>
      </c>
      <c r="DE521" s="16" t="str">
        <f>IF(COUNTA(Wedstrijden!BD508:BF508)&lt;&gt;0,6,"")</f>
        <v/>
      </c>
      <c r="DF521" s="16" t="str">
        <f t="shared" si="52"/>
        <v/>
      </c>
      <c r="DG521" s="16" t="str">
        <f>IF(Wedstrijden!BD508="x","L","")</f>
        <v/>
      </c>
      <c r="DH521" s="16" t="str">
        <f>IF(Wedstrijden!BE508="x","M","")</f>
        <v/>
      </c>
      <c r="DI521" s="16" t="str">
        <f>IF(Wedstrijden!BF508="x","Z","")</f>
        <v/>
      </c>
      <c r="DJ521" s="16" t="str">
        <f>IF(Wedstrijden!BG508="x","Z","")</f>
        <v/>
      </c>
      <c r="DK521" s="16" t="str">
        <f>IF(COUNTA(Wedstrijden!BI508:BK508)&lt;&gt;0,6,"")</f>
        <v/>
      </c>
      <c r="DL521" s="16" t="str">
        <f t="shared" si="53"/>
        <v/>
      </c>
      <c r="DM521" s="16" t="str">
        <f>IF(Wedstrijden!BI508="x","L","")</f>
        <v/>
      </c>
      <c r="DN521" s="16" t="str">
        <f>IF(Wedstrijden!BJ508="x","M","")</f>
        <v/>
      </c>
      <c r="DO521" s="16" t="str">
        <f>IF(Wedstrijden!BK508="x","Z","")</f>
        <v/>
      </c>
      <c r="DP521" s="16" t="str">
        <f>IF(Wedstrijden!BL508="x","Z","")</f>
        <v/>
      </c>
    </row>
    <row r="522" spans="1:120" ht="14.4" x14ac:dyDescent="0.3">
      <c r="A522" s="18">
        <f>Wedstrijden!A509</f>
        <v>0</v>
      </c>
      <c r="B522" s="16" t="str">
        <f>IFERROR(VLOOKUP(Wedstrijden!#REF!,#REF!,2,FALSE),"")</f>
        <v/>
      </c>
      <c r="C522" s="16">
        <f>Wedstrijden!E509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IF(COUNTA(Wedstrijden!U509:AC509)&lt;&gt;0,1,"")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IF(Wedstrijden!U509="x","B1","")</f>
        <v/>
      </c>
      <c r="BO522" s="16" t="e">
        <f>IF(Wedstrijden!#REF!="x","BB","")</f>
        <v>#REF!</v>
      </c>
      <c r="BP522" s="16" t="str">
        <f>IF(Wedstrijden!W509="x","B","")</f>
        <v/>
      </c>
      <c r="BQ522" s="16" t="str">
        <f>IF(Wedstrijden!X509="x","L1","")</f>
        <v/>
      </c>
      <c r="BR522" s="16" t="str">
        <f>IF(Wedstrijden!Y509="x","L2","")</f>
        <v/>
      </c>
      <c r="BS522" s="16" t="str">
        <f>IF(Wedstrijden!Z509="x","M1","")</f>
        <v/>
      </c>
      <c r="BT522" s="16" t="str">
        <f>IF(Wedstrijden!AA509="x","M2","")</f>
        <v/>
      </c>
      <c r="BU522" s="16" t="str">
        <f>IF(Wedstrijden!AB509="x","Z1","")</f>
        <v/>
      </c>
      <c r="BV522" s="16" t="str">
        <f>IF(Wedstrijden!AC509="x","Z2","")</f>
        <v/>
      </c>
      <c r="BW522" s="16" t="str">
        <f>IF(COUNTA(Wedstrijden!L509:T509)&lt;&gt;0,1,"")</f>
        <v/>
      </c>
      <c r="BX522" s="16" t="str">
        <f t="shared" si="49"/>
        <v/>
      </c>
      <c r="BY522" s="16" t="str">
        <f>IF(Wedstrijden!L509="x","BB","")</f>
        <v/>
      </c>
      <c r="BZ522" s="16" t="str">
        <f>IF(Wedstrijden!M509="x","B","")</f>
        <v/>
      </c>
      <c r="CA522" s="16" t="str">
        <f>IF(Wedstrijden!N509="x","L1","")</f>
        <v/>
      </c>
      <c r="CB522" s="16" t="str">
        <f>IF(Wedstrijden!O509="x","L2","")</f>
        <v/>
      </c>
      <c r="CC522" s="16" t="str">
        <f>IF(Wedstrijden!P509="x","M1","")</f>
        <v/>
      </c>
      <c r="CD522" s="16" t="str">
        <f>IF(Wedstrijden!Q509="x","M2","")</f>
        <v/>
      </c>
      <c r="CE522" s="16" t="str">
        <f>IF(Wedstrijden!R509="x","Z1","")</f>
        <v/>
      </c>
      <c r="CF522" s="16" t="str">
        <f>IF(Wedstrijden!S509="x","Z2","")</f>
        <v/>
      </c>
      <c r="CG522" s="16" t="str">
        <f>IF(Wedstrijden!T509="x","ZZL","")</f>
        <v/>
      </c>
      <c r="CL522" s="16" t="str">
        <f>IF(COUNTA(Wedstrijden!AR509:BB509)&lt;&gt;0,2,"")</f>
        <v/>
      </c>
      <c r="CM522" s="16" t="str">
        <f t="shared" si="50"/>
        <v/>
      </c>
      <c r="CN522" s="16" t="str">
        <f>IF(Wedstrijden!AR509="x","AA","")</f>
        <v/>
      </c>
      <c r="CO522" s="16" t="str">
        <f>IF(Wedstrijden!AS509="x","A","")</f>
        <v/>
      </c>
      <c r="CP522" s="16" t="str">
        <f>IF(Wedstrijden!AT509="x","BB","")</f>
        <v/>
      </c>
      <c r="CQ522" s="16" t="str">
        <f>IF(Wedstrijden!AU509="x","B","")</f>
        <v/>
      </c>
      <c r="CR522" s="16" t="str">
        <f>IF(Wedstrijden!AV509="x","L","")</f>
        <v/>
      </c>
      <c r="CS522" s="16" t="str">
        <f>IF(Wedstrijden!AW509="x","M","")</f>
        <v/>
      </c>
      <c r="CT522" s="16" t="str">
        <f>IF(Wedstrijden!AX509="x","Z","")</f>
        <v/>
      </c>
      <c r="CU522" s="16" t="str">
        <f>IF(Wedstrijden!BB509="x","ZZ","")</f>
        <v/>
      </c>
      <c r="CV522" s="16" t="str">
        <f>IF(COUNTA(Wedstrijden!AI509:AP509)&lt;&gt;0,2,"")</f>
        <v/>
      </c>
      <c r="CW522" s="16" t="str">
        <f t="shared" si="51"/>
        <v/>
      </c>
      <c r="CX522" s="16" t="str">
        <f>IF(Wedstrijden!AI509="x","BB","")</f>
        <v/>
      </c>
      <c r="CY522" s="16" t="str">
        <f>IF(Wedstrijden!AJ509="x","B","")</f>
        <v/>
      </c>
      <c r="CZ522" s="16" t="str">
        <f>IF(Wedstrijden!AK509="x","L","")</f>
        <v/>
      </c>
      <c r="DA522" s="16" t="str">
        <f>IF(Wedstrijden!AL509="x","M","")</f>
        <v/>
      </c>
      <c r="DB522" s="16" t="str">
        <f>IF(Wedstrijden!AM509="x","Z","")</f>
        <v/>
      </c>
      <c r="DC522" s="16" t="str">
        <f>IF(Wedstrijden!AN509="x","ZZ","")</f>
        <v/>
      </c>
      <c r="DD522" s="16" t="str">
        <f>IF(Wedstrijden!AP509="x","1.40","")</f>
        <v/>
      </c>
      <c r="DE522" s="16" t="str">
        <f>IF(COUNTA(Wedstrijden!BD509:BF509)&lt;&gt;0,6,"")</f>
        <v/>
      </c>
      <c r="DF522" s="16" t="str">
        <f t="shared" si="52"/>
        <v/>
      </c>
      <c r="DG522" s="16" t="str">
        <f>IF(Wedstrijden!BD509="x","L","")</f>
        <v/>
      </c>
      <c r="DH522" s="16" t="str">
        <f>IF(Wedstrijden!BE509="x","M","")</f>
        <v/>
      </c>
      <c r="DI522" s="16" t="str">
        <f>IF(Wedstrijden!BF509="x","Z","")</f>
        <v/>
      </c>
      <c r="DJ522" s="16" t="str">
        <f>IF(Wedstrijden!BG509="x","Z","")</f>
        <v/>
      </c>
      <c r="DK522" s="16" t="str">
        <f>IF(COUNTA(Wedstrijden!BI509:BK509)&lt;&gt;0,6,"")</f>
        <v/>
      </c>
      <c r="DL522" s="16" t="str">
        <f t="shared" si="53"/>
        <v/>
      </c>
      <c r="DM522" s="16" t="str">
        <f>IF(Wedstrijden!BI509="x","L","")</f>
        <v/>
      </c>
      <c r="DN522" s="16" t="str">
        <f>IF(Wedstrijden!BJ509="x","M","")</f>
        <v/>
      </c>
      <c r="DO522" s="16" t="str">
        <f>IF(Wedstrijden!BK509="x","Z","")</f>
        <v/>
      </c>
      <c r="DP522" s="16" t="str">
        <f>IF(Wedstrijden!BL509="x","Z","")</f>
        <v/>
      </c>
    </row>
    <row r="523" spans="1:120" ht="14.4" x14ac:dyDescent="0.3">
      <c r="A523" s="18">
        <f>Wedstrijden!A510</f>
        <v>0</v>
      </c>
      <c r="B523" s="16" t="str">
        <f>IFERROR(VLOOKUP(Wedstrijden!#REF!,#REF!,2,FALSE),"")</f>
        <v/>
      </c>
      <c r="C523" s="16">
        <f>Wedstrijden!E510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IF(COUNTA(Wedstrijden!U510:AC510)&lt;&gt;0,1,"")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IF(Wedstrijden!U510="x","B1","")</f>
        <v/>
      </c>
      <c r="BO523" s="16" t="e">
        <f>IF(Wedstrijden!#REF!="x","BB","")</f>
        <v>#REF!</v>
      </c>
      <c r="BP523" s="16" t="str">
        <f>IF(Wedstrijden!W510="x","B","")</f>
        <v/>
      </c>
      <c r="BQ523" s="16" t="str">
        <f>IF(Wedstrijden!X510="x","L1","")</f>
        <v/>
      </c>
      <c r="BR523" s="16" t="str">
        <f>IF(Wedstrijden!Y510="x","L2","")</f>
        <v/>
      </c>
      <c r="BS523" s="16" t="str">
        <f>IF(Wedstrijden!Z510="x","M1","")</f>
        <v/>
      </c>
      <c r="BT523" s="16" t="str">
        <f>IF(Wedstrijden!AA510="x","M2","")</f>
        <v/>
      </c>
      <c r="BU523" s="16" t="str">
        <f>IF(Wedstrijden!AB510="x","Z1","")</f>
        <v/>
      </c>
      <c r="BV523" s="16" t="str">
        <f>IF(Wedstrijden!AC510="x","Z2","")</f>
        <v/>
      </c>
      <c r="BW523" s="16" t="str">
        <f>IF(COUNTA(Wedstrijden!L510:T510)&lt;&gt;0,1,"")</f>
        <v/>
      </c>
      <c r="BX523" s="16" t="str">
        <f t="shared" si="49"/>
        <v/>
      </c>
      <c r="BY523" s="16" t="str">
        <f>IF(Wedstrijden!L510="x","BB","")</f>
        <v/>
      </c>
      <c r="BZ523" s="16" t="str">
        <f>IF(Wedstrijden!M510="x","B","")</f>
        <v/>
      </c>
      <c r="CA523" s="16" t="str">
        <f>IF(Wedstrijden!N510="x","L1","")</f>
        <v/>
      </c>
      <c r="CB523" s="16" t="str">
        <f>IF(Wedstrijden!O510="x","L2","")</f>
        <v/>
      </c>
      <c r="CC523" s="16" t="str">
        <f>IF(Wedstrijden!P510="x","M1","")</f>
        <v/>
      </c>
      <c r="CD523" s="16" t="str">
        <f>IF(Wedstrijden!Q510="x","M2","")</f>
        <v/>
      </c>
      <c r="CE523" s="16" t="str">
        <f>IF(Wedstrijden!R510="x","Z1","")</f>
        <v/>
      </c>
      <c r="CF523" s="16" t="str">
        <f>IF(Wedstrijden!S510="x","Z2","")</f>
        <v/>
      </c>
      <c r="CG523" s="16" t="str">
        <f>IF(Wedstrijden!T510="x","ZZL","")</f>
        <v/>
      </c>
      <c r="CL523" s="16" t="str">
        <f>IF(COUNTA(Wedstrijden!AR510:BB510)&lt;&gt;0,2,"")</f>
        <v/>
      </c>
      <c r="CM523" s="16" t="str">
        <f t="shared" si="50"/>
        <v/>
      </c>
      <c r="CN523" s="16" t="str">
        <f>IF(Wedstrijden!AR510="x","AA","")</f>
        <v/>
      </c>
      <c r="CO523" s="16" t="str">
        <f>IF(Wedstrijden!AS510="x","A","")</f>
        <v/>
      </c>
      <c r="CP523" s="16" t="str">
        <f>IF(Wedstrijden!AT510="x","BB","")</f>
        <v/>
      </c>
      <c r="CQ523" s="16" t="str">
        <f>IF(Wedstrijden!AU510="x","B","")</f>
        <v/>
      </c>
      <c r="CR523" s="16" t="str">
        <f>IF(Wedstrijden!AV510="x","L","")</f>
        <v/>
      </c>
      <c r="CS523" s="16" t="str">
        <f>IF(Wedstrijden!AW510="x","M","")</f>
        <v/>
      </c>
      <c r="CT523" s="16" t="str">
        <f>IF(Wedstrijden!AX510="x","Z","")</f>
        <v/>
      </c>
      <c r="CU523" s="16" t="str">
        <f>IF(Wedstrijden!BB510="x","ZZ","")</f>
        <v/>
      </c>
      <c r="CV523" s="16" t="str">
        <f>IF(COUNTA(Wedstrijden!AI510:AP510)&lt;&gt;0,2,"")</f>
        <v/>
      </c>
      <c r="CW523" s="16" t="str">
        <f t="shared" si="51"/>
        <v/>
      </c>
      <c r="CX523" s="16" t="str">
        <f>IF(Wedstrijden!AI510="x","BB","")</f>
        <v/>
      </c>
      <c r="CY523" s="16" t="str">
        <f>IF(Wedstrijden!AJ510="x","B","")</f>
        <v/>
      </c>
      <c r="CZ523" s="16" t="str">
        <f>IF(Wedstrijden!AK510="x","L","")</f>
        <v/>
      </c>
      <c r="DA523" s="16" t="str">
        <f>IF(Wedstrijden!AL510="x","M","")</f>
        <v/>
      </c>
      <c r="DB523" s="16" t="str">
        <f>IF(Wedstrijden!AM510="x","Z","")</f>
        <v/>
      </c>
      <c r="DC523" s="16" t="str">
        <f>IF(Wedstrijden!AN510="x","ZZ","")</f>
        <v/>
      </c>
      <c r="DD523" s="16" t="str">
        <f>IF(Wedstrijden!AP510="x","1.40","")</f>
        <v/>
      </c>
      <c r="DE523" s="16" t="str">
        <f>IF(COUNTA(Wedstrijden!BD510:BF510)&lt;&gt;0,6,"")</f>
        <v/>
      </c>
      <c r="DF523" s="16" t="str">
        <f t="shared" si="52"/>
        <v/>
      </c>
      <c r="DG523" s="16" t="str">
        <f>IF(Wedstrijden!BD510="x","L","")</f>
        <v/>
      </c>
      <c r="DH523" s="16" t="str">
        <f>IF(Wedstrijden!BE510="x","M","")</f>
        <v/>
      </c>
      <c r="DI523" s="16" t="str">
        <f>IF(Wedstrijden!BF510="x","Z","")</f>
        <v/>
      </c>
      <c r="DJ523" s="16" t="str">
        <f>IF(Wedstrijden!BG510="x","Z","")</f>
        <v/>
      </c>
      <c r="DK523" s="16" t="str">
        <f>IF(COUNTA(Wedstrijden!BI510:BK510)&lt;&gt;0,6,"")</f>
        <v/>
      </c>
      <c r="DL523" s="16" t="str">
        <f t="shared" si="53"/>
        <v/>
      </c>
      <c r="DM523" s="16" t="str">
        <f>IF(Wedstrijden!BI510="x","L","")</f>
        <v/>
      </c>
      <c r="DN523" s="16" t="str">
        <f>IF(Wedstrijden!BJ510="x","M","")</f>
        <v/>
      </c>
      <c r="DO523" s="16" t="str">
        <f>IF(Wedstrijden!BK510="x","Z","")</f>
        <v/>
      </c>
      <c r="DP523" s="16" t="str">
        <f>IF(Wedstrijden!BL510="x","Z","")</f>
        <v/>
      </c>
    </row>
    <row r="524" spans="1:120" ht="14.4" x14ac:dyDescent="0.3">
      <c r="A524" s="18">
        <f>Wedstrijden!A511</f>
        <v>0</v>
      </c>
      <c r="B524" s="16" t="str">
        <f>IFERROR(VLOOKUP(Wedstrijden!#REF!,#REF!,2,FALSE),"")</f>
        <v/>
      </c>
      <c r="C524" s="16">
        <f>Wedstrijden!E511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IF(COUNTA(Wedstrijden!U511:AC511)&lt;&gt;0,1,"")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IF(Wedstrijden!U511="x","B1","")</f>
        <v/>
      </c>
      <c r="BO524" s="16" t="e">
        <f>IF(Wedstrijden!#REF!="x","BB","")</f>
        <v>#REF!</v>
      </c>
      <c r="BP524" s="16" t="str">
        <f>IF(Wedstrijden!W511="x","B","")</f>
        <v/>
      </c>
      <c r="BQ524" s="16" t="str">
        <f>IF(Wedstrijden!X511="x","L1","")</f>
        <v/>
      </c>
      <c r="BR524" s="16" t="str">
        <f>IF(Wedstrijden!Y511="x","L2","")</f>
        <v/>
      </c>
      <c r="BS524" s="16" t="str">
        <f>IF(Wedstrijden!Z511="x","M1","")</f>
        <v/>
      </c>
      <c r="BT524" s="16" t="str">
        <f>IF(Wedstrijden!AA511="x","M2","")</f>
        <v/>
      </c>
      <c r="BU524" s="16" t="str">
        <f>IF(Wedstrijden!AB511="x","Z1","")</f>
        <v/>
      </c>
      <c r="BV524" s="16" t="str">
        <f>IF(Wedstrijden!AC511="x","Z2","")</f>
        <v/>
      </c>
      <c r="BW524" s="16" t="str">
        <f>IF(COUNTA(Wedstrijden!L511:T511)&lt;&gt;0,1,"")</f>
        <v/>
      </c>
      <c r="BX524" s="16" t="str">
        <f t="shared" si="49"/>
        <v/>
      </c>
      <c r="BY524" s="16" t="str">
        <f>IF(Wedstrijden!L511="x","BB","")</f>
        <v/>
      </c>
      <c r="BZ524" s="16" t="str">
        <f>IF(Wedstrijden!M511="x","B","")</f>
        <v/>
      </c>
      <c r="CA524" s="16" t="str">
        <f>IF(Wedstrijden!N511="x","L1","")</f>
        <v/>
      </c>
      <c r="CB524" s="16" t="str">
        <f>IF(Wedstrijden!O511="x","L2","")</f>
        <v/>
      </c>
      <c r="CC524" s="16" t="str">
        <f>IF(Wedstrijden!P511="x","M1","")</f>
        <v/>
      </c>
      <c r="CD524" s="16" t="str">
        <f>IF(Wedstrijden!Q511="x","M2","")</f>
        <v/>
      </c>
      <c r="CE524" s="16" t="str">
        <f>IF(Wedstrijden!R511="x","Z1","")</f>
        <v/>
      </c>
      <c r="CF524" s="16" t="str">
        <f>IF(Wedstrijden!S511="x","Z2","")</f>
        <v/>
      </c>
      <c r="CG524" s="16" t="str">
        <f>IF(Wedstrijden!T511="x","ZZL","")</f>
        <v/>
      </c>
      <c r="CL524" s="16" t="str">
        <f>IF(COUNTA(Wedstrijden!AR511:BB511)&lt;&gt;0,2,"")</f>
        <v/>
      </c>
      <c r="CM524" s="16" t="str">
        <f t="shared" si="50"/>
        <v/>
      </c>
      <c r="CN524" s="16" t="str">
        <f>IF(Wedstrijden!AR511="x","AA","")</f>
        <v/>
      </c>
      <c r="CO524" s="16" t="str">
        <f>IF(Wedstrijden!AS511="x","A","")</f>
        <v/>
      </c>
      <c r="CP524" s="16" t="str">
        <f>IF(Wedstrijden!AT511="x","BB","")</f>
        <v/>
      </c>
      <c r="CQ524" s="16" t="str">
        <f>IF(Wedstrijden!AU511="x","B","")</f>
        <v/>
      </c>
      <c r="CR524" s="16" t="str">
        <f>IF(Wedstrijden!AV511="x","L","")</f>
        <v/>
      </c>
      <c r="CS524" s="16" t="str">
        <f>IF(Wedstrijden!AW511="x","M","")</f>
        <v/>
      </c>
      <c r="CT524" s="16" t="str">
        <f>IF(Wedstrijden!AX511="x","Z","")</f>
        <v/>
      </c>
      <c r="CU524" s="16" t="str">
        <f>IF(Wedstrijden!BB511="x","ZZ","")</f>
        <v/>
      </c>
      <c r="CV524" s="16" t="str">
        <f>IF(COUNTA(Wedstrijden!AI511:AP511)&lt;&gt;0,2,"")</f>
        <v/>
      </c>
      <c r="CW524" s="16" t="str">
        <f t="shared" si="51"/>
        <v/>
      </c>
      <c r="CX524" s="16" t="str">
        <f>IF(Wedstrijden!AI511="x","BB","")</f>
        <v/>
      </c>
      <c r="CY524" s="16" t="str">
        <f>IF(Wedstrijden!AJ511="x","B","")</f>
        <v/>
      </c>
      <c r="CZ524" s="16" t="str">
        <f>IF(Wedstrijden!AK511="x","L","")</f>
        <v/>
      </c>
      <c r="DA524" s="16" t="str">
        <f>IF(Wedstrijden!AL511="x","M","")</f>
        <v/>
      </c>
      <c r="DB524" s="16" t="str">
        <f>IF(Wedstrijden!AM511="x","Z","")</f>
        <v/>
      </c>
      <c r="DC524" s="16" t="str">
        <f>IF(Wedstrijden!AN511="x","ZZ","")</f>
        <v/>
      </c>
      <c r="DD524" s="16" t="str">
        <f>IF(Wedstrijden!AP511="x","1.40","")</f>
        <v/>
      </c>
      <c r="DE524" s="16" t="str">
        <f>IF(COUNTA(Wedstrijden!BD511:BF511)&lt;&gt;0,6,"")</f>
        <v/>
      </c>
      <c r="DF524" s="16" t="str">
        <f t="shared" si="52"/>
        <v/>
      </c>
      <c r="DG524" s="16" t="str">
        <f>IF(Wedstrijden!BD511="x","L","")</f>
        <v/>
      </c>
      <c r="DH524" s="16" t="str">
        <f>IF(Wedstrijden!BE511="x","M","")</f>
        <v/>
      </c>
      <c r="DI524" s="16" t="str">
        <f>IF(Wedstrijden!BF511="x","Z","")</f>
        <v/>
      </c>
      <c r="DJ524" s="16" t="str">
        <f>IF(Wedstrijden!BG511="x","Z","")</f>
        <v/>
      </c>
      <c r="DK524" s="16" t="str">
        <f>IF(COUNTA(Wedstrijden!BI511:BK511)&lt;&gt;0,6,"")</f>
        <v/>
      </c>
      <c r="DL524" s="16" t="str">
        <f t="shared" si="53"/>
        <v/>
      </c>
      <c r="DM524" s="16" t="str">
        <f>IF(Wedstrijden!BI511="x","L","")</f>
        <v/>
      </c>
      <c r="DN524" s="16" t="str">
        <f>IF(Wedstrijden!BJ511="x","M","")</f>
        <v/>
      </c>
      <c r="DO524" s="16" t="str">
        <f>IF(Wedstrijden!BK511="x","Z","")</f>
        <v/>
      </c>
      <c r="DP524" s="16" t="str">
        <f>IF(Wedstrijden!BL511="x","Z","")</f>
        <v/>
      </c>
    </row>
    <row r="525" spans="1:120" ht="14.4" x14ac:dyDescent="0.3">
      <c r="A525" s="18">
        <f>Wedstrijden!A512</f>
        <v>0</v>
      </c>
      <c r="B525" s="16" t="str">
        <f>IFERROR(VLOOKUP(Wedstrijden!#REF!,#REF!,2,FALSE),"")</f>
        <v/>
      </c>
      <c r="C525" s="16">
        <f>Wedstrijden!E512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IF(COUNTA(Wedstrijden!U512:AC512)&lt;&gt;0,1,"")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IF(Wedstrijden!U512="x","B1","")</f>
        <v/>
      </c>
      <c r="BO525" s="16" t="e">
        <f>IF(Wedstrijden!#REF!="x","BB","")</f>
        <v>#REF!</v>
      </c>
      <c r="BP525" s="16" t="str">
        <f>IF(Wedstrijden!W512="x","B","")</f>
        <v/>
      </c>
      <c r="BQ525" s="16" t="str">
        <f>IF(Wedstrijden!X512="x","L1","")</f>
        <v/>
      </c>
      <c r="BR525" s="16" t="str">
        <f>IF(Wedstrijden!Y512="x","L2","")</f>
        <v/>
      </c>
      <c r="BS525" s="16" t="str">
        <f>IF(Wedstrijden!Z512="x","M1","")</f>
        <v/>
      </c>
      <c r="BT525" s="16" t="str">
        <f>IF(Wedstrijden!AA512="x","M2","")</f>
        <v/>
      </c>
      <c r="BU525" s="16" t="str">
        <f>IF(Wedstrijden!AB512="x","Z1","")</f>
        <v/>
      </c>
      <c r="BV525" s="16" t="str">
        <f>IF(Wedstrijden!AC512="x","Z2","")</f>
        <v/>
      </c>
      <c r="BW525" s="16" t="str">
        <f>IF(COUNTA(Wedstrijden!L512:T512)&lt;&gt;0,1,"")</f>
        <v/>
      </c>
      <c r="BX525" s="16" t="str">
        <f t="shared" si="49"/>
        <v/>
      </c>
      <c r="BY525" s="16" t="str">
        <f>IF(Wedstrijden!L512="x","BB","")</f>
        <v/>
      </c>
      <c r="BZ525" s="16" t="str">
        <f>IF(Wedstrijden!M512="x","B","")</f>
        <v/>
      </c>
      <c r="CA525" s="16" t="str">
        <f>IF(Wedstrijden!N512="x","L1","")</f>
        <v/>
      </c>
      <c r="CB525" s="16" t="str">
        <f>IF(Wedstrijden!O512="x","L2","")</f>
        <v/>
      </c>
      <c r="CC525" s="16" t="str">
        <f>IF(Wedstrijden!P512="x","M1","")</f>
        <v/>
      </c>
      <c r="CD525" s="16" t="str">
        <f>IF(Wedstrijden!Q512="x","M2","")</f>
        <v/>
      </c>
      <c r="CE525" s="16" t="str">
        <f>IF(Wedstrijden!R512="x","Z1","")</f>
        <v/>
      </c>
      <c r="CF525" s="16" t="str">
        <f>IF(Wedstrijden!S512="x","Z2","")</f>
        <v/>
      </c>
      <c r="CG525" s="16" t="str">
        <f>IF(Wedstrijden!T512="x","ZZL","")</f>
        <v/>
      </c>
      <c r="CL525" s="16" t="str">
        <f>IF(COUNTA(Wedstrijden!AR512:BB512)&lt;&gt;0,2,"")</f>
        <v/>
      </c>
      <c r="CM525" s="16" t="str">
        <f t="shared" si="50"/>
        <v/>
      </c>
      <c r="CN525" s="16" t="str">
        <f>IF(Wedstrijden!AR512="x","AA","")</f>
        <v/>
      </c>
      <c r="CO525" s="16" t="str">
        <f>IF(Wedstrijden!AS512="x","A","")</f>
        <v/>
      </c>
      <c r="CP525" s="16" t="str">
        <f>IF(Wedstrijden!AT512="x","BB","")</f>
        <v/>
      </c>
      <c r="CQ525" s="16" t="str">
        <f>IF(Wedstrijden!AU512="x","B","")</f>
        <v/>
      </c>
      <c r="CR525" s="16" t="str">
        <f>IF(Wedstrijden!AV512="x","L","")</f>
        <v/>
      </c>
      <c r="CS525" s="16" t="str">
        <f>IF(Wedstrijden!AW512="x","M","")</f>
        <v/>
      </c>
      <c r="CT525" s="16" t="str">
        <f>IF(Wedstrijden!AX512="x","Z","")</f>
        <v/>
      </c>
      <c r="CU525" s="16" t="str">
        <f>IF(Wedstrijden!BB512="x","ZZ","")</f>
        <v/>
      </c>
      <c r="CV525" s="16" t="str">
        <f>IF(COUNTA(Wedstrijden!AI512:AP512)&lt;&gt;0,2,"")</f>
        <v/>
      </c>
      <c r="CW525" s="16" t="str">
        <f t="shared" si="51"/>
        <v/>
      </c>
      <c r="CX525" s="16" t="str">
        <f>IF(Wedstrijden!AI512="x","BB","")</f>
        <v/>
      </c>
      <c r="CY525" s="16" t="str">
        <f>IF(Wedstrijden!AJ512="x","B","")</f>
        <v/>
      </c>
      <c r="CZ525" s="16" t="str">
        <f>IF(Wedstrijden!AK512="x","L","")</f>
        <v/>
      </c>
      <c r="DA525" s="16" t="str">
        <f>IF(Wedstrijden!AL512="x","M","")</f>
        <v/>
      </c>
      <c r="DB525" s="16" t="str">
        <f>IF(Wedstrijden!AM512="x","Z","")</f>
        <v/>
      </c>
      <c r="DC525" s="16" t="str">
        <f>IF(Wedstrijden!AN512="x","ZZ","")</f>
        <v/>
      </c>
      <c r="DD525" s="16" t="str">
        <f>IF(Wedstrijden!AP512="x","1.40","")</f>
        <v/>
      </c>
      <c r="DE525" s="16" t="str">
        <f>IF(COUNTA(Wedstrijden!BD512:BF512)&lt;&gt;0,6,"")</f>
        <v/>
      </c>
      <c r="DF525" s="16" t="str">
        <f t="shared" si="52"/>
        <v/>
      </c>
      <c r="DG525" s="16" t="str">
        <f>IF(Wedstrijden!BD512="x","L","")</f>
        <v/>
      </c>
      <c r="DH525" s="16" t="str">
        <f>IF(Wedstrijden!BE512="x","M","")</f>
        <v/>
      </c>
      <c r="DI525" s="16" t="str">
        <f>IF(Wedstrijden!BF512="x","Z","")</f>
        <v/>
      </c>
      <c r="DJ525" s="16" t="str">
        <f>IF(Wedstrijden!BG512="x","Z","")</f>
        <v/>
      </c>
      <c r="DK525" s="16" t="str">
        <f>IF(COUNTA(Wedstrijden!BI512:BK512)&lt;&gt;0,6,"")</f>
        <v/>
      </c>
      <c r="DL525" s="16" t="str">
        <f t="shared" si="53"/>
        <v/>
      </c>
      <c r="DM525" s="16" t="str">
        <f>IF(Wedstrijden!BI512="x","L","")</f>
        <v/>
      </c>
      <c r="DN525" s="16" t="str">
        <f>IF(Wedstrijden!BJ512="x","M","")</f>
        <v/>
      </c>
      <c r="DO525" s="16" t="str">
        <f>IF(Wedstrijden!BK512="x","Z","")</f>
        <v/>
      </c>
      <c r="DP525" s="16" t="str">
        <f>IF(Wedstrijden!BL512="x","Z","")</f>
        <v/>
      </c>
    </row>
    <row r="526" spans="1:120" ht="14.4" x14ac:dyDescent="0.3">
      <c r="A526" s="18">
        <f>Wedstrijden!A513</f>
        <v>0</v>
      </c>
      <c r="B526" s="16" t="str">
        <f>IFERROR(VLOOKUP(Wedstrijden!#REF!,#REF!,2,FALSE),"")</f>
        <v/>
      </c>
      <c r="C526" s="16">
        <f>Wedstrijden!E513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IF(COUNTA(Wedstrijden!U513:AC513)&lt;&gt;0,1,"")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IF(Wedstrijden!U513="x","B1","")</f>
        <v/>
      </c>
      <c r="BO526" s="16" t="e">
        <f>IF(Wedstrijden!#REF!="x","BB","")</f>
        <v>#REF!</v>
      </c>
      <c r="BP526" s="16" t="str">
        <f>IF(Wedstrijden!W513="x","B","")</f>
        <v/>
      </c>
      <c r="BQ526" s="16" t="str">
        <f>IF(Wedstrijden!X513="x","L1","")</f>
        <v/>
      </c>
      <c r="BR526" s="16" t="str">
        <f>IF(Wedstrijden!Y513="x","L2","")</f>
        <v/>
      </c>
      <c r="BS526" s="16" t="str">
        <f>IF(Wedstrijden!Z513="x","M1","")</f>
        <v/>
      </c>
      <c r="BT526" s="16" t="str">
        <f>IF(Wedstrijden!AA513="x","M2","")</f>
        <v/>
      </c>
      <c r="BU526" s="16" t="str">
        <f>IF(Wedstrijden!AB513="x","Z1","")</f>
        <v/>
      </c>
      <c r="BV526" s="16" t="str">
        <f>IF(Wedstrijden!AC513="x","Z2","")</f>
        <v/>
      </c>
      <c r="BW526" s="16" t="str">
        <f>IF(COUNTA(Wedstrijden!L513:T513)&lt;&gt;0,1,"")</f>
        <v/>
      </c>
      <c r="BX526" s="16" t="str">
        <f t="shared" si="49"/>
        <v/>
      </c>
      <c r="BY526" s="16" t="str">
        <f>IF(Wedstrijden!L513="x","BB","")</f>
        <v/>
      </c>
      <c r="BZ526" s="16" t="str">
        <f>IF(Wedstrijden!M513="x","B","")</f>
        <v/>
      </c>
      <c r="CA526" s="16" t="str">
        <f>IF(Wedstrijden!N513="x","L1","")</f>
        <v/>
      </c>
      <c r="CB526" s="16" t="str">
        <f>IF(Wedstrijden!O513="x","L2","")</f>
        <v/>
      </c>
      <c r="CC526" s="16" t="str">
        <f>IF(Wedstrijden!P513="x","M1","")</f>
        <v/>
      </c>
      <c r="CD526" s="16" t="str">
        <f>IF(Wedstrijden!Q513="x","M2","")</f>
        <v/>
      </c>
      <c r="CE526" s="16" t="str">
        <f>IF(Wedstrijden!R513="x","Z1","")</f>
        <v/>
      </c>
      <c r="CF526" s="16" t="str">
        <f>IF(Wedstrijden!S513="x","Z2","")</f>
        <v/>
      </c>
      <c r="CG526" s="16" t="str">
        <f>IF(Wedstrijden!T513="x","ZZL","")</f>
        <v/>
      </c>
      <c r="CL526" s="16" t="str">
        <f>IF(COUNTA(Wedstrijden!AR513:BB513)&lt;&gt;0,2,"")</f>
        <v/>
      </c>
      <c r="CM526" s="16" t="str">
        <f t="shared" si="50"/>
        <v/>
      </c>
      <c r="CN526" s="16" t="str">
        <f>IF(Wedstrijden!AR513="x","AA","")</f>
        <v/>
      </c>
      <c r="CO526" s="16" t="str">
        <f>IF(Wedstrijden!AS513="x","A","")</f>
        <v/>
      </c>
      <c r="CP526" s="16" t="str">
        <f>IF(Wedstrijden!AT513="x","BB","")</f>
        <v/>
      </c>
      <c r="CQ526" s="16" t="str">
        <f>IF(Wedstrijden!AU513="x","B","")</f>
        <v/>
      </c>
      <c r="CR526" s="16" t="str">
        <f>IF(Wedstrijden!AV513="x","L","")</f>
        <v/>
      </c>
      <c r="CS526" s="16" t="str">
        <f>IF(Wedstrijden!AW513="x","M","")</f>
        <v/>
      </c>
      <c r="CT526" s="16" t="str">
        <f>IF(Wedstrijden!AX513="x","Z","")</f>
        <v/>
      </c>
      <c r="CU526" s="16" t="str">
        <f>IF(Wedstrijden!BB513="x","ZZ","")</f>
        <v/>
      </c>
      <c r="CV526" s="16" t="str">
        <f>IF(COUNTA(Wedstrijden!AI513:AP513)&lt;&gt;0,2,"")</f>
        <v/>
      </c>
      <c r="CW526" s="16" t="str">
        <f t="shared" si="51"/>
        <v/>
      </c>
      <c r="CX526" s="16" t="str">
        <f>IF(Wedstrijden!AI513="x","BB","")</f>
        <v/>
      </c>
      <c r="CY526" s="16" t="str">
        <f>IF(Wedstrijden!AJ513="x","B","")</f>
        <v/>
      </c>
      <c r="CZ526" s="16" t="str">
        <f>IF(Wedstrijden!AK513="x","L","")</f>
        <v/>
      </c>
      <c r="DA526" s="16" t="str">
        <f>IF(Wedstrijden!AL513="x","M","")</f>
        <v/>
      </c>
      <c r="DB526" s="16" t="str">
        <f>IF(Wedstrijden!AM513="x","Z","")</f>
        <v/>
      </c>
      <c r="DC526" s="16" t="str">
        <f>IF(Wedstrijden!AN513="x","ZZ","")</f>
        <v/>
      </c>
      <c r="DD526" s="16" t="str">
        <f>IF(Wedstrijden!AP513="x","1.40","")</f>
        <v/>
      </c>
      <c r="DE526" s="16" t="str">
        <f>IF(COUNTA(Wedstrijden!BD513:BF513)&lt;&gt;0,6,"")</f>
        <v/>
      </c>
      <c r="DF526" s="16" t="str">
        <f t="shared" si="52"/>
        <v/>
      </c>
      <c r="DG526" s="16" t="str">
        <f>IF(Wedstrijden!BD513="x","L","")</f>
        <v/>
      </c>
      <c r="DH526" s="16" t="str">
        <f>IF(Wedstrijden!BE513="x","M","")</f>
        <v/>
      </c>
      <c r="DI526" s="16" t="str">
        <f>IF(Wedstrijden!BF513="x","Z","")</f>
        <v/>
      </c>
      <c r="DJ526" s="16" t="str">
        <f>IF(Wedstrijden!BG513="x","Z","")</f>
        <v/>
      </c>
      <c r="DK526" s="16" t="str">
        <f>IF(COUNTA(Wedstrijden!BI513:BK513)&lt;&gt;0,6,"")</f>
        <v/>
      </c>
      <c r="DL526" s="16" t="str">
        <f t="shared" si="53"/>
        <v/>
      </c>
      <c r="DM526" s="16" t="str">
        <f>IF(Wedstrijden!BI513="x","L","")</f>
        <v/>
      </c>
      <c r="DN526" s="16" t="str">
        <f>IF(Wedstrijden!BJ513="x","M","")</f>
        <v/>
      </c>
      <c r="DO526" s="16" t="str">
        <f>IF(Wedstrijden!BK513="x","Z","")</f>
        <v/>
      </c>
      <c r="DP526" s="16" t="str">
        <f>IF(Wedstrijden!BL513="x","Z","")</f>
        <v/>
      </c>
    </row>
    <row r="527" spans="1:120" ht="14.4" x14ac:dyDescent="0.3">
      <c r="A527" s="18">
        <f>Wedstrijden!A514</f>
        <v>0</v>
      </c>
      <c r="B527" s="16" t="str">
        <f>IFERROR(VLOOKUP(Wedstrijden!#REF!,#REF!,2,FALSE),"")</f>
        <v/>
      </c>
      <c r="C527" s="16">
        <f>Wedstrijden!E514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IF(COUNTA(Wedstrijden!U514:AC514)&lt;&gt;0,1,"")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IF(Wedstrijden!U514="x","B1","")</f>
        <v/>
      </c>
      <c r="BO527" s="16" t="e">
        <f>IF(Wedstrijden!#REF!="x","BB","")</f>
        <v>#REF!</v>
      </c>
      <c r="BP527" s="16" t="str">
        <f>IF(Wedstrijden!W514="x","B","")</f>
        <v/>
      </c>
      <c r="BQ527" s="16" t="str">
        <f>IF(Wedstrijden!X514="x","L1","")</f>
        <v/>
      </c>
      <c r="BR527" s="16" t="str">
        <f>IF(Wedstrijden!Y514="x","L2","")</f>
        <v/>
      </c>
      <c r="BS527" s="16" t="str">
        <f>IF(Wedstrijden!Z514="x","M1","")</f>
        <v/>
      </c>
      <c r="BT527" s="16" t="str">
        <f>IF(Wedstrijden!AA514="x","M2","")</f>
        <v/>
      </c>
      <c r="BU527" s="16" t="str">
        <f>IF(Wedstrijden!AB514="x","Z1","")</f>
        <v/>
      </c>
      <c r="BV527" s="16" t="str">
        <f>IF(Wedstrijden!AC514="x","Z2","")</f>
        <v/>
      </c>
      <c r="BW527" s="16" t="str">
        <f>IF(COUNTA(Wedstrijden!L514:T514)&lt;&gt;0,1,"")</f>
        <v/>
      </c>
      <c r="BX527" s="16" t="str">
        <f t="shared" si="49"/>
        <v/>
      </c>
      <c r="BY527" s="16" t="str">
        <f>IF(Wedstrijden!L514="x","BB","")</f>
        <v/>
      </c>
      <c r="BZ527" s="16" t="str">
        <f>IF(Wedstrijden!M514="x","B","")</f>
        <v/>
      </c>
      <c r="CA527" s="16" t="str">
        <f>IF(Wedstrijden!N514="x","L1","")</f>
        <v/>
      </c>
      <c r="CB527" s="16" t="str">
        <f>IF(Wedstrijden!O514="x","L2","")</f>
        <v/>
      </c>
      <c r="CC527" s="16" t="str">
        <f>IF(Wedstrijden!P514="x","M1","")</f>
        <v/>
      </c>
      <c r="CD527" s="16" t="str">
        <f>IF(Wedstrijden!Q514="x","M2","")</f>
        <v/>
      </c>
      <c r="CE527" s="16" t="str">
        <f>IF(Wedstrijden!R514="x","Z1","")</f>
        <v/>
      </c>
      <c r="CF527" s="16" t="str">
        <f>IF(Wedstrijden!S514="x","Z2","")</f>
        <v/>
      </c>
      <c r="CG527" s="16" t="str">
        <f>IF(Wedstrijden!T514="x","ZZL","")</f>
        <v/>
      </c>
      <c r="CL527" s="16" t="str">
        <f>IF(COUNTA(Wedstrijden!AR514:BB514)&lt;&gt;0,2,"")</f>
        <v/>
      </c>
      <c r="CM527" s="16" t="str">
        <f t="shared" si="50"/>
        <v/>
      </c>
      <c r="CN527" s="16" t="str">
        <f>IF(Wedstrijden!AR514="x","AA","")</f>
        <v/>
      </c>
      <c r="CO527" s="16" t="str">
        <f>IF(Wedstrijden!AS514="x","A","")</f>
        <v/>
      </c>
      <c r="CP527" s="16" t="str">
        <f>IF(Wedstrijden!AT514="x","BB","")</f>
        <v/>
      </c>
      <c r="CQ527" s="16" t="str">
        <f>IF(Wedstrijden!AU514="x","B","")</f>
        <v/>
      </c>
      <c r="CR527" s="16" t="str">
        <f>IF(Wedstrijden!AV514="x","L","")</f>
        <v/>
      </c>
      <c r="CS527" s="16" t="str">
        <f>IF(Wedstrijden!AW514="x","M","")</f>
        <v/>
      </c>
      <c r="CT527" s="16" t="str">
        <f>IF(Wedstrijden!AX514="x","Z","")</f>
        <v/>
      </c>
      <c r="CU527" s="16" t="str">
        <f>IF(Wedstrijden!BB514="x","ZZ","")</f>
        <v/>
      </c>
      <c r="CV527" s="16" t="str">
        <f>IF(COUNTA(Wedstrijden!AI514:AP514)&lt;&gt;0,2,"")</f>
        <v/>
      </c>
      <c r="CW527" s="16" t="str">
        <f t="shared" si="51"/>
        <v/>
      </c>
      <c r="CX527" s="16" t="str">
        <f>IF(Wedstrijden!AI514="x","BB","")</f>
        <v/>
      </c>
      <c r="CY527" s="16" t="str">
        <f>IF(Wedstrijden!AJ514="x","B","")</f>
        <v/>
      </c>
      <c r="CZ527" s="16" t="str">
        <f>IF(Wedstrijden!AK514="x","L","")</f>
        <v/>
      </c>
      <c r="DA527" s="16" t="str">
        <f>IF(Wedstrijden!AL514="x","M","")</f>
        <v/>
      </c>
      <c r="DB527" s="16" t="str">
        <f>IF(Wedstrijden!AM514="x","Z","")</f>
        <v/>
      </c>
      <c r="DC527" s="16" t="str">
        <f>IF(Wedstrijden!AN514="x","ZZ","")</f>
        <v/>
      </c>
      <c r="DD527" s="16" t="str">
        <f>IF(Wedstrijden!AP514="x","1.40","")</f>
        <v/>
      </c>
      <c r="DE527" s="16" t="str">
        <f>IF(COUNTA(Wedstrijden!BD514:BF514)&lt;&gt;0,6,"")</f>
        <v/>
      </c>
      <c r="DF527" s="16" t="str">
        <f t="shared" si="52"/>
        <v/>
      </c>
      <c r="DG527" s="16" t="str">
        <f>IF(Wedstrijden!BD514="x","L","")</f>
        <v/>
      </c>
      <c r="DH527" s="16" t="str">
        <f>IF(Wedstrijden!BE514="x","M","")</f>
        <v/>
      </c>
      <c r="DI527" s="16" t="str">
        <f>IF(Wedstrijden!BF514="x","Z","")</f>
        <v/>
      </c>
      <c r="DJ527" s="16" t="str">
        <f>IF(Wedstrijden!BG514="x","Z","")</f>
        <v/>
      </c>
      <c r="DK527" s="16" t="str">
        <f>IF(COUNTA(Wedstrijden!BI514:BK514)&lt;&gt;0,6,"")</f>
        <v/>
      </c>
      <c r="DL527" s="16" t="str">
        <f t="shared" si="53"/>
        <v/>
      </c>
      <c r="DM527" s="16" t="str">
        <f>IF(Wedstrijden!BI514="x","L","")</f>
        <v/>
      </c>
      <c r="DN527" s="16" t="str">
        <f>IF(Wedstrijden!BJ514="x","M","")</f>
        <v/>
      </c>
      <c r="DO527" s="16" t="str">
        <f>IF(Wedstrijden!BK514="x","Z","")</f>
        <v/>
      </c>
      <c r="DP527" s="16" t="str">
        <f>IF(Wedstrijden!BL514="x","Z","")</f>
        <v/>
      </c>
    </row>
    <row r="528" spans="1:120" ht="14.4" x14ac:dyDescent="0.3">
      <c r="A528" s="18">
        <f>Wedstrijden!A515</f>
        <v>0</v>
      </c>
      <c r="B528" s="16" t="str">
        <f>IFERROR(VLOOKUP(Wedstrijden!#REF!,#REF!,2,FALSE),"")</f>
        <v/>
      </c>
      <c r="C528" s="16">
        <f>Wedstrijden!E515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IF(COUNTA(Wedstrijden!U515:AC515)&lt;&gt;0,1,"")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IF(Wedstrijden!U515="x","B1","")</f>
        <v/>
      </c>
      <c r="BO528" s="16" t="e">
        <f>IF(Wedstrijden!#REF!="x","BB","")</f>
        <v>#REF!</v>
      </c>
      <c r="BP528" s="16" t="str">
        <f>IF(Wedstrijden!W515="x","B","")</f>
        <v/>
      </c>
      <c r="BQ528" s="16" t="str">
        <f>IF(Wedstrijden!X515="x","L1","")</f>
        <v/>
      </c>
      <c r="BR528" s="16" t="str">
        <f>IF(Wedstrijden!Y515="x","L2","")</f>
        <v/>
      </c>
      <c r="BS528" s="16" t="str">
        <f>IF(Wedstrijden!Z515="x","M1","")</f>
        <v/>
      </c>
      <c r="BT528" s="16" t="str">
        <f>IF(Wedstrijden!AA515="x","M2","")</f>
        <v/>
      </c>
      <c r="BU528" s="16" t="str">
        <f>IF(Wedstrijden!AB515="x","Z1","")</f>
        <v/>
      </c>
      <c r="BV528" s="16" t="str">
        <f>IF(Wedstrijden!AC515="x","Z2","")</f>
        <v/>
      </c>
      <c r="BW528" s="16" t="str">
        <f>IF(COUNTA(Wedstrijden!L515:T515)&lt;&gt;0,1,"")</f>
        <v/>
      </c>
      <c r="BX528" s="16" t="str">
        <f t="shared" si="49"/>
        <v/>
      </c>
      <c r="BY528" s="16" t="str">
        <f>IF(Wedstrijden!L515="x","BB","")</f>
        <v/>
      </c>
      <c r="BZ528" s="16" t="str">
        <f>IF(Wedstrijden!M515="x","B","")</f>
        <v/>
      </c>
      <c r="CA528" s="16" t="str">
        <f>IF(Wedstrijden!N515="x","L1","")</f>
        <v/>
      </c>
      <c r="CB528" s="16" t="str">
        <f>IF(Wedstrijden!O515="x","L2","")</f>
        <v/>
      </c>
      <c r="CC528" s="16" t="str">
        <f>IF(Wedstrijden!P515="x","M1","")</f>
        <v/>
      </c>
      <c r="CD528" s="16" t="str">
        <f>IF(Wedstrijden!Q515="x","M2","")</f>
        <v/>
      </c>
      <c r="CE528" s="16" t="str">
        <f>IF(Wedstrijden!R515="x","Z1","")</f>
        <v/>
      </c>
      <c r="CF528" s="16" t="str">
        <f>IF(Wedstrijden!S515="x","Z2","")</f>
        <v/>
      </c>
      <c r="CG528" s="16" t="str">
        <f>IF(Wedstrijden!T515="x","ZZL","")</f>
        <v/>
      </c>
      <c r="CL528" s="16" t="str">
        <f>IF(COUNTA(Wedstrijden!AR515:BB515)&lt;&gt;0,2,"")</f>
        <v/>
      </c>
      <c r="CM528" s="16" t="str">
        <f t="shared" si="50"/>
        <v/>
      </c>
      <c r="CN528" s="16" t="str">
        <f>IF(Wedstrijden!AR515="x","AA","")</f>
        <v/>
      </c>
      <c r="CO528" s="16" t="str">
        <f>IF(Wedstrijden!AS515="x","A","")</f>
        <v/>
      </c>
      <c r="CP528" s="16" t="str">
        <f>IF(Wedstrijden!AT515="x","BB","")</f>
        <v/>
      </c>
      <c r="CQ528" s="16" t="str">
        <f>IF(Wedstrijden!AU515="x","B","")</f>
        <v/>
      </c>
      <c r="CR528" s="16" t="str">
        <f>IF(Wedstrijden!AV515="x","L","")</f>
        <v/>
      </c>
      <c r="CS528" s="16" t="str">
        <f>IF(Wedstrijden!AW515="x","M","")</f>
        <v/>
      </c>
      <c r="CT528" s="16" t="str">
        <f>IF(Wedstrijden!AX515="x","Z","")</f>
        <v/>
      </c>
      <c r="CU528" s="16" t="str">
        <f>IF(Wedstrijden!BB515="x","ZZ","")</f>
        <v/>
      </c>
      <c r="CV528" s="16" t="str">
        <f>IF(COUNTA(Wedstrijden!AI515:AP515)&lt;&gt;0,2,"")</f>
        <v/>
      </c>
      <c r="CW528" s="16" t="str">
        <f t="shared" si="51"/>
        <v/>
      </c>
      <c r="CX528" s="16" t="str">
        <f>IF(Wedstrijden!AI515="x","BB","")</f>
        <v/>
      </c>
      <c r="CY528" s="16" t="str">
        <f>IF(Wedstrijden!AJ515="x","B","")</f>
        <v/>
      </c>
      <c r="CZ528" s="16" t="str">
        <f>IF(Wedstrijden!AK515="x","L","")</f>
        <v/>
      </c>
      <c r="DA528" s="16" t="str">
        <f>IF(Wedstrijden!AL515="x","M","")</f>
        <v/>
      </c>
      <c r="DB528" s="16" t="str">
        <f>IF(Wedstrijden!AM515="x","Z","")</f>
        <v/>
      </c>
      <c r="DC528" s="16" t="str">
        <f>IF(Wedstrijden!AN515="x","ZZ","")</f>
        <v/>
      </c>
      <c r="DD528" s="16" t="str">
        <f>IF(Wedstrijden!AP515="x","1.40","")</f>
        <v/>
      </c>
      <c r="DE528" s="16" t="str">
        <f>IF(COUNTA(Wedstrijden!BD515:BF515)&lt;&gt;0,6,"")</f>
        <v/>
      </c>
      <c r="DF528" s="16" t="str">
        <f t="shared" si="52"/>
        <v/>
      </c>
      <c r="DG528" s="16" t="str">
        <f>IF(Wedstrijden!BD515="x","L","")</f>
        <v/>
      </c>
      <c r="DH528" s="16" t="str">
        <f>IF(Wedstrijden!BE515="x","M","")</f>
        <v/>
      </c>
      <c r="DI528" s="16" t="str">
        <f>IF(Wedstrijden!BF515="x","Z","")</f>
        <v/>
      </c>
      <c r="DJ528" s="16" t="str">
        <f>IF(Wedstrijden!BG515="x","Z","")</f>
        <v/>
      </c>
      <c r="DK528" s="16" t="str">
        <f>IF(COUNTA(Wedstrijden!BI515:BK515)&lt;&gt;0,6,"")</f>
        <v/>
      </c>
      <c r="DL528" s="16" t="str">
        <f t="shared" si="53"/>
        <v/>
      </c>
      <c r="DM528" s="16" t="str">
        <f>IF(Wedstrijden!BI515="x","L","")</f>
        <v/>
      </c>
      <c r="DN528" s="16" t="str">
        <f>IF(Wedstrijden!BJ515="x","M","")</f>
        <v/>
      </c>
      <c r="DO528" s="16" t="str">
        <f>IF(Wedstrijden!BK515="x","Z","")</f>
        <v/>
      </c>
      <c r="DP528" s="16" t="str">
        <f>IF(Wedstrijden!BL515="x","Z","")</f>
        <v/>
      </c>
    </row>
    <row r="529" spans="1:120" ht="14.4" x14ac:dyDescent="0.3">
      <c r="A529" s="18">
        <f>Wedstrijden!A516</f>
        <v>0</v>
      </c>
      <c r="B529" s="16" t="str">
        <f>IFERROR(VLOOKUP(Wedstrijden!#REF!,#REF!,2,FALSE),"")</f>
        <v/>
      </c>
      <c r="C529" s="16">
        <f>Wedstrijden!E516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IF(COUNTA(Wedstrijden!U516:AC516)&lt;&gt;0,1,"")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IF(Wedstrijden!U516="x","B1","")</f>
        <v/>
      </c>
      <c r="BO529" s="16" t="e">
        <f>IF(Wedstrijden!#REF!="x","BB","")</f>
        <v>#REF!</v>
      </c>
      <c r="BP529" s="16" t="str">
        <f>IF(Wedstrijden!W516="x","B","")</f>
        <v/>
      </c>
      <c r="BQ529" s="16" t="str">
        <f>IF(Wedstrijden!X516="x","L1","")</f>
        <v/>
      </c>
      <c r="BR529" s="16" t="str">
        <f>IF(Wedstrijden!Y516="x","L2","")</f>
        <v/>
      </c>
      <c r="BS529" s="16" t="str">
        <f>IF(Wedstrijden!Z516="x","M1","")</f>
        <v/>
      </c>
      <c r="BT529" s="16" t="str">
        <f>IF(Wedstrijden!AA516="x","M2","")</f>
        <v/>
      </c>
      <c r="BU529" s="16" t="str">
        <f>IF(Wedstrijden!AB516="x","Z1","")</f>
        <v/>
      </c>
      <c r="BV529" s="16" t="str">
        <f>IF(Wedstrijden!AC516="x","Z2","")</f>
        <v/>
      </c>
      <c r="BW529" s="16" t="str">
        <f>IF(COUNTA(Wedstrijden!L516:T516)&lt;&gt;0,1,"")</f>
        <v/>
      </c>
      <c r="BX529" s="16" t="str">
        <f t="shared" si="49"/>
        <v/>
      </c>
      <c r="BY529" s="16" t="str">
        <f>IF(Wedstrijden!L516="x","BB","")</f>
        <v/>
      </c>
      <c r="BZ529" s="16" t="str">
        <f>IF(Wedstrijden!M516="x","B","")</f>
        <v/>
      </c>
      <c r="CA529" s="16" t="str">
        <f>IF(Wedstrijden!N516="x","L1","")</f>
        <v/>
      </c>
      <c r="CB529" s="16" t="str">
        <f>IF(Wedstrijden!O516="x","L2","")</f>
        <v/>
      </c>
      <c r="CC529" s="16" t="str">
        <f>IF(Wedstrijden!P516="x","M1","")</f>
        <v/>
      </c>
      <c r="CD529" s="16" t="str">
        <f>IF(Wedstrijden!Q516="x","M2","")</f>
        <v/>
      </c>
      <c r="CE529" s="16" t="str">
        <f>IF(Wedstrijden!R516="x","Z1","")</f>
        <v/>
      </c>
      <c r="CF529" s="16" t="str">
        <f>IF(Wedstrijden!S516="x","Z2","")</f>
        <v/>
      </c>
      <c r="CG529" s="16" t="str">
        <f>IF(Wedstrijden!T516="x","ZZL","")</f>
        <v/>
      </c>
      <c r="CL529" s="16" t="str">
        <f>IF(COUNTA(Wedstrijden!AR516:BB516)&lt;&gt;0,2,"")</f>
        <v/>
      </c>
      <c r="CM529" s="16" t="str">
        <f t="shared" si="50"/>
        <v/>
      </c>
      <c r="CN529" s="16" t="str">
        <f>IF(Wedstrijden!AR516="x","AA","")</f>
        <v/>
      </c>
      <c r="CO529" s="16" t="str">
        <f>IF(Wedstrijden!AS516="x","A","")</f>
        <v/>
      </c>
      <c r="CP529" s="16" t="str">
        <f>IF(Wedstrijden!AT516="x","BB","")</f>
        <v/>
      </c>
      <c r="CQ529" s="16" t="str">
        <f>IF(Wedstrijden!AU516="x","B","")</f>
        <v/>
      </c>
      <c r="CR529" s="16" t="str">
        <f>IF(Wedstrijden!AV516="x","L","")</f>
        <v/>
      </c>
      <c r="CS529" s="16" t="str">
        <f>IF(Wedstrijden!AW516="x","M","")</f>
        <v/>
      </c>
      <c r="CT529" s="16" t="str">
        <f>IF(Wedstrijden!AX516="x","Z","")</f>
        <v/>
      </c>
      <c r="CU529" s="16" t="str">
        <f>IF(Wedstrijden!BB516="x","ZZ","")</f>
        <v/>
      </c>
      <c r="CV529" s="16" t="str">
        <f>IF(COUNTA(Wedstrijden!AI516:AP516)&lt;&gt;0,2,"")</f>
        <v/>
      </c>
      <c r="CW529" s="16" t="str">
        <f t="shared" si="51"/>
        <v/>
      </c>
      <c r="CX529" s="16" t="str">
        <f>IF(Wedstrijden!AI516="x","BB","")</f>
        <v/>
      </c>
      <c r="CY529" s="16" t="str">
        <f>IF(Wedstrijden!AJ516="x","B","")</f>
        <v/>
      </c>
      <c r="CZ529" s="16" t="str">
        <f>IF(Wedstrijden!AK516="x","L","")</f>
        <v/>
      </c>
      <c r="DA529" s="16" t="str">
        <f>IF(Wedstrijden!AL516="x","M","")</f>
        <v/>
      </c>
      <c r="DB529" s="16" t="str">
        <f>IF(Wedstrijden!AM516="x","Z","")</f>
        <v/>
      </c>
      <c r="DC529" s="16" t="str">
        <f>IF(Wedstrijden!AN516="x","ZZ","")</f>
        <v/>
      </c>
      <c r="DD529" s="16" t="str">
        <f>IF(Wedstrijden!AP516="x","1.40","")</f>
        <v/>
      </c>
      <c r="DE529" s="16" t="str">
        <f>IF(COUNTA(Wedstrijden!BD516:BF516)&lt;&gt;0,6,"")</f>
        <v/>
      </c>
      <c r="DF529" s="16" t="str">
        <f t="shared" si="52"/>
        <v/>
      </c>
      <c r="DG529" s="16" t="str">
        <f>IF(Wedstrijden!BD516="x","L","")</f>
        <v/>
      </c>
      <c r="DH529" s="16" t="str">
        <f>IF(Wedstrijden!BE516="x","M","")</f>
        <v/>
      </c>
      <c r="DI529" s="16" t="str">
        <f>IF(Wedstrijden!BF516="x","Z","")</f>
        <v/>
      </c>
      <c r="DJ529" s="16" t="str">
        <f>IF(Wedstrijden!BG516="x","Z","")</f>
        <v/>
      </c>
      <c r="DK529" s="16" t="str">
        <f>IF(COUNTA(Wedstrijden!BI516:BK516)&lt;&gt;0,6,"")</f>
        <v/>
      </c>
      <c r="DL529" s="16" t="str">
        <f t="shared" si="53"/>
        <v/>
      </c>
      <c r="DM529" s="16" t="str">
        <f>IF(Wedstrijden!BI516="x","L","")</f>
        <v/>
      </c>
      <c r="DN529" s="16" t="str">
        <f>IF(Wedstrijden!BJ516="x","M","")</f>
        <v/>
      </c>
      <c r="DO529" s="16" t="str">
        <f>IF(Wedstrijden!BK516="x","Z","")</f>
        <v/>
      </c>
      <c r="DP529" s="16" t="str">
        <f>IF(Wedstrijden!BL516="x","Z","")</f>
        <v/>
      </c>
    </row>
    <row r="530" spans="1:120" ht="14.4" x14ac:dyDescent="0.3">
      <c r="A530" s="18">
        <f>Wedstrijden!A517</f>
        <v>0</v>
      </c>
      <c r="B530" s="16" t="str">
        <f>IFERROR(VLOOKUP(Wedstrijden!#REF!,#REF!,2,FALSE),"")</f>
        <v/>
      </c>
      <c r="C530" s="16">
        <f>Wedstrijden!E517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IF(COUNTA(Wedstrijden!U517:AC517)&lt;&gt;0,1,"")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IF(Wedstrijden!U517="x","B1","")</f>
        <v/>
      </c>
      <c r="BO530" s="16" t="e">
        <f>IF(Wedstrijden!#REF!="x","BB","")</f>
        <v>#REF!</v>
      </c>
      <c r="BP530" s="16" t="str">
        <f>IF(Wedstrijden!W517="x","B","")</f>
        <v/>
      </c>
      <c r="BQ530" s="16" t="str">
        <f>IF(Wedstrijden!X517="x","L1","")</f>
        <v/>
      </c>
      <c r="BR530" s="16" t="str">
        <f>IF(Wedstrijden!Y517="x","L2","")</f>
        <v/>
      </c>
      <c r="BS530" s="16" t="str">
        <f>IF(Wedstrijden!Z517="x","M1","")</f>
        <v/>
      </c>
      <c r="BT530" s="16" t="str">
        <f>IF(Wedstrijden!AA517="x","M2","")</f>
        <v/>
      </c>
      <c r="BU530" s="16" t="str">
        <f>IF(Wedstrijden!AB517="x","Z1","")</f>
        <v/>
      </c>
      <c r="BV530" s="16" t="str">
        <f>IF(Wedstrijden!AC517="x","Z2","")</f>
        <v/>
      </c>
      <c r="BW530" s="16" t="str">
        <f>IF(COUNTA(Wedstrijden!L517:T517)&lt;&gt;0,1,"")</f>
        <v/>
      </c>
      <c r="BX530" s="16" t="str">
        <f t="shared" si="49"/>
        <v/>
      </c>
      <c r="BY530" s="16" t="str">
        <f>IF(Wedstrijden!L517="x","BB","")</f>
        <v/>
      </c>
      <c r="BZ530" s="16" t="str">
        <f>IF(Wedstrijden!M517="x","B","")</f>
        <v/>
      </c>
      <c r="CA530" s="16" t="str">
        <f>IF(Wedstrijden!N517="x","L1","")</f>
        <v/>
      </c>
      <c r="CB530" s="16" t="str">
        <f>IF(Wedstrijden!O517="x","L2","")</f>
        <v/>
      </c>
      <c r="CC530" s="16" t="str">
        <f>IF(Wedstrijden!P517="x","M1","")</f>
        <v/>
      </c>
      <c r="CD530" s="16" t="str">
        <f>IF(Wedstrijden!Q517="x","M2","")</f>
        <v/>
      </c>
      <c r="CE530" s="16" t="str">
        <f>IF(Wedstrijden!R517="x","Z1","")</f>
        <v/>
      </c>
      <c r="CF530" s="16" t="str">
        <f>IF(Wedstrijden!S517="x","Z2","")</f>
        <v/>
      </c>
      <c r="CG530" s="16" t="str">
        <f>IF(Wedstrijden!T517="x","ZZL","")</f>
        <v/>
      </c>
      <c r="CL530" s="16" t="str">
        <f>IF(COUNTA(Wedstrijden!AR517:BB517)&lt;&gt;0,2,"")</f>
        <v/>
      </c>
      <c r="CM530" s="16" t="str">
        <f t="shared" si="50"/>
        <v/>
      </c>
      <c r="CN530" s="16" t="str">
        <f>IF(Wedstrijden!AR517="x","AA","")</f>
        <v/>
      </c>
      <c r="CO530" s="16" t="str">
        <f>IF(Wedstrijden!AS517="x","A","")</f>
        <v/>
      </c>
      <c r="CP530" s="16" t="str">
        <f>IF(Wedstrijden!AT517="x","BB","")</f>
        <v/>
      </c>
      <c r="CQ530" s="16" t="str">
        <f>IF(Wedstrijden!AU517="x","B","")</f>
        <v/>
      </c>
      <c r="CR530" s="16" t="str">
        <f>IF(Wedstrijden!AV517="x","L","")</f>
        <v/>
      </c>
      <c r="CS530" s="16" t="str">
        <f>IF(Wedstrijden!AW517="x","M","")</f>
        <v/>
      </c>
      <c r="CT530" s="16" t="str">
        <f>IF(Wedstrijden!AX517="x","Z","")</f>
        <v/>
      </c>
      <c r="CU530" s="16" t="str">
        <f>IF(Wedstrijden!BB517="x","ZZ","")</f>
        <v/>
      </c>
      <c r="CV530" s="16" t="str">
        <f>IF(COUNTA(Wedstrijden!AI517:AP517)&lt;&gt;0,2,"")</f>
        <v/>
      </c>
      <c r="CW530" s="16" t="str">
        <f t="shared" si="51"/>
        <v/>
      </c>
      <c r="CX530" s="16" t="str">
        <f>IF(Wedstrijden!AI517="x","BB","")</f>
        <v/>
      </c>
      <c r="CY530" s="16" t="str">
        <f>IF(Wedstrijden!AJ517="x","B","")</f>
        <v/>
      </c>
      <c r="CZ530" s="16" t="str">
        <f>IF(Wedstrijden!AK517="x","L","")</f>
        <v/>
      </c>
      <c r="DA530" s="16" t="str">
        <f>IF(Wedstrijden!AL517="x","M","")</f>
        <v/>
      </c>
      <c r="DB530" s="16" t="str">
        <f>IF(Wedstrijden!AM517="x","Z","")</f>
        <v/>
      </c>
      <c r="DC530" s="16" t="str">
        <f>IF(Wedstrijden!AN517="x","ZZ","")</f>
        <v/>
      </c>
      <c r="DD530" s="16" t="str">
        <f>IF(Wedstrijden!AP517="x","1.40","")</f>
        <v/>
      </c>
      <c r="DE530" s="16" t="str">
        <f>IF(COUNTA(Wedstrijden!BD517:BF517)&lt;&gt;0,6,"")</f>
        <v/>
      </c>
      <c r="DF530" s="16" t="str">
        <f t="shared" si="52"/>
        <v/>
      </c>
      <c r="DG530" s="16" t="str">
        <f>IF(Wedstrijden!BD517="x","L","")</f>
        <v/>
      </c>
      <c r="DH530" s="16" t="str">
        <f>IF(Wedstrijden!BE517="x","M","")</f>
        <v/>
      </c>
      <c r="DI530" s="16" t="str">
        <f>IF(Wedstrijden!BF517="x","Z","")</f>
        <v/>
      </c>
      <c r="DJ530" s="16" t="str">
        <f>IF(Wedstrijden!BG517="x","Z","")</f>
        <v/>
      </c>
      <c r="DK530" s="16" t="str">
        <f>IF(COUNTA(Wedstrijden!BI517:BK517)&lt;&gt;0,6,"")</f>
        <v/>
      </c>
      <c r="DL530" s="16" t="str">
        <f t="shared" si="53"/>
        <v/>
      </c>
      <c r="DM530" s="16" t="str">
        <f>IF(Wedstrijden!BI517="x","L","")</f>
        <v/>
      </c>
      <c r="DN530" s="16" t="str">
        <f>IF(Wedstrijden!BJ517="x","M","")</f>
        <v/>
      </c>
      <c r="DO530" s="16" t="str">
        <f>IF(Wedstrijden!BK517="x","Z","")</f>
        <v/>
      </c>
      <c r="DP530" s="16" t="str">
        <f>IF(Wedstrijden!BL517="x","Z","")</f>
        <v/>
      </c>
    </row>
    <row r="531" spans="1:120" ht="14.4" x14ac:dyDescent="0.3">
      <c r="A531" s="18">
        <f>Wedstrijden!A518</f>
        <v>0</v>
      </c>
      <c r="B531" s="16" t="str">
        <f>IFERROR(VLOOKUP(Wedstrijden!#REF!,#REF!,2,FALSE),"")</f>
        <v/>
      </c>
      <c r="C531" s="16">
        <f>Wedstrijden!E518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IF(COUNTA(Wedstrijden!U518:AC518)&lt;&gt;0,1,"")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IF(Wedstrijden!U518="x","B1","")</f>
        <v/>
      </c>
      <c r="BO531" s="16" t="e">
        <f>IF(Wedstrijden!#REF!="x","BB","")</f>
        <v>#REF!</v>
      </c>
      <c r="BP531" s="16" t="str">
        <f>IF(Wedstrijden!W518="x","B","")</f>
        <v/>
      </c>
      <c r="BQ531" s="16" t="str">
        <f>IF(Wedstrijden!X518="x","L1","")</f>
        <v/>
      </c>
      <c r="BR531" s="16" t="str">
        <f>IF(Wedstrijden!Y518="x","L2","")</f>
        <v/>
      </c>
      <c r="BS531" s="16" t="str">
        <f>IF(Wedstrijden!Z518="x","M1","")</f>
        <v/>
      </c>
      <c r="BT531" s="16" t="str">
        <f>IF(Wedstrijden!AA518="x","M2","")</f>
        <v/>
      </c>
      <c r="BU531" s="16" t="str">
        <f>IF(Wedstrijden!AB518="x","Z1","")</f>
        <v/>
      </c>
      <c r="BV531" s="16" t="str">
        <f>IF(Wedstrijden!AC518="x","Z2","")</f>
        <v/>
      </c>
      <c r="BW531" s="16" t="str">
        <f>IF(COUNTA(Wedstrijden!L518:T518)&lt;&gt;0,1,"")</f>
        <v/>
      </c>
      <c r="BX531" s="16" t="str">
        <f t="shared" si="49"/>
        <v/>
      </c>
      <c r="BY531" s="16" t="str">
        <f>IF(Wedstrijden!L518="x","BB","")</f>
        <v/>
      </c>
      <c r="BZ531" s="16" t="str">
        <f>IF(Wedstrijden!M518="x","B","")</f>
        <v/>
      </c>
      <c r="CA531" s="16" t="str">
        <f>IF(Wedstrijden!N518="x","L1","")</f>
        <v/>
      </c>
      <c r="CB531" s="16" t="str">
        <f>IF(Wedstrijden!O518="x","L2","")</f>
        <v/>
      </c>
      <c r="CC531" s="16" t="str">
        <f>IF(Wedstrijden!P518="x","M1","")</f>
        <v/>
      </c>
      <c r="CD531" s="16" t="str">
        <f>IF(Wedstrijden!Q518="x","M2","")</f>
        <v/>
      </c>
      <c r="CE531" s="16" t="str">
        <f>IF(Wedstrijden!R518="x","Z1","")</f>
        <v/>
      </c>
      <c r="CF531" s="16" t="str">
        <f>IF(Wedstrijden!S518="x","Z2","")</f>
        <v/>
      </c>
      <c r="CG531" s="16" t="str">
        <f>IF(Wedstrijden!T518="x","ZZL","")</f>
        <v/>
      </c>
      <c r="CL531" s="16" t="str">
        <f>IF(COUNTA(Wedstrijden!AR518:BB518)&lt;&gt;0,2,"")</f>
        <v/>
      </c>
      <c r="CM531" s="16" t="str">
        <f t="shared" si="50"/>
        <v/>
      </c>
      <c r="CN531" s="16" t="str">
        <f>IF(Wedstrijden!AR518="x","AA","")</f>
        <v/>
      </c>
      <c r="CO531" s="16" t="str">
        <f>IF(Wedstrijden!AS518="x","A","")</f>
        <v/>
      </c>
      <c r="CP531" s="16" t="str">
        <f>IF(Wedstrijden!AT518="x","BB","")</f>
        <v/>
      </c>
      <c r="CQ531" s="16" t="str">
        <f>IF(Wedstrijden!AU518="x","B","")</f>
        <v/>
      </c>
      <c r="CR531" s="16" t="str">
        <f>IF(Wedstrijden!AV518="x","L","")</f>
        <v/>
      </c>
      <c r="CS531" s="16" t="str">
        <f>IF(Wedstrijden!AW518="x","M","")</f>
        <v/>
      </c>
      <c r="CT531" s="16" t="str">
        <f>IF(Wedstrijden!AX518="x","Z","")</f>
        <v/>
      </c>
      <c r="CU531" s="16" t="str">
        <f>IF(Wedstrijden!BB518="x","ZZ","")</f>
        <v/>
      </c>
      <c r="CV531" s="16" t="str">
        <f>IF(COUNTA(Wedstrijden!AI518:AP518)&lt;&gt;0,2,"")</f>
        <v/>
      </c>
      <c r="CW531" s="16" t="str">
        <f t="shared" si="51"/>
        <v/>
      </c>
      <c r="CX531" s="16" t="str">
        <f>IF(Wedstrijden!AI518="x","BB","")</f>
        <v/>
      </c>
      <c r="CY531" s="16" t="str">
        <f>IF(Wedstrijden!AJ518="x","B","")</f>
        <v/>
      </c>
      <c r="CZ531" s="16" t="str">
        <f>IF(Wedstrijden!AK518="x","L","")</f>
        <v/>
      </c>
      <c r="DA531" s="16" t="str">
        <f>IF(Wedstrijden!AL518="x","M","")</f>
        <v/>
      </c>
      <c r="DB531" s="16" t="str">
        <f>IF(Wedstrijden!AM518="x","Z","")</f>
        <v/>
      </c>
      <c r="DC531" s="16" t="str">
        <f>IF(Wedstrijden!AN518="x","ZZ","")</f>
        <v/>
      </c>
      <c r="DD531" s="16" t="str">
        <f>IF(Wedstrijden!AP518="x","1.40","")</f>
        <v/>
      </c>
      <c r="DE531" s="16" t="str">
        <f>IF(COUNTA(Wedstrijden!BD518:BF518)&lt;&gt;0,6,"")</f>
        <v/>
      </c>
      <c r="DF531" s="16" t="str">
        <f t="shared" si="52"/>
        <v/>
      </c>
      <c r="DG531" s="16" t="str">
        <f>IF(Wedstrijden!BD518="x","L","")</f>
        <v/>
      </c>
      <c r="DH531" s="16" t="str">
        <f>IF(Wedstrijden!BE518="x","M","")</f>
        <v/>
      </c>
      <c r="DI531" s="16" t="str">
        <f>IF(Wedstrijden!BF518="x","Z","")</f>
        <v/>
      </c>
      <c r="DJ531" s="16" t="str">
        <f>IF(Wedstrijden!BG518="x","Z","")</f>
        <v/>
      </c>
      <c r="DK531" s="16" t="str">
        <f>IF(COUNTA(Wedstrijden!BI518:BK518)&lt;&gt;0,6,"")</f>
        <v/>
      </c>
      <c r="DL531" s="16" t="str">
        <f t="shared" si="53"/>
        <v/>
      </c>
      <c r="DM531" s="16" t="str">
        <f>IF(Wedstrijden!BI518="x","L","")</f>
        <v/>
      </c>
      <c r="DN531" s="16" t="str">
        <f>IF(Wedstrijden!BJ518="x","M","")</f>
        <v/>
      </c>
      <c r="DO531" s="16" t="str">
        <f>IF(Wedstrijden!BK518="x","Z","")</f>
        <v/>
      </c>
      <c r="DP531" s="16" t="str">
        <f>IF(Wedstrijden!BL518="x","Z","")</f>
        <v/>
      </c>
    </row>
    <row r="532" spans="1:120" ht="14.4" x14ac:dyDescent="0.3">
      <c r="A532" s="18">
        <f>Wedstrijden!A519</f>
        <v>0</v>
      </c>
      <c r="B532" s="16" t="str">
        <f>IFERROR(VLOOKUP(Wedstrijden!#REF!,#REF!,2,FALSE),"")</f>
        <v/>
      </c>
      <c r="C532" s="16">
        <f>Wedstrijden!E519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IF(COUNTA(Wedstrijden!U519:AC519)&lt;&gt;0,1,"")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IF(Wedstrijden!U519="x","B1","")</f>
        <v/>
      </c>
      <c r="BO532" s="16" t="e">
        <f>IF(Wedstrijden!#REF!="x","BB","")</f>
        <v>#REF!</v>
      </c>
      <c r="BP532" s="16" t="str">
        <f>IF(Wedstrijden!W519="x","B","")</f>
        <v/>
      </c>
      <c r="BQ532" s="16" t="str">
        <f>IF(Wedstrijden!X519="x","L1","")</f>
        <v/>
      </c>
      <c r="BR532" s="16" t="str">
        <f>IF(Wedstrijden!Y519="x","L2","")</f>
        <v/>
      </c>
      <c r="BS532" s="16" t="str">
        <f>IF(Wedstrijden!Z519="x","M1","")</f>
        <v/>
      </c>
      <c r="BT532" s="16" t="str">
        <f>IF(Wedstrijden!AA519="x","M2","")</f>
        <v/>
      </c>
      <c r="BU532" s="16" t="str">
        <f>IF(Wedstrijden!AB519="x","Z1","")</f>
        <v/>
      </c>
      <c r="BV532" s="16" t="str">
        <f>IF(Wedstrijden!AC519="x","Z2","")</f>
        <v/>
      </c>
      <c r="BW532" s="16" t="str">
        <f>IF(COUNTA(Wedstrijden!L519:T519)&lt;&gt;0,1,"")</f>
        <v/>
      </c>
      <c r="BX532" s="16" t="str">
        <f t="shared" si="49"/>
        <v/>
      </c>
      <c r="BY532" s="16" t="str">
        <f>IF(Wedstrijden!L519="x","BB","")</f>
        <v/>
      </c>
      <c r="BZ532" s="16" t="str">
        <f>IF(Wedstrijden!M519="x","B","")</f>
        <v/>
      </c>
      <c r="CA532" s="16" t="str">
        <f>IF(Wedstrijden!N519="x","L1","")</f>
        <v/>
      </c>
      <c r="CB532" s="16" t="str">
        <f>IF(Wedstrijden!O519="x","L2","")</f>
        <v/>
      </c>
      <c r="CC532" s="16" t="str">
        <f>IF(Wedstrijden!P519="x","M1","")</f>
        <v/>
      </c>
      <c r="CD532" s="16" t="str">
        <f>IF(Wedstrijden!Q519="x","M2","")</f>
        <v/>
      </c>
      <c r="CE532" s="16" t="str">
        <f>IF(Wedstrijden!R519="x","Z1","")</f>
        <v/>
      </c>
      <c r="CF532" s="16" t="str">
        <f>IF(Wedstrijden!S519="x","Z2","")</f>
        <v/>
      </c>
      <c r="CG532" s="16" t="str">
        <f>IF(Wedstrijden!T519="x","ZZL","")</f>
        <v/>
      </c>
      <c r="CL532" s="16" t="str">
        <f>IF(COUNTA(Wedstrijden!AR519:BB519)&lt;&gt;0,2,"")</f>
        <v/>
      </c>
      <c r="CM532" s="16" t="str">
        <f t="shared" si="50"/>
        <v/>
      </c>
      <c r="CN532" s="16" t="str">
        <f>IF(Wedstrijden!AR519="x","AA","")</f>
        <v/>
      </c>
      <c r="CO532" s="16" t="str">
        <f>IF(Wedstrijden!AS519="x","A","")</f>
        <v/>
      </c>
      <c r="CP532" s="16" t="str">
        <f>IF(Wedstrijden!AT519="x","BB","")</f>
        <v/>
      </c>
      <c r="CQ532" s="16" t="str">
        <f>IF(Wedstrijden!AU519="x","B","")</f>
        <v/>
      </c>
      <c r="CR532" s="16" t="str">
        <f>IF(Wedstrijden!AV519="x","L","")</f>
        <v/>
      </c>
      <c r="CS532" s="16" t="str">
        <f>IF(Wedstrijden!AW519="x","M","")</f>
        <v/>
      </c>
      <c r="CT532" s="16" t="str">
        <f>IF(Wedstrijden!AX519="x","Z","")</f>
        <v/>
      </c>
      <c r="CU532" s="16" t="str">
        <f>IF(Wedstrijden!BB519="x","ZZ","")</f>
        <v/>
      </c>
      <c r="CV532" s="16" t="str">
        <f>IF(COUNTA(Wedstrijden!AI519:AP519)&lt;&gt;0,2,"")</f>
        <v/>
      </c>
      <c r="CW532" s="16" t="str">
        <f t="shared" si="51"/>
        <v/>
      </c>
      <c r="CX532" s="16" t="str">
        <f>IF(Wedstrijden!AI519="x","BB","")</f>
        <v/>
      </c>
      <c r="CY532" s="16" t="str">
        <f>IF(Wedstrijden!AJ519="x","B","")</f>
        <v/>
      </c>
      <c r="CZ532" s="16" t="str">
        <f>IF(Wedstrijden!AK519="x","L","")</f>
        <v/>
      </c>
      <c r="DA532" s="16" t="str">
        <f>IF(Wedstrijden!AL519="x","M","")</f>
        <v/>
      </c>
      <c r="DB532" s="16" t="str">
        <f>IF(Wedstrijden!AM519="x","Z","")</f>
        <v/>
      </c>
      <c r="DC532" s="16" t="str">
        <f>IF(Wedstrijden!AN519="x","ZZ","")</f>
        <v/>
      </c>
      <c r="DD532" s="16" t="str">
        <f>IF(Wedstrijden!AP519="x","1.40","")</f>
        <v/>
      </c>
      <c r="DE532" s="16" t="str">
        <f>IF(COUNTA(Wedstrijden!BD519:BF519)&lt;&gt;0,6,"")</f>
        <v/>
      </c>
      <c r="DF532" s="16" t="str">
        <f t="shared" si="52"/>
        <v/>
      </c>
      <c r="DG532" s="16" t="str">
        <f>IF(Wedstrijden!BD519="x","L","")</f>
        <v/>
      </c>
      <c r="DH532" s="16" t="str">
        <f>IF(Wedstrijden!BE519="x","M","")</f>
        <v/>
      </c>
      <c r="DI532" s="16" t="str">
        <f>IF(Wedstrijden!BF519="x","Z","")</f>
        <v/>
      </c>
      <c r="DJ532" s="16" t="str">
        <f>IF(Wedstrijden!BG519="x","Z","")</f>
        <v/>
      </c>
      <c r="DK532" s="16" t="str">
        <f>IF(COUNTA(Wedstrijden!BI519:BK519)&lt;&gt;0,6,"")</f>
        <v/>
      </c>
      <c r="DL532" s="16" t="str">
        <f t="shared" si="53"/>
        <v/>
      </c>
      <c r="DM532" s="16" t="str">
        <f>IF(Wedstrijden!BI519="x","L","")</f>
        <v/>
      </c>
      <c r="DN532" s="16" t="str">
        <f>IF(Wedstrijden!BJ519="x","M","")</f>
        <v/>
      </c>
      <c r="DO532" s="16" t="str">
        <f>IF(Wedstrijden!BK519="x","Z","")</f>
        <v/>
      </c>
      <c r="DP532" s="16" t="str">
        <f>IF(Wedstrijden!BL519="x","Z","")</f>
        <v/>
      </c>
    </row>
    <row r="533" spans="1:120" ht="14.4" x14ac:dyDescent="0.3">
      <c r="A533" s="18">
        <f>Wedstrijden!A520</f>
        <v>0</v>
      </c>
      <c r="B533" s="16" t="str">
        <f>IFERROR(VLOOKUP(Wedstrijden!#REF!,#REF!,2,FALSE),"")</f>
        <v/>
      </c>
      <c r="C533" s="16">
        <f>Wedstrijden!E520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IF(COUNTA(Wedstrijden!U520:AC520)&lt;&gt;0,1,"")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IF(Wedstrijden!U520="x","B1","")</f>
        <v/>
      </c>
      <c r="BO533" s="16" t="e">
        <f>IF(Wedstrijden!#REF!="x","BB","")</f>
        <v>#REF!</v>
      </c>
      <c r="BP533" s="16" t="str">
        <f>IF(Wedstrijden!W520="x","B","")</f>
        <v/>
      </c>
      <c r="BQ533" s="16" t="str">
        <f>IF(Wedstrijden!X520="x","L1","")</f>
        <v/>
      </c>
      <c r="BR533" s="16" t="str">
        <f>IF(Wedstrijden!Y520="x","L2","")</f>
        <v/>
      </c>
      <c r="BS533" s="16" t="str">
        <f>IF(Wedstrijden!Z520="x","M1","")</f>
        <v/>
      </c>
      <c r="BT533" s="16" t="str">
        <f>IF(Wedstrijden!AA520="x","M2","")</f>
        <v/>
      </c>
      <c r="BU533" s="16" t="str">
        <f>IF(Wedstrijden!AB520="x","Z1","")</f>
        <v/>
      </c>
      <c r="BV533" s="16" t="str">
        <f>IF(Wedstrijden!AC520="x","Z2","")</f>
        <v/>
      </c>
      <c r="BW533" s="16" t="str">
        <f>IF(COUNTA(Wedstrijden!L520:T520)&lt;&gt;0,1,"")</f>
        <v/>
      </c>
      <c r="BX533" s="16" t="str">
        <f t="shared" si="49"/>
        <v/>
      </c>
      <c r="BY533" s="16" t="str">
        <f>IF(Wedstrijden!L520="x","BB","")</f>
        <v/>
      </c>
      <c r="BZ533" s="16" t="str">
        <f>IF(Wedstrijden!M520="x","B","")</f>
        <v/>
      </c>
      <c r="CA533" s="16" t="str">
        <f>IF(Wedstrijden!N520="x","L1","")</f>
        <v/>
      </c>
      <c r="CB533" s="16" t="str">
        <f>IF(Wedstrijden!O520="x","L2","")</f>
        <v/>
      </c>
      <c r="CC533" s="16" t="str">
        <f>IF(Wedstrijden!P520="x","M1","")</f>
        <v/>
      </c>
      <c r="CD533" s="16" t="str">
        <f>IF(Wedstrijden!Q520="x","M2","")</f>
        <v/>
      </c>
      <c r="CE533" s="16" t="str">
        <f>IF(Wedstrijden!R520="x","Z1","")</f>
        <v/>
      </c>
      <c r="CF533" s="16" t="str">
        <f>IF(Wedstrijden!S520="x","Z2","")</f>
        <v/>
      </c>
      <c r="CG533" s="16" t="str">
        <f>IF(Wedstrijden!T520="x","ZZL","")</f>
        <v/>
      </c>
      <c r="CL533" s="16" t="str">
        <f>IF(COUNTA(Wedstrijden!AR520:BB520)&lt;&gt;0,2,"")</f>
        <v/>
      </c>
      <c r="CM533" s="16" t="str">
        <f t="shared" si="50"/>
        <v/>
      </c>
      <c r="CN533" s="16" t="str">
        <f>IF(Wedstrijden!AR520="x","AA","")</f>
        <v/>
      </c>
      <c r="CO533" s="16" t="str">
        <f>IF(Wedstrijden!AS520="x","A","")</f>
        <v/>
      </c>
      <c r="CP533" s="16" t="str">
        <f>IF(Wedstrijden!AT520="x","BB","")</f>
        <v/>
      </c>
      <c r="CQ533" s="16" t="str">
        <f>IF(Wedstrijden!AU520="x","B","")</f>
        <v/>
      </c>
      <c r="CR533" s="16" t="str">
        <f>IF(Wedstrijden!AV520="x","L","")</f>
        <v/>
      </c>
      <c r="CS533" s="16" t="str">
        <f>IF(Wedstrijden!AW520="x","M","")</f>
        <v/>
      </c>
      <c r="CT533" s="16" t="str">
        <f>IF(Wedstrijden!AX520="x","Z","")</f>
        <v/>
      </c>
      <c r="CU533" s="16" t="str">
        <f>IF(Wedstrijden!BB520="x","ZZ","")</f>
        <v/>
      </c>
      <c r="CV533" s="16" t="str">
        <f>IF(COUNTA(Wedstrijden!AI520:AP520)&lt;&gt;0,2,"")</f>
        <v/>
      </c>
      <c r="CW533" s="16" t="str">
        <f t="shared" si="51"/>
        <v/>
      </c>
      <c r="CX533" s="16" t="str">
        <f>IF(Wedstrijden!AI520="x","BB","")</f>
        <v/>
      </c>
      <c r="CY533" s="16" t="str">
        <f>IF(Wedstrijden!AJ520="x","B","")</f>
        <v/>
      </c>
      <c r="CZ533" s="16" t="str">
        <f>IF(Wedstrijden!AK520="x","L","")</f>
        <v/>
      </c>
      <c r="DA533" s="16" t="str">
        <f>IF(Wedstrijden!AL520="x","M","")</f>
        <v/>
      </c>
      <c r="DB533" s="16" t="str">
        <f>IF(Wedstrijden!AM520="x","Z","")</f>
        <v/>
      </c>
      <c r="DC533" s="16" t="str">
        <f>IF(Wedstrijden!AN520="x","ZZ","")</f>
        <v/>
      </c>
      <c r="DD533" s="16" t="str">
        <f>IF(Wedstrijden!AP520="x","1.40","")</f>
        <v/>
      </c>
      <c r="DE533" s="16" t="str">
        <f>IF(COUNTA(Wedstrijden!BD520:BF520)&lt;&gt;0,6,"")</f>
        <v/>
      </c>
      <c r="DF533" s="16" t="str">
        <f t="shared" si="52"/>
        <v/>
      </c>
      <c r="DG533" s="16" t="str">
        <f>IF(Wedstrijden!BD520="x","L","")</f>
        <v/>
      </c>
      <c r="DH533" s="16" t="str">
        <f>IF(Wedstrijden!BE520="x","M","")</f>
        <v/>
      </c>
      <c r="DI533" s="16" t="str">
        <f>IF(Wedstrijden!BF520="x","Z","")</f>
        <v/>
      </c>
      <c r="DJ533" s="16" t="str">
        <f>IF(Wedstrijden!BG520="x","Z","")</f>
        <v/>
      </c>
      <c r="DK533" s="16" t="str">
        <f>IF(COUNTA(Wedstrijden!BI520:BK520)&lt;&gt;0,6,"")</f>
        <v/>
      </c>
      <c r="DL533" s="16" t="str">
        <f t="shared" si="53"/>
        <v/>
      </c>
      <c r="DM533" s="16" t="str">
        <f>IF(Wedstrijden!BI520="x","L","")</f>
        <v/>
      </c>
      <c r="DN533" s="16" t="str">
        <f>IF(Wedstrijden!BJ520="x","M","")</f>
        <v/>
      </c>
      <c r="DO533" s="16" t="str">
        <f>IF(Wedstrijden!BK520="x","Z","")</f>
        <v/>
      </c>
      <c r="DP533" s="16" t="str">
        <f>IF(Wedstrijden!BL520="x","Z","")</f>
        <v/>
      </c>
    </row>
    <row r="534" spans="1:120" ht="14.4" x14ac:dyDescent="0.3">
      <c r="A534" s="18">
        <f>Wedstrijden!A521</f>
        <v>0</v>
      </c>
      <c r="B534" s="16" t="str">
        <f>IFERROR(VLOOKUP(Wedstrijden!#REF!,#REF!,2,FALSE),"")</f>
        <v/>
      </c>
      <c r="C534" s="16">
        <f>Wedstrijden!E521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IF(COUNTA(Wedstrijden!U521:AC521)&lt;&gt;0,1,"")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IF(Wedstrijden!U521="x","B1","")</f>
        <v/>
      </c>
      <c r="BO534" s="16" t="e">
        <f>IF(Wedstrijden!#REF!="x","BB","")</f>
        <v>#REF!</v>
      </c>
      <c r="BP534" s="16" t="str">
        <f>IF(Wedstrijden!W521="x","B","")</f>
        <v/>
      </c>
      <c r="BQ534" s="16" t="str">
        <f>IF(Wedstrijden!X521="x","L1","")</f>
        <v/>
      </c>
      <c r="BR534" s="16" t="str">
        <f>IF(Wedstrijden!Y521="x","L2","")</f>
        <v/>
      </c>
      <c r="BS534" s="16" t="str">
        <f>IF(Wedstrijden!Z521="x","M1","")</f>
        <v/>
      </c>
      <c r="BT534" s="16" t="str">
        <f>IF(Wedstrijden!AA521="x","M2","")</f>
        <v/>
      </c>
      <c r="BU534" s="16" t="str">
        <f>IF(Wedstrijden!AB521="x","Z1","")</f>
        <v/>
      </c>
      <c r="BV534" s="16" t="str">
        <f>IF(Wedstrijden!AC521="x","Z2","")</f>
        <v/>
      </c>
      <c r="BW534" s="16" t="str">
        <f>IF(COUNTA(Wedstrijden!L521:T521)&lt;&gt;0,1,"")</f>
        <v/>
      </c>
      <c r="BX534" s="16" t="str">
        <f t="shared" si="49"/>
        <v/>
      </c>
      <c r="BY534" s="16" t="str">
        <f>IF(Wedstrijden!L521="x","BB","")</f>
        <v/>
      </c>
      <c r="BZ534" s="16" t="str">
        <f>IF(Wedstrijden!M521="x","B","")</f>
        <v/>
      </c>
      <c r="CA534" s="16" t="str">
        <f>IF(Wedstrijden!N521="x","L1","")</f>
        <v/>
      </c>
      <c r="CB534" s="16" t="str">
        <f>IF(Wedstrijden!O521="x","L2","")</f>
        <v/>
      </c>
      <c r="CC534" s="16" t="str">
        <f>IF(Wedstrijden!P521="x","M1","")</f>
        <v/>
      </c>
      <c r="CD534" s="16" t="str">
        <f>IF(Wedstrijden!Q521="x","M2","")</f>
        <v/>
      </c>
      <c r="CE534" s="16" t="str">
        <f>IF(Wedstrijden!R521="x","Z1","")</f>
        <v/>
      </c>
      <c r="CF534" s="16" t="str">
        <f>IF(Wedstrijden!S521="x","Z2","")</f>
        <v/>
      </c>
      <c r="CG534" s="16" t="str">
        <f>IF(Wedstrijden!T521="x","ZZL","")</f>
        <v/>
      </c>
      <c r="CL534" s="16" t="str">
        <f>IF(COUNTA(Wedstrijden!AR521:BB521)&lt;&gt;0,2,"")</f>
        <v/>
      </c>
      <c r="CM534" s="16" t="str">
        <f t="shared" si="50"/>
        <v/>
      </c>
      <c r="CN534" s="16" t="str">
        <f>IF(Wedstrijden!AR521="x","AA","")</f>
        <v/>
      </c>
      <c r="CO534" s="16" t="str">
        <f>IF(Wedstrijden!AS521="x","A","")</f>
        <v/>
      </c>
      <c r="CP534" s="16" t="str">
        <f>IF(Wedstrijden!AT521="x","BB","")</f>
        <v/>
      </c>
      <c r="CQ534" s="16" t="str">
        <f>IF(Wedstrijden!AU521="x","B","")</f>
        <v/>
      </c>
      <c r="CR534" s="16" t="str">
        <f>IF(Wedstrijden!AV521="x","L","")</f>
        <v/>
      </c>
      <c r="CS534" s="16" t="str">
        <f>IF(Wedstrijden!AW521="x","M","")</f>
        <v/>
      </c>
      <c r="CT534" s="16" t="str">
        <f>IF(Wedstrijden!AX521="x","Z","")</f>
        <v/>
      </c>
      <c r="CU534" s="16" t="str">
        <f>IF(Wedstrijden!BB521="x","ZZ","")</f>
        <v/>
      </c>
      <c r="CV534" s="16" t="str">
        <f>IF(COUNTA(Wedstrijden!AI521:AP521)&lt;&gt;0,2,"")</f>
        <v/>
      </c>
      <c r="CW534" s="16" t="str">
        <f t="shared" si="51"/>
        <v/>
      </c>
      <c r="CX534" s="16" t="str">
        <f>IF(Wedstrijden!AI521="x","BB","")</f>
        <v/>
      </c>
      <c r="CY534" s="16" t="str">
        <f>IF(Wedstrijden!AJ521="x","B","")</f>
        <v/>
      </c>
      <c r="CZ534" s="16" t="str">
        <f>IF(Wedstrijden!AK521="x","L","")</f>
        <v/>
      </c>
      <c r="DA534" s="16" t="str">
        <f>IF(Wedstrijden!AL521="x","M","")</f>
        <v/>
      </c>
      <c r="DB534" s="16" t="str">
        <f>IF(Wedstrijden!AM521="x","Z","")</f>
        <v/>
      </c>
      <c r="DC534" s="16" t="str">
        <f>IF(Wedstrijden!AN521="x","ZZ","")</f>
        <v/>
      </c>
      <c r="DD534" s="16" t="str">
        <f>IF(Wedstrijden!AP521="x","1.40","")</f>
        <v/>
      </c>
      <c r="DE534" s="16" t="str">
        <f>IF(COUNTA(Wedstrijden!BD521:BF521)&lt;&gt;0,6,"")</f>
        <v/>
      </c>
      <c r="DF534" s="16" t="str">
        <f t="shared" si="52"/>
        <v/>
      </c>
      <c r="DG534" s="16" t="str">
        <f>IF(Wedstrijden!BD521="x","L","")</f>
        <v/>
      </c>
      <c r="DH534" s="16" t="str">
        <f>IF(Wedstrijden!BE521="x","M","")</f>
        <v/>
      </c>
      <c r="DI534" s="16" t="str">
        <f>IF(Wedstrijden!BF521="x","Z","")</f>
        <v/>
      </c>
      <c r="DJ534" s="16" t="str">
        <f>IF(Wedstrijden!BG521="x","Z","")</f>
        <v/>
      </c>
      <c r="DK534" s="16" t="str">
        <f>IF(COUNTA(Wedstrijden!BI521:BK521)&lt;&gt;0,6,"")</f>
        <v/>
      </c>
      <c r="DL534" s="16" t="str">
        <f t="shared" si="53"/>
        <v/>
      </c>
      <c r="DM534" s="16" t="str">
        <f>IF(Wedstrijden!BI521="x","L","")</f>
        <v/>
      </c>
      <c r="DN534" s="16" t="str">
        <f>IF(Wedstrijden!BJ521="x","M","")</f>
        <v/>
      </c>
      <c r="DO534" s="16" t="str">
        <f>IF(Wedstrijden!BK521="x","Z","")</f>
        <v/>
      </c>
      <c r="DP534" s="16" t="str">
        <f>IF(Wedstrijden!BL521="x","Z","")</f>
        <v/>
      </c>
    </row>
    <row r="535" spans="1:120" ht="14.4" x14ac:dyDescent="0.3">
      <c r="A535" s="18">
        <f>Wedstrijden!A522</f>
        <v>0</v>
      </c>
      <c r="B535" s="16" t="str">
        <f>IFERROR(VLOOKUP(Wedstrijden!#REF!,#REF!,2,FALSE),"")</f>
        <v/>
      </c>
      <c r="C535" s="16">
        <f>Wedstrijden!E522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IF(COUNTA(Wedstrijden!U522:AC522)&lt;&gt;0,1,"")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IF(Wedstrijden!U522="x","B1","")</f>
        <v/>
      </c>
      <c r="BO535" s="16" t="e">
        <f>IF(Wedstrijden!#REF!="x","BB","")</f>
        <v>#REF!</v>
      </c>
      <c r="BP535" s="16" t="str">
        <f>IF(Wedstrijden!W522="x","B","")</f>
        <v/>
      </c>
      <c r="BQ535" s="16" t="str">
        <f>IF(Wedstrijden!X522="x","L1","")</f>
        <v/>
      </c>
      <c r="BR535" s="16" t="str">
        <f>IF(Wedstrijden!Y522="x","L2","")</f>
        <v/>
      </c>
      <c r="BS535" s="16" t="str">
        <f>IF(Wedstrijden!Z522="x","M1","")</f>
        <v/>
      </c>
      <c r="BT535" s="16" t="str">
        <f>IF(Wedstrijden!AA522="x","M2","")</f>
        <v/>
      </c>
      <c r="BU535" s="16" t="str">
        <f>IF(Wedstrijden!AB522="x","Z1","")</f>
        <v/>
      </c>
      <c r="BV535" s="16" t="str">
        <f>IF(Wedstrijden!AC522="x","Z2","")</f>
        <v/>
      </c>
      <c r="BW535" s="16" t="str">
        <f>IF(COUNTA(Wedstrijden!L522:T522)&lt;&gt;0,1,"")</f>
        <v/>
      </c>
      <c r="BX535" s="16" t="str">
        <f t="shared" si="49"/>
        <v/>
      </c>
      <c r="BY535" s="16" t="str">
        <f>IF(Wedstrijden!L522="x","BB","")</f>
        <v/>
      </c>
      <c r="BZ535" s="16" t="str">
        <f>IF(Wedstrijden!M522="x","B","")</f>
        <v/>
      </c>
      <c r="CA535" s="16" t="str">
        <f>IF(Wedstrijden!N522="x","L1","")</f>
        <v/>
      </c>
      <c r="CB535" s="16" t="str">
        <f>IF(Wedstrijden!O522="x","L2","")</f>
        <v/>
      </c>
      <c r="CC535" s="16" t="str">
        <f>IF(Wedstrijden!P522="x","M1","")</f>
        <v/>
      </c>
      <c r="CD535" s="16" t="str">
        <f>IF(Wedstrijden!Q522="x","M2","")</f>
        <v/>
      </c>
      <c r="CE535" s="16" t="str">
        <f>IF(Wedstrijden!R522="x","Z1","")</f>
        <v/>
      </c>
      <c r="CF535" s="16" t="str">
        <f>IF(Wedstrijden!S522="x","Z2","")</f>
        <v/>
      </c>
      <c r="CG535" s="16" t="str">
        <f>IF(Wedstrijden!T522="x","ZZL","")</f>
        <v/>
      </c>
      <c r="CL535" s="16" t="str">
        <f>IF(COUNTA(Wedstrijden!AR522:BB522)&lt;&gt;0,2,"")</f>
        <v/>
      </c>
      <c r="CM535" s="16" t="str">
        <f t="shared" si="50"/>
        <v/>
      </c>
      <c r="CN535" s="16" t="str">
        <f>IF(Wedstrijden!AR522="x","AA","")</f>
        <v/>
      </c>
      <c r="CO535" s="16" t="str">
        <f>IF(Wedstrijden!AS522="x","A","")</f>
        <v/>
      </c>
      <c r="CP535" s="16" t="str">
        <f>IF(Wedstrijden!AT522="x","BB","")</f>
        <v/>
      </c>
      <c r="CQ535" s="16" t="str">
        <f>IF(Wedstrijden!AU522="x","B","")</f>
        <v/>
      </c>
      <c r="CR535" s="16" t="str">
        <f>IF(Wedstrijden!AV522="x","L","")</f>
        <v/>
      </c>
      <c r="CS535" s="16" t="str">
        <f>IF(Wedstrijden!AW522="x","M","")</f>
        <v/>
      </c>
      <c r="CT535" s="16" t="str">
        <f>IF(Wedstrijden!AX522="x","Z","")</f>
        <v/>
      </c>
      <c r="CU535" s="16" t="str">
        <f>IF(Wedstrijden!BB522="x","ZZ","")</f>
        <v/>
      </c>
      <c r="CV535" s="16" t="str">
        <f>IF(COUNTA(Wedstrijden!AI522:AP522)&lt;&gt;0,2,"")</f>
        <v/>
      </c>
      <c r="CW535" s="16" t="str">
        <f t="shared" si="51"/>
        <v/>
      </c>
      <c r="CX535" s="16" t="str">
        <f>IF(Wedstrijden!AI522="x","BB","")</f>
        <v/>
      </c>
      <c r="CY535" s="16" t="str">
        <f>IF(Wedstrijden!AJ522="x","B","")</f>
        <v/>
      </c>
      <c r="CZ535" s="16" t="str">
        <f>IF(Wedstrijden!AK522="x","L","")</f>
        <v/>
      </c>
      <c r="DA535" s="16" t="str">
        <f>IF(Wedstrijden!AL522="x","M","")</f>
        <v/>
      </c>
      <c r="DB535" s="16" t="str">
        <f>IF(Wedstrijden!AM522="x","Z","")</f>
        <v/>
      </c>
      <c r="DC535" s="16" t="str">
        <f>IF(Wedstrijden!AN522="x","ZZ","")</f>
        <v/>
      </c>
      <c r="DD535" s="16" t="str">
        <f>IF(Wedstrijden!AP522="x","1.40","")</f>
        <v/>
      </c>
      <c r="DE535" s="16" t="str">
        <f>IF(COUNTA(Wedstrijden!BD522:BF522)&lt;&gt;0,6,"")</f>
        <v/>
      </c>
      <c r="DF535" s="16" t="str">
        <f t="shared" si="52"/>
        <v/>
      </c>
      <c r="DG535" s="16" t="str">
        <f>IF(Wedstrijden!BD522="x","L","")</f>
        <v/>
      </c>
      <c r="DH535" s="16" t="str">
        <f>IF(Wedstrijden!BE522="x","M","")</f>
        <v/>
      </c>
      <c r="DI535" s="16" t="str">
        <f>IF(Wedstrijden!BF522="x","Z","")</f>
        <v/>
      </c>
      <c r="DJ535" s="16" t="str">
        <f>IF(Wedstrijden!BG522="x","Z","")</f>
        <v/>
      </c>
      <c r="DK535" s="16" t="str">
        <f>IF(COUNTA(Wedstrijden!BI522:BK522)&lt;&gt;0,6,"")</f>
        <v/>
      </c>
      <c r="DL535" s="16" t="str">
        <f t="shared" si="53"/>
        <v/>
      </c>
      <c r="DM535" s="16" t="str">
        <f>IF(Wedstrijden!BI522="x","L","")</f>
        <v/>
      </c>
      <c r="DN535" s="16" t="str">
        <f>IF(Wedstrijden!BJ522="x","M","")</f>
        <v/>
      </c>
      <c r="DO535" s="16" t="str">
        <f>IF(Wedstrijden!BK522="x","Z","")</f>
        <v/>
      </c>
      <c r="DP535" s="16" t="str">
        <f>IF(Wedstrijden!BL522="x","Z","")</f>
        <v/>
      </c>
    </row>
    <row r="536" spans="1:120" ht="14.4" x14ac:dyDescent="0.3">
      <c r="A536" s="18">
        <f>Wedstrijden!A523</f>
        <v>0</v>
      </c>
      <c r="B536" s="16" t="str">
        <f>IFERROR(VLOOKUP(Wedstrijden!#REF!,#REF!,2,FALSE),"")</f>
        <v/>
      </c>
      <c r="C536" s="16">
        <f>Wedstrijden!E523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IF(COUNTA(Wedstrijden!U523:AC523)&lt;&gt;0,1,"")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IF(Wedstrijden!U523="x","B1","")</f>
        <v/>
      </c>
      <c r="BO536" s="16" t="e">
        <f>IF(Wedstrijden!#REF!="x","BB","")</f>
        <v>#REF!</v>
      </c>
      <c r="BP536" s="16" t="str">
        <f>IF(Wedstrijden!W523="x","B","")</f>
        <v/>
      </c>
      <c r="BQ536" s="16" t="str">
        <f>IF(Wedstrijden!X523="x","L1","")</f>
        <v/>
      </c>
      <c r="BR536" s="16" t="str">
        <f>IF(Wedstrijden!Y523="x","L2","")</f>
        <v/>
      </c>
      <c r="BS536" s="16" t="str">
        <f>IF(Wedstrijden!Z523="x","M1","")</f>
        <v/>
      </c>
      <c r="BT536" s="16" t="str">
        <f>IF(Wedstrijden!AA523="x","M2","")</f>
        <v/>
      </c>
      <c r="BU536" s="16" t="str">
        <f>IF(Wedstrijden!AB523="x","Z1","")</f>
        <v/>
      </c>
      <c r="BV536" s="16" t="str">
        <f>IF(Wedstrijden!AC523="x","Z2","")</f>
        <v/>
      </c>
      <c r="BW536" s="16" t="str">
        <f>IF(COUNTA(Wedstrijden!L523:T523)&lt;&gt;0,1,"")</f>
        <v/>
      </c>
      <c r="BX536" s="16" t="str">
        <f t="shared" si="49"/>
        <v/>
      </c>
      <c r="BY536" s="16" t="str">
        <f>IF(Wedstrijden!L523="x","BB","")</f>
        <v/>
      </c>
      <c r="BZ536" s="16" t="str">
        <f>IF(Wedstrijden!M523="x","B","")</f>
        <v/>
      </c>
      <c r="CA536" s="16" t="str">
        <f>IF(Wedstrijden!N523="x","L1","")</f>
        <v/>
      </c>
      <c r="CB536" s="16" t="str">
        <f>IF(Wedstrijden!O523="x","L2","")</f>
        <v/>
      </c>
      <c r="CC536" s="16" t="str">
        <f>IF(Wedstrijden!P523="x","M1","")</f>
        <v/>
      </c>
      <c r="CD536" s="16" t="str">
        <f>IF(Wedstrijden!Q523="x","M2","")</f>
        <v/>
      </c>
      <c r="CE536" s="16" t="str">
        <f>IF(Wedstrijden!R523="x","Z1","")</f>
        <v/>
      </c>
      <c r="CF536" s="16" t="str">
        <f>IF(Wedstrijden!S523="x","Z2","")</f>
        <v/>
      </c>
      <c r="CG536" s="16" t="str">
        <f>IF(Wedstrijden!T523="x","ZZL","")</f>
        <v/>
      </c>
      <c r="CL536" s="16" t="str">
        <f>IF(COUNTA(Wedstrijden!AR523:BB523)&lt;&gt;0,2,"")</f>
        <v/>
      </c>
      <c r="CM536" s="16" t="str">
        <f t="shared" si="50"/>
        <v/>
      </c>
      <c r="CN536" s="16" t="str">
        <f>IF(Wedstrijden!AR523="x","AA","")</f>
        <v/>
      </c>
      <c r="CO536" s="16" t="str">
        <f>IF(Wedstrijden!AS523="x","A","")</f>
        <v/>
      </c>
      <c r="CP536" s="16" t="str">
        <f>IF(Wedstrijden!AT523="x","BB","")</f>
        <v/>
      </c>
      <c r="CQ536" s="16" t="str">
        <f>IF(Wedstrijden!AU523="x","B","")</f>
        <v/>
      </c>
      <c r="CR536" s="16" t="str">
        <f>IF(Wedstrijden!AV523="x","L","")</f>
        <v/>
      </c>
      <c r="CS536" s="16" t="str">
        <f>IF(Wedstrijden!AW523="x","M","")</f>
        <v/>
      </c>
      <c r="CT536" s="16" t="str">
        <f>IF(Wedstrijden!AX523="x","Z","")</f>
        <v/>
      </c>
      <c r="CU536" s="16" t="str">
        <f>IF(Wedstrijden!BB523="x","ZZ","")</f>
        <v/>
      </c>
      <c r="CV536" s="16" t="str">
        <f>IF(COUNTA(Wedstrijden!AI523:AP523)&lt;&gt;0,2,"")</f>
        <v/>
      </c>
      <c r="CW536" s="16" t="str">
        <f t="shared" si="51"/>
        <v/>
      </c>
      <c r="CX536" s="16" t="str">
        <f>IF(Wedstrijden!AI523="x","BB","")</f>
        <v/>
      </c>
      <c r="CY536" s="16" t="str">
        <f>IF(Wedstrijden!AJ523="x","B","")</f>
        <v/>
      </c>
      <c r="CZ536" s="16" t="str">
        <f>IF(Wedstrijden!AK523="x","L","")</f>
        <v/>
      </c>
      <c r="DA536" s="16" t="str">
        <f>IF(Wedstrijden!AL523="x","M","")</f>
        <v/>
      </c>
      <c r="DB536" s="16" t="str">
        <f>IF(Wedstrijden!AM523="x","Z","")</f>
        <v/>
      </c>
      <c r="DC536" s="16" t="str">
        <f>IF(Wedstrijden!AN523="x","ZZ","")</f>
        <v/>
      </c>
      <c r="DD536" s="16" t="str">
        <f>IF(Wedstrijden!AP523="x","1.40","")</f>
        <v/>
      </c>
      <c r="DE536" s="16" t="str">
        <f>IF(COUNTA(Wedstrijden!BD523:BF523)&lt;&gt;0,6,"")</f>
        <v/>
      </c>
      <c r="DF536" s="16" t="str">
        <f t="shared" si="52"/>
        <v/>
      </c>
      <c r="DG536" s="16" t="str">
        <f>IF(Wedstrijden!BD523="x","L","")</f>
        <v/>
      </c>
      <c r="DH536" s="16" t="str">
        <f>IF(Wedstrijden!BE523="x","M","")</f>
        <v/>
      </c>
      <c r="DI536" s="16" t="str">
        <f>IF(Wedstrijden!BF523="x","Z","")</f>
        <v/>
      </c>
      <c r="DJ536" s="16" t="str">
        <f>IF(Wedstrijden!BG523="x","Z","")</f>
        <v/>
      </c>
      <c r="DK536" s="16" t="str">
        <f>IF(COUNTA(Wedstrijden!BI523:BK523)&lt;&gt;0,6,"")</f>
        <v/>
      </c>
      <c r="DL536" s="16" t="str">
        <f t="shared" si="53"/>
        <v/>
      </c>
      <c r="DM536" s="16" t="str">
        <f>IF(Wedstrijden!BI523="x","L","")</f>
        <v/>
      </c>
      <c r="DN536" s="16" t="str">
        <f>IF(Wedstrijden!BJ523="x","M","")</f>
        <v/>
      </c>
      <c r="DO536" s="16" t="str">
        <f>IF(Wedstrijden!BK523="x","Z","")</f>
        <v/>
      </c>
      <c r="DP536" s="16" t="str">
        <f>IF(Wedstrijden!BL523="x","Z","")</f>
        <v/>
      </c>
    </row>
    <row r="537" spans="1:120" ht="14.4" x14ac:dyDescent="0.3">
      <c r="A537" s="18">
        <f>Wedstrijden!A524</f>
        <v>0</v>
      </c>
      <c r="B537" s="16" t="str">
        <f>IFERROR(VLOOKUP(Wedstrijden!#REF!,#REF!,2,FALSE),"")</f>
        <v/>
      </c>
      <c r="C537" s="16">
        <f>Wedstrijden!E524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IF(COUNTA(Wedstrijden!U524:AC524)&lt;&gt;0,1,"")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IF(Wedstrijden!U524="x","B1","")</f>
        <v/>
      </c>
      <c r="BO537" s="16" t="e">
        <f>IF(Wedstrijden!#REF!="x","BB","")</f>
        <v>#REF!</v>
      </c>
      <c r="BP537" s="16" t="str">
        <f>IF(Wedstrijden!W524="x","B","")</f>
        <v/>
      </c>
      <c r="BQ537" s="16" t="str">
        <f>IF(Wedstrijden!X524="x","L1","")</f>
        <v/>
      </c>
      <c r="BR537" s="16" t="str">
        <f>IF(Wedstrijden!Y524="x","L2","")</f>
        <v/>
      </c>
      <c r="BS537" s="16" t="str">
        <f>IF(Wedstrijden!Z524="x","M1","")</f>
        <v/>
      </c>
      <c r="BT537" s="16" t="str">
        <f>IF(Wedstrijden!AA524="x","M2","")</f>
        <v/>
      </c>
      <c r="BU537" s="16" t="str">
        <f>IF(Wedstrijden!AB524="x","Z1","")</f>
        <v/>
      </c>
      <c r="BV537" s="16" t="str">
        <f>IF(Wedstrijden!AC524="x","Z2","")</f>
        <v/>
      </c>
      <c r="BW537" s="16" t="str">
        <f>IF(COUNTA(Wedstrijden!L524:T524)&lt;&gt;0,1,"")</f>
        <v/>
      </c>
      <c r="BX537" s="16" t="str">
        <f t="shared" si="49"/>
        <v/>
      </c>
      <c r="BY537" s="16" t="str">
        <f>IF(Wedstrijden!L524="x","BB","")</f>
        <v/>
      </c>
      <c r="BZ537" s="16" t="str">
        <f>IF(Wedstrijden!M524="x","B","")</f>
        <v/>
      </c>
      <c r="CA537" s="16" t="str">
        <f>IF(Wedstrijden!N524="x","L1","")</f>
        <v/>
      </c>
      <c r="CB537" s="16" t="str">
        <f>IF(Wedstrijden!O524="x","L2","")</f>
        <v/>
      </c>
      <c r="CC537" s="16" t="str">
        <f>IF(Wedstrijden!P524="x","M1","")</f>
        <v/>
      </c>
      <c r="CD537" s="16" t="str">
        <f>IF(Wedstrijden!Q524="x","M2","")</f>
        <v/>
      </c>
      <c r="CE537" s="16" t="str">
        <f>IF(Wedstrijden!R524="x","Z1","")</f>
        <v/>
      </c>
      <c r="CF537" s="16" t="str">
        <f>IF(Wedstrijden!S524="x","Z2","")</f>
        <v/>
      </c>
      <c r="CG537" s="16" t="str">
        <f>IF(Wedstrijden!T524="x","ZZL","")</f>
        <v/>
      </c>
      <c r="CL537" s="16" t="str">
        <f>IF(COUNTA(Wedstrijden!AR524:BB524)&lt;&gt;0,2,"")</f>
        <v/>
      </c>
      <c r="CM537" s="16" t="str">
        <f t="shared" si="50"/>
        <v/>
      </c>
      <c r="CN537" s="16" t="str">
        <f>IF(Wedstrijden!AR524="x","AA","")</f>
        <v/>
      </c>
      <c r="CO537" s="16" t="str">
        <f>IF(Wedstrijden!AS524="x","A","")</f>
        <v/>
      </c>
      <c r="CP537" s="16" t="str">
        <f>IF(Wedstrijden!AT524="x","BB","")</f>
        <v/>
      </c>
      <c r="CQ537" s="16" t="str">
        <f>IF(Wedstrijden!AU524="x","B","")</f>
        <v/>
      </c>
      <c r="CR537" s="16" t="str">
        <f>IF(Wedstrijden!AV524="x","L","")</f>
        <v/>
      </c>
      <c r="CS537" s="16" t="str">
        <f>IF(Wedstrijden!AW524="x","M","")</f>
        <v/>
      </c>
      <c r="CT537" s="16" t="str">
        <f>IF(Wedstrijden!AX524="x","Z","")</f>
        <v/>
      </c>
      <c r="CU537" s="16" t="str">
        <f>IF(Wedstrijden!BB524="x","ZZ","")</f>
        <v/>
      </c>
      <c r="CV537" s="16" t="str">
        <f>IF(COUNTA(Wedstrijden!AI524:AP524)&lt;&gt;0,2,"")</f>
        <v/>
      </c>
      <c r="CW537" s="16" t="str">
        <f t="shared" si="51"/>
        <v/>
      </c>
      <c r="CX537" s="16" t="str">
        <f>IF(Wedstrijden!AI524="x","BB","")</f>
        <v/>
      </c>
      <c r="CY537" s="16" t="str">
        <f>IF(Wedstrijden!AJ524="x","B","")</f>
        <v/>
      </c>
      <c r="CZ537" s="16" t="str">
        <f>IF(Wedstrijden!AK524="x","L","")</f>
        <v/>
      </c>
      <c r="DA537" s="16" t="str">
        <f>IF(Wedstrijden!AL524="x","M","")</f>
        <v/>
      </c>
      <c r="DB537" s="16" t="str">
        <f>IF(Wedstrijden!AM524="x","Z","")</f>
        <v/>
      </c>
      <c r="DC537" s="16" t="str">
        <f>IF(Wedstrijden!AN524="x","ZZ","")</f>
        <v/>
      </c>
      <c r="DD537" s="16" t="str">
        <f>IF(Wedstrijden!AP524="x","1.40","")</f>
        <v/>
      </c>
      <c r="DE537" s="16" t="str">
        <f>IF(COUNTA(Wedstrijden!BD524:BF524)&lt;&gt;0,6,"")</f>
        <v/>
      </c>
      <c r="DF537" s="16" t="str">
        <f t="shared" si="52"/>
        <v/>
      </c>
      <c r="DG537" s="16" t="str">
        <f>IF(Wedstrijden!BD524="x","L","")</f>
        <v/>
      </c>
      <c r="DH537" s="16" t="str">
        <f>IF(Wedstrijden!BE524="x","M","")</f>
        <v/>
      </c>
      <c r="DI537" s="16" t="str">
        <f>IF(Wedstrijden!BF524="x","Z","")</f>
        <v/>
      </c>
      <c r="DJ537" s="16" t="str">
        <f>IF(Wedstrijden!BG524="x","Z","")</f>
        <v/>
      </c>
      <c r="DK537" s="16" t="str">
        <f>IF(COUNTA(Wedstrijden!BI524:BK524)&lt;&gt;0,6,"")</f>
        <v/>
      </c>
      <c r="DL537" s="16" t="str">
        <f t="shared" si="53"/>
        <v/>
      </c>
      <c r="DM537" s="16" t="str">
        <f>IF(Wedstrijden!BI524="x","L","")</f>
        <v/>
      </c>
      <c r="DN537" s="16" t="str">
        <f>IF(Wedstrijden!BJ524="x","M","")</f>
        <v/>
      </c>
      <c r="DO537" s="16" t="str">
        <f>IF(Wedstrijden!BK524="x","Z","")</f>
        <v/>
      </c>
      <c r="DP537" s="16" t="str">
        <f>IF(Wedstrijden!BL524="x","Z","")</f>
        <v/>
      </c>
    </row>
    <row r="538" spans="1:120" ht="14.4" x14ac:dyDescent="0.3">
      <c r="A538" s="18">
        <f>Wedstrijden!A525</f>
        <v>0</v>
      </c>
      <c r="B538" s="16" t="str">
        <f>IFERROR(VLOOKUP(Wedstrijden!#REF!,#REF!,2,FALSE),"")</f>
        <v/>
      </c>
      <c r="C538" s="16">
        <f>Wedstrijden!E525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IF(COUNTA(Wedstrijden!U525:AC525)&lt;&gt;0,1,"")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IF(Wedstrijden!U525="x","B1","")</f>
        <v/>
      </c>
      <c r="BO538" s="16" t="e">
        <f>IF(Wedstrijden!#REF!="x","BB","")</f>
        <v>#REF!</v>
      </c>
      <c r="BP538" s="16" t="str">
        <f>IF(Wedstrijden!W525="x","B","")</f>
        <v/>
      </c>
      <c r="BQ538" s="16" t="str">
        <f>IF(Wedstrijden!X525="x","L1","")</f>
        <v/>
      </c>
      <c r="BR538" s="16" t="str">
        <f>IF(Wedstrijden!Y525="x","L2","")</f>
        <v/>
      </c>
      <c r="BS538" s="16" t="str">
        <f>IF(Wedstrijden!Z525="x","M1","")</f>
        <v/>
      </c>
      <c r="BT538" s="16" t="str">
        <f>IF(Wedstrijden!AA525="x","M2","")</f>
        <v/>
      </c>
      <c r="BU538" s="16" t="str">
        <f>IF(Wedstrijden!AB525="x","Z1","")</f>
        <v/>
      </c>
      <c r="BV538" s="16" t="str">
        <f>IF(Wedstrijden!AC525="x","Z2","")</f>
        <v/>
      </c>
      <c r="BW538" s="16" t="str">
        <f>IF(COUNTA(Wedstrijden!L525:T525)&lt;&gt;0,1,"")</f>
        <v/>
      </c>
      <c r="BX538" s="16" t="str">
        <f t="shared" si="49"/>
        <v/>
      </c>
      <c r="BY538" s="16" t="str">
        <f>IF(Wedstrijden!L525="x","BB","")</f>
        <v/>
      </c>
      <c r="BZ538" s="16" t="str">
        <f>IF(Wedstrijden!M525="x","B","")</f>
        <v/>
      </c>
      <c r="CA538" s="16" t="str">
        <f>IF(Wedstrijden!N525="x","L1","")</f>
        <v/>
      </c>
      <c r="CB538" s="16" t="str">
        <f>IF(Wedstrijden!O525="x","L2","")</f>
        <v/>
      </c>
      <c r="CC538" s="16" t="str">
        <f>IF(Wedstrijden!P525="x","M1","")</f>
        <v/>
      </c>
      <c r="CD538" s="16" t="str">
        <f>IF(Wedstrijden!Q525="x","M2","")</f>
        <v/>
      </c>
      <c r="CE538" s="16" t="str">
        <f>IF(Wedstrijden!R525="x","Z1","")</f>
        <v/>
      </c>
      <c r="CF538" s="16" t="str">
        <f>IF(Wedstrijden!S525="x","Z2","")</f>
        <v/>
      </c>
      <c r="CG538" s="16" t="str">
        <f>IF(Wedstrijden!T525="x","ZZL","")</f>
        <v/>
      </c>
      <c r="CL538" s="16" t="str">
        <f>IF(COUNTA(Wedstrijden!AR525:BB525)&lt;&gt;0,2,"")</f>
        <v/>
      </c>
      <c r="CM538" s="16" t="str">
        <f t="shared" si="50"/>
        <v/>
      </c>
      <c r="CN538" s="16" t="str">
        <f>IF(Wedstrijden!AR525="x","AA","")</f>
        <v/>
      </c>
      <c r="CO538" s="16" t="str">
        <f>IF(Wedstrijden!AS525="x","A","")</f>
        <v/>
      </c>
      <c r="CP538" s="16" t="str">
        <f>IF(Wedstrijden!AT525="x","BB","")</f>
        <v/>
      </c>
      <c r="CQ538" s="16" t="str">
        <f>IF(Wedstrijden!AU525="x","B","")</f>
        <v/>
      </c>
      <c r="CR538" s="16" t="str">
        <f>IF(Wedstrijden!AV525="x","L","")</f>
        <v/>
      </c>
      <c r="CS538" s="16" t="str">
        <f>IF(Wedstrijden!AW525="x","M","")</f>
        <v/>
      </c>
      <c r="CT538" s="16" t="str">
        <f>IF(Wedstrijden!AX525="x","Z","")</f>
        <v/>
      </c>
      <c r="CU538" s="16" t="str">
        <f>IF(Wedstrijden!BB525="x","ZZ","")</f>
        <v/>
      </c>
      <c r="CV538" s="16" t="str">
        <f>IF(COUNTA(Wedstrijden!AI525:AP525)&lt;&gt;0,2,"")</f>
        <v/>
      </c>
      <c r="CW538" s="16" t="str">
        <f t="shared" si="51"/>
        <v/>
      </c>
      <c r="CX538" s="16" t="str">
        <f>IF(Wedstrijden!AI525="x","BB","")</f>
        <v/>
      </c>
      <c r="CY538" s="16" t="str">
        <f>IF(Wedstrijden!AJ525="x","B","")</f>
        <v/>
      </c>
      <c r="CZ538" s="16" t="str">
        <f>IF(Wedstrijden!AK525="x","L","")</f>
        <v/>
      </c>
      <c r="DA538" s="16" t="str">
        <f>IF(Wedstrijden!AL525="x","M","")</f>
        <v/>
      </c>
      <c r="DB538" s="16" t="str">
        <f>IF(Wedstrijden!AM525="x","Z","")</f>
        <v/>
      </c>
      <c r="DC538" s="16" t="str">
        <f>IF(Wedstrijden!AN525="x","ZZ","")</f>
        <v/>
      </c>
      <c r="DD538" s="16" t="str">
        <f>IF(Wedstrijden!AP525="x","1.40","")</f>
        <v/>
      </c>
      <c r="DE538" s="16" t="str">
        <f>IF(COUNTA(Wedstrijden!BD525:BF525)&lt;&gt;0,6,"")</f>
        <v/>
      </c>
      <c r="DF538" s="16" t="str">
        <f t="shared" si="52"/>
        <v/>
      </c>
      <c r="DG538" s="16" t="str">
        <f>IF(Wedstrijden!BD525="x","L","")</f>
        <v/>
      </c>
      <c r="DH538" s="16" t="str">
        <f>IF(Wedstrijden!BE525="x","M","")</f>
        <v/>
      </c>
      <c r="DI538" s="16" t="str">
        <f>IF(Wedstrijden!BF525="x","Z","")</f>
        <v/>
      </c>
      <c r="DJ538" s="16" t="str">
        <f>IF(Wedstrijden!BG525="x","Z","")</f>
        <v/>
      </c>
      <c r="DK538" s="16" t="str">
        <f>IF(COUNTA(Wedstrijden!BI525:BK525)&lt;&gt;0,6,"")</f>
        <v/>
      </c>
      <c r="DL538" s="16" t="str">
        <f t="shared" si="53"/>
        <v/>
      </c>
      <c r="DM538" s="16" t="str">
        <f>IF(Wedstrijden!BI525="x","L","")</f>
        <v/>
      </c>
      <c r="DN538" s="16" t="str">
        <f>IF(Wedstrijden!BJ525="x","M","")</f>
        <v/>
      </c>
      <c r="DO538" s="16" t="str">
        <f>IF(Wedstrijden!BK525="x","Z","")</f>
        <v/>
      </c>
      <c r="DP538" s="16" t="str">
        <f>IF(Wedstrijden!BL525="x","Z","")</f>
        <v/>
      </c>
    </row>
    <row r="539" spans="1:120" ht="14.4" x14ac:dyDescent="0.3">
      <c r="A539" s="18">
        <f>Wedstrijden!A526</f>
        <v>0</v>
      </c>
      <c r="B539" s="16" t="str">
        <f>IFERROR(VLOOKUP(Wedstrijden!#REF!,#REF!,2,FALSE),"")</f>
        <v/>
      </c>
      <c r="C539" s="16">
        <f>Wedstrijden!E526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IF(COUNTA(Wedstrijden!U526:AC526)&lt;&gt;0,1,"")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IF(Wedstrijden!U526="x","B1","")</f>
        <v/>
      </c>
      <c r="BO539" s="16" t="e">
        <f>IF(Wedstrijden!#REF!="x","BB","")</f>
        <v>#REF!</v>
      </c>
      <c r="BP539" s="16" t="str">
        <f>IF(Wedstrijden!W526="x","B","")</f>
        <v/>
      </c>
      <c r="BQ539" s="16" t="str">
        <f>IF(Wedstrijden!X526="x","L1","")</f>
        <v/>
      </c>
      <c r="BR539" s="16" t="str">
        <f>IF(Wedstrijden!Y526="x","L2","")</f>
        <v/>
      </c>
      <c r="BS539" s="16" t="str">
        <f>IF(Wedstrijden!Z526="x","M1","")</f>
        <v/>
      </c>
      <c r="BT539" s="16" t="str">
        <f>IF(Wedstrijden!AA526="x","M2","")</f>
        <v/>
      </c>
      <c r="BU539" s="16" t="str">
        <f>IF(Wedstrijden!AB526="x","Z1","")</f>
        <v/>
      </c>
      <c r="BV539" s="16" t="str">
        <f>IF(Wedstrijden!AC526="x","Z2","")</f>
        <v/>
      </c>
      <c r="BW539" s="16" t="str">
        <f>IF(COUNTA(Wedstrijden!L526:T526)&lt;&gt;0,1,"")</f>
        <v/>
      </c>
      <c r="BX539" s="16" t="str">
        <f t="shared" si="49"/>
        <v/>
      </c>
      <c r="BY539" s="16" t="str">
        <f>IF(Wedstrijden!L526="x","BB","")</f>
        <v/>
      </c>
      <c r="BZ539" s="16" t="str">
        <f>IF(Wedstrijden!M526="x","B","")</f>
        <v/>
      </c>
      <c r="CA539" s="16" t="str">
        <f>IF(Wedstrijden!N526="x","L1","")</f>
        <v/>
      </c>
      <c r="CB539" s="16" t="str">
        <f>IF(Wedstrijden!O526="x","L2","")</f>
        <v/>
      </c>
      <c r="CC539" s="16" t="str">
        <f>IF(Wedstrijden!P526="x","M1","")</f>
        <v/>
      </c>
      <c r="CD539" s="16" t="str">
        <f>IF(Wedstrijden!Q526="x","M2","")</f>
        <v/>
      </c>
      <c r="CE539" s="16" t="str">
        <f>IF(Wedstrijden!R526="x","Z1","")</f>
        <v/>
      </c>
      <c r="CF539" s="16" t="str">
        <f>IF(Wedstrijden!S526="x","Z2","")</f>
        <v/>
      </c>
      <c r="CG539" s="16" t="str">
        <f>IF(Wedstrijden!T526="x","ZZL","")</f>
        <v/>
      </c>
      <c r="CL539" s="16" t="str">
        <f>IF(COUNTA(Wedstrijden!AR526:BB526)&lt;&gt;0,2,"")</f>
        <v/>
      </c>
      <c r="CM539" s="16" t="str">
        <f t="shared" si="50"/>
        <v/>
      </c>
      <c r="CN539" s="16" t="str">
        <f>IF(Wedstrijden!AR526="x","AA","")</f>
        <v/>
      </c>
      <c r="CO539" s="16" t="str">
        <f>IF(Wedstrijden!AS526="x","A","")</f>
        <v/>
      </c>
      <c r="CP539" s="16" t="str">
        <f>IF(Wedstrijden!AT526="x","BB","")</f>
        <v/>
      </c>
      <c r="CQ539" s="16" t="str">
        <f>IF(Wedstrijden!AU526="x","B","")</f>
        <v/>
      </c>
      <c r="CR539" s="16" t="str">
        <f>IF(Wedstrijden!AV526="x","L","")</f>
        <v/>
      </c>
      <c r="CS539" s="16" t="str">
        <f>IF(Wedstrijden!AW526="x","M","")</f>
        <v/>
      </c>
      <c r="CT539" s="16" t="str">
        <f>IF(Wedstrijden!AX526="x","Z","")</f>
        <v/>
      </c>
      <c r="CU539" s="16" t="str">
        <f>IF(Wedstrijden!BB526="x","ZZ","")</f>
        <v/>
      </c>
      <c r="CV539" s="16" t="str">
        <f>IF(COUNTA(Wedstrijden!AI526:AP526)&lt;&gt;0,2,"")</f>
        <v/>
      </c>
      <c r="CW539" s="16" t="str">
        <f t="shared" si="51"/>
        <v/>
      </c>
      <c r="CX539" s="16" t="str">
        <f>IF(Wedstrijden!AI526="x","BB","")</f>
        <v/>
      </c>
      <c r="CY539" s="16" t="str">
        <f>IF(Wedstrijden!AJ526="x","B","")</f>
        <v/>
      </c>
      <c r="CZ539" s="16" t="str">
        <f>IF(Wedstrijden!AK526="x","L","")</f>
        <v/>
      </c>
      <c r="DA539" s="16" t="str">
        <f>IF(Wedstrijden!AL526="x","M","")</f>
        <v/>
      </c>
      <c r="DB539" s="16" t="str">
        <f>IF(Wedstrijden!AM526="x","Z","")</f>
        <v/>
      </c>
      <c r="DC539" s="16" t="str">
        <f>IF(Wedstrijden!AN526="x","ZZ","")</f>
        <v/>
      </c>
      <c r="DD539" s="16" t="str">
        <f>IF(Wedstrijden!AP526="x","1.40","")</f>
        <v/>
      </c>
      <c r="DE539" s="16" t="str">
        <f>IF(COUNTA(Wedstrijden!BD526:BF526)&lt;&gt;0,6,"")</f>
        <v/>
      </c>
      <c r="DF539" s="16" t="str">
        <f t="shared" si="52"/>
        <v/>
      </c>
      <c r="DG539" s="16" t="str">
        <f>IF(Wedstrijden!BD526="x","L","")</f>
        <v/>
      </c>
      <c r="DH539" s="16" t="str">
        <f>IF(Wedstrijden!BE526="x","M","")</f>
        <v/>
      </c>
      <c r="DI539" s="16" t="str">
        <f>IF(Wedstrijden!BF526="x","Z","")</f>
        <v/>
      </c>
      <c r="DJ539" s="16" t="str">
        <f>IF(Wedstrijden!BG526="x","Z","")</f>
        <v/>
      </c>
      <c r="DK539" s="16" t="str">
        <f>IF(COUNTA(Wedstrijden!BI526:BK526)&lt;&gt;0,6,"")</f>
        <v/>
      </c>
      <c r="DL539" s="16" t="str">
        <f t="shared" si="53"/>
        <v/>
      </c>
      <c r="DM539" s="16" t="str">
        <f>IF(Wedstrijden!BI526="x","L","")</f>
        <v/>
      </c>
      <c r="DN539" s="16" t="str">
        <f>IF(Wedstrijden!BJ526="x","M","")</f>
        <v/>
      </c>
      <c r="DO539" s="16" t="str">
        <f>IF(Wedstrijden!BK526="x","Z","")</f>
        <v/>
      </c>
      <c r="DP539" s="16" t="str">
        <f>IF(Wedstrijden!BL526="x","Z","")</f>
        <v/>
      </c>
    </row>
    <row r="540" spans="1:120" ht="14.4" x14ac:dyDescent="0.3">
      <c r="A540" s="18">
        <f>Wedstrijden!A527</f>
        <v>0</v>
      </c>
      <c r="B540" s="16" t="str">
        <f>IFERROR(VLOOKUP(Wedstrijden!#REF!,#REF!,2,FALSE),"")</f>
        <v/>
      </c>
      <c r="C540" s="16">
        <f>Wedstrijden!E527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IF(COUNTA(Wedstrijden!U527:AC527)&lt;&gt;0,1,"")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IF(Wedstrijden!U527="x","B1","")</f>
        <v/>
      </c>
      <c r="BO540" s="16" t="e">
        <f>IF(Wedstrijden!#REF!="x","BB","")</f>
        <v>#REF!</v>
      </c>
      <c r="BP540" s="16" t="str">
        <f>IF(Wedstrijden!W527="x","B","")</f>
        <v/>
      </c>
      <c r="BQ540" s="16" t="str">
        <f>IF(Wedstrijden!X527="x","L1","")</f>
        <v/>
      </c>
      <c r="BR540" s="16" t="str">
        <f>IF(Wedstrijden!Y527="x","L2","")</f>
        <v/>
      </c>
      <c r="BS540" s="16" t="str">
        <f>IF(Wedstrijden!Z527="x","M1","")</f>
        <v/>
      </c>
      <c r="BT540" s="16" t="str">
        <f>IF(Wedstrijden!AA527="x","M2","")</f>
        <v/>
      </c>
      <c r="BU540" s="16" t="str">
        <f>IF(Wedstrijden!AB527="x","Z1","")</f>
        <v/>
      </c>
      <c r="BV540" s="16" t="str">
        <f>IF(Wedstrijden!AC527="x","Z2","")</f>
        <v/>
      </c>
      <c r="BW540" s="16" t="str">
        <f>IF(COUNTA(Wedstrijden!L527:T527)&lt;&gt;0,1,"")</f>
        <v/>
      </c>
      <c r="BX540" s="16" t="str">
        <f t="shared" si="49"/>
        <v/>
      </c>
      <c r="BY540" s="16" t="str">
        <f>IF(Wedstrijden!L527="x","BB","")</f>
        <v/>
      </c>
      <c r="BZ540" s="16" t="str">
        <f>IF(Wedstrijden!M527="x","B","")</f>
        <v/>
      </c>
      <c r="CA540" s="16" t="str">
        <f>IF(Wedstrijden!N527="x","L1","")</f>
        <v/>
      </c>
      <c r="CB540" s="16" t="str">
        <f>IF(Wedstrijden!O527="x","L2","")</f>
        <v/>
      </c>
      <c r="CC540" s="16" t="str">
        <f>IF(Wedstrijden!P527="x","M1","")</f>
        <v/>
      </c>
      <c r="CD540" s="16" t="str">
        <f>IF(Wedstrijden!Q527="x","M2","")</f>
        <v/>
      </c>
      <c r="CE540" s="16" t="str">
        <f>IF(Wedstrijden!R527="x","Z1","")</f>
        <v/>
      </c>
      <c r="CF540" s="16" t="str">
        <f>IF(Wedstrijden!S527="x","Z2","")</f>
        <v/>
      </c>
      <c r="CG540" s="16" t="str">
        <f>IF(Wedstrijden!T527="x","ZZL","")</f>
        <v/>
      </c>
      <c r="CL540" s="16" t="str">
        <f>IF(COUNTA(Wedstrijden!AR527:BB527)&lt;&gt;0,2,"")</f>
        <v/>
      </c>
      <c r="CM540" s="16" t="str">
        <f t="shared" si="50"/>
        <v/>
      </c>
      <c r="CN540" s="16" t="str">
        <f>IF(Wedstrijden!AR527="x","AA","")</f>
        <v/>
      </c>
      <c r="CO540" s="16" t="str">
        <f>IF(Wedstrijden!AS527="x","A","")</f>
        <v/>
      </c>
      <c r="CP540" s="16" t="str">
        <f>IF(Wedstrijden!AT527="x","BB","")</f>
        <v/>
      </c>
      <c r="CQ540" s="16" t="str">
        <f>IF(Wedstrijden!AU527="x","B","")</f>
        <v/>
      </c>
      <c r="CR540" s="16" t="str">
        <f>IF(Wedstrijden!AV527="x","L","")</f>
        <v/>
      </c>
      <c r="CS540" s="16" t="str">
        <f>IF(Wedstrijden!AW527="x","M","")</f>
        <v/>
      </c>
      <c r="CT540" s="16" t="str">
        <f>IF(Wedstrijden!AX527="x","Z","")</f>
        <v/>
      </c>
      <c r="CU540" s="16" t="str">
        <f>IF(Wedstrijden!BB527="x","ZZ","")</f>
        <v/>
      </c>
      <c r="CV540" s="16" t="str">
        <f>IF(COUNTA(Wedstrijden!AI527:AP527)&lt;&gt;0,2,"")</f>
        <v/>
      </c>
      <c r="CW540" s="16" t="str">
        <f t="shared" si="51"/>
        <v/>
      </c>
      <c r="CX540" s="16" t="str">
        <f>IF(Wedstrijden!AI527="x","BB","")</f>
        <v/>
      </c>
      <c r="CY540" s="16" t="str">
        <f>IF(Wedstrijden!AJ527="x","B","")</f>
        <v/>
      </c>
      <c r="CZ540" s="16" t="str">
        <f>IF(Wedstrijden!AK527="x","L","")</f>
        <v/>
      </c>
      <c r="DA540" s="16" t="str">
        <f>IF(Wedstrijden!AL527="x","M","")</f>
        <v/>
      </c>
      <c r="DB540" s="16" t="str">
        <f>IF(Wedstrijden!AM527="x","Z","")</f>
        <v/>
      </c>
      <c r="DC540" s="16" t="str">
        <f>IF(Wedstrijden!AN527="x","ZZ","")</f>
        <v/>
      </c>
      <c r="DD540" s="16" t="str">
        <f>IF(Wedstrijden!AP527="x","1.40","")</f>
        <v/>
      </c>
      <c r="DE540" s="16" t="str">
        <f>IF(COUNTA(Wedstrijden!BD527:BF527)&lt;&gt;0,6,"")</f>
        <v/>
      </c>
      <c r="DF540" s="16" t="str">
        <f t="shared" si="52"/>
        <v/>
      </c>
      <c r="DG540" s="16" t="str">
        <f>IF(Wedstrijden!BD527="x","L","")</f>
        <v/>
      </c>
      <c r="DH540" s="16" t="str">
        <f>IF(Wedstrijden!BE527="x","M","")</f>
        <v/>
      </c>
      <c r="DI540" s="16" t="str">
        <f>IF(Wedstrijden!BF527="x","Z","")</f>
        <v/>
      </c>
      <c r="DJ540" s="16" t="str">
        <f>IF(Wedstrijden!BG527="x","Z","")</f>
        <v/>
      </c>
      <c r="DK540" s="16" t="str">
        <f>IF(COUNTA(Wedstrijden!BI527:BK527)&lt;&gt;0,6,"")</f>
        <v/>
      </c>
      <c r="DL540" s="16" t="str">
        <f t="shared" si="53"/>
        <v/>
      </c>
      <c r="DM540" s="16" t="str">
        <f>IF(Wedstrijden!BI527="x","L","")</f>
        <v/>
      </c>
      <c r="DN540" s="16" t="str">
        <f>IF(Wedstrijden!BJ527="x","M","")</f>
        <v/>
      </c>
      <c r="DO540" s="16" t="str">
        <f>IF(Wedstrijden!BK527="x","Z","")</f>
        <v/>
      </c>
      <c r="DP540" s="16" t="str">
        <f>IF(Wedstrijden!BL527="x","Z","")</f>
        <v/>
      </c>
    </row>
    <row r="541" spans="1:120" ht="14.4" x14ac:dyDescent="0.3">
      <c r="A541" s="18">
        <f>Wedstrijden!A528</f>
        <v>0</v>
      </c>
      <c r="B541" s="16" t="str">
        <f>IFERROR(VLOOKUP(Wedstrijden!#REF!,#REF!,2,FALSE),"")</f>
        <v/>
      </c>
      <c r="C541" s="16">
        <f>Wedstrijden!E528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IF(COUNTA(Wedstrijden!U528:AC528)&lt;&gt;0,1,"")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IF(Wedstrijden!U528="x","B1","")</f>
        <v/>
      </c>
      <c r="BO541" s="16" t="e">
        <f>IF(Wedstrijden!#REF!="x","BB","")</f>
        <v>#REF!</v>
      </c>
      <c r="BP541" s="16" t="str">
        <f>IF(Wedstrijden!W528="x","B","")</f>
        <v/>
      </c>
      <c r="BQ541" s="16" t="str">
        <f>IF(Wedstrijden!X528="x","L1","")</f>
        <v/>
      </c>
      <c r="BR541" s="16" t="str">
        <f>IF(Wedstrijden!Y528="x","L2","")</f>
        <v/>
      </c>
      <c r="BS541" s="16" t="str">
        <f>IF(Wedstrijden!Z528="x","M1","")</f>
        <v/>
      </c>
      <c r="BT541" s="16" t="str">
        <f>IF(Wedstrijden!AA528="x","M2","")</f>
        <v/>
      </c>
      <c r="BU541" s="16" t="str">
        <f>IF(Wedstrijden!AB528="x","Z1","")</f>
        <v/>
      </c>
      <c r="BV541" s="16" t="str">
        <f>IF(Wedstrijden!AC528="x","Z2","")</f>
        <v/>
      </c>
      <c r="BW541" s="16" t="str">
        <f>IF(COUNTA(Wedstrijden!L528:T528)&lt;&gt;0,1,"")</f>
        <v/>
      </c>
      <c r="BX541" s="16" t="str">
        <f t="shared" si="49"/>
        <v/>
      </c>
      <c r="BY541" s="16" t="str">
        <f>IF(Wedstrijden!L528="x","BB","")</f>
        <v/>
      </c>
      <c r="BZ541" s="16" t="str">
        <f>IF(Wedstrijden!M528="x","B","")</f>
        <v/>
      </c>
      <c r="CA541" s="16" t="str">
        <f>IF(Wedstrijden!N528="x","L1","")</f>
        <v/>
      </c>
      <c r="CB541" s="16" t="str">
        <f>IF(Wedstrijden!O528="x","L2","")</f>
        <v/>
      </c>
      <c r="CC541" s="16" t="str">
        <f>IF(Wedstrijden!P528="x","M1","")</f>
        <v/>
      </c>
      <c r="CD541" s="16" t="str">
        <f>IF(Wedstrijden!Q528="x","M2","")</f>
        <v/>
      </c>
      <c r="CE541" s="16" t="str">
        <f>IF(Wedstrijden!R528="x","Z1","")</f>
        <v/>
      </c>
      <c r="CF541" s="16" t="str">
        <f>IF(Wedstrijden!S528="x","Z2","")</f>
        <v/>
      </c>
      <c r="CG541" s="16" t="str">
        <f>IF(Wedstrijden!T528="x","ZZL","")</f>
        <v/>
      </c>
      <c r="CL541" s="16" t="str">
        <f>IF(COUNTA(Wedstrijden!AR528:BB528)&lt;&gt;0,2,"")</f>
        <v/>
      </c>
      <c r="CM541" s="16" t="str">
        <f t="shared" si="50"/>
        <v/>
      </c>
      <c r="CN541" s="16" t="str">
        <f>IF(Wedstrijden!AR528="x","AA","")</f>
        <v/>
      </c>
      <c r="CO541" s="16" t="str">
        <f>IF(Wedstrijden!AS528="x","A","")</f>
        <v/>
      </c>
      <c r="CP541" s="16" t="str">
        <f>IF(Wedstrijden!AT528="x","BB","")</f>
        <v/>
      </c>
      <c r="CQ541" s="16" t="str">
        <f>IF(Wedstrijden!AU528="x","B","")</f>
        <v/>
      </c>
      <c r="CR541" s="16" t="str">
        <f>IF(Wedstrijden!AV528="x","L","")</f>
        <v/>
      </c>
      <c r="CS541" s="16" t="str">
        <f>IF(Wedstrijden!AW528="x","M","")</f>
        <v/>
      </c>
      <c r="CT541" s="16" t="str">
        <f>IF(Wedstrijden!AX528="x","Z","")</f>
        <v/>
      </c>
      <c r="CU541" s="16" t="str">
        <f>IF(Wedstrijden!BB528="x","ZZ","")</f>
        <v/>
      </c>
      <c r="CV541" s="16" t="str">
        <f>IF(COUNTA(Wedstrijden!AI528:AP528)&lt;&gt;0,2,"")</f>
        <v/>
      </c>
      <c r="CW541" s="16" t="str">
        <f t="shared" si="51"/>
        <v/>
      </c>
      <c r="CX541" s="16" t="str">
        <f>IF(Wedstrijden!AI528="x","BB","")</f>
        <v/>
      </c>
      <c r="CY541" s="16" t="str">
        <f>IF(Wedstrijden!AJ528="x","B","")</f>
        <v/>
      </c>
      <c r="CZ541" s="16" t="str">
        <f>IF(Wedstrijden!AK528="x","L","")</f>
        <v/>
      </c>
      <c r="DA541" s="16" t="str">
        <f>IF(Wedstrijden!AL528="x","M","")</f>
        <v/>
      </c>
      <c r="DB541" s="16" t="str">
        <f>IF(Wedstrijden!AM528="x","Z","")</f>
        <v/>
      </c>
      <c r="DC541" s="16" t="str">
        <f>IF(Wedstrijden!AN528="x","ZZ","")</f>
        <v/>
      </c>
      <c r="DD541" s="16" t="str">
        <f>IF(Wedstrijden!AP528="x","1.40","")</f>
        <v/>
      </c>
      <c r="DE541" s="16" t="str">
        <f>IF(COUNTA(Wedstrijden!BD528:BF528)&lt;&gt;0,6,"")</f>
        <v/>
      </c>
      <c r="DF541" s="16" t="str">
        <f t="shared" si="52"/>
        <v/>
      </c>
      <c r="DG541" s="16" t="str">
        <f>IF(Wedstrijden!BD528="x","L","")</f>
        <v/>
      </c>
      <c r="DH541" s="16" t="str">
        <f>IF(Wedstrijden!BE528="x","M","")</f>
        <v/>
      </c>
      <c r="DI541" s="16" t="str">
        <f>IF(Wedstrijden!BF528="x","Z","")</f>
        <v/>
      </c>
      <c r="DJ541" s="16" t="str">
        <f>IF(Wedstrijden!BG528="x","Z","")</f>
        <v/>
      </c>
      <c r="DK541" s="16" t="str">
        <f>IF(COUNTA(Wedstrijden!BI528:BK528)&lt;&gt;0,6,"")</f>
        <v/>
      </c>
      <c r="DL541" s="16" t="str">
        <f t="shared" si="53"/>
        <v/>
      </c>
      <c r="DM541" s="16" t="str">
        <f>IF(Wedstrijden!BI528="x","L","")</f>
        <v/>
      </c>
      <c r="DN541" s="16" t="str">
        <f>IF(Wedstrijden!BJ528="x","M","")</f>
        <v/>
      </c>
      <c r="DO541" s="16" t="str">
        <f>IF(Wedstrijden!BK528="x","Z","")</f>
        <v/>
      </c>
      <c r="DP541" s="16" t="str">
        <f>IF(Wedstrijden!BL528="x","Z","")</f>
        <v/>
      </c>
    </row>
    <row r="542" spans="1:120" ht="14.4" x14ac:dyDescent="0.3">
      <c r="A542" s="18">
        <f>Wedstrijden!A529</f>
        <v>0</v>
      </c>
      <c r="B542" s="16" t="str">
        <f>IFERROR(VLOOKUP(Wedstrijden!#REF!,#REF!,2,FALSE),"")</f>
        <v/>
      </c>
      <c r="C542" s="16">
        <f>Wedstrijden!E529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IF(COUNTA(Wedstrijden!U529:AC529)&lt;&gt;0,1,"")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IF(Wedstrijden!U529="x","B1","")</f>
        <v/>
      </c>
      <c r="BO542" s="16" t="e">
        <f>IF(Wedstrijden!#REF!="x","BB","")</f>
        <v>#REF!</v>
      </c>
      <c r="BP542" s="16" t="str">
        <f>IF(Wedstrijden!W529="x","B","")</f>
        <v/>
      </c>
      <c r="BQ542" s="16" t="str">
        <f>IF(Wedstrijden!X529="x","L1","")</f>
        <v/>
      </c>
      <c r="BR542" s="16" t="str">
        <f>IF(Wedstrijden!Y529="x","L2","")</f>
        <v/>
      </c>
      <c r="BS542" s="16" t="str">
        <f>IF(Wedstrijden!Z529="x","M1","")</f>
        <v/>
      </c>
      <c r="BT542" s="16" t="str">
        <f>IF(Wedstrijden!AA529="x","M2","")</f>
        <v/>
      </c>
      <c r="BU542" s="16" t="str">
        <f>IF(Wedstrijden!AB529="x","Z1","")</f>
        <v/>
      </c>
      <c r="BV542" s="16" t="str">
        <f>IF(Wedstrijden!AC529="x","Z2","")</f>
        <v/>
      </c>
      <c r="BW542" s="16" t="str">
        <f>IF(COUNTA(Wedstrijden!L529:T529)&lt;&gt;0,1,"")</f>
        <v/>
      </c>
      <c r="BX542" s="16" t="str">
        <f t="shared" si="49"/>
        <v/>
      </c>
      <c r="BY542" s="16" t="str">
        <f>IF(Wedstrijden!L529="x","BB","")</f>
        <v/>
      </c>
      <c r="BZ542" s="16" t="str">
        <f>IF(Wedstrijden!M529="x","B","")</f>
        <v/>
      </c>
      <c r="CA542" s="16" t="str">
        <f>IF(Wedstrijden!N529="x","L1","")</f>
        <v/>
      </c>
      <c r="CB542" s="16" t="str">
        <f>IF(Wedstrijden!O529="x","L2","")</f>
        <v/>
      </c>
      <c r="CC542" s="16" t="str">
        <f>IF(Wedstrijden!P529="x","M1","")</f>
        <v/>
      </c>
      <c r="CD542" s="16" t="str">
        <f>IF(Wedstrijden!Q529="x","M2","")</f>
        <v/>
      </c>
      <c r="CE542" s="16" t="str">
        <f>IF(Wedstrijden!R529="x","Z1","")</f>
        <v/>
      </c>
      <c r="CF542" s="16" t="str">
        <f>IF(Wedstrijden!S529="x","Z2","")</f>
        <v/>
      </c>
      <c r="CG542" s="16" t="str">
        <f>IF(Wedstrijden!T529="x","ZZL","")</f>
        <v/>
      </c>
      <c r="CL542" s="16" t="str">
        <f>IF(COUNTA(Wedstrijden!AR529:BB529)&lt;&gt;0,2,"")</f>
        <v/>
      </c>
      <c r="CM542" s="16" t="str">
        <f t="shared" si="50"/>
        <v/>
      </c>
      <c r="CN542" s="16" t="str">
        <f>IF(Wedstrijden!AR529="x","AA","")</f>
        <v/>
      </c>
      <c r="CO542" s="16" t="str">
        <f>IF(Wedstrijden!AS529="x","A","")</f>
        <v/>
      </c>
      <c r="CP542" s="16" t="str">
        <f>IF(Wedstrijden!AT529="x","BB","")</f>
        <v/>
      </c>
      <c r="CQ542" s="16" t="str">
        <f>IF(Wedstrijden!AU529="x","B","")</f>
        <v/>
      </c>
      <c r="CR542" s="16" t="str">
        <f>IF(Wedstrijden!AV529="x","L","")</f>
        <v/>
      </c>
      <c r="CS542" s="16" t="str">
        <f>IF(Wedstrijden!AW529="x","M","")</f>
        <v/>
      </c>
      <c r="CT542" s="16" t="str">
        <f>IF(Wedstrijden!AX529="x","Z","")</f>
        <v/>
      </c>
      <c r="CU542" s="16" t="str">
        <f>IF(Wedstrijden!BB529="x","ZZ","")</f>
        <v/>
      </c>
      <c r="CV542" s="16" t="str">
        <f>IF(COUNTA(Wedstrijden!AI529:AP529)&lt;&gt;0,2,"")</f>
        <v/>
      </c>
      <c r="CW542" s="16" t="str">
        <f t="shared" si="51"/>
        <v/>
      </c>
      <c r="CX542" s="16" t="str">
        <f>IF(Wedstrijden!AI529="x","BB","")</f>
        <v/>
      </c>
      <c r="CY542" s="16" t="str">
        <f>IF(Wedstrijden!AJ529="x","B","")</f>
        <v/>
      </c>
      <c r="CZ542" s="16" t="str">
        <f>IF(Wedstrijden!AK529="x","L","")</f>
        <v/>
      </c>
      <c r="DA542" s="16" t="str">
        <f>IF(Wedstrijden!AL529="x","M","")</f>
        <v/>
      </c>
      <c r="DB542" s="16" t="str">
        <f>IF(Wedstrijden!AM529="x","Z","")</f>
        <v/>
      </c>
      <c r="DC542" s="16" t="str">
        <f>IF(Wedstrijden!AN529="x","ZZ","")</f>
        <v/>
      </c>
      <c r="DD542" s="16" t="str">
        <f>IF(Wedstrijden!AP529="x","1.40","")</f>
        <v/>
      </c>
      <c r="DE542" s="16" t="str">
        <f>IF(COUNTA(Wedstrijden!BD529:BF529)&lt;&gt;0,6,"")</f>
        <v/>
      </c>
      <c r="DF542" s="16" t="str">
        <f t="shared" si="52"/>
        <v/>
      </c>
      <c r="DG542" s="16" t="str">
        <f>IF(Wedstrijden!BD529="x","L","")</f>
        <v/>
      </c>
      <c r="DH542" s="16" t="str">
        <f>IF(Wedstrijden!BE529="x","M","")</f>
        <v/>
      </c>
      <c r="DI542" s="16" t="str">
        <f>IF(Wedstrijden!BF529="x","Z","")</f>
        <v/>
      </c>
      <c r="DJ542" s="16" t="str">
        <f>IF(Wedstrijden!BG529="x","Z","")</f>
        <v/>
      </c>
      <c r="DK542" s="16" t="str">
        <f>IF(COUNTA(Wedstrijden!BI529:BK529)&lt;&gt;0,6,"")</f>
        <v/>
      </c>
      <c r="DL542" s="16" t="str">
        <f t="shared" si="53"/>
        <v/>
      </c>
      <c r="DM542" s="16" t="str">
        <f>IF(Wedstrijden!BI529="x","L","")</f>
        <v/>
      </c>
      <c r="DN542" s="16" t="str">
        <f>IF(Wedstrijden!BJ529="x","M","")</f>
        <v/>
      </c>
      <c r="DO542" s="16" t="str">
        <f>IF(Wedstrijden!BK529="x","Z","")</f>
        <v/>
      </c>
      <c r="DP542" s="16" t="str">
        <f>IF(Wedstrijden!BL529="x","Z","")</f>
        <v/>
      </c>
    </row>
    <row r="543" spans="1:120" ht="14.4" x14ac:dyDescent="0.3">
      <c r="A543" s="18">
        <f>Wedstrijden!A530</f>
        <v>0</v>
      </c>
      <c r="B543" s="16" t="str">
        <f>IFERROR(VLOOKUP(Wedstrijden!#REF!,#REF!,2,FALSE),"")</f>
        <v/>
      </c>
      <c r="C543" s="16">
        <f>Wedstrijden!E530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IF(COUNTA(Wedstrijden!U530:AC530)&lt;&gt;0,1,"")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IF(Wedstrijden!U530="x","B1","")</f>
        <v/>
      </c>
      <c r="BO543" s="16" t="e">
        <f>IF(Wedstrijden!#REF!="x","BB","")</f>
        <v>#REF!</v>
      </c>
      <c r="BP543" s="16" t="str">
        <f>IF(Wedstrijden!W530="x","B","")</f>
        <v/>
      </c>
      <c r="BQ543" s="16" t="str">
        <f>IF(Wedstrijden!X530="x","L1","")</f>
        <v/>
      </c>
      <c r="BR543" s="16" t="str">
        <f>IF(Wedstrijden!Y530="x","L2","")</f>
        <v/>
      </c>
      <c r="BS543" s="16" t="str">
        <f>IF(Wedstrijden!Z530="x","M1","")</f>
        <v/>
      </c>
      <c r="BT543" s="16" t="str">
        <f>IF(Wedstrijden!AA530="x","M2","")</f>
        <v/>
      </c>
      <c r="BU543" s="16" t="str">
        <f>IF(Wedstrijden!AB530="x","Z1","")</f>
        <v/>
      </c>
      <c r="BV543" s="16" t="str">
        <f>IF(Wedstrijden!AC530="x","Z2","")</f>
        <v/>
      </c>
      <c r="BW543" s="16" t="str">
        <f>IF(COUNTA(Wedstrijden!L530:T530)&lt;&gt;0,1,"")</f>
        <v/>
      </c>
      <c r="BX543" s="16" t="str">
        <f t="shared" si="49"/>
        <v/>
      </c>
      <c r="BY543" s="16" t="str">
        <f>IF(Wedstrijden!L530="x","BB","")</f>
        <v/>
      </c>
      <c r="BZ543" s="16" t="str">
        <f>IF(Wedstrijden!M530="x","B","")</f>
        <v/>
      </c>
      <c r="CA543" s="16" t="str">
        <f>IF(Wedstrijden!N530="x","L1","")</f>
        <v/>
      </c>
      <c r="CB543" s="16" t="str">
        <f>IF(Wedstrijden!O530="x","L2","")</f>
        <v/>
      </c>
      <c r="CC543" s="16" t="str">
        <f>IF(Wedstrijden!P530="x","M1","")</f>
        <v/>
      </c>
      <c r="CD543" s="16" t="str">
        <f>IF(Wedstrijden!Q530="x","M2","")</f>
        <v/>
      </c>
      <c r="CE543" s="16" t="str">
        <f>IF(Wedstrijden!R530="x","Z1","")</f>
        <v/>
      </c>
      <c r="CF543" s="16" t="str">
        <f>IF(Wedstrijden!S530="x","Z2","")</f>
        <v/>
      </c>
      <c r="CG543" s="16" t="str">
        <f>IF(Wedstrijden!T530="x","ZZL","")</f>
        <v/>
      </c>
      <c r="CL543" s="16" t="str">
        <f>IF(COUNTA(Wedstrijden!AR530:BB530)&lt;&gt;0,2,"")</f>
        <v/>
      </c>
      <c r="CM543" s="16" t="str">
        <f t="shared" si="50"/>
        <v/>
      </c>
      <c r="CN543" s="16" t="str">
        <f>IF(Wedstrijden!AR530="x","AA","")</f>
        <v/>
      </c>
      <c r="CO543" s="16" t="str">
        <f>IF(Wedstrijden!AS530="x","A","")</f>
        <v/>
      </c>
      <c r="CP543" s="16" t="str">
        <f>IF(Wedstrijden!AT530="x","BB","")</f>
        <v/>
      </c>
      <c r="CQ543" s="16" t="str">
        <f>IF(Wedstrijden!AU530="x","B","")</f>
        <v/>
      </c>
      <c r="CR543" s="16" t="str">
        <f>IF(Wedstrijden!AV530="x","L","")</f>
        <v/>
      </c>
      <c r="CS543" s="16" t="str">
        <f>IF(Wedstrijden!AW530="x","M","")</f>
        <v/>
      </c>
      <c r="CT543" s="16" t="str">
        <f>IF(Wedstrijden!AX530="x","Z","")</f>
        <v/>
      </c>
      <c r="CU543" s="16" t="str">
        <f>IF(Wedstrijden!BB530="x","ZZ","")</f>
        <v/>
      </c>
      <c r="CV543" s="16" t="str">
        <f>IF(COUNTA(Wedstrijden!AI530:AP530)&lt;&gt;0,2,"")</f>
        <v/>
      </c>
      <c r="CW543" s="16" t="str">
        <f t="shared" si="51"/>
        <v/>
      </c>
      <c r="CX543" s="16" t="str">
        <f>IF(Wedstrijden!AI530="x","BB","")</f>
        <v/>
      </c>
      <c r="CY543" s="16" t="str">
        <f>IF(Wedstrijden!AJ530="x","B","")</f>
        <v/>
      </c>
      <c r="CZ543" s="16" t="str">
        <f>IF(Wedstrijden!AK530="x","L","")</f>
        <v/>
      </c>
      <c r="DA543" s="16" t="str">
        <f>IF(Wedstrijden!AL530="x","M","")</f>
        <v/>
      </c>
      <c r="DB543" s="16" t="str">
        <f>IF(Wedstrijden!AM530="x","Z","")</f>
        <v/>
      </c>
      <c r="DC543" s="16" t="str">
        <f>IF(Wedstrijden!AN530="x","ZZ","")</f>
        <v/>
      </c>
      <c r="DD543" s="16" t="str">
        <f>IF(Wedstrijden!AP530="x","1.40","")</f>
        <v/>
      </c>
      <c r="DE543" s="16" t="str">
        <f>IF(COUNTA(Wedstrijden!BD530:BF530)&lt;&gt;0,6,"")</f>
        <v/>
      </c>
      <c r="DF543" s="16" t="str">
        <f t="shared" si="52"/>
        <v/>
      </c>
      <c r="DG543" s="16" t="str">
        <f>IF(Wedstrijden!BD530="x","L","")</f>
        <v/>
      </c>
      <c r="DH543" s="16" t="str">
        <f>IF(Wedstrijden!BE530="x","M","")</f>
        <v/>
      </c>
      <c r="DI543" s="16" t="str">
        <f>IF(Wedstrijden!BF530="x","Z","")</f>
        <v/>
      </c>
      <c r="DJ543" s="16" t="str">
        <f>IF(Wedstrijden!BG530="x","Z","")</f>
        <v/>
      </c>
      <c r="DK543" s="16" t="str">
        <f>IF(COUNTA(Wedstrijden!BI530:BK530)&lt;&gt;0,6,"")</f>
        <v/>
      </c>
      <c r="DL543" s="16" t="str">
        <f t="shared" si="53"/>
        <v/>
      </c>
      <c r="DM543" s="16" t="str">
        <f>IF(Wedstrijden!BI530="x","L","")</f>
        <v/>
      </c>
      <c r="DN543" s="16" t="str">
        <f>IF(Wedstrijden!BJ530="x","M","")</f>
        <v/>
      </c>
      <c r="DO543" s="16" t="str">
        <f>IF(Wedstrijden!BK530="x","Z","")</f>
        <v/>
      </c>
      <c r="DP543" s="16" t="str">
        <f>IF(Wedstrijden!BL530="x","Z","")</f>
        <v/>
      </c>
    </row>
    <row r="544" spans="1:120" ht="14.4" x14ac:dyDescent="0.3">
      <c r="A544" s="18">
        <f>Wedstrijden!A531</f>
        <v>0</v>
      </c>
      <c r="B544" s="16" t="str">
        <f>IFERROR(VLOOKUP(Wedstrijden!#REF!,#REF!,2,FALSE),"")</f>
        <v/>
      </c>
      <c r="C544" s="16">
        <f>Wedstrijden!E531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IF(COUNTA(Wedstrijden!U531:AC531)&lt;&gt;0,1,"")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IF(Wedstrijden!U531="x","B1","")</f>
        <v/>
      </c>
      <c r="BO544" s="16" t="e">
        <f>IF(Wedstrijden!#REF!="x","BB","")</f>
        <v>#REF!</v>
      </c>
      <c r="BP544" s="16" t="str">
        <f>IF(Wedstrijden!W531="x","B","")</f>
        <v/>
      </c>
      <c r="BQ544" s="16" t="str">
        <f>IF(Wedstrijden!X531="x","L1","")</f>
        <v/>
      </c>
      <c r="BR544" s="16" t="str">
        <f>IF(Wedstrijden!Y531="x","L2","")</f>
        <v/>
      </c>
      <c r="BS544" s="16" t="str">
        <f>IF(Wedstrijden!Z531="x","M1","")</f>
        <v/>
      </c>
      <c r="BT544" s="16" t="str">
        <f>IF(Wedstrijden!AA531="x","M2","")</f>
        <v/>
      </c>
      <c r="BU544" s="16" t="str">
        <f>IF(Wedstrijden!AB531="x","Z1","")</f>
        <v/>
      </c>
      <c r="BV544" s="16" t="str">
        <f>IF(Wedstrijden!AC531="x","Z2","")</f>
        <v/>
      </c>
      <c r="BW544" s="16" t="str">
        <f>IF(COUNTA(Wedstrijden!L531:T531)&lt;&gt;0,1,"")</f>
        <v/>
      </c>
      <c r="BX544" s="16" t="str">
        <f t="shared" si="49"/>
        <v/>
      </c>
      <c r="BY544" s="16" t="str">
        <f>IF(Wedstrijden!L531="x","BB","")</f>
        <v/>
      </c>
      <c r="BZ544" s="16" t="str">
        <f>IF(Wedstrijden!M531="x","B","")</f>
        <v/>
      </c>
      <c r="CA544" s="16" t="str">
        <f>IF(Wedstrijden!N531="x","L1","")</f>
        <v/>
      </c>
      <c r="CB544" s="16" t="str">
        <f>IF(Wedstrijden!O531="x","L2","")</f>
        <v/>
      </c>
      <c r="CC544" s="16" t="str">
        <f>IF(Wedstrijden!P531="x","M1","")</f>
        <v/>
      </c>
      <c r="CD544" s="16" t="str">
        <f>IF(Wedstrijden!Q531="x","M2","")</f>
        <v/>
      </c>
      <c r="CE544" s="16" t="str">
        <f>IF(Wedstrijden!R531="x","Z1","")</f>
        <v/>
      </c>
      <c r="CF544" s="16" t="str">
        <f>IF(Wedstrijden!S531="x","Z2","")</f>
        <v/>
      </c>
      <c r="CG544" s="16" t="str">
        <f>IF(Wedstrijden!T531="x","ZZL","")</f>
        <v/>
      </c>
      <c r="CL544" s="16" t="str">
        <f>IF(COUNTA(Wedstrijden!AR531:BB531)&lt;&gt;0,2,"")</f>
        <v/>
      </c>
      <c r="CM544" s="16" t="str">
        <f t="shared" si="50"/>
        <v/>
      </c>
      <c r="CN544" s="16" t="str">
        <f>IF(Wedstrijden!AR531="x","AA","")</f>
        <v/>
      </c>
      <c r="CO544" s="16" t="str">
        <f>IF(Wedstrijden!AS531="x","A","")</f>
        <v/>
      </c>
      <c r="CP544" s="16" t="str">
        <f>IF(Wedstrijden!AT531="x","BB","")</f>
        <v/>
      </c>
      <c r="CQ544" s="16" t="str">
        <f>IF(Wedstrijden!AU531="x","B","")</f>
        <v/>
      </c>
      <c r="CR544" s="16" t="str">
        <f>IF(Wedstrijden!AV531="x","L","")</f>
        <v/>
      </c>
      <c r="CS544" s="16" t="str">
        <f>IF(Wedstrijden!AW531="x","M","")</f>
        <v/>
      </c>
      <c r="CT544" s="16" t="str">
        <f>IF(Wedstrijden!AX531="x","Z","")</f>
        <v/>
      </c>
      <c r="CU544" s="16" t="str">
        <f>IF(Wedstrijden!BB531="x","ZZ","")</f>
        <v/>
      </c>
      <c r="CV544" s="16" t="str">
        <f>IF(COUNTA(Wedstrijden!AI531:AP531)&lt;&gt;0,2,"")</f>
        <v/>
      </c>
      <c r="CW544" s="16" t="str">
        <f t="shared" si="51"/>
        <v/>
      </c>
      <c r="CX544" s="16" t="str">
        <f>IF(Wedstrijden!AI531="x","BB","")</f>
        <v/>
      </c>
      <c r="CY544" s="16" t="str">
        <f>IF(Wedstrijden!AJ531="x","B","")</f>
        <v/>
      </c>
      <c r="CZ544" s="16" t="str">
        <f>IF(Wedstrijden!AK531="x","L","")</f>
        <v/>
      </c>
      <c r="DA544" s="16" t="str">
        <f>IF(Wedstrijden!AL531="x","M","")</f>
        <v/>
      </c>
      <c r="DB544" s="16" t="str">
        <f>IF(Wedstrijden!AM531="x","Z","")</f>
        <v/>
      </c>
      <c r="DC544" s="16" t="str">
        <f>IF(Wedstrijden!AN531="x","ZZ","")</f>
        <v/>
      </c>
      <c r="DD544" s="16" t="str">
        <f>IF(Wedstrijden!AP531="x","1.40","")</f>
        <v/>
      </c>
      <c r="DE544" s="16" t="str">
        <f>IF(COUNTA(Wedstrijden!BD531:BF531)&lt;&gt;0,6,"")</f>
        <v/>
      </c>
      <c r="DF544" s="16" t="str">
        <f t="shared" si="52"/>
        <v/>
      </c>
      <c r="DG544" s="16" t="str">
        <f>IF(Wedstrijden!BD531="x","L","")</f>
        <v/>
      </c>
      <c r="DH544" s="16" t="str">
        <f>IF(Wedstrijden!BE531="x","M","")</f>
        <v/>
      </c>
      <c r="DI544" s="16" t="str">
        <f>IF(Wedstrijden!BF531="x","Z","")</f>
        <v/>
      </c>
      <c r="DJ544" s="16" t="str">
        <f>IF(Wedstrijden!BG531="x","Z","")</f>
        <v/>
      </c>
      <c r="DK544" s="16" t="str">
        <f>IF(COUNTA(Wedstrijden!BI531:BK531)&lt;&gt;0,6,"")</f>
        <v/>
      </c>
      <c r="DL544" s="16" t="str">
        <f t="shared" si="53"/>
        <v/>
      </c>
      <c r="DM544" s="16" t="str">
        <f>IF(Wedstrijden!BI531="x","L","")</f>
        <v/>
      </c>
      <c r="DN544" s="16" t="str">
        <f>IF(Wedstrijden!BJ531="x","M","")</f>
        <v/>
      </c>
      <c r="DO544" s="16" t="str">
        <f>IF(Wedstrijden!BK531="x","Z","")</f>
        <v/>
      </c>
      <c r="DP544" s="16" t="str">
        <f>IF(Wedstrijden!BL531="x","Z","")</f>
        <v/>
      </c>
    </row>
    <row r="545" spans="1:120" ht="14.4" x14ac:dyDescent="0.3">
      <c r="A545" s="18">
        <f>Wedstrijden!A532</f>
        <v>0</v>
      </c>
      <c r="B545" s="16" t="str">
        <f>IFERROR(VLOOKUP(Wedstrijden!#REF!,#REF!,2,FALSE),"")</f>
        <v/>
      </c>
      <c r="C545" s="16">
        <f>Wedstrijden!E532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IF(COUNTA(Wedstrijden!U532:AC532)&lt;&gt;0,1,"")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IF(Wedstrijden!U532="x","B1","")</f>
        <v/>
      </c>
      <c r="BO545" s="16" t="e">
        <f>IF(Wedstrijden!#REF!="x","BB","")</f>
        <v>#REF!</v>
      </c>
      <c r="BP545" s="16" t="str">
        <f>IF(Wedstrijden!W532="x","B","")</f>
        <v/>
      </c>
      <c r="BQ545" s="16" t="str">
        <f>IF(Wedstrijden!X532="x","L1","")</f>
        <v/>
      </c>
      <c r="BR545" s="16" t="str">
        <f>IF(Wedstrijden!Y532="x","L2","")</f>
        <v/>
      </c>
      <c r="BS545" s="16" t="str">
        <f>IF(Wedstrijden!Z532="x","M1","")</f>
        <v/>
      </c>
      <c r="BT545" s="16" t="str">
        <f>IF(Wedstrijden!AA532="x","M2","")</f>
        <v/>
      </c>
      <c r="BU545" s="16" t="str">
        <f>IF(Wedstrijden!AB532="x","Z1","")</f>
        <v/>
      </c>
      <c r="BV545" s="16" t="str">
        <f>IF(Wedstrijden!AC532="x","Z2","")</f>
        <v/>
      </c>
      <c r="BW545" s="16" t="str">
        <f>IF(COUNTA(Wedstrijden!L532:T532)&lt;&gt;0,1,"")</f>
        <v/>
      </c>
      <c r="BX545" s="16" t="str">
        <f t="shared" si="49"/>
        <v/>
      </c>
      <c r="BY545" s="16" t="str">
        <f>IF(Wedstrijden!L532="x","BB","")</f>
        <v/>
      </c>
      <c r="BZ545" s="16" t="str">
        <f>IF(Wedstrijden!M532="x","B","")</f>
        <v/>
      </c>
      <c r="CA545" s="16" t="str">
        <f>IF(Wedstrijden!N532="x","L1","")</f>
        <v/>
      </c>
      <c r="CB545" s="16" t="str">
        <f>IF(Wedstrijden!O532="x","L2","")</f>
        <v/>
      </c>
      <c r="CC545" s="16" t="str">
        <f>IF(Wedstrijden!P532="x","M1","")</f>
        <v/>
      </c>
      <c r="CD545" s="16" t="str">
        <f>IF(Wedstrijden!Q532="x","M2","")</f>
        <v/>
      </c>
      <c r="CE545" s="16" t="str">
        <f>IF(Wedstrijden!R532="x","Z1","")</f>
        <v/>
      </c>
      <c r="CF545" s="16" t="str">
        <f>IF(Wedstrijden!S532="x","Z2","")</f>
        <v/>
      </c>
      <c r="CG545" s="16" t="str">
        <f>IF(Wedstrijden!T532="x","ZZL","")</f>
        <v/>
      </c>
      <c r="CL545" s="16" t="str">
        <f>IF(COUNTA(Wedstrijden!AR532:BB532)&lt;&gt;0,2,"")</f>
        <v/>
      </c>
      <c r="CM545" s="16" t="str">
        <f t="shared" si="50"/>
        <v/>
      </c>
      <c r="CN545" s="16" t="str">
        <f>IF(Wedstrijden!AR532="x","AA","")</f>
        <v/>
      </c>
      <c r="CO545" s="16" t="str">
        <f>IF(Wedstrijden!AS532="x","A","")</f>
        <v/>
      </c>
      <c r="CP545" s="16" t="str">
        <f>IF(Wedstrijden!AT532="x","BB","")</f>
        <v/>
      </c>
      <c r="CQ545" s="16" t="str">
        <f>IF(Wedstrijden!AU532="x","B","")</f>
        <v/>
      </c>
      <c r="CR545" s="16" t="str">
        <f>IF(Wedstrijden!AV532="x","L","")</f>
        <v/>
      </c>
      <c r="CS545" s="16" t="str">
        <f>IF(Wedstrijden!AW532="x","M","")</f>
        <v/>
      </c>
      <c r="CT545" s="16" t="str">
        <f>IF(Wedstrijden!AX532="x","Z","")</f>
        <v/>
      </c>
      <c r="CU545" s="16" t="str">
        <f>IF(Wedstrijden!BB532="x","ZZ","")</f>
        <v/>
      </c>
      <c r="CV545" s="16" t="str">
        <f>IF(COUNTA(Wedstrijden!AI532:AP532)&lt;&gt;0,2,"")</f>
        <v/>
      </c>
      <c r="CW545" s="16" t="str">
        <f t="shared" si="51"/>
        <v/>
      </c>
      <c r="CX545" s="16" t="str">
        <f>IF(Wedstrijden!AI532="x","BB","")</f>
        <v/>
      </c>
      <c r="CY545" s="16" t="str">
        <f>IF(Wedstrijden!AJ532="x","B","")</f>
        <v/>
      </c>
      <c r="CZ545" s="16" t="str">
        <f>IF(Wedstrijden!AK532="x","L","")</f>
        <v/>
      </c>
      <c r="DA545" s="16" t="str">
        <f>IF(Wedstrijden!AL532="x","M","")</f>
        <v/>
      </c>
      <c r="DB545" s="16" t="str">
        <f>IF(Wedstrijden!AM532="x","Z","")</f>
        <v/>
      </c>
      <c r="DC545" s="16" t="str">
        <f>IF(Wedstrijden!AN532="x","ZZ","")</f>
        <v/>
      </c>
      <c r="DD545" s="16" t="str">
        <f>IF(Wedstrijden!AP532="x","1.40","")</f>
        <v/>
      </c>
      <c r="DE545" s="16" t="str">
        <f>IF(COUNTA(Wedstrijden!BD532:BF532)&lt;&gt;0,6,"")</f>
        <v/>
      </c>
      <c r="DF545" s="16" t="str">
        <f t="shared" si="52"/>
        <v/>
      </c>
      <c r="DG545" s="16" t="str">
        <f>IF(Wedstrijden!BD532="x","L","")</f>
        <v/>
      </c>
      <c r="DH545" s="16" t="str">
        <f>IF(Wedstrijden!BE532="x","M","")</f>
        <v/>
      </c>
      <c r="DI545" s="16" t="str">
        <f>IF(Wedstrijden!BF532="x","Z","")</f>
        <v/>
      </c>
      <c r="DJ545" s="16" t="str">
        <f>IF(Wedstrijden!BG532="x","Z","")</f>
        <v/>
      </c>
      <c r="DK545" s="16" t="str">
        <f>IF(COUNTA(Wedstrijden!BI532:BK532)&lt;&gt;0,6,"")</f>
        <v/>
      </c>
      <c r="DL545" s="16" t="str">
        <f t="shared" si="53"/>
        <v/>
      </c>
      <c r="DM545" s="16" t="str">
        <f>IF(Wedstrijden!BI532="x","L","")</f>
        <v/>
      </c>
      <c r="DN545" s="16" t="str">
        <f>IF(Wedstrijden!BJ532="x","M","")</f>
        <v/>
      </c>
      <c r="DO545" s="16" t="str">
        <f>IF(Wedstrijden!BK532="x","Z","")</f>
        <v/>
      </c>
      <c r="DP545" s="16" t="str">
        <f>IF(Wedstrijden!BL532="x","Z","")</f>
        <v/>
      </c>
    </row>
    <row r="546" spans="1:120" ht="14.4" x14ac:dyDescent="0.3">
      <c r="A546" s="18">
        <f>Wedstrijden!A533</f>
        <v>0</v>
      </c>
      <c r="B546" s="16" t="str">
        <f>IFERROR(VLOOKUP(Wedstrijden!#REF!,#REF!,2,FALSE),"")</f>
        <v/>
      </c>
      <c r="C546" s="16">
        <f>Wedstrijden!E533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IF(COUNTA(Wedstrijden!U533:AC533)&lt;&gt;0,1,"")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IF(Wedstrijden!U533="x","B1","")</f>
        <v/>
      </c>
      <c r="BO546" s="16" t="e">
        <f>IF(Wedstrijden!#REF!="x","BB","")</f>
        <v>#REF!</v>
      </c>
      <c r="BP546" s="16" t="str">
        <f>IF(Wedstrijden!W533="x","B","")</f>
        <v/>
      </c>
      <c r="BQ546" s="16" t="str">
        <f>IF(Wedstrijden!X533="x","L1","")</f>
        <v/>
      </c>
      <c r="BR546" s="16" t="str">
        <f>IF(Wedstrijden!Y533="x","L2","")</f>
        <v/>
      </c>
      <c r="BS546" s="16" t="str">
        <f>IF(Wedstrijden!Z533="x","M1","")</f>
        <v/>
      </c>
      <c r="BT546" s="16" t="str">
        <f>IF(Wedstrijden!AA533="x","M2","")</f>
        <v/>
      </c>
      <c r="BU546" s="16" t="str">
        <f>IF(Wedstrijden!AB533="x","Z1","")</f>
        <v/>
      </c>
      <c r="BV546" s="16" t="str">
        <f>IF(Wedstrijden!AC533="x","Z2","")</f>
        <v/>
      </c>
      <c r="BW546" s="16" t="str">
        <f>IF(COUNTA(Wedstrijden!L533:T533)&lt;&gt;0,1,"")</f>
        <v/>
      </c>
      <c r="BX546" s="16" t="str">
        <f t="shared" si="49"/>
        <v/>
      </c>
      <c r="BY546" s="16" t="str">
        <f>IF(Wedstrijden!L533="x","BB","")</f>
        <v/>
      </c>
      <c r="BZ546" s="16" t="str">
        <f>IF(Wedstrijden!M533="x","B","")</f>
        <v/>
      </c>
      <c r="CA546" s="16" t="str">
        <f>IF(Wedstrijden!N533="x","L1","")</f>
        <v/>
      </c>
      <c r="CB546" s="16" t="str">
        <f>IF(Wedstrijden!O533="x","L2","")</f>
        <v/>
      </c>
      <c r="CC546" s="16" t="str">
        <f>IF(Wedstrijden!P533="x","M1","")</f>
        <v/>
      </c>
      <c r="CD546" s="16" t="str">
        <f>IF(Wedstrijden!Q533="x","M2","")</f>
        <v/>
      </c>
      <c r="CE546" s="16" t="str">
        <f>IF(Wedstrijden!R533="x","Z1","")</f>
        <v/>
      </c>
      <c r="CF546" s="16" t="str">
        <f>IF(Wedstrijden!S533="x","Z2","")</f>
        <v/>
      </c>
      <c r="CG546" s="16" t="str">
        <f>IF(Wedstrijden!T533="x","ZZL","")</f>
        <v/>
      </c>
      <c r="CL546" s="16" t="str">
        <f>IF(COUNTA(Wedstrijden!AR533:BB533)&lt;&gt;0,2,"")</f>
        <v/>
      </c>
      <c r="CM546" s="16" t="str">
        <f t="shared" si="50"/>
        <v/>
      </c>
      <c r="CN546" s="16" t="str">
        <f>IF(Wedstrijden!AR533="x","AA","")</f>
        <v/>
      </c>
      <c r="CO546" s="16" t="str">
        <f>IF(Wedstrijden!AS533="x","A","")</f>
        <v/>
      </c>
      <c r="CP546" s="16" t="str">
        <f>IF(Wedstrijden!AT533="x","BB","")</f>
        <v/>
      </c>
      <c r="CQ546" s="16" t="str">
        <f>IF(Wedstrijden!AU533="x","B","")</f>
        <v/>
      </c>
      <c r="CR546" s="16" t="str">
        <f>IF(Wedstrijden!AV533="x","L","")</f>
        <v/>
      </c>
      <c r="CS546" s="16" t="str">
        <f>IF(Wedstrijden!AW533="x","M","")</f>
        <v/>
      </c>
      <c r="CT546" s="16" t="str">
        <f>IF(Wedstrijden!AX533="x","Z","")</f>
        <v/>
      </c>
      <c r="CU546" s="16" t="str">
        <f>IF(Wedstrijden!BB533="x","ZZ","")</f>
        <v/>
      </c>
      <c r="CV546" s="16" t="str">
        <f>IF(COUNTA(Wedstrijden!AI533:AP533)&lt;&gt;0,2,"")</f>
        <v/>
      </c>
      <c r="CW546" s="16" t="str">
        <f t="shared" si="51"/>
        <v/>
      </c>
      <c r="CX546" s="16" t="str">
        <f>IF(Wedstrijden!AI533="x","BB","")</f>
        <v/>
      </c>
      <c r="CY546" s="16" t="str">
        <f>IF(Wedstrijden!AJ533="x","B","")</f>
        <v/>
      </c>
      <c r="CZ546" s="16" t="str">
        <f>IF(Wedstrijden!AK533="x","L","")</f>
        <v/>
      </c>
      <c r="DA546" s="16" t="str">
        <f>IF(Wedstrijden!AL533="x","M","")</f>
        <v/>
      </c>
      <c r="DB546" s="16" t="str">
        <f>IF(Wedstrijden!AM533="x","Z","")</f>
        <v/>
      </c>
      <c r="DC546" s="16" t="str">
        <f>IF(Wedstrijden!AN533="x","ZZ","")</f>
        <v/>
      </c>
      <c r="DD546" s="16" t="str">
        <f>IF(Wedstrijden!AP533="x","1.40","")</f>
        <v/>
      </c>
      <c r="DE546" s="16" t="str">
        <f>IF(COUNTA(Wedstrijden!BD533:BF533)&lt;&gt;0,6,"")</f>
        <v/>
      </c>
      <c r="DF546" s="16" t="str">
        <f t="shared" si="52"/>
        <v/>
      </c>
      <c r="DG546" s="16" t="str">
        <f>IF(Wedstrijden!BD533="x","L","")</f>
        <v/>
      </c>
      <c r="DH546" s="16" t="str">
        <f>IF(Wedstrijden!BE533="x","M","")</f>
        <v/>
      </c>
      <c r="DI546" s="16" t="str">
        <f>IF(Wedstrijden!BF533="x","Z","")</f>
        <v/>
      </c>
      <c r="DJ546" s="16" t="str">
        <f>IF(Wedstrijden!BG533="x","Z","")</f>
        <v/>
      </c>
      <c r="DK546" s="16" t="str">
        <f>IF(COUNTA(Wedstrijden!BI533:BK533)&lt;&gt;0,6,"")</f>
        <v/>
      </c>
      <c r="DL546" s="16" t="str">
        <f t="shared" si="53"/>
        <v/>
      </c>
      <c r="DM546" s="16" t="str">
        <f>IF(Wedstrijden!BI533="x","L","")</f>
        <v/>
      </c>
      <c r="DN546" s="16" t="str">
        <f>IF(Wedstrijden!BJ533="x","M","")</f>
        <v/>
      </c>
      <c r="DO546" s="16" t="str">
        <f>IF(Wedstrijden!BK533="x","Z","")</f>
        <v/>
      </c>
      <c r="DP546" s="16" t="str">
        <f>IF(Wedstrijden!BL533="x","Z","")</f>
        <v/>
      </c>
    </row>
    <row r="547" spans="1:120" ht="14.4" x14ac:dyDescent="0.3">
      <c r="A547" s="18">
        <f>Wedstrijden!A534</f>
        <v>0</v>
      </c>
      <c r="B547" s="16" t="str">
        <f>IFERROR(VLOOKUP(Wedstrijden!#REF!,#REF!,2,FALSE),"")</f>
        <v/>
      </c>
      <c r="C547" s="16">
        <f>Wedstrijden!E534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IF(COUNTA(Wedstrijden!U534:AC534)&lt;&gt;0,1,"")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IF(Wedstrijden!U534="x","B1","")</f>
        <v/>
      </c>
      <c r="BO547" s="16" t="e">
        <f>IF(Wedstrijden!#REF!="x","BB","")</f>
        <v>#REF!</v>
      </c>
      <c r="BP547" s="16" t="str">
        <f>IF(Wedstrijden!W534="x","B","")</f>
        <v/>
      </c>
      <c r="BQ547" s="16" t="str">
        <f>IF(Wedstrijden!X534="x","L1","")</f>
        <v/>
      </c>
      <c r="BR547" s="16" t="str">
        <f>IF(Wedstrijden!Y534="x","L2","")</f>
        <v/>
      </c>
      <c r="BS547" s="16" t="str">
        <f>IF(Wedstrijden!Z534="x","M1","")</f>
        <v/>
      </c>
      <c r="BT547" s="16" t="str">
        <f>IF(Wedstrijden!AA534="x","M2","")</f>
        <v/>
      </c>
      <c r="BU547" s="16" t="str">
        <f>IF(Wedstrijden!AB534="x","Z1","")</f>
        <v/>
      </c>
      <c r="BV547" s="16" t="str">
        <f>IF(Wedstrijden!AC534="x","Z2","")</f>
        <v/>
      </c>
      <c r="BW547" s="16" t="str">
        <f>IF(COUNTA(Wedstrijden!L534:T534)&lt;&gt;0,1,"")</f>
        <v/>
      </c>
      <c r="BX547" s="16" t="str">
        <f t="shared" si="49"/>
        <v/>
      </c>
      <c r="BY547" s="16" t="str">
        <f>IF(Wedstrijden!L534="x","BB","")</f>
        <v/>
      </c>
      <c r="BZ547" s="16" t="str">
        <f>IF(Wedstrijden!M534="x","B","")</f>
        <v/>
      </c>
      <c r="CA547" s="16" t="str">
        <f>IF(Wedstrijden!N534="x","L1","")</f>
        <v/>
      </c>
      <c r="CB547" s="16" t="str">
        <f>IF(Wedstrijden!O534="x","L2","")</f>
        <v/>
      </c>
      <c r="CC547" s="16" t="str">
        <f>IF(Wedstrijden!P534="x","M1","")</f>
        <v/>
      </c>
      <c r="CD547" s="16" t="str">
        <f>IF(Wedstrijden!Q534="x","M2","")</f>
        <v/>
      </c>
      <c r="CE547" s="16" t="str">
        <f>IF(Wedstrijden!R534="x","Z1","")</f>
        <v/>
      </c>
      <c r="CF547" s="16" t="str">
        <f>IF(Wedstrijden!S534="x","Z2","")</f>
        <v/>
      </c>
      <c r="CG547" s="16" t="str">
        <f>IF(Wedstrijden!T534="x","ZZL","")</f>
        <v/>
      </c>
      <c r="CL547" s="16" t="str">
        <f>IF(COUNTA(Wedstrijden!AR534:BB534)&lt;&gt;0,2,"")</f>
        <v/>
      </c>
      <c r="CM547" s="16" t="str">
        <f t="shared" si="50"/>
        <v/>
      </c>
      <c r="CN547" s="16" t="str">
        <f>IF(Wedstrijden!AR534="x","AA","")</f>
        <v/>
      </c>
      <c r="CO547" s="16" t="str">
        <f>IF(Wedstrijden!AS534="x","A","")</f>
        <v/>
      </c>
      <c r="CP547" s="16" t="str">
        <f>IF(Wedstrijden!AT534="x","BB","")</f>
        <v/>
      </c>
      <c r="CQ547" s="16" t="str">
        <f>IF(Wedstrijden!AU534="x","B","")</f>
        <v/>
      </c>
      <c r="CR547" s="16" t="str">
        <f>IF(Wedstrijden!AV534="x","L","")</f>
        <v/>
      </c>
      <c r="CS547" s="16" t="str">
        <f>IF(Wedstrijden!AW534="x","M","")</f>
        <v/>
      </c>
      <c r="CT547" s="16" t="str">
        <f>IF(Wedstrijden!AX534="x","Z","")</f>
        <v/>
      </c>
      <c r="CU547" s="16" t="str">
        <f>IF(Wedstrijden!BB534="x","ZZ","")</f>
        <v/>
      </c>
      <c r="CV547" s="16" t="str">
        <f>IF(COUNTA(Wedstrijden!AI534:AP534)&lt;&gt;0,2,"")</f>
        <v/>
      </c>
      <c r="CW547" s="16" t="str">
        <f t="shared" si="51"/>
        <v/>
      </c>
      <c r="CX547" s="16" t="str">
        <f>IF(Wedstrijden!AI534="x","BB","")</f>
        <v/>
      </c>
      <c r="CY547" s="16" t="str">
        <f>IF(Wedstrijden!AJ534="x","B","")</f>
        <v/>
      </c>
      <c r="CZ547" s="16" t="str">
        <f>IF(Wedstrijden!AK534="x","L","")</f>
        <v/>
      </c>
      <c r="DA547" s="16" t="str">
        <f>IF(Wedstrijden!AL534="x","M","")</f>
        <v/>
      </c>
      <c r="DB547" s="16" t="str">
        <f>IF(Wedstrijden!AM534="x","Z","")</f>
        <v/>
      </c>
      <c r="DC547" s="16" t="str">
        <f>IF(Wedstrijden!AN534="x","ZZ","")</f>
        <v/>
      </c>
      <c r="DD547" s="16" t="str">
        <f>IF(Wedstrijden!AP534="x","1.40","")</f>
        <v/>
      </c>
      <c r="DE547" s="16" t="str">
        <f>IF(COUNTA(Wedstrijden!BD534:BF534)&lt;&gt;0,6,"")</f>
        <v/>
      </c>
      <c r="DF547" s="16" t="str">
        <f t="shared" si="52"/>
        <v/>
      </c>
      <c r="DG547" s="16" t="str">
        <f>IF(Wedstrijden!BD534="x","L","")</f>
        <v/>
      </c>
      <c r="DH547" s="16" t="str">
        <f>IF(Wedstrijden!BE534="x","M","")</f>
        <v/>
      </c>
      <c r="DI547" s="16" t="str">
        <f>IF(Wedstrijden!BF534="x","Z","")</f>
        <v/>
      </c>
      <c r="DJ547" s="16" t="str">
        <f>IF(Wedstrijden!BG534="x","Z","")</f>
        <v/>
      </c>
      <c r="DK547" s="16" t="str">
        <f>IF(COUNTA(Wedstrijden!BI534:BK534)&lt;&gt;0,6,"")</f>
        <v/>
      </c>
      <c r="DL547" s="16" t="str">
        <f t="shared" si="53"/>
        <v/>
      </c>
      <c r="DM547" s="16" t="str">
        <f>IF(Wedstrijden!BI534="x","L","")</f>
        <v/>
      </c>
      <c r="DN547" s="16" t="str">
        <f>IF(Wedstrijden!BJ534="x","M","")</f>
        <v/>
      </c>
      <c r="DO547" s="16" t="str">
        <f>IF(Wedstrijden!BK534="x","Z","")</f>
        <v/>
      </c>
      <c r="DP547" s="16" t="str">
        <f>IF(Wedstrijden!BL534="x","Z","")</f>
        <v/>
      </c>
    </row>
    <row r="548" spans="1:120" ht="14.4" x14ac:dyDescent="0.3">
      <c r="A548" s="18">
        <f>Wedstrijden!A535</f>
        <v>0</v>
      </c>
      <c r="B548" s="16" t="str">
        <f>IFERROR(VLOOKUP(Wedstrijden!#REF!,#REF!,2,FALSE),"")</f>
        <v/>
      </c>
      <c r="C548" s="16">
        <f>Wedstrijden!E535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IF(COUNTA(Wedstrijden!U535:AC535)&lt;&gt;0,1,"")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IF(Wedstrijden!U535="x","B1","")</f>
        <v/>
      </c>
      <c r="BO548" s="16" t="e">
        <f>IF(Wedstrijden!#REF!="x","BB","")</f>
        <v>#REF!</v>
      </c>
      <c r="BP548" s="16" t="str">
        <f>IF(Wedstrijden!W535="x","B","")</f>
        <v/>
      </c>
      <c r="BQ548" s="16" t="str">
        <f>IF(Wedstrijden!X535="x","L1","")</f>
        <v/>
      </c>
      <c r="BR548" s="16" t="str">
        <f>IF(Wedstrijden!Y535="x","L2","")</f>
        <v/>
      </c>
      <c r="BS548" s="16" t="str">
        <f>IF(Wedstrijden!Z535="x","M1","")</f>
        <v/>
      </c>
      <c r="BT548" s="16" t="str">
        <f>IF(Wedstrijden!AA535="x","M2","")</f>
        <v/>
      </c>
      <c r="BU548" s="16" t="str">
        <f>IF(Wedstrijden!AB535="x","Z1","")</f>
        <v/>
      </c>
      <c r="BV548" s="16" t="str">
        <f>IF(Wedstrijden!AC535="x","Z2","")</f>
        <v/>
      </c>
      <c r="BW548" s="16" t="str">
        <f>IF(COUNTA(Wedstrijden!L535:T535)&lt;&gt;0,1,"")</f>
        <v/>
      </c>
      <c r="BX548" s="16" t="str">
        <f t="shared" si="49"/>
        <v/>
      </c>
      <c r="BY548" s="16" t="str">
        <f>IF(Wedstrijden!L535="x","BB","")</f>
        <v/>
      </c>
      <c r="BZ548" s="16" t="str">
        <f>IF(Wedstrijden!M535="x","B","")</f>
        <v/>
      </c>
      <c r="CA548" s="16" t="str">
        <f>IF(Wedstrijden!N535="x","L1","")</f>
        <v/>
      </c>
      <c r="CB548" s="16" t="str">
        <f>IF(Wedstrijden!O535="x","L2","")</f>
        <v/>
      </c>
      <c r="CC548" s="16" t="str">
        <f>IF(Wedstrijden!P535="x","M1","")</f>
        <v/>
      </c>
      <c r="CD548" s="16" t="str">
        <f>IF(Wedstrijden!Q535="x","M2","")</f>
        <v/>
      </c>
      <c r="CE548" s="16" t="str">
        <f>IF(Wedstrijden!R535="x","Z1","")</f>
        <v/>
      </c>
      <c r="CF548" s="16" t="str">
        <f>IF(Wedstrijden!S535="x","Z2","")</f>
        <v/>
      </c>
      <c r="CG548" s="16" t="str">
        <f>IF(Wedstrijden!T535="x","ZZL","")</f>
        <v/>
      </c>
      <c r="CL548" s="16" t="str">
        <f>IF(COUNTA(Wedstrijden!AR535:BB535)&lt;&gt;0,2,"")</f>
        <v/>
      </c>
      <c r="CM548" s="16" t="str">
        <f t="shared" si="50"/>
        <v/>
      </c>
      <c r="CN548" s="16" t="str">
        <f>IF(Wedstrijden!AR535="x","AA","")</f>
        <v/>
      </c>
      <c r="CO548" s="16" t="str">
        <f>IF(Wedstrijden!AS535="x","A","")</f>
        <v/>
      </c>
      <c r="CP548" s="16" t="str">
        <f>IF(Wedstrijden!AT535="x","BB","")</f>
        <v/>
      </c>
      <c r="CQ548" s="16" t="str">
        <f>IF(Wedstrijden!AU535="x","B","")</f>
        <v/>
      </c>
      <c r="CR548" s="16" t="str">
        <f>IF(Wedstrijden!AV535="x","L","")</f>
        <v/>
      </c>
      <c r="CS548" s="16" t="str">
        <f>IF(Wedstrijden!AW535="x","M","")</f>
        <v/>
      </c>
      <c r="CT548" s="16" t="str">
        <f>IF(Wedstrijden!AX535="x","Z","")</f>
        <v/>
      </c>
      <c r="CU548" s="16" t="str">
        <f>IF(Wedstrijden!BB535="x","ZZ","")</f>
        <v/>
      </c>
      <c r="CV548" s="16" t="str">
        <f>IF(COUNTA(Wedstrijden!AI535:AP535)&lt;&gt;0,2,"")</f>
        <v/>
      </c>
      <c r="CW548" s="16" t="str">
        <f t="shared" si="51"/>
        <v/>
      </c>
      <c r="CX548" s="16" t="str">
        <f>IF(Wedstrijden!AI535="x","BB","")</f>
        <v/>
      </c>
      <c r="CY548" s="16" t="str">
        <f>IF(Wedstrijden!AJ535="x","B","")</f>
        <v/>
      </c>
      <c r="CZ548" s="16" t="str">
        <f>IF(Wedstrijden!AK535="x","L","")</f>
        <v/>
      </c>
      <c r="DA548" s="16" t="str">
        <f>IF(Wedstrijden!AL535="x","M","")</f>
        <v/>
      </c>
      <c r="DB548" s="16" t="str">
        <f>IF(Wedstrijden!AM535="x","Z","")</f>
        <v/>
      </c>
      <c r="DC548" s="16" t="str">
        <f>IF(Wedstrijden!AN535="x","ZZ","")</f>
        <v/>
      </c>
      <c r="DD548" s="16" t="str">
        <f>IF(Wedstrijden!AP535="x","1.40","")</f>
        <v/>
      </c>
      <c r="DE548" s="16" t="str">
        <f>IF(COUNTA(Wedstrijden!BD535:BF535)&lt;&gt;0,6,"")</f>
        <v/>
      </c>
      <c r="DF548" s="16" t="str">
        <f t="shared" si="52"/>
        <v/>
      </c>
      <c r="DG548" s="16" t="str">
        <f>IF(Wedstrijden!BD535="x","L","")</f>
        <v/>
      </c>
      <c r="DH548" s="16" t="str">
        <f>IF(Wedstrijden!BE535="x","M","")</f>
        <v/>
      </c>
      <c r="DI548" s="16" t="str">
        <f>IF(Wedstrijden!BF535="x","Z","")</f>
        <v/>
      </c>
      <c r="DJ548" s="16" t="str">
        <f>IF(Wedstrijden!BG535="x","Z","")</f>
        <v/>
      </c>
      <c r="DK548" s="16" t="str">
        <f>IF(COUNTA(Wedstrijden!BI535:BK535)&lt;&gt;0,6,"")</f>
        <v/>
      </c>
      <c r="DL548" s="16" t="str">
        <f t="shared" si="53"/>
        <v/>
      </c>
      <c r="DM548" s="16" t="str">
        <f>IF(Wedstrijden!BI535="x","L","")</f>
        <v/>
      </c>
      <c r="DN548" s="16" t="str">
        <f>IF(Wedstrijden!BJ535="x","M","")</f>
        <v/>
      </c>
      <c r="DO548" s="16" t="str">
        <f>IF(Wedstrijden!BK535="x","Z","")</f>
        <v/>
      </c>
      <c r="DP548" s="16" t="str">
        <f>IF(Wedstrijden!BL535="x","Z","")</f>
        <v/>
      </c>
    </row>
    <row r="549" spans="1:120" ht="14.4" x14ac:dyDescent="0.3">
      <c r="A549" s="18">
        <f>Wedstrijden!A536</f>
        <v>0</v>
      </c>
      <c r="B549" s="16" t="str">
        <f>IFERROR(VLOOKUP(Wedstrijden!#REF!,#REF!,2,FALSE),"")</f>
        <v/>
      </c>
      <c r="C549" s="16">
        <f>Wedstrijden!E536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IF(COUNTA(Wedstrijden!U536:AC536)&lt;&gt;0,1,"")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IF(Wedstrijden!U536="x","B1","")</f>
        <v/>
      </c>
      <c r="BO549" s="16" t="e">
        <f>IF(Wedstrijden!#REF!="x","BB","")</f>
        <v>#REF!</v>
      </c>
      <c r="BP549" s="16" t="str">
        <f>IF(Wedstrijden!W536="x","B","")</f>
        <v/>
      </c>
      <c r="BQ549" s="16" t="str">
        <f>IF(Wedstrijden!X536="x","L1","")</f>
        <v/>
      </c>
      <c r="BR549" s="16" t="str">
        <f>IF(Wedstrijden!Y536="x","L2","")</f>
        <v/>
      </c>
      <c r="BS549" s="16" t="str">
        <f>IF(Wedstrijden!Z536="x","M1","")</f>
        <v/>
      </c>
      <c r="BT549" s="16" t="str">
        <f>IF(Wedstrijden!AA536="x","M2","")</f>
        <v/>
      </c>
      <c r="BU549" s="16" t="str">
        <f>IF(Wedstrijden!AB536="x","Z1","")</f>
        <v/>
      </c>
      <c r="BV549" s="16" t="str">
        <f>IF(Wedstrijden!AC536="x","Z2","")</f>
        <v/>
      </c>
      <c r="BW549" s="16" t="str">
        <f>IF(COUNTA(Wedstrijden!L536:T536)&lt;&gt;0,1,"")</f>
        <v/>
      </c>
      <c r="BX549" s="16" t="str">
        <f t="shared" si="49"/>
        <v/>
      </c>
      <c r="BY549" s="16" t="str">
        <f>IF(Wedstrijden!L536="x","BB","")</f>
        <v/>
      </c>
      <c r="BZ549" s="16" t="str">
        <f>IF(Wedstrijden!M536="x","B","")</f>
        <v/>
      </c>
      <c r="CA549" s="16" t="str">
        <f>IF(Wedstrijden!N536="x","L1","")</f>
        <v/>
      </c>
      <c r="CB549" s="16" t="str">
        <f>IF(Wedstrijden!O536="x","L2","")</f>
        <v/>
      </c>
      <c r="CC549" s="16" t="str">
        <f>IF(Wedstrijden!P536="x","M1","")</f>
        <v/>
      </c>
      <c r="CD549" s="16" t="str">
        <f>IF(Wedstrijden!Q536="x","M2","")</f>
        <v/>
      </c>
      <c r="CE549" s="16" t="str">
        <f>IF(Wedstrijden!R536="x","Z1","")</f>
        <v/>
      </c>
      <c r="CF549" s="16" t="str">
        <f>IF(Wedstrijden!S536="x","Z2","")</f>
        <v/>
      </c>
      <c r="CG549" s="16" t="str">
        <f>IF(Wedstrijden!T536="x","ZZL","")</f>
        <v/>
      </c>
      <c r="CL549" s="16" t="str">
        <f>IF(COUNTA(Wedstrijden!AR536:BB536)&lt;&gt;0,2,"")</f>
        <v/>
      </c>
      <c r="CM549" s="16" t="str">
        <f t="shared" si="50"/>
        <v/>
      </c>
      <c r="CN549" s="16" t="str">
        <f>IF(Wedstrijden!AR536="x","AA","")</f>
        <v/>
      </c>
      <c r="CO549" s="16" t="str">
        <f>IF(Wedstrijden!AS536="x","A","")</f>
        <v/>
      </c>
      <c r="CP549" s="16" t="str">
        <f>IF(Wedstrijden!AT536="x","BB","")</f>
        <v/>
      </c>
      <c r="CQ549" s="16" t="str">
        <f>IF(Wedstrijden!AU536="x","B","")</f>
        <v/>
      </c>
      <c r="CR549" s="16" t="str">
        <f>IF(Wedstrijden!AV536="x","L","")</f>
        <v/>
      </c>
      <c r="CS549" s="16" t="str">
        <f>IF(Wedstrijden!AW536="x","M","")</f>
        <v/>
      </c>
      <c r="CT549" s="16" t="str">
        <f>IF(Wedstrijden!AX536="x","Z","")</f>
        <v/>
      </c>
      <c r="CU549" s="16" t="str">
        <f>IF(Wedstrijden!BB536="x","ZZ","")</f>
        <v/>
      </c>
      <c r="CV549" s="16" t="str">
        <f>IF(COUNTA(Wedstrijden!AI536:AP536)&lt;&gt;0,2,"")</f>
        <v/>
      </c>
      <c r="CW549" s="16" t="str">
        <f t="shared" si="51"/>
        <v/>
      </c>
      <c r="CX549" s="16" t="str">
        <f>IF(Wedstrijden!AI536="x","BB","")</f>
        <v/>
      </c>
      <c r="CY549" s="16" t="str">
        <f>IF(Wedstrijden!AJ536="x","B","")</f>
        <v/>
      </c>
      <c r="CZ549" s="16" t="str">
        <f>IF(Wedstrijden!AK536="x","L","")</f>
        <v/>
      </c>
      <c r="DA549" s="16" t="str">
        <f>IF(Wedstrijden!AL536="x","M","")</f>
        <v/>
      </c>
      <c r="DB549" s="16" t="str">
        <f>IF(Wedstrijden!AM536="x","Z","")</f>
        <v/>
      </c>
      <c r="DC549" s="16" t="str">
        <f>IF(Wedstrijden!AN536="x","ZZ","")</f>
        <v/>
      </c>
      <c r="DD549" s="16" t="str">
        <f>IF(Wedstrijden!AP536="x","1.40","")</f>
        <v/>
      </c>
      <c r="DE549" s="16" t="str">
        <f>IF(COUNTA(Wedstrijden!BD536:BF536)&lt;&gt;0,6,"")</f>
        <v/>
      </c>
      <c r="DF549" s="16" t="str">
        <f t="shared" si="52"/>
        <v/>
      </c>
      <c r="DG549" s="16" t="str">
        <f>IF(Wedstrijden!BD536="x","L","")</f>
        <v/>
      </c>
      <c r="DH549" s="16" t="str">
        <f>IF(Wedstrijden!BE536="x","M","")</f>
        <v/>
      </c>
      <c r="DI549" s="16" t="str">
        <f>IF(Wedstrijden!BF536="x","Z","")</f>
        <v/>
      </c>
      <c r="DJ549" s="16" t="str">
        <f>IF(Wedstrijden!BG536="x","Z","")</f>
        <v/>
      </c>
      <c r="DK549" s="16" t="str">
        <f>IF(COUNTA(Wedstrijden!BI536:BK536)&lt;&gt;0,6,"")</f>
        <v/>
      </c>
      <c r="DL549" s="16" t="str">
        <f t="shared" si="53"/>
        <v/>
      </c>
      <c r="DM549" s="16" t="str">
        <f>IF(Wedstrijden!BI536="x","L","")</f>
        <v/>
      </c>
      <c r="DN549" s="16" t="str">
        <f>IF(Wedstrijden!BJ536="x","M","")</f>
        <v/>
      </c>
      <c r="DO549" s="16" t="str">
        <f>IF(Wedstrijden!BK536="x","Z","")</f>
        <v/>
      </c>
      <c r="DP549" s="16" t="str">
        <f>IF(Wedstrijden!BL536="x","Z","")</f>
        <v/>
      </c>
    </row>
    <row r="550" spans="1:120" ht="14.4" x14ac:dyDescent="0.3">
      <c r="A550" s="18">
        <f>Wedstrijden!A537</f>
        <v>0</v>
      </c>
      <c r="B550" s="16" t="str">
        <f>IFERROR(VLOOKUP(Wedstrijden!#REF!,#REF!,2,FALSE),"")</f>
        <v/>
      </c>
      <c r="C550" s="16">
        <f>Wedstrijden!E537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IF(COUNTA(Wedstrijden!U537:AC537)&lt;&gt;0,1,"")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IF(Wedstrijden!U537="x","B1","")</f>
        <v/>
      </c>
      <c r="BO550" s="16" t="e">
        <f>IF(Wedstrijden!#REF!="x","BB","")</f>
        <v>#REF!</v>
      </c>
      <c r="BP550" s="16" t="str">
        <f>IF(Wedstrijden!W537="x","B","")</f>
        <v/>
      </c>
      <c r="BQ550" s="16" t="str">
        <f>IF(Wedstrijden!X537="x","L1","")</f>
        <v/>
      </c>
      <c r="BR550" s="16" t="str">
        <f>IF(Wedstrijden!Y537="x","L2","")</f>
        <v/>
      </c>
      <c r="BS550" s="16" t="str">
        <f>IF(Wedstrijden!Z537="x","M1","")</f>
        <v/>
      </c>
      <c r="BT550" s="16" t="str">
        <f>IF(Wedstrijden!AA537="x","M2","")</f>
        <v/>
      </c>
      <c r="BU550" s="16" t="str">
        <f>IF(Wedstrijden!AB537="x","Z1","")</f>
        <v/>
      </c>
      <c r="BV550" s="16" t="str">
        <f>IF(Wedstrijden!AC537="x","Z2","")</f>
        <v/>
      </c>
      <c r="BW550" s="16" t="str">
        <f>IF(COUNTA(Wedstrijden!L537:T537)&lt;&gt;0,1,"")</f>
        <v/>
      </c>
      <c r="BX550" s="16" t="str">
        <f t="shared" si="49"/>
        <v/>
      </c>
      <c r="BY550" s="16" t="str">
        <f>IF(Wedstrijden!L537="x","BB","")</f>
        <v/>
      </c>
      <c r="BZ550" s="16" t="str">
        <f>IF(Wedstrijden!M537="x","B","")</f>
        <v/>
      </c>
      <c r="CA550" s="16" t="str">
        <f>IF(Wedstrijden!N537="x","L1","")</f>
        <v/>
      </c>
      <c r="CB550" s="16" t="str">
        <f>IF(Wedstrijden!O537="x","L2","")</f>
        <v/>
      </c>
      <c r="CC550" s="16" t="str">
        <f>IF(Wedstrijden!P537="x","M1","")</f>
        <v/>
      </c>
      <c r="CD550" s="16" t="str">
        <f>IF(Wedstrijden!Q537="x","M2","")</f>
        <v/>
      </c>
      <c r="CE550" s="16" t="str">
        <f>IF(Wedstrijden!R537="x","Z1","")</f>
        <v/>
      </c>
      <c r="CF550" s="16" t="str">
        <f>IF(Wedstrijden!S537="x","Z2","")</f>
        <v/>
      </c>
      <c r="CG550" s="16" t="str">
        <f>IF(Wedstrijden!T537="x","ZZL","")</f>
        <v/>
      </c>
      <c r="CL550" s="16" t="str">
        <f>IF(COUNTA(Wedstrijden!AR537:BB537)&lt;&gt;0,2,"")</f>
        <v/>
      </c>
      <c r="CM550" s="16" t="str">
        <f t="shared" si="50"/>
        <v/>
      </c>
      <c r="CN550" s="16" t="str">
        <f>IF(Wedstrijden!AR537="x","AA","")</f>
        <v/>
      </c>
      <c r="CO550" s="16" t="str">
        <f>IF(Wedstrijden!AS537="x","A","")</f>
        <v/>
      </c>
      <c r="CP550" s="16" t="str">
        <f>IF(Wedstrijden!AT537="x","BB","")</f>
        <v/>
      </c>
      <c r="CQ550" s="16" t="str">
        <f>IF(Wedstrijden!AU537="x","B","")</f>
        <v/>
      </c>
      <c r="CR550" s="16" t="str">
        <f>IF(Wedstrijden!AV537="x","L","")</f>
        <v/>
      </c>
      <c r="CS550" s="16" t="str">
        <f>IF(Wedstrijden!AW537="x","M","")</f>
        <v/>
      </c>
      <c r="CT550" s="16" t="str">
        <f>IF(Wedstrijden!AX537="x","Z","")</f>
        <v/>
      </c>
      <c r="CU550" s="16" t="str">
        <f>IF(Wedstrijden!BB537="x","ZZ","")</f>
        <v/>
      </c>
      <c r="CV550" s="16" t="str">
        <f>IF(COUNTA(Wedstrijden!AI537:AP537)&lt;&gt;0,2,"")</f>
        <v/>
      </c>
      <c r="CW550" s="16" t="str">
        <f t="shared" si="51"/>
        <v/>
      </c>
      <c r="CX550" s="16" t="str">
        <f>IF(Wedstrijden!AI537="x","BB","")</f>
        <v/>
      </c>
      <c r="CY550" s="16" t="str">
        <f>IF(Wedstrijden!AJ537="x","B","")</f>
        <v/>
      </c>
      <c r="CZ550" s="16" t="str">
        <f>IF(Wedstrijden!AK537="x","L","")</f>
        <v/>
      </c>
      <c r="DA550" s="16" t="str">
        <f>IF(Wedstrijden!AL537="x","M","")</f>
        <v/>
      </c>
      <c r="DB550" s="16" t="str">
        <f>IF(Wedstrijden!AM537="x","Z","")</f>
        <v/>
      </c>
      <c r="DC550" s="16" t="str">
        <f>IF(Wedstrijden!AN537="x","ZZ","")</f>
        <v/>
      </c>
      <c r="DD550" s="16" t="str">
        <f>IF(Wedstrijden!AP537="x","1.40","")</f>
        <v/>
      </c>
      <c r="DE550" s="16" t="str">
        <f>IF(COUNTA(Wedstrijden!BD537:BF537)&lt;&gt;0,6,"")</f>
        <v/>
      </c>
      <c r="DF550" s="16" t="str">
        <f t="shared" si="52"/>
        <v/>
      </c>
      <c r="DG550" s="16" t="str">
        <f>IF(Wedstrijden!BD537="x","L","")</f>
        <v/>
      </c>
      <c r="DH550" s="16" t="str">
        <f>IF(Wedstrijden!BE537="x","M","")</f>
        <v/>
      </c>
      <c r="DI550" s="16" t="str">
        <f>IF(Wedstrijden!BF537="x","Z","")</f>
        <v/>
      </c>
      <c r="DJ550" s="16" t="str">
        <f>IF(Wedstrijden!BG537="x","Z","")</f>
        <v/>
      </c>
      <c r="DK550" s="16" t="str">
        <f>IF(COUNTA(Wedstrijden!BI537:BK537)&lt;&gt;0,6,"")</f>
        <v/>
      </c>
      <c r="DL550" s="16" t="str">
        <f t="shared" si="53"/>
        <v/>
      </c>
      <c r="DM550" s="16" t="str">
        <f>IF(Wedstrijden!BI537="x","L","")</f>
        <v/>
      </c>
      <c r="DN550" s="16" t="str">
        <f>IF(Wedstrijden!BJ537="x","M","")</f>
        <v/>
      </c>
      <c r="DO550" s="16" t="str">
        <f>IF(Wedstrijden!BK537="x","Z","")</f>
        <v/>
      </c>
      <c r="DP550" s="16" t="str">
        <f>IF(Wedstrijden!BL537="x","Z","")</f>
        <v/>
      </c>
    </row>
    <row r="551" spans="1:120" ht="14.4" x14ac:dyDescent="0.3">
      <c r="A551" s="18">
        <f>Wedstrijden!A538</f>
        <v>0</v>
      </c>
      <c r="B551" s="16" t="str">
        <f>IFERROR(VLOOKUP(Wedstrijden!#REF!,#REF!,2,FALSE),"")</f>
        <v/>
      </c>
      <c r="C551" s="16">
        <f>Wedstrijden!E538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IF(COUNTA(Wedstrijden!U538:AC538)&lt;&gt;0,1,"")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IF(Wedstrijden!U538="x","B1","")</f>
        <v/>
      </c>
      <c r="BO551" s="16" t="e">
        <f>IF(Wedstrijden!#REF!="x","BB","")</f>
        <v>#REF!</v>
      </c>
      <c r="BP551" s="16" t="str">
        <f>IF(Wedstrijden!W538="x","B","")</f>
        <v/>
      </c>
      <c r="BQ551" s="16" t="str">
        <f>IF(Wedstrijden!X538="x","L1","")</f>
        <v/>
      </c>
      <c r="BR551" s="16" t="str">
        <f>IF(Wedstrijden!Y538="x","L2","")</f>
        <v/>
      </c>
      <c r="BS551" s="16" t="str">
        <f>IF(Wedstrijden!Z538="x","M1","")</f>
        <v/>
      </c>
      <c r="BT551" s="16" t="str">
        <f>IF(Wedstrijden!AA538="x","M2","")</f>
        <v/>
      </c>
      <c r="BU551" s="16" t="str">
        <f>IF(Wedstrijden!AB538="x","Z1","")</f>
        <v/>
      </c>
      <c r="BV551" s="16" t="str">
        <f>IF(Wedstrijden!AC538="x","Z2","")</f>
        <v/>
      </c>
      <c r="BW551" s="16" t="str">
        <f>IF(COUNTA(Wedstrijden!L538:T538)&lt;&gt;0,1,"")</f>
        <v/>
      </c>
      <c r="BX551" s="16" t="str">
        <f t="shared" si="49"/>
        <v/>
      </c>
      <c r="BY551" s="16" t="str">
        <f>IF(Wedstrijden!L538="x","BB","")</f>
        <v/>
      </c>
      <c r="BZ551" s="16" t="str">
        <f>IF(Wedstrijden!M538="x","B","")</f>
        <v/>
      </c>
      <c r="CA551" s="16" t="str">
        <f>IF(Wedstrijden!N538="x","L1","")</f>
        <v/>
      </c>
      <c r="CB551" s="16" t="str">
        <f>IF(Wedstrijden!O538="x","L2","")</f>
        <v/>
      </c>
      <c r="CC551" s="16" t="str">
        <f>IF(Wedstrijden!P538="x","M1","")</f>
        <v/>
      </c>
      <c r="CD551" s="16" t="str">
        <f>IF(Wedstrijden!Q538="x","M2","")</f>
        <v/>
      </c>
      <c r="CE551" s="16" t="str">
        <f>IF(Wedstrijden!R538="x","Z1","")</f>
        <v/>
      </c>
      <c r="CF551" s="16" t="str">
        <f>IF(Wedstrijden!S538="x","Z2","")</f>
        <v/>
      </c>
      <c r="CG551" s="16" t="str">
        <f>IF(Wedstrijden!T538="x","ZZL","")</f>
        <v/>
      </c>
      <c r="CL551" s="16" t="str">
        <f>IF(COUNTA(Wedstrijden!AR538:BB538)&lt;&gt;0,2,"")</f>
        <v/>
      </c>
      <c r="CM551" s="16" t="str">
        <f t="shared" si="50"/>
        <v/>
      </c>
      <c r="CN551" s="16" t="str">
        <f>IF(Wedstrijden!AR538="x","AA","")</f>
        <v/>
      </c>
      <c r="CO551" s="16" t="str">
        <f>IF(Wedstrijden!AS538="x","A","")</f>
        <v/>
      </c>
      <c r="CP551" s="16" t="str">
        <f>IF(Wedstrijden!AT538="x","BB","")</f>
        <v/>
      </c>
      <c r="CQ551" s="16" t="str">
        <f>IF(Wedstrijden!AU538="x","B","")</f>
        <v/>
      </c>
      <c r="CR551" s="16" t="str">
        <f>IF(Wedstrijden!AV538="x","L","")</f>
        <v/>
      </c>
      <c r="CS551" s="16" t="str">
        <f>IF(Wedstrijden!AW538="x","M","")</f>
        <v/>
      </c>
      <c r="CT551" s="16" t="str">
        <f>IF(Wedstrijden!AX538="x","Z","")</f>
        <v/>
      </c>
      <c r="CU551" s="16" t="str">
        <f>IF(Wedstrijden!BB538="x","ZZ","")</f>
        <v/>
      </c>
      <c r="CV551" s="16" t="str">
        <f>IF(COUNTA(Wedstrijden!AI538:AP538)&lt;&gt;0,2,"")</f>
        <v/>
      </c>
      <c r="CW551" s="16" t="str">
        <f t="shared" si="51"/>
        <v/>
      </c>
      <c r="CX551" s="16" t="str">
        <f>IF(Wedstrijden!AI538="x","BB","")</f>
        <v/>
      </c>
      <c r="CY551" s="16" t="str">
        <f>IF(Wedstrijden!AJ538="x","B","")</f>
        <v/>
      </c>
      <c r="CZ551" s="16" t="str">
        <f>IF(Wedstrijden!AK538="x","L","")</f>
        <v/>
      </c>
      <c r="DA551" s="16" t="str">
        <f>IF(Wedstrijden!AL538="x","M","")</f>
        <v/>
      </c>
      <c r="DB551" s="16" t="str">
        <f>IF(Wedstrijden!AM538="x","Z","")</f>
        <v/>
      </c>
      <c r="DC551" s="16" t="str">
        <f>IF(Wedstrijden!AN538="x","ZZ","")</f>
        <v/>
      </c>
      <c r="DD551" s="16" t="str">
        <f>IF(Wedstrijden!AP538="x","1.40","")</f>
        <v/>
      </c>
      <c r="DE551" s="16" t="str">
        <f>IF(COUNTA(Wedstrijden!BD538:BF538)&lt;&gt;0,6,"")</f>
        <v/>
      </c>
      <c r="DF551" s="16" t="str">
        <f t="shared" si="52"/>
        <v/>
      </c>
      <c r="DG551" s="16" t="str">
        <f>IF(Wedstrijden!BD538="x","L","")</f>
        <v/>
      </c>
      <c r="DH551" s="16" t="str">
        <f>IF(Wedstrijden!BE538="x","M","")</f>
        <v/>
      </c>
      <c r="DI551" s="16" t="str">
        <f>IF(Wedstrijden!BF538="x","Z","")</f>
        <v/>
      </c>
      <c r="DJ551" s="16" t="str">
        <f>IF(Wedstrijden!BG538="x","Z","")</f>
        <v/>
      </c>
      <c r="DK551" s="16" t="str">
        <f>IF(COUNTA(Wedstrijden!BI538:BK538)&lt;&gt;0,6,"")</f>
        <v/>
      </c>
      <c r="DL551" s="16" t="str">
        <f t="shared" si="53"/>
        <v/>
      </c>
      <c r="DM551" s="16" t="str">
        <f>IF(Wedstrijden!BI538="x","L","")</f>
        <v/>
      </c>
      <c r="DN551" s="16" t="str">
        <f>IF(Wedstrijden!BJ538="x","M","")</f>
        <v/>
      </c>
      <c r="DO551" s="16" t="str">
        <f>IF(Wedstrijden!BK538="x","Z","")</f>
        <v/>
      </c>
      <c r="DP551" s="16" t="str">
        <f>IF(Wedstrijden!BL538="x","Z","")</f>
        <v/>
      </c>
    </row>
    <row r="552" spans="1:120" ht="14.4" x14ac:dyDescent="0.3">
      <c r="A552" s="18">
        <f>Wedstrijden!A539</f>
        <v>0</v>
      </c>
      <c r="B552" s="16" t="str">
        <f>IFERROR(VLOOKUP(Wedstrijden!#REF!,#REF!,2,FALSE),"")</f>
        <v/>
      </c>
      <c r="C552" s="16">
        <f>Wedstrijden!E539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IF(COUNTA(Wedstrijden!U539:AC539)&lt;&gt;0,1,"")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IF(Wedstrijden!U539="x","B1","")</f>
        <v/>
      </c>
      <c r="BO552" s="16" t="e">
        <f>IF(Wedstrijden!#REF!="x","BB","")</f>
        <v>#REF!</v>
      </c>
      <c r="BP552" s="16" t="str">
        <f>IF(Wedstrijden!W539="x","B","")</f>
        <v/>
      </c>
      <c r="BQ552" s="16" t="str">
        <f>IF(Wedstrijden!X539="x","L1","")</f>
        <v/>
      </c>
      <c r="BR552" s="16" t="str">
        <f>IF(Wedstrijden!Y539="x","L2","")</f>
        <v/>
      </c>
      <c r="BS552" s="16" t="str">
        <f>IF(Wedstrijden!Z539="x","M1","")</f>
        <v/>
      </c>
      <c r="BT552" s="16" t="str">
        <f>IF(Wedstrijden!AA539="x","M2","")</f>
        <v/>
      </c>
      <c r="BU552" s="16" t="str">
        <f>IF(Wedstrijden!AB539="x","Z1","")</f>
        <v/>
      </c>
      <c r="BV552" s="16" t="str">
        <f>IF(Wedstrijden!AC539="x","Z2","")</f>
        <v/>
      </c>
      <c r="BW552" s="16" t="str">
        <f>IF(COUNTA(Wedstrijden!L539:T539)&lt;&gt;0,1,"")</f>
        <v/>
      </c>
      <c r="BX552" s="16" t="str">
        <f t="shared" si="49"/>
        <v/>
      </c>
      <c r="BY552" s="16" t="str">
        <f>IF(Wedstrijden!L539="x","BB","")</f>
        <v/>
      </c>
      <c r="BZ552" s="16" t="str">
        <f>IF(Wedstrijden!M539="x","B","")</f>
        <v/>
      </c>
      <c r="CA552" s="16" t="str">
        <f>IF(Wedstrijden!N539="x","L1","")</f>
        <v/>
      </c>
      <c r="CB552" s="16" t="str">
        <f>IF(Wedstrijden!O539="x","L2","")</f>
        <v/>
      </c>
      <c r="CC552" s="16" t="str">
        <f>IF(Wedstrijden!P539="x","M1","")</f>
        <v/>
      </c>
      <c r="CD552" s="16" t="str">
        <f>IF(Wedstrijden!Q539="x","M2","")</f>
        <v/>
      </c>
      <c r="CE552" s="16" t="str">
        <f>IF(Wedstrijden!R539="x","Z1","")</f>
        <v/>
      </c>
      <c r="CF552" s="16" t="str">
        <f>IF(Wedstrijden!S539="x","Z2","")</f>
        <v/>
      </c>
      <c r="CG552" s="16" t="str">
        <f>IF(Wedstrijden!T539="x","ZZL","")</f>
        <v/>
      </c>
      <c r="CL552" s="16" t="str">
        <f>IF(COUNTA(Wedstrijden!AR539:BB539)&lt;&gt;0,2,"")</f>
        <v/>
      </c>
      <c r="CM552" s="16" t="str">
        <f t="shared" si="50"/>
        <v/>
      </c>
      <c r="CN552" s="16" t="str">
        <f>IF(Wedstrijden!AR539="x","AA","")</f>
        <v/>
      </c>
      <c r="CO552" s="16" t="str">
        <f>IF(Wedstrijden!AS539="x","A","")</f>
        <v/>
      </c>
      <c r="CP552" s="16" t="str">
        <f>IF(Wedstrijden!AT539="x","BB","")</f>
        <v/>
      </c>
      <c r="CQ552" s="16" t="str">
        <f>IF(Wedstrijden!AU539="x","B","")</f>
        <v/>
      </c>
      <c r="CR552" s="16" t="str">
        <f>IF(Wedstrijden!AV539="x","L","")</f>
        <v/>
      </c>
      <c r="CS552" s="16" t="str">
        <f>IF(Wedstrijden!AW539="x","M","")</f>
        <v/>
      </c>
      <c r="CT552" s="16" t="str">
        <f>IF(Wedstrijden!AX539="x","Z","")</f>
        <v/>
      </c>
      <c r="CU552" s="16" t="str">
        <f>IF(Wedstrijden!BB539="x","ZZ","")</f>
        <v/>
      </c>
      <c r="CV552" s="16" t="str">
        <f>IF(COUNTA(Wedstrijden!AI539:AP539)&lt;&gt;0,2,"")</f>
        <v/>
      </c>
      <c r="CW552" s="16" t="str">
        <f t="shared" si="51"/>
        <v/>
      </c>
      <c r="CX552" s="16" t="str">
        <f>IF(Wedstrijden!AI539="x","BB","")</f>
        <v/>
      </c>
      <c r="CY552" s="16" t="str">
        <f>IF(Wedstrijden!AJ539="x","B","")</f>
        <v/>
      </c>
      <c r="CZ552" s="16" t="str">
        <f>IF(Wedstrijden!AK539="x","L","")</f>
        <v/>
      </c>
      <c r="DA552" s="16" t="str">
        <f>IF(Wedstrijden!AL539="x","M","")</f>
        <v/>
      </c>
      <c r="DB552" s="16" t="str">
        <f>IF(Wedstrijden!AM539="x","Z","")</f>
        <v/>
      </c>
      <c r="DC552" s="16" t="str">
        <f>IF(Wedstrijden!AN539="x","ZZ","")</f>
        <v/>
      </c>
      <c r="DD552" s="16" t="str">
        <f>IF(Wedstrijden!AP539="x","1.40","")</f>
        <v/>
      </c>
      <c r="DE552" s="16" t="str">
        <f>IF(COUNTA(Wedstrijden!BD539:BF539)&lt;&gt;0,6,"")</f>
        <v/>
      </c>
      <c r="DF552" s="16" t="str">
        <f t="shared" si="52"/>
        <v/>
      </c>
      <c r="DG552" s="16" t="str">
        <f>IF(Wedstrijden!BD539="x","L","")</f>
        <v/>
      </c>
      <c r="DH552" s="16" t="str">
        <f>IF(Wedstrijden!BE539="x","M","")</f>
        <v/>
      </c>
      <c r="DI552" s="16" t="str">
        <f>IF(Wedstrijden!BF539="x","Z","")</f>
        <v/>
      </c>
      <c r="DJ552" s="16" t="str">
        <f>IF(Wedstrijden!BG539="x","Z","")</f>
        <v/>
      </c>
      <c r="DK552" s="16" t="str">
        <f>IF(COUNTA(Wedstrijden!BI539:BK539)&lt;&gt;0,6,"")</f>
        <v/>
      </c>
      <c r="DL552" s="16" t="str">
        <f t="shared" si="53"/>
        <v/>
      </c>
      <c r="DM552" s="16" t="str">
        <f>IF(Wedstrijden!BI539="x","L","")</f>
        <v/>
      </c>
      <c r="DN552" s="16" t="str">
        <f>IF(Wedstrijden!BJ539="x","M","")</f>
        <v/>
      </c>
      <c r="DO552" s="16" t="str">
        <f>IF(Wedstrijden!BK539="x","Z","")</f>
        <v/>
      </c>
      <c r="DP552" s="16" t="str">
        <f>IF(Wedstrijden!BL539="x","Z","")</f>
        <v/>
      </c>
    </row>
    <row r="553" spans="1:120" ht="14.4" x14ac:dyDescent="0.3">
      <c r="A553" s="18">
        <f>Wedstrijden!A540</f>
        <v>0</v>
      </c>
      <c r="B553" s="16" t="str">
        <f>IFERROR(VLOOKUP(Wedstrijden!#REF!,#REF!,2,FALSE),"")</f>
        <v/>
      </c>
      <c r="C553" s="16">
        <f>Wedstrijden!E540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IF(COUNTA(Wedstrijden!U540:AC540)&lt;&gt;0,1,"")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IF(Wedstrijden!U540="x","B1","")</f>
        <v/>
      </c>
      <c r="BO553" s="16" t="e">
        <f>IF(Wedstrijden!#REF!="x","BB","")</f>
        <v>#REF!</v>
      </c>
      <c r="BP553" s="16" t="str">
        <f>IF(Wedstrijden!W540="x","B","")</f>
        <v/>
      </c>
      <c r="BQ553" s="16" t="str">
        <f>IF(Wedstrijden!X540="x","L1","")</f>
        <v/>
      </c>
      <c r="BR553" s="16" t="str">
        <f>IF(Wedstrijden!Y540="x","L2","")</f>
        <v/>
      </c>
      <c r="BS553" s="16" t="str">
        <f>IF(Wedstrijden!Z540="x","M1","")</f>
        <v/>
      </c>
      <c r="BT553" s="16" t="str">
        <f>IF(Wedstrijden!AA540="x","M2","")</f>
        <v/>
      </c>
      <c r="BU553" s="16" t="str">
        <f>IF(Wedstrijden!AB540="x","Z1","")</f>
        <v/>
      </c>
      <c r="BV553" s="16" t="str">
        <f>IF(Wedstrijden!AC540="x","Z2","")</f>
        <v/>
      </c>
      <c r="BW553" s="16" t="str">
        <f>IF(COUNTA(Wedstrijden!L540:T540)&lt;&gt;0,1,"")</f>
        <v/>
      </c>
      <c r="BX553" s="16" t="str">
        <f t="shared" si="49"/>
        <v/>
      </c>
      <c r="BY553" s="16" t="str">
        <f>IF(Wedstrijden!L540="x","BB","")</f>
        <v/>
      </c>
      <c r="BZ553" s="16" t="str">
        <f>IF(Wedstrijden!M540="x","B","")</f>
        <v/>
      </c>
      <c r="CA553" s="16" t="str">
        <f>IF(Wedstrijden!N540="x","L1","")</f>
        <v/>
      </c>
      <c r="CB553" s="16" t="str">
        <f>IF(Wedstrijden!O540="x","L2","")</f>
        <v/>
      </c>
      <c r="CC553" s="16" t="str">
        <f>IF(Wedstrijden!P540="x","M1","")</f>
        <v/>
      </c>
      <c r="CD553" s="16" t="str">
        <f>IF(Wedstrijden!Q540="x","M2","")</f>
        <v/>
      </c>
      <c r="CE553" s="16" t="str">
        <f>IF(Wedstrijden!R540="x","Z1","")</f>
        <v/>
      </c>
      <c r="CF553" s="16" t="str">
        <f>IF(Wedstrijden!S540="x","Z2","")</f>
        <v/>
      </c>
      <c r="CG553" s="16" t="str">
        <f>IF(Wedstrijden!T540="x","ZZL","")</f>
        <v/>
      </c>
      <c r="CL553" s="16" t="str">
        <f>IF(COUNTA(Wedstrijden!AR540:BB540)&lt;&gt;0,2,"")</f>
        <v/>
      </c>
      <c r="CM553" s="16" t="str">
        <f t="shared" si="50"/>
        <v/>
      </c>
      <c r="CN553" s="16" t="str">
        <f>IF(Wedstrijden!AR540="x","AA","")</f>
        <v/>
      </c>
      <c r="CO553" s="16" t="str">
        <f>IF(Wedstrijden!AS540="x","A","")</f>
        <v/>
      </c>
      <c r="CP553" s="16" t="str">
        <f>IF(Wedstrijden!AT540="x","BB","")</f>
        <v/>
      </c>
      <c r="CQ553" s="16" t="str">
        <f>IF(Wedstrijden!AU540="x","B","")</f>
        <v/>
      </c>
      <c r="CR553" s="16" t="str">
        <f>IF(Wedstrijden!AV540="x","L","")</f>
        <v/>
      </c>
      <c r="CS553" s="16" t="str">
        <f>IF(Wedstrijden!AW540="x","M","")</f>
        <v/>
      </c>
      <c r="CT553" s="16" t="str">
        <f>IF(Wedstrijden!AX540="x","Z","")</f>
        <v/>
      </c>
      <c r="CU553" s="16" t="str">
        <f>IF(Wedstrijden!BB540="x","ZZ","")</f>
        <v/>
      </c>
      <c r="CV553" s="16" t="str">
        <f>IF(COUNTA(Wedstrijden!AI540:AP540)&lt;&gt;0,2,"")</f>
        <v/>
      </c>
      <c r="CW553" s="16" t="str">
        <f t="shared" si="51"/>
        <v/>
      </c>
      <c r="CX553" s="16" t="str">
        <f>IF(Wedstrijden!AI540="x","BB","")</f>
        <v/>
      </c>
      <c r="CY553" s="16" t="str">
        <f>IF(Wedstrijden!AJ540="x","B","")</f>
        <v/>
      </c>
      <c r="CZ553" s="16" t="str">
        <f>IF(Wedstrijden!AK540="x","L","")</f>
        <v/>
      </c>
      <c r="DA553" s="16" t="str">
        <f>IF(Wedstrijden!AL540="x","M","")</f>
        <v/>
      </c>
      <c r="DB553" s="16" t="str">
        <f>IF(Wedstrijden!AM540="x","Z","")</f>
        <v/>
      </c>
      <c r="DC553" s="16" t="str">
        <f>IF(Wedstrijden!AN540="x","ZZ","")</f>
        <v/>
      </c>
      <c r="DD553" s="16" t="str">
        <f>IF(Wedstrijden!AP540="x","1.40","")</f>
        <v/>
      </c>
      <c r="DE553" s="16" t="str">
        <f>IF(COUNTA(Wedstrijden!BD540:BF540)&lt;&gt;0,6,"")</f>
        <v/>
      </c>
      <c r="DF553" s="16" t="str">
        <f t="shared" si="52"/>
        <v/>
      </c>
      <c r="DG553" s="16" t="str">
        <f>IF(Wedstrijden!BD540="x","L","")</f>
        <v/>
      </c>
      <c r="DH553" s="16" t="str">
        <f>IF(Wedstrijden!BE540="x","M","")</f>
        <v/>
      </c>
      <c r="DI553" s="16" t="str">
        <f>IF(Wedstrijden!BF540="x","Z","")</f>
        <v/>
      </c>
      <c r="DJ553" s="16" t="str">
        <f>IF(Wedstrijden!BG540="x","Z","")</f>
        <v/>
      </c>
      <c r="DK553" s="16" t="str">
        <f>IF(COUNTA(Wedstrijden!BI540:BK540)&lt;&gt;0,6,"")</f>
        <v/>
      </c>
      <c r="DL553" s="16" t="str">
        <f t="shared" si="53"/>
        <v/>
      </c>
      <c r="DM553" s="16" t="str">
        <f>IF(Wedstrijden!BI540="x","L","")</f>
        <v/>
      </c>
      <c r="DN553" s="16" t="str">
        <f>IF(Wedstrijden!BJ540="x","M","")</f>
        <v/>
      </c>
      <c r="DO553" s="16" t="str">
        <f>IF(Wedstrijden!BK540="x","Z","")</f>
        <v/>
      </c>
      <c r="DP553" s="16" t="str">
        <f>IF(Wedstrijden!BL540="x","Z","")</f>
        <v/>
      </c>
    </row>
    <row r="554" spans="1:120" ht="14.4" x14ac:dyDescent="0.3">
      <c r="A554" s="18">
        <f>Wedstrijden!A541</f>
        <v>0</v>
      </c>
      <c r="B554" s="16" t="str">
        <f>IFERROR(VLOOKUP(Wedstrijden!#REF!,#REF!,2,FALSE),"")</f>
        <v/>
      </c>
      <c r="C554" s="16">
        <f>Wedstrijden!E541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IF(COUNTA(Wedstrijden!U541:AC541)&lt;&gt;0,1,"")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IF(Wedstrijden!U541="x","B1","")</f>
        <v/>
      </c>
      <c r="BO554" s="16" t="e">
        <f>IF(Wedstrijden!#REF!="x","BB","")</f>
        <v>#REF!</v>
      </c>
      <c r="BP554" s="16" t="str">
        <f>IF(Wedstrijden!W541="x","B","")</f>
        <v/>
      </c>
      <c r="BQ554" s="16" t="str">
        <f>IF(Wedstrijden!X541="x","L1","")</f>
        <v/>
      </c>
      <c r="BR554" s="16" t="str">
        <f>IF(Wedstrijden!Y541="x","L2","")</f>
        <v/>
      </c>
      <c r="BS554" s="16" t="str">
        <f>IF(Wedstrijden!Z541="x","M1","")</f>
        <v/>
      </c>
      <c r="BT554" s="16" t="str">
        <f>IF(Wedstrijden!AA541="x","M2","")</f>
        <v/>
      </c>
      <c r="BU554" s="16" t="str">
        <f>IF(Wedstrijden!AB541="x","Z1","")</f>
        <v/>
      </c>
      <c r="BV554" s="16" t="str">
        <f>IF(Wedstrijden!AC541="x","Z2","")</f>
        <v/>
      </c>
      <c r="BW554" s="16" t="str">
        <f>IF(COUNTA(Wedstrijden!L541:T541)&lt;&gt;0,1,"")</f>
        <v/>
      </c>
      <c r="BX554" s="16" t="str">
        <f t="shared" si="49"/>
        <v/>
      </c>
      <c r="BY554" s="16" t="str">
        <f>IF(Wedstrijden!L541="x","BB","")</f>
        <v/>
      </c>
      <c r="BZ554" s="16" t="str">
        <f>IF(Wedstrijden!M541="x","B","")</f>
        <v/>
      </c>
      <c r="CA554" s="16" t="str">
        <f>IF(Wedstrijden!N541="x","L1","")</f>
        <v/>
      </c>
      <c r="CB554" s="16" t="str">
        <f>IF(Wedstrijden!O541="x","L2","")</f>
        <v/>
      </c>
      <c r="CC554" s="16" t="str">
        <f>IF(Wedstrijden!P541="x","M1","")</f>
        <v/>
      </c>
      <c r="CD554" s="16" t="str">
        <f>IF(Wedstrijden!Q541="x","M2","")</f>
        <v/>
      </c>
      <c r="CE554" s="16" t="str">
        <f>IF(Wedstrijden!R541="x","Z1","")</f>
        <v/>
      </c>
      <c r="CF554" s="16" t="str">
        <f>IF(Wedstrijden!S541="x","Z2","")</f>
        <v/>
      </c>
      <c r="CG554" s="16" t="str">
        <f>IF(Wedstrijden!T541="x","ZZL","")</f>
        <v/>
      </c>
      <c r="CL554" s="16" t="str">
        <f>IF(COUNTA(Wedstrijden!AR541:BB541)&lt;&gt;0,2,"")</f>
        <v/>
      </c>
      <c r="CM554" s="16" t="str">
        <f t="shared" si="50"/>
        <v/>
      </c>
      <c r="CN554" s="16" t="str">
        <f>IF(Wedstrijden!AR541="x","AA","")</f>
        <v/>
      </c>
      <c r="CO554" s="16" t="str">
        <f>IF(Wedstrijden!AS541="x","A","")</f>
        <v/>
      </c>
      <c r="CP554" s="16" t="str">
        <f>IF(Wedstrijden!AT541="x","BB","")</f>
        <v/>
      </c>
      <c r="CQ554" s="16" t="str">
        <f>IF(Wedstrijden!AU541="x","B","")</f>
        <v/>
      </c>
      <c r="CR554" s="16" t="str">
        <f>IF(Wedstrijden!AV541="x","L","")</f>
        <v/>
      </c>
      <c r="CS554" s="16" t="str">
        <f>IF(Wedstrijden!AW541="x","M","")</f>
        <v/>
      </c>
      <c r="CT554" s="16" t="str">
        <f>IF(Wedstrijden!AX541="x","Z","")</f>
        <v/>
      </c>
      <c r="CU554" s="16" t="str">
        <f>IF(Wedstrijden!BB541="x","ZZ","")</f>
        <v/>
      </c>
      <c r="CV554" s="16" t="str">
        <f>IF(COUNTA(Wedstrijden!AI541:AP541)&lt;&gt;0,2,"")</f>
        <v/>
      </c>
      <c r="CW554" s="16" t="str">
        <f t="shared" si="51"/>
        <v/>
      </c>
      <c r="CX554" s="16" t="str">
        <f>IF(Wedstrijden!AI541="x","BB","")</f>
        <v/>
      </c>
      <c r="CY554" s="16" t="str">
        <f>IF(Wedstrijden!AJ541="x","B","")</f>
        <v/>
      </c>
      <c r="CZ554" s="16" t="str">
        <f>IF(Wedstrijden!AK541="x","L","")</f>
        <v/>
      </c>
      <c r="DA554" s="16" t="str">
        <f>IF(Wedstrijden!AL541="x","M","")</f>
        <v/>
      </c>
      <c r="DB554" s="16" t="str">
        <f>IF(Wedstrijden!AM541="x","Z","")</f>
        <v/>
      </c>
      <c r="DC554" s="16" t="str">
        <f>IF(Wedstrijden!AN541="x","ZZ","")</f>
        <v/>
      </c>
      <c r="DD554" s="16" t="str">
        <f>IF(Wedstrijden!AP541="x","1.40","")</f>
        <v/>
      </c>
      <c r="DE554" s="16" t="str">
        <f>IF(COUNTA(Wedstrijden!BD541:BF541)&lt;&gt;0,6,"")</f>
        <v/>
      </c>
      <c r="DF554" s="16" t="str">
        <f t="shared" si="52"/>
        <v/>
      </c>
      <c r="DG554" s="16" t="str">
        <f>IF(Wedstrijden!BD541="x","L","")</f>
        <v/>
      </c>
      <c r="DH554" s="16" t="str">
        <f>IF(Wedstrijden!BE541="x","M","")</f>
        <v/>
      </c>
      <c r="DI554" s="16" t="str">
        <f>IF(Wedstrijden!BF541="x","Z","")</f>
        <v/>
      </c>
      <c r="DJ554" s="16" t="str">
        <f>IF(Wedstrijden!BG541="x","Z","")</f>
        <v/>
      </c>
      <c r="DK554" s="16" t="str">
        <f>IF(COUNTA(Wedstrijden!BI541:BK541)&lt;&gt;0,6,"")</f>
        <v/>
      </c>
      <c r="DL554" s="16" t="str">
        <f t="shared" si="53"/>
        <v/>
      </c>
      <c r="DM554" s="16" t="str">
        <f>IF(Wedstrijden!BI541="x","L","")</f>
        <v/>
      </c>
      <c r="DN554" s="16" t="str">
        <f>IF(Wedstrijden!BJ541="x","M","")</f>
        <v/>
      </c>
      <c r="DO554" s="16" t="str">
        <f>IF(Wedstrijden!BK541="x","Z","")</f>
        <v/>
      </c>
      <c r="DP554" s="16" t="str">
        <f>IF(Wedstrijden!BL541="x","Z","")</f>
        <v/>
      </c>
    </row>
    <row r="555" spans="1:120" ht="14.4" x14ac:dyDescent="0.3">
      <c r="A555" s="18">
        <f>Wedstrijden!A542</f>
        <v>0</v>
      </c>
      <c r="B555" s="16" t="str">
        <f>IFERROR(VLOOKUP(Wedstrijden!#REF!,#REF!,2,FALSE),"")</f>
        <v/>
      </c>
      <c r="C555" s="16">
        <f>Wedstrijden!E542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IF(COUNTA(Wedstrijden!U542:AC542)&lt;&gt;0,1,"")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IF(Wedstrijden!U542="x","B1","")</f>
        <v/>
      </c>
      <c r="BO555" s="16" t="e">
        <f>IF(Wedstrijden!#REF!="x","BB","")</f>
        <v>#REF!</v>
      </c>
      <c r="BP555" s="16" t="str">
        <f>IF(Wedstrijden!W542="x","B","")</f>
        <v/>
      </c>
      <c r="BQ555" s="16" t="str">
        <f>IF(Wedstrijden!X542="x","L1","")</f>
        <v/>
      </c>
      <c r="BR555" s="16" t="str">
        <f>IF(Wedstrijden!Y542="x","L2","")</f>
        <v/>
      </c>
      <c r="BS555" s="16" t="str">
        <f>IF(Wedstrijden!Z542="x","M1","")</f>
        <v/>
      </c>
      <c r="BT555" s="16" t="str">
        <f>IF(Wedstrijden!AA542="x","M2","")</f>
        <v/>
      </c>
      <c r="BU555" s="16" t="str">
        <f>IF(Wedstrijden!AB542="x","Z1","")</f>
        <v/>
      </c>
      <c r="BV555" s="16" t="str">
        <f>IF(Wedstrijden!AC542="x","Z2","")</f>
        <v/>
      </c>
      <c r="BW555" s="16" t="str">
        <f>IF(COUNTA(Wedstrijden!L542:T542)&lt;&gt;0,1,"")</f>
        <v/>
      </c>
      <c r="BX555" s="16" t="str">
        <f t="shared" si="49"/>
        <v/>
      </c>
      <c r="BY555" s="16" t="str">
        <f>IF(Wedstrijden!L542="x","BB","")</f>
        <v/>
      </c>
      <c r="BZ555" s="16" t="str">
        <f>IF(Wedstrijden!M542="x","B","")</f>
        <v/>
      </c>
      <c r="CA555" s="16" t="str">
        <f>IF(Wedstrijden!N542="x","L1","")</f>
        <v/>
      </c>
      <c r="CB555" s="16" t="str">
        <f>IF(Wedstrijden!O542="x","L2","")</f>
        <v/>
      </c>
      <c r="CC555" s="16" t="str">
        <f>IF(Wedstrijden!P542="x","M1","")</f>
        <v/>
      </c>
      <c r="CD555" s="16" t="str">
        <f>IF(Wedstrijden!Q542="x","M2","")</f>
        <v/>
      </c>
      <c r="CE555" s="16" t="str">
        <f>IF(Wedstrijden!R542="x","Z1","")</f>
        <v/>
      </c>
      <c r="CF555" s="16" t="str">
        <f>IF(Wedstrijden!S542="x","Z2","")</f>
        <v/>
      </c>
      <c r="CG555" s="16" t="str">
        <f>IF(Wedstrijden!T542="x","ZZL","")</f>
        <v/>
      </c>
      <c r="CL555" s="16" t="str">
        <f>IF(COUNTA(Wedstrijden!AR542:BB542)&lt;&gt;0,2,"")</f>
        <v/>
      </c>
      <c r="CM555" s="16" t="str">
        <f t="shared" si="50"/>
        <v/>
      </c>
      <c r="CN555" s="16" t="str">
        <f>IF(Wedstrijden!AR542="x","AA","")</f>
        <v/>
      </c>
      <c r="CO555" s="16" t="str">
        <f>IF(Wedstrijden!AS542="x","A","")</f>
        <v/>
      </c>
      <c r="CP555" s="16" t="str">
        <f>IF(Wedstrijden!AT542="x","BB","")</f>
        <v/>
      </c>
      <c r="CQ555" s="16" t="str">
        <f>IF(Wedstrijden!AU542="x","B","")</f>
        <v/>
      </c>
      <c r="CR555" s="16" t="str">
        <f>IF(Wedstrijden!AV542="x","L","")</f>
        <v/>
      </c>
      <c r="CS555" s="16" t="str">
        <f>IF(Wedstrijden!AW542="x","M","")</f>
        <v/>
      </c>
      <c r="CT555" s="16" t="str">
        <f>IF(Wedstrijden!AX542="x","Z","")</f>
        <v/>
      </c>
      <c r="CU555" s="16" t="str">
        <f>IF(Wedstrijden!BB542="x","ZZ","")</f>
        <v/>
      </c>
      <c r="CV555" s="16" t="str">
        <f>IF(COUNTA(Wedstrijden!AI542:AP542)&lt;&gt;0,2,"")</f>
        <v/>
      </c>
      <c r="CW555" s="16" t="str">
        <f t="shared" si="51"/>
        <v/>
      </c>
      <c r="CX555" s="16" t="str">
        <f>IF(Wedstrijden!AI542="x","BB","")</f>
        <v/>
      </c>
      <c r="CY555" s="16" t="str">
        <f>IF(Wedstrijden!AJ542="x","B","")</f>
        <v/>
      </c>
      <c r="CZ555" s="16" t="str">
        <f>IF(Wedstrijden!AK542="x","L","")</f>
        <v/>
      </c>
      <c r="DA555" s="16" t="str">
        <f>IF(Wedstrijden!AL542="x","M","")</f>
        <v/>
      </c>
      <c r="DB555" s="16" t="str">
        <f>IF(Wedstrijden!AM542="x","Z","")</f>
        <v/>
      </c>
      <c r="DC555" s="16" t="str">
        <f>IF(Wedstrijden!AN542="x","ZZ","")</f>
        <v/>
      </c>
      <c r="DD555" s="16" t="str">
        <f>IF(Wedstrijden!AP542="x","1.40","")</f>
        <v/>
      </c>
      <c r="DE555" s="16" t="str">
        <f>IF(COUNTA(Wedstrijden!BD542:BF542)&lt;&gt;0,6,"")</f>
        <v/>
      </c>
      <c r="DF555" s="16" t="str">
        <f t="shared" si="52"/>
        <v/>
      </c>
      <c r="DG555" s="16" t="str">
        <f>IF(Wedstrijden!BD542="x","L","")</f>
        <v/>
      </c>
      <c r="DH555" s="16" t="str">
        <f>IF(Wedstrijden!BE542="x","M","")</f>
        <v/>
      </c>
      <c r="DI555" s="16" t="str">
        <f>IF(Wedstrijden!BF542="x","Z","")</f>
        <v/>
      </c>
      <c r="DJ555" s="16" t="str">
        <f>IF(Wedstrijden!BG542="x","Z","")</f>
        <v/>
      </c>
      <c r="DK555" s="16" t="str">
        <f>IF(COUNTA(Wedstrijden!BI542:BK542)&lt;&gt;0,6,"")</f>
        <v/>
      </c>
      <c r="DL555" s="16" t="str">
        <f t="shared" si="53"/>
        <v/>
      </c>
      <c r="DM555" s="16" t="str">
        <f>IF(Wedstrijden!BI542="x","L","")</f>
        <v/>
      </c>
      <c r="DN555" s="16" t="str">
        <f>IF(Wedstrijden!BJ542="x","M","")</f>
        <v/>
      </c>
      <c r="DO555" s="16" t="str">
        <f>IF(Wedstrijden!BK542="x","Z","")</f>
        <v/>
      </c>
      <c r="DP555" s="16" t="str">
        <f>IF(Wedstrijden!BL542="x","Z","")</f>
        <v/>
      </c>
    </row>
    <row r="556" spans="1:120" ht="14.4" x14ac:dyDescent="0.3">
      <c r="A556" s="18">
        <f>Wedstrijden!A543</f>
        <v>0</v>
      </c>
      <c r="B556" s="16" t="str">
        <f>IFERROR(VLOOKUP(Wedstrijden!#REF!,#REF!,2,FALSE),"")</f>
        <v/>
      </c>
      <c r="C556" s="16">
        <f>Wedstrijden!E543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IF(COUNTA(Wedstrijden!U543:AC543)&lt;&gt;0,1,"")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IF(Wedstrijden!U543="x","B1","")</f>
        <v/>
      </c>
      <c r="BO556" s="16" t="e">
        <f>IF(Wedstrijden!#REF!="x","BB","")</f>
        <v>#REF!</v>
      </c>
      <c r="BP556" s="16" t="str">
        <f>IF(Wedstrijden!W543="x","B","")</f>
        <v/>
      </c>
      <c r="BQ556" s="16" t="str">
        <f>IF(Wedstrijden!X543="x","L1","")</f>
        <v/>
      </c>
      <c r="BR556" s="16" t="str">
        <f>IF(Wedstrijden!Y543="x","L2","")</f>
        <v/>
      </c>
      <c r="BS556" s="16" t="str">
        <f>IF(Wedstrijden!Z543="x","M1","")</f>
        <v/>
      </c>
      <c r="BT556" s="16" t="str">
        <f>IF(Wedstrijden!AA543="x","M2","")</f>
        <v/>
      </c>
      <c r="BU556" s="16" t="str">
        <f>IF(Wedstrijden!AB543="x","Z1","")</f>
        <v/>
      </c>
      <c r="BV556" s="16" t="str">
        <f>IF(Wedstrijden!AC543="x","Z2","")</f>
        <v/>
      </c>
      <c r="BW556" s="16" t="str">
        <f>IF(COUNTA(Wedstrijden!L543:T543)&lt;&gt;0,1,"")</f>
        <v/>
      </c>
      <c r="BX556" s="16" t="str">
        <f t="shared" si="49"/>
        <v/>
      </c>
      <c r="BY556" s="16" t="str">
        <f>IF(Wedstrijden!L543="x","BB","")</f>
        <v/>
      </c>
      <c r="BZ556" s="16" t="str">
        <f>IF(Wedstrijden!M543="x","B","")</f>
        <v/>
      </c>
      <c r="CA556" s="16" t="str">
        <f>IF(Wedstrijden!N543="x","L1","")</f>
        <v/>
      </c>
      <c r="CB556" s="16" t="str">
        <f>IF(Wedstrijden!O543="x","L2","")</f>
        <v/>
      </c>
      <c r="CC556" s="16" t="str">
        <f>IF(Wedstrijden!P543="x","M1","")</f>
        <v/>
      </c>
      <c r="CD556" s="16" t="str">
        <f>IF(Wedstrijden!Q543="x","M2","")</f>
        <v/>
      </c>
      <c r="CE556" s="16" t="str">
        <f>IF(Wedstrijden!R543="x","Z1","")</f>
        <v/>
      </c>
      <c r="CF556" s="16" t="str">
        <f>IF(Wedstrijden!S543="x","Z2","")</f>
        <v/>
      </c>
      <c r="CG556" s="16" t="str">
        <f>IF(Wedstrijden!T543="x","ZZL","")</f>
        <v/>
      </c>
      <c r="CL556" s="16" t="str">
        <f>IF(COUNTA(Wedstrijden!AR543:BB543)&lt;&gt;0,2,"")</f>
        <v/>
      </c>
      <c r="CM556" s="16" t="str">
        <f t="shared" si="50"/>
        <v/>
      </c>
      <c r="CN556" s="16" t="str">
        <f>IF(Wedstrijden!AR543="x","AA","")</f>
        <v/>
      </c>
      <c r="CO556" s="16" t="str">
        <f>IF(Wedstrijden!AS543="x","A","")</f>
        <v/>
      </c>
      <c r="CP556" s="16" t="str">
        <f>IF(Wedstrijden!AT543="x","BB","")</f>
        <v/>
      </c>
      <c r="CQ556" s="16" t="str">
        <f>IF(Wedstrijden!AU543="x","B","")</f>
        <v/>
      </c>
      <c r="CR556" s="16" t="str">
        <f>IF(Wedstrijden!AV543="x","L","")</f>
        <v/>
      </c>
      <c r="CS556" s="16" t="str">
        <f>IF(Wedstrijden!AW543="x","M","")</f>
        <v/>
      </c>
      <c r="CT556" s="16" t="str">
        <f>IF(Wedstrijden!AX543="x","Z","")</f>
        <v/>
      </c>
      <c r="CU556" s="16" t="str">
        <f>IF(Wedstrijden!BB543="x","ZZ","")</f>
        <v/>
      </c>
      <c r="CV556" s="16" t="str">
        <f>IF(COUNTA(Wedstrijden!AI543:AP543)&lt;&gt;0,2,"")</f>
        <v/>
      </c>
      <c r="CW556" s="16" t="str">
        <f t="shared" si="51"/>
        <v/>
      </c>
      <c r="CX556" s="16" t="str">
        <f>IF(Wedstrijden!AI543="x","BB","")</f>
        <v/>
      </c>
      <c r="CY556" s="16" t="str">
        <f>IF(Wedstrijden!AJ543="x","B","")</f>
        <v/>
      </c>
      <c r="CZ556" s="16" t="str">
        <f>IF(Wedstrijden!AK543="x","L","")</f>
        <v/>
      </c>
      <c r="DA556" s="16" t="str">
        <f>IF(Wedstrijden!AL543="x","M","")</f>
        <v/>
      </c>
      <c r="DB556" s="16" t="str">
        <f>IF(Wedstrijden!AM543="x","Z","")</f>
        <v/>
      </c>
      <c r="DC556" s="16" t="str">
        <f>IF(Wedstrijden!AN543="x","ZZ","")</f>
        <v/>
      </c>
      <c r="DD556" s="16" t="str">
        <f>IF(Wedstrijden!AP543="x","1.40","")</f>
        <v/>
      </c>
      <c r="DE556" s="16" t="str">
        <f>IF(COUNTA(Wedstrijden!BD543:BF543)&lt;&gt;0,6,"")</f>
        <v/>
      </c>
      <c r="DF556" s="16" t="str">
        <f t="shared" si="52"/>
        <v/>
      </c>
      <c r="DG556" s="16" t="str">
        <f>IF(Wedstrijden!BD543="x","L","")</f>
        <v/>
      </c>
      <c r="DH556" s="16" t="str">
        <f>IF(Wedstrijden!BE543="x","M","")</f>
        <v/>
      </c>
      <c r="DI556" s="16" t="str">
        <f>IF(Wedstrijden!BF543="x","Z","")</f>
        <v/>
      </c>
      <c r="DJ556" s="16" t="str">
        <f>IF(Wedstrijden!BG543="x","Z","")</f>
        <v/>
      </c>
      <c r="DK556" s="16" t="str">
        <f>IF(COUNTA(Wedstrijden!BI543:BK543)&lt;&gt;0,6,"")</f>
        <v/>
      </c>
      <c r="DL556" s="16" t="str">
        <f t="shared" si="53"/>
        <v/>
      </c>
      <c r="DM556" s="16" t="str">
        <f>IF(Wedstrijden!BI543="x","L","")</f>
        <v/>
      </c>
      <c r="DN556" s="16" t="str">
        <f>IF(Wedstrijden!BJ543="x","M","")</f>
        <v/>
      </c>
      <c r="DO556" s="16" t="str">
        <f>IF(Wedstrijden!BK543="x","Z","")</f>
        <v/>
      </c>
      <c r="DP556" s="16" t="str">
        <f>IF(Wedstrijden!BL543="x","Z","")</f>
        <v/>
      </c>
    </row>
    <row r="557" spans="1:120" ht="14.4" x14ac:dyDescent="0.3">
      <c r="A557" s="18">
        <f>Wedstrijden!A544</f>
        <v>0</v>
      </c>
      <c r="B557" s="16" t="str">
        <f>IFERROR(VLOOKUP(Wedstrijden!#REF!,#REF!,2,FALSE),"")</f>
        <v/>
      </c>
      <c r="C557" s="16">
        <f>Wedstrijden!E544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IF(COUNTA(Wedstrijden!U544:AC544)&lt;&gt;0,1,"")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IF(Wedstrijden!U544="x","B1","")</f>
        <v/>
      </c>
      <c r="BO557" s="16" t="e">
        <f>IF(Wedstrijden!#REF!="x","BB","")</f>
        <v>#REF!</v>
      </c>
      <c r="BP557" s="16" t="str">
        <f>IF(Wedstrijden!W544="x","B","")</f>
        <v/>
      </c>
      <c r="BQ557" s="16" t="str">
        <f>IF(Wedstrijden!X544="x","L1","")</f>
        <v/>
      </c>
      <c r="BR557" s="16" t="str">
        <f>IF(Wedstrijden!Y544="x","L2","")</f>
        <v/>
      </c>
      <c r="BS557" s="16" t="str">
        <f>IF(Wedstrijden!Z544="x","M1","")</f>
        <v/>
      </c>
      <c r="BT557" s="16" t="str">
        <f>IF(Wedstrijden!AA544="x","M2","")</f>
        <v/>
      </c>
      <c r="BU557" s="16" t="str">
        <f>IF(Wedstrijden!AB544="x","Z1","")</f>
        <v/>
      </c>
      <c r="BV557" s="16" t="str">
        <f>IF(Wedstrijden!AC544="x","Z2","")</f>
        <v/>
      </c>
      <c r="BW557" s="16" t="str">
        <f>IF(COUNTA(Wedstrijden!L544:T544)&lt;&gt;0,1,"")</f>
        <v/>
      </c>
      <c r="BX557" s="16" t="str">
        <f t="shared" si="49"/>
        <v/>
      </c>
      <c r="BY557" s="16" t="str">
        <f>IF(Wedstrijden!L544="x","BB","")</f>
        <v/>
      </c>
      <c r="BZ557" s="16" t="str">
        <f>IF(Wedstrijden!M544="x","B","")</f>
        <v/>
      </c>
      <c r="CA557" s="16" t="str">
        <f>IF(Wedstrijden!N544="x","L1","")</f>
        <v/>
      </c>
      <c r="CB557" s="16" t="str">
        <f>IF(Wedstrijden!O544="x","L2","")</f>
        <v/>
      </c>
      <c r="CC557" s="16" t="str">
        <f>IF(Wedstrijden!P544="x","M1","")</f>
        <v/>
      </c>
      <c r="CD557" s="16" t="str">
        <f>IF(Wedstrijden!Q544="x","M2","")</f>
        <v/>
      </c>
      <c r="CE557" s="16" t="str">
        <f>IF(Wedstrijden!R544="x","Z1","")</f>
        <v/>
      </c>
      <c r="CF557" s="16" t="str">
        <f>IF(Wedstrijden!S544="x","Z2","")</f>
        <v/>
      </c>
      <c r="CG557" s="16" t="str">
        <f>IF(Wedstrijden!T544="x","ZZL","")</f>
        <v/>
      </c>
      <c r="CL557" s="16" t="str">
        <f>IF(COUNTA(Wedstrijden!AR544:BB544)&lt;&gt;0,2,"")</f>
        <v/>
      </c>
      <c r="CM557" s="16" t="str">
        <f t="shared" si="50"/>
        <v/>
      </c>
      <c r="CN557" s="16" t="str">
        <f>IF(Wedstrijden!AR544="x","AA","")</f>
        <v/>
      </c>
      <c r="CO557" s="16" t="str">
        <f>IF(Wedstrijden!AS544="x","A","")</f>
        <v/>
      </c>
      <c r="CP557" s="16" t="str">
        <f>IF(Wedstrijden!AT544="x","BB","")</f>
        <v/>
      </c>
      <c r="CQ557" s="16" t="str">
        <f>IF(Wedstrijden!AU544="x","B","")</f>
        <v/>
      </c>
      <c r="CR557" s="16" t="str">
        <f>IF(Wedstrijden!AV544="x","L","")</f>
        <v/>
      </c>
      <c r="CS557" s="16" t="str">
        <f>IF(Wedstrijden!AW544="x","M","")</f>
        <v/>
      </c>
      <c r="CT557" s="16" t="str">
        <f>IF(Wedstrijden!AX544="x","Z","")</f>
        <v/>
      </c>
      <c r="CU557" s="16" t="str">
        <f>IF(Wedstrijden!BB544="x","ZZ","")</f>
        <v/>
      </c>
      <c r="CV557" s="16" t="str">
        <f>IF(COUNTA(Wedstrijden!AI544:AP544)&lt;&gt;0,2,"")</f>
        <v/>
      </c>
      <c r="CW557" s="16" t="str">
        <f t="shared" si="51"/>
        <v/>
      </c>
      <c r="CX557" s="16" t="str">
        <f>IF(Wedstrijden!AI544="x","BB","")</f>
        <v/>
      </c>
      <c r="CY557" s="16" t="str">
        <f>IF(Wedstrijden!AJ544="x","B","")</f>
        <v/>
      </c>
      <c r="CZ557" s="16" t="str">
        <f>IF(Wedstrijden!AK544="x","L","")</f>
        <v/>
      </c>
      <c r="DA557" s="16" t="str">
        <f>IF(Wedstrijden!AL544="x","M","")</f>
        <v/>
      </c>
      <c r="DB557" s="16" t="str">
        <f>IF(Wedstrijden!AM544="x","Z","")</f>
        <v/>
      </c>
      <c r="DC557" s="16" t="str">
        <f>IF(Wedstrijden!AN544="x","ZZ","")</f>
        <v/>
      </c>
      <c r="DD557" s="16" t="str">
        <f>IF(Wedstrijden!AP544="x","1.40","")</f>
        <v/>
      </c>
      <c r="DE557" s="16" t="str">
        <f>IF(COUNTA(Wedstrijden!BD544:BF544)&lt;&gt;0,6,"")</f>
        <v/>
      </c>
      <c r="DF557" s="16" t="str">
        <f t="shared" si="52"/>
        <v/>
      </c>
      <c r="DG557" s="16" t="str">
        <f>IF(Wedstrijden!BD544="x","L","")</f>
        <v/>
      </c>
      <c r="DH557" s="16" t="str">
        <f>IF(Wedstrijden!BE544="x","M","")</f>
        <v/>
      </c>
      <c r="DI557" s="16" t="str">
        <f>IF(Wedstrijden!BF544="x","Z","")</f>
        <v/>
      </c>
      <c r="DJ557" s="16" t="str">
        <f>IF(Wedstrijden!BG544="x","Z","")</f>
        <v/>
      </c>
      <c r="DK557" s="16" t="str">
        <f>IF(COUNTA(Wedstrijden!BI544:BK544)&lt;&gt;0,6,"")</f>
        <v/>
      </c>
      <c r="DL557" s="16" t="str">
        <f t="shared" si="53"/>
        <v/>
      </c>
      <c r="DM557" s="16" t="str">
        <f>IF(Wedstrijden!BI544="x","L","")</f>
        <v/>
      </c>
      <c r="DN557" s="16" t="str">
        <f>IF(Wedstrijden!BJ544="x","M","")</f>
        <v/>
      </c>
      <c r="DO557" s="16" t="str">
        <f>IF(Wedstrijden!BK544="x","Z","")</f>
        <v/>
      </c>
      <c r="DP557" s="16" t="str">
        <f>IF(Wedstrijden!BL544="x","Z","")</f>
        <v/>
      </c>
    </row>
    <row r="558" spans="1:120" ht="14.4" x14ac:dyDescent="0.3">
      <c r="A558" s="18">
        <f>Wedstrijden!A545</f>
        <v>0</v>
      </c>
      <c r="B558" s="16" t="str">
        <f>IFERROR(VLOOKUP(Wedstrijden!#REF!,#REF!,2,FALSE),"")</f>
        <v/>
      </c>
      <c r="C558" s="16">
        <f>Wedstrijden!E545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IF(COUNTA(Wedstrijden!U545:AC545)&lt;&gt;0,1,"")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IF(Wedstrijden!U545="x","B1","")</f>
        <v/>
      </c>
      <c r="BO558" s="16" t="e">
        <f>IF(Wedstrijden!#REF!="x","BB","")</f>
        <v>#REF!</v>
      </c>
      <c r="BP558" s="16" t="str">
        <f>IF(Wedstrijden!W545="x","B","")</f>
        <v/>
      </c>
      <c r="BQ558" s="16" t="str">
        <f>IF(Wedstrijden!X545="x","L1","")</f>
        <v/>
      </c>
      <c r="BR558" s="16" t="str">
        <f>IF(Wedstrijden!Y545="x","L2","")</f>
        <v/>
      </c>
      <c r="BS558" s="16" t="str">
        <f>IF(Wedstrijden!Z545="x","M1","")</f>
        <v/>
      </c>
      <c r="BT558" s="16" t="str">
        <f>IF(Wedstrijden!AA545="x","M2","")</f>
        <v/>
      </c>
      <c r="BU558" s="16" t="str">
        <f>IF(Wedstrijden!AB545="x","Z1","")</f>
        <v/>
      </c>
      <c r="BV558" s="16" t="str">
        <f>IF(Wedstrijden!AC545="x","Z2","")</f>
        <v/>
      </c>
      <c r="BW558" s="16" t="str">
        <f>IF(COUNTA(Wedstrijden!L545:T545)&lt;&gt;0,1,"")</f>
        <v/>
      </c>
      <c r="BX558" s="16" t="str">
        <f t="shared" si="49"/>
        <v/>
      </c>
      <c r="BY558" s="16" t="str">
        <f>IF(Wedstrijden!L545="x","BB","")</f>
        <v/>
      </c>
      <c r="BZ558" s="16" t="str">
        <f>IF(Wedstrijden!M545="x","B","")</f>
        <v/>
      </c>
      <c r="CA558" s="16" t="str">
        <f>IF(Wedstrijden!N545="x","L1","")</f>
        <v/>
      </c>
      <c r="CB558" s="16" t="str">
        <f>IF(Wedstrijden!O545="x","L2","")</f>
        <v/>
      </c>
      <c r="CC558" s="16" t="str">
        <f>IF(Wedstrijden!P545="x","M1","")</f>
        <v/>
      </c>
      <c r="CD558" s="16" t="str">
        <f>IF(Wedstrijden!Q545="x","M2","")</f>
        <v/>
      </c>
      <c r="CE558" s="16" t="str">
        <f>IF(Wedstrijden!R545="x","Z1","")</f>
        <v/>
      </c>
      <c r="CF558" s="16" t="str">
        <f>IF(Wedstrijden!S545="x","Z2","")</f>
        <v/>
      </c>
      <c r="CG558" s="16" t="str">
        <f>IF(Wedstrijden!T545="x","ZZL","")</f>
        <v/>
      </c>
      <c r="CL558" s="16" t="str">
        <f>IF(COUNTA(Wedstrijden!AR545:BB545)&lt;&gt;0,2,"")</f>
        <v/>
      </c>
      <c r="CM558" s="16" t="str">
        <f t="shared" si="50"/>
        <v/>
      </c>
      <c r="CN558" s="16" t="str">
        <f>IF(Wedstrijden!AR545="x","AA","")</f>
        <v/>
      </c>
      <c r="CO558" s="16" t="str">
        <f>IF(Wedstrijden!AS545="x","A","")</f>
        <v/>
      </c>
      <c r="CP558" s="16" t="str">
        <f>IF(Wedstrijden!AT545="x","BB","")</f>
        <v/>
      </c>
      <c r="CQ558" s="16" t="str">
        <f>IF(Wedstrijden!AU545="x","B","")</f>
        <v/>
      </c>
      <c r="CR558" s="16" t="str">
        <f>IF(Wedstrijden!AV545="x","L","")</f>
        <v/>
      </c>
      <c r="CS558" s="16" t="str">
        <f>IF(Wedstrijden!AW545="x","M","")</f>
        <v/>
      </c>
      <c r="CT558" s="16" t="str">
        <f>IF(Wedstrijden!AX545="x","Z","")</f>
        <v/>
      </c>
      <c r="CU558" s="16" t="str">
        <f>IF(Wedstrijden!BB545="x","ZZ","")</f>
        <v/>
      </c>
      <c r="CV558" s="16" t="str">
        <f>IF(COUNTA(Wedstrijden!AI545:AP545)&lt;&gt;0,2,"")</f>
        <v/>
      </c>
      <c r="CW558" s="16" t="str">
        <f t="shared" si="51"/>
        <v/>
      </c>
      <c r="CX558" s="16" t="str">
        <f>IF(Wedstrijden!AI545="x","BB","")</f>
        <v/>
      </c>
      <c r="CY558" s="16" t="str">
        <f>IF(Wedstrijden!AJ545="x","B","")</f>
        <v/>
      </c>
      <c r="CZ558" s="16" t="str">
        <f>IF(Wedstrijden!AK545="x","L","")</f>
        <v/>
      </c>
      <c r="DA558" s="16" t="str">
        <f>IF(Wedstrijden!AL545="x","M","")</f>
        <v/>
      </c>
      <c r="DB558" s="16" t="str">
        <f>IF(Wedstrijden!AM545="x","Z","")</f>
        <v/>
      </c>
      <c r="DC558" s="16" t="str">
        <f>IF(Wedstrijden!AN545="x","ZZ","")</f>
        <v/>
      </c>
      <c r="DD558" s="16" t="str">
        <f>IF(Wedstrijden!AP545="x","1.40","")</f>
        <v/>
      </c>
      <c r="DE558" s="16" t="str">
        <f>IF(COUNTA(Wedstrijden!BD545:BF545)&lt;&gt;0,6,"")</f>
        <v/>
      </c>
      <c r="DF558" s="16" t="str">
        <f t="shared" si="52"/>
        <v/>
      </c>
      <c r="DG558" s="16" t="str">
        <f>IF(Wedstrijden!BD545="x","L","")</f>
        <v/>
      </c>
      <c r="DH558" s="16" t="str">
        <f>IF(Wedstrijden!BE545="x","M","")</f>
        <v/>
      </c>
      <c r="DI558" s="16" t="str">
        <f>IF(Wedstrijden!BF545="x","Z","")</f>
        <v/>
      </c>
      <c r="DJ558" s="16" t="str">
        <f>IF(Wedstrijden!BG545="x","Z","")</f>
        <v/>
      </c>
      <c r="DK558" s="16" t="str">
        <f>IF(COUNTA(Wedstrijden!BI545:BK545)&lt;&gt;0,6,"")</f>
        <v/>
      </c>
      <c r="DL558" s="16" t="str">
        <f t="shared" si="53"/>
        <v/>
      </c>
      <c r="DM558" s="16" t="str">
        <f>IF(Wedstrijden!BI545="x","L","")</f>
        <v/>
      </c>
      <c r="DN558" s="16" t="str">
        <f>IF(Wedstrijden!BJ545="x","M","")</f>
        <v/>
      </c>
      <c r="DO558" s="16" t="str">
        <f>IF(Wedstrijden!BK545="x","Z","")</f>
        <v/>
      </c>
      <c r="DP558" s="16" t="str">
        <f>IF(Wedstrijden!BL545="x","Z","")</f>
        <v/>
      </c>
    </row>
    <row r="559" spans="1:120" ht="14.4" x14ac:dyDescent="0.3">
      <c r="A559" s="18">
        <f>Wedstrijden!A546</f>
        <v>0</v>
      </c>
      <c r="B559" s="16" t="str">
        <f>IFERROR(VLOOKUP(Wedstrijden!#REF!,#REF!,2,FALSE),"")</f>
        <v/>
      </c>
      <c r="C559" s="16">
        <f>Wedstrijden!E546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IF(COUNTA(Wedstrijden!U546:AC546)&lt;&gt;0,1,"")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IF(Wedstrijden!U546="x","B1","")</f>
        <v/>
      </c>
      <c r="BO559" s="16" t="e">
        <f>IF(Wedstrijden!#REF!="x","BB","")</f>
        <v>#REF!</v>
      </c>
      <c r="BP559" s="16" t="str">
        <f>IF(Wedstrijden!W546="x","B","")</f>
        <v/>
      </c>
      <c r="BQ559" s="16" t="str">
        <f>IF(Wedstrijden!X546="x","L1","")</f>
        <v/>
      </c>
      <c r="BR559" s="16" t="str">
        <f>IF(Wedstrijden!Y546="x","L2","")</f>
        <v/>
      </c>
      <c r="BS559" s="16" t="str">
        <f>IF(Wedstrijden!Z546="x","M1","")</f>
        <v/>
      </c>
      <c r="BT559" s="16" t="str">
        <f>IF(Wedstrijden!AA546="x","M2","")</f>
        <v/>
      </c>
      <c r="BU559" s="16" t="str">
        <f>IF(Wedstrijden!AB546="x","Z1","")</f>
        <v/>
      </c>
      <c r="BV559" s="16" t="str">
        <f>IF(Wedstrijden!AC546="x","Z2","")</f>
        <v/>
      </c>
      <c r="BW559" s="16" t="str">
        <f>IF(COUNTA(Wedstrijden!L546:T546)&lt;&gt;0,1,"")</f>
        <v/>
      </c>
      <c r="BX559" s="16" t="str">
        <f t="shared" si="49"/>
        <v/>
      </c>
      <c r="BY559" s="16" t="str">
        <f>IF(Wedstrijden!L546="x","BB","")</f>
        <v/>
      </c>
      <c r="BZ559" s="16" t="str">
        <f>IF(Wedstrijden!M546="x","B","")</f>
        <v/>
      </c>
      <c r="CA559" s="16" t="str">
        <f>IF(Wedstrijden!N546="x","L1","")</f>
        <v/>
      </c>
      <c r="CB559" s="16" t="str">
        <f>IF(Wedstrijden!O546="x","L2","")</f>
        <v/>
      </c>
      <c r="CC559" s="16" t="str">
        <f>IF(Wedstrijden!P546="x","M1","")</f>
        <v/>
      </c>
      <c r="CD559" s="16" t="str">
        <f>IF(Wedstrijden!Q546="x","M2","")</f>
        <v/>
      </c>
      <c r="CE559" s="16" t="str">
        <f>IF(Wedstrijden!R546="x","Z1","")</f>
        <v/>
      </c>
      <c r="CF559" s="16" t="str">
        <f>IF(Wedstrijden!S546="x","Z2","")</f>
        <v/>
      </c>
      <c r="CG559" s="16" t="str">
        <f>IF(Wedstrijden!T546="x","ZZL","")</f>
        <v/>
      </c>
      <c r="CL559" s="16" t="str">
        <f>IF(COUNTA(Wedstrijden!AR546:BB546)&lt;&gt;0,2,"")</f>
        <v/>
      </c>
      <c r="CM559" s="16" t="str">
        <f t="shared" si="50"/>
        <v/>
      </c>
      <c r="CN559" s="16" t="str">
        <f>IF(Wedstrijden!AR546="x","AA","")</f>
        <v/>
      </c>
      <c r="CO559" s="16" t="str">
        <f>IF(Wedstrijden!AS546="x","A","")</f>
        <v/>
      </c>
      <c r="CP559" s="16" t="str">
        <f>IF(Wedstrijden!AT546="x","BB","")</f>
        <v/>
      </c>
      <c r="CQ559" s="16" t="str">
        <f>IF(Wedstrijden!AU546="x","B","")</f>
        <v/>
      </c>
      <c r="CR559" s="16" t="str">
        <f>IF(Wedstrijden!AV546="x","L","")</f>
        <v/>
      </c>
      <c r="CS559" s="16" t="str">
        <f>IF(Wedstrijden!AW546="x","M","")</f>
        <v/>
      </c>
      <c r="CT559" s="16" t="str">
        <f>IF(Wedstrijden!AX546="x","Z","")</f>
        <v/>
      </c>
      <c r="CU559" s="16" t="str">
        <f>IF(Wedstrijden!BB546="x","ZZ","")</f>
        <v/>
      </c>
      <c r="CV559" s="16" t="str">
        <f>IF(COUNTA(Wedstrijden!AI546:AP546)&lt;&gt;0,2,"")</f>
        <v/>
      </c>
      <c r="CW559" s="16" t="str">
        <f t="shared" si="51"/>
        <v/>
      </c>
      <c r="CX559" s="16" t="str">
        <f>IF(Wedstrijden!AI546="x","BB","")</f>
        <v/>
      </c>
      <c r="CY559" s="16" t="str">
        <f>IF(Wedstrijden!AJ546="x","B","")</f>
        <v/>
      </c>
      <c r="CZ559" s="16" t="str">
        <f>IF(Wedstrijden!AK546="x","L","")</f>
        <v/>
      </c>
      <c r="DA559" s="16" t="str">
        <f>IF(Wedstrijden!AL546="x","M","")</f>
        <v/>
      </c>
      <c r="DB559" s="16" t="str">
        <f>IF(Wedstrijden!AM546="x","Z","")</f>
        <v/>
      </c>
      <c r="DC559" s="16" t="str">
        <f>IF(Wedstrijden!AN546="x","ZZ","")</f>
        <v/>
      </c>
      <c r="DD559" s="16" t="str">
        <f>IF(Wedstrijden!AP546="x","1.40","")</f>
        <v/>
      </c>
      <c r="DE559" s="16" t="str">
        <f>IF(COUNTA(Wedstrijden!BD546:BF546)&lt;&gt;0,6,"")</f>
        <v/>
      </c>
      <c r="DF559" s="16" t="str">
        <f t="shared" si="52"/>
        <v/>
      </c>
      <c r="DG559" s="16" t="str">
        <f>IF(Wedstrijden!BD546="x","L","")</f>
        <v/>
      </c>
      <c r="DH559" s="16" t="str">
        <f>IF(Wedstrijden!BE546="x","M","")</f>
        <v/>
      </c>
      <c r="DI559" s="16" t="str">
        <f>IF(Wedstrijden!BF546="x","Z","")</f>
        <v/>
      </c>
      <c r="DJ559" s="16" t="str">
        <f>IF(Wedstrijden!BG546="x","Z","")</f>
        <v/>
      </c>
      <c r="DK559" s="16" t="str">
        <f>IF(COUNTA(Wedstrijden!BI546:BK546)&lt;&gt;0,6,"")</f>
        <v/>
      </c>
      <c r="DL559" s="16" t="str">
        <f t="shared" si="53"/>
        <v/>
      </c>
      <c r="DM559" s="16" t="str">
        <f>IF(Wedstrijden!BI546="x","L","")</f>
        <v/>
      </c>
      <c r="DN559" s="16" t="str">
        <f>IF(Wedstrijden!BJ546="x","M","")</f>
        <v/>
      </c>
      <c r="DO559" s="16" t="str">
        <f>IF(Wedstrijden!BK546="x","Z","")</f>
        <v/>
      </c>
      <c r="DP559" s="16" t="str">
        <f>IF(Wedstrijden!BL546="x","Z","")</f>
        <v/>
      </c>
    </row>
    <row r="560" spans="1:120" ht="14.4" x14ac:dyDescent="0.3">
      <c r="A560" s="18">
        <f>Wedstrijden!A547</f>
        <v>0</v>
      </c>
      <c r="B560" s="16" t="str">
        <f>IFERROR(VLOOKUP(Wedstrijden!#REF!,#REF!,2,FALSE),"")</f>
        <v/>
      </c>
      <c r="C560" s="16">
        <f>Wedstrijden!E547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IF(COUNTA(Wedstrijden!U547:AC547)&lt;&gt;0,1,"")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IF(Wedstrijden!U547="x","B1","")</f>
        <v/>
      </c>
      <c r="BO560" s="16" t="e">
        <f>IF(Wedstrijden!#REF!="x","BB","")</f>
        <v>#REF!</v>
      </c>
      <c r="BP560" s="16" t="str">
        <f>IF(Wedstrijden!W547="x","B","")</f>
        <v/>
      </c>
      <c r="BQ560" s="16" t="str">
        <f>IF(Wedstrijden!X547="x","L1","")</f>
        <v/>
      </c>
      <c r="BR560" s="16" t="str">
        <f>IF(Wedstrijden!Y547="x","L2","")</f>
        <v/>
      </c>
      <c r="BS560" s="16" t="str">
        <f>IF(Wedstrijden!Z547="x","M1","")</f>
        <v/>
      </c>
      <c r="BT560" s="16" t="str">
        <f>IF(Wedstrijden!AA547="x","M2","")</f>
        <v/>
      </c>
      <c r="BU560" s="16" t="str">
        <f>IF(Wedstrijden!AB547="x","Z1","")</f>
        <v/>
      </c>
      <c r="BV560" s="16" t="str">
        <f>IF(Wedstrijden!AC547="x","Z2","")</f>
        <v/>
      </c>
      <c r="BW560" s="16" t="str">
        <f>IF(COUNTA(Wedstrijden!L547:T547)&lt;&gt;0,1,"")</f>
        <v/>
      </c>
      <c r="BX560" s="16" t="str">
        <f t="shared" si="49"/>
        <v/>
      </c>
      <c r="BY560" s="16" t="str">
        <f>IF(Wedstrijden!L547="x","BB","")</f>
        <v/>
      </c>
      <c r="BZ560" s="16" t="str">
        <f>IF(Wedstrijden!M547="x","B","")</f>
        <v/>
      </c>
      <c r="CA560" s="16" t="str">
        <f>IF(Wedstrijden!N547="x","L1","")</f>
        <v/>
      </c>
      <c r="CB560" s="16" t="str">
        <f>IF(Wedstrijden!O547="x","L2","")</f>
        <v/>
      </c>
      <c r="CC560" s="16" t="str">
        <f>IF(Wedstrijden!P547="x","M1","")</f>
        <v/>
      </c>
      <c r="CD560" s="16" t="str">
        <f>IF(Wedstrijden!Q547="x","M2","")</f>
        <v/>
      </c>
      <c r="CE560" s="16" t="str">
        <f>IF(Wedstrijden!R547="x","Z1","")</f>
        <v/>
      </c>
      <c r="CF560" s="16" t="str">
        <f>IF(Wedstrijden!S547="x","Z2","")</f>
        <v/>
      </c>
      <c r="CG560" s="16" t="str">
        <f>IF(Wedstrijden!T547="x","ZZL","")</f>
        <v/>
      </c>
      <c r="CL560" s="16" t="str">
        <f>IF(COUNTA(Wedstrijden!AR547:BB547)&lt;&gt;0,2,"")</f>
        <v/>
      </c>
      <c r="CM560" s="16" t="str">
        <f t="shared" si="50"/>
        <v/>
      </c>
      <c r="CN560" s="16" t="str">
        <f>IF(Wedstrijden!AR547="x","AA","")</f>
        <v/>
      </c>
      <c r="CO560" s="16" t="str">
        <f>IF(Wedstrijden!AS547="x","A","")</f>
        <v/>
      </c>
      <c r="CP560" s="16" t="str">
        <f>IF(Wedstrijden!AT547="x","BB","")</f>
        <v/>
      </c>
      <c r="CQ560" s="16" t="str">
        <f>IF(Wedstrijden!AU547="x","B","")</f>
        <v/>
      </c>
      <c r="CR560" s="16" t="str">
        <f>IF(Wedstrijden!AV547="x","L","")</f>
        <v/>
      </c>
      <c r="CS560" s="16" t="str">
        <f>IF(Wedstrijden!AW547="x","M","")</f>
        <v/>
      </c>
      <c r="CT560" s="16" t="str">
        <f>IF(Wedstrijden!AX547="x","Z","")</f>
        <v/>
      </c>
      <c r="CU560" s="16" t="str">
        <f>IF(Wedstrijden!BB547="x","ZZ","")</f>
        <v/>
      </c>
      <c r="CV560" s="16" t="str">
        <f>IF(COUNTA(Wedstrijden!AI547:AP547)&lt;&gt;0,2,"")</f>
        <v/>
      </c>
      <c r="CW560" s="16" t="str">
        <f t="shared" si="51"/>
        <v/>
      </c>
      <c r="CX560" s="16" t="str">
        <f>IF(Wedstrijden!AI547="x","BB","")</f>
        <v/>
      </c>
      <c r="CY560" s="16" t="str">
        <f>IF(Wedstrijden!AJ547="x","B","")</f>
        <v/>
      </c>
      <c r="CZ560" s="16" t="str">
        <f>IF(Wedstrijden!AK547="x","L","")</f>
        <v/>
      </c>
      <c r="DA560" s="16" t="str">
        <f>IF(Wedstrijden!AL547="x","M","")</f>
        <v/>
      </c>
      <c r="DB560" s="16" t="str">
        <f>IF(Wedstrijden!AM547="x","Z","")</f>
        <v/>
      </c>
      <c r="DC560" s="16" t="str">
        <f>IF(Wedstrijden!AN547="x","ZZ","")</f>
        <v/>
      </c>
      <c r="DD560" s="16" t="str">
        <f>IF(Wedstrijden!AP547="x","1.40","")</f>
        <v/>
      </c>
      <c r="DE560" s="16" t="str">
        <f>IF(COUNTA(Wedstrijden!BD547:BF547)&lt;&gt;0,6,"")</f>
        <v/>
      </c>
      <c r="DF560" s="16" t="str">
        <f t="shared" si="52"/>
        <v/>
      </c>
      <c r="DG560" s="16" t="str">
        <f>IF(Wedstrijden!BD547="x","L","")</f>
        <v/>
      </c>
      <c r="DH560" s="16" t="str">
        <f>IF(Wedstrijden!BE547="x","M","")</f>
        <v/>
      </c>
      <c r="DI560" s="16" t="str">
        <f>IF(Wedstrijden!BF547="x","Z","")</f>
        <v/>
      </c>
      <c r="DJ560" s="16" t="str">
        <f>IF(Wedstrijden!BG547="x","Z","")</f>
        <v/>
      </c>
      <c r="DK560" s="16" t="str">
        <f>IF(COUNTA(Wedstrijden!BI547:BK547)&lt;&gt;0,6,"")</f>
        <v/>
      </c>
      <c r="DL560" s="16" t="str">
        <f t="shared" si="53"/>
        <v/>
      </c>
      <c r="DM560" s="16" t="str">
        <f>IF(Wedstrijden!BI547="x","L","")</f>
        <v/>
      </c>
      <c r="DN560" s="16" t="str">
        <f>IF(Wedstrijden!BJ547="x","M","")</f>
        <v/>
      </c>
      <c r="DO560" s="16" t="str">
        <f>IF(Wedstrijden!BK547="x","Z","")</f>
        <v/>
      </c>
      <c r="DP560" s="16" t="str">
        <f>IF(Wedstrijden!BL547="x","Z","")</f>
        <v/>
      </c>
    </row>
    <row r="561" spans="1:120" ht="14.4" x14ac:dyDescent="0.3">
      <c r="A561" s="18">
        <f>Wedstrijden!A548</f>
        <v>0</v>
      </c>
      <c r="B561" s="16" t="str">
        <f>IFERROR(VLOOKUP(Wedstrijden!#REF!,#REF!,2,FALSE),"")</f>
        <v/>
      </c>
      <c r="C561" s="16">
        <f>Wedstrijden!E548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IF(COUNTA(Wedstrijden!U548:AC548)&lt;&gt;0,1,"")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IF(Wedstrijden!U548="x","B1","")</f>
        <v/>
      </c>
      <c r="BO561" s="16" t="e">
        <f>IF(Wedstrijden!#REF!="x","BB","")</f>
        <v>#REF!</v>
      </c>
      <c r="BP561" s="16" t="str">
        <f>IF(Wedstrijden!W548="x","B","")</f>
        <v/>
      </c>
      <c r="BQ561" s="16" t="str">
        <f>IF(Wedstrijden!X548="x","L1","")</f>
        <v/>
      </c>
      <c r="BR561" s="16" t="str">
        <f>IF(Wedstrijden!Y548="x","L2","")</f>
        <v/>
      </c>
      <c r="BS561" s="16" t="str">
        <f>IF(Wedstrijden!Z548="x","M1","")</f>
        <v/>
      </c>
      <c r="BT561" s="16" t="str">
        <f>IF(Wedstrijden!AA548="x","M2","")</f>
        <v/>
      </c>
      <c r="BU561" s="16" t="str">
        <f>IF(Wedstrijden!AB548="x","Z1","")</f>
        <v/>
      </c>
      <c r="BV561" s="16" t="str">
        <f>IF(Wedstrijden!AC548="x","Z2","")</f>
        <v/>
      </c>
      <c r="BW561" s="16" t="str">
        <f>IF(COUNTA(Wedstrijden!L548:T548)&lt;&gt;0,1,"")</f>
        <v/>
      </c>
      <c r="BX561" s="16" t="str">
        <f t="shared" si="49"/>
        <v/>
      </c>
      <c r="BY561" s="16" t="str">
        <f>IF(Wedstrijden!L548="x","BB","")</f>
        <v/>
      </c>
      <c r="BZ561" s="16" t="str">
        <f>IF(Wedstrijden!M548="x","B","")</f>
        <v/>
      </c>
      <c r="CA561" s="16" t="str">
        <f>IF(Wedstrijden!N548="x","L1","")</f>
        <v/>
      </c>
      <c r="CB561" s="16" t="str">
        <f>IF(Wedstrijden!O548="x","L2","")</f>
        <v/>
      </c>
      <c r="CC561" s="16" t="str">
        <f>IF(Wedstrijden!P548="x","M1","")</f>
        <v/>
      </c>
      <c r="CD561" s="16" t="str">
        <f>IF(Wedstrijden!Q548="x","M2","")</f>
        <v/>
      </c>
      <c r="CE561" s="16" t="str">
        <f>IF(Wedstrijden!R548="x","Z1","")</f>
        <v/>
      </c>
      <c r="CF561" s="16" t="str">
        <f>IF(Wedstrijden!S548="x","Z2","")</f>
        <v/>
      </c>
      <c r="CG561" s="16" t="str">
        <f>IF(Wedstrijden!T548="x","ZZL","")</f>
        <v/>
      </c>
      <c r="CL561" s="16" t="str">
        <f>IF(COUNTA(Wedstrijden!AR548:BB548)&lt;&gt;0,2,"")</f>
        <v/>
      </c>
      <c r="CM561" s="16" t="str">
        <f t="shared" si="50"/>
        <v/>
      </c>
      <c r="CN561" s="16" t="str">
        <f>IF(Wedstrijden!AR548="x","AA","")</f>
        <v/>
      </c>
      <c r="CO561" s="16" t="str">
        <f>IF(Wedstrijden!AS548="x","A","")</f>
        <v/>
      </c>
      <c r="CP561" s="16" t="str">
        <f>IF(Wedstrijden!AT548="x","BB","")</f>
        <v/>
      </c>
      <c r="CQ561" s="16" t="str">
        <f>IF(Wedstrijden!AU548="x","B","")</f>
        <v/>
      </c>
      <c r="CR561" s="16" t="str">
        <f>IF(Wedstrijden!AV548="x","L","")</f>
        <v/>
      </c>
      <c r="CS561" s="16" t="str">
        <f>IF(Wedstrijden!AW548="x","M","")</f>
        <v/>
      </c>
      <c r="CT561" s="16" t="str">
        <f>IF(Wedstrijden!AX548="x","Z","")</f>
        <v/>
      </c>
      <c r="CU561" s="16" t="str">
        <f>IF(Wedstrijden!BB548="x","ZZ","")</f>
        <v/>
      </c>
      <c r="CV561" s="16" t="str">
        <f>IF(COUNTA(Wedstrijden!AI548:AP548)&lt;&gt;0,2,"")</f>
        <v/>
      </c>
      <c r="CW561" s="16" t="str">
        <f t="shared" si="51"/>
        <v/>
      </c>
      <c r="CX561" s="16" t="str">
        <f>IF(Wedstrijden!AI548="x","BB","")</f>
        <v/>
      </c>
      <c r="CY561" s="16" t="str">
        <f>IF(Wedstrijden!AJ548="x","B","")</f>
        <v/>
      </c>
      <c r="CZ561" s="16" t="str">
        <f>IF(Wedstrijden!AK548="x","L","")</f>
        <v/>
      </c>
      <c r="DA561" s="16" t="str">
        <f>IF(Wedstrijden!AL548="x","M","")</f>
        <v/>
      </c>
      <c r="DB561" s="16" t="str">
        <f>IF(Wedstrijden!AM548="x","Z","")</f>
        <v/>
      </c>
      <c r="DC561" s="16" t="str">
        <f>IF(Wedstrijden!AN548="x","ZZ","")</f>
        <v/>
      </c>
      <c r="DD561" s="16" t="str">
        <f>IF(Wedstrijden!AP548="x","1.40","")</f>
        <v/>
      </c>
      <c r="DE561" s="16" t="str">
        <f>IF(COUNTA(Wedstrijden!BD548:BF548)&lt;&gt;0,6,"")</f>
        <v/>
      </c>
      <c r="DF561" s="16" t="str">
        <f t="shared" si="52"/>
        <v/>
      </c>
      <c r="DG561" s="16" t="str">
        <f>IF(Wedstrijden!BD548="x","L","")</f>
        <v/>
      </c>
      <c r="DH561" s="16" t="str">
        <f>IF(Wedstrijden!BE548="x","M","")</f>
        <v/>
      </c>
      <c r="DI561" s="16" t="str">
        <f>IF(Wedstrijden!BF548="x","Z","")</f>
        <v/>
      </c>
      <c r="DJ561" s="16" t="str">
        <f>IF(Wedstrijden!BG548="x","Z","")</f>
        <v/>
      </c>
      <c r="DK561" s="16" t="str">
        <f>IF(COUNTA(Wedstrijden!BI548:BK548)&lt;&gt;0,6,"")</f>
        <v/>
      </c>
      <c r="DL561" s="16" t="str">
        <f t="shared" si="53"/>
        <v/>
      </c>
      <c r="DM561" s="16" t="str">
        <f>IF(Wedstrijden!BI548="x","L","")</f>
        <v/>
      </c>
      <c r="DN561" s="16" t="str">
        <f>IF(Wedstrijden!BJ548="x","M","")</f>
        <v/>
      </c>
      <c r="DO561" s="16" t="str">
        <f>IF(Wedstrijden!BK548="x","Z","")</f>
        <v/>
      </c>
      <c r="DP561" s="16" t="str">
        <f>IF(Wedstrijden!BL548="x","Z","")</f>
        <v/>
      </c>
    </row>
    <row r="562" spans="1:120" ht="14.4" x14ac:dyDescent="0.3">
      <c r="A562" s="18">
        <f>Wedstrijden!A549</f>
        <v>0</v>
      </c>
      <c r="B562" s="16" t="str">
        <f>IFERROR(VLOOKUP(Wedstrijden!#REF!,#REF!,2,FALSE),"")</f>
        <v/>
      </c>
      <c r="C562" s="16">
        <f>Wedstrijden!E549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IF(COUNTA(Wedstrijden!U549:AC549)&lt;&gt;0,1,"")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IF(Wedstrijden!U549="x","B1","")</f>
        <v/>
      </c>
      <c r="BO562" s="16" t="e">
        <f>IF(Wedstrijden!#REF!="x","BB","")</f>
        <v>#REF!</v>
      </c>
      <c r="BP562" s="16" t="str">
        <f>IF(Wedstrijden!W549="x","B","")</f>
        <v/>
      </c>
      <c r="BQ562" s="16" t="str">
        <f>IF(Wedstrijden!X549="x","L1","")</f>
        <v/>
      </c>
      <c r="BR562" s="16" t="str">
        <f>IF(Wedstrijden!Y549="x","L2","")</f>
        <v/>
      </c>
      <c r="BS562" s="16" t="str">
        <f>IF(Wedstrijden!Z549="x","M1","")</f>
        <v/>
      </c>
      <c r="BT562" s="16" t="str">
        <f>IF(Wedstrijden!AA549="x","M2","")</f>
        <v/>
      </c>
      <c r="BU562" s="16" t="str">
        <f>IF(Wedstrijden!AB549="x","Z1","")</f>
        <v/>
      </c>
      <c r="BV562" s="16" t="str">
        <f>IF(Wedstrijden!AC549="x","Z2","")</f>
        <v/>
      </c>
      <c r="BW562" s="16" t="str">
        <f>IF(COUNTA(Wedstrijden!L549:T549)&lt;&gt;0,1,"")</f>
        <v/>
      </c>
      <c r="BX562" s="16" t="str">
        <f t="shared" si="49"/>
        <v/>
      </c>
      <c r="BY562" s="16" t="str">
        <f>IF(Wedstrijden!L549="x","BB","")</f>
        <v/>
      </c>
      <c r="BZ562" s="16" t="str">
        <f>IF(Wedstrijden!M549="x","B","")</f>
        <v/>
      </c>
      <c r="CA562" s="16" t="str">
        <f>IF(Wedstrijden!N549="x","L1","")</f>
        <v/>
      </c>
      <c r="CB562" s="16" t="str">
        <f>IF(Wedstrijden!O549="x","L2","")</f>
        <v/>
      </c>
      <c r="CC562" s="16" t="str">
        <f>IF(Wedstrijden!P549="x","M1","")</f>
        <v/>
      </c>
      <c r="CD562" s="16" t="str">
        <f>IF(Wedstrijden!Q549="x","M2","")</f>
        <v/>
      </c>
      <c r="CE562" s="16" t="str">
        <f>IF(Wedstrijden!R549="x","Z1","")</f>
        <v/>
      </c>
      <c r="CF562" s="16" t="str">
        <f>IF(Wedstrijden!S549="x","Z2","")</f>
        <v/>
      </c>
      <c r="CG562" s="16" t="str">
        <f>IF(Wedstrijden!T549="x","ZZL","")</f>
        <v/>
      </c>
      <c r="CL562" s="16" t="str">
        <f>IF(COUNTA(Wedstrijden!AR549:BB549)&lt;&gt;0,2,"")</f>
        <v/>
      </c>
      <c r="CM562" s="16" t="str">
        <f t="shared" si="50"/>
        <v/>
      </c>
      <c r="CN562" s="16" t="str">
        <f>IF(Wedstrijden!AR549="x","AA","")</f>
        <v/>
      </c>
      <c r="CO562" s="16" t="str">
        <f>IF(Wedstrijden!AS549="x","A","")</f>
        <v/>
      </c>
      <c r="CP562" s="16" t="str">
        <f>IF(Wedstrijden!AT549="x","BB","")</f>
        <v/>
      </c>
      <c r="CQ562" s="16" t="str">
        <f>IF(Wedstrijden!AU549="x","B","")</f>
        <v/>
      </c>
      <c r="CR562" s="16" t="str">
        <f>IF(Wedstrijden!AV549="x","L","")</f>
        <v/>
      </c>
      <c r="CS562" s="16" t="str">
        <f>IF(Wedstrijden!AW549="x","M","")</f>
        <v/>
      </c>
      <c r="CT562" s="16" t="str">
        <f>IF(Wedstrijden!AX549="x","Z","")</f>
        <v/>
      </c>
      <c r="CU562" s="16" t="str">
        <f>IF(Wedstrijden!BB549="x","ZZ","")</f>
        <v/>
      </c>
      <c r="CV562" s="16" t="str">
        <f>IF(COUNTA(Wedstrijden!AI549:AP549)&lt;&gt;0,2,"")</f>
        <v/>
      </c>
      <c r="CW562" s="16" t="str">
        <f t="shared" si="51"/>
        <v/>
      </c>
      <c r="CX562" s="16" t="str">
        <f>IF(Wedstrijden!AI549="x","BB","")</f>
        <v/>
      </c>
      <c r="CY562" s="16" t="str">
        <f>IF(Wedstrijden!AJ549="x","B","")</f>
        <v/>
      </c>
      <c r="CZ562" s="16" t="str">
        <f>IF(Wedstrijden!AK549="x","L","")</f>
        <v/>
      </c>
      <c r="DA562" s="16" t="str">
        <f>IF(Wedstrijden!AL549="x","M","")</f>
        <v/>
      </c>
      <c r="DB562" s="16" t="str">
        <f>IF(Wedstrijden!AM549="x","Z","")</f>
        <v/>
      </c>
      <c r="DC562" s="16" t="str">
        <f>IF(Wedstrijden!AN549="x","ZZ","")</f>
        <v/>
      </c>
      <c r="DD562" s="16" t="str">
        <f>IF(Wedstrijden!AP549="x","1.40","")</f>
        <v/>
      </c>
      <c r="DE562" s="16" t="str">
        <f>IF(COUNTA(Wedstrijden!BD549:BF549)&lt;&gt;0,6,"")</f>
        <v/>
      </c>
      <c r="DF562" s="16" t="str">
        <f t="shared" si="52"/>
        <v/>
      </c>
      <c r="DG562" s="16" t="str">
        <f>IF(Wedstrijden!BD549="x","L","")</f>
        <v/>
      </c>
      <c r="DH562" s="16" t="str">
        <f>IF(Wedstrijden!BE549="x","M","")</f>
        <v/>
      </c>
      <c r="DI562" s="16" t="str">
        <f>IF(Wedstrijden!BF549="x","Z","")</f>
        <v/>
      </c>
      <c r="DJ562" s="16" t="str">
        <f>IF(Wedstrijden!BG549="x","Z","")</f>
        <v/>
      </c>
      <c r="DK562" s="16" t="str">
        <f>IF(COUNTA(Wedstrijden!BI549:BK549)&lt;&gt;0,6,"")</f>
        <v/>
      </c>
      <c r="DL562" s="16" t="str">
        <f t="shared" si="53"/>
        <v/>
      </c>
      <c r="DM562" s="16" t="str">
        <f>IF(Wedstrijden!BI549="x","L","")</f>
        <v/>
      </c>
      <c r="DN562" s="16" t="str">
        <f>IF(Wedstrijden!BJ549="x","M","")</f>
        <v/>
      </c>
      <c r="DO562" s="16" t="str">
        <f>IF(Wedstrijden!BK549="x","Z","")</f>
        <v/>
      </c>
      <c r="DP562" s="16" t="str">
        <f>IF(Wedstrijden!BL549="x","Z","")</f>
        <v/>
      </c>
    </row>
    <row r="563" spans="1:120" ht="14.4" x14ac:dyDescent="0.3">
      <c r="A563" s="18">
        <f>Wedstrijden!A550</f>
        <v>0</v>
      </c>
      <c r="B563" s="16" t="str">
        <f>IFERROR(VLOOKUP(Wedstrijden!#REF!,#REF!,2,FALSE),"")</f>
        <v/>
      </c>
      <c r="C563" s="16">
        <f>Wedstrijden!E550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IF(COUNTA(Wedstrijden!U550:AC550)&lt;&gt;0,1,"")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IF(Wedstrijden!U550="x","B1","")</f>
        <v/>
      </c>
      <c r="BO563" s="16" t="e">
        <f>IF(Wedstrijden!#REF!="x","BB","")</f>
        <v>#REF!</v>
      </c>
      <c r="BP563" s="16" t="str">
        <f>IF(Wedstrijden!W550="x","B","")</f>
        <v/>
      </c>
      <c r="BQ563" s="16" t="str">
        <f>IF(Wedstrijden!X550="x","L1","")</f>
        <v/>
      </c>
      <c r="BR563" s="16" t="str">
        <f>IF(Wedstrijden!Y550="x","L2","")</f>
        <v/>
      </c>
      <c r="BS563" s="16" t="str">
        <f>IF(Wedstrijden!Z550="x","M1","")</f>
        <v/>
      </c>
      <c r="BT563" s="16" t="str">
        <f>IF(Wedstrijden!AA550="x","M2","")</f>
        <v/>
      </c>
      <c r="BU563" s="16" t="str">
        <f>IF(Wedstrijden!AB550="x","Z1","")</f>
        <v/>
      </c>
      <c r="BV563" s="16" t="str">
        <f>IF(Wedstrijden!AC550="x","Z2","")</f>
        <v/>
      </c>
      <c r="BW563" s="16" t="str">
        <f>IF(COUNTA(Wedstrijden!L550:T550)&lt;&gt;0,1,"")</f>
        <v/>
      </c>
      <c r="BX563" s="16" t="str">
        <f t="shared" si="49"/>
        <v/>
      </c>
      <c r="BY563" s="16" t="str">
        <f>IF(Wedstrijden!L550="x","BB","")</f>
        <v/>
      </c>
      <c r="BZ563" s="16" t="str">
        <f>IF(Wedstrijden!M550="x","B","")</f>
        <v/>
      </c>
      <c r="CA563" s="16" t="str">
        <f>IF(Wedstrijden!N550="x","L1","")</f>
        <v/>
      </c>
      <c r="CB563" s="16" t="str">
        <f>IF(Wedstrijden!O550="x","L2","")</f>
        <v/>
      </c>
      <c r="CC563" s="16" t="str">
        <f>IF(Wedstrijden!P550="x","M1","")</f>
        <v/>
      </c>
      <c r="CD563" s="16" t="str">
        <f>IF(Wedstrijden!Q550="x","M2","")</f>
        <v/>
      </c>
      <c r="CE563" s="16" t="str">
        <f>IF(Wedstrijden!R550="x","Z1","")</f>
        <v/>
      </c>
      <c r="CF563" s="16" t="str">
        <f>IF(Wedstrijden!S550="x","Z2","")</f>
        <v/>
      </c>
      <c r="CG563" s="16" t="str">
        <f>IF(Wedstrijden!T550="x","ZZL","")</f>
        <v/>
      </c>
      <c r="CL563" s="16" t="str">
        <f>IF(COUNTA(Wedstrijden!AR550:BB550)&lt;&gt;0,2,"")</f>
        <v/>
      </c>
      <c r="CM563" s="16" t="str">
        <f t="shared" si="50"/>
        <v/>
      </c>
      <c r="CN563" s="16" t="str">
        <f>IF(Wedstrijden!AR550="x","AA","")</f>
        <v/>
      </c>
      <c r="CO563" s="16" t="str">
        <f>IF(Wedstrijden!AS550="x","A","")</f>
        <v/>
      </c>
      <c r="CP563" s="16" t="str">
        <f>IF(Wedstrijden!AT550="x","BB","")</f>
        <v/>
      </c>
      <c r="CQ563" s="16" t="str">
        <f>IF(Wedstrijden!AU550="x","B","")</f>
        <v/>
      </c>
      <c r="CR563" s="16" t="str">
        <f>IF(Wedstrijden!AV550="x","L","")</f>
        <v/>
      </c>
      <c r="CS563" s="16" t="str">
        <f>IF(Wedstrijden!AW550="x","M","")</f>
        <v/>
      </c>
      <c r="CT563" s="16" t="str">
        <f>IF(Wedstrijden!AX550="x","Z","")</f>
        <v/>
      </c>
      <c r="CU563" s="16" t="str">
        <f>IF(Wedstrijden!BB550="x","ZZ","")</f>
        <v/>
      </c>
      <c r="CV563" s="16" t="str">
        <f>IF(COUNTA(Wedstrijden!AI550:AP550)&lt;&gt;0,2,"")</f>
        <v/>
      </c>
      <c r="CW563" s="16" t="str">
        <f t="shared" si="51"/>
        <v/>
      </c>
      <c r="CX563" s="16" t="str">
        <f>IF(Wedstrijden!AI550="x","BB","")</f>
        <v/>
      </c>
      <c r="CY563" s="16" t="str">
        <f>IF(Wedstrijden!AJ550="x","B","")</f>
        <v/>
      </c>
      <c r="CZ563" s="16" t="str">
        <f>IF(Wedstrijden!AK550="x","L","")</f>
        <v/>
      </c>
      <c r="DA563" s="16" t="str">
        <f>IF(Wedstrijden!AL550="x","M","")</f>
        <v/>
      </c>
      <c r="DB563" s="16" t="str">
        <f>IF(Wedstrijden!AM550="x","Z","")</f>
        <v/>
      </c>
      <c r="DC563" s="16" t="str">
        <f>IF(Wedstrijden!AN550="x","ZZ","")</f>
        <v/>
      </c>
      <c r="DD563" s="16" t="str">
        <f>IF(Wedstrijden!AP550="x","1.40","")</f>
        <v/>
      </c>
      <c r="DE563" s="16" t="str">
        <f>IF(COUNTA(Wedstrijden!BD550:BF550)&lt;&gt;0,6,"")</f>
        <v/>
      </c>
      <c r="DF563" s="16" t="str">
        <f t="shared" si="52"/>
        <v/>
      </c>
      <c r="DG563" s="16" t="str">
        <f>IF(Wedstrijden!BD550="x","L","")</f>
        <v/>
      </c>
      <c r="DH563" s="16" t="str">
        <f>IF(Wedstrijden!BE550="x","M","")</f>
        <v/>
      </c>
      <c r="DI563" s="16" t="str">
        <f>IF(Wedstrijden!BF550="x","Z","")</f>
        <v/>
      </c>
      <c r="DJ563" s="16" t="str">
        <f>IF(Wedstrijden!BG550="x","Z","")</f>
        <v/>
      </c>
      <c r="DK563" s="16" t="str">
        <f>IF(COUNTA(Wedstrijden!BI550:BK550)&lt;&gt;0,6,"")</f>
        <v/>
      </c>
      <c r="DL563" s="16" t="str">
        <f t="shared" si="53"/>
        <v/>
      </c>
      <c r="DM563" s="16" t="str">
        <f>IF(Wedstrijden!BI550="x","L","")</f>
        <v/>
      </c>
      <c r="DN563" s="16" t="str">
        <f>IF(Wedstrijden!BJ550="x","M","")</f>
        <v/>
      </c>
      <c r="DO563" s="16" t="str">
        <f>IF(Wedstrijden!BK550="x","Z","")</f>
        <v/>
      </c>
      <c r="DP563" s="16" t="str">
        <f>IF(Wedstrijden!BL550="x","Z","")</f>
        <v/>
      </c>
    </row>
    <row r="564" spans="1:120" ht="14.4" x14ac:dyDescent="0.3">
      <c r="A564" s="18">
        <f>Wedstrijden!A551</f>
        <v>0</v>
      </c>
      <c r="B564" s="16" t="str">
        <f>IFERROR(VLOOKUP(Wedstrijden!#REF!,#REF!,2,FALSE),"")</f>
        <v/>
      </c>
      <c r="C564" s="16">
        <f>Wedstrijden!E551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IF(COUNTA(Wedstrijden!U551:AC551)&lt;&gt;0,1,"")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IF(Wedstrijden!U551="x","B1","")</f>
        <v/>
      </c>
      <c r="BO564" s="16" t="e">
        <f>IF(Wedstrijden!#REF!="x","BB","")</f>
        <v>#REF!</v>
      </c>
      <c r="BP564" s="16" t="str">
        <f>IF(Wedstrijden!W551="x","B","")</f>
        <v/>
      </c>
      <c r="BQ564" s="16" t="str">
        <f>IF(Wedstrijden!X551="x","L1","")</f>
        <v/>
      </c>
      <c r="BR564" s="16" t="str">
        <f>IF(Wedstrijden!Y551="x","L2","")</f>
        <v/>
      </c>
      <c r="BS564" s="16" t="str">
        <f>IF(Wedstrijden!Z551="x","M1","")</f>
        <v/>
      </c>
      <c r="BT564" s="16" t="str">
        <f>IF(Wedstrijden!AA551="x","M2","")</f>
        <v/>
      </c>
      <c r="BU564" s="16" t="str">
        <f>IF(Wedstrijden!AB551="x","Z1","")</f>
        <v/>
      </c>
      <c r="BV564" s="16" t="str">
        <f>IF(Wedstrijden!AC551="x","Z2","")</f>
        <v/>
      </c>
      <c r="BW564" s="16" t="str">
        <f>IF(COUNTA(Wedstrijden!L551:T551)&lt;&gt;0,1,"")</f>
        <v/>
      </c>
      <c r="BX564" s="16" t="str">
        <f t="shared" si="49"/>
        <v/>
      </c>
      <c r="BY564" s="16" t="str">
        <f>IF(Wedstrijden!L551="x","BB","")</f>
        <v/>
      </c>
      <c r="BZ564" s="16" t="str">
        <f>IF(Wedstrijden!M551="x","B","")</f>
        <v/>
      </c>
      <c r="CA564" s="16" t="str">
        <f>IF(Wedstrijden!N551="x","L1","")</f>
        <v/>
      </c>
      <c r="CB564" s="16" t="str">
        <f>IF(Wedstrijden!O551="x","L2","")</f>
        <v/>
      </c>
      <c r="CC564" s="16" t="str">
        <f>IF(Wedstrijden!P551="x","M1","")</f>
        <v/>
      </c>
      <c r="CD564" s="16" t="str">
        <f>IF(Wedstrijden!Q551="x","M2","")</f>
        <v/>
      </c>
      <c r="CE564" s="16" t="str">
        <f>IF(Wedstrijden!R551="x","Z1","")</f>
        <v/>
      </c>
      <c r="CF564" s="16" t="str">
        <f>IF(Wedstrijden!S551="x","Z2","")</f>
        <v/>
      </c>
      <c r="CG564" s="16" t="str">
        <f>IF(Wedstrijden!T551="x","ZZL","")</f>
        <v/>
      </c>
      <c r="CL564" s="16" t="str">
        <f>IF(COUNTA(Wedstrijden!AR551:BB551)&lt;&gt;0,2,"")</f>
        <v/>
      </c>
      <c r="CM564" s="16" t="str">
        <f t="shared" si="50"/>
        <v/>
      </c>
      <c r="CN564" s="16" t="str">
        <f>IF(Wedstrijden!AR551="x","AA","")</f>
        <v/>
      </c>
      <c r="CO564" s="16" t="str">
        <f>IF(Wedstrijden!AS551="x","A","")</f>
        <v/>
      </c>
      <c r="CP564" s="16" t="str">
        <f>IF(Wedstrijden!AT551="x","BB","")</f>
        <v/>
      </c>
      <c r="CQ564" s="16" t="str">
        <f>IF(Wedstrijden!AU551="x","B","")</f>
        <v/>
      </c>
      <c r="CR564" s="16" t="str">
        <f>IF(Wedstrijden!AV551="x","L","")</f>
        <v/>
      </c>
      <c r="CS564" s="16" t="str">
        <f>IF(Wedstrijden!AW551="x","M","")</f>
        <v/>
      </c>
      <c r="CT564" s="16" t="str">
        <f>IF(Wedstrijden!AX551="x","Z","")</f>
        <v/>
      </c>
      <c r="CU564" s="16" t="str">
        <f>IF(Wedstrijden!BB551="x","ZZ","")</f>
        <v/>
      </c>
      <c r="CV564" s="16" t="str">
        <f>IF(COUNTA(Wedstrijden!AI551:AP551)&lt;&gt;0,2,"")</f>
        <v/>
      </c>
      <c r="CW564" s="16" t="str">
        <f t="shared" si="51"/>
        <v/>
      </c>
      <c r="CX564" s="16" t="str">
        <f>IF(Wedstrijden!AI551="x","BB","")</f>
        <v/>
      </c>
      <c r="CY564" s="16" t="str">
        <f>IF(Wedstrijden!AJ551="x","B","")</f>
        <v/>
      </c>
      <c r="CZ564" s="16" t="str">
        <f>IF(Wedstrijden!AK551="x","L","")</f>
        <v/>
      </c>
      <c r="DA564" s="16" t="str">
        <f>IF(Wedstrijden!AL551="x","M","")</f>
        <v/>
      </c>
      <c r="DB564" s="16" t="str">
        <f>IF(Wedstrijden!AM551="x","Z","")</f>
        <v/>
      </c>
      <c r="DC564" s="16" t="str">
        <f>IF(Wedstrijden!AN551="x","ZZ","")</f>
        <v/>
      </c>
      <c r="DD564" s="16" t="str">
        <f>IF(Wedstrijden!AP551="x","1.40","")</f>
        <v/>
      </c>
      <c r="DE564" s="16" t="str">
        <f>IF(COUNTA(Wedstrijden!BD551:BF551)&lt;&gt;0,6,"")</f>
        <v/>
      </c>
      <c r="DF564" s="16" t="str">
        <f t="shared" si="52"/>
        <v/>
      </c>
      <c r="DG564" s="16" t="str">
        <f>IF(Wedstrijden!BD551="x","L","")</f>
        <v/>
      </c>
      <c r="DH564" s="16" t="str">
        <f>IF(Wedstrijden!BE551="x","M","")</f>
        <v/>
      </c>
      <c r="DI564" s="16" t="str">
        <f>IF(Wedstrijden!BF551="x","Z","")</f>
        <v/>
      </c>
      <c r="DJ564" s="16" t="str">
        <f>IF(Wedstrijden!BG551="x","Z","")</f>
        <v/>
      </c>
      <c r="DK564" s="16" t="str">
        <f>IF(COUNTA(Wedstrijden!BI551:BK551)&lt;&gt;0,6,"")</f>
        <v/>
      </c>
      <c r="DL564" s="16" t="str">
        <f t="shared" si="53"/>
        <v/>
      </c>
      <c r="DM564" s="16" t="str">
        <f>IF(Wedstrijden!BI551="x","L","")</f>
        <v/>
      </c>
      <c r="DN564" s="16" t="str">
        <f>IF(Wedstrijden!BJ551="x","M","")</f>
        <v/>
      </c>
      <c r="DO564" s="16" t="str">
        <f>IF(Wedstrijden!BK551="x","Z","")</f>
        <v/>
      </c>
      <c r="DP564" s="16" t="str">
        <f>IF(Wedstrijden!BL551="x","Z","")</f>
        <v/>
      </c>
    </row>
    <row r="565" spans="1:120" ht="14.4" x14ac:dyDescent="0.3">
      <c r="A565" s="18">
        <f>Wedstrijden!A552</f>
        <v>0</v>
      </c>
      <c r="B565" s="16" t="str">
        <f>IFERROR(VLOOKUP(Wedstrijden!#REF!,#REF!,2,FALSE),"")</f>
        <v/>
      </c>
      <c r="C565" s="16">
        <f>Wedstrijden!E552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IF(COUNTA(Wedstrijden!U552:AC552)&lt;&gt;0,1,"")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IF(Wedstrijden!U552="x","B1","")</f>
        <v/>
      </c>
      <c r="BO565" s="16" t="e">
        <f>IF(Wedstrijden!#REF!="x","BB","")</f>
        <v>#REF!</v>
      </c>
      <c r="BP565" s="16" t="str">
        <f>IF(Wedstrijden!W552="x","B","")</f>
        <v/>
      </c>
      <c r="BQ565" s="16" t="str">
        <f>IF(Wedstrijden!X552="x","L1","")</f>
        <v/>
      </c>
      <c r="BR565" s="16" t="str">
        <f>IF(Wedstrijden!Y552="x","L2","")</f>
        <v/>
      </c>
      <c r="BS565" s="16" t="str">
        <f>IF(Wedstrijden!Z552="x","M1","")</f>
        <v/>
      </c>
      <c r="BT565" s="16" t="str">
        <f>IF(Wedstrijden!AA552="x","M2","")</f>
        <v/>
      </c>
      <c r="BU565" s="16" t="str">
        <f>IF(Wedstrijden!AB552="x","Z1","")</f>
        <v/>
      </c>
      <c r="BV565" s="16" t="str">
        <f>IF(Wedstrijden!AC552="x","Z2","")</f>
        <v/>
      </c>
      <c r="BW565" s="16" t="str">
        <f>IF(COUNTA(Wedstrijden!L552:T552)&lt;&gt;0,1,"")</f>
        <v/>
      </c>
      <c r="BX565" s="16" t="str">
        <f t="shared" si="49"/>
        <v/>
      </c>
      <c r="BY565" s="16" t="str">
        <f>IF(Wedstrijden!L552="x","BB","")</f>
        <v/>
      </c>
      <c r="BZ565" s="16" t="str">
        <f>IF(Wedstrijden!M552="x","B","")</f>
        <v/>
      </c>
      <c r="CA565" s="16" t="str">
        <f>IF(Wedstrijden!N552="x","L1","")</f>
        <v/>
      </c>
      <c r="CB565" s="16" t="str">
        <f>IF(Wedstrijden!O552="x","L2","")</f>
        <v/>
      </c>
      <c r="CC565" s="16" t="str">
        <f>IF(Wedstrijden!P552="x","M1","")</f>
        <v/>
      </c>
      <c r="CD565" s="16" t="str">
        <f>IF(Wedstrijden!Q552="x","M2","")</f>
        <v/>
      </c>
      <c r="CE565" s="16" t="str">
        <f>IF(Wedstrijden!R552="x","Z1","")</f>
        <v/>
      </c>
      <c r="CF565" s="16" t="str">
        <f>IF(Wedstrijden!S552="x","Z2","")</f>
        <v/>
      </c>
      <c r="CG565" s="16" t="str">
        <f>IF(Wedstrijden!T552="x","ZZL","")</f>
        <v/>
      </c>
      <c r="CL565" s="16" t="str">
        <f>IF(COUNTA(Wedstrijden!AR552:BB552)&lt;&gt;0,2,"")</f>
        <v/>
      </c>
      <c r="CM565" s="16" t="str">
        <f t="shared" si="50"/>
        <v/>
      </c>
      <c r="CN565" s="16" t="str">
        <f>IF(Wedstrijden!AR552="x","AA","")</f>
        <v/>
      </c>
      <c r="CO565" s="16" t="str">
        <f>IF(Wedstrijden!AS552="x","A","")</f>
        <v/>
      </c>
      <c r="CP565" s="16" t="str">
        <f>IF(Wedstrijden!AT552="x","BB","")</f>
        <v/>
      </c>
      <c r="CQ565" s="16" t="str">
        <f>IF(Wedstrijden!AU552="x","B","")</f>
        <v/>
      </c>
      <c r="CR565" s="16" t="str">
        <f>IF(Wedstrijden!AV552="x","L","")</f>
        <v/>
      </c>
      <c r="CS565" s="16" t="str">
        <f>IF(Wedstrijden!AW552="x","M","")</f>
        <v/>
      </c>
      <c r="CT565" s="16" t="str">
        <f>IF(Wedstrijden!AX552="x","Z","")</f>
        <v/>
      </c>
      <c r="CU565" s="16" t="str">
        <f>IF(Wedstrijden!BB552="x","ZZ","")</f>
        <v/>
      </c>
      <c r="CV565" s="16" t="str">
        <f>IF(COUNTA(Wedstrijden!AI552:AP552)&lt;&gt;0,2,"")</f>
        <v/>
      </c>
      <c r="CW565" s="16" t="str">
        <f t="shared" si="51"/>
        <v/>
      </c>
      <c r="CX565" s="16" t="str">
        <f>IF(Wedstrijden!AI552="x","BB","")</f>
        <v/>
      </c>
      <c r="CY565" s="16" t="str">
        <f>IF(Wedstrijden!AJ552="x","B","")</f>
        <v/>
      </c>
      <c r="CZ565" s="16" t="str">
        <f>IF(Wedstrijden!AK552="x","L","")</f>
        <v/>
      </c>
      <c r="DA565" s="16" t="str">
        <f>IF(Wedstrijden!AL552="x","M","")</f>
        <v/>
      </c>
      <c r="DB565" s="16" t="str">
        <f>IF(Wedstrijden!AM552="x","Z","")</f>
        <v/>
      </c>
      <c r="DC565" s="16" t="str">
        <f>IF(Wedstrijden!AN552="x","ZZ","")</f>
        <v/>
      </c>
      <c r="DD565" s="16" t="str">
        <f>IF(Wedstrijden!AP552="x","1.40","")</f>
        <v/>
      </c>
      <c r="DE565" s="16" t="str">
        <f>IF(COUNTA(Wedstrijden!BD552:BF552)&lt;&gt;0,6,"")</f>
        <v/>
      </c>
      <c r="DF565" s="16" t="str">
        <f t="shared" si="52"/>
        <v/>
      </c>
      <c r="DG565" s="16" t="str">
        <f>IF(Wedstrijden!BD552="x","L","")</f>
        <v/>
      </c>
      <c r="DH565" s="16" t="str">
        <f>IF(Wedstrijden!BE552="x","M","")</f>
        <v/>
      </c>
      <c r="DI565" s="16" t="str">
        <f>IF(Wedstrijden!BF552="x","Z","")</f>
        <v/>
      </c>
      <c r="DJ565" s="16" t="str">
        <f>IF(Wedstrijden!BG552="x","Z","")</f>
        <v/>
      </c>
      <c r="DK565" s="16" t="str">
        <f>IF(COUNTA(Wedstrijden!BI552:BK552)&lt;&gt;0,6,"")</f>
        <v/>
      </c>
      <c r="DL565" s="16" t="str">
        <f t="shared" si="53"/>
        <v/>
      </c>
      <c r="DM565" s="16" t="str">
        <f>IF(Wedstrijden!BI552="x","L","")</f>
        <v/>
      </c>
      <c r="DN565" s="16" t="str">
        <f>IF(Wedstrijden!BJ552="x","M","")</f>
        <v/>
      </c>
      <c r="DO565" s="16" t="str">
        <f>IF(Wedstrijden!BK552="x","Z","")</f>
        <v/>
      </c>
      <c r="DP565" s="16" t="str">
        <f>IF(Wedstrijden!BL552="x","Z","")</f>
        <v/>
      </c>
    </row>
    <row r="566" spans="1:120" ht="14.4" x14ac:dyDescent="0.3">
      <c r="A566" s="18">
        <f>Wedstrijden!A553</f>
        <v>0</v>
      </c>
      <c r="B566" s="16" t="str">
        <f>IFERROR(VLOOKUP(Wedstrijden!#REF!,#REF!,2,FALSE),"")</f>
        <v/>
      </c>
      <c r="C566" s="16">
        <f>Wedstrijden!E553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IF(COUNTA(Wedstrijden!U553:AC553)&lt;&gt;0,1,"")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IF(Wedstrijden!U553="x","B1","")</f>
        <v/>
      </c>
      <c r="BO566" s="16" t="e">
        <f>IF(Wedstrijden!#REF!="x","BB","")</f>
        <v>#REF!</v>
      </c>
      <c r="BP566" s="16" t="str">
        <f>IF(Wedstrijden!W553="x","B","")</f>
        <v/>
      </c>
      <c r="BQ566" s="16" t="str">
        <f>IF(Wedstrijden!X553="x","L1","")</f>
        <v/>
      </c>
      <c r="BR566" s="16" t="str">
        <f>IF(Wedstrijden!Y553="x","L2","")</f>
        <v/>
      </c>
      <c r="BS566" s="16" t="str">
        <f>IF(Wedstrijden!Z553="x","M1","")</f>
        <v/>
      </c>
      <c r="BT566" s="16" t="str">
        <f>IF(Wedstrijden!AA553="x","M2","")</f>
        <v/>
      </c>
      <c r="BU566" s="16" t="str">
        <f>IF(Wedstrijden!AB553="x","Z1","")</f>
        <v/>
      </c>
      <c r="BV566" s="16" t="str">
        <f>IF(Wedstrijden!AC553="x","Z2","")</f>
        <v/>
      </c>
      <c r="BW566" s="16" t="str">
        <f>IF(COUNTA(Wedstrijden!L553:T553)&lt;&gt;0,1,"")</f>
        <v/>
      </c>
      <c r="BX566" s="16" t="str">
        <f t="shared" si="49"/>
        <v/>
      </c>
      <c r="BY566" s="16" t="str">
        <f>IF(Wedstrijden!L553="x","BB","")</f>
        <v/>
      </c>
      <c r="BZ566" s="16" t="str">
        <f>IF(Wedstrijden!M553="x","B","")</f>
        <v/>
      </c>
      <c r="CA566" s="16" t="str">
        <f>IF(Wedstrijden!N553="x","L1","")</f>
        <v/>
      </c>
      <c r="CB566" s="16" t="str">
        <f>IF(Wedstrijden!O553="x","L2","")</f>
        <v/>
      </c>
      <c r="CC566" s="16" t="str">
        <f>IF(Wedstrijden!P553="x","M1","")</f>
        <v/>
      </c>
      <c r="CD566" s="16" t="str">
        <f>IF(Wedstrijden!Q553="x","M2","")</f>
        <v/>
      </c>
      <c r="CE566" s="16" t="str">
        <f>IF(Wedstrijden!R553="x","Z1","")</f>
        <v/>
      </c>
      <c r="CF566" s="16" t="str">
        <f>IF(Wedstrijden!S553="x","Z2","")</f>
        <v/>
      </c>
      <c r="CG566" s="16" t="str">
        <f>IF(Wedstrijden!T553="x","ZZL","")</f>
        <v/>
      </c>
      <c r="CL566" s="16" t="str">
        <f>IF(COUNTA(Wedstrijden!AR553:BB553)&lt;&gt;0,2,"")</f>
        <v/>
      </c>
      <c r="CM566" s="16" t="str">
        <f t="shared" si="50"/>
        <v/>
      </c>
      <c r="CN566" s="16" t="str">
        <f>IF(Wedstrijden!AR553="x","AA","")</f>
        <v/>
      </c>
      <c r="CO566" s="16" t="str">
        <f>IF(Wedstrijden!AS553="x","A","")</f>
        <v/>
      </c>
      <c r="CP566" s="16" t="str">
        <f>IF(Wedstrijden!AT553="x","BB","")</f>
        <v/>
      </c>
      <c r="CQ566" s="16" t="str">
        <f>IF(Wedstrijden!AU553="x","B","")</f>
        <v/>
      </c>
      <c r="CR566" s="16" t="str">
        <f>IF(Wedstrijden!AV553="x","L","")</f>
        <v/>
      </c>
      <c r="CS566" s="16" t="str">
        <f>IF(Wedstrijden!AW553="x","M","")</f>
        <v/>
      </c>
      <c r="CT566" s="16" t="str">
        <f>IF(Wedstrijden!AX553="x","Z","")</f>
        <v/>
      </c>
      <c r="CU566" s="16" t="str">
        <f>IF(Wedstrijden!BB553="x","ZZ","")</f>
        <v/>
      </c>
      <c r="CV566" s="16" t="str">
        <f>IF(COUNTA(Wedstrijden!AI553:AP553)&lt;&gt;0,2,"")</f>
        <v/>
      </c>
      <c r="CW566" s="16" t="str">
        <f t="shared" si="51"/>
        <v/>
      </c>
      <c r="CX566" s="16" t="str">
        <f>IF(Wedstrijden!AI553="x","BB","")</f>
        <v/>
      </c>
      <c r="CY566" s="16" t="str">
        <f>IF(Wedstrijden!AJ553="x","B","")</f>
        <v/>
      </c>
      <c r="CZ566" s="16" t="str">
        <f>IF(Wedstrijden!AK553="x","L","")</f>
        <v/>
      </c>
      <c r="DA566" s="16" t="str">
        <f>IF(Wedstrijden!AL553="x","M","")</f>
        <v/>
      </c>
      <c r="DB566" s="16" t="str">
        <f>IF(Wedstrijden!AM553="x","Z","")</f>
        <v/>
      </c>
      <c r="DC566" s="16" t="str">
        <f>IF(Wedstrijden!AN553="x","ZZ","")</f>
        <v/>
      </c>
      <c r="DD566" s="16" t="str">
        <f>IF(Wedstrijden!AP553="x","1.40","")</f>
        <v/>
      </c>
      <c r="DE566" s="16" t="str">
        <f>IF(COUNTA(Wedstrijden!BD553:BF553)&lt;&gt;0,6,"")</f>
        <v/>
      </c>
      <c r="DF566" s="16" t="str">
        <f t="shared" si="52"/>
        <v/>
      </c>
      <c r="DG566" s="16" t="str">
        <f>IF(Wedstrijden!BD553="x","L","")</f>
        <v/>
      </c>
      <c r="DH566" s="16" t="str">
        <f>IF(Wedstrijden!BE553="x","M","")</f>
        <v/>
      </c>
      <c r="DI566" s="16" t="str">
        <f>IF(Wedstrijden!BF553="x","Z","")</f>
        <v/>
      </c>
      <c r="DJ566" s="16" t="str">
        <f>IF(Wedstrijden!BG553="x","Z","")</f>
        <v/>
      </c>
      <c r="DK566" s="16" t="str">
        <f>IF(COUNTA(Wedstrijden!BI553:BK553)&lt;&gt;0,6,"")</f>
        <v/>
      </c>
      <c r="DL566" s="16" t="str">
        <f t="shared" si="53"/>
        <v/>
      </c>
      <c r="DM566" s="16" t="str">
        <f>IF(Wedstrijden!BI553="x","L","")</f>
        <v/>
      </c>
      <c r="DN566" s="16" t="str">
        <f>IF(Wedstrijden!BJ553="x","M","")</f>
        <v/>
      </c>
      <c r="DO566" s="16" t="str">
        <f>IF(Wedstrijden!BK553="x","Z","")</f>
        <v/>
      </c>
      <c r="DP566" s="16" t="str">
        <f>IF(Wedstrijden!BL553="x","Z","")</f>
        <v/>
      </c>
    </row>
    <row r="567" spans="1:120" ht="14.4" x14ac:dyDescent="0.3">
      <c r="A567" s="18">
        <f>Wedstrijden!A554</f>
        <v>0</v>
      </c>
      <c r="B567" s="16" t="str">
        <f>IFERROR(VLOOKUP(Wedstrijden!#REF!,#REF!,2,FALSE),"")</f>
        <v/>
      </c>
      <c r="C567" s="16">
        <f>Wedstrijden!E554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IF(COUNTA(Wedstrijden!U554:AC554)&lt;&gt;0,1,"")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IF(Wedstrijden!U554="x","B1","")</f>
        <v/>
      </c>
      <c r="BO567" s="16" t="e">
        <f>IF(Wedstrijden!#REF!="x","BB","")</f>
        <v>#REF!</v>
      </c>
      <c r="BP567" s="16" t="str">
        <f>IF(Wedstrijden!W554="x","B","")</f>
        <v/>
      </c>
      <c r="BQ567" s="16" t="str">
        <f>IF(Wedstrijden!X554="x","L1","")</f>
        <v/>
      </c>
      <c r="BR567" s="16" t="str">
        <f>IF(Wedstrijden!Y554="x","L2","")</f>
        <v/>
      </c>
      <c r="BS567" s="16" t="str">
        <f>IF(Wedstrijden!Z554="x","M1","")</f>
        <v/>
      </c>
      <c r="BT567" s="16" t="str">
        <f>IF(Wedstrijden!AA554="x","M2","")</f>
        <v/>
      </c>
      <c r="BU567" s="16" t="str">
        <f>IF(Wedstrijden!AB554="x","Z1","")</f>
        <v/>
      </c>
      <c r="BV567" s="16" t="str">
        <f>IF(Wedstrijden!AC554="x","Z2","")</f>
        <v/>
      </c>
      <c r="BW567" s="16" t="str">
        <f>IF(COUNTA(Wedstrijden!L554:T554)&lt;&gt;0,1,"")</f>
        <v/>
      </c>
      <c r="BX567" s="16" t="str">
        <f t="shared" si="49"/>
        <v/>
      </c>
      <c r="BY567" s="16" t="str">
        <f>IF(Wedstrijden!L554="x","BB","")</f>
        <v/>
      </c>
      <c r="BZ567" s="16" t="str">
        <f>IF(Wedstrijden!M554="x","B","")</f>
        <v/>
      </c>
      <c r="CA567" s="16" t="str">
        <f>IF(Wedstrijden!N554="x","L1","")</f>
        <v/>
      </c>
      <c r="CB567" s="16" t="str">
        <f>IF(Wedstrijden!O554="x","L2","")</f>
        <v/>
      </c>
      <c r="CC567" s="16" t="str">
        <f>IF(Wedstrijden!P554="x","M1","")</f>
        <v/>
      </c>
      <c r="CD567" s="16" t="str">
        <f>IF(Wedstrijden!Q554="x","M2","")</f>
        <v/>
      </c>
      <c r="CE567" s="16" t="str">
        <f>IF(Wedstrijden!R554="x","Z1","")</f>
        <v/>
      </c>
      <c r="CF567" s="16" t="str">
        <f>IF(Wedstrijden!S554="x","Z2","")</f>
        <v/>
      </c>
      <c r="CG567" s="16" t="str">
        <f>IF(Wedstrijden!T554="x","ZZL","")</f>
        <v/>
      </c>
      <c r="CL567" s="16" t="str">
        <f>IF(COUNTA(Wedstrijden!AR554:BB554)&lt;&gt;0,2,"")</f>
        <v/>
      </c>
      <c r="CM567" s="16" t="str">
        <f t="shared" si="50"/>
        <v/>
      </c>
      <c r="CN567" s="16" t="str">
        <f>IF(Wedstrijden!AR554="x","AA","")</f>
        <v/>
      </c>
      <c r="CO567" s="16" t="str">
        <f>IF(Wedstrijden!AS554="x","A","")</f>
        <v/>
      </c>
      <c r="CP567" s="16" t="str">
        <f>IF(Wedstrijden!AT554="x","BB","")</f>
        <v/>
      </c>
      <c r="CQ567" s="16" t="str">
        <f>IF(Wedstrijden!AU554="x","B","")</f>
        <v/>
      </c>
      <c r="CR567" s="16" t="str">
        <f>IF(Wedstrijden!AV554="x","L","")</f>
        <v/>
      </c>
      <c r="CS567" s="16" t="str">
        <f>IF(Wedstrijden!AW554="x","M","")</f>
        <v/>
      </c>
      <c r="CT567" s="16" t="str">
        <f>IF(Wedstrijden!AX554="x","Z","")</f>
        <v/>
      </c>
      <c r="CU567" s="16" t="str">
        <f>IF(Wedstrijden!BB554="x","ZZ","")</f>
        <v/>
      </c>
      <c r="CV567" s="16" t="str">
        <f>IF(COUNTA(Wedstrijden!AI554:AP554)&lt;&gt;0,2,"")</f>
        <v/>
      </c>
      <c r="CW567" s="16" t="str">
        <f t="shared" si="51"/>
        <v/>
      </c>
      <c r="CX567" s="16" t="str">
        <f>IF(Wedstrijden!AI554="x","BB","")</f>
        <v/>
      </c>
      <c r="CY567" s="16" t="str">
        <f>IF(Wedstrijden!AJ554="x","B","")</f>
        <v/>
      </c>
      <c r="CZ567" s="16" t="str">
        <f>IF(Wedstrijden!AK554="x","L","")</f>
        <v/>
      </c>
      <c r="DA567" s="16" t="str">
        <f>IF(Wedstrijden!AL554="x","M","")</f>
        <v/>
      </c>
      <c r="DB567" s="16" t="str">
        <f>IF(Wedstrijden!AM554="x","Z","")</f>
        <v/>
      </c>
      <c r="DC567" s="16" t="str">
        <f>IF(Wedstrijden!AN554="x","ZZ","")</f>
        <v/>
      </c>
      <c r="DD567" s="16" t="str">
        <f>IF(Wedstrijden!AP554="x","1.40","")</f>
        <v/>
      </c>
      <c r="DE567" s="16" t="str">
        <f>IF(COUNTA(Wedstrijden!BD554:BF554)&lt;&gt;0,6,"")</f>
        <v/>
      </c>
      <c r="DF567" s="16" t="str">
        <f t="shared" si="52"/>
        <v/>
      </c>
      <c r="DG567" s="16" t="str">
        <f>IF(Wedstrijden!BD554="x","L","")</f>
        <v/>
      </c>
      <c r="DH567" s="16" t="str">
        <f>IF(Wedstrijden!BE554="x","M","")</f>
        <v/>
      </c>
      <c r="DI567" s="16" t="str">
        <f>IF(Wedstrijden!BF554="x","Z","")</f>
        <v/>
      </c>
      <c r="DJ567" s="16" t="str">
        <f>IF(Wedstrijden!BG554="x","Z","")</f>
        <v/>
      </c>
      <c r="DK567" s="16" t="str">
        <f>IF(COUNTA(Wedstrijden!BI554:BK554)&lt;&gt;0,6,"")</f>
        <v/>
      </c>
      <c r="DL567" s="16" t="str">
        <f t="shared" si="53"/>
        <v/>
      </c>
      <c r="DM567" s="16" t="str">
        <f>IF(Wedstrijden!BI554="x","L","")</f>
        <v/>
      </c>
      <c r="DN567" s="16" t="str">
        <f>IF(Wedstrijden!BJ554="x","M","")</f>
        <v/>
      </c>
      <c r="DO567" s="16" t="str">
        <f>IF(Wedstrijden!BK554="x","Z","")</f>
        <v/>
      </c>
      <c r="DP567" s="16" t="str">
        <f>IF(Wedstrijden!BL554="x","Z","")</f>
        <v/>
      </c>
    </row>
    <row r="568" spans="1:120" ht="14.4" x14ac:dyDescent="0.3">
      <c r="A568" s="18">
        <f>Wedstrijden!A555</f>
        <v>0</v>
      </c>
      <c r="B568" s="16" t="str">
        <f>IFERROR(VLOOKUP(Wedstrijden!#REF!,#REF!,2,FALSE),"")</f>
        <v/>
      </c>
      <c r="C568" s="16">
        <f>Wedstrijden!E555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IF(COUNTA(Wedstrijden!U555:AC555)&lt;&gt;0,1,"")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IF(Wedstrijden!U555="x","B1","")</f>
        <v/>
      </c>
      <c r="BO568" s="16" t="e">
        <f>IF(Wedstrijden!#REF!="x","BB","")</f>
        <v>#REF!</v>
      </c>
      <c r="BP568" s="16" t="str">
        <f>IF(Wedstrijden!W555="x","B","")</f>
        <v/>
      </c>
      <c r="BQ568" s="16" t="str">
        <f>IF(Wedstrijden!X555="x","L1","")</f>
        <v/>
      </c>
      <c r="BR568" s="16" t="str">
        <f>IF(Wedstrijden!Y555="x","L2","")</f>
        <v/>
      </c>
      <c r="BS568" s="16" t="str">
        <f>IF(Wedstrijden!Z555="x","M1","")</f>
        <v/>
      </c>
      <c r="BT568" s="16" t="str">
        <f>IF(Wedstrijden!AA555="x","M2","")</f>
        <v/>
      </c>
      <c r="BU568" s="16" t="str">
        <f>IF(Wedstrijden!AB555="x","Z1","")</f>
        <v/>
      </c>
      <c r="BV568" s="16" t="str">
        <f>IF(Wedstrijden!AC555="x","Z2","")</f>
        <v/>
      </c>
      <c r="BW568" s="16" t="str">
        <f>IF(COUNTA(Wedstrijden!L555:T555)&lt;&gt;0,1,"")</f>
        <v/>
      </c>
      <c r="BX568" s="16" t="str">
        <f t="shared" si="49"/>
        <v/>
      </c>
      <c r="BY568" s="16" t="str">
        <f>IF(Wedstrijden!L555="x","BB","")</f>
        <v/>
      </c>
      <c r="BZ568" s="16" t="str">
        <f>IF(Wedstrijden!M555="x","B","")</f>
        <v/>
      </c>
      <c r="CA568" s="16" t="str">
        <f>IF(Wedstrijden!N555="x","L1","")</f>
        <v/>
      </c>
      <c r="CB568" s="16" t="str">
        <f>IF(Wedstrijden!O555="x","L2","")</f>
        <v/>
      </c>
      <c r="CC568" s="16" t="str">
        <f>IF(Wedstrijden!P555="x","M1","")</f>
        <v/>
      </c>
      <c r="CD568" s="16" t="str">
        <f>IF(Wedstrijden!Q555="x","M2","")</f>
        <v/>
      </c>
      <c r="CE568" s="16" t="str">
        <f>IF(Wedstrijden!R555="x","Z1","")</f>
        <v/>
      </c>
      <c r="CF568" s="16" t="str">
        <f>IF(Wedstrijden!S555="x","Z2","")</f>
        <v/>
      </c>
      <c r="CG568" s="16" t="str">
        <f>IF(Wedstrijden!T555="x","ZZL","")</f>
        <v/>
      </c>
      <c r="CL568" s="16" t="str">
        <f>IF(COUNTA(Wedstrijden!AR555:BB555)&lt;&gt;0,2,"")</f>
        <v/>
      </c>
      <c r="CM568" s="16" t="str">
        <f t="shared" si="50"/>
        <v/>
      </c>
      <c r="CN568" s="16" t="str">
        <f>IF(Wedstrijden!AR555="x","AA","")</f>
        <v/>
      </c>
      <c r="CO568" s="16" t="str">
        <f>IF(Wedstrijden!AS555="x","A","")</f>
        <v/>
      </c>
      <c r="CP568" s="16" t="str">
        <f>IF(Wedstrijden!AT555="x","BB","")</f>
        <v/>
      </c>
      <c r="CQ568" s="16" t="str">
        <f>IF(Wedstrijden!AU555="x","B","")</f>
        <v/>
      </c>
      <c r="CR568" s="16" t="str">
        <f>IF(Wedstrijden!AV555="x","L","")</f>
        <v/>
      </c>
      <c r="CS568" s="16" t="str">
        <f>IF(Wedstrijden!AW555="x","M","")</f>
        <v/>
      </c>
      <c r="CT568" s="16" t="str">
        <f>IF(Wedstrijden!AX555="x","Z","")</f>
        <v/>
      </c>
      <c r="CU568" s="16" t="str">
        <f>IF(Wedstrijden!BB555="x","ZZ","")</f>
        <v/>
      </c>
      <c r="CV568" s="16" t="str">
        <f>IF(COUNTA(Wedstrijden!AI555:AP555)&lt;&gt;0,2,"")</f>
        <v/>
      </c>
      <c r="CW568" s="16" t="str">
        <f t="shared" si="51"/>
        <v/>
      </c>
      <c r="CX568" s="16" t="str">
        <f>IF(Wedstrijden!AI555="x","BB","")</f>
        <v/>
      </c>
      <c r="CY568" s="16" t="str">
        <f>IF(Wedstrijden!AJ555="x","B","")</f>
        <v/>
      </c>
      <c r="CZ568" s="16" t="str">
        <f>IF(Wedstrijden!AK555="x","L","")</f>
        <v/>
      </c>
      <c r="DA568" s="16" t="str">
        <f>IF(Wedstrijden!AL555="x","M","")</f>
        <v/>
      </c>
      <c r="DB568" s="16" t="str">
        <f>IF(Wedstrijden!AM555="x","Z","")</f>
        <v/>
      </c>
      <c r="DC568" s="16" t="str">
        <f>IF(Wedstrijden!AN555="x","ZZ","")</f>
        <v/>
      </c>
      <c r="DD568" s="16" t="str">
        <f>IF(Wedstrijden!AP555="x","1.40","")</f>
        <v/>
      </c>
      <c r="DE568" s="16" t="str">
        <f>IF(COUNTA(Wedstrijden!BD555:BF555)&lt;&gt;0,6,"")</f>
        <v/>
      </c>
      <c r="DF568" s="16" t="str">
        <f t="shared" si="52"/>
        <v/>
      </c>
      <c r="DG568" s="16" t="str">
        <f>IF(Wedstrijden!BD555="x","L","")</f>
        <v/>
      </c>
      <c r="DH568" s="16" t="str">
        <f>IF(Wedstrijden!BE555="x","M","")</f>
        <v/>
      </c>
      <c r="DI568" s="16" t="str">
        <f>IF(Wedstrijden!BF555="x","Z","")</f>
        <v/>
      </c>
      <c r="DJ568" s="16" t="str">
        <f>IF(Wedstrijden!BG555="x","Z","")</f>
        <v/>
      </c>
      <c r="DK568" s="16" t="str">
        <f>IF(COUNTA(Wedstrijden!BI555:BK555)&lt;&gt;0,6,"")</f>
        <v/>
      </c>
      <c r="DL568" s="16" t="str">
        <f t="shared" si="53"/>
        <v/>
      </c>
      <c r="DM568" s="16" t="str">
        <f>IF(Wedstrijden!BI555="x","L","")</f>
        <v/>
      </c>
      <c r="DN568" s="16" t="str">
        <f>IF(Wedstrijden!BJ555="x","M","")</f>
        <v/>
      </c>
      <c r="DO568" s="16" t="str">
        <f>IF(Wedstrijden!BK555="x","Z","")</f>
        <v/>
      </c>
      <c r="DP568" s="16" t="str">
        <f>IF(Wedstrijden!BL555="x","Z","")</f>
        <v/>
      </c>
    </row>
    <row r="569" spans="1:120" ht="14.4" x14ac:dyDescent="0.3">
      <c r="A569" s="18">
        <f>Wedstrijden!A556</f>
        <v>0</v>
      </c>
      <c r="B569" s="16" t="str">
        <f>IFERROR(VLOOKUP(Wedstrijden!#REF!,#REF!,2,FALSE),"")</f>
        <v/>
      </c>
      <c r="C569" s="16">
        <f>Wedstrijden!E556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IF(COUNTA(Wedstrijden!U556:AC556)&lt;&gt;0,1,"")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IF(Wedstrijden!U556="x","B1","")</f>
        <v/>
      </c>
      <c r="BO569" s="16" t="e">
        <f>IF(Wedstrijden!#REF!="x","BB","")</f>
        <v>#REF!</v>
      </c>
      <c r="BP569" s="16" t="str">
        <f>IF(Wedstrijden!W556="x","B","")</f>
        <v/>
      </c>
      <c r="BQ569" s="16" t="str">
        <f>IF(Wedstrijden!X556="x","L1","")</f>
        <v/>
      </c>
      <c r="BR569" s="16" t="str">
        <f>IF(Wedstrijden!Y556="x","L2","")</f>
        <v/>
      </c>
      <c r="BS569" s="16" t="str">
        <f>IF(Wedstrijden!Z556="x","M1","")</f>
        <v/>
      </c>
      <c r="BT569" s="16" t="str">
        <f>IF(Wedstrijden!AA556="x","M2","")</f>
        <v/>
      </c>
      <c r="BU569" s="16" t="str">
        <f>IF(Wedstrijden!AB556="x","Z1","")</f>
        <v/>
      </c>
      <c r="BV569" s="16" t="str">
        <f>IF(Wedstrijden!AC556="x","Z2","")</f>
        <v/>
      </c>
      <c r="BW569" s="16" t="str">
        <f>IF(COUNTA(Wedstrijden!L556:T556)&lt;&gt;0,1,"")</f>
        <v/>
      </c>
      <c r="BX569" s="16" t="str">
        <f t="shared" si="49"/>
        <v/>
      </c>
      <c r="BY569" s="16" t="str">
        <f>IF(Wedstrijden!L556="x","BB","")</f>
        <v/>
      </c>
      <c r="BZ569" s="16" t="str">
        <f>IF(Wedstrijden!M556="x","B","")</f>
        <v/>
      </c>
      <c r="CA569" s="16" t="str">
        <f>IF(Wedstrijden!N556="x","L1","")</f>
        <v/>
      </c>
      <c r="CB569" s="16" t="str">
        <f>IF(Wedstrijden!O556="x","L2","")</f>
        <v/>
      </c>
      <c r="CC569" s="16" t="str">
        <f>IF(Wedstrijden!P556="x","M1","")</f>
        <v/>
      </c>
      <c r="CD569" s="16" t="str">
        <f>IF(Wedstrijden!Q556="x","M2","")</f>
        <v/>
      </c>
      <c r="CE569" s="16" t="str">
        <f>IF(Wedstrijden!R556="x","Z1","")</f>
        <v/>
      </c>
      <c r="CF569" s="16" t="str">
        <f>IF(Wedstrijden!S556="x","Z2","")</f>
        <v/>
      </c>
      <c r="CG569" s="16" t="str">
        <f>IF(Wedstrijden!T556="x","ZZL","")</f>
        <v/>
      </c>
      <c r="CL569" s="16" t="str">
        <f>IF(COUNTA(Wedstrijden!AR556:BB556)&lt;&gt;0,2,"")</f>
        <v/>
      </c>
      <c r="CM569" s="16" t="str">
        <f t="shared" si="50"/>
        <v/>
      </c>
      <c r="CN569" s="16" t="str">
        <f>IF(Wedstrijden!AR556="x","AA","")</f>
        <v/>
      </c>
      <c r="CO569" s="16" t="str">
        <f>IF(Wedstrijden!AS556="x","A","")</f>
        <v/>
      </c>
      <c r="CP569" s="16" t="str">
        <f>IF(Wedstrijden!AT556="x","BB","")</f>
        <v/>
      </c>
      <c r="CQ569" s="16" t="str">
        <f>IF(Wedstrijden!AU556="x","B","")</f>
        <v/>
      </c>
      <c r="CR569" s="16" t="str">
        <f>IF(Wedstrijden!AV556="x","L","")</f>
        <v/>
      </c>
      <c r="CS569" s="16" t="str">
        <f>IF(Wedstrijden!AW556="x","M","")</f>
        <v/>
      </c>
      <c r="CT569" s="16" t="str">
        <f>IF(Wedstrijden!AX556="x","Z","")</f>
        <v/>
      </c>
      <c r="CU569" s="16" t="str">
        <f>IF(Wedstrijden!BB556="x","ZZ","")</f>
        <v/>
      </c>
      <c r="CV569" s="16" t="str">
        <f>IF(COUNTA(Wedstrijden!AI556:AP556)&lt;&gt;0,2,"")</f>
        <v/>
      </c>
      <c r="CW569" s="16" t="str">
        <f t="shared" si="51"/>
        <v/>
      </c>
      <c r="CX569" s="16" t="str">
        <f>IF(Wedstrijden!AI556="x","BB","")</f>
        <v/>
      </c>
      <c r="CY569" s="16" t="str">
        <f>IF(Wedstrijden!AJ556="x","B","")</f>
        <v/>
      </c>
      <c r="CZ569" s="16" t="str">
        <f>IF(Wedstrijden!AK556="x","L","")</f>
        <v/>
      </c>
      <c r="DA569" s="16" t="str">
        <f>IF(Wedstrijden!AL556="x","M","")</f>
        <v/>
      </c>
      <c r="DB569" s="16" t="str">
        <f>IF(Wedstrijden!AM556="x","Z","")</f>
        <v/>
      </c>
      <c r="DC569" s="16" t="str">
        <f>IF(Wedstrijden!AN556="x","ZZ","")</f>
        <v/>
      </c>
      <c r="DD569" s="16" t="str">
        <f>IF(Wedstrijden!AP556="x","1.40","")</f>
        <v/>
      </c>
      <c r="DE569" s="16" t="str">
        <f>IF(COUNTA(Wedstrijden!BD556:BF556)&lt;&gt;0,6,"")</f>
        <v/>
      </c>
      <c r="DF569" s="16" t="str">
        <f t="shared" si="52"/>
        <v/>
      </c>
      <c r="DG569" s="16" t="str">
        <f>IF(Wedstrijden!BD556="x","L","")</f>
        <v/>
      </c>
      <c r="DH569" s="16" t="str">
        <f>IF(Wedstrijden!BE556="x","M","")</f>
        <v/>
      </c>
      <c r="DI569" s="16" t="str">
        <f>IF(Wedstrijden!BF556="x","Z","")</f>
        <v/>
      </c>
      <c r="DJ569" s="16" t="str">
        <f>IF(Wedstrijden!BG556="x","Z","")</f>
        <v/>
      </c>
      <c r="DK569" s="16" t="str">
        <f>IF(COUNTA(Wedstrijden!BI556:BK556)&lt;&gt;0,6,"")</f>
        <v/>
      </c>
      <c r="DL569" s="16" t="str">
        <f t="shared" si="53"/>
        <v/>
      </c>
      <c r="DM569" s="16" t="str">
        <f>IF(Wedstrijden!BI556="x","L","")</f>
        <v/>
      </c>
      <c r="DN569" s="16" t="str">
        <f>IF(Wedstrijden!BJ556="x","M","")</f>
        <v/>
      </c>
      <c r="DO569" s="16" t="str">
        <f>IF(Wedstrijden!BK556="x","Z","")</f>
        <v/>
      </c>
      <c r="DP569" s="16" t="str">
        <f>IF(Wedstrijden!BL556="x","Z","")</f>
        <v/>
      </c>
    </row>
    <row r="570" spans="1:120" ht="14.4" x14ac:dyDescent="0.3">
      <c r="A570" s="18">
        <f>Wedstrijden!A557</f>
        <v>0</v>
      </c>
      <c r="B570" s="16" t="str">
        <f>IFERROR(VLOOKUP(Wedstrijden!#REF!,#REF!,2,FALSE),"")</f>
        <v/>
      </c>
      <c r="C570" s="16">
        <f>Wedstrijden!E557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IF(COUNTA(Wedstrijden!U557:AC557)&lt;&gt;0,1,"")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IF(Wedstrijden!U557="x","B1","")</f>
        <v/>
      </c>
      <c r="BO570" s="16" t="e">
        <f>IF(Wedstrijden!#REF!="x","BB","")</f>
        <v>#REF!</v>
      </c>
      <c r="BP570" s="16" t="str">
        <f>IF(Wedstrijden!W557="x","B","")</f>
        <v/>
      </c>
      <c r="BQ570" s="16" t="str">
        <f>IF(Wedstrijden!X557="x","L1","")</f>
        <v/>
      </c>
      <c r="BR570" s="16" t="str">
        <f>IF(Wedstrijden!Y557="x","L2","")</f>
        <v/>
      </c>
      <c r="BS570" s="16" t="str">
        <f>IF(Wedstrijden!Z557="x","M1","")</f>
        <v/>
      </c>
      <c r="BT570" s="16" t="str">
        <f>IF(Wedstrijden!AA557="x","M2","")</f>
        <v/>
      </c>
      <c r="BU570" s="16" t="str">
        <f>IF(Wedstrijden!AB557="x","Z1","")</f>
        <v/>
      </c>
      <c r="BV570" s="16" t="str">
        <f>IF(Wedstrijden!AC557="x","Z2","")</f>
        <v/>
      </c>
      <c r="BW570" s="16" t="str">
        <f>IF(COUNTA(Wedstrijden!L557:T557)&lt;&gt;0,1,"")</f>
        <v/>
      </c>
      <c r="BX570" s="16" t="str">
        <f t="shared" si="49"/>
        <v/>
      </c>
      <c r="BY570" s="16" t="str">
        <f>IF(Wedstrijden!L557="x","BB","")</f>
        <v/>
      </c>
      <c r="BZ570" s="16" t="str">
        <f>IF(Wedstrijden!M557="x","B","")</f>
        <v/>
      </c>
      <c r="CA570" s="16" t="str">
        <f>IF(Wedstrijden!N557="x","L1","")</f>
        <v/>
      </c>
      <c r="CB570" s="16" t="str">
        <f>IF(Wedstrijden!O557="x","L2","")</f>
        <v/>
      </c>
      <c r="CC570" s="16" t="str">
        <f>IF(Wedstrijden!P557="x","M1","")</f>
        <v/>
      </c>
      <c r="CD570" s="16" t="str">
        <f>IF(Wedstrijden!Q557="x","M2","")</f>
        <v/>
      </c>
      <c r="CE570" s="16" t="str">
        <f>IF(Wedstrijden!R557="x","Z1","")</f>
        <v/>
      </c>
      <c r="CF570" s="16" t="str">
        <f>IF(Wedstrijden!S557="x","Z2","")</f>
        <v/>
      </c>
      <c r="CG570" s="16" t="str">
        <f>IF(Wedstrijden!T557="x","ZZL","")</f>
        <v/>
      </c>
      <c r="CL570" s="16" t="str">
        <f>IF(COUNTA(Wedstrijden!AR557:BB557)&lt;&gt;0,2,"")</f>
        <v/>
      </c>
      <c r="CM570" s="16" t="str">
        <f t="shared" si="50"/>
        <v/>
      </c>
      <c r="CN570" s="16" t="str">
        <f>IF(Wedstrijden!AR557="x","AA","")</f>
        <v/>
      </c>
      <c r="CO570" s="16" t="str">
        <f>IF(Wedstrijden!AS557="x","A","")</f>
        <v/>
      </c>
      <c r="CP570" s="16" t="str">
        <f>IF(Wedstrijden!AT557="x","BB","")</f>
        <v/>
      </c>
      <c r="CQ570" s="16" t="str">
        <f>IF(Wedstrijden!AU557="x","B","")</f>
        <v/>
      </c>
      <c r="CR570" s="16" t="str">
        <f>IF(Wedstrijden!AV557="x","L","")</f>
        <v/>
      </c>
      <c r="CS570" s="16" t="str">
        <f>IF(Wedstrijden!AW557="x","M","")</f>
        <v/>
      </c>
      <c r="CT570" s="16" t="str">
        <f>IF(Wedstrijden!AX557="x","Z","")</f>
        <v/>
      </c>
      <c r="CU570" s="16" t="str">
        <f>IF(Wedstrijden!BB557="x","ZZ","")</f>
        <v/>
      </c>
      <c r="CV570" s="16" t="str">
        <f>IF(COUNTA(Wedstrijden!AI557:AP557)&lt;&gt;0,2,"")</f>
        <v/>
      </c>
      <c r="CW570" s="16" t="str">
        <f t="shared" si="51"/>
        <v/>
      </c>
      <c r="CX570" s="16" t="str">
        <f>IF(Wedstrijden!AI557="x","BB","")</f>
        <v/>
      </c>
      <c r="CY570" s="16" t="str">
        <f>IF(Wedstrijden!AJ557="x","B","")</f>
        <v/>
      </c>
      <c r="CZ570" s="16" t="str">
        <f>IF(Wedstrijden!AK557="x","L","")</f>
        <v/>
      </c>
      <c r="DA570" s="16" t="str">
        <f>IF(Wedstrijden!AL557="x","M","")</f>
        <v/>
      </c>
      <c r="DB570" s="16" t="str">
        <f>IF(Wedstrijden!AM557="x","Z","")</f>
        <v/>
      </c>
      <c r="DC570" s="16" t="str">
        <f>IF(Wedstrijden!AN557="x","ZZ","")</f>
        <v/>
      </c>
      <c r="DD570" s="16" t="str">
        <f>IF(Wedstrijden!AP557="x","1.40","")</f>
        <v/>
      </c>
      <c r="DE570" s="16" t="str">
        <f>IF(COUNTA(Wedstrijden!BD557:BF557)&lt;&gt;0,6,"")</f>
        <v/>
      </c>
      <c r="DF570" s="16" t="str">
        <f t="shared" si="52"/>
        <v/>
      </c>
      <c r="DG570" s="16" t="str">
        <f>IF(Wedstrijden!BD557="x","L","")</f>
        <v/>
      </c>
      <c r="DH570" s="16" t="str">
        <f>IF(Wedstrijden!BE557="x","M","")</f>
        <v/>
      </c>
      <c r="DI570" s="16" t="str">
        <f>IF(Wedstrijden!BF557="x","Z","")</f>
        <v/>
      </c>
      <c r="DJ570" s="16" t="str">
        <f>IF(Wedstrijden!BG557="x","Z","")</f>
        <v/>
      </c>
      <c r="DK570" s="16" t="str">
        <f>IF(COUNTA(Wedstrijden!BI557:BK557)&lt;&gt;0,6,"")</f>
        <v/>
      </c>
      <c r="DL570" s="16" t="str">
        <f t="shared" si="53"/>
        <v/>
      </c>
      <c r="DM570" s="16" t="str">
        <f>IF(Wedstrijden!BI557="x","L","")</f>
        <v/>
      </c>
      <c r="DN570" s="16" t="str">
        <f>IF(Wedstrijden!BJ557="x","M","")</f>
        <v/>
      </c>
      <c r="DO570" s="16" t="str">
        <f>IF(Wedstrijden!BK557="x","Z","")</f>
        <v/>
      </c>
      <c r="DP570" s="16" t="str">
        <f>IF(Wedstrijden!BL557="x","Z","")</f>
        <v/>
      </c>
    </row>
    <row r="571" spans="1:120" ht="14.4" x14ac:dyDescent="0.3">
      <c r="A571" s="18">
        <f>Wedstrijden!A558</f>
        <v>0</v>
      </c>
      <c r="B571" s="16" t="str">
        <f>IFERROR(VLOOKUP(Wedstrijden!#REF!,#REF!,2,FALSE),"")</f>
        <v/>
      </c>
      <c r="C571" s="16">
        <f>Wedstrijden!E558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IF(COUNTA(Wedstrijden!U558:AC558)&lt;&gt;0,1,"")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IF(Wedstrijden!U558="x","B1","")</f>
        <v/>
      </c>
      <c r="BO571" s="16" t="e">
        <f>IF(Wedstrijden!#REF!="x","BB","")</f>
        <v>#REF!</v>
      </c>
      <c r="BP571" s="16" t="str">
        <f>IF(Wedstrijden!W558="x","B","")</f>
        <v/>
      </c>
      <c r="BQ571" s="16" t="str">
        <f>IF(Wedstrijden!X558="x","L1","")</f>
        <v/>
      </c>
      <c r="BR571" s="16" t="str">
        <f>IF(Wedstrijden!Y558="x","L2","")</f>
        <v/>
      </c>
      <c r="BS571" s="16" t="str">
        <f>IF(Wedstrijden!Z558="x","M1","")</f>
        <v/>
      </c>
      <c r="BT571" s="16" t="str">
        <f>IF(Wedstrijden!AA558="x","M2","")</f>
        <v/>
      </c>
      <c r="BU571" s="16" t="str">
        <f>IF(Wedstrijden!AB558="x","Z1","")</f>
        <v/>
      </c>
      <c r="BV571" s="16" t="str">
        <f>IF(Wedstrijden!AC558="x","Z2","")</f>
        <v/>
      </c>
      <c r="BW571" s="16" t="str">
        <f>IF(COUNTA(Wedstrijden!L558:T558)&lt;&gt;0,1,"")</f>
        <v/>
      </c>
      <c r="BX571" s="16" t="str">
        <f t="shared" si="49"/>
        <v/>
      </c>
      <c r="BY571" s="16" t="str">
        <f>IF(Wedstrijden!L558="x","BB","")</f>
        <v/>
      </c>
      <c r="BZ571" s="16" t="str">
        <f>IF(Wedstrijden!M558="x","B","")</f>
        <v/>
      </c>
      <c r="CA571" s="16" t="str">
        <f>IF(Wedstrijden!N558="x","L1","")</f>
        <v/>
      </c>
      <c r="CB571" s="16" t="str">
        <f>IF(Wedstrijden!O558="x","L2","")</f>
        <v/>
      </c>
      <c r="CC571" s="16" t="str">
        <f>IF(Wedstrijden!P558="x","M1","")</f>
        <v/>
      </c>
      <c r="CD571" s="16" t="str">
        <f>IF(Wedstrijden!Q558="x","M2","")</f>
        <v/>
      </c>
      <c r="CE571" s="16" t="str">
        <f>IF(Wedstrijden!R558="x","Z1","")</f>
        <v/>
      </c>
      <c r="CF571" s="16" t="str">
        <f>IF(Wedstrijden!S558="x","Z2","")</f>
        <v/>
      </c>
      <c r="CG571" s="16" t="str">
        <f>IF(Wedstrijden!T558="x","ZZL","")</f>
        <v/>
      </c>
      <c r="CL571" s="16" t="str">
        <f>IF(COUNTA(Wedstrijden!AR558:BB558)&lt;&gt;0,2,"")</f>
        <v/>
      </c>
      <c r="CM571" s="16" t="str">
        <f t="shared" si="50"/>
        <v/>
      </c>
      <c r="CN571" s="16" t="str">
        <f>IF(Wedstrijden!AR558="x","AA","")</f>
        <v/>
      </c>
      <c r="CO571" s="16" t="str">
        <f>IF(Wedstrijden!AS558="x","A","")</f>
        <v/>
      </c>
      <c r="CP571" s="16" t="str">
        <f>IF(Wedstrijden!AT558="x","BB","")</f>
        <v/>
      </c>
      <c r="CQ571" s="16" t="str">
        <f>IF(Wedstrijden!AU558="x","B","")</f>
        <v/>
      </c>
      <c r="CR571" s="16" t="str">
        <f>IF(Wedstrijden!AV558="x","L","")</f>
        <v/>
      </c>
      <c r="CS571" s="16" t="str">
        <f>IF(Wedstrijden!AW558="x","M","")</f>
        <v/>
      </c>
      <c r="CT571" s="16" t="str">
        <f>IF(Wedstrijden!AX558="x","Z","")</f>
        <v/>
      </c>
      <c r="CU571" s="16" t="str">
        <f>IF(Wedstrijden!BB558="x","ZZ","")</f>
        <v/>
      </c>
      <c r="CV571" s="16" t="str">
        <f>IF(COUNTA(Wedstrijden!AI558:AP558)&lt;&gt;0,2,"")</f>
        <v/>
      </c>
      <c r="CW571" s="16" t="str">
        <f t="shared" si="51"/>
        <v/>
      </c>
      <c r="CX571" s="16" t="str">
        <f>IF(Wedstrijden!AI558="x","BB","")</f>
        <v/>
      </c>
      <c r="CY571" s="16" t="str">
        <f>IF(Wedstrijden!AJ558="x","B","")</f>
        <v/>
      </c>
      <c r="CZ571" s="16" t="str">
        <f>IF(Wedstrijden!AK558="x","L","")</f>
        <v/>
      </c>
      <c r="DA571" s="16" t="str">
        <f>IF(Wedstrijden!AL558="x","M","")</f>
        <v/>
      </c>
      <c r="DB571" s="16" t="str">
        <f>IF(Wedstrijden!AM558="x","Z","")</f>
        <v/>
      </c>
      <c r="DC571" s="16" t="str">
        <f>IF(Wedstrijden!AN558="x","ZZ","")</f>
        <v/>
      </c>
      <c r="DD571" s="16" t="str">
        <f>IF(Wedstrijden!AP558="x","1.40","")</f>
        <v/>
      </c>
      <c r="DE571" s="16" t="str">
        <f>IF(COUNTA(Wedstrijden!BD558:BF558)&lt;&gt;0,6,"")</f>
        <v/>
      </c>
      <c r="DF571" s="16" t="str">
        <f t="shared" si="52"/>
        <v/>
      </c>
      <c r="DG571" s="16" t="str">
        <f>IF(Wedstrijden!BD558="x","L","")</f>
        <v/>
      </c>
      <c r="DH571" s="16" t="str">
        <f>IF(Wedstrijden!BE558="x","M","")</f>
        <v/>
      </c>
      <c r="DI571" s="16" t="str">
        <f>IF(Wedstrijden!BF558="x","Z","")</f>
        <v/>
      </c>
      <c r="DJ571" s="16" t="str">
        <f>IF(Wedstrijden!BG558="x","Z","")</f>
        <v/>
      </c>
      <c r="DK571" s="16" t="str">
        <f>IF(COUNTA(Wedstrijden!BI558:BK558)&lt;&gt;0,6,"")</f>
        <v/>
      </c>
      <c r="DL571" s="16" t="str">
        <f t="shared" si="53"/>
        <v/>
      </c>
      <c r="DM571" s="16" t="str">
        <f>IF(Wedstrijden!BI558="x","L","")</f>
        <v/>
      </c>
      <c r="DN571" s="16" t="str">
        <f>IF(Wedstrijden!BJ558="x","M","")</f>
        <v/>
      </c>
      <c r="DO571" s="16" t="str">
        <f>IF(Wedstrijden!BK558="x","Z","")</f>
        <v/>
      </c>
      <c r="DP571" s="16" t="str">
        <f>IF(Wedstrijden!BL558="x","Z","")</f>
        <v/>
      </c>
    </row>
    <row r="572" spans="1:120" ht="14.4" x14ac:dyDescent="0.3">
      <c r="A572" s="18">
        <f>Wedstrijden!A559</f>
        <v>0</v>
      </c>
      <c r="B572" s="16" t="str">
        <f>IFERROR(VLOOKUP(Wedstrijden!#REF!,#REF!,2,FALSE),"")</f>
        <v/>
      </c>
      <c r="C572" s="16">
        <f>Wedstrijden!E559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IF(COUNTA(Wedstrijden!U559:AC559)&lt;&gt;0,1,"")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IF(Wedstrijden!U559="x","B1","")</f>
        <v/>
      </c>
      <c r="BO572" s="16" t="e">
        <f>IF(Wedstrijden!#REF!="x","BB","")</f>
        <v>#REF!</v>
      </c>
      <c r="BP572" s="16" t="str">
        <f>IF(Wedstrijden!W559="x","B","")</f>
        <v/>
      </c>
      <c r="BQ572" s="16" t="str">
        <f>IF(Wedstrijden!X559="x","L1","")</f>
        <v/>
      </c>
      <c r="BR572" s="16" t="str">
        <f>IF(Wedstrijden!Y559="x","L2","")</f>
        <v/>
      </c>
      <c r="BS572" s="16" t="str">
        <f>IF(Wedstrijden!Z559="x","M1","")</f>
        <v/>
      </c>
      <c r="BT572" s="16" t="str">
        <f>IF(Wedstrijden!AA559="x","M2","")</f>
        <v/>
      </c>
      <c r="BU572" s="16" t="str">
        <f>IF(Wedstrijden!AB559="x","Z1","")</f>
        <v/>
      </c>
      <c r="BV572" s="16" t="str">
        <f>IF(Wedstrijden!AC559="x","Z2","")</f>
        <v/>
      </c>
      <c r="BW572" s="16" t="str">
        <f>IF(COUNTA(Wedstrijden!L559:T559)&lt;&gt;0,1,"")</f>
        <v/>
      </c>
      <c r="BX572" s="16" t="str">
        <f t="shared" si="49"/>
        <v/>
      </c>
      <c r="BY572" s="16" t="str">
        <f>IF(Wedstrijden!L559="x","BB","")</f>
        <v/>
      </c>
      <c r="BZ572" s="16" t="str">
        <f>IF(Wedstrijden!M559="x","B","")</f>
        <v/>
      </c>
      <c r="CA572" s="16" t="str">
        <f>IF(Wedstrijden!N559="x","L1","")</f>
        <v/>
      </c>
      <c r="CB572" s="16" t="str">
        <f>IF(Wedstrijden!O559="x","L2","")</f>
        <v/>
      </c>
      <c r="CC572" s="16" t="str">
        <f>IF(Wedstrijden!P559="x","M1","")</f>
        <v/>
      </c>
      <c r="CD572" s="16" t="str">
        <f>IF(Wedstrijden!Q559="x","M2","")</f>
        <v/>
      </c>
      <c r="CE572" s="16" t="str">
        <f>IF(Wedstrijden!R559="x","Z1","")</f>
        <v/>
      </c>
      <c r="CF572" s="16" t="str">
        <f>IF(Wedstrijden!S559="x","Z2","")</f>
        <v/>
      </c>
      <c r="CG572" s="16" t="str">
        <f>IF(Wedstrijden!T559="x","ZZL","")</f>
        <v/>
      </c>
      <c r="CL572" s="16" t="str">
        <f>IF(COUNTA(Wedstrijden!AR559:BB559)&lt;&gt;0,2,"")</f>
        <v/>
      </c>
      <c r="CM572" s="16" t="str">
        <f t="shared" si="50"/>
        <v/>
      </c>
      <c r="CN572" s="16" t="str">
        <f>IF(Wedstrijden!AR559="x","AA","")</f>
        <v/>
      </c>
      <c r="CO572" s="16" t="str">
        <f>IF(Wedstrijden!AS559="x","A","")</f>
        <v/>
      </c>
      <c r="CP572" s="16" t="str">
        <f>IF(Wedstrijden!AT559="x","BB","")</f>
        <v/>
      </c>
      <c r="CQ572" s="16" t="str">
        <f>IF(Wedstrijden!AU559="x","B","")</f>
        <v/>
      </c>
      <c r="CR572" s="16" t="str">
        <f>IF(Wedstrijden!AV559="x","L","")</f>
        <v/>
      </c>
      <c r="CS572" s="16" t="str">
        <f>IF(Wedstrijden!AW559="x","M","")</f>
        <v/>
      </c>
      <c r="CT572" s="16" t="str">
        <f>IF(Wedstrijden!AX559="x","Z","")</f>
        <v/>
      </c>
      <c r="CU572" s="16" t="str">
        <f>IF(Wedstrijden!BB559="x","ZZ","")</f>
        <v/>
      </c>
      <c r="CV572" s="16" t="str">
        <f>IF(COUNTA(Wedstrijden!AI559:AP559)&lt;&gt;0,2,"")</f>
        <v/>
      </c>
      <c r="CW572" s="16" t="str">
        <f t="shared" si="51"/>
        <v/>
      </c>
      <c r="CX572" s="16" t="str">
        <f>IF(Wedstrijden!AI559="x","BB","")</f>
        <v/>
      </c>
      <c r="CY572" s="16" t="str">
        <f>IF(Wedstrijden!AJ559="x","B","")</f>
        <v/>
      </c>
      <c r="CZ572" s="16" t="str">
        <f>IF(Wedstrijden!AK559="x","L","")</f>
        <v/>
      </c>
      <c r="DA572" s="16" t="str">
        <f>IF(Wedstrijden!AL559="x","M","")</f>
        <v/>
      </c>
      <c r="DB572" s="16" t="str">
        <f>IF(Wedstrijden!AM559="x","Z","")</f>
        <v/>
      </c>
      <c r="DC572" s="16" t="str">
        <f>IF(Wedstrijden!AN559="x","ZZ","")</f>
        <v/>
      </c>
      <c r="DD572" s="16" t="str">
        <f>IF(Wedstrijden!AP559="x","1.40","")</f>
        <v/>
      </c>
      <c r="DE572" s="16" t="str">
        <f>IF(COUNTA(Wedstrijden!BD559:BF559)&lt;&gt;0,6,"")</f>
        <v/>
      </c>
      <c r="DF572" s="16" t="str">
        <f t="shared" si="52"/>
        <v/>
      </c>
      <c r="DG572" s="16" t="str">
        <f>IF(Wedstrijden!BD559="x","L","")</f>
        <v/>
      </c>
      <c r="DH572" s="16" t="str">
        <f>IF(Wedstrijden!BE559="x","M","")</f>
        <v/>
      </c>
      <c r="DI572" s="16" t="str">
        <f>IF(Wedstrijden!BF559="x","Z","")</f>
        <v/>
      </c>
      <c r="DJ572" s="16" t="str">
        <f>IF(Wedstrijden!BG559="x","Z","")</f>
        <v/>
      </c>
      <c r="DK572" s="16" t="str">
        <f>IF(COUNTA(Wedstrijden!BI559:BK559)&lt;&gt;0,6,"")</f>
        <v/>
      </c>
      <c r="DL572" s="16" t="str">
        <f t="shared" si="53"/>
        <v/>
      </c>
      <c r="DM572" s="16" t="str">
        <f>IF(Wedstrijden!BI559="x","L","")</f>
        <v/>
      </c>
      <c r="DN572" s="16" t="str">
        <f>IF(Wedstrijden!BJ559="x","M","")</f>
        <v/>
      </c>
      <c r="DO572" s="16" t="str">
        <f>IF(Wedstrijden!BK559="x","Z","")</f>
        <v/>
      </c>
      <c r="DP572" s="16" t="str">
        <f>IF(Wedstrijden!BL559="x","Z","")</f>
        <v/>
      </c>
    </row>
    <row r="573" spans="1:120" ht="14.4" x14ac:dyDescent="0.3">
      <c r="A573" s="18">
        <f>Wedstrijden!A560</f>
        <v>0</v>
      </c>
      <c r="B573" s="16" t="str">
        <f>IFERROR(VLOOKUP(Wedstrijden!#REF!,#REF!,2,FALSE),"")</f>
        <v/>
      </c>
      <c r="C573" s="16">
        <f>Wedstrijden!E560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IF(COUNTA(Wedstrijden!U560:AC560)&lt;&gt;0,1,"")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IF(Wedstrijden!U560="x","B1","")</f>
        <v/>
      </c>
      <c r="BO573" s="16" t="e">
        <f>IF(Wedstrijden!#REF!="x","BB","")</f>
        <v>#REF!</v>
      </c>
      <c r="BP573" s="16" t="str">
        <f>IF(Wedstrijden!W560="x","B","")</f>
        <v/>
      </c>
      <c r="BQ573" s="16" t="str">
        <f>IF(Wedstrijden!X560="x","L1","")</f>
        <v/>
      </c>
      <c r="BR573" s="16" t="str">
        <f>IF(Wedstrijden!Y560="x","L2","")</f>
        <v/>
      </c>
      <c r="BS573" s="16" t="str">
        <f>IF(Wedstrijden!Z560="x","M1","")</f>
        <v/>
      </c>
      <c r="BT573" s="16" t="str">
        <f>IF(Wedstrijden!AA560="x","M2","")</f>
        <v/>
      </c>
      <c r="BU573" s="16" t="str">
        <f>IF(Wedstrijden!AB560="x","Z1","")</f>
        <v/>
      </c>
      <c r="BV573" s="16" t="str">
        <f>IF(Wedstrijden!AC560="x","Z2","")</f>
        <v/>
      </c>
      <c r="BW573" s="16" t="str">
        <f>IF(COUNTA(Wedstrijden!L560:T560)&lt;&gt;0,1,"")</f>
        <v/>
      </c>
      <c r="BX573" s="16" t="str">
        <f t="shared" si="49"/>
        <v/>
      </c>
      <c r="BY573" s="16" t="str">
        <f>IF(Wedstrijden!L560="x","BB","")</f>
        <v/>
      </c>
      <c r="BZ573" s="16" t="str">
        <f>IF(Wedstrijden!M560="x","B","")</f>
        <v/>
      </c>
      <c r="CA573" s="16" t="str">
        <f>IF(Wedstrijden!N560="x","L1","")</f>
        <v/>
      </c>
      <c r="CB573" s="16" t="str">
        <f>IF(Wedstrijden!O560="x","L2","")</f>
        <v/>
      </c>
      <c r="CC573" s="16" t="str">
        <f>IF(Wedstrijden!P560="x","M1","")</f>
        <v/>
      </c>
      <c r="CD573" s="16" t="str">
        <f>IF(Wedstrijden!Q560="x","M2","")</f>
        <v/>
      </c>
      <c r="CE573" s="16" t="str">
        <f>IF(Wedstrijden!R560="x","Z1","")</f>
        <v/>
      </c>
      <c r="CF573" s="16" t="str">
        <f>IF(Wedstrijden!S560="x","Z2","")</f>
        <v/>
      </c>
      <c r="CG573" s="16" t="str">
        <f>IF(Wedstrijden!T560="x","ZZL","")</f>
        <v/>
      </c>
      <c r="CL573" s="16" t="str">
        <f>IF(COUNTA(Wedstrijden!AR560:BB560)&lt;&gt;0,2,"")</f>
        <v/>
      </c>
      <c r="CM573" s="16" t="str">
        <f t="shared" si="50"/>
        <v/>
      </c>
      <c r="CN573" s="16" t="str">
        <f>IF(Wedstrijden!AR560="x","AA","")</f>
        <v/>
      </c>
      <c r="CO573" s="16" t="str">
        <f>IF(Wedstrijden!AS560="x","A","")</f>
        <v/>
      </c>
      <c r="CP573" s="16" t="str">
        <f>IF(Wedstrijden!AT560="x","BB","")</f>
        <v/>
      </c>
      <c r="CQ573" s="16" t="str">
        <f>IF(Wedstrijden!AU560="x","B","")</f>
        <v/>
      </c>
      <c r="CR573" s="16" t="str">
        <f>IF(Wedstrijden!AV560="x","L","")</f>
        <v/>
      </c>
      <c r="CS573" s="16" t="str">
        <f>IF(Wedstrijden!AW560="x","M","")</f>
        <v/>
      </c>
      <c r="CT573" s="16" t="str">
        <f>IF(Wedstrijden!AX560="x","Z","")</f>
        <v/>
      </c>
      <c r="CU573" s="16" t="str">
        <f>IF(Wedstrijden!BB560="x","ZZ","")</f>
        <v/>
      </c>
      <c r="CV573" s="16" t="str">
        <f>IF(COUNTA(Wedstrijden!AI560:AP560)&lt;&gt;0,2,"")</f>
        <v/>
      </c>
      <c r="CW573" s="16" t="str">
        <f t="shared" si="51"/>
        <v/>
      </c>
      <c r="CX573" s="16" t="str">
        <f>IF(Wedstrijden!AI560="x","BB","")</f>
        <v/>
      </c>
      <c r="CY573" s="16" t="str">
        <f>IF(Wedstrijden!AJ560="x","B","")</f>
        <v/>
      </c>
      <c r="CZ573" s="16" t="str">
        <f>IF(Wedstrijden!AK560="x","L","")</f>
        <v/>
      </c>
      <c r="DA573" s="16" t="str">
        <f>IF(Wedstrijden!AL560="x","M","")</f>
        <v/>
      </c>
      <c r="DB573" s="16" t="str">
        <f>IF(Wedstrijden!AM560="x","Z","")</f>
        <v/>
      </c>
      <c r="DC573" s="16" t="str">
        <f>IF(Wedstrijden!AN560="x","ZZ","")</f>
        <v/>
      </c>
      <c r="DD573" s="16" t="str">
        <f>IF(Wedstrijden!AP560="x","1.40","")</f>
        <v/>
      </c>
      <c r="DE573" s="16" t="str">
        <f>IF(COUNTA(Wedstrijden!BD560:BF560)&lt;&gt;0,6,"")</f>
        <v/>
      </c>
      <c r="DF573" s="16" t="str">
        <f t="shared" si="52"/>
        <v/>
      </c>
      <c r="DG573" s="16" t="str">
        <f>IF(Wedstrijden!BD560="x","L","")</f>
        <v/>
      </c>
      <c r="DH573" s="16" t="str">
        <f>IF(Wedstrijden!BE560="x","M","")</f>
        <v/>
      </c>
      <c r="DI573" s="16" t="str">
        <f>IF(Wedstrijden!BF560="x","Z","")</f>
        <v/>
      </c>
      <c r="DJ573" s="16" t="str">
        <f>IF(Wedstrijden!BG560="x","Z","")</f>
        <v/>
      </c>
      <c r="DK573" s="16" t="str">
        <f>IF(COUNTA(Wedstrijden!BI560:BK560)&lt;&gt;0,6,"")</f>
        <v/>
      </c>
      <c r="DL573" s="16" t="str">
        <f t="shared" si="53"/>
        <v/>
      </c>
      <c r="DM573" s="16" t="str">
        <f>IF(Wedstrijden!BI560="x","L","")</f>
        <v/>
      </c>
      <c r="DN573" s="16" t="str">
        <f>IF(Wedstrijden!BJ560="x","M","")</f>
        <v/>
      </c>
      <c r="DO573" s="16" t="str">
        <f>IF(Wedstrijden!BK560="x","Z","")</f>
        <v/>
      </c>
      <c r="DP573" s="16" t="str">
        <f>IF(Wedstrijden!BL560="x","Z","")</f>
        <v/>
      </c>
    </row>
    <row r="574" spans="1:120" ht="14.4" x14ac:dyDescent="0.3">
      <c r="A574" s="18">
        <f>Wedstrijden!A561</f>
        <v>0</v>
      </c>
      <c r="B574" s="16" t="str">
        <f>IFERROR(VLOOKUP(Wedstrijden!#REF!,#REF!,2,FALSE),"")</f>
        <v/>
      </c>
      <c r="C574" s="16">
        <f>Wedstrijden!E561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IF(COUNTA(Wedstrijden!U561:AC561)&lt;&gt;0,1,"")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IF(Wedstrijden!U561="x","B1","")</f>
        <v/>
      </c>
      <c r="BO574" s="16" t="e">
        <f>IF(Wedstrijden!#REF!="x","BB","")</f>
        <v>#REF!</v>
      </c>
      <c r="BP574" s="16" t="str">
        <f>IF(Wedstrijden!W561="x","B","")</f>
        <v/>
      </c>
      <c r="BQ574" s="16" t="str">
        <f>IF(Wedstrijden!X561="x","L1","")</f>
        <v/>
      </c>
      <c r="BR574" s="16" t="str">
        <f>IF(Wedstrijden!Y561="x","L2","")</f>
        <v/>
      </c>
      <c r="BS574" s="16" t="str">
        <f>IF(Wedstrijden!Z561="x","M1","")</f>
        <v/>
      </c>
      <c r="BT574" s="16" t="str">
        <f>IF(Wedstrijden!AA561="x","M2","")</f>
        <v/>
      </c>
      <c r="BU574" s="16" t="str">
        <f>IF(Wedstrijden!AB561="x","Z1","")</f>
        <v/>
      </c>
      <c r="BV574" s="16" t="str">
        <f>IF(Wedstrijden!AC561="x","Z2","")</f>
        <v/>
      </c>
      <c r="BW574" s="16" t="str">
        <f>IF(COUNTA(Wedstrijden!L561:T561)&lt;&gt;0,1,"")</f>
        <v/>
      </c>
      <c r="BX574" s="16" t="str">
        <f t="shared" si="49"/>
        <v/>
      </c>
      <c r="BY574" s="16" t="str">
        <f>IF(Wedstrijden!L561="x","BB","")</f>
        <v/>
      </c>
      <c r="BZ574" s="16" t="str">
        <f>IF(Wedstrijden!M561="x","B","")</f>
        <v/>
      </c>
      <c r="CA574" s="16" t="str">
        <f>IF(Wedstrijden!N561="x","L1","")</f>
        <v/>
      </c>
      <c r="CB574" s="16" t="str">
        <f>IF(Wedstrijden!O561="x","L2","")</f>
        <v/>
      </c>
      <c r="CC574" s="16" t="str">
        <f>IF(Wedstrijden!P561="x","M1","")</f>
        <v/>
      </c>
      <c r="CD574" s="16" t="str">
        <f>IF(Wedstrijden!Q561="x","M2","")</f>
        <v/>
      </c>
      <c r="CE574" s="16" t="str">
        <f>IF(Wedstrijden!R561="x","Z1","")</f>
        <v/>
      </c>
      <c r="CF574" s="16" t="str">
        <f>IF(Wedstrijden!S561="x","Z2","")</f>
        <v/>
      </c>
      <c r="CG574" s="16" t="str">
        <f>IF(Wedstrijden!T561="x","ZZL","")</f>
        <v/>
      </c>
      <c r="CL574" s="16" t="str">
        <f>IF(COUNTA(Wedstrijden!AR561:BB561)&lt;&gt;0,2,"")</f>
        <v/>
      </c>
      <c r="CM574" s="16" t="str">
        <f t="shared" si="50"/>
        <v/>
      </c>
      <c r="CN574" s="16" t="str">
        <f>IF(Wedstrijden!AR561="x","AA","")</f>
        <v/>
      </c>
      <c r="CO574" s="16" t="str">
        <f>IF(Wedstrijden!AS561="x","A","")</f>
        <v/>
      </c>
      <c r="CP574" s="16" t="str">
        <f>IF(Wedstrijden!AT561="x","BB","")</f>
        <v/>
      </c>
      <c r="CQ574" s="16" t="str">
        <f>IF(Wedstrijden!AU561="x","B","")</f>
        <v/>
      </c>
      <c r="CR574" s="16" t="str">
        <f>IF(Wedstrijden!AV561="x","L","")</f>
        <v/>
      </c>
      <c r="CS574" s="16" t="str">
        <f>IF(Wedstrijden!AW561="x","M","")</f>
        <v/>
      </c>
      <c r="CT574" s="16" t="str">
        <f>IF(Wedstrijden!AX561="x","Z","")</f>
        <v/>
      </c>
      <c r="CU574" s="16" t="str">
        <f>IF(Wedstrijden!BB561="x","ZZ","")</f>
        <v/>
      </c>
      <c r="CV574" s="16" t="str">
        <f>IF(COUNTA(Wedstrijden!AI561:AP561)&lt;&gt;0,2,"")</f>
        <v/>
      </c>
      <c r="CW574" s="16" t="str">
        <f t="shared" si="51"/>
        <v/>
      </c>
      <c r="CX574" s="16" t="str">
        <f>IF(Wedstrijden!AI561="x","BB","")</f>
        <v/>
      </c>
      <c r="CY574" s="16" t="str">
        <f>IF(Wedstrijden!AJ561="x","B","")</f>
        <v/>
      </c>
      <c r="CZ574" s="16" t="str">
        <f>IF(Wedstrijden!AK561="x","L","")</f>
        <v/>
      </c>
      <c r="DA574" s="16" t="str">
        <f>IF(Wedstrijden!AL561="x","M","")</f>
        <v/>
      </c>
      <c r="DB574" s="16" t="str">
        <f>IF(Wedstrijden!AM561="x","Z","")</f>
        <v/>
      </c>
      <c r="DC574" s="16" t="str">
        <f>IF(Wedstrijden!AN561="x","ZZ","")</f>
        <v/>
      </c>
      <c r="DD574" s="16" t="str">
        <f>IF(Wedstrijden!AP561="x","1.40","")</f>
        <v/>
      </c>
      <c r="DE574" s="16" t="str">
        <f>IF(COUNTA(Wedstrijden!BD561:BF561)&lt;&gt;0,6,"")</f>
        <v/>
      </c>
      <c r="DF574" s="16" t="str">
        <f t="shared" si="52"/>
        <v/>
      </c>
      <c r="DG574" s="16" t="str">
        <f>IF(Wedstrijden!BD561="x","L","")</f>
        <v/>
      </c>
      <c r="DH574" s="16" t="str">
        <f>IF(Wedstrijden!BE561="x","M","")</f>
        <v/>
      </c>
      <c r="DI574" s="16" t="str">
        <f>IF(Wedstrijden!BF561="x","Z","")</f>
        <v/>
      </c>
      <c r="DJ574" s="16" t="str">
        <f>IF(Wedstrijden!BG561="x","Z","")</f>
        <v/>
      </c>
      <c r="DK574" s="16" t="str">
        <f>IF(COUNTA(Wedstrijden!BI561:BK561)&lt;&gt;0,6,"")</f>
        <v/>
      </c>
      <c r="DL574" s="16" t="str">
        <f t="shared" si="53"/>
        <v/>
      </c>
      <c r="DM574" s="16" t="str">
        <f>IF(Wedstrijden!BI561="x","L","")</f>
        <v/>
      </c>
      <c r="DN574" s="16" t="str">
        <f>IF(Wedstrijden!BJ561="x","M","")</f>
        <v/>
      </c>
      <c r="DO574" s="16" t="str">
        <f>IF(Wedstrijden!BK561="x","Z","")</f>
        <v/>
      </c>
      <c r="DP574" s="16" t="str">
        <f>IF(Wedstrijden!BL561="x","Z","")</f>
        <v/>
      </c>
    </row>
    <row r="575" spans="1:120" ht="14.4" x14ac:dyDescent="0.3">
      <c r="A575" s="18">
        <f>Wedstrijden!A562</f>
        <v>0</v>
      </c>
      <c r="B575" s="16" t="str">
        <f>IFERROR(VLOOKUP(Wedstrijden!#REF!,#REF!,2,FALSE),"")</f>
        <v/>
      </c>
      <c r="C575" s="16">
        <f>Wedstrijden!E562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IF(COUNTA(Wedstrijden!U562:AC562)&lt;&gt;0,1,"")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IF(Wedstrijden!U562="x","B1","")</f>
        <v/>
      </c>
      <c r="BO575" s="16" t="e">
        <f>IF(Wedstrijden!#REF!="x","BB","")</f>
        <v>#REF!</v>
      </c>
      <c r="BP575" s="16" t="str">
        <f>IF(Wedstrijden!W562="x","B","")</f>
        <v/>
      </c>
      <c r="BQ575" s="16" t="str">
        <f>IF(Wedstrijden!X562="x","L1","")</f>
        <v/>
      </c>
      <c r="BR575" s="16" t="str">
        <f>IF(Wedstrijden!Y562="x","L2","")</f>
        <v/>
      </c>
      <c r="BS575" s="16" t="str">
        <f>IF(Wedstrijden!Z562="x","M1","")</f>
        <v/>
      </c>
      <c r="BT575" s="16" t="str">
        <f>IF(Wedstrijden!AA562="x","M2","")</f>
        <v/>
      </c>
      <c r="BU575" s="16" t="str">
        <f>IF(Wedstrijden!AB562="x","Z1","")</f>
        <v/>
      </c>
      <c r="BV575" s="16" t="str">
        <f>IF(Wedstrijden!AC562="x","Z2","")</f>
        <v/>
      </c>
      <c r="BW575" s="16" t="str">
        <f>IF(COUNTA(Wedstrijden!L562:T562)&lt;&gt;0,1,"")</f>
        <v/>
      </c>
      <c r="BX575" s="16" t="str">
        <f t="shared" si="49"/>
        <v/>
      </c>
      <c r="BY575" s="16" t="str">
        <f>IF(Wedstrijden!L562="x","BB","")</f>
        <v/>
      </c>
      <c r="BZ575" s="16" t="str">
        <f>IF(Wedstrijden!M562="x","B","")</f>
        <v/>
      </c>
      <c r="CA575" s="16" t="str">
        <f>IF(Wedstrijden!N562="x","L1","")</f>
        <v/>
      </c>
      <c r="CB575" s="16" t="str">
        <f>IF(Wedstrijden!O562="x","L2","")</f>
        <v/>
      </c>
      <c r="CC575" s="16" t="str">
        <f>IF(Wedstrijden!P562="x","M1","")</f>
        <v/>
      </c>
      <c r="CD575" s="16" t="str">
        <f>IF(Wedstrijden!Q562="x","M2","")</f>
        <v/>
      </c>
      <c r="CE575" s="16" t="str">
        <f>IF(Wedstrijden!R562="x","Z1","")</f>
        <v/>
      </c>
      <c r="CF575" s="16" t="str">
        <f>IF(Wedstrijden!S562="x","Z2","")</f>
        <v/>
      </c>
      <c r="CG575" s="16" t="str">
        <f>IF(Wedstrijden!T562="x","ZZL","")</f>
        <v/>
      </c>
      <c r="CL575" s="16" t="str">
        <f>IF(COUNTA(Wedstrijden!AR562:BB562)&lt;&gt;0,2,"")</f>
        <v/>
      </c>
      <c r="CM575" s="16" t="str">
        <f t="shared" si="50"/>
        <v/>
      </c>
      <c r="CN575" s="16" t="str">
        <f>IF(Wedstrijden!AR562="x","AA","")</f>
        <v/>
      </c>
      <c r="CO575" s="16" t="str">
        <f>IF(Wedstrijden!AS562="x","A","")</f>
        <v/>
      </c>
      <c r="CP575" s="16" t="str">
        <f>IF(Wedstrijden!AT562="x","BB","")</f>
        <v/>
      </c>
      <c r="CQ575" s="16" t="str">
        <f>IF(Wedstrijden!AU562="x","B","")</f>
        <v/>
      </c>
      <c r="CR575" s="16" t="str">
        <f>IF(Wedstrijden!AV562="x","L","")</f>
        <v/>
      </c>
      <c r="CS575" s="16" t="str">
        <f>IF(Wedstrijden!AW562="x","M","")</f>
        <v/>
      </c>
      <c r="CT575" s="16" t="str">
        <f>IF(Wedstrijden!AX562="x","Z","")</f>
        <v/>
      </c>
      <c r="CU575" s="16" t="str">
        <f>IF(Wedstrijden!BB562="x","ZZ","")</f>
        <v/>
      </c>
      <c r="CV575" s="16" t="str">
        <f>IF(COUNTA(Wedstrijden!AI562:AP562)&lt;&gt;0,2,"")</f>
        <v/>
      </c>
      <c r="CW575" s="16" t="str">
        <f t="shared" si="51"/>
        <v/>
      </c>
      <c r="CX575" s="16" t="str">
        <f>IF(Wedstrijden!AI562="x","BB","")</f>
        <v/>
      </c>
      <c r="CY575" s="16" t="str">
        <f>IF(Wedstrijden!AJ562="x","B","")</f>
        <v/>
      </c>
      <c r="CZ575" s="16" t="str">
        <f>IF(Wedstrijden!AK562="x","L","")</f>
        <v/>
      </c>
      <c r="DA575" s="16" t="str">
        <f>IF(Wedstrijden!AL562="x","M","")</f>
        <v/>
      </c>
      <c r="DB575" s="16" t="str">
        <f>IF(Wedstrijden!AM562="x","Z","")</f>
        <v/>
      </c>
      <c r="DC575" s="16" t="str">
        <f>IF(Wedstrijden!AN562="x","ZZ","")</f>
        <v/>
      </c>
      <c r="DD575" s="16" t="str">
        <f>IF(Wedstrijden!AP562="x","1.40","")</f>
        <v/>
      </c>
      <c r="DE575" s="16" t="str">
        <f>IF(COUNTA(Wedstrijden!BD562:BF562)&lt;&gt;0,6,"")</f>
        <v/>
      </c>
      <c r="DF575" s="16" t="str">
        <f t="shared" si="52"/>
        <v/>
      </c>
      <c r="DG575" s="16" t="str">
        <f>IF(Wedstrijden!BD562="x","L","")</f>
        <v/>
      </c>
      <c r="DH575" s="16" t="str">
        <f>IF(Wedstrijden!BE562="x","M","")</f>
        <v/>
      </c>
      <c r="DI575" s="16" t="str">
        <f>IF(Wedstrijden!BF562="x","Z","")</f>
        <v/>
      </c>
      <c r="DJ575" s="16" t="str">
        <f>IF(Wedstrijden!BG562="x","Z","")</f>
        <v/>
      </c>
      <c r="DK575" s="16" t="str">
        <f>IF(COUNTA(Wedstrijden!BI562:BK562)&lt;&gt;0,6,"")</f>
        <v/>
      </c>
      <c r="DL575" s="16" t="str">
        <f t="shared" si="53"/>
        <v/>
      </c>
      <c r="DM575" s="16" t="str">
        <f>IF(Wedstrijden!BI562="x","L","")</f>
        <v/>
      </c>
      <c r="DN575" s="16" t="str">
        <f>IF(Wedstrijden!BJ562="x","M","")</f>
        <v/>
      </c>
      <c r="DO575" s="16" t="str">
        <f>IF(Wedstrijden!BK562="x","Z","")</f>
        <v/>
      </c>
      <c r="DP575" s="16" t="str">
        <f>IF(Wedstrijden!BL562="x","Z","")</f>
        <v/>
      </c>
    </row>
    <row r="576" spans="1:120" ht="14.4" x14ac:dyDescent="0.3">
      <c r="A576" s="18">
        <f>Wedstrijden!A563</f>
        <v>0</v>
      </c>
      <c r="B576" s="16" t="str">
        <f>IFERROR(VLOOKUP(Wedstrijden!#REF!,#REF!,2,FALSE),"")</f>
        <v/>
      </c>
      <c r="C576" s="16">
        <f>Wedstrijden!E563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IF(COUNTA(Wedstrijden!U563:AC563)&lt;&gt;0,1,"")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IF(Wedstrijden!U563="x","B1","")</f>
        <v/>
      </c>
      <c r="BO576" s="16" t="e">
        <f>IF(Wedstrijden!#REF!="x","BB","")</f>
        <v>#REF!</v>
      </c>
      <c r="BP576" s="16" t="str">
        <f>IF(Wedstrijden!W563="x","B","")</f>
        <v/>
      </c>
      <c r="BQ576" s="16" t="str">
        <f>IF(Wedstrijden!X563="x","L1","")</f>
        <v/>
      </c>
      <c r="BR576" s="16" t="str">
        <f>IF(Wedstrijden!Y563="x","L2","")</f>
        <v/>
      </c>
      <c r="BS576" s="16" t="str">
        <f>IF(Wedstrijden!Z563="x","M1","")</f>
        <v/>
      </c>
      <c r="BT576" s="16" t="str">
        <f>IF(Wedstrijden!AA563="x","M2","")</f>
        <v/>
      </c>
      <c r="BU576" s="16" t="str">
        <f>IF(Wedstrijden!AB563="x","Z1","")</f>
        <v/>
      </c>
      <c r="BV576" s="16" t="str">
        <f>IF(Wedstrijden!AC563="x","Z2","")</f>
        <v/>
      </c>
      <c r="BW576" s="16" t="str">
        <f>IF(COUNTA(Wedstrijden!L563:T563)&lt;&gt;0,1,"")</f>
        <v/>
      </c>
      <c r="BX576" s="16" t="str">
        <f t="shared" si="49"/>
        <v/>
      </c>
      <c r="BY576" s="16" t="str">
        <f>IF(Wedstrijden!L563="x","BB","")</f>
        <v/>
      </c>
      <c r="BZ576" s="16" t="str">
        <f>IF(Wedstrijden!M563="x","B","")</f>
        <v/>
      </c>
      <c r="CA576" s="16" t="str">
        <f>IF(Wedstrijden!N563="x","L1","")</f>
        <v/>
      </c>
      <c r="CB576" s="16" t="str">
        <f>IF(Wedstrijden!O563="x","L2","")</f>
        <v/>
      </c>
      <c r="CC576" s="16" t="str">
        <f>IF(Wedstrijden!P563="x","M1","")</f>
        <v/>
      </c>
      <c r="CD576" s="16" t="str">
        <f>IF(Wedstrijden!Q563="x","M2","")</f>
        <v/>
      </c>
      <c r="CE576" s="16" t="str">
        <f>IF(Wedstrijden!R563="x","Z1","")</f>
        <v/>
      </c>
      <c r="CF576" s="16" t="str">
        <f>IF(Wedstrijden!S563="x","Z2","")</f>
        <v/>
      </c>
      <c r="CG576" s="16" t="str">
        <f>IF(Wedstrijden!T563="x","ZZL","")</f>
        <v/>
      </c>
      <c r="CL576" s="16" t="str">
        <f>IF(COUNTA(Wedstrijden!AR563:BB563)&lt;&gt;0,2,"")</f>
        <v/>
      </c>
      <c r="CM576" s="16" t="str">
        <f t="shared" si="50"/>
        <v/>
      </c>
      <c r="CN576" s="16" t="str">
        <f>IF(Wedstrijden!AR563="x","AA","")</f>
        <v/>
      </c>
      <c r="CO576" s="16" t="str">
        <f>IF(Wedstrijden!AS563="x","A","")</f>
        <v/>
      </c>
      <c r="CP576" s="16" t="str">
        <f>IF(Wedstrijden!AT563="x","BB","")</f>
        <v/>
      </c>
      <c r="CQ576" s="16" t="str">
        <f>IF(Wedstrijden!AU563="x","B","")</f>
        <v/>
      </c>
      <c r="CR576" s="16" t="str">
        <f>IF(Wedstrijden!AV563="x","L","")</f>
        <v/>
      </c>
      <c r="CS576" s="16" t="str">
        <f>IF(Wedstrijden!AW563="x","M","")</f>
        <v/>
      </c>
      <c r="CT576" s="16" t="str">
        <f>IF(Wedstrijden!AX563="x","Z","")</f>
        <v/>
      </c>
      <c r="CU576" s="16" t="str">
        <f>IF(Wedstrijden!BB563="x","ZZ","")</f>
        <v/>
      </c>
      <c r="CV576" s="16" t="str">
        <f>IF(COUNTA(Wedstrijden!AI563:AP563)&lt;&gt;0,2,"")</f>
        <v/>
      </c>
      <c r="CW576" s="16" t="str">
        <f t="shared" si="51"/>
        <v/>
      </c>
      <c r="CX576" s="16" t="str">
        <f>IF(Wedstrijden!AI563="x","BB","")</f>
        <v/>
      </c>
      <c r="CY576" s="16" t="str">
        <f>IF(Wedstrijden!AJ563="x","B","")</f>
        <v/>
      </c>
      <c r="CZ576" s="16" t="str">
        <f>IF(Wedstrijden!AK563="x","L","")</f>
        <v/>
      </c>
      <c r="DA576" s="16" t="str">
        <f>IF(Wedstrijden!AL563="x","M","")</f>
        <v/>
      </c>
      <c r="DB576" s="16" t="str">
        <f>IF(Wedstrijden!AM563="x","Z","")</f>
        <v/>
      </c>
      <c r="DC576" s="16" t="str">
        <f>IF(Wedstrijden!AN563="x","ZZ","")</f>
        <v/>
      </c>
      <c r="DD576" s="16" t="str">
        <f>IF(Wedstrijden!AP563="x","1.40","")</f>
        <v/>
      </c>
      <c r="DE576" s="16" t="str">
        <f>IF(COUNTA(Wedstrijden!BD563:BF563)&lt;&gt;0,6,"")</f>
        <v/>
      </c>
      <c r="DF576" s="16" t="str">
        <f t="shared" si="52"/>
        <v/>
      </c>
      <c r="DG576" s="16" t="str">
        <f>IF(Wedstrijden!BD563="x","L","")</f>
        <v/>
      </c>
      <c r="DH576" s="16" t="str">
        <f>IF(Wedstrijden!BE563="x","M","")</f>
        <v/>
      </c>
      <c r="DI576" s="16" t="str">
        <f>IF(Wedstrijden!BF563="x","Z","")</f>
        <v/>
      </c>
      <c r="DJ576" s="16" t="str">
        <f>IF(Wedstrijden!BG563="x","Z","")</f>
        <v/>
      </c>
      <c r="DK576" s="16" t="str">
        <f>IF(COUNTA(Wedstrijden!BI563:BK563)&lt;&gt;0,6,"")</f>
        <v/>
      </c>
      <c r="DL576" s="16" t="str">
        <f t="shared" si="53"/>
        <v/>
      </c>
      <c r="DM576" s="16" t="str">
        <f>IF(Wedstrijden!BI563="x","L","")</f>
        <v/>
      </c>
      <c r="DN576" s="16" t="str">
        <f>IF(Wedstrijden!BJ563="x","M","")</f>
        <v/>
      </c>
      <c r="DO576" s="16" t="str">
        <f>IF(Wedstrijden!BK563="x","Z","")</f>
        <v/>
      </c>
      <c r="DP576" s="16" t="str">
        <f>IF(Wedstrijden!BL563="x","Z","")</f>
        <v/>
      </c>
    </row>
    <row r="577" spans="1:120" ht="14.4" x14ac:dyDescent="0.3">
      <c r="A577" s="18">
        <f>Wedstrijden!A564</f>
        <v>0</v>
      </c>
      <c r="B577" s="16" t="str">
        <f>IFERROR(VLOOKUP(Wedstrijden!#REF!,#REF!,2,FALSE),"")</f>
        <v/>
      </c>
      <c r="C577" s="16">
        <f>Wedstrijden!E564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IF(COUNTA(Wedstrijden!U564:AC564)&lt;&gt;0,1,"")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IF(Wedstrijden!U564="x","B1","")</f>
        <v/>
      </c>
      <c r="BO577" s="16" t="e">
        <f>IF(Wedstrijden!#REF!="x","BB","")</f>
        <v>#REF!</v>
      </c>
      <c r="BP577" s="16" t="str">
        <f>IF(Wedstrijden!W564="x","B","")</f>
        <v/>
      </c>
      <c r="BQ577" s="16" t="str">
        <f>IF(Wedstrijden!X564="x","L1","")</f>
        <v/>
      </c>
      <c r="BR577" s="16" t="str">
        <f>IF(Wedstrijden!Y564="x","L2","")</f>
        <v/>
      </c>
      <c r="BS577" s="16" t="str">
        <f>IF(Wedstrijden!Z564="x","M1","")</f>
        <v/>
      </c>
      <c r="BT577" s="16" t="str">
        <f>IF(Wedstrijden!AA564="x","M2","")</f>
        <v/>
      </c>
      <c r="BU577" s="16" t="str">
        <f>IF(Wedstrijden!AB564="x","Z1","")</f>
        <v/>
      </c>
      <c r="BV577" s="16" t="str">
        <f>IF(Wedstrijden!AC564="x","Z2","")</f>
        <v/>
      </c>
      <c r="BW577" s="16" t="str">
        <f>IF(COUNTA(Wedstrijden!L564:T564)&lt;&gt;0,1,"")</f>
        <v/>
      </c>
      <c r="BX577" s="16" t="str">
        <f t="shared" si="49"/>
        <v/>
      </c>
      <c r="BY577" s="16" t="str">
        <f>IF(Wedstrijden!L564="x","BB","")</f>
        <v/>
      </c>
      <c r="BZ577" s="16" t="str">
        <f>IF(Wedstrijden!M564="x","B","")</f>
        <v/>
      </c>
      <c r="CA577" s="16" t="str">
        <f>IF(Wedstrijden!N564="x","L1","")</f>
        <v/>
      </c>
      <c r="CB577" s="16" t="str">
        <f>IF(Wedstrijden!O564="x","L2","")</f>
        <v/>
      </c>
      <c r="CC577" s="16" t="str">
        <f>IF(Wedstrijden!P564="x","M1","")</f>
        <v/>
      </c>
      <c r="CD577" s="16" t="str">
        <f>IF(Wedstrijden!Q564="x","M2","")</f>
        <v/>
      </c>
      <c r="CE577" s="16" t="str">
        <f>IF(Wedstrijden!R564="x","Z1","")</f>
        <v/>
      </c>
      <c r="CF577" s="16" t="str">
        <f>IF(Wedstrijden!S564="x","Z2","")</f>
        <v/>
      </c>
      <c r="CG577" s="16" t="str">
        <f>IF(Wedstrijden!T564="x","ZZL","")</f>
        <v/>
      </c>
      <c r="CL577" s="16" t="str">
        <f>IF(COUNTA(Wedstrijden!AR564:BB564)&lt;&gt;0,2,"")</f>
        <v/>
      </c>
      <c r="CM577" s="16" t="str">
        <f t="shared" si="50"/>
        <v/>
      </c>
      <c r="CN577" s="16" t="str">
        <f>IF(Wedstrijden!AR564="x","AA","")</f>
        <v/>
      </c>
      <c r="CO577" s="16" t="str">
        <f>IF(Wedstrijden!AS564="x","A","")</f>
        <v/>
      </c>
      <c r="CP577" s="16" t="str">
        <f>IF(Wedstrijden!AT564="x","BB","")</f>
        <v/>
      </c>
      <c r="CQ577" s="16" t="str">
        <f>IF(Wedstrijden!AU564="x","B","")</f>
        <v/>
      </c>
      <c r="CR577" s="16" t="str">
        <f>IF(Wedstrijden!AV564="x","L","")</f>
        <v/>
      </c>
      <c r="CS577" s="16" t="str">
        <f>IF(Wedstrijden!AW564="x","M","")</f>
        <v/>
      </c>
      <c r="CT577" s="16" t="str">
        <f>IF(Wedstrijden!AX564="x","Z","")</f>
        <v/>
      </c>
      <c r="CU577" s="16" t="str">
        <f>IF(Wedstrijden!BB564="x","ZZ","")</f>
        <v/>
      </c>
      <c r="CV577" s="16" t="str">
        <f>IF(COUNTA(Wedstrijden!AI564:AP564)&lt;&gt;0,2,"")</f>
        <v/>
      </c>
      <c r="CW577" s="16" t="str">
        <f t="shared" si="51"/>
        <v/>
      </c>
      <c r="CX577" s="16" t="str">
        <f>IF(Wedstrijden!AI564="x","BB","")</f>
        <v/>
      </c>
      <c r="CY577" s="16" t="str">
        <f>IF(Wedstrijden!AJ564="x","B","")</f>
        <v/>
      </c>
      <c r="CZ577" s="16" t="str">
        <f>IF(Wedstrijden!AK564="x","L","")</f>
        <v/>
      </c>
      <c r="DA577" s="16" t="str">
        <f>IF(Wedstrijden!AL564="x","M","")</f>
        <v/>
      </c>
      <c r="DB577" s="16" t="str">
        <f>IF(Wedstrijden!AM564="x","Z","")</f>
        <v/>
      </c>
      <c r="DC577" s="16" t="str">
        <f>IF(Wedstrijden!AN564="x","ZZ","")</f>
        <v/>
      </c>
      <c r="DD577" s="16" t="str">
        <f>IF(Wedstrijden!AP564="x","1.40","")</f>
        <v/>
      </c>
      <c r="DE577" s="16" t="str">
        <f>IF(COUNTA(Wedstrijden!BD564:BF564)&lt;&gt;0,6,"")</f>
        <v/>
      </c>
      <c r="DF577" s="16" t="str">
        <f t="shared" si="52"/>
        <v/>
      </c>
      <c r="DG577" s="16" t="str">
        <f>IF(Wedstrijden!BD564="x","L","")</f>
        <v/>
      </c>
      <c r="DH577" s="16" t="str">
        <f>IF(Wedstrijden!BE564="x","M","")</f>
        <v/>
      </c>
      <c r="DI577" s="16" t="str">
        <f>IF(Wedstrijden!BF564="x","Z","")</f>
        <v/>
      </c>
      <c r="DJ577" s="16" t="str">
        <f>IF(Wedstrijden!BG564="x","Z","")</f>
        <v/>
      </c>
      <c r="DK577" s="16" t="str">
        <f>IF(COUNTA(Wedstrijden!BI564:BK564)&lt;&gt;0,6,"")</f>
        <v/>
      </c>
      <c r="DL577" s="16" t="str">
        <f t="shared" si="53"/>
        <v/>
      </c>
      <c r="DM577" s="16" t="str">
        <f>IF(Wedstrijden!BI564="x","L","")</f>
        <v/>
      </c>
      <c r="DN577" s="16" t="str">
        <f>IF(Wedstrijden!BJ564="x","M","")</f>
        <v/>
      </c>
      <c r="DO577" s="16" t="str">
        <f>IF(Wedstrijden!BK564="x","Z","")</f>
        <v/>
      </c>
      <c r="DP577" s="16" t="str">
        <f>IF(Wedstrijden!BL564="x","Z","")</f>
        <v/>
      </c>
    </row>
    <row r="578" spans="1:120" ht="14.4" x14ac:dyDescent="0.3">
      <c r="A578" s="18">
        <f>Wedstrijden!A565</f>
        <v>0</v>
      </c>
      <c r="B578" s="16" t="str">
        <f>IFERROR(VLOOKUP(Wedstrijden!#REF!,#REF!,2,FALSE),"")</f>
        <v/>
      </c>
      <c r="C578" s="16">
        <f>Wedstrijden!E565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IF(COUNTA(Wedstrijden!U565:AC565)&lt;&gt;0,1,"")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IF(Wedstrijden!U565="x","B1","")</f>
        <v/>
      </c>
      <c r="BO578" s="16" t="e">
        <f>IF(Wedstrijden!#REF!="x","BB","")</f>
        <v>#REF!</v>
      </c>
      <c r="BP578" s="16" t="str">
        <f>IF(Wedstrijden!W565="x","B","")</f>
        <v/>
      </c>
      <c r="BQ578" s="16" t="str">
        <f>IF(Wedstrijden!X565="x","L1","")</f>
        <v/>
      </c>
      <c r="BR578" s="16" t="str">
        <f>IF(Wedstrijden!Y565="x","L2","")</f>
        <v/>
      </c>
      <c r="BS578" s="16" t="str">
        <f>IF(Wedstrijden!Z565="x","M1","")</f>
        <v/>
      </c>
      <c r="BT578" s="16" t="str">
        <f>IF(Wedstrijden!AA565="x","M2","")</f>
        <v/>
      </c>
      <c r="BU578" s="16" t="str">
        <f>IF(Wedstrijden!AB565="x","Z1","")</f>
        <v/>
      </c>
      <c r="BV578" s="16" t="str">
        <f>IF(Wedstrijden!AC565="x","Z2","")</f>
        <v/>
      </c>
      <c r="BW578" s="16" t="str">
        <f>IF(COUNTA(Wedstrijden!L565:T565)&lt;&gt;0,1,"")</f>
        <v/>
      </c>
      <c r="BX578" s="16" t="str">
        <f t="shared" si="49"/>
        <v/>
      </c>
      <c r="BY578" s="16" t="str">
        <f>IF(Wedstrijden!L565="x","BB","")</f>
        <v/>
      </c>
      <c r="BZ578" s="16" t="str">
        <f>IF(Wedstrijden!M565="x","B","")</f>
        <v/>
      </c>
      <c r="CA578" s="16" t="str">
        <f>IF(Wedstrijden!N565="x","L1","")</f>
        <v/>
      </c>
      <c r="CB578" s="16" t="str">
        <f>IF(Wedstrijden!O565="x","L2","")</f>
        <v/>
      </c>
      <c r="CC578" s="16" t="str">
        <f>IF(Wedstrijden!P565="x","M1","")</f>
        <v/>
      </c>
      <c r="CD578" s="16" t="str">
        <f>IF(Wedstrijden!Q565="x","M2","")</f>
        <v/>
      </c>
      <c r="CE578" s="16" t="str">
        <f>IF(Wedstrijden!R565="x","Z1","")</f>
        <v/>
      </c>
      <c r="CF578" s="16" t="str">
        <f>IF(Wedstrijden!S565="x","Z2","")</f>
        <v/>
      </c>
      <c r="CG578" s="16" t="str">
        <f>IF(Wedstrijden!T565="x","ZZL","")</f>
        <v/>
      </c>
      <c r="CL578" s="16" t="str">
        <f>IF(COUNTA(Wedstrijden!AR565:BB565)&lt;&gt;0,2,"")</f>
        <v/>
      </c>
      <c r="CM578" s="16" t="str">
        <f t="shared" si="50"/>
        <v/>
      </c>
      <c r="CN578" s="16" t="str">
        <f>IF(Wedstrijden!AR565="x","AA","")</f>
        <v/>
      </c>
      <c r="CO578" s="16" t="str">
        <f>IF(Wedstrijden!AS565="x","A","")</f>
        <v/>
      </c>
      <c r="CP578" s="16" t="str">
        <f>IF(Wedstrijden!AT565="x","BB","")</f>
        <v/>
      </c>
      <c r="CQ578" s="16" t="str">
        <f>IF(Wedstrijden!AU565="x","B","")</f>
        <v/>
      </c>
      <c r="CR578" s="16" t="str">
        <f>IF(Wedstrijden!AV565="x","L","")</f>
        <v/>
      </c>
      <c r="CS578" s="16" t="str">
        <f>IF(Wedstrijden!AW565="x","M","")</f>
        <v/>
      </c>
      <c r="CT578" s="16" t="str">
        <f>IF(Wedstrijden!AX565="x","Z","")</f>
        <v/>
      </c>
      <c r="CU578" s="16" t="str">
        <f>IF(Wedstrijden!BB565="x","ZZ","")</f>
        <v/>
      </c>
      <c r="CV578" s="16" t="str">
        <f>IF(COUNTA(Wedstrijden!AI565:AP565)&lt;&gt;0,2,"")</f>
        <v/>
      </c>
      <c r="CW578" s="16" t="str">
        <f t="shared" si="51"/>
        <v/>
      </c>
      <c r="CX578" s="16" t="str">
        <f>IF(Wedstrijden!AI565="x","BB","")</f>
        <v/>
      </c>
      <c r="CY578" s="16" t="str">
        <f>IF(Wedstrijden!AJ565="x","B","")</f>
        <v/>
      </c>
      <c r="CZ578" s="16" t="str">
        <f>IF(Wedstrijden!AK565="x","L","")</f>
        <v/>
      </c>
      <c r="DA578" s="16" t="str">
        <f>IF(Wedstrijden!AL565="x","M","")</f>
        <v/>
      </c>
      <c r="DB578" s="16" t="str">
        <f>IF(Wedstrijden!AM565="x","Z","")</f>
        <v/>
      </c>
      <c r="DC578" s="16" t="str">
        <f>IF(Wedstrijden!AN565="x","ZZ","")</f>
        <v/>
      </c>
      <c r="DD578" s="16" t="str">
        <f>IF(Wedstrijden!AP565="x","1.40","")</f>
        <v/>
      </c>
      <c r="DE578" s="16" t="str">
        <f>IF(COUNTA(Wedstrijden!BD565:BF565)&lt;&gt;0,6,"")</f>
        <v/>
      </c>
      <c r="DF578" s="16" t="str">
        <f t="shared" si="52"/>
        <v/>
      </c>
      <c r="DG578" s="16" t="str">
        <f>IF(Wedstrijden!BD565="x","L","")</f>
        <v/>
      </c>
      <c r="DH578" s="16" t="str">
        <f>IF(Wedstrijden!BE565="x","M","")</f>
        <v/>
      </c>
      <c r="DI578" s="16" t="str">
        <f>IF(Wedstrijden!BF565="x","Z","")</f>
        <v/>
      </c>
      <c r="DJ578" s="16" t="str">
        <f>IF(Wedstrijden!BG565="x","Z","")</f>
        <v/>
      </c>
      <c r="DK578" s="16" t="str">
        <f>IF(COUNTA(Wedstrijden!BI565:BK565)&lt;&gt;0,6,"")</f>
        <v/>
      </c>
      <c r="DL578" s="16" t="str">
        <f t="shared" si="53"/>
        <v/>
      </c>
      <c r="DM578" s="16" t="str">
        <f>IF(Wedstrijden!BI565="x","L","")</f>
        <v/>
      </c>
      <c r="DN578" s="16" t="str">
        <f>IF(Wedstrijden!BJ565="x","M","")</f>
        <v/>
      </c>
      <c r="DO578" s="16" t="str">
        <f>IF(Wedstrijden!BK565="x","Z","")</f>
        <v/>
      </c>
      <c r="DP578" s="16" t="str">
        <f>IF(Wedstrijden!BL565="x","Z","")</f>
        <v/>
      </c>
    </row>
    <row r="579" spans="1:120" ht="14.4" x14ac:dyDescent="0.3">
      <c r="A579" s="18">
        <f>Wedstrijden!A566</f>
        <v>0</v>
      </c>
      <c r="B579" s="16" t="str">
        <f>IFERROR(VLOOKUP(Wedstrijden!#REF!,#REF!,2,FALSE),"")</f>
        <v/>
      </c>
      <c r="C579" s="16">
        <f>Wedstrijden!E566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IF(COUNTA(Wedstrijden!U566:AC566)&lt;&gt;0,1,"")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IF(Wedstrijden!U566="x","B1","")</f>
        <v/>
      </c>
      <c r="BO579" s="16" t="e">
        <f>IF(Wedstrijden!#REF!="x","BB","")</f>
        <v>#REF!</v>
      </c>
      <c r="BP579" s="16" t="str">
        <f>IF(Wedstrijden!W566="x","B","")</f>
        <v/>
      </c>
      <c r="BQ579" s="16" t="str">
        <f>IF(Wedstrijden!X566="x","L1","")</f>
        <v/>
      </c>
      <c r="BR579" s="16" t="str">
        <f>IF(Wedstrijden!Y566="x","L2","")</f>
        <v/>
      </c>
      <c r="BS579" s="16" t="str">
        <f>IF(Wedstrijden!Z566="x","M1","")</f>
        <v/>
      </c>
      <c r="BT579" s="16" t="str">
        <f>IF(Wedstrijden!AA566="x","M2","")</f>
        <v/>
      </c>
      <c r="BU579" s="16" t="str">
        <f>IF(Wedstrijden!AB566="x","Z1","")</f>
        <v/>
      </c>
      <c r="BV579" s="16" t="str">
        <f>IF(Wedstrijden!AC566="x","Z2","")</f>
        <v/>
      </c>
      <c r="BW579" s="16" t="str">
        <f>IF(COUNTA(Wedstrijden!L566:T566)&lt;&gt;0,1,"")</f>
        <v/>
      </c>
      <c r="BX579" s="16" t="str">
        <f t="shared" ref="BX579:BX642" si="55">IF(COUNTBLANK(BW579) = 1,"",1)</f>
        <v/>
      </c>
      <c r="BY579" s="16" t="str">
        <f>IF(Wedstrijden!L566="x","BB","")</f>
        <v/>
      </c>
      <c r="BZ579" s="16" t="str">
        <f>IF(Wedstrijden!M566="x","B","")</f>
        <v/>
      </c>
      <c r="CA579" s="16" t="str">
        <f>IF(Wedstrijden!N566="x","L1","")</f>
        <v/>
      </c>
      <c r="CB579" s="16" t="str">
        <f>IF(Wedstrijden!O566="x","L2","")</f>
        <v/>
      </c>
      <c r="CC579" s="16" t="str">
        <f>IF(Wedstrijden!P566="x","M1","")</f>
        <v/>
      </c>
      <c r="CD579" s="16" t="str">
        <f>IF(Wedstrijden!Q566="x","M2","")</f>
        <v/>
      </c>
      <c r="CE579" s="16" t="str">
        <f>IF(Wedstrijden!R566="x","Z1","")</f>
        <v/>
      </c>
      <c r="CF579" s="16" t="str">
        <f>IF(Wedstrijden!S566="x","Z2","")</f>
        <v/>
      </c>
      <c r="CG579" s="16" t="str">
        <f>IF(Wedstrijden!T566="x","ZZL","")</f>
        <v/>
      </c>
      <c r="CL579" s="16" t="str">
        <f>IF(COUNTA(Wedstrijden!AR566:BB566)&lt;&gt;0,2,"")</f>
        <v/>
      </c>
      <c r="CM579" s="16" t="str">
        <f t="shared" ref="CM579:CM642" si="56">IF(COUNTBLANK(CL579) = 1,"",2)</f>
        <v/>
      </c>
      <c r="CN579" s="16" t="str">
        <f>IF(Wedstrijden!AR566="x","AA","")</f>
        <v/>
      </c>
      <c r="CO579" s="16" t="str">
        <f>IF(Wedstrijden!AS566="x","A","")</f>
        <v/>
      </c>
      <c r="CP579" s="16" t="str">
        <f>IF(Wedstrijden!AT566="x","BB","")</f>
        <v/>
      </c>
      <c r="CQ579" s="16" t="str">
        <f>IF(Wedstrijden!AU566="x","B","")</f>
        <v/>
      </c>
      <c r="CR579" s="16" t="str">
        <f>IF(Wedstrijden!AV566="x","L","")</f>
        <v/>
      </c>
      <c r="CS579" s="16" t="str">
        <f>IF(Wedstrijden!AW566="x","M","")</f>
        <v/>
      </c>
      <c r="CT579" s="16" t="str">
        <f>IF(Wedstrijden!AX566="x","Z","")</f>
        <v/>
      </c>
      <c r="CU579" s="16" t="str">
        <f>IF(Wedstrijden!BB566="x","ZZ","")</f>
        <v/>
      </c>
      <c r="CV579" s="16" t="str">
        <f>IF(COUNTA(Wedstrijden!AI566:AP566)&lt;&gt;0,2,"")</f>
        <v/>
      </c>
      <c r="CW579" s="16" t="str">
        <f t="shared" ref="CW579:CW642" si="57">IF(COUNTBLANK(CV579) = 1,"",1)</f>
        <v/>
      </c>
      <c r="CX579" s="16" t="str">
        <f>IF(Wedstrijden!AI566="x","BB","")</f>
        <v/>
      </c>
      <c r="CY579" s="16" t="str">
        <f>IF(Wedstrijden!AJ566="x","B","")</f>
        <v/>
      </c>
      <c r="CZ579" s="16" t="str">
        <f>IF(Wedstrijden!AK566="x","L","")</f>
        <v/>
      </c>
      <c r="DA579" s="16" t="str">
        <f>IF(Wedstrijden!AL566="x","M","")</f>
        <v/>
      </c>
      <c r="DB579" s="16" t="str">
        <f>IF(Wedstrijden!AM566="x","Z","")</f>
        <v/>
      </c>
      <c r="DC579" s="16" t="str">
        <f>IF(Wedstrijden!AN566="x","ZZ","")</f>
        <v/>
      </c>
      <c r="DD579" s="16" t="str">
        <f>IF(Wedstrijden!AP566="x","1.40","")</f>
        <v/>
      </c>
      <c r="DE579" s="16" t="str">
        <f>IF(COUNTA(Wedstrijden!BD566:BF566)&lt;&gt;0,6,"")</f>
        <v/>
      </c>
      <c r="DF579" s="16" t="str">
        <f t="shared" ref="DF579:DF642" si="58">IF(COUNTBLANK(DE579) = 1,"",2)</f>
        <v/>
      </c>
      <c r="DG579" s="16" t="str">
        <f>IF(Wedstrijden!BD566="x","L","")</f>
        <v/>
      </c>
      <c r="DH579" s="16" t="str">
        <f>IF(Wedstrijden!BE566="x","M","")</f>
        <v/>
      </c>
      <c r="DI579" s="16" t="str">
        <f>IF(Wedstrijden!BF566="x","Z","")</f>
        <v/>
      </c>
      <c r="DJ579" s="16" t="str">
        <f>IF(Wedstrijden!BG566="x","Z","")</f>
        <v/>
      </c>
      <c r="DK579" s="16" t="str">
        <f>IF(COUNTA(Wedstrijden!BI566:BK566)&lt;&gt;0,6,"")</f>
        <v/>
      </c>
      <c r="DL579" s="16" t="str">
        <f t="shared" ref="DL579:DL642" si="59">IF(COUNTBLANK(DK579) = 1,"",1)</f>
        <v/>
      </c>
      <c r="DM579" s="16" t="str">
        <f>IF(Wedstrijden!BI566="x","L","")</f>
        <v/>
      </c>
      <c r="DN579" s="16" t="str">
        <f>IF(Wedstrijden!BJ566="x","M","")</f>
        <v/>
      </c>
      <c r="DO579" s="16" t="str">
        <f>IF(Wedstrijden!BK566="x","Z","")</f>
        <v/>
      </c>
      <c r="DP579" s="16" t="str">
        <f>IF(Wedstrijden!BL566="x","Z","")</f>
        <v/>
      </c>
    </row>
    <row r="580" spans="1:120" ht="14.4" x14ac:dyDescent="0.3">
      <c r="A580" s="18">
        <f>Wedstrijden!A567</f>
        <v>0</v>
      </c>
      <c r="B580" s="16" t="str">
        <f>IFERROR(VLOOKUP(Wedstrijden!#REF!,#REF!,2,FALSE),"")</f>
        <v/>
      </c>
      <c r="C580" s="16">
        <f>Wedstrijden!E567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IF(COUNTA(Wedstrijden!U567:AC567)&lt;&gt;0,1,"")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IF(Wedstrijden!U567="x","B1","")</f>
        <v/>
      </c>
      <c r="BO580" s="16" t="e">
        <f>IF(Wedstrijden!#REF!="x","BB","")</f>
        <v>#REF!</v>
      </c>
      <c r="BP580" s="16" t="str">
        <f>IF(Wedstrijden!W567="x","B","")</f>
        <v/>
      </c>
      <c r="BQ580" s="16" t="str">
        <f>IF(Wedstrijden!X567="x","L1","")</f>
        <v/>
      </c>
      <c r="BR580" s="16" t="str">
        <f>IF(Wedstrijden!Y567="x","L2","")</f>
        <v/>
      </c>
      <c r="BS580" s="16" t="str">
        <f>IF(Wedstrijden!Z567="x","M1","")</f>
        <v/>
      </c>
      <c r="BT580" s="16" t="str">
        <f>IF(Wedstrijden!AA567="x","M2","")</f>
        <v/>
      </c>
      <c r="BU580" s="16" t="str">
        <f>IF(Wedstrijden!AB567="x","Z1","")</f>
        <v/>
      </c>
      <c r="BV580" s="16" t="str">
        <f>IF(Wedstrijden!AC567="x","Z2","")</f>
        <v/>
      </c>
      <c r="BW580" s="16" t="str">
        <f>IF(COUNTA(Wedstrijden!L567:T567)&lt;&gt;0,1,"")</f>
        <v/>
      </c>
      <c r="BX580" s="16" t="str">
        <f t="shared" si="55"/>
        <v/>
      </c>
      <c r="BY580" s="16" t="str">
        <f>IF(Wedstrijden!L567="x","BB","")</f>
        <v/>
      </c>
      <c r="BZ580" s="16" t="str">
        <f>IF(Wedstrijden!M567="x","B","")</f>
        <v/>
      </c>
      <c r="CA580" s="16" t="str">
        <f>IF(Wedstrijden!N567="x","L1","")</f>
        <v/>
      </c>
      <c r="CB580" s="16" t="str">
        <f>IF(Wedstrijden!O567="x","L2","")</f>
        <v/>
      </c>
      <c r="CC580" s="16" t="str">
        <f>IF(Wedstrijden!P567="x","M1","")</f>
        <v/>
      </c>
      <c r="CD580" s="16" t="str">
        <f>IF(Wedstrijden!Q567="x","M2","")</f>
        <v/>
      </c>
      <c r="CE580" s="16" t="str">
        <f>IF(Wedstrijden!R567="x","Z1","")</f>
        <v/>
      </c>
      <c r="CF580" s="16" t="str">
        <f>IF(Wedstrijden!S567="x","Z2","")</f>
        <v/>
      </c>
      <c r="CG580" s="16" t="str">
        <f>IF(Wedstrijden!T567="x","ZZL","")</f>
        <v/>
      </c>
      <c r="CL580" s="16" t="str">
        <f>IF(COUNTA(Wedstrijden!AR567:BB567)&lt;&gt;0,2,"")</f>
        <v/>
      </c>
      <c r="CM580" s="16" t="str">
        <f t="shared" si="56"/>
        <v/>
      </c>
      <c r="CN580" s="16" t="str">
        <f>IF(Wedstrijden!AR567="x","AA","")</f>
        <v/>
      </c>
      <c r="CO580" s="16" t="str">
        <f>IF(Wedstrijden!AS567="x","A","")</f>
        <v/>
      </c>
      <c r="CP580" s="16" t="str">
        <f>IF(Wedstrijden!AT567="x","BB","")</f>
        <v/>
      </c>
      <c r="CQ580" s="16" t="str">
        <f>IF(Wedstrijden!AU567="x","B","")</f>
        <v/>
      </c>
      <c r="CR580" s="16" t="str">
        <f>IF(Wedstrijden!AV567="x","L","")</f>
        <v/>
      </c>
      <c r="CS580" s="16" t="str">
        <f>IF(Wedstrijden!AW567="x","M","")</f>
        <v/>
      </c>
      <c r="CT580" s="16" t="str">
        <f>IF(Wedstrijden!AX567="x","Z","")</f>
        <v/>
      </c>
      <c r="CU580" s="16" t="str">
        <f>IF(Wedstrijden!BB567="x","ZZ","")</f>
        <v/>
      </c>
      <c r="CV580" s="16" t="str">
        <f>IF(COUNTA(Wedstrijden!AI567:AP567)&lt;&gt;0,2,"")</f>
        <v/>
      </c>
      <c r="CW580" s="16" t="str">
        <f t="shared" si="57"/>
        <v/>
      </c>
      <c r="CX580" s="16" t="str">
        <f>IF(Wedstrijden!AI567="x","BB","")</f>
        <v/>
      </c>
      <c r="CY580" s="16" t="str">
        <f>IF(Wedstrijden!AJ567="x","B","")</f>
        <v/>
      </c>
      <c r="CZ580" s="16" t="str">
        <f>IF(Wedstrijden!AK567="x","L","")</f>
        <v/>
      </c>
      <c r="DA580" s="16" t="str">
        <f>IF(Wedstrijden!AL567="x","M","")</f>
        <v/>
      </c>
      <c r="DB580" s="16" t="str">
        <f>IF(Wedstrijden!AM567="x","Z","")</f>
        <v/>
      </c>
      <c r="DC580" s="16" t="str">
        <f>IF(Wedstrijden!AN567="x","ZZ","")</f>
        <v/>
      </c>
      <c r="DD580" s="16" t="str">
        <f>IF(Wedstrijden!AP567="x","1.40","")</f>
        <v/>
      </c>
      <c r="DE580" s="16" t="str">
        <f>IF(COUNTA(Wedstrijden!BD567:BF567)&lt;&gt;0,6,"")</f>
        <v/>
      </c>
      <c r="DF580" s="16" t="str">
        <f t="shared" si="58"/>
        <v/>
      </c>
      <c r="DG580" s="16" t="str">
        <f>IF(Wedstrijden!BD567="x","L","")</f>
        <v/>
      </c>
      <c r="DH580" s="16" t="str">
        <f>IF(Wedstrijden!BE567="x","M","")</f>
        <v/>
      </c>
      <c r="DI580" s="16" t="str">
        <f>IF(Wedstrijden!BF567="x","Z","")</f>
        <v/>
      </c>
      <c r="DJ580" s="16" t="str">
        <f>IF(Wedstrijden!BG567="x","Z","")</f>
        <v/>
      </c>
      <c r="DK580" s="16" t="str">
        <f>IF(COUNTA(Wedstrijden!BI567:BK567)&lt;&gt;0,6,"")</f>
        <v/>
      </c>
      <c r="DL580" s="16" t="str">
        <f t="shared" si="59"/>
        <v/>
      </c>
      <c r="DM580" s="16" t="str">
        <f>IF(Wedstrijden!BI567="x","L","")</f>
        <v/>
      </c>
      <c r="DN580" s="16" t="str">
        <f>IF(Wedstrijden!BJ567="x","M","")</f>
        <v/>
      </c>
      <c r="DO580" s="16" t="str">
        <f>IF(Wedstrijden!BK567="x","Z","")</f>
        <v/>
      </c>
      <c r="DP580" s="16" t="str">
        <f>IF(Wedstrijden!BL567="x","Z","")</f>
        <v/>
      </c>
    </row>
    <row r="581" spans="1:120" ht="14.4" x14ac:dyDescent="0.3">
      <c r="A581" s="18">
        <f>Wedstrijden!A568</f>
        <v>0</v>
      </c>
      <c r="B581" s="16" t="str">
        <f>IFERROR(VLOOKUP(Wedstrijden!#REF!,#REF!,2,FALSE),"")</f>
        <v/>
      </c>
      <c r="C581" s="16">
        <f>Wedstrijden!E568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IF(COUNTA(Wedstrijden!U568:AC568)&lt;&gt;0,1,"")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IF(Wedstrijden!U568="x","B1","")</f>
        <v/>
      </c>
      <c r="BO581" s="16" t="e">
        <f>IF(Wedstrijden!#REF!="x","BB","")</f>
        <v>#REF!</v>
      </c>
      <c r="BP581" s="16" t="str">
        <f>IF(Wedstrijden!W568="x","B","")</f>
        <v/>
      </c>
      <c r="BQ581" s="16" t="str">
        <f>IF(Wedstrijden!X568="x","L1","")</f>
        <v/>
      </c>
      <c r="BR581" s="16" t="str">
        <f>IF(Wedstrijden!Y568="x","L2","")</f>
        <v/>
      </c>
      <c r="BS581" s="16" t="str">
        <f>IF(Wedstrijden!Z568="x","M1","")</f>
        <v/>
      </c>
      <c r="BT581" s="16" t="str">
        <f>IF(Wedstrijden!AA568="x","M2","")</f>
        <v/>
      </c>
      <c r="BU581" s="16" t="str">
        <f>IF(Wedstrijden!AB568="x","Z1","")</f>
        <v/>
      </c>
      <c r="BV581" s="16" t="str">
        <f>IF(Wedstrijden!AC568="x","Z2","")</f>
        <v/>
      </c>
      <c r="BW581" s="16" t="str">
        <f>IF(COUNTA(Wedstrijden!L568:T568)&lt;&gt;0,1,"")</f>
        <v/>
      </c>
      <c r="BX581" s="16" t="str">
        <f t="shared" si="55"/>
        <v/>
      </c>
      <c r="BY581" s="16" t="str">
        <f>IF(Wedstrijden!L568="x","BB","")</f>
        <v/>
      </c>
      <c r="BZ581" s="16" t="str">
        <f>IF(Wedstrijden!M568="x","B","")</f>
        <v/>
      </c>
      <c r="CA581" s="16" t="str">
        <f>IF(Wedstrijden!N568="x","L1","")</f>
        <v/>
      </c>
      <c r="CB581" s="16" t="str">
        <f>IF(Wedstrijden!O568="x","L2","")</f>
        <v/>
      </c>
      <c r="CC581" s="16" t="str">
        <f>IF(Wedstrijden!P568="x","M1","")</f>
        <v/>
      </c>
      <c r="CD581" s="16" t="str">
        <f>IF(Wedstrijden!Q568="x","M2","")</f>
        <v/>
      </c>
      <c r="CE581" s="16" t="str">
        <f>IF(Wedstrijden!R568="x","Z1","")</f>
        <v/>
      </c>
      <c r="CF581" s="16" t="str">
        <f>IF(Wedstrijden!S568="x","Z2","")</f>
        <v/>
      </c>
      <c r="CG581" s="16" t="str">
        <f>IF(Wedstrijden!T568="x","ZZL","")</f>
        <v/>
      </c>
      <c r="CL581" s="16" t="str">
        <f>IF(COUNTA(Wedstrijden!AR568:BB568)&lt;&gt;0,2,"")</f>
        <v/>
      </c>
      <c r="CM581" s="16" t="str">
        <f t="shared" si="56"/>
        <v/>
      </c>
      <c r="CN581" s="16" t="str">
        <f>IF(Wedstrijden!AR568="x","AA","")</f>
        <v/>
      </c>
      <c r="CO581" s="16" t="str">
        <f>IF(Wedstrijden!AS568="x","A","")</f>
        <v/>
      </c>
      <c r="CP581" s="16" t="str">
        <f>IF(Wedstrijden!AT568="x","BB","")</f>
        <v/>
      </c>
      <c r="CQ581" s="16" t="str">
        <f>IF(Wedstrijden!AU568="x","B","")</f>
        <v/>
      </c>
      <c r="CR581" s="16" t="str">
        <f>IF(Wedstrijden!AV568="x","L","")</f>
        <v/>
      </c>
      <c r="CS581" s="16" t="str">
        <f>IF(Wedstrijden!AW568="x","M","")</f>
        <v/>
      </c>
      <c r="CT581" s="16" t="str">
        <f>IF(Wedstrijden!AX568="x","Z","")</f>
        <v/>
      </c>
      <c r="CU581" s="16" t="str">
        <f>IF(Wedstrijden!BB568="x","ZZ","")</f>
        <v/>
      </c>
      <c r="CV581" s="16" t="str">
        <f>IF(COUNTA(Wedstrijden!AI568:AP568)&lt;&gt;0,2,"")</f>
        <v/>
      </c>
      <c r="CW581" s="16" t="str">
        <f t="shared" si="57"/>
        <v/>
      </c>
      <c r="CX581" s="16" t="str">
        <f>IF(Wedstrijden!AI568="x","BB","")</f>
        <v/>
      </c>
      <c r="CY581" s="16" t="str">
        <f>IF(Wedstrijden!AJ568="x","B","")</f>
        <v/>
      </c>
      <c r="CZ581" s="16" t="str">
        <f>IF(Wedstrijden!AK568="x","L","")</f>
        <v/>
      </c>
      <c r="DA581" s="16" t="str">
        <f>IF(Wedstrijden!AL568="x","M","")</f>
        <v/>
      </c>
      <c r="DB581" s="16" t="str">
        <f>IF(Wedstrijden!AM568="x","Z","")</f>
        <v/>
      </c>
      <c r="DC581" s="16" t="str">
        <f>IF(Wedstrijden!AN568="x","ZZ","")</f>
        <v/>
      </c>
      <c r="DD581" s="16" t="str">
        <f>IF(Wedstrijden!AP568="x","1.40","")</f>
        <v/>
      </c>
      <c r="DE581" s="16" t="str">
        <f>IF(COUNTA(Wedstrijden!BD568:BF568)&lt;&gt;0,6,"")</f>
        <v/>
      </c>
      <c r="DF581" s="16" t="str">
        <f t="shared" si="58"/>
        <v/>
      </c>
      <c r="DG581" s="16" t="str">
        <f>IF(Wedstrijden!BD568="x","L","")</f>
        <v/>
      </c>
      <c r="DH581" s="16" t="str">
        <f>IF(Wedstrijden!BE568="x","M","")</f>
        <v/>
      </c>
      <c r="DI581" s="16" t="str">
        <f>IF(Wedstrijden!BF568="x","Z","")</f>
        <v/>
      </c>
      <c r="DJ581" s="16" t="str">
        <f>IF(Wedstrijden!BG568="x","Z","")</f>
        <v/>
      </c>
      <c r="DK581" s="16" t="str">
        <f>IF(COUNTA(Wedstrijden!BI568:BK568)&lt;&gt;0,6,"")</f>
        <v/>
      </c>
      <c r="DL581" s="16" t="str">
        <f t="shared" si="59"/>
        <v/>
      </c>
      <c r="DM581" s="16" t="str">
        <f>IF(Wedstrijden!BI568="x","L","")</f>
        <v/>
      </c>
      <c r="DN581" s="16" t="str">
        <f>IF(Wedstrijden!BJ568="x","M","")</f>
        <v/>
      </c>
      <c r="DO581" s="16" t="str">
        <f>IF(Wedstrijden!BK568="x","Z","")</f>
        <v/>
      </c>
      <c r="DP581" s="16" t="str">
        <f>IF(Wedstrijden!BL568="x","Z","")</f>
        <v/>
      </c>
    </row>
    <row r="582" spans="1:120" ht="14.4" x14ac:dyDescent="0.3">
      <c r="A582" s="18">
        <f>Wedstrijden!A569</f>
        <v>0</v>
      </c>
      <c r="B582" s="16" t="str">
        <f>IFERROR(VLOOKUP(Wedstrijden!#REF!,#REF!,2,FALSE),"")</f>
        <v/>
      </c>
      <c r="C582" s="16">
        <f>Wedstrijden!E569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IF(COUNTA(Wedstrijden!U569:AC569)&lt;&gt;0,1,"")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IF(Wedstrijden!U569="x","B1","")</f>
        <v/>
      </c>
      <c r="BO582" s="16" t="e">
        <f>IF(Wedstrijden!#REF!="x","BB","")</f>
        <v>#REF!</v>
      </c>
      <c r="BP582" s="16" t="str">
        <f>IF(Wedstrijden!W569="x","B","")</f>
        <v/>
      </c>
      <c r="BQ582" s="16" t="str">
        <f>IF(Wedstrijden!X569="x","L1","")</f>
        <v/>
      </c>
      <c r="BR582" s="16" t="str">
        <f>IF(Wedstrijden!Y569="x","L2","")</f>
        <v/>
      </c>
      <c r="BS582" s="16" t="str">
        <f>IF(Wedstrijden!Z569="x","M1","")</f>
        <v/>
      </c>
      <c r="BT582" s="16" t="str">
        <f>IF(Wedstrijden!AA569="x","M2","")</f>
        <v/>
      </c>
      <c r="BU582" s="16" t="str">
        <f>IF(Wedstrijden!AB569="x","Z1","")</f>
        <v/>
      </c>
      <c r="BV582" s="16" t="str">
        <f>IF(Wedstrijden!AC569="x","Z2","")</f>
        <v/>
      </c>
      <c r="BW582" s="16" t="str">
        <f>IF(COUNTA(Wedstrijden!L569:T569)&lt;&gt;0,1,"")</f>
        <v/>
      </c>
      <c r="BX582" s="16" t="str">
        <f t="shared" si="55"/>
        <v/>
      </c>
      <c r="BY582" s="16" t="str">
        <f>IF(Wedstrijden!L569="x","BB","")</f>
        <v/>
      </c>
      <c r="BZ582" s="16" t="str">
        <f>IF(Wedstrijden!M569="x","B","")</f>
        <v/>
      </c>
      <c r="CA582" s="16" t="str">
        <f>IF(Wedstrijden!N569="x","L1","")</f>
        <v/>
      </c>
      <c r="CB582" s="16" t="str">
        <f>IF(Wedstrijden!O569="x","L2","")</f>
        <v/>
      </c>
      <c r="CC582" s="16" t="str">
        <f>IF(Wedstrijden!P569="x","M1","")</f>
        <v/>
      </c>
      <c r="CD582" s="16" t="str">
        <f>IF(Wedstrijden!Q569="x","M2","")</f>
        <v/>
      </c>
      <c r="CE582" s="16" t="str">
        <f>IF(Wedstrijden!R569="x","Z1","")</f>
        <v/>
      </c>
      <c r="CF582" s="16" t="str">
        <f>IF(Wedstrijden!S569="x","Z2","")</f>
        <v/>
      </c>
      <c r="CG582" s="16" t="str">
        <f>IF(Wedstrijden!T569="x","ZZL","")</f>
        <v/>
      </c>
      <c r="CL582" s="16" t="str">
        <f>IF(COUNTA(Wedstrijden!AR569:BB569)&lt;&gt;0,2,"")</f>
        <v/>
      </c>
      <c r="CM582" s="16" t="str">
        <f t="shared" si="56"/>
        <v/>
      </c>
      <c r="CN582" s="16" t="str">
        <f>IF(Wedstrijden!AR569="x","AA","")</f>
        <v/>
      </c>
      <c r="CO582" s="16" t="str">
        <f>IF(Wedstrijden!AS569="x","A","")</f>
        <v/>
      </c>
      <c r="CP582" s="16" t="str">
        <f>IF(Wedstrijden!AT569="x","BB","")</f>
        <v/>
      </c>
      <c r="CQ582" s="16" t="str">
        <f>IF(Wedstrijden!AU569="x","B","")</f>
        <v/>
      </c>
      <c r="CR582" s="16" t="str">
        <f>IF(Wedstrijden!AV569="x","L","")</f>
        <v/>
      </c>
      <c r="CS582" s="16" t="str">
        <f>IF(Wedstrijden!AW569="x","M","")</f>
        <v/>
      </c>
      <c r="CT582" s="16" t="str">
        <f>IF(Wedstrijden!AX569="x","Z","")</f>
        <v/>
      </c>
      <c r="CU582" s="16" t="str">
        <f>IF(Wedstrijden!BB569="x","ZZ","")</f>
        <v/>
      </c>
      <c r="CV582" s="16" t="str">
        <f>IF(COUNTA(Wedstrijden!AI569:AP569)&lt;&gt;0,2,"")</f>
        <v/>
      </c>
      <c r="CW582" s="16" t="str">
        <f t="shared" si="57"/>
        <v/>
      </c>
      <c r="CX582" s="16" t="str">
        <f>IF(Wedstrijden!AI569="x","BB","")</f>
        <v/>
      </c>
      <c r="CY582" s="16" t="str">
        <f>IF(Wedstrijden!AJ569="x","B","")</f>
        <v/>
      </c>
      <c r="CZ582" s="16" t="str">
        <f>IF(Wedstrijden!AK569="x","L","")</f>
        <v/>
      </c>
      <c r="DA582" s="16" t="str">
        <f>IF(Wedstrijden!AL569="x","M","")</f>
        <v/>
      </c>
      <c r="DB582" s="16" t="str">
        <f>IF(Wedstrijden!AM569="x","Z","")</f>
        <v/>
      </c>
      <c r="DC582" s="16" t="str">
        <f>IF(Wedstrijden!AN569="x","ZZ","")</f>
        <v/>
      </c>
      <c r="DD582" s="16" t="str">
        <f>IF(Wedstrijden!AP569="x","1.40","")</f>
        <v/>
      </c>
      <c r="DE582" s="16" t="str">
        <f>IF(COUNTA(Wedstrijden!BD569:BF569)&lt;&gt;0,6,"")</f>
        <v/>
      </c>
      <c r="DF582" s="16" t="str">
        <f t="shared" si="58"/>
        <v/>
      </c>
      <c r="DG582" s="16" t="str">
        <f>IF(Wedstrijden!BD569="x","L","")</f>
        <v/>
      </c>
      <c r="DH582" s="16" t="str">
        <f>IF(Wedstrijden!BE569="x","M","")</f>
        <v/>
      </c>
      <c r="DI582" s="16" t="str">
        <f>IF(Wedstrijden!BF569="x","Z","")</f>
        <v/>
      </c>
      <c r="DJ582" s="16" t="str">
        <f>IF(Wedstrijden!BG569="x","Z","")</f>
        <v/>
      </c>
      <c r="DK582" s="16" t="str">
        <f>IF(COUNTA(Wedstrijden!BI569:BK569)&lt;&gt;0,6,"")</f>
        <v/>
      </c>
      <c r="DL582" s="16" t="str">
        <f t="shared" si="59"/>
        <v/>
      </c>
      <c r="DM582" s="16" t="str">
        <f>IF(Wedstrijden!BI569="x","L","")</f>
        <v/>
      </c>
      <c r="DN582" s="16" t="str">
        <f>IF(Wedstrijden!BJ569="x","M","")</f>
        <v/>
      </c>
      <c r="DO582" s="16" t="str">
        <f>IF(Wedstrijden!BK569="x","Z","")</f>
        <v/>
      </c>
      <c r="DP582" s="16" t="str">
        <f>IF(Wedstrijden!BL569="x","Z","")</f>
        <v/>
      </c>
    </row>
    <row r="583" spans="1:120" ht="14.4" x14ac:dyDescent="0.3">
      <c r="A583" s="18">
        <f>Wedstrijden!A570</f>
        <v>0</v>
      </c>
      <c r="B583" s="16" t="str">
        <f>IFERROR(VLOOKUP(Wedstrijden!#REF!,#REF!,2,FALSE),"")</f>
        <v/>
      </c>
      <c r="C583" s="16">
        <f>Wedstrijden!E570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IF(COUNTA(Wedstrijden!U570:AC570)&lt;&gt;0,1,"")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IF(Wedstrijden!U570="x","B1","")</f>
        <v/>
      </c>
      <c r="BO583" s="16" t="e">
        <f>IF(Wedstrijden!#REF!="x","BB","")</f>
        <v>#REF!</v>
      </c>
      <c r="BP583" s="16" t="str">
        <f>IF(Wedstrijden!W570="x","B","")</f>
        <v/>
      </c>
      <c r="BQ583" s="16" t="str">
        <f>IF(Wedstrijden!X570="x","L1","")</f>
        <v/>
      </c>
      <c r="BR583" s="16" t="str">
        <f>IF(Wedstrijden!Y570="x","L2","")</f>
        <v/>
      </c>
      <c r="BS583" s="16" t="str">
        <f>IF(Wedstrijden!Z570="x","M1","")</f>
        <v/>
      </c>
      <c r="BT583" s="16" t="str">
        <f>IF(Wedstrijden!AA570="x","M2","")</f>
        <v/>
      </c>
      <c r="BU583" s="16" t="str">
        <f>IF(Wedstrijden!AB570="x","Z1","")</f>
        <v/>
      </c>
      <c r="BV583" s="16" t="str">
        <f>IF(Wedstrijden!AC570="x","Z2","")</f>
        <v/>
      </c>
      <c r="BW583" s="16" t="str">
        <f>IF(COUNTA(Wedstrijden!L570:T570)&lt;&gt;0,1,"")</f>
        <v/>
      </c>
      <c r="BX583" s="16" t="str">
        <f t="shared" si="55"/>
        <v/>
      </c>
      <c r="BY583" s="16" t="str">
        <f>IF(Wedstrijden!L570="x","BB","")</f>
        <v/>
      </c>
      <c r="BZ583" s="16" t="str">
        <f>IF(Wedstrijden!M570="x","B","")</f>
        <v/>
      </c>
      <c r="CA583" s="16" t="str">
        <f>IF(Wedstrijden!N570="x","L1","")</f>
        <v/>
      </c>
      <c r="CB583" s="16" t="str">
        <f>IF(Wedstrijden!O570="x","L2","")</f>
        <v/>
      </c>
      <c r="CC583" s="16" t="str">
        <f>IF(Wedstrijden!P570="x","M1","")</f>
        <v/>
      </c>
      <c r="CD583" s="16" t="str">
        <f>IF(Wedstrijden!Q570="x","M2","")</f>
        <v/>
      </c>
      <c r="CE583" s="16" t="str">
        <f>IF(Wedstrijden!R570="x","Z1","")</f>
        <v/>
      </c>
      <c r="CF583" s="16" t="str">
        <f>IF(Wedstrijden!S570="x","Z2","")</f>
        <v/>
      </c>
      <c r="CG583" s="16" t="str">
        <f>IF(Wedstrijden!T570="x","ZZL","")</f>
        <v/>
      </c>
      <c r="CL583" s="16" t="str">
        <f>IF(COUNTA(Wedstrijden!AR570:BB570)&lt;&gt;0,2,"")</f>
        <v/>
      </c>
      <c r="CM583" s="16" t="str">
        <f t="shared" si="56"/>
        <v/>
      </c>
      <c r="CN583" s="16" t="str">
        <f>IF(Wedstrijden!AR570="x","AA","")</f>
        <v/>
      </c>
      <c r="CO583" s="16" t="str">
        <f>IF(Wedstrijden!AS570="x","A","")</f>
        <v/>
      </c>
      <c r="CP583" s="16" t="str">
        <f>IF(Wedstrijden!AT570="x","BB","")</f>
        <v/>
      </c>
      <c r="CQ583" s="16" t="str">
        <f>IF(Wedstrijden!AU570="x","B","")</f>
        <v/>
      </c>
      <c r="CR583" s="16" t="str">
        <f>IF(Wedstrijden!AV570="x","L","")</f>
        <v/>
      </c>
      <c r="CS583" s="16" t="str">
        <f>IF(Wedstrijden!AW570="x","M","")</f>
        <v/>
      </c>
      <c r="CT583" s="16" t="str">
        <f>IF(Wedstrijden!AX570="x","Z","")</f>
        <v/>
      </c>
      <c r="CU583" s="16" t="str">
        <f>IF(Wedstrijden!BB570="x","ZZ","")</f>
        <v/>
      </c>
      <c r="CV583" s="16" t="str">
        <f>IF(COUNTA(Wedstrijden!AI570:AP570)&lt;&gt;0,2,"")</f>
        <v/>
      </c>
      <c r="CW583" s="16" t="str">
        <f t="shared" si="57"/>
        <v/>
      </c>
      <c r="CX583" s="16" t="str">
        <f>IF(Wedstrijden!AI570="x","BB","")</f>
        <v/>
      </c>
      <c r="CY583" s="16" t="str">
        <f>IF(Wedstrijden!AJ570="x","B","")</f>
        <v/>
      </c>
      <c r="CZ583" s="16" t="str">
        <f>IF(Wedstrijden!AK570="x","L","")</f>
        <v/>
      </c>
      <c r="DA583" s="16" t="str">
        <f>IF(Wedstrijden!AL570="x","M","")</f>
        <v/>
      </c>
      <c r="DB583" s="16" t="str">
        <f>IF(Wedstrijden!AM570="x","Z","")</f>
        <v/>
      </c>
      <c r="DC583" s="16" t="str">
        <f>IF(Wedstrijden!AN570="x","ZZ","")</f>
        <v/>
      </c>
      <c r="DD583" s="16" t="str">
        <f>IF(Wedstrijden!AP570="x","1.40","")</f>
        <v/>
      </c>
      <c r="DE583" s="16" t="str">
        <f>IF(COUNTA(Wedstrijden!BD570:BF570)&lt;&gt;0,6,"")</f>
        <v/>
      </c>
      <c r="DF583" s="16" t="str">
        <f t="shared" si="58"/>
        <v/>
      </c>
      <c r="DG583" s="16" t="str">
        <f>IF(Wedstrijden!BD570="x","L","")</f>
        <v/>
      </c>
      <c r="DH583" s="16" t="str">
        <f>IF(Wedstrijden!BE570="x","M","")</f>
        <v/>
      </c>
      <c r="DI583" s="16" t="str">
        <f>IF(Wedstrijden!BF570="x","Z","")</f>
        <v/>
      </c>
      <c r="DJ583" s="16" t="str">
        <f>IF(Wedstrijden!BG570="x","Z","")</f>
        <v/>
      </c>
      <c r="DK583" s="16" t="str">
        <f>IF(COUNTA(Wedstrijden!BI570:BK570)&lt;&gt;0,6,"")</f>
        <v/>
      </c>
      <c r="DL583" s="16" t="str">
        <f t="shared" si="59"/>
        <v/>
      </c>
      <c r="DM583" s="16" t="str">
        <f>IF(Wedstrijden!BI570="x","L","")</f>
        <v/>
      </c>
      <c r="DN583" s="16" t="str">
        <f>IF(Wedstrijden!BJ570="x","M","")</f>
        <v/>
      </c>
      <c r="DO583" s="16" t="str">
        <f>IF(Wedstrijden!BK570="x","Z","")</f>
        <v/>
      </c>
      <c r="DP583" s="16" t="str">
        <f>IF(Wedstrijden!BL570="x","Z","")</f>
        <v/>
      </c>
    </row>
    <row r="584" spans="1:120" ht="14.4" x14ac:dyDescent="0.3">
      <c r="A584" s="18">
        <f>Wedstrijden!A571</f>
        <v>0</v>
      </c>
      <c r="B584" s="16" t="str">
        <f>IFERROR(VLOOKUP(Wedstrijden!#REF!,#REF!,2,FALSE),"")</f>
        <v/>
      </c>
      <c r="C584" s="16">
        <f>Wedstrijden!E571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IF(COUNTA(Wedstrijden!U571:AC571)&lt;&gt;0,1,"")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IF(Wedstrijden!U571="x","B1","")</f>
        <v/>
      </c>
      <c r="BO584" s="16" t="e">
        <f>IF(Wedstrijden!#REF!="x","BB","")</f>
        <v>#REF!</v>
      </c>
      <c r="BP584" s="16" t="str">
        <f>IF(Wedstrijden!W571="x","B","")</f>
        <v/>
      </c>
      <c r="BQ584" s="16" t="str">
        <f>IF(Wedstrijden!X571="x","L1","")</f>
        <v/>
      </c>
      <c r="BR584" s="16" t="str">
        <f>IF(Wedstrijden!Y571="x","L2","")</f>
        <v/>
      </c>
      <c r="BS584" s="16" t="str">
        <f>IF(Wedstrijden!Z571="x","M1","")</f>
        <v/>
      </c>
      <c r="BT584" s="16" t="str">
        <f>IF(Wedstrijden!AA571="x","M2","")</f>
        <v/>
      </c>
      <c r="BU584" s="16" t="str">
        <f>IF(Wedstrijden!AB571="x","Z1","")</f>
        <v/>
      </c>
      <c r="BV584" s="16" t="str">
        <f>IF(Wedstrijden!AC571="x","Z2","")</f>
        <v/>
      </c>
      <c r="BW584" s="16" t="str">
        <f>IF(COUNTA(Wedstrijden!L571:T571)&lt;&gt;0,1,"")</f>
        <v/>
      </c>
      <c r="BX584" s="16" t="str">
        <f t="shared" si="55"/>
        <v/>
      </c>
      <c r="BY584" s="16" t="str">
        <f>IF(Wedstrijden!L571="x","BB","")</f>
        <v/>
      </c>
      <c r="BZ584" s="16" t="str">
        <f>IF(Wedstrijden!M571="x","B","")</f>
        <v/>
      </c>
      <c r="CA584" s="16" t="str">
        <f>IF(Wedstrijden!N571="x","L1","")</f>
        <v/>
      </c>
      <c r="CB584" s="16" t="str">
        <f>IF(Wedstrijden!O571="x","L2","")</f>
        <v/>
      </c>
      <c r="CC584" s="16" t="str">
        <f>IF(Wedstrijden!P571="x","M1","")</f>
        <v/>
      </c>
      <c r="CD584" s="16" t="str">
        <f>IF(Wedstrijden!Q571="x","M2","")</f>
        <v/>
      </c>
      <c r="CE584" s="16" t="str">
        <f>IF(Wedstrijden!R571="x","Z1","")</f>
        <v/>
      </c>
      <c r="CF584" s="16" t="str">
        <f>IF(Wedstrijden!S571="x","Z2","")</f>
        <v/>
      </c>
      <c r="CG584" s="16" t="str">
        <f>IF(Wedstrijden!T571="x","ZZL","")</f>
        <v/>
      </c>
      <c r="CL584" s="16" t="str">
        <f>IF(COUNTA(Wedstrijden!AR571:BB571)&lt;&gt;0,2,"")</f>
        <v/>
      </c>
      <c r="CM584" s="16" t="str">
        <f t="shared" si="56"/>
        <v/>
      </c>
      <c r="CN584" s="16" t="str">
        <f>IF(Wedstrijden!AR571="x","AA","")</f>
        <v/>
      </c>
      <c r="CO584" s="16" t="str">
        <f>IF(Wedstrijden!AS571="x","A","")</f>
        <v/>
      </c>
      <c r="CP584" s="16" t="str">
        <f>IF(Wedstrijden!AT571="x","BB","")</f>
        <v/>
      </c>
      <c r="CQ584" s="16" t="str">
        <f>IF(Wedstrijden!AU571="x","B","")</f>
        <v/>
      </c>
      <c r="CR584" s="16" t="str">
        <f>IF(Wedstrijden!AV571="x","L","")</f>
        <v/>
      </c>
      <c r="CS584" s="16" t="str">
        <f>IF(Wedstrijden!AW571="x","M","")</f>
        <v/>
      </c>
      <c r="CT584" s="16" t="str">
        <f>IF(Wedstrijden!AX571="x","Z","")</f>
        <v/>
      </c>
      <c r="CU584" s="16" t="str">
        <f>IF(Wedstrijden!BB571="x","ZZ","")</f>
        <v/>
      </c>
      <c r="CV584" s="16" t="str">
        <f>IF(COUNTA(Wedstrijden!AI571:AP571)&lt;&gt;0,2,"")</f>
        <v/>
      </c>
      <c r="CW584" s="16" t="str">
        <f t="shared" si="57"/>
        <v/>
      </c>
      <c r="CX584" s="16" t="str">
        <f>IF(Wedstrijden!AI571="x","BB","")</f>
        <v/>
      </c>
      <c r="CY584" s="16" t="str">
        <f>IF(Wedstrijden!AJ571="x","B","")</f>
        <v/>
      </c>
      <c r="CZ584" s="16" t="str">
        <f>IF(Wedstrijden!AK571="x","L","")</f>
        <v/>
      </c>
      <c r="DA584" s="16" t="str">
        <f>IF(Wedstrijden!AL571="x","M","")</f>
        <v/>
      </c>
      <c r="DB584" s="16" t="str">
        <f>IF(Wedstrijden!AM571="x","Z","")</f>
        <v/>
      </c>
      <c r="DC584" s="16" t="str">
        <f>IF(Wedstrijden!AN571="x","ZZ","")</f>
        <v/>
      </c>
      <c r="DD584" s="16" t="str">
        <f>IF(Wedstrijden!AP571="x","1.40","")</f>
        <v/>
      </c>
      <c r="DE584" s="16" t="str">
        <f>IF(COUNTA(Wedstrijden!BD571:BF571)&lt;&gt;0,6,"")</f>
        <v/>
      </c>
      <c r="DF584" s="16" t="str">
        <f t="shared" si="58"/>
        <v/>
      </c>
      <c r="DG584" s="16" t="str">
        <f>IF(Wedstrijden!BD571="x","L","")</f>
        <v/>
      </c>
      <c r="DH584" s="16" t="str">
        <f>IF(Wedstrijden!BE571="x","M","")</f>
        <v/>
      </c>
      <c r="DI584" s="16" t="str">
        <f>IF(Wedstrijden!BF571="x","Z","")</f>
        <v/>
      </c>
      <c r="DJ584" s="16" t="str">
        <f>IF(Wedstrijden!BG571="x","Z","")</f>
        <v/>
      </c>
      <c r="DK584" s="16" t="str">
        <f>IF(COUNTA(Wedstrijden!BI571:BK571)&lt;&gt;0,6,"")</f>
        <v/>
      </c>
      <c r="DL584" s="16" t="str">
        <f t="shared" si="59"/>
        <v/>
      </c>
      <c r="DM584" s="16" t="str">
        <f>IF(Wedstrijden!BI571="x","L","")</f>
        <v/>
      </c>
      <c r="DN584" s="16" t="str">
        <f>IF(Wedstrijden!BJ571="x","M","")</f>
        <v/>
      </c>
      <c r="DO584" s="16" t="str">
        <f>IF(Wedstrijden!BK571="x","Z","")</f>
        <v/>
      </c>
      <c r="DP584" s="16" t="str">
        <f>IF(Wedstrijden!BL571="x","Z","")</f>
        <v/>
      </c>
    </row>
    <row r="585" spans="1:120" ht="14.4" x14ac:dyDescent="0.3">
      <c r="A585" s="18">
        <f>Wedstrijden!A572</f>
        <v>0</v>
      </c>
      <c r="B585" s="16" t="str">
        <f>IFERROR(VLOOKUP(Wedstrijden!#REF!,#REF!,2,FALSE),"")</f>
        <v/>
      </c>
      <c r="C585" s="16">
        <f>Wedstrijden!E572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IF(COUNTA(Wedstrijden!U572:AC572)&lt;&gt;0,1,"")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IF(Wedstrijden!U572="x","B1","")</f>
        <v/>
      </c>
      <c r="BO585" s="16" t="e">
        <f>IF(Wedstrijden!#REF!="x","BB","")</f>
        <v>#REF!</v>
      </c>
      <c r="BP585" s="16" t="str">
        <f>IF(Wedstrijden!W572="x","B","")</f>
        <v/>
      </c>
      <c r="BQ585" s="16" t="str">
        <f>IF(Wedstrijden!X572="x","L1","")</f>
        <v/>
      </c>
      <c r="BR585" s="16" t="str">
        <f>IF(Wedstrijden!Y572="x","L2","")</f>
        <v/>
      </c>
      <c r="BS585" s="16" t="str">
        <f>IF(Wedstrijden!Z572="x","M1","")</f>
        <v/>
      </c>
      <c r="BT585" s="16" t="str">
        <f>IF(Wedstrijden!AA572="x","M2","")</f>
        <v/>
      </c>
      <c r="BU585" s="16" t="str">
        <f>IF(Wedstrijden!AB572="x","Z1","")</f>
        <v/>
      </c>
      <c r="BV585" s="16" t="str">
        <f>IF(Wedstrijden!AC572="x","Z2","")</f>
        <v/>
      </c>
      <c r="BW585" s="16" t="str">
        <f>IF(COUNTA(Wedstrijden!L572:T572)&lt;&gt;0,1,"")</f>
        <v/>
      </c>
      <c r="BX585" s="16" t="str">
        <f t="shared" si="55"/>
        <v/>
      </c>
      <c r="BY585" s="16" t="str">
        <f>IF(Wedstrijden!L572="x","BB","")</f>
        <v/>
      </c>
      <c r="BZ585" s="16" t="str">
        <f>IF(Wedstrijden!M572="x","B","")</f>
        <v/>
      </c>
      <c r="CA585" s="16" t="str">
        <f>IF(Wedstrijden!N572="x","L1","")</f>
        <v/>
      </c>
      <c r="CB585" s="16" t="str">
        <f>IF(Wedstrijden!O572="x","L2","")</f>
        <v/>
      </c>
      <c r="CC585" s="16" t="str">
        <f>IF(Wedstrijden!P572="x","M1","")</f>
        <v/>
      </c>
      <c r="CD585" s="16" t="str">
        <f>IF(Wedstrijden!Q572="x","M2","")</f>
        <v/>
      </c>
      <c r="CE585" s="16" t="str">
        <f>IF(Wedstrijden!R572="x","Z1","")</f>
        <v/>
      </c>
      <c r="CF585" s="16" t="str">
        <f>IF(Wedstrijden!S572="x","Z2","")</f>
        <v/>
      </c>
      <c r="CG585" s="16" t="str">
        <f>IF(Wedstrijden!T572="x","ZZL","")</f>
        <v/>
      </c>
      <c r="CL585" s="16" t="str">
        <f>IF(COUNTA(Wedstrijden!AR572:BB572)&lt;&gt;0,2,"")</f>
        <v/>
      </c>
      <c r="CM585" s="16" t="str">
        <f t="shared" si="56"/>
        <v/>
      </c>
      <c r="CN585" s="16" t="str">
        <f>IF(Wedstrijden!AR572="x","AA","")</f>
        <v/>
      </c>
      <c r="CO585" s="16" t="str">
        <f>IF(Wedstrijden!AS572="x","A","")</f>
        <v/>
      </c>
      <c r="CP585" s="16" t="str">
        <f>IF(Wedstrijden!AT572="x","BB","")</f>
        <v/>
      </c>
      <c r="CQ585" s="16" t="str">
        <f>IF(Wedstrijden!AU572="x","B","")</f>
        <v/>
      </c>
      <c r="CR585" s="16" t="str">
        <f>IF(Wedstrijden!AV572="x","L","")</f>
        <v/>
      </c>
      <c r="CS585" s="16" t="str">
        <f>IF(Wedstrijden!AW572="x","M","")</f>
        <v/>
      </c>
      <c r="CT585" s="16" t="str">
        <f>IF(Wedstrijden!AX572="x","Z","")</f>
        <v/>
      </c>
      <c r="CU585" s="16" t="str">
        <f>IF(Wedstrijden!BB572="x","ZZ","")</f>
        <v/>
      </c>
      <c r="CV585" s="16" t="str">
        <f>IF(COUNTA(Wedstrijden!AI572:AP572)&lt;&gt;0,2,"")</f>
        <v/>
      </c>
      <c r="CW585" s="16" t="str">
        <f t="shared" si="57"/>
        <v/>
      </c>
      <c r="CX585" s="16" t="str">
        <f>IF(Wedstrijden!AI572="x","BB","")</f>
        <v/>
      </c>
      <c r="CY585" s="16" t="str">
        <f>IF(Wedstrijden!AJ572="x","B","")</f>
        <v/>
      </c>
      <c r="CZ585" s="16" t="str">
        <f>IF(Wedstrijden!AK572="x","L","")</f>
        <v/>
      </c>
      <c r="DA585" s="16" t="str">
        <f>IF(Wedstrijden!AL572="x","M","")</f>
        <v/>
      </c>
      <c r="DB585" s="16" t="str">
        <f>IF(Wedstrijden!AM572="x","Z","")</f>
        <v/>
      </c>
      <c r="DC585" s="16" t="str">
        <f>IF(Wedstrijden!AN572="x","ZZ","")</f>
        <v/>
      </c>
      <c r="DD585" s="16" t="str">
        <f>IF(Wedstrijden!AP572="x","1.40","")</f>
        <v/>
      </c>
      <c r="DE585" s="16" t="str">
        <f>IF(COUNTA(Wedstrijden!BD572:BF572)&lt;&gt;0,6,"")</f>
        <v/>
      </c>
      <c r="DF585" s="16" t="str">
        <f t="shared" si="58"/>
        <v/>
      </c>
      <c r="DG585" s="16" t="str">
        <f>IF(Wedstrijden!BD572="x","L","")</f>
        <v/>
      </c>
      <c r="DH585" s="16" t="str">
        <f>IF(Wedstrijden!BE572="x","M","")</f>
        <v/>
      </c>
      <c r="DI585" s="16" t="str">
        <f>IF(Wedstrijden!BF572="x","Z","")</f>
        <v/>
      </c>
      <c r="DJ585" s="16" t="str">
        <f>IF(Wedstrijden!BG572="x","Z","")</f>
        <v/>
      </c>
      <c r="DK585" s="16" t="str">
        <f>IF(COUNTA(Wedstrijden!BI572:BK572)&lt;&gt;0,6,"")</f>
        <v/>
      </c>
      <c r="DL585" s="16" t="str">
        <f t="shared" si="59"/>
        <v/>
      </c>
      <c r="DM585" s="16" t="str">
        <f>IF(Wedstrijden!BI572="x","L","")</f>
        <v/>
      </c>
      <c r="DN585" s="16" t="str">
        <f>IF(Wedstrijden!BJ572="x","M","")</f>
        <v/>
      </c>
      <c r="DO585" s="16" t="str">
        <f>IF(Wedstrijden!BK572="x","Z","")</f>
        <v/>
      </c>
      <c r="DP585" s="16" t="str">
        <f>IF(Wedstrijden!BL572="x","Z","")</f>
        <v/>
      </c>
    </row>
    <row r="586" spans="1:120" ht="14.4" x14ac:dyDescent="0.3">
      <c r="A586" s="18">
        <f>Wedstrijden!A573</f>
        <v>0</v>
      </c>
      <c r="B586" s="16" t="str">
        <f>IFERROR(VLOOKUP(Wedstrijden!#REF!,#REF!,2,FALSE),"")</f>
        <v/>
      </c>
      <c r="C586" s="16">
        <f>Wedstrijden!E573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IF(COUNTA(Wedstrijden!U573:AC573)&lt;&gt;0,1,"")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IF(Wedstrijden!U573="x","B1","")</f>
        <v/>
      </c>
      <c r="BO586" s="16" t="e">
        <f>IF(Wedstrijden!#REF!="x","BB","")</f>
        <v>#REF!</v>
      </c>
      <c r="BP586" s="16" t="str">
        <f>IF(Wedstrijden!W573="x","B","")</f>
        <v/>
      </c>
      <c r="BQ586" s="16" t="str">
        <f>IF(Wedstrijden!X573="x","L1","")</f>
        <v/>
      </c>
      <c r="BR586" s="16" t="str">
        <f>IF(Wedstrijden!Y573="x","L2","")</f>
        <v/>
      </c>
      <c r="BS586" s="16" t="str">
        <f>IF(Wedstrijden!Z573="x","M1","")</f>
        <v/>
      </c>
      <c r="BT586" s="16" t="str">
        <f>IF(Wedstrijden!AA573="x","M2","")</f>
        <v/>
      </c>
      <c r="BU586" s="16" t="str">
        <f>IF(Wedstrijden!AB573="x","Z1","")</f>
        <v/>
      </c>
      <c r="BV586" s="16" t="str">
        <f>IF(Wedstrijden!AC573="x","Z2","")</f>
        <v/>
      </c>
      <c r="BW586" s="16" t="str">
        <f>IF(COUNTA(Wedstrijden!L573:T573)&lt;&gt;0,1,"")</f>
        <v/>
      </c>
      <c r="BX586" s="16" t="str">
        <f t="shared" si="55"/>
        <v/>
      </c>
      <c r="BY586" s="16" t="str">
        <f>IF(Wedstrijden!L573="x","BB","")</f>
        <v/>
      </c>
      <c r="BZ586" s="16" t="str">
        <f>IF(Wedstrijden!M573="x","B","")</f>
        <v/>
      </c>
      <c r="CA586" s="16" t="str">
        <f>IF(Wedstrijden!N573="x","L1","")</f>
        <v/>
      </c>
      <c r="CB586" s="16" t="str">
        <f>IF(Wedstrijden!O573="x","L2","")</f>
        <v/>
      </c>
      <c r="CC586" s="16" t="str">
        <f>IF(Wedstrijden!P573="x","M1","")</f>
        <v/>
      </c>
      <c r="CD586" s="16" t="str">
        <f>IF(Wedstrijden!Q573="x","M2","")</f>
        <v/>
      </c>
      <c r="CE586" s="16" t="str">
        <f>IF(Wedstrijden!R573="x","Z1","")</f>
        <v/>
      </c>
      <c r="CF586" s="16" t="str">
        <f>IF(Wedstrijden!S573="x","Z2","")</f>
        <v/>
      </c>
      <c r="CG586" s="16" t="str">
        <f>IF(Wedstrijden!T573="x","ZZL","")</f>
        <v/>
      </c>
      <c r="CL586" s="16" t="str">
        <f>IF(COUNTA(Wedstrijden!AR573:BB573)&lt;&gt;0,2,"")</f>
        <v/>
      </c>
      <c r="CM586" s="16" t="str">
        <f t="shared" si="56"/>
        <v/>
      </c>
      <c r="CN586" s="16" t="str">
        <f>IF(Wedstrijden!AR573="x","AA","")</f>
        <v/>
      </c>
      <c r="CO586" s="16" t="str">
        <f>IF(Wedstrijden!AS573="x","A","")</f>
        <v/>
      </c>
      <c r="CP586" s="16" t="str">
        <f>IF(Wedstrijden!AT573="x","BB","")</f>
        <v/>
      </c>
      <c r="CQ586" s="16" t="str">
        <f>IF(Wedstrijden!AU573="x","B","")</f>
        <v/>
      </c>
      <c r="CR586" s="16" t="str">
        <f>IF(Wedstrijden!AV573="x","L","")</f>
        <v/>
      </c>
      <c r="CS586" s="16" t="str">
        <f>IF(Wedstrijden!AW573="x","M","")</f>
        <v/>
      </c>
      <c r="CT586" s="16" t="str">
        <f>IF(Wedstrijden!AX573="x","Z","")</f>
        <v/>
      </c>
      <c r="CU586" s="16" t="str">
        <f>IF(Wedstrijden!BB573="x","ZZ","")</f>
        <v/>
      </c>
      <c r="CV586" s="16" t="str">
        <f>IF(COUNTA(Wedstrijden!AI573:AP573)&lt;&gt;0,2,"")</f>
        <v/>
      </c>
      <c r="CW586" s="16" t="str">
        <f t="shared" si="57"/>
        <v/>
      </c>
      <c r="CX586" s="16" t="str">
        <f>IF(Wedstrijden!AI573="x","BB","")</f>
        <v/>
      </c>
      <c r="CY586" s="16" t="str">
        <f>IF(Wedstrijden!AJ573="x","B","")</f>
        <v/>
      </c>
      <c r="CZ586" s="16" t="str">
        <f>IF(Wedstrijden!AK573="x","L","")</f>
        <v/>
      </c>
      <c r="DA586" s="16" t="str">
        <f>IF(Wedstrijden!AL573="x","M","")</f>
        <v/>
      </c>
      <c r="DB586" s="16" t="str">
        <f>IF(Wedstrijden!AM573="x","Z","")</f>
        <v/>
      </c>
      <c r="DC586" s="16" t="str">
        <f>IF(Wedstrijden!AN573="x","ZZ","")</f>
        <v/>
      </c>
      <c r="DD586" s="16" t="str">
        <f>IF(Wedstrijden!AP573="x","1.40","")</f>
        <v/>
      </c>
      <c r="DE586" s="16" t="str">
        <f>IF(COUNTA(Wedstrijden!BD573:BF573)&lt;&gt;0,6,"")</f>
        <v/>
      </c>
      <c r="DF586" s="16" t="str">
        <f t="shared" si="58"/>
        <v/>
      </c>
      <c r="DG586" s="16" t="str">
        <f>IF(Wedstrijden!BD573="x","L","")</f>
        <v/>
      </c>
      <c r="DH586" s="16" t="str">
        <f>IF(Wedstrijden!BE573="x","M","")</f>
        <v/>
      </c>
      <c r="DI586" s="16" t="str">
        <f>IF(Wedstrijden!BF573="x","Z","")</f>
        <v/>
      </c>
      <c r="DJ586" s="16" t="str">
        <f>IF(Wedstrijden!BG573="x","Z","")</f>
        <v/>
      </c>
      <c r="DK586" s="16" t="str">
        <f>IF(COUNTA(Wedstrijden!BI573:BK573)&lt;&gt;0,6,"")</f>
        <v/>
      </c>
      <c r="DL586" s="16" t="str">
        <f t="shared" si="59"/>
        <v/>
      </c>
      <c r="DM586" s="16" t="str">
        <f>IF(Wedstrijden!BI573="x","L","")</f>
        <v/>
      </c>
      <c r="DN586" s="16" t="str">
        <f>IF(Wedstrijden!BJ573="x","M","")</f>
        <v/>
      </c>
      <c r="DO586" s="16" t="str">
        <f>IF(Wedstrijden!BK573="x","Z","")</f>
        <v/>
      </c>
      <c r="DP586" s="16" t="str">
        <f>IF(Wedstrijden!BL573="x","Z","")</f>
        <v/>
      </c>
    </row>
    <row r="587" spans="1:120" ht="14.4" x14ac:dyDescent="0.3">
      <c r="A587" s="18">
        <f>Wedstrijden!A574</f>
        <v>0</v>
      </c>
      <c r="B587" s="16" t="str">
        <f>IFERROR(VLOOKUP(Wedstrijden!#REF!,#REF!,2,FALSE),"")</f>
        <v/>
      </c>
      <c r="C587" s="16">
        <f>Wedstrijden!E574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IF(COUNTA(Wedstrijden!U574:AC574)&lt;&gt;0,1,"")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IF(Wedstrijden!U574="x","B1","")</f>
        <v/>
      </c>
      <c r="BO587" s="16" t="e">
        <f>IF(Wedstrijden!#REF!="x","BB","")</f>
        <v>#REF!</v>
      </c>
      <c r="BP587" s="16" t="str">
        <f>IF(Wedstrijden!W574="x","B","")</f>
        <v/>
      </c>
      <c r="BQ587" s="16" t="str">
        <f>IF(Wedstrijden!X574="x","L1","")</f>
        <v/>
      </c>
      <c r="BR587" s="16" t="str">
        <f>IF(Wedstrijden!Y574="x","L2","")</f>
        <v/>
      </c>
      <c r="BS587" s="16" t="str">
        <f>IF(Wedstrijden!Z574="x","M1","")</f>
        <v/>
      </c>
      <c r="BT587" s="16" t="str">
        <f>IF(Wedstrijden!AA574="x","M2","")</f>
        <v/>
      </c>
      <c r="BU587" s="16" t="str">
        <f>IF(Wedstrijden!AB574="x","Z1","")</f>
        <v/>
      </c>
      <c r="BV587" s="16" t="str">
        <f>IF(Wedstrijden!AC574="x","Z2","")</f>
        <v/>
      </c>
      <c r="BW587" s="16" t="str">
        <f>IF(COUNTA(Wedstrijden!L574:T574)&lt;&gt;0,1,"")</f>
        <v/>
      </c>
      <c r="BX587" s="16" t="str">
        <f t="shared" si="55"/>
        <v/>
      </c>
      <c r="BY587" s="16" t="str">
        <f>IF(Wedstrijden!L574="x","BB","")</f>
        <v/>
      </c>
      <c r="BZ587" s="16" t="str">
        <f>IF(Wedstrijden!M574="x","B","")</f>
        <v/>
      </c>
      <c r="CA587" s="16" t="str">
        <f>IF(Wedstrijden!N574="x","L1","")</f>
        <v/>
      </c>
      <c r="CB587" s="16" t="str">
        <f>IF(Wedstrijden!O574="x","L2","")</f>
        <v/>
      </c>
      <c r="CC587" s="16" t="str">
        <f>IF(Wedstrijden!P574="x","M1","")</f>
        <v/>
      </c>
      <c r="CD587" s="16" t="str">
        <f>IF(Wedstrijden!Q574="x","M2","")</f>
        <v/>
      </c>
      <c r="CE587" s="16" t="str">
        <f>IF(Wedstrijden!R574="x","Z1","")</f>
        <v/>
      </c>
      <c r="CF587" s="16" t="str">
        <f>IF(Wedstrijden!S574="x","Z2","")</f>
        <v/>
      </c>
      <c r="CG587" s="16" t="str">
        <f>IF(Wedstrijden!T574="x","ZZL","")</f>
        <v/>
      </c>
      <c r="CL587" s="16" t="str">
        <f>IF(COUNTA(Wedstrijden!AR574:BB574)&lt;&gt;0,2,"")</f>
        <v/>
      </c>
      <c r="CM587" s="16" t="str">
        <f t="shared" si="56"/>
        <v/>
      </c>
      <c r="CN587" s="16" t="str">
        <f>IF(Wedstrijden!AR574="x","AA","")</f>
        <v/>
      </c>
      <c r="CO587" s="16" t="str">
        <f>IF(Wedstrijden!AS574="x","A","")</f>
        <v/>
      </c>
      <c r="CP587" s="16" t="str">
        <f>IF(Wedstrijden!AT574="x","BB","")</f>
        <v/>
      </c>
      <c r="CQ587" s="16" t="str">
        <f>IF(Wedstrijden!AU574="x","B","")</f>
        <v/>
      </c>
      <c r="CR587" s="16" t="str">
        <f>IF(Wedstrijden!AV574="x","L","")</f>
        <v/>
      </c>
      <c r="CS587" s="16" t="str">
        <f>IF(Wedstrijden!AW574="x","M","")</f>
        <v/>
      </c>
      <c r="CT587" s="16" t="str">
        <f>IF(Wedstrijden!AX574="x","Z","")</f>
        <v/>
      </c>
      <c r="CU587" s="16" t="str">
        <f>IF(Wedstrijden!BB574="x","ZZ","")</f>
        <v/>
      </c>
      <c r="CV587" s="16" t="str">
        <f>IF(COUNTA(Wedstrijden!AI574:AP574)&lt;&gt;0,2,"")</f>
        <v/>
      </c>
      <c r="CW587" s="16" t="str">
        <f t="shared" si="57"/>
        <v/>
      </c>
      <c r="CX587" s="16" t="str">
        <f>IF(Wedstrijden!AI574="x","BB","")</f>
        <v/>
      </c>
      <c r="CY587" s="16" t="str">
        <f>IF(Wedstrijden!AJ574="x","B","")</f>
        <v/>
      </c>
      <c r="CZ587" s="16" t="str">
        <f>IF(Wedstrijden!AK574="x","L","")</f>
        <v/>
      </c>
      <c r="DA587" s="16" t="str">
        <f>IF(Wedstrijden!AL574="x","M","")</f>
        <v/>
      </c>
      <c r="DB587" s="16" t="str">
        <f>IF(Wedstrijden!AM574="x","Z","")</f>
        <v/>
      </c>
      <c r="DC587" s="16" t="str">
        <f>IF(Wedstrijden!AN574="x","ZZ","")</f>
        <v/>
      </c>
      <c r="DD587" s="16" t="str">
        <f>IF(Wedstrijden!AP574="x","1.40","")</f>
        <v/>
      </c>
      <c r="DE587" s="16" t="str">
        <f>IF(COUNTA(Wedstrijden!BD574:BF574)&lt;&gt;0,6,"")</f>
        <v/>
      </c>
      <c r="DF587" s="16" t="str">
        <f t="shared" si="58"/>
        <v/>
      </c>
      <c r="DG587" s="16" t="str">
        <f>IF(Wedstrijden!BD574="x","L","")</f>
        <v/>
      </c>
      <c r="DH587" s="16" t="str">
        <f>IF(Wedstrijden!BE574="x","M","")</f>
        <v/>
      </c>
      <c r="DI587" s="16" t="str">
        <f>IF(Wedstrijden!BF574="x","Z","")</f>
        <v/>
      </c>
      <c r="DJ587" s="16" t="str">
        <f>IF(Wedstrijden!BG574="x","Z","")</f>
        <v/>
      </c>
      <c r="DK587" s="16" t="str">
        <f>IF(COUNTA(Wedstrijden!BI574:BK574)&lt;&gt;0,6,"")</f>
        <v/>
      </c>
      <c r="DL587" s="16" t="str">
        <f t="shared" si="59"/>
        <v/>
      </c>
      <c r="DM587" s="16" t="str">
        <f>IF(Wedstrijden!BI574="x","L","")</f>
        <v/>
      </c>
      <c r="DN587" s="16" t="str">
        <f>IF(Wedstrijden!BJ574="x","M","")</f>
        <v/>
      </c>
      <c r="DO587" s="16" t="str">
        <f>IF(Wedstrijden!BK574="x","Z","")</f>
        <v/>
      </c>
      <c r="DP587" s="16" t="str">
        <f>IF(Wedstrijden!BL574="x","Z","")</f>
        <v/>
      </c>
    </row>
    <row r="588" spans="1:120" ht="14.4" x14ac:dyDescent="0.3">
      <c r="A588" s="18">
        <f>Wedstrijden!A575</f>
        <v>0</v>
      </c>
      <c r="B588" s="16" t="str">
        <f>IFERROR(VLOOKUP(Wedstrijden!#REF!,#REF!,2,FALSE),"")</f>
        <v/>
      </c>
      <c r="C588" s="16">
        <f>Wedstrijden!E575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IF(COUNTA(Wedstrijden!U575:AC575)&lt;&gt;0,1,"")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IF(Wedstrijden!U575="x","B1","")</f>
        <v/>
      </c>
      <c r="BO588" s="16" t="e">
        <f>IF(Wedstrijden!#REF!="x","BB","")</f>
        <v>#REF!</v>
      </c>
      <c r="BP588" s="16" t="str">
        <f>IF(Wedstrijden!W575="x","B","")</f>
        <v/>
      </c>
      <c r="BQ588" s="16" t="str">
        <f>IF(Wedstrijden!X575="x","L1","")</f>
        <v/>
      </c>
      <c r="BR588" s="16" t="str">
        <f>IF(Wedstrijden!Y575="x","L2","")</f>
        <v/>
      </c>
      <c r="BS588" s="16" t="str">
        <f>IF(Wedstrijden!Z575="x","M1","")</f>
        <v/>
      </c>
      <c r="BT588" s="16" t="str">
        <f>IF(Wedstrijden!AA575="x","M2","")</f>
        <v/>
      </c>
      <c r="BU588" s="16" t="str">
        <f>IF(Wedstrijden!AB575="x","Z1","")</f>
        <v/>
      </c>
      <c r="BV588" s="16" t="str">
        <f>IF(Wedstrijden!AC575="x","Z2","")</f>
        <v/>
      </c>
      <c r="BW588" s="16" t="str">
        <f>IF(COUNTA(Wedstrijden!L575:T575)&lt;&gt;0,1,"")</f>
        <v/>
      </c>
      <c r="BX588" s="16" t="str">
        <f t="shared" si="55"/>
        <v/>
      </c>
      <c r="BY588" s="16" t="str">
        <f>IF(Wedstrijden!L575="x","BB","")</f>
        <v/>
      </c>
      <c r="BZ588" s="16" t="str">
        <f>IF(Wedstrijden!M575="x","B","")</f>
        <v/>
      </c>
      <c r="CA588" s="16" t="str">
        <f>IF(Wedstrijden!N575="x","L1","")</f>
        <v/>
      </c>
      <c r="CB588" s="16" t="str">
        <f>IF(Wedstrijden!O575="x","L2","")</f>
        <v/>
      </c>
      <c r="CC588" s="16" t="str">
        <f>IF(Wedstrijden!P575="x","M1","")</f>
        <v/>
      </c>
      <c r="CD588" s="16" t="str">
        <f>IF(Wedstrijden!Q575="x","M2","")</f>
        <v/>
      </c>
      <c r="CE588" s="16" t="str">
        <f>IF(Wedstrijden!R575="x","Z1","")</f>
        <v/>
      </c>
      <c r="CF588" s="16" t="str">
        <f>IF(Wedstrijden!S575="x","Z2","")</f>
        <v/>
      </c>
      <c r="CG588" s="16" t="str">
        <f>IF(Wedstrijden!T575="x","ZZL","")</f>
        <v/>
      </c>
      <c r="CL588" s="16" t="str">
        <f>IF(COUNTA(Wedstrijden!AR575:BB575)&lt;&gt;0,2,"")</f>
        <v/>
      </c>
      <c r="CM588" s="16" t="str">
        <f t="shared" si="56"/>
        <v/>
      </c>
      <c r="CN588" s="16" t="str">
        <f>IF(Wedstrijden!AR575="x","AA","")</f>
        <v/>
      </c>
      <c r="CO588" s="16" t="str">
        <f>IF(Wedstrijden!AS575="x","A","")</f>
        <v/>
      </c>
      <c r="CP588" s="16" t="str">
        <f>IF(Wedstrijden!AT575="x","BB","")</f>
        <v/>
      </c>
      <c r="CQ588" s="16" t="str">
        <f>IF(Wedstrijden!AU575="x","B","")</f>
        <v/>
      </c>
      <c r="CR588" s="16" t="str">
        <f>IF(Wedstrijden!AV575="x","L","")</f>
        <v/>
      </c>
      <c r="CS588" s="16" t="str">
        <f>IF(Wedstrijden!AW575="x","M","")</f>
        <v/>
      </c>
      <c r="CT588" s="16" t="str">
        <f>IF(Wedstrijden!AX575="x","Z","")</f>
        <v/>
      </c>
      <c r="CU588" s="16" t="str">
        <f>IF(Wedstrijden!BB575="x","ZZ","")</f>
        <v/>
      </c>
      <c r="CV588" s="16" t="str">
        <f>IF(COUNTA(Wedstrijden!AI575:AP575)&lt;&gt;0,2,"")</f>
        <v/>
      </c>
      <c r="CW588" s="16" t="str">
        <f t="shared" si="57"/>
        <v/>
      </c>
      <c r="CX588" s="16" t="str">
        <f>IF(Wedstrijden!AI575="x","BB","")</f>
        <v/>
      </c>
      <c r="CY588" s="16" t="str">
        <f>IF(Wedstrijden!AJ575="x","B","")</f>
        <v/>
      </c>
      <c r="CZ588" s="16" t="str">
        <f>IF(Wedstrijden!AK575="x","L","")</f>
        <v/>
      </c>
      <c r="DA588" s="16" t="str">
        <f>IF(Wedstrijden!AL575="x","M","")</f>
        <v/>
      </c>
      <c r="DB588" s="16" t="str">
        <f>IF(Wedstrijden!AM575="x","Z","")</f>
        <v/>
      </c>
      <c r="DC588" s="16" t="str">
        <f>IF(Wedstrijden!AN575="x","ZZ","")</f>
        <v/>
      </c>
      <c r="DD588" s="16" t="str">
        <f>IF(Wedstrijden!AP575="x","1.40","")</f>
        <v/>
      </c>
      <c r="DE588" s="16" t="str">
        <f>IF(COUNTA(Wedstrijden!BD575:BF575)&lt;&gt;0,6,"")</f>
        <v/>
      </c>
      <c r="DF588" s="16" t="str">
        <f t="shared" si="58"/>
        <v/>
      </c>
      <c r="DG588" s="16" t="str">
        <f>IF(Wedstrijden!BD575="x","L","")</f>
        <v/>
      </c>
      <c r="DH588" s="16" t="str">
        <f>IF(Wedstrijden!BE575="x","M","")</f>
        <v/>
      </c>
      <c r="DI588" s="16" t="str">
        <f>IF(Wedstrijden!BF575="x","Z","")</f>
        <v/>
      </c>
      <c r="DJ588" s="16" t="str">
        <f>IF(Wedstrijden!BG575="x","Z","")</f>
        <v/>
      </c>
      <c r="DK588" s="16" t="str">
        <f>IF(COUNTA(Wedstrijden!BI575:BK575)&lt;&gt;0,6,"")</f>
        <v/>
      </c>
      <c r="DL588" s="16" t="str">
        <f t="shared" si="59"/>
        <v/>
      </c>
      <c r="DM588" s="16" t="str">
        <f>IF(Wedstrijden!BI575="x","L","")</f>
        <v/>
      </c>
      <c r="DN588" s="16" t="str">
        <f>IF(Wedstrijden!BJ575="x","M","")</f>
        <v/>
      </c>
      <c r="DO588" s="16" t="str">
        <f>IF(Wedstrijden!BK575="x","Z","")</f>
        <v/>
      </c>
      <c r="DP588" s="16" t="str">
        <f>IF(Wedstrijden!BL575="x","Z","")</f>
        <v/>
      </c>
    </row>
    <row r="589" spans="1:120" ht="14.4" x14ac:dyDescent="0.3">
      <c r="A589" s="18">
        <f>Wedstrijden!A576</f>
        <v>0</v>
      </c>
      <c r="B589" s="16" t="str">
        <f>IFERROR(VLOOKUP(Wedstrijden!#REF!,#REF!,2,FALSE),"")</f>
        <v/>
      </c>
      <c r="C589" s="16">
        <f>Wedstrijden!E576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IF(COUNTA(Wedstrijden!U576:AC576)&lt;&gt;0,1,"")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IF(Wedstrijden!U576="x","B1","")</f>
        <v/>
      </c>
      <c r="BO589" s="16" t="e">
        <f>IF(Wedstrijden!#REF!="x","BB","")</f>
        <v>#REF!</v>
      </c>
      <c r="BP589" s="16" t="str">
        <f>IF(Wedstrijden!W576="x","B","")</f>
        <v/>
      </c>
      <c r="BQ589" s="16" t="str">
        <f>IF(Wedstrijden!X576="x","L1","")</f>
        <v/>
      </c>
      <c r="BR589" s="16" t="str">
        <f>IF(Wedstrijden!Y576="x","L2","")</f>
        <v/>
      </c>
      <c r="BS589" s="16" t="str">
        <f>IF(Wedstrijden!Z576="x","M1","")</f>
        <v/>
      </c>
      <c r="BT589" s="16" t="str">
        <f>IF(Wedstrijden!AA576="x","M2","")</f>
        <v/>
      </c>
      <c r="BU589" s="16" t="str">
        <f>IF(Wedstrijden!AB576="x","Z1","")</f>
        <v/>
      </c>
      <c r="BV589" s="16" t="str">
        <f>IF(Wedstrijden!AC576="x","Z2","")</f>
        <v/>
      </c>
      <c r="BW589" s="16" t="str">
        <f>IF(COUNTA(Wedstrijden!L576:T576)&lt;&gt;0,1,"")</f>
        <v/>
      </c>
      <c r="BX589" s="16" t="str">
        <f t="shared" si="55"/>
        <v/>
      </c>
      <c r="BY589" s="16" t="str">
        <f>IF(Wedstrijden!L576="x","BB","")</f>
        <v/>
      </c>
      <c r="BZ589" s="16" t="str">
        <f>IF(Wedstrijden!M576="x","B","")</f>
        <v/>
      </c>
      <c r="CA589" s="16" t="str">
        <f>IF(Wedstrijden!N576="x","L1","")</f>
        <v/>
      </c>
      <c r="CB589" s="16" t="str">
        <f>IF(Wedstrijden!O576="x","L2","")</f>
        <v/>
      </c>
      <c r="CC589" s="16" t="str">
        <f>IF(Wedstrijden!P576="x","M1","")</f>
        <v/>
      </c>
      <c r="CD589" s="16" t="str">
        <f>IF(Wedstrijden!Q576="x","M2","")</f>
        <v/>
      </c>
      <c r="CE589" s="16" t="str">
        <f>IF(Wedstrijden!R576="x","Z1","")</f>
        <v/>
      </c>
      <c r="CF589" s="16" t="str">
        <f>IF(Wedstrijden!S576="x","Z2","")</f>
        <v/>
      </c>
      <c r="CG589" s="16" t="str">
        <f>IF(Wedstrijden!T576="x","ZZL","")</f>
        <v/>
      </c>
      <c r="CL589" s="16" t="str">
        <f>IF(COUNTA(Wedstrijden!AR576:BB576)&lt;&gt;0,2,"")</f>
        <v/>
      </c>
      <c r="CM589" s="16" t="str">
        <f t="shared" si="56"/>
        <v/>
      </c>
      <c r="CN589" s="16" t="str">
        <f>IF(Wedstrijden!AR576="x","AA","")</f>
        <v/>
      </c>
      <c r="CO589" s="16" t="str">
        <f>IF(Wedstrijden!AS576="x","A","")</f>
        <v/>
      </c>
      <c r="CP589" s="16" t="str">
        <f>IF(Wedstrijden!AT576="x","BB","")</f>
        <v/>
      </c>
      <c r="CQ589" s="16" t="str">
        <f>IF(Wedstrijden!AU576="x","B","")</f>
        <v/>
      </c>
      <c r="CR589" s="16" t="str">
        <f>IF(Wedstrijden!AV576="x","L","")</f>
        <v/>
      </c>
      <c r="CS589" s="16" t="str">
        <f>IF(Wedstrijden!AW576="x","M","")</f>
        <v/>
      </c>
      <c r="CT589" s="16" t="str">
        <f>IF(Wedstrijden!AX576="x","Z","")</f>
        <v/>
      </c>
      <c r="CU589" s="16" t="str">
        <f>IF(Wedstrijden!BB576="x","ZZ","")</f>
        <v/>
      </c>
      <c r="CV589" s="16" t="str">
        <f>IF(COUNTA(Wedstrijden!AI576:AP576)&lt;&gt;0,2,"")</f>
        <v/>
      </c>
      <c r="CW589" s="16" t="str">
        <f t="shared" si="57"/>
        <v/>
      </c>
      <c r="CX589" s="16" t="str">
        <f>IF(Wedstrijden!AI576="x","BB","")</f>
        <v/>
      </c>
      <c r="CY589" s="16" t="str">
        <f>IF(Wedstrijden!AJ576="x","B","")</f>
        <v/>
      </c>
      <c r="CZ589" s="16" t="str">
        <f>IF(Wedstrijden!AK576="x","L","")</f>
        <v/>
      </c>
      <c r="DA589" s="16" t="str">
        <f>IF(Wedstrijden!AL576="x","M","")</f>
        <v/>
      </c>
      <c r="DB589" s="16" t="str">
        <f>IF(Wedstrijden!AM576="x","Z","")</f>
        <v/>
      </c>
      <c r="DC589" s="16" t="str">
        <f>IF(Wedstrijden!AN576="x","ZZ","")</f>
        <v/>
      </c>
      <c r="DD589" s="16" t="str">
        <f>IF(Wedstrijden!AP576="x","1.40","")</f>
        <v/>
      </c>
      <c r="DE589" s="16" t="str">
        <f>IF(COUNTA(Wedstrijden!BD576:BF576)&lt;&gt;0,6,"")</f>
        <v/>
      </c>
      <c r="DF589" s="16" t="str">
        <f t="shared" si="58"/>
        <v/>
      </c>
      <c r="DG589" s="16" t="str">
        <f>IF(Wedstrijden!BD576="x","L","")</f>
        <v/>
      </c>
      <c r="DH589" s="16" t="str">
        <f>IF(Wedstrijden!BE576="x","M","")</f>
        <v/>
      </c>
      <c r="DI589" s="16" t="str">
        <f>IF(Wedstrijden!BF576="x","Z","")</f>
        <v/>
      </c>
      <c r="DJ589" s="16" t="str">
        <f>IF(Wedstrijden!BG576="x","Z","")</f>
        <v/>
      </c>
      <c r="DK589" s="16" t="str">
        <f>IF(COUNTA(Wedstrijden!BI576:BK576)&lt;&gt;0,6,"")</f>
        <v/>
      </c>
      <c r="DL589" s="16" t="str">
        <f t="shared" si="59"/>
        <v/>
      </c>
      <c r="DM589" s="16" t="str">
        <f>IF(Wedstrijden!BI576="x","L","")</f>
        <v/>
      </c>
      <c r="DN589" s="16" t="str">
        <f>IF(Wedstrijden!BJ576="x","M","")</f>
        <v/>
      </c>
      <c r="DO589" s="16" t="str">
        <f>IF(Wedstrijden!BK576="x","Z","")</f>
        <v/>
      </c>
      <c r="DP589" s="16" t="str">
        <f>IF(Wedstrijden!BL576="x","Z","")</f>
        <v/>
      </c>
    </row>
    <row r="590" spans="1:120" ht="14.4" x14ac:dyDescent="0.3">
      <c r="A590" s="18">
        <f>Wedstrijden!A577</f>
        <v>0</v>
      </c>
      <c r="B590" s="16" t="str">
        <f>IFERROR(VLOOKUP(Wedstrijden!#REF!,#REF!,2,FALSE),"")</f>
        <v/>
      </c>
      <c r="C590" s="16">
        <f>Wedstrijden!E577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IF(COUNTA(Wedstrijden!U577:AC577)&lt;&gt;0,1,"")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IF(Wedstrijden!U577="x","B1","")</f>
        <v/>
      </c>
      <c r="BO590" s="16" t="e">
        <f>IF(Wedstrijden!#REF!="x","BB","")</f>
        <v>#REF!</v>
      </c>
      <c r="BP590" s="16" t="str">
        <f>IF(Wedstrijden!W577="x","B","")</f>
        <v/>
      </c>
      <c r="BQ590" s="16" t="str">
        <f>IF(Wedstrijden!X577="x","L1","")</f>
        <v/>
      </c>
      <c r="BR590" s="16" t="str">
        <f>IF(Wedstrijden!Y577="x","L2","")</f>
        <v/>
      </c>
      <c r="BS590" s="16" t="str">
        <f>IF(Wedstrijden!Z577="x","M1","")</f>
        <v/>
      </c>
      <c r="BT590" s="16" t="str">
        <f>IF(Wedstrijden!AA577="x","M2","")</f>
        <v/>
      </c>
      <c r="BU590" s="16" t="str">
        <f>IF(Wedstrijden!AB577="x","Z1","")</f>
        <v/>
      </c>
      <c r="BV590" s="16" t="str">
        <f>IF(Wedstrijden!AC577="x","Z2","")</f>
        <v/>
      </c>
      <c r="BW590" s="16" t="str">
        <f>IF(COUNTA(Wedstrijden!L577:T577)&lt;&gt;0,1,"")</f>
        <v/>
      </c>
      <c r="BX590" s="16" t="str">
        <f t="shared" si="55"/>
        <v/>
      </c>
      <c r="BY590" s="16" t="str">
        <f>IF(Wedstrijden!L577="x","BB","")</f>
        <v/>
      </c>
      <c r="BZ590" s="16" t="str">
        <f>IF(Wedstrijden!M577="x","B","")</f>
        <v/>
      </c>
      <c r="CA590" s="16" t="str">
        <f>IF(Wedstrijden!N577="x","L1","")</f>
        <v/>
      </c>
      <c r="CB590" s="16" t="str">
        <f>IF(Wedstrijden!O577="x","L2","")</f>
        <v/>
      </c>
      <c r="CC590" s="16" t="str">
        <f>IF(Wedstrijden!P577="x","M1","")</f>
        <v/>
      </c>
      <c r="CD590" s="16" t="str">
        <f>IF(Wedstrijden!Q577="x","M2","")</f>
        <v/>
      </c>
      <c r="CE590" s="16" t="str">
        <f>IF(Wedstrijden!R577="x","Z1","")</f>
        <v/>
      </c>
      <c r="CF590" s="16" t="str">
        <f>IF(Wedstrijden!S577="x","Z2","")</f>
        <v/>
      </c>
      <c r="CG590" s="16" t="str">
        <f>IF(Wedstrijden!T577="x","ZZL","")</f>
        <v/>
      </c>
      <c r="CL590" s="16" t="str">
        <f>IF(COUNTA(Wedstrijden!AR577:BB577)&lt;&gt;0,2,"")</f>
        <v/>
      </c>
      <c r="CM590" s="16" t="str">
        <f t="shared" si="56"/>
        <v/>
      </c>
      <c r="CN590" s="16" t="str">
        <f>IF(Wedstrijden!AR577="x","AA","")</f>
        <v/>
      </c>
      <c r="CO590" s="16" t="str">
        <f>IF(Wedstrijden!AS577="x","A","")</f>
        <v/>
      </c>
      <c r="CP590" s="16" t="str">
        <f>IF(Wedstrijden!AT577="x","BB","")</f>
        <v/>
      </c>
      <c r="CQ590" s="16" t="str">
        <f>IF(Wedstrijden!AU577="x","B","")</f>
        <v/>
      </c>
      <c r="CR590" s="16" t="str">
        <f>IF(Wedstrijden!AV577="x","L","")</f>
        <v/>
      </c>
      <c r="CS590" s="16" t="str">
        <f>IF(Wedstrijden!AW577="x","M","")</f>
        <v/>
      </c>
      <c r="CT590" s="16" t="str">
        <f>IF(Wedstrijden!AX577="x","Z","")</f>
        <v/>
      </c>
      <c r="CU590" s="16" t="str">
        <f>IF(Wedstrijden!BB577="x","ZZ","")</f>
        <v/>
      </c>
      <c r="CV590" s="16" t="str">
        <f>IF(COUNTA(Wedstrijden!AI577:AP577)&lt;&gt;0,2,"")</f>
        <v/>
      </c>
      <c r="CW590" s="16" t="str">
        <f t="shared" si="57"/>
        <v/>
      </c>
      <c r="CX590" s="16" t="str">
        <f>IF(Wedstrijden!AI577="x","BB","")</f>
        <v/>
      </c>
      <c r="CY590" s="16" t="str">
        <f>IF(Wedstrijden!AJ577="x","B","")</f>
        <v/>
      </c>
      <c r="CZ590" s="16" t="str">
        <f>IF(Wedstrijden!AK577="x","L","")</f>
        <v/>
      </c>
      <c r="DA590" s="16" t="str">
        <f>IF(Wedstrijden!AL577="x","M","")</f>
        <v/>
      </c>
      <c r="DB590" s="16" t="str">
        <f>IF(Wedstrijden!AM577="x","Z","")</f>
        <v/>
      </c>
      <c r="DC590" s="16" t="str">
        <f>IF(Wedstrijden!AN577="x","ZZ","")</f>
        <v/>
      </c>
      <c r="DD590" s="16" t="str">
        <f>IF(Wedstrijden!AP577="x","1.40","")</f>
        <v/>
      </c>
      <c r="DE590" s="16" t="str">
        <f>IF(COUNTA(Wedstrijden!BD577:BF577)&lt;&gt;0,6,"")</f>
        <v/>
      </c>
      <c r="DF590" s="16" t="str">
        <f t="shared" si="58"/>
        <v/>
      </c>
      <c r="DG590" s="16" t="str">
        <f>IF(Wedstrijden!BD577="x","L","")</f>
        <v/>
      </c>
      <c r="DH590" s="16" t="str">
        <f>IF(Wedstrijden!BE577="x","M","")</f>
        <v/>
      </c>
      <c r="DI590" s="16" t="str">
        <f>IF(Wedstrijden!BF577="x","Z","")</f>
        <v/>
      </c>
      <c r="DJ590" s="16" t="str">
        <f>IF(Wedstrijden!BG577="x","Z","")</f>
        <v/>
      </c>
      <c r="DK590" s="16" t="str">
        <f>IF(COUNTA(Wedstrijden!BI577:BK577)&lt;&gt;0,6,"")</f>
        <v/>
      </c>
      <c r="DL590" s="16" t="str">
        <f t="shared" si="59"/>
        <v/>
      </c>
      <c r="DM590" s="16" t="str">
        <f>IF(Wedstrijden!BI577="x","L","")</f>
        <v/>
      </c>
      <c r="DN590" s="16" t="str">
        <f>IF(Wedstrijden!BJ577="x","M","")</f>
        <v/>
      </c>
      <c r="DO590" s="16" t="str">
        <f>IF(Wedstrijden!BK577="x","Z","")</f>
        <v/>
      </c>
      <c r="DP590" s="16" t="str">
        <f>IF(Wedstrijden!BL577="x","Z","")</f>
        <v/>
      </c>
    </row>
    <row r="591" spans="1:120" ht="14.4" x14ac:dyDescent="0.3">
      <c r="A591" s="18">
        <f>Wedstrijden!A578</f>
        <v>0</v>
      </c>
      <c r="B591" s="16" t="str">
        <f>IFERROR(VLOOKUP(Wedstrijden!#REF!,#REF!,2,FALSE),"")</f>
        <v/>
      </c>
      <c r="C591" s="16">
        <f>Wedstrijden!E578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IF(COUNTA(Wedstrijden!U578:AC578)&lt;&gt;0,1,"")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IF(Wedstrijden!U578="x","B1","")</f>
        <v/>
      </c>
      <c r="BO591" s="16" t="e">
        <f>IF(Wedstrijden!#REF!="x","BB","")</f>
        <v>#REF!</v>
      </c>
      <c r="BP591" s="16" t="str">
        <f>IF(Wedstrijden!W578="x","B","")</f>
        <v/>
      </c>
      <c r="BQ591" s="16" t="str">
        <f>IF(Wedstrijden!X578="x","L1","")</f>
        <v/>
      </c>
      <c r="BR591" s="16" t="str">
        <f>IF(Wedstrijden!Y578="x","L2","")</f>
        <v/>
      </c>
      <c r="BS591" s="16" t="str">
        <f>IF(Wedstrijden!Z578="x","M1","")</f>
        <v/>
      </c>
      <c r="BT591" s="16" t="str">
        <f>IF(Wedstrijden!AA578="x","M2","")</f>
        <v/>
      </c>
      <c r="BU591" s="16" t="str">
        <f>IF(Wedstrijden!AB578="x","Z1","")</f>
        <v/>
      </c>
      <c r="BV591" s="16" t="str">
        <f>IF(Wedstrijden!AC578="x","Z2","")</f>
        <v/>
      </c>
      <c r="BW591" s="16" t="str">
        <f>IF(COUNTA(Wedstrijden!L578:T578)&lt;&gt;0,1,"")</f>
        <v/>
      </c>
      <c r="BX591" s="16" t="str">
        <f t="shared" si="55"/>
        <v/>
      </c>
      <c r="BY591" s="16" t="str">
        <f>IF(Wedstrijden!L578="x","BB","")</f>
        <v/>
      </c>
      <c r="BZ591" s="16" t="str">
        <f>IF(Wedstrijden!M578="x","B","")</f>
        <v/>
      </c>
      <c r="CA591" s="16" t="str">
        <f>IF(Wedstrijden!N578="x","L1","")</f>
        <v/>
      </c>
      <c r="CB591" s="16" t="str">
        <f>IF(Wedstrijden!O578="x","L2","")</f>
        <v/>
      </c>
      <c r="CC591" s="16" t="str">
        <f>IF(Wedstrijden!P578="x","M1","")</f>
        <v/>
      </c>
      <c r="CD591" s="16" t="str">
        <f>IF(Wedstrijden!Q578="x","M2","")</f>
        <v/>
      </c>
      <c r="CE591" s="16" t="str">
        <f>IF(Wedstrijden!R578="x","Z1","")</f>
        <v/>
      </c>
      <c r="CF591" s="16" t="str">
        <f>IF(Wedstrijden!S578="x","Z2","")</f>
        <v/>
      </c>
      <c r="CG591" s="16" t="str">
        <f>IF(Wedstrijden!T578="x","ZZL","")</f>
        <v/>
      </c>
      <c r="CL591" s="16" t="str">
        <f>IF(COUNTA(Wedstrijden!AR578:BB578)&lt;&gt;0,2,"")</f>
        <v/>
      </c>
      <c r="CM591" s="16" t="str">
        <f t="shared" si="56"/>
        <v/>
      </c>
      <c r="CN591" s="16" t="str">
        <f>IF(Wedstrijden!AR578="x","AA","")</f>
        <v/>
      </c>
      <c r="CO591" s="16" t="str">
        <f>IF(Wedstrijden!AS578="x","A","")</f>
        <v/>
      </c>
      <c r="CP591" s="16" t="str">
        <f>IF(Wedstrijden!AT578="x","BB","")</f>
        <v/>
      </c>
      <c r="CQ591" s="16" t="str">
        <f>IF(Wedstrijden!AU578="x","B","")</f>
        <v/>
      </c>
      <c r="CR591" s="16" t="str">
        <f>IF(Wedstrijden!AV578="x","L","")</f>
        <v/>
      </c>
      <c r="CS591" s="16" t="str">
        <f>IF(Wedstrijden!AW578="x","M","")</f>
        <v/>
      </c>
      <c r="CT591" s="16" t="str">
        <f>IF(Wedstrijden!AX578="x","Z","")</f>
        <v/>
      </c>
      <c r="CU591" s="16" t="str">
        <f>IF(Wedstrijden!BB578="x","ZZ","")</f>
        <v/>
      </c>
      <c r="CV591" s="16" t="str">
        <f>IF(COUNTA(Wedstrijden!AI578:AP578)&lt;&gt;0,2,"")</f>
        <v/>
      </c>
      <c r="CW591" s="16" t="str">
        <f t="shared" si="57"/>
        <v/>
      </c>
      <c r="CX591" s="16" t="str">
        <f>IF(Wedstrijden!AI578="x","BB","")</f>
        <v/>
      </c>
      <c r="CY591" s="16" t="str">
        <f>IF(Wedstrijden!AJ578="x","B","")</f>
        <v/>
      </c>
      <c r="CZ591" s="16" t="str">
        <f>IF(Wedstrijden!AK578="x","L","")</f>
        <v/>
      </c>
      <c r="DA591" s="16" t="str">
        <f>IF(Wedstrijden!AL578="x","M","")</f>
        <v/>
      </c>
      <c r="DB591" s="16" t="str">
        <f>IF(Wedstrijden!AM578="x","Z","")</f>
        <v/>
      </c>
      <c r="DC591" s="16" t="str">
        <f>IF(Wedstrijden!AN578="x","ZZ","")</f>
        <v/>
      </c>
      <c r="DD591" s="16" t="str">
        <f>IF(Wedstrijden!AP578="x","1.40","")</f>
        <v/>
      </c>
      <c r="DE591" s="16" t="str">
        <f>IF(COUNTA(Wedstrijden!BD578:BF578)&lt;&gt;0,6,"")</f>
        <v/>
      </c>
      <c r="DF591" s="16" t="str">
        <f t="shared" si="58"/>
        <v/>
      </c>
      <c r="DG591" s="16" t="str">
        <f>IF(Wedstrijden!BD578="x","L","")</f>
        <v/>
      </c>
      <c r="DH591" s="16" t="str">
        <f>IF(Wedstrijden!BE578="x","M","")</f>
        <v/>
      </c>
      <c r="DI591" s="16" t="str">
        <f>IF(Wedstrijden!BF578="x","Z","")</f>
        <v/>
      </c>
      <c r="DJ591" s="16" t="str">
        <f>IF(Wedstrijden!BG578="x","Z","")</f>
        <v/>
      </c>
      <c r="DK591" s="16" t="str">
        <f>IF(COUNTA(Wedstrijden!BI578:BK578)&lt;&gt;0,6,"")</f>
        <v/>
      </c>
      <c r="DL591" s="16" t="str">
        <f t="shared" si="59"/>
        <v/>
      </c>
      <c r="DM591" s="16" t="str">
        <f>IF(Wedstrijden!BI578="x","L","")</f>
        <v/>
      </c>
      <c r="DN591" s="16" t="str">
        <f>IF(Wedstrijden!BJ578="x","M","")</f>
        <v/>
      </c>
      <c r="DO591" s="16" t="str">
        <f>IF(Wedstrijden!BK578="x","Z","")</f>
        <v/>
      </c>
      <c r="DP591" s="16" t="str">
        <f>IF(Wedstrijden!BL578="x","Z","")</f>
        <v/>
      </c>
    </row>
    <row r="592" spans="1:120" ht="14.4" x14ac:dyDescent="0.3">
      <c r="A592" s="18">
        <f>Wedstrijden!A579</f>
        <v>0</v>
      </c>
      <c r="B592" s="16" t="str">
        <f>IFERROR(VLOOKUP(Wedstrijden!#REF!,#REF!,2,FALSE),"")</f>
        <v/>
      </c>
      <c r="C592" s="16">
        <f>Wedstrijden!E579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IF(COUNTA(Wedstrijden!U579:AC579)&lt;&gt;0,1,"")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IF(Wedstrijden!U579="x","B1","")</f>
        <v/>
      </c>
      <c r="BO592" s="16" t="e">
        <f>IF(Wedstrijden!#REF!="x","BB","")</f>
        <v>#REF!</v>
      </c>
      <c r="BP592" s="16" t="str">
        <f>IF(Wedstrijden!W579="x","B","")</f>
        <v/>
      </c>
      <c r="BQ592" s="16" t="str">
        <f>IF(Wedstrijden!X579="x","L1","")</f>
        <v/>
      </c>
      <c r="BR592" s="16" t="str">
        <f>IF(Wedstrijden!Y579="x","L2","")</f>
        <v/>
      </c>
      <c r="BS592" s="16" t="str">
        <f>IF(Wedstrijden!Z579="x","M1","")</f>
        <v/>
      </c>
      <c r="BT592" s="16" t="str">
        <f>IF(Wedstrijden!AA579="x","M2","")</f>
        <v/>
      </c>
      <c r="BU592" s="16" t="str">
        <f>IF(Wedstrijden!AB579="x","Z1","")</f>
        <v/>
      </c>
      <c r="BV592" s="16" t="str">
        <f>IF(Wedstrijden!AC579="x","Z2","")</f>
        <v/>
      </c>
      <c r="BW592" s="16" t="str">
        <f>IF(COUNTA(Wedstrijden!L579:T579)&lt;&gt;0,1,"")</f>
        <v/>
      </c>
      <c r="BX592" s="16" t="str">
        <f t="shared" si="55"/>
        <v/>
      </c>
      <c r="BY592" s="16" t="str">
        <f>IF(Wedstrijden!L579="x","BB","")</f>
        <v/>
      </c>
      <c r="BZ592" s="16" t="str">
        <f>IF(Wedstrijden!M579="x","B","")</f>
        <v/>
      </c>
      <c r="CA592" s="16" t="str">
        <f>IF(Wedstrijden!N579="x","L1","")</f>
        <v/>
      </c>
      <c r="CB592" s="16" t="str">
        <f>IF(Wedstrijden!O579="x","L2","")</f>
        <v/>
      </c>
      <c r="CC592" s="16" t="str">
        <f>IF(Wedstrijden!P579="x","M1","")</f>
        <v/>
      </c>
      <c r="CD592" s="16" t="str">
        <f>IF(Wedstrijden!Q579="x","M2","")</f>
        <v/>
      </c>
      <c r="CE592" s="16" t="str">
        <f>IF(Wedstrijden!R579="x","Z1","")</f>
        <v/>
      </c>
      <c r="CF592" s="16" t="str">
        <f>IF(Wedstrijden!S579="x","Z2","")</f>
        <v/>
      </c>
      <c r="CG592" s="16" t="str">
        <f>IF(Wedstrijden!T579="x","ZZL","")</f>
        <v/>
      </c>
      <c r="CL592" s="16" t="str">
        <f>IF(COUNTA(Wedstrijden!AR579:BB579)&lt;&gt;0,2,"")</f>
        <v/>
      </c>
      <c r="CM592" s="16" t="str">
        <f t="shared" si="56"/>
        <v/>
      </c>
      <c r="CN592" s="16" t="str">
        <f>IF(Wedstrijden!AR579="x","AA","")</f>
        <v/>
      </c>
      <c r="CO592" s="16" t="str">
        <f>IF(Wedstrijden!AS579="x","A","")</f>
        <v/>
      </c>
      <c r="CP592" s="16" t="str">
        <f>IF(Wedstrijden!AT579="x","BB","")</f>
        <v/>
      </c>
      <c r="CQ592" s="16" t="str">
        <f>IF(Wedstrijden!AU579="x","B","")</f>
        <v/>
      </c>
      <c r="CR592" s="16" t="str">
        <f>IF(Wedstrijden!AV579="x","L","")</f>
        <v/>
      </c>
      <c r="CS592" s="16" t="str">
        <f>IF(Wedstrijden!AW579="x","M","")</f>
        <v/>
      </c>
      <c r="CT592" s="16" t="str">
        <f>IF(Wedstrijden!AX579="x","Z","")</f>
        <v/>
      </c>
      <c r="CU592" s="16" t="str">
        <f>IF(Wedstrijden!BB579="x","ZZ","")</f>
        <v/>
      </c>
      <c r="CV592" s="16" t="str">
        <f>IF(COUNTA(Wedstrijden!AI579:AP579)&lt;&gt;0,2,"")</f>
        <v/>
      </c>
      <c r="CW592" s="16" t="str">
        <f t="shared" si="57"/>
        <v/>
      </c>
      <c r="CX592" s="16" t="str">
        <f>IF(Wedstrijden!AI579="x","BB","")</f>
        <v/>
      </c>
      <c r="CY592" s="16" t="str">
        <f>IF(Wedstrijden!AJ579="x","B","")</f>
        <v/>
      </c>
      <c r="CZ592" s="16" t="str">
        <f>IF(Wedstrijden!AK579="x","L","")</f>
        <v/>
      </c>
      <c r="DA592" s="16" t="str">
        <f>IF(Wedstrijden!AL579="x","M","")</f>
        <v/>
      </c>
      <c r="DB592" s="16" t="str">
        <f>IF(Wedstrijden!AM579="x","Z","")</f>
        <v/>
      </c>
      <c r="DC592" s="16" t="str">
        <f>IF(Wedstrijden!AN579="x","ZZ","")</f>
        <v/>
      </c>
      <c r="DD592" s="16" t="str">
        <f>IF(Wedstrijden!AP579="x","1.40","")</f>
        <v/>
      </c>
      <c r="DE592" s="16" t="str">
        <f>IF(COUNTA(Wedstrijden!BD579:BF579)&lt;&gt;0,6,"")</f>
        <v/>
      </c>
      <c r="DF592" s="16" t="str">
        <f t="shared" si="58"/>
        <v/>
      </c>
      <c r="DG592" s="16" t="str">
        <f>IF(Wedstrijden!BD579="x","L","")</f>
        <v/>
      </c>
      <c r="DH592" s="16" t="str">
        <f>IF(Wedstrijden!BE579="x","M","")</f>
        <v/>
      </c>
      <c r="DI592" s="16" t="str">
        <f>IF(Wedstrijden!BF579="x","Z","")</f>
        <v/>
      </c>
      <c r="DJ592" s="16" t="str">
        <f>IF(Wedstrijden!BG579="x","Z","")</f>
        <v/>
      </c>
      <c r="DK592" s="16" t="str">
        <f>IF(COUNTA(Wedstrijden!BI579:BK579)&lt;&gt;0,6,"")</f>
        <v/>
      </c>
      <c r="DL592" s="16" t="str">
        <f t="shared" si="59"/>
        <v/>
      </c>
      <c r="DM592" s="16" t="str">
        <f>IF(Wedstrijden!BI579="x","L","")</f>
        <v/>
      </c>
      <c r="DN592" s="16" t="str">
        <f>IF(Wedstrijden!BJ579="x","M","")</f>
        <v/>
      </c>
      <c r="DO592" s="16" t="str">
        <f>IF(Wedstrijden!BK579="x","Z","")</f>
        <v/>
      </c>
      <c r="DP592" s="16" t="str">
        <f>IF(Wedstrijden!BL579="x","Z","")</f>
        <v/>
      </c>
    </row>
    <row r="593" spans="1:120" ht="14.4" x14ac:dyDescent="0.3">
      <c r="A593" s="18">
        <f>Wedstrijden!A580</f>
        <v>0</v>
      </c>
      <c r="B593" s="16" t="str">
        <f>IFERROR(VLOOKUP(Wedstrijden!#REF!,#REF!,2,FALSE),"")</f>
        <v/>
      </c>
      <c r="C593" s="16">
        <f>Wedstrijden!E580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IF(COUNTA(Wedstrijden!U580:AC580)&lt;&gt;0,1,"")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IF(Wedstrijden!U580="x","B1","")</f>
        <v/>
      </c>
      <c r="BO593" s="16" t="e">
        <f>IF(Wedstrijden!#REF!="x","BB","")</f>
        <v>#REF!</v>
      </c>
      <c r="BP593" s="16" t="str">
        <f>IF(Wedstrijden!W580="x","B","")</f>
        <v/>
      </c>
      <c r="BQ593" s="16" t="str">
        <f>IF(Wedstrijden!X580="x","L1","")</f>
        <v/>
      </c>
      <c r="BR593" s="16" t="str">
        <f>IF(Wedstrijden!Y580="x","L2","")</f>
        <v/>
      </c>
      <c r="BS593" s="16" t="str">
        <f>IF(Wedstrijden!Z580="x","M1","")</f>
        <v/>
      </c>
      <c r="BT593" s="16" t="str">
        <f>IF(Wedstrijden!AA580="x","M2","")</f>
        <v/>
      </c>
      <c r="BU593" s="16" t="str">
        <f>IF(Wedstrijden!AB580="x","Z1","")</f>
        <v/>
      </c>
      <c r="BV593" s="16" t="str">
        <f>IF(Wedstrijden!AC580="x","Z2","")</f>
        <v/>
      </c>
      <c r="BW593" s="16" t="str">
        <f>IF(COUNTA(Wedstrijden!L580:T580)&lt;&gt;0,1,"")</f>
        <v/>
      </c>
      <c r="BX593" s="16" t="str">
        <f t="shared" si="55"/>
        <v/>
      </c>
      <c r="BY593" s="16" t="str">
        <f>IF(Wedstrijden!L580="x","BB","")</f>
        <v/>
      </c>
      <c r="BZ593" s="16" t="str">
        <f>IF(Wedstrijden!M580="x","B","")</f>
        <v/>
      </c>
      <c r="CA593" s="16" t="str">
        <f>IF(Wedstrijden!N580="x","L1","")</f>
        <v/>
      </c>
      <c r="CB593" s="16" t="str">
        <f>IF(Wedstrijden!O580="x","L2","")</f>
        <v/>
      </c>
      <c r="CC593" s="16" t="str">
        <f>IF(Wedstrijden!P580="x","M1","")</f>
        <v/>
      </c>
      <c r="CD593" s="16" t="str">
        <f>IF(Wedstrijden!Q580="x","M2","")</f>
        <v/>
      </c>
      <c r="CE593" s="16" t="str">
        <f>IF(Wedstrijden!R580="x","Z1","")</f>
        <v/>
      </c>
      <c r="CF593" s="16" t="str">
        <f>IF(Wedstrijden!S580="x","Z2","")</f>
        <v/>
      </c>
      <c r="CG593" s="16" t="str">
        <f>IF(Wedstrijden!T580="x","ZZL","")</f>
        <v/>
      </c>
      <c r="CL593" s="16" t="str">
        <f>IF(COUNTA(Wedstrijden!AR580:BB580)&lt;&gt;0,2,"")</f>
        <v/>
      </c>
      <c r="CM593" s="16" t="str">
        <f t="shared" si="56"/>
        <v/>
      </c>
      <c r="CN593" s="16" t="str">
        <f>IF(Wedstrijden!AR580="x","AA","")</f>
        <v/>
      </c>
      <c r="CO593" s="16" t="str">
        <f>IF(Wedstrijden!AS580="x","A","")</f>
        <v/>
      </c>
      <c r="CP593" s="16" t="str">
        <f>IF(Wedstrijden!AT580="x","BB","")</f>
        <v/>
      </c>
      <c r="CQ593" s="16" t="str">
        <f>IF(Wedstrijden!AU580="x","B","")</f>
        <v/>
      </c>
      <c r="CR593" s="16" t="str">
        <f>IF(Wedstrijden!AV580="x","L","")</f>
        <v/>
      </c>
      <c r="CS593" s="16" t="str">
        <f>IF(Wedstrijden!AW580="x","M","")</f>
        <v/>
      </c>
      <c r="CT593" s="16" t="str">
        <f>IF(Wedstrijden!AX580="x","Z","")</f>
        <v/>
      </c>
      <c r="CU593" s="16" t="str">
        <f>IF(Wedstrijden!BB580="x","ZZ","")</f>
        <v/>
      </c>
      <c r="CV593" s="16" t="str">
        <f>IF(COUNTA(Wedstrijden!AI580:AP580)&lt;&gt;0,2,"")</f>
        <v/>
      </c>
      <c r="CW593" s="16" t="str">
        <f t="shared" si="57"/>
        <v/>
      </c>
      <c r="CX593" s="16" t="str">
        <f>IF(Wedstrijden!AI580="x","BB","")</f>
        <v/>
      </c>
      <c r="CY593" s="16" t="str">
        <f>IF(Wedstrijden!AJ580="x","B","")</f>
        <v/>
      </c>
      <c r="CZ593" s="16" t="str">
        <f>IF(Wedstrijden!AK580="x","L","")</f>
        <v/>
      </c>
      <c r="DA593" s="16" t="str">
        <f>IF(Wedstrijden!AL580="x","M","")</f>
        <v/>
      </c>
      <c r="DB593" s="16" t="str">
        <f>IF(Wedstrijden!AM580="x","Z","")</f>
        <v/>
      </c>
      <c r="DC593" s="16" t="str">
        <f>IF(Wedstrijden!AN580="x","ZZ","")</f>
        <v/>
      </c>
      <c r="DD593" s="16" t="str">
        <f>IF(Wedstrijden!AP580="x","1.40","")</f>
        <v/>
      </c>
      <c r="DE593" s="16" t="str">
        <f>IF(COUNTA(Wedstrijden!BD580:BF580)&lt;&gt;0,6,"")</f>
        <v/>
      </c>
      <c r="DF593" s="16" t="str">
        <f t="shared" si="58"/>
        <v/>
      </c>
      <c r="DG593" s="16" t="str">
        <f>IF(Wedstrijden!BD580="x","L","")</f>
        <v/>
      </c>
      <c r="DH593" s="16" t="str">
        <f>IF(Wedstrijden!BE580="x","M","")</f>
        <v/>
      </c>
      <c r="DI593" s="16" t="str">
        <f>IF(Wedstrijden!BF580="x","Z","")</f>
        <v/>
      </c>
      <c r="DJ593" s="16" t="str">
        <f>IF(Wedstrijden!BG580="x","Z","")</f>
        <v/>
      </c>
      <c r="DK593" s="16" t="str">
        <f>IF(COUNTA(Wedstrijden!BI580:BK580)&lt;&gt;0,6,"")</f>
        <v/>
      </c>
      <c r="DL593" s="16" t="str">
        <f t="shared" si="59"/>
        <v/>
      </c>
      <c r="DM593" s="16" t="str">
        <f>IF(Wedstrijden!BI580="x","L","")</f>
        <v/>
      </c>
      <c r="DN593" s="16" t="str">
        <f>IF(Wedstrijden!BJ580="x","M","")</f>
        <v/>
      </c>
      <c r="DO593" s="16" t="str">
        <f>IF(Wedstrijden!BK580="x","Z","")</f>
        <v/>
      </c>
      <c r="DP593" s="16" t="str">
        <f>IF(Wedstrijden!BL580="x","Z","")</f>
        <v/>
      </c>
    </row>
    <row r="594" spans="1:120" ht="14.4" x14ac:dyDescent="0.3">
      <c r="A594" s="18">
        <f>Wedstrijden!A581</f>
        <v>0</v>
      </c>
      <c r="B594" s="16" t="str">
        <f>IFERROR(VLOOKUP(Wedstrijden!#REF!,#REF!,2,FALSE),"")</f>
        <v/>
      </c>
      <c r="C594" s="16">
        <f>Wedstrijden!E581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IF(COUNTA(Wedstrijden!U581:AC581)&lt;&gt;0,1,"")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IF(Wedstrijden!U581="x","B1","")</f>
        <v/>
      </c>
      <c r="BO594" s="16" t="e">
        <f>IF(Wedstrijden!#REF!="x","BB","")</f>
        <v>#REF!</v>
      </c>
      <c r="BP594" s="16" t="str">
        <f>IF(Wedstrijden!W581="x","B","")</f>
        <v/>
      </c>
      <c r="BQ594" s="16" t="str">
        <f>IF(Wedstrijden!X581="x","L1","")</f>
        <v/>
      </c>
      <c r="BR594" s="16" t="str">
        <f>IF(Wedstrijden!Y581="x","L2","")</f>
        <v/>
      </c>
      <c r="BS594" s="16" t="str">
        <f>IF(Wedstrijden!Z581="x","M1","")</f>
        <v/>
      </c>
      <c r="BT594" s="16" t="str">
        <f>IF(Wedstrijden!AA581="x","M2","")</f>
        <v/>
      </c>
      <c r="BU594" s="16" t="str">
        <f>IF(Wedstrijden!AB581="x","Z1","")</f>
        <v/>
      </c>
      <c r="BV594" s="16" t="str">
        <f>IF(Wedstrijden!AC581="x","Z2","")</f>
        <v/>
      </c>
      <c r="BW594" s="16" t="str">
        <f>IF(COUNTA(Wedstrijden!L581:T581)&lt;&gt;0,1,"")</f>
        <v/>
      </c>
      <c r="BX594" s="16" t="str">
        <f t="shared" si="55"/>
        <v/>
      </c>
      <c r="BY594" s="16" t="str">
        <f>IF(Wedstrijden!L581="x","BB","")</f>
        <v/>
      </c>
      <c r="BZ594" s="16" t="str">
        <f>IF(Wedstrijden!M581="x","B","")</f>
        <v/>
      </c>
      <c r="CA594" s="16" t="str">
        <f>IF(Wedstrijden!N581="x","L1","")</f>
        <v/>
      </c>
      <c r="CB594" s="16" t="str">
        <f>IF(Wedstrijden!O581="x","L2","")</f>
        <v/>
      </c>
      <c r="CC594" s="16" t="str">
        <f>IF(Wedstrijden!P581="x","M1","")</f>
        <v/>
      </c>
      <c r="CD594" s="16" t="str">
        <f>IF(Wedstrijden!Q581="x","M2","")</f>
        <v/>
      </c>
      <c r="CE594" s="16" t="str">
        <f>IF(Wedstrijden!R581="x","Z1","")</f>
        <v/>
      </c>
      <c r="CF594" s="16" t="str">
        <f>IF(Wedstrijden!S581="x","Z2","")</f>
        <v/>
      </c>
      <c r="CG594" s="16" t="str">
        <f>IF(Wedstrijden!T581="x","ZZL","")</f>
        <v/>
      </c>
      <c r="CL594" s="16" t="str">
        <f>IF(COUNTA(Wedstrijden!AR581:BB581)&lt;&gt;0,2,"")</f>
        <v/>
      </c>
      <c r="CM594" s="16" t="str">
        <f t="shared" si="56"/>
        <v/>
      </c>
      <c r="CN594" s="16" t="str">
        <f>IF(Wedstrijden!AR581="x","AA","")</f>
        <v/>
      </c>
      <c r="CO594" s="16" t="str">
        <f>IF(Wedstrijden!AS581="x","A","")</f>
        <v/>
      </c>
      <c r="CP594" s="16" t="str">
        <f>IF(Wedstrijden!AT581="x","BB","")</f>
        <v/>
      </c>
      <c r="CQ594" s="16" t="str">
        <f>IF(Wedstrijden!AU581="x","B","")</f>
        <v/>
      </c>
      <c r="CR594" s="16" t="str">
        <f>IF(Wedstrijden!AV581="x","L","")</f>
        <v/>
      </c>
      <c r="CS594" s="16" t="str">
        <f>IF(Wedstrijden!AW581="x","M","")</f>
        <v/>
      </c>
      <c r="CT594" s="16" t="str">
        <f>IF(Wedstrijden!AX581="x","Z","")</f>
        <v/>
      </c>
      <c r="CU594" s="16" t="str">
        <f>IF(Wedstrijden!BB581="x","ZZ","")</f>
        <v/>
      </c>
      <c r="CV594" s="16" t="str">
        <f>IF(COUNTA(Wedstrijden!AI581:AP581)&lt;&gt;0,2,"")</f>
        <v/>
      </c>
      <c r="CW594" s="16" t="str">
        <f t="shared" si="57"/>
        <v/>
      </c>
      <c r="CX594" s="16" t="str">
        <f>IF(Wedstrijden!AI581="x","BB","")</f>
        <v/>
      </c>
      <c r="CY594" s="16" t="str">
        <f>IF(Wedstrijden!AJ581="x","B","")</f>
        <v/>
      </c>
      <c r="CZ594" s="16" t="str">
        <f>IF(Wedstrijden!AK581="x","L","")</f>
        <v/>
      </c>
      <c r="DA594" s="16" t="str">
        <f>IF(Wedstrijden!AL581="x","M","")</f>
        <v/>
      </c>
      <c r="DB594" s="16" t="str">
        <f>IF(Wedstrijden!AM581="x","Z","")</f>
        <v/>
      </c>
      <c r="DC594" s="16" t="str">
        <f>IF(Wedstrijden!AN581="x","ZZ","")</f>
        <v/>
      </c>
      <c r="DD594" s="16" t="str">
        <f>IF(Wedstrijden!AP581="x","1.40","")</f>
        <v/>
      </c>
      <c r="DE594" s="16" t="str">
        <f>IF(COUNTA(Wedstrijden!BD581:BF581)&lt;&gt;0,6,"")</f>
        <v/>
      </c>
      <c r="DF594" s="16" t="str">
        <f t="shared" si="58"/>
        <v/>
      </c>
      <c r="DG594" s="16" t="str">
        <f>IF(Wedstrijden!BD581="x","L","")</f>
        <v/>
      </c>
      <c r="DH594" s="16" t="str">
        <f>IF(Wedstrijden!BE581="x","M","")</f>
        <v/>
      </c>
      <c r="DI594" s="16" t="str">
        <f>IF(Wedstrijden!BF581="x","Z","")</f>
        <v/>
      </c>
      <c r="DJ594" s="16" t="str">
        <f>IF(Wedstrijden!BG581="x","Z","")</f>
        <v/>
      </c>
      <c r="DK594" s="16" t="str">
        <f>IF(COUNTA(Wedstrijden!BI581:BK581)&lt;&gt;0,6,"")</f>
        <v/>
      </c>
      <c r="DL594" s="16" t="str">
        <f t="shared" si="59"/>
        <v/>
      </c>
      <c r="DM594" s="16" t="str">
        <f>IF(Wedstrijden!BI581="x","L","")</f>
        <v/>
      </c>
      <c r="DN594" s="16" t="str">
        <f>IF(Wedstrijden!BJ581="x","M","")</f>
        <v/>
      </c>
      <c r="DO594" s="16" t="str">
        <f>IF(Wedstrijden!BK581="x","Z","")</f>
        <v/>
      </c>
      <c r="DP594" s="16" t="str">
        <f>IF(Wedstrijden!BL581="x","Z","")</f>
        <v/>
      </c>
    </row>
    <row r="595" spans="1:120" ht="14.4" x14ac:dyDescent="0.3">
      <c r="A595" s="18">
        <f>Wedstrijden!A582</f>
        <v>0</v>
      </c>
      <c r="B595" s="16" t="str">
        <f>IFERROR(VLOOKUP(Wedstrijden!#REF!,#REF!,2,FALSE),"")</f>
        <v/>
      </c>
      <c r="C595" s="16">
        <f>Wedstrijden!E582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IF(COUNTA(Wedstrijden!U582:AC582)&lt;&gt;0,1,"")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IF(Wedstrijden!U582="x","B1","")</f>
        <v/>
      </c>
      <c r="BO595" s="16" t="e">
        <f>IF(Wedstrijden!#REF!="x","BB","")</f>
        <v>#REF!</v>
      </c>
      <c r="BP595" s="16" t="str">
        <f>IF(Wedstrijden!W582="x","B","")</f>
        <v/>
      </c>
      <c r="BQ595" s="16" t="str">
        <f>IF(Wedstrijden!X582="x","L1","")</f>
        <v/>
      </c>
      <c r="BR595" s="16" t="str">
        <f>IF(Wedstrijden!Y582="x","L2","")</f>
        <v/>
      </c>
      <c r="BS595" s="16" t="str">
        <f>IF(Wedstrijden!Z582="x","M1","")</f>
        <v/>
      </c>
      <c r="BT595" s="16" t="str">
        <f>IF(Wedstrijden!AA582="x","M2","")</f>
        <v/>
      </c>
      <c r="BU595" s="16" t="str">
        <f>IF(Wedstrijden!AB582="x","Z1","")</f>
        <v/>
      </c>
      <c r="BV595" s="16" t="str">
        <f>IF(Wedstrijden!AC582="x","Z2","")</f>
        <v/>
      </c>
      <c r="BW595" s="16" t="str">
        <f>IF(COUNTA(Wedstrijden!L582:T582)&lt;&gt;0,1,"")</f>
        <v/>
      </c>
      <c r="BX595" s="16" t="str">
        <f t="shared" si="55"/>
        <v/>
      </c>
      <c r="BY595" s="16" t="str">
        <f>IF(Wedstrijden!L582="x","BB","")</f>
        <v/>
      </c>
      <c r="BZ595" s="16" t="str">
        <f>IF(Wedstrijden!M582="x","B","")</f>
        <v/>
      </c>
      <c r="CA595" s="16" t="str">
        <f>IF(Wedstrijden!N582="x","L1","")</f>
        <v/>
      </c>
      <c r="CB595" s="16" t="str">
        <f>IF(Wedstrijden!O582="x","L2","")</f>
        <v/>
      </c>
      <c r="CC595" s="16" t="str">
        <f>IF(Wedstrijden!P582="x","M1","")</f>
        <v/>
      </c>
      <c r="CD595" s="16" t="str">
        <f>IF(Wedstrijden!Q582="x","M2","")</f>
        <v/>
      </c>
      <c r="CE595" s="16" t="str">
        <f>IF(Wedstrijden!R582="x","Z1","")</f>
        <v/>
      </c>
      <c r="CF595" s="16" t="str">
        <f>IF(Wedstrijden!S582="x","Z2","")</f>
        <v/>
      </c>
      <c r="CG595" s="16" t="str">
        <f>IF(Wedstrijden!T582="x","ZZL","")</f>
        <v/>
      </c>
      <c r="CL595" s="16" t="str">
        <f>IF(COUNTA(Wedstrijden!AR582:BB582)&lt;&gt;0,2,"")</f>
        <v/>
      </c>
      <c r="CM595" s="16" t="str">
        <f t="shared" si="56"/>
        <v/>
      </c>
      <c r="CN595" s="16" t="str">
        <f>IF(Wedstrijden!AR582="x","AA","")</f>
        <v/>
      </c>
      <c r="CO595" s="16" t="str">
        <f>IF(Wedstrijden!AS582="x","A","")</f>
        <v/>
      </c>
      <c r="CP595" s="16" t="str">
        <f>IF(Wedstrijden!AT582="x","BB","")</f>
        <v/>
      </c>
      <c r="CQ595" s="16" t="str">
        <f>IF(Wedstrijden!AU582="x","B","")</f>
        <v/>
      </c>
      <c r="CR595" s="16" t="str">
        <f>IF(Wedstrijden!AV582="x","L","")</f>
        <v/>
      </c>
      <c r="CS595" s="16" t="str">
        <f>IF(Wedstrijden!AW582="x","M","")</f>
        <v/>
      </c>
      <c r="CT595" s="16" t="str">
        <f>IF(Wedstrijden!AX582="x","Z","")</f>
        <v/>
      </c>
      <c r="CU595" s="16" t="str">
        <f>IF(Wedstrijden!BB582="x","ZZ","")</f>
        <v/>
      </c>
      <c r="CV595" s="16" t="str">
        <f>IF(COUNTA(Wedstrijden!AI582:AP582)&lt;&gt;0,2,"")</f>
        <v/>
      </c>
      <c r="CW595" s="16" t="str">
        <f t="shared" si="57"/>
        <v/>
      </c>
      <c r="CX595" s="16" t="str">
        <f>IF(Wedstrijden!AI582="x","BB","")</f>
        <v/>
      </c>
      <c r="CY595" s="16" t="str">
        <f>IF(Wedstrijden!AJ582="x","B","")</f>
        <v/>
      </c>
      <c r="CZ595" s="16" t="str">
        <f>IF(Wedstrijden!AK582="x","L","")</f>
        <v/>
      </c>
      <c r="DA595" s="16" t="str">
        <f>IF(Wedstrijden!AL582="x","M","")</f>
        <v/>
      </c>
      <c r="DB595" s="16" t="str">
        <f>IF(Wedstrijden!AM582="x","Z","")</f>
        <v/>
      </c>
      <c r="DC595" s="16" t="str">
        <f>IF(Wedstrijden!AN582="x","ZZ","")</f>
        <v/>
      </c>
      <c r="DD595" s="16" t="str">
        <f>IF(Wedstrijden!AP582="x","1.40","")</f>
        <v/>
      </c>
      <c r="DE595" s="16" t="str">
        <f>IF(COUNTA(Wedstrijden!BD582:BF582)&lt;&gt;0,6,"")</f>
        <v/>
      </c>
      <c r="DF595" s="16" t="str">
        <f t="shared" si="58"/>
        <v/>
      </c>
      <c r="DG595" s="16" t="str">
        <f>IF(Wedstrijden!BD582="x","L","")</f>
        <v/>
      </c>
      <c r="DH595" s="16" t="str">
        <f>IF(Wedstrijden!BE582="x","M","")</f>
        <v/>
      </c>
      <c r="DI595" s="16" t="str">
        <f>IF(Wedstrijden!BF582="x","Z","")</f>
        <v/>
      </c>
      <c r="DJ595" s="16" t="str">
        <f>IF(Wedstrijden!BG582="x","Z","")</f>
        <v/>
      </c>
      <c r="DK595" s="16" t="str">
        <f>IF(COUNTA(Wedstrijden!BI582:BK582)&lt;&gt;0,6,"")</f>
        <v/>
      </c>
      <c r="DL595" s="16" t="str">
        <f t="shared" si="59"/>
        <v/>
      </c>
      <c r="DM595" s="16" t="str">
        <f>IF(Wedstrijden!BI582="x","L","")</f>
        <v/>
      </c>
      <c r="DN595" s="16" t="str">
        <f>IF(Wedstrijden!BJ582="x","M","")</f>
        <v/>
      </c>
      <c r="DO595" s="16" t="str">
        <f>IF(Wedstrijden!BK582="x","Z","")</f>
        <v/>
      </c>
      <c r="DP595" s="16" t="str">
        <f>IF(Wedstrijden!BL582="x","Z","")</f>
        <v/>
      </c>
    </row>
    <row r="596" spans="1:120" ht="14.4" x14ac:dyDescent="0.3">
      <c r="A596" s="18">
        <f>Wedstrijden!A583</f>
        <v>0</v>
      </c>
      <c r="B596" s="16" t="str">
        <f>IFERROR(VLOOKUP(Wedstrijden!#REF!,#REF!,2,FALSE),"")</f>
        <v/>
      </c>
      <c r="C596" s="16">
        <f>Wedstrijden!E583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IF(COUNTA(Wedstrijden!U583:AC583)&lt;&gt;0,1,"")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IF(Wedstrijden!U583="x","B1","")</f>
        <v/>
      </c>
      <c r="BO596" s="16" t="e">
        <f>IF(Wedstrijden!#REF!="x","BB","")</f>
        <v>#REF!</v>
      </c>
      <c r="BP596" s="16" t="str">
        <f>IF(Wedstrijden!W583="x","B","")</f>
        <v/>
      </c>
      <c r="BQ596" s="16" t="str">
        <f>IF(Wedstrijden!X583="x","L1","")</f>
        <v/>
      </c>
      <c r="BR596" s="16" t="str">
        <f>IF(Wedstrijden!Y583="x","L2","")</f>
        <v/>
      </c>
      <c r="BS596" s="16" t="str">
        <f>IF(Wedstrijden!Z583="x","M1","")</f>
        <v/>
      </c>
      <c r="BT596" s="16" t="str">
        <f>IF(Wedstrijden!AA583="x","M2","")</f>
        <v/>
      </c>
      <c r="BU596" s="16" t="str">
        <f>IF(Wedstrijden!AB583="x","Z1","")</f>
        <v/>
      </c>
      <c r="BV596" s="16" t="str">
        <f>IF(Wedstrijden!AC583="x","Z2","")</f>
        <v/>
      </c>
      <c r="BW596" s="16" t="str">
        <f>IF(COUNTA(Wedstrijden!L583:T583)&lt;&gt;0,1,"")</f>
        <v/>
      </c>
      <c r="BX596" s="16" t="str">
        <f t="shared" si="55"/>
        <v/>
      </c>
      <c r="BY596" s="16" t="str">
        <f>IF(Wedstrijden!L583="x","BB","")</f>
        <v/>
      </c>
      <c r="BZ596" s="16" t="str">
        <f>IF(Wedstrijden!M583="x","B","")</f>
        <v/>
      </c>
      <c r="CA596" s="16" t="str">
        <f>IF(Wedstrijden!N583="x","L1","")</f>
        <v/>
      </c>
      <c r="CB596" s="16" t="str">
        <f>IF(Wedstrijden!O583="x","L2","")</f>
        <v/>
      </c>
      <c r="CC596" s="16" t="str">
        <f>IF(Wedstrijden!P583="x","M1","")</f>
        <v/>
      </c>
      <c r="CD596" s="16" t="str">
        <f>IF(Wedstrijden!Q583="x","M2","")</f>
        <v/>
      </c>
      <c r="CE596" s="16" t="str">
        <f>IF(Wedstrijden!R583="x","Z1","")</f>
        <v/>
      </c>
      <c r="CF596" s="16" t="str">
        <f>IF(Wedstrijden!S583="x","Z2","")</f>
        <v/>
      </c>
      <c r="CG596" s="16" t="str">
        <f>IF(Wedstrijden!T583="x","ZZL","")</f>
        <v/>
      </c>
      <c r="CL596" s="16" t="str">
        <f>IF(COUNTA(Wedstrijden!AR583:BB583)&lt;&gt;0,2,"")</f>
        <v/>
      </c>
      <c r="CM596" s="16" t="str">
        <f t="shared" si="56"/>
        <v/>
      </c>
      <c r="CN596" s="16" t="str">
        <f>IF(Wedstrijden!AR583="x","AA","")</f>
        <v/>
      </c>
      <c r="CO596" s="16" t="str">
        <f>IF(Wedstrijden!AS583="x","A","")</f>
        <v/>
      </c>
      <c r="CP596" s="16" t="str">
        <f>IF(Wedstrijden!AT583="x","BB","")</f>
        <v/>
      </c>
      <c r="CQ596" s="16" t="str">
        <f>IF(Wedstrijden!AU583="x","B","")</f>
        <v/>
      </c>
      <c r="CR596" s="16" t="str">
        <f>IF(Wedstrijden!AV583="x","L","")</f>
        <v/>
      </c>
      <c r="CS596" s="16" t="str">
        <f>IF(Wedstrijden!AW583="x","M","")</f>
        <v/>
      </c>
      <c r="CT596" s="16" t="str">
        <f>IF(Wedstrijden!AX583="x","Z","")</f>
        <v/>
      </c>
      <c r="CU596" s="16" t="str">
        <f>IF(Wedstrijden!BB583="x","ZZ","")</f>
        <v/>
      </c>
      <c r="CV596" s="16" t="str">
        <f>IF(COUNTA(Wedstrijden!AI583:AP583)&lt;&gt;0,2,"")</f>
        <v/>
      </c>
      <c r="CW596" s="16" t="str">
        <f t="shared" si="57"/>
        <v/>
      </c>
      <c r="CX596" s="16" t="str">
        <f>IF(Wedstrijden!AI583="x","BB","")</f>
        <v/>
      </c>
      <c r="CY596" s="16" t="str">
        <f>IF(Wedstrijden!AJ583="x","B","")</f>
        <v/>
      </c>
      <c r="CZ596" s="16" t="str">
        <f>IF(Wedstrijden!AK583="x","L","")</f>
        <v/>
      </c>
      <c r="DA596" s="16" t="str">
        <f>IF(Wedstrijden!AL583="x","M","")</f>
        <v/>
      </c>
      <c r="DB596" s="16" t="str">
        <f>IF(Wedstrijden!AM583="x","Z","")</f>
        <v/>
      </c>
      <c r="DC596" s="16" t="str">
        <f>IF(Wedstrijden!AN583="x","ZZ","")</f>
        <v/>
      </c>
      <c r="DD596" s="16" t="str">
        <f>IF(Wedstrijden!AP583="x","1.40","")</f>
        <v/>
      </c>
      <c r="DE596" s="16" t="str">
        <f>IF(COUNTA(Wedstrijden!BD583:BF583)&lt;&gt;0,6,"")</f>
        <v/>
      </c>
      <c r="DF596" s="16" t="str">
        <f t="shared" si="58"/>
        <v/>
      </c>
      <c r="DG596" s="16" t="str">
        <f>IF(Wedstrijden!BD583="x","L","")</f>
        <v/>
      </c>
      <c r="DH596" s="16" t="str">
        <f>IF(Wedstrijden!BE583="x","M","")</f>
        <v/>
      </c>
      <c r="DI596" s="16" t="str">
        <f>IF(Wedstrijden!BF583="x","Z","")</f>
        <v/>
      </c>
      <c r="DJ596" s="16" t="str">
        <f>IF(Wedstrijden!BG583="x","Z","")</f>
        <v/>
      </c>
      <c r="DK596" s="16" t="str">
        <f>IF(COUNTA(Wedstrijden!BI583:BK583)&lt;&gt;0,6,"")</f>
        <v/>
      </c>
      <c r="DL596" s="16" t="str">
        <f t="shared" si="59"/>
        <v/>
      </c>
      <c r="DM596" s="16" t="str">
        <f>IF(Wedstrijden!BI583="x","L","")</f>
        <v/>
      </c>
      <c r="DN596" s="16" t="str">
        <f>IF(Wedstrijden!BJ583="x","M","")</f>
        <v/>
      </c>
      <c r="DO596" s="16" t="str">
        <f>IF(Wedstrijden!BK583="x","Z","")</f>
        <v/>
      </c>
      <c r="DP596" s="16" t="str">
        <f>IF(Wedstrijden!BL583="x","Z","")</f>
        <v/>
      </c>
    </row>
    <row r="597" spans="1:120" ht="14.4" x14ac:dyDescent="0.3">
      <c r="A597" s="18">
        <f>Wedstrijden!A584</f>
        <v>0</v>
      </c>
      <c r="B597" s="16" t="str">
        <f>IFERROR(VLOOKUP(Wedstrijden!#REF!,#REF!,2,FALSE),"")</f>
        <v/>
      </c>
      <c r="C597" s="16">
        <f>Wedstrijden!E584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IF(COUNTA(Wedstrijden!U584:AC584)&lt;&gt;0,1,"")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IF(Wedstrijden!U584="x","B1","")</f>
        <v/>
      </c>
      <c r="BO597" s="16" t="e">
        <f>IF(Wedstrijden!#REF!="x","BB","")</f>
        <v>#REF!</v>
      </c>
      <c r="BP597" s="16" t="str">
        <f>IF(Wedstrijden!W584="x","B","")</f>
        <v/>
      </c>
      <c r="BQ597" s="16" t="str">
        <f>IF(Wedstrijden!X584="x","L1","")</f>
        <v/>
      </c>
      <c r="BR597" s="16" t="str">
        <f>IF(Wedstrijden!Y584="x","L2","")</f>
        <v/>
      </c>
      <c r="BS597" s="16" t="str">
        <f>IF(Wedstrijden!Z584="x","M1","")</f>
        <v/>
      </c>
      <c r="BT597" s="16" t="str">
        <f>IF(Wedstrijden!AA584="x","M2","")</f>
        <v/>
      </c>
      <c r="BU597" s="16" t="str">
        <f>IF(Wedstrijden!AB584="x","Z1","")</f>
        <v/>
      </c>
      <c r="BV597" s="16" t="str">
        <f>IF(Wedstrijden!AC584="x","Z2","")</f>
        <v/>
      </c>
      <c r="BW597" s="16" t="str">
        <f>IF(COUNTA(Wedstrijden!L584:T584)&lt;&gt;0,1,"")</f>
        <v/>
      </c>
      <c r="BX597" s="16" t="str">
        <f t="shared" si="55"/>
        <v/>
      </c>
      <c r="BY597" s="16" t="str">
        <f>IF(Wedstrijden!L584="x","BB","")</f>
        <v/>
      </c>
      <c r="BZ597" s="16" t="str">
        <f>IF(Wedstrijden!M584="x","B","")</f>
        <v/>
      </c>
      <c r="CA597" s="16" t="str">
        <f>IF(Wedstrijden!N584="x","L1","")</f>
        <v/>
      </c>
      <c r="CB597" s="16" t="str">
        <f>IF(Wedstrijden!O584="x","L2","")</f>
        <v/>
      </c>
      <c r="CC597" s="16" t="str">
        <f>IF(Wedstrijden!P584="x","M1","")</f>
        <v/>
      </c>
      <c r="CD597" s="16" t="str">
        <f>IF(Wedstrijden!Q584="x","M2","")</f>
        <v/>
      </c>
      <c r="CE597" s="16" t="str">
        <f>IF(Wedstrijden!R584="x","Z1","")</f>
        <v/>
      </c>
      <c r="CF597" s="16" t="str">
        <f>IF(Wedstrijden!S584="x","Z2","")</f>
        <v/>
      </c>
      <c r="CG597" s="16" t="str">
        <f>IF(Wedstrijden!T584="x","ZZL","")</f>
        <v/>
      </c>
      <c r="CL597" s="16" t="str">
        <f>IF(COUNTA(Wedstrijden!AR584:BB584)&lt;&gt;0,2,"")</f>
        <v/>
      </c>
      <c r="CM597" s="16" t="str">
        <f t="shared" si="56"/>
        <v/>
      </c>
      <c r="CN597" s="16" t="str">
        <f>IF(Wedstrijden!AR584="x","AA","")</f>
        <v/>
      </c>
      <c r="CO597" s="16" t="str">
        <f>IF(Wedstrijden!AS584="x","A","")</f>
        <v/>
      </c>
      <c r="CP597" s="16" t="str">
        <f>IF(Wedstrijden!AT584="x","BB","")</f>
        <v/>
      </c>
      <c r="CQ597" s="16" t="str">
        <f>IF(Wedstrijden!AU584="x","B","")</f>
        <v/>
      </c>
      <c r="CR597" s="16" t="str">
        <f>IF(Wedstrijden!AV584="x","L","")</f>
        <v/>
      </c>
      <c r="CS597" s="16" t="str">
        <f>IF(Wedstrijden!AW584="x","M","")</f>
        <v/>
      </c>
      <c r="CT597" s="16" t="str">
        <f>IF(Wedstrijden!AX584="x","Z","")</f>
        <v/>
      </c>
      <c r="CU597" s="16" t="str">
        <f>IF(Wedstrijden!BB584="x","ZZ","")</f>
        <v/>
      </c>
      <c r="CV597" s="16" t="str">
        <f>IF(COUNTA(Wedstrijden!AI584:AP584)&lt;&gt;0,2,"")</f>
        <v/>
      </c>
      <c r="CW597" s="16" t="str">
        <f t="shared" si="57"/>
        <v/>
      </c>
      <c r="CX597" s="16" t="str">
        <f>IF(Wedstrijden!AI584="x","BB","")</f>
        <v/>
      </c>
      <c r="CY597" s="16" t="str">
        <f>IF(Wedstrijden!AJ584="x","B","")</f>
        <v/>
      </c>
      <c r="CZ597" s="16" t="str">
        <f>IF(Wedstrijden!AK584="x","L","")</f>
        <v/>
      </c>
      <c r="DA597" s="16" t="str">
        <f>IF(Wedstrijden!AL584="x","M","")</f>
        <v/>
      </c>
      <c r="DB597" s="16" t="str">
        <f>IF(Wedstrijden!AM584="x","Z","")</f>
        <v/>
      </c>
      <c r="DC597" s="16" t="str">
        <f>IF(Wedstrijden!AN584="x","ZZ","")</f>
        <v/>
      </c>
      <c r="DD597" s="16" t="str">
        <f>IF(Wedstrijden!AP584="x","1.40","")</f>
        <v/>
      </c>
      <c r="DE597" s="16" t="str">
        <f>IF(COUNTA(Wedstrijden!BD584:BF584)&lt;&gt;0,6,"")</f>
        <v/>
      </c>
      <c r="DF597" s="16" t="str">
        <f t="shared" si="58"/>
        <v/>
      </c>
      <c r="DG597" s="16" t="str">
        <f>IF(Wedstrijden!BD584="x","L","")</f>
        <v/>
      </c>
      <c r="DH597" s="16" t="str">
        <f>IF(Wedstrijden!BE584="x","M","")</f>
        <v/>
      </c>
      <c r="DI597" s="16" t="str">
        <f>IF(Wedstrijden!BF584="x","Z","")</f>
        <v/>
      </c>
      <c r="DJ597" s="16" t="str">
        <f>IF(Wedstrijden!BG584="x","Z","")</f>
        <v/>
      </c>
      <c r="DK597" s="16" t="str">
        <f>IF(COUNTA(Wedstrijden!BI584:BK584)&lt;&gt;0,6,"")</f>
        <v/>
      </c>
      <c r="DL597" s="16" t="str">
        <f t="shared" si="59"/>
        <v/>
      </c>
      <c r="DM597" s="16" t="str">
        <f>IF(Wedstrijden!BI584="x","L","")</f>
        <v/>
      </c>
      <c r="DN597" s="16" t="str">
        <f>IF(Wedstrijden!BJ584="x","M","")</f>
        <v/>
      </c>
      <c r="DO597" s="16" t="str">
        <f>IF(Wedstrijden!BK584="x","Z","")</f>
        <v/>
      </c>
      <c r="DP597" s="16" t="str">
        <f>IF(Wedstrijden!BL584="x","Z","")</f>
        <v/>
      </c>
    </row>
    <row r="598" spans="1:120" ht="14.4" x14ac:dyDescent="0.3">
      <c r="A598" s="18">
        <f>Wedstrijden!A585</f>
        <v>0</v>
      </c>
      <c r="B598" s="16" t="str">
        <f>IFERROR(VLOOKUP(Wedstrijden!#REF!,#REF!,2,FALSE),"")</f>
        <v/>
      </c>
      <c r="C598" s="16">
        <f>Wedstrijden!E585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IF(COUNTA(Wedstrijden!U585:AC585)&lt;&gt;0,1,"")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IF(Wedstrijden!U585="x","B1","")</f>
        <v/>
      </c>
      <c r="BO598" s="16" t="e">
        <f>IF(Wedstrijden!#REF!="x","BB","")</f>
        <v>#REF!</v>
      </c>
      <c r="BP598" s="16" t="str">
        <f>IF(Wedstrijden!W585="x","B","")</f>
        <v/>
      </c>
      <c r="BQ598" s="16" t="str">
        <f>IF(Wedstrijden!X585="x","L1","")</f>
        <v/>
      </c>
      <c r="BR598" s="16" t="str">
        <f>IF(Wedstrijden!Y585="x","L2","")</f>
        <v/>
      </c>
      <c r="BS598" s="16" t="str">
        <f>IF(Wedstrijden!Z585="x","M1","")</f>
        <v/>
      </c>
      <c r="BT598" s="16" t="str">
        <f>IF(Wedstrijden!AA585="x","M2","")</f>
        <v/>
      </c>
      <c r="BU598" s="16" t="str">
        <f>IF(Wedstrijden!AB585="x","Z1","")</f>
        <v/>
      </c>
      <c r="BV598" s="16" t="str">
        <f>IF(Wedstrijden!AC585="x","Z2","")</f>
        <v/>
      </c>
      <c r="BW598" s="16" t="str">
        <f>IF(COUNTA(Wedstrijden!L585:T585)&lt;&gt;0,1,"")</f>
        <v/>
      </c>
      <c r="BX598" s="16" t="str">
        <f t="shared" si="55"/>
        <v/>
      </c>
      <c r="BY598" s="16" t="str">
        <f>IF(Wedstrijden!L585="x","BB","")</f>
        <v/>
      </c>
      <c r="BZ598" s="16" t="str">
        <f>IF(Wedstrijden!M585="x","B","")</f>
        <v/>
      </c>
      <c r="CA598" s="16" t="str">
        <f>IF(Wedstrijden!N585="x","L1","")</f>
        <v/>
      </c>
      <c r="CB598" s="16" t="str">
        <f>IF(Wedstrijden!O585="x","L2","")</f>
        <v/>
      </c>
      <c r="CC598" s="16" t="str">
        <f>IF(Wedstrijden!P585="x","M1","")</f>
        <v/>
      </c>
      <c r="CD598" s="16" t="str">
        <f>IF(Wedstrijden!Q585="x","M2","")</f>
        <v/>
      </c>
      <c r="CE598" s="16" t="str">
        <f>IF(Wedstrijden!R585="x","Z1","")</f>
        <v/>
      </c>
      <c r="CF598" s="16" t="str">
        <f>IF(Wedstrijden!S585="x","Z2","")</f>
        <v/>
      </c>
      <c r="CG598" s="16" t="str">
        <f>IF(Wedstrijden!T585="x","ZZL","")</f>
        <v/>
      </c>
      <c r="CL598" s="16" t="str">
        <f>IF(COUNTA(Wedstrijden!AR585:BB585)&lt;&gt;0,2,"")</f>
        <v/>
      </c>
      <c r="CM598" s="16" t="str">
        <f t="shared" si="56"/>
        <v/>
      </c>
      <c r="CN598" s="16" t="str">
        <f>IF(Wedstrijden!AR585="x","AA","")</f>
        <v/>
      </c>
      <c r="CO598" s="16" t="str">
        <f>IF(Wedstrijden!AS585="x","A","")</f>
        <v/>
      </c>
      <c r="CP598" s="16" t="str">
        <f>IF(Wedstrijden!AT585="x","BB","")</f>
        <v/>
      </c>
      <c r="CQ598" s="16" t="str">
        <f>IF(Wedstrijden!AU585="x","B","")</f>
        <v/>
      </c>
      <c r="CR598" s="16" t="str">
        <f>IF(Wedstrijden!AV585="x","L","")</f>
        <v/>
      </c>
      <c r="CS598" s="16" t="str">
        <f>IF(Wedstrijden!AW585="x","M","")</f>
        <v/>
      </c>
      <c r="CT598" s="16" t="str">
        <f>IF(Wedstrijden!AX585="x","Z","")</f>
        <v/>
      </c>
      <c r="CU598" s="16" t="str">
        <f>IF(Wedstrijden!BB585="x","ZZ","")</f>
        <v/>
      </c>
      <c r="CV598" s="16" t="str">
        <f>IF(COUNTA(Wedstrijden!AI585:AP585)&lt;&gt;0,2,"")</f>
        <v/>
      </c>
      <c r="CW598" s="16" t="str">
        <f t="shared" si="57"/>
        <v/>
      </c>
      <c r="CX598" s="16" t="str">
        <f>IF(Wedstrijden!AI585="x","BB","")</f>
        <v/>
      </c>
      <c r="CY598" s="16" t="str">
        <f>IF(Wedstrijden!AJ585="x","B","")</f>
        <v/>
      </c>
      <c r="CZ598" s="16" t="str">
        <f>IF(Wedstrijden!AK585="x","L","")</f>
        <v/>
      </c>
      <c r="DA598" s="16" t="str">
        <f>IF(Wedstrijden!AL585="x","M","")</f>
        <v/>
      </c>
      <c r="DB598" s="16" t="str">
        <f>IF(Wedstrijden!AM585="x","Z","")</f>
        <v/>
      </c>
      <c r="DC598" s="16" t="str">
        <f>IF(Wedstrijden!AN585="x","ZZ","")</f>
        <v/>
      </c>
      <c r="DD598" s="16" t="str">
        <f>IF(Wedstrijden!AP585="x","1.40","")</f>
        <v/>
      </c>
      <c r="DE598" s="16" t="str">
        <f>IF(COUNTA(Wedstrijden!BD585:BF585)&lt;&gt;0,6,"")</f>
        <v/>
      </c>
      <c r="DF598" s="16" t="str">
        <f t="shared" si="58"/>
        <v/>
      </c>
      <c r="DG598" s="16" t="str">
        <f>IF(Wedstrijden!BD585="x","L","")</f>
        <v/>
      </c>
      <c r="DH598" s="16" t="str">
        <f>IF(Wedstrijden!BE585="x","M","")</f>
        <v/>
      </c>
      <c r="DI598" s="16" t="str">
        <f>IF(Wedstrijden!BF585="x","Z","")</f>
        <v/>
      </c>
      <c r="DJ598" s="16" t="str">
        <f>IF(Wedstrijden!BG585="x","Z","")</f>
        <v/>
      </c>
      <c r="DK598" s="16" t="str">
        <f>IF(COUNTA(Wedstrijden!BI585:BK585)&lt;&gt;0,6,"")</f>
        <v/>
      </c>
      <c r="DL598" s="16" t="str">
        <f t="shared" si="59"/>
        <v/>
      </c>
      <c r="DM598" s="16" t="str">
        <f>IF(Wedstrijden!BI585="x","L","")</f>
        <v/>
      </c>
      <c r="DN598" s="16" t="str">
        <f>IF(Wedstrijden!BJ585="x","M","")</f>
        <v/>
      </c>
      <c r="DO598" s="16" t="str">
        <f>IF(Wedstrijden!BK585="x","Z","")</f>
        <v/>
      </c>
      <c r="DP598" s="16" t="str">
        <f>IF(Wedstrijden!BL585="x","Z","")</f>
        <v/>
      </c>
    </row>
    <row r="599" spans="1:120" ht="14.4" x14ac:dyDescent="0.3">
      <c r="A599" s="18">
        <f>Wedstrijden!A586</f>
        <v>0</v>
      </c>
      <c r="B599" s="16" t="str">
        <f>IFERROR(VLOOKUP(Wedstrijden!#REF!,#REF!,2,FALSE),"")</f>
        <v/>
      </c>
      <c r="C599" s="16">
        <f>Wedstrijden!E586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IF(COUNTA(Wedstrijden!U586:AC586)&lt;&gt;0,1,"")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IF(Wedstrijden!U586="x","B1","")</f>
        <v/>
      </c>
      <c r="BO599" s="16" t="e">
        <f>IF(Wedstrijden!#REF!="x","BB","")</f>
        <v>#REF!</v>
      </c>
      <c r="BP599" s="16" t="str">
        <f>IF(Wedstrijden!W586="x","B","")</f>
        <v/>
      </c>
      <c r="BQ599" s="16" t="str">
        <f>IF(Wedstrijden!X586="x","L1","")</f>
        <v/>
      </c>
      <c r="BR599" s="16" t="str">
        <f>IF(Wedstrijden!Y586="x","L2","")</f>
        <v/>
      </c>
      <c r="BS599" s="16" t="str">
        <f>IF(Wedstrijden!Z586="x","M1","")</f>
        <v/>
      </c>
      <c r="BT599" s="16" t="str">
        <f>IF(Wedstrijden!AA586="x","M2","")</f>
        <v/>
      </c>
      <c r="BU599" s="16" t="str">
        <f>IF(Wedstrijden!AB586="x","Z1","")</f>
        <v/>
      </c>
      <c r="BV599" s="16" t="str">
        <f>IF(Wedstrijden!AC586="x","Z2","")</f>
        <v/>
      </c>
      <c r="BW599" s="16" t="str">
        <f>IF(COUNTA(Wedstrijden!L586:T586)&lt;&gt;0,1,"")</f>
        <v/>
      </c>
      <c r="BX599" s="16" t="str">
        <f t="shared" si="55"/>
        <v/>
      </c>
      <c r="BY599" s="16" t="str">
        <f>IF(Wedstrijden!L586="x","BB","")</f>
        <v/>
      </c>
      <c r="BZ599" s="16" t="str">
        <f>IF(Wedstrijden!M586="x","B","")</f>
        <v/>
      </c>
      <c r="CA599" s="16" t="str">
        <f>IF(Wedstrijden!N586="x","L1","")</f>
        <v/>
      </c>
      <c r="CB599" s="16" t="str">
        <f>IF(Wedstrijden!O586="x","L2","")</f>
        <v/>
      </c>
      <c r="CC599" s="16" t="str">
        <f>IF(Wedstrijden!P586="x","M1","")</f>
        <v/>
      </c>
      <c r="CD599" s="16" t="str">
        <f>IF(Wedstrijden!Q586="x","M2","")</f>
        <v/>
      </c>
      <c r="CE599" s="16" t="str">
        <f>IF(Wedstrijden!R586="x","Z1","")</f>
        <v/>
      </c>
      <c r="CF599" s="16" t="str">
        <f>IF(Wedstrijden!S586="x","Z2","")</f>
        <v/>
      </c>
      <c r="CG599" s="16" t="str">
        <f>IF(Wedstrijden!T586="x","ZZL","")</f>
        <v/>
      </c>
      <c r="CL599" s="16" t="str">
        <f>IF(COUNTA(Wedstrijden!AR586:BB586)&lt;&gt;0,2,"")</f>
        <v/>
      </c>
      <c r="CM599" s="16" t="str">
        <f t="shared" si="56"/>
        <v/>
      </c>
      <c r="CN599" s="16" t="str">
        <f>IF(Wedstrijden!AR586="x","AA","")</f>
        <v/>
      </c>
      <c r="CO599" s="16" t="str">
        <f>IF(Wedstrijden!AS586="x","A","")</f>
        <v/>
      </c>
      <c r="CP599" s="16" t="str">
        <f>IF(Wedstrijden!AT586="x","BB","")</f>
        <v/>
      </c>
      <c r="CQ599" s="16" t="str">
        <f>IF(Wedstrijden!AU586="x","B","")</f>
        <v/>
      </c>
      <c r="CR599" s="16" t="str">
        <f>IF(Wedstrijden!AV586="x","L","")</f>
        <v/>
      </c>
      <c r="CS599" s="16" t="str">
        <f>IF(Wedstrijden!AW586="x","M","")</f>
        <v/>
      </c>
      <c r="CT599" s="16" t="str">
        <f>IF(Wedstrijden!AX586="x","Z","")</f>
        <v/>
      </c>
      <c r="CU599" s="16" t="str">
        <f>IF(Wedstrijden!BB586="x","ZZ","")</f>
        <v/>
      </c>
      <c r="CV599" s="16" t="str">
        <f>IF(COUNTA(Wedstrijden!AI586:AP586)&lt;&gt;0,2,"")</f>
        <v/>
      </c>
      <c r="CW599" s="16" t="str">
        <f t="shared" si="57"/>
        <v/>
      </c>
      <c r="CX599" s="16" t="str">
        <f>IF(Wedstrijden!AI586="x","BB","")</f>
        <v/>
      </c>
      <c r="CY599" s="16" t="str">
        <f>IF(Wedstrijden!AJ586="x","B","")</f>
        <v/>
      </c>
      <c r="CZ599" s="16" t="str">
        <f>IF(Wedstrijden!AK586="x","L","")</f>
        <v/>
      </c>
      <c r="DA599" s="16" t="str">
        <f>IF(Wedstrijden!AL586="x","M","")</f>
        <v/>
      </c>
      <c r="DB599" s="16" t="str">
        <f>IF(Wedstrijden!AM586="x","Z","")</f>
        <v/>
      </c>
      <c r="DC599" s="16" t="str">
        <f>IF(Wedstrijden!AN586="x","ZZ","")</f>
        <v/>
      </c>
      <c r="DD599" s="16" t="str">
        <f>IF(Wedstrijden!AP586="x","1.40","")</f>
        <v/>
      </c>
      <c r="DE599" s="16" t="str">
        <f>IF(COUNTA(Wedstrijden!BD586:BF586)&lt;&gt;0,6,"")</f>
        <v/>
      </c>
      <c r="DF599" s="16" t="str">
        <f t="shared" si="58"/>
        <v/>
      </c>
      <c r="DG599" s="16" t="str">
        <f>IF(Wedstrijden!BD586="x","L","")</f>
        <v/>
      </c>
      <c r="DH599" s="16" t="str">
        <f>IF(Wedstrijden!BE586="x","M","")</f>
        <v/>
      </c>
      <c r="DI599" s="16" t="str">
        <f>IF(Wedstrijden!BF586="x","Z","")</f>
        <v/>
      </c>
      <c r="DJ599" s="16" t="str">
        <f>IF(Wedstrijden!BG586="x","Z","")</f>
        <v/>
      </c>
      <c r="DK599" s="16" t="str">
        <f>IF(COUNTA(Wedstrijden!BI586:BK586)&lt;&gt;0,6,"")</f>
        <v/>
      </c>
      <c r="DL599" s="16" t="str">
        <f t="shared" si="59"/>
        <v/>
      </c>
      <c r="DM599" s="16" t="str">
        <f>IF(Wedstrijden!BI586="x","L","")</f>
        <v/>
      </c>
      <c r="DN599" s="16" t="str">
        <f>IF(Wedstrijden!BJ586="x","M","")</f>
        <v/>
      </c>
      <c r="DO599" s="16" t="str">
        <f>IF(Wedstrijden!BK586="x","Z","")</f>
        <v/>
      </c>
      <c r="DP599" s="16" t="str">
        <f>IF(Wedstrijden!BL586="x","Z","")</f>
        <v/>
      </c>
    </row>
    <row r="600" spans="1:120" ht="14.4" x14ac:dyDescent="0.3">
      <c r="A600" s="18">
        <f>Wedstrijden!A587</f>
        <v>0</v>
      </c>
      <c r="B600" s="16" t="str">
        <f>IFERROR(VLOOKUP(Wedstrijden!#REF!,#REF!,2,FALSE),"")</f>
        <v/>
      </c>
      <c r="C600" s="16">
        <f>Wedstrijden!E587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IF(COUNTA(Wedstrijden!U587:AC587)&lt;&gt;0,1,"")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IF(Wedstrijden!U587="x","B1","")</f>
        <v/>
      </c>
      <c r="BO600" s="16" t="e">
        <f>IF(Wedstrijden!#REF!="x","BB","")</f>
        <v>#REF!</v>
      </c>
      <c r="BP600" s="16" t="str">
        <f>IF(Wedstrijden!W587="x","B","")</f>
        <v/>
      </c>
      <c r="BQ600" s="16" t="str">
        <f>IF(Wedstrijden!X587="x","L1","")</f>
        <v/>
      </c>
      <c r="BR600" s="16" t="str">
        <f>IF(Wedstrijden!Y587="x","L2","")</f>
        <v/>
      </c>
      <c r="BS600" s="16" t="str">
        <f>IF(Wedstrijden!Z587="x","M1","")</f>
        <v/>
      </c>
      <c r="BT600" s="16" t="str">
        <f>IF(Wedstrijden!AA587="x","M2","")</f>
        <v/>
      </c>
      <c r="BU600" s="16" t="str">
        <f>IF(Wedstrijden!AB587="x","Z1","")</f>
        <v/>
      </c>
      <c r="BV600" s="16" t="str">
        <f>IF(Wedstrijden!AC587="x","Z2","")</f>
        <v/>
      </c>
      <c r="BW600" s="16" t="str">
        <f>IF(COUNTA(Wedstrijden!L587:T587)&lt;&gt;0,1,"")</f>
        <v/>
      </c>
      <c r="BX600" s="16" t="str">
        <f t="shared" si="55"/>
        <v/>
      </c>
      <c r="BY600" s="16" t="str">
        <f>IF(Wedstrijden!L587="x","BB","")</f>
        <v/>
      </c>
      <c r="BZ600" s="16" t="str">
        <f>IF(Wedstrijden!M587="x","B","")</f>
        <v/>
      </c>
      <c r="CA600" s="16" t="str">
        <f>IF(Wedstrijden!N587="x","L1","")</f>
        <v/>
      </c>
      <c r="CB600" s="16" t="str">
        <f>IF(Wedstrijden!O587="x","L2","")</f>
        <v/>
      </c>
      <c r="CC600" s="16" t="str">
        <f>IF(Wedstrijden!P587="x","M1","")</f>
        <v/>
      </c>
      <c r="CD600" s="16" t="str">
        <f>IF(Wedstrijden!Q587="x","M2","")</f>
        <v/>
      </c>
      <c r="CE600" s="16" t="str">
        <f>IF(Wedstrijden!R587="x","Z1","")</f>
        <v/>
      </c>
      <c r="CF600" s="16" t="str">
        <f>IF(Wedstrijden!S587="x","Z2","")</f>
        <v/>
      </c>
      <c r="CG600" s="16" t="str">
        <f>IF(Wedstrijden!T587="x","ZZL","")</f>
        <v/>
      </c>
      <c r="CL600" s="16" t="str">
        <f>IF(COUNTA(Wedstrijden!AR587:BB587)&lt;&gt;0,2,"")</f>
        <v/>
      </c>
      <c r="CM600" s="16" t="str">
        <f t="shared" si="56"/>
        <v/>
      </c>
      <c r="CN600" s="16" t="str">
        <f>IF(Wedstrijden!AR587="x","AA","")</f>
        <v/>
      </c>
      <c r="CO600" s="16" t="str">
        <f>IF(Wedstrijden!AS587="x","A","")</f>
        <v/>
      </c>
      <c r="CP600" s="16" t="str">
        <f>IF(Wedstrijden!AT587="x","BB","")</f>
        <v/>
      </c>
      <c r="CQ600" s="16" t="str">
        <f>IF(Wedstrijden!AU587="x","B","")</f>
        <v/>
      </c>
      <c r="CR600" s="16" t="str">
        <f>IF(Wedstrijden!AV587="x","L","")</f>
        <v/>
      </c>
      <c r="CS600" s="16" t="str">
        <f>IF(Wedstrijden!AW587="x","M","")</f>
        <v/>
      </c>
      <c r="CT600" s="16" t="str">
        <f>IF(Wedstrijden!AX587="x","Z","")</f>
        <v/>
      </c>
      <c r="CU600" s="16" t="str">
        <f>IF(Wedstrijden!BB587="x","ZZ","")</f>
        <v/>
      </c>
      <c r="CV600" s="16" t="str">
        <f>IF(COUNTA(Wedstrijden!AI587:AP587)&lt;&gt;0,2,"")</f>
        <v/>
      </c>
      <c r="CW600" s="16" t="str">
        <f t="shared" si="57"/>
        <v/>
      </c>
      <c r="CX600" s="16" t="str">
        <f>IF(Wedstrijden!AI587="x","BB","")</f>
        <v/>
      </c>
      <c r="CY600" s="16" t="str">
        <f>IF(Wedstrijden!AJ587="x","B","")</f>
        <v/>
      </c>
      <c r="CZ600" s="16" t="str">
        <f>IF(Wedstrijden!AK587="x","L","")</f>
        <v/>
      </c>
      <c r="DA600" s="16" t="str">
        <f>IF(Wedstrijden!AL587="x","M","")</f>
        <v/>
      </c>
      <c r="DB600" s="16" t="str">
        <f>IF(Wedstrijden!AM587="x","Z","")</f>
        <v/>
      </c>
      <c r="DC600" s="16" t="str">
        <f>IF(Wedstrijden!AN587="x","ZZ","")</f>
        <v/>
      </c>
      <c r="DD600" s="16" t="str">
        <f>IF(Wedstrijden!AP587="x","1.40","")</f>
        <v/>
      </c>
      <c r="DE600" s="16" t="str">
        <f>IF(COUNTA(Wedstrijden!BD587:BF587)&lt;&gt;0,6,"")</f>
        <v/>
      </c>
      <c r="DF600" s="16" t="str">
        <f t="shared" si="58"/>
        <v/>
      </c>
      <c r="DG600" s="16" t="str">
        <f>IF(Wedstrijden!BD587="x","L","")</f>
        <v/>
      </c>
      <c r="DH600" s="16" t="str">
        <f>IF(Wedstrijden!BE587="x","M","")</f>
        <v/>
      </c>
      <c r="DI600" s="16" t="str">
        <f>IF(Wedstrijden!BF587="x","Z","")</f>
        <v/>
      </c>
      <c r="DJ600" s="16" t="str">
        <f>IF(Wedstrijden!BG587="x","Z","")</f>
        <v/>
      </c>
      <c r="DK600" s="16" t="str">
        <f>IF(COUNTA(Wedstrijden!BI587:BK587)&lt;&gt;0,6,"")</f>
        <v/>
      </c>
      <c r="DL600" s="16" t="str">
        <f t="shared" si="59"/>
        <v/>
      </c>
      <c r="DM600" s="16" t="str">
        <f>IF(Wedstrijden!BI587="x","L","")</f>
        <v/>
      </c>
      <c r="DN600" s="16" t="str">
        <f>IF(Wedstrijden!BJ587="x","M","")</f>
        <v/>
      </c>
      <c r="DO600" s="16" t="str">
        <f>IF(Wedstrijden!BK587="x","Z","")</f>
        <v/>
      </c>
      <c r="DP600" s="16" t="str">
        <f>IF(Wedstrijden!BL587="x","Z","")</f>
        <v/>
      </c>
    </row>
    <row r="601" spans="1:120" ht="14.4" x14ac:dyDescent="0.3">
      <c r="A601" s="18">
        <f>Wedstrijden!A588</f>
        <v>0</v>
      </c>
      <c r="B601" s="16" t="str">
        <f>IFERROR(VLOOKUP(Wedstrijden!#REF!,#REF!,2,FALSE),"")</f>
        <v/>
      </c>
      <c r="C601" s="16">
        <f>Wedstrijden!E588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IF(COUNTA(Wedstrijden!U588:AC588)&lt;&gt;0,1,"")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IF(Wedstrijden!U588="x","B1","")</f>
        <v/>
      </c>
      <c r="BO601" s="16" t="e">
        <f>IF(Wedstrijden!#REF!="x","BB","")</f>
        <v>#REF!</v>
      </c>
      <c r="BP601" s="16" t="str">
        <f>IF(Wedstrijden!W588="x","B","")</f>
        <v/>
      </c>
      <c r="BQ601" s="16" t="str">
        <f>IF(Wedstrijden!X588="x","L1","")</f>
        <v/>
      </c>
      <c r="BR601" s="16" t="str">
        <f>IF(Wedstrijden!Y588="x","L2","")</f>
        <v/>
      </c>
      <c r="BS601" s="16" t="str">
        <f>IF(Wedstrijden!Z588="x","M1","")</f>
        <v/>
      </c>
      <c r="BT601" s="16" t="str">
        <f>IF(Wedstrijden!AA588="x","M2","")</f>
        <v/>
      </c>
      <c r="BU601" s="16" t="str">
        <f>IF(Wedstrijden!AB588="x","Z1","")</f>
        <v/>
      </c>
      <c r="BV601" s="16" t="str">
        <f>IF(Wedstrijden!AC588="x","Z2","")</f>
        <v/>
      </c>
      <c r="BW601" s="16" t="str">
        <f>IF(COUNTA(Wedstrijden!L588:T588)&lt;&gt;0,1,"")</f>
        <v/>
      </c>
      <c r="BX601" s="16" t="str">
        <f t="shared" si="55"/>
        <v/>
      </c>
      <c r="BY601" s="16" t="str">
        <f>IF(Wedstrijden!L588="x","BB","")</f>
        <v/>
      </c>
      <c r="BZ601" s="16" t="str">
        <f>IF(Wedstrijden!M588="x","B","")</f>
        <v/>
      </c>
      <c r="CA601" s="16" t="str">
        <f>IF(Wedstrijden!N588="x","L1","")</f>
        <v/>
      </c>
      <c r="CB601" s="16" t="str">
        <f>IF(Wedstrijden!O588="x","L2","")</f>
        <v/>
      </c>
      <c r="CC601" s="16" t="str">
        <f>IF(Wedstrijden!P588="x","M1","")</f>
        <v/>
      </c>
      <c r="CD601" s="16" t="str">
        <f>IF(Wedstrijden!Q588="x","M2","")</f>
        <v/>
      </c>
      <c r="CE601" s="16" t="str">
        <f>IF(Wedstrijden!R588="x","Z1","")</f>
        <v/>
      </c>
      <c r="CF601" s="16" t="str">
        <f>IF(Wedstrijden!S588="x","Z2","")</f>
        <v/>
      </c>
      <c r="CG601" s="16" t="str">
        <f>IF(Wedstrijden!T588="x","ZZL","")</f>
        <v/>
      </c>
      <c r="CL601" s="16" t="str">
        <f>IF(COUNTA(Wedstrijden!AR588:BB588)&lt;&gt;0,2,"")</f>
        <v/>
      </c>
      <c r="CM601" s="16" t="str">
        <f t="shared" si="56"/>
        <v/>
      </c>
      <c r="CN601" s="16" t="str">
        <f>IF(Wedstrijden!AR588="x","AA","")</f>
        <v/>
      </c>
      <c r="CO601" s="16" t="str">
        <f>IF(Wedstrijden!AS588="x","A","")</f>
        <v/>
      </c>
      <c r="CP601" s="16" t="str">
        <f>IF(Wedstrijden!AT588="x","BB","")</f>
        <v/>
      </c>
      <c r="CQ601" s="16" t="str">
        <f>IF(Wedstrijden!AU588="x","B","")</f>
        <v/>
      </c>
      <c r="CR601" s="16" t="str">
        <f>IF(Wedstrijden!AV588="x","L","")</f>
        <v/>
      </c>
      <c r="CS601" s="16" t="str">
        <f>IF(Wedstrijden!AW588="x","M","")</f>
        <v/>
      </c>
      <c r="CT601" s="16" t="str">
        <f>IF(Wedstrijden!AX588="x","Z","")</f>
        <v/>
      </c>
      <c r="CU601" s="16" t="str">
        <f>IF(Wedstrijden!BB588="x","ZZ","")</f>
        <v/>
      </c>
      <c r="CV601" s="16" t="str">
        <f>IF(COUNTA(Wedstrijden!AI588:AP588)&lt;&gt;0,2,"")</f>
        <v/>
      </c>
      <c r="CW601" s="16" t="str">
        <f t="shared" si="57"/>
        <v/>
      </c>
      <c r="CX601" s="16" t="str">
        <f>IF(Wedstrijden!AI588="x","BB","")</f>
        <v/>
      </c>
      <c r="CY601" s="16" t="str">
        <f>IF(Wedstrijden!AJ588="x","B","")</f>
        <v/>
      </c>
      <c r="CZ601" s="16" t="str">
        <f>IF(Wedstrijden!AK588="x","L","")</f>
        <v/>
      </c>
      <c r="DA601" s="16" t="str">
        <f>IF(Wedstrijden!AL588="x","M","")</f>
        <v/>
      </c>
      <c r="DB601" s="16" t="str">
        <f>IF(Wedstrijden!AM588="x","Z","")</f>
        <v/>
      </c>
      <c r="DC601" s="16" t="str">
        <f>IF(Wedstrijden!AN588="x","ZZ","")</f>
        <v/>
      </c>
      <c r="DD601" s="16" t="str">
        <f>IF(Wedstrijden!AP588="x","1.40","")</f>
        <v/>
      </c>
      <c r="DE601" s="16" t="str">
        <f>IF(COUNTA(Wedstrijden!BD588:BF588)&lt;&gt;0,6,"")</f>
        <v/>
      </c>
      <c r="DF601" s="16" t="str">
        <f t="shared" si="58"/>
        <v/>
      </c>
      <c r="DG601" s="16" t="str">
        <f>IF(Wedstrijden!BD588="x","L","")</f>
        <v/>
      </c>
      <c r="DH601" s="16" t="str">
        <f>IF(Wedstrijden!BE588="x","M","")</f>
        <v/>
      </c>
      <c r="DI601" s="16" t="str">
        <f>IF(Wedstrijden!BF588="x","Z","")</f>
        <v/>
      </c>
      <c r="DJ601" s="16" t="str">
        <f>IF(Wedstrijden!BG588="x","Z","")</f>
        <v/>
      </c>
      <c r="DK601" s="16" t="str">
        <f>IF(COUNTA(Wedstrijden!BI588:BK588)&lt;&gt;0,6,"")</f>
        <v/>
      </c>
      <c r="DL601" s="16" t="str">
        <f t="shared" si="59"/>
        <v/>
      </c>
      <c r="DM601" s="16" t="str">
        <f>IF(Wedstrijden!BI588="x","L","")</f>
        <v/>
      </c>
      <c r="DN601" s="16" t="str">
        <f>IF(Wedstrijden!BJ588="x","M","")</f>
        <v/>
      </c>
      <c r="DO601" s="16" t="str">
        <f>IF(Wedstrijden!BK588="x","Z","")</f>
        <v/>
      </c>
      <c r="DP601" s="16" t="str">
        <f>IF(Wedstrijden!BL588="x","Z","")</f>
        <v/>
      </c>
    </row>
    <row r="602" spans="1:120" ht="14.4" x14ac:dyDescent="0.3">
      <c r="A602" s="18">
        <f>Wedstrijden!A589</f>
        <v>0</v>
      </c>
      <c r="B602" s="16" t="str">
        <f>IFERROR(VLOOKUP(Wedstrijden!#REF!,#REF!,2,FALSE),"")</f>
        <v/>
      </c>
      <c r="C602" s="16">
        <f>Wedstrijden!E589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IF(COUNTA(Wedstrijden!U589:AC589)&lt;&gt;0,1,"")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IF(Wedstrijden!U589="x","B1","")</f>
        <v/>
      </c>
      <c r="BO602" s="16" t="e">
        <f>IF(Wedstrijden!#REF!="x","BB","")</f>
        <v>#REF!</v>
      </c>
      <c r="BP602" s="16" t="str">
        <f>IF(Wedstrijden!W589="x","B","")</f>
        <v/>
      </c>
      <c r="BQ602" s="16" t="str">
        <f>IF(Wedstrijden!X589="x","L1","")</f>
        <v/>
      </c>
      <c r="BR602" s="16" t="str">
        <f>IF(Wedstrijden!Y589="x","L2","")</f>
        <v/>
      </c>
      <c r="BS602" s="16" t="str">
        <f>IF(Wedstrijden!Z589="x","M1","")</f>
        <v/>
      </c>
      <c r="BT602" s="16" t="str">
        <f>IF(Wedstrijden!AA589="x","M2","")</f>
        <v/>
      </c>
      <c r="BU602" s="16" t="str">
        <f>IF(Wedstrijden!AB589="x","Z1","")</f>
        <v/>
      </c>
      <c r="BV602" s="16" t="str">
        <f>IF(Wedstrijden!AC589="x","Z2","")</f>
        <v/>
      </c>
      <c r="BW602" s="16" t="str">
        <f>IF(COUNTA(Wedstrijden!L589:T589)&lt;&gt;0,1,"")</f>
        <v/>
      </c>
      <c r="BX602" s="16" t="str">
        <f t="shared" si="55"/>
        <v/>
      </c>
      <c r="BY602" s="16" t="str">
        <f>IF(Wedstrijden!L589="x","BB","")</f>
        <v/>
      </c>
      <c r="BZ602" s="16" t="str">
        <f>IF(Wedstrijden!M589="x","B","")</f>
        <v/>
      </c>
      <c r="CA602" s="16" t="str">
        <f>IF(Wedstrijden!N589="x","L1","")</f>
        <v/>
      </c>
      <c r="CB602" s="16" t="str">
        <f>IF(Wedstrijden!O589="x","L2","")</f>
        <v/>
      </c>
      <c r="CC602" s="16" t="str">
        <f>IF(Wedstrijden!P589="x","M1","")</f>
        <v/>
      </c>
      <c r="CD602" s="16" t="str">
        <f>IF(Wedstrijden!Q589="x","M2","")</f>
        <v/>
      </c>
      <c r="CE602" s="16" t="str">
        <f>IF(Wedstrijden!R589="x","Z1","")</f>
        <v/>
      </c>
      <c r="CF602" s="16" t="str">
        <f>IF(Wedstrijden!S589="x","Z2","")</f>
        <v/>
      </c>
      <c r="CG602" s="16" t="str">
        <f>IF(Wedstrijden!T589="x","ZZL","")</f>
        <v/>
      </c>
      <c r="CL602" s="16" t="str">
        <f>IF(COUNTA(Wedstrijden!AR589:BB589)&lt;&gt;0,2,"")</f>
        <v/>
      </c>
      <c r="CM602" s="16" t="str">
        <f t="shared" si="56"/>
        <v/>
      </c>
      <c r="CN602" s="16" t="str">
        <f>IF(Wedstrijden!AR589="x","AA","")</f>
        <v/>
      </c>
      <c r="CO602" s="16" t="str">
        <f>IF(Wedstrijden!AS589="x","A","")</f>
        <v/>
      </c>
      <c r="CP602" s="16" t="str">
        <f>IF(Wedstrijden!AT589="x","BB","")</f>
        <v/>
      </c>
      <c r="CQ602" s="16" t="str">
        <f>IF(Wedstrijden!AU589="x","B","")</f>
        <v/>
      </c>
      <c r="CR602" s="16" t="str">
        <f>IF(Wedstrijden!AV589="x","L","")</f>
        <v/>
      </c>
      <c r="CS602" s="16" t="str">
        <f>IF(Wedstrijden!AW589="x","M","")</f>
        <v/>
      </c>
      <c r="CT602" s="16" t="str">
        <f>IF(Wedstrijden!AX589="x","Z","")</f>
        <v/>
      </c>
      <c r="CU602" s="16" t="str">
        <f>IF(Wedstrijden!BB589="x","ZZ","")</f>
        <v/>
      </c>
      <c r="CV602" s="16" t="str">
        <f>IF(COUNTA(Wedstrijden!AI589:AP589)&lt;&gt;0,2,"")</f>
        <v/>
      </c>
      <c r="CW602" s="16" t="str">
        <f t="shared" si="57"/>
        <v/>
      </c>
      <c r="CX602" s="16" t="str">
        <f>IF(Wedstrijden!AI589="x","BB","")</f>
        <v/>
      </c>
      <c r="CY602" s="16" t="str">
        <f>IF(Wedstrijden!AJ589="x","B","")</f>
        <v/>
      </c>
      <c r="CZ602" s="16" t="str">
        <f>IF(Wedstrijden!AK589="x","L","")</f>
        <v/>
      </c>
      <c r="DA602" s="16" t="str">
        <f>IF(Wedstrijden!AL589="x","M","")</f>
        <v/>
      </c>
      <c r="DB602" s="16" t="str">
        <f>IF(Wedstrijden!AM589="x","Z","")</f>
        <v/>
      </c>
      <c r="DC602" s="16" t="str">
        <f>IF(Wedstrijden!AN589="x","ZZ","")</f>
        <v/>
      </c>
      <c r="DD602" s="16" t="str">
        <f>IF(Wedstrijden!AP589="x","1.40","")</f>
        <v/>
      </c>
      <c r="DE602" s="16" t="str">
        <f>IF(COUNTA(Wedstrijden!BD589:BF589)&lt;&gt;0,6,"")</f>
        <v/>
      </c>
      <c r="DF602" s="16" t="str">
        <f t="shared" si="58"/>
        <v/>
      </c>
      <c r="DG602" s="16" t="str">
        <f>IF(Wedstrijden!BD589="x","L","")</f>
        <v/>
      </c>
      <c r="DH602" s="16" t="str">
        <f>IF(Wedstrijden!BE589="x","M","")</f>
        <v/>
      </c>
      <c r="DI602" s="16" t="str">
        <f>IF(Wedstrijden!BF589="x","Z","")</f>
        <v/>
      </c>
      <c r="DJ602" s="16" t="str">
        <f>IF(Wedstrijden!BG589="x","Z","")</f>
        <v/>
      </c>
      <c r="DK602" s="16" t="str">
        <f>IF(COUNTA(Wedstrijden!BI589:BK589)&lt;&gt;0,6,"")</f>
        <v/>
      </c>
      <c r="DL602" s="16" t="str">
        <f t="shared" si="59"/>
        <v/>
      </c>
      <c r="DM602" s="16" t="str">
        <f>IF(Wedstrijden!BI589="x","L","")</f>
        <v/>
      </c>
      <c r="DN602" s="16" t="str">
        <f>IF(Wedstrijden!BJ589="x","M","")</f>
        <v/>
      </c>
      <c r="DO602" s="16" t="str">
        <f>IF(Wedstrijden!BK589="x","Z","")</f>
        <v/>
      </c>
      <c r="DP602" s="16" t="str">
        <f>IF(Wedstrijden!BL589="x","Z","")</f>
        <v/>
      </c>
    </row>
    <row r="603" spans="1:120" ht="14.4" x14ac:dyDescent="0.3">
      <c r="A603" s="18">
        <f>Wedstrijden!A590</f>
        <v>0</v>
      </c>
      <c r="B603" s="16" t="str">
        <f>IFERROR(VLOOKUP(Wedstrijden!#REF!,#REF!,2,FALSE),"")</f>
        <v/>
      </c>
      <c r="C603" s="16">
        <f>Wedstrijden!E590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IF(COUNTA(Wedstrijden!U590:AC590)&lt;&gt;0,1,"")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IF(Wedstrijden!U590="x","B1","")</f>
        <v/>
      </c>
      <c r="BO603" s="16" t="e">
        <f>IF(Wedstrijden!#REF!="x","BB","")</f>
        <v>#REF!</v>
      </c>
      <c r="BP603" s="16" t="str">
        <f>IF(Wedstrijden!W590="x","B","")</f>
        <v/>
      </c>
      <c r="BQ603" s="16" t="str">
        <f>IF(Wedstrijden!X590="x","L1","")</f>
        <v/>
      </c>
      <c r="BR603" s="16" t="str">
        <f>IF(Wedstrijden!Y590="x","L2","")</f>
        <v/>
      </c>
      <c r="BS603" s="16" t="str">
        <f>IF(Wedstrijden!Z590="x","M1","")</f>
        <v/>
      </c>
      <c r="BT603" s="16" t="str">
        <f>IF(Wedstrijden!AA590="x","M2","")</f>
        <v/>
      </c>
      <c r="BU603" s="16" t="str">
        <f>IF(Wedstrijden!AB590="x","Z1","")</f>
        <v/>
      </c>
      <c r="BV603" s="16" t="str">
        <f>IF(Wedstrijden!AC590="x","Z2","")</f>
        <v/>
      </c>
      <c r="BW603" s="16" t="str">
        <f>IF(COUNTA(Wedstrijden!L590:T590)&lt;&gt;0,1,"")</f>
        <v/>
      </c>
      <c r="BX603" s="16" t="str">
        <f t="shared" si="55"/>
        <v/>
      </c>
      <c r="BY603" s="16" t="str">
        <f>IF(Wedstrijden!L590="x","BB","")</f>
        <v/>
      </c>
      <c r="BZ603" s="16" t="str">
        <f>IF(Wedstrijden!M590="x","B","")</f>
        <v/>
      </c>
      <c r="CA603" s="16" t="str">
        <f>IF(Wedstrijden!N590="x","L1","")</f>
        <v/>
      </c>
      <c r="CB603" s="16" t="str">
        <f>IF(Wedstrijden!O590="x","L2","")</f>
        <v/>
      </c>
      <c r="CC603" s="16" t="str">
        <f>IF(Wedstrijden!P590="x","M1","")</f>
        <v/>
      </c>
      <c r="CD603" s="16" t="str">
        <f>IF(Wedstrijden!Q590="x","M2","")</f>
        <v/>
      </c>
      <c r="CE603" s="16" t="str">
        <f>IF(Wedstrijden!R590="x","Z1","")</f>
        <v/>
      </c>
      <c r="CF603" s="16" t="str">
        <f>IF(Wedstrijden!S590="x","Z2","")</f>
        <v/>
      </c>
      <c r="CG603" s="16" t="str">
        <f>IF(Wedstrijden!T590="x","ZZL","")</f>
        <v/>
      </c>
      <c r="CL603" s="16" t="str">
        <f>IF(COUNTA(Wedstrijden!AR590:BB590)&lt;&gt;0,2,"")</f>
        <v/>
      </c>
      <c r="CM603" s="16" t="str">
        <f t="shared" si="56"/>
        <v/>
      </c>
      <c r="CN603" s="16" t="str">
        <f>IF(Wedstrijden!AR590="x","AA","")</f>
        <v/>
      </c>
      <c r="CO603" s="16" t="str">
        <f>IF(Wedstrijden!AS590="x","A","")</f>
        <v/>
      </c>
      <c r="CP603" s="16" t="str">
        <f>IF(Wedstrijden!AT590="x","BB","")</f>
        <v/>
      </c>
      <c r="CQ603" s="16" t="str">
        <f>IF(Wedstrijden!AU590="x","B","")</f>
        <v/>
      </c>
      <c r="CR603" s="16" t="str">
        <f>IF(Wedstrijden!AV590="x","L","")</f>
        <v/>
      </c>
      <c r="CS603" s="16" t="str">
        <f>IF(Wedstrijden!AW590="x","M","")</f>
        <v/>
      </c>
      <c r="CT603" s="16" t="str">
        <f>IF(Wedstrijden!AX590="x","Z","")</f>
        <v/>
      </c>
      <c r="CU603" s="16" t="str">
        <f>IF(Wedstrijden!BB590="x","ZZ","")</f>
        <v/>
      </c>
      <c r="CV603" s="16" t="str">
        <f>IF(COUNTA(Wedstrijden!AI590:AP590)&lt;&gt;0,2,"")</f>
        <v/>
      </c>
      <c r="CW603" s="16" t="str">
        <f t="shared" si="57"/>
        <v/>
      </c>
      <c r="CX603" s="16" t="str">
        <f>IF(Wedstrijden!AI590="x","BB","")</f>
        <v/>
      </c>
      <c r="CY603" s="16" t="str">
        <f>IF(Wedstrijden!AJ590="x","B","")</f>
        <v/>
      </c>
      <c r="CZ603" s="16" t="str">
        <f>IF(Wedstrijden!AK590="x","L","")</f>
        <v/>
      </c>
      <c r="DA603" s="16" t="str">
        <f>IF(Wedstrijden!AL590="x","M","")</f>
        <v/>
      </c>
      <c r="DB603" s="16" t="str">
        <f>IF(Wedstrijden!AM590="x","Z","")</f>
        <v/>
      </c>
      <c r="DC603" s="16" t="str">
        <f>IF(Wedstrijden!AN590="x","ZZ","")</f>
        <v/>
      </c>
      <c r="DD603" s="16" t="str">
        <f>IF(Wedstrijden!AP590="x","1.40","")</f>
        <v/>
      </c>
      <c r="DE603" s="16" t="str">
        <f>IF(COUNTA(Wedstrijden!BD590:BF590)&lt;&gt;0,6,"")</f>
        <v/>
      </c>
      <c r="DF603" s="16" t="str">
        <f t="shared" si="58"/>
        <v/>
      </c>
      <c r="DG603" s="16" t="str">
        <f>IF(Wedstrijden!BD590="x","L","")</f>
        <v/>
      </c>
      <c r="DH603" s="16" t="str">
        <f>IF(Wedstrijden!BE590="x","M","")</f>
        <v/>
      </c>
      <c r="DI603" s="16" t="str">
        <f>IF(Wedstrijden!BF590="x","Z","")</f>
        <v/>
      </c>
      <c r="DJ603" s="16" t="str">
        <f>IF(Wedstrijden!BG590="x","Z","")</f>
        <v/>
      </c>
      <c r="DK603" s="16" t="str">
        <f>IF(COUNTA(Wedstrijden!BI590:BK590)&lt;&gt;0,6,"")</f>
        <v/>
      </c>
      <c r="DL603" s="16" t="str">
        <f t="shared" si="59"/>
        <v/>
      </c>
      <c r="DM603" s="16" t="str">
        <f>IF(Wedstrijden!BI590="x","L","")</f>
        <v/>
      </c>
      <c r="DN603" s="16" t="str">
        <f>IF(Wedstrijden!BJ590="x","M","")</f>
        <v/>
      </c>
      <c r="DO603" s="16" t="str">
        <f>IF(Wedstrijden!BK590="x","Z","")</f>
        <v/>
      </c>
      <c r="DP603" s="16" t="str">
        <f>IF(Wedstrijden!BL590="x","Z","")</f>
        <v/>
      </c>
    </row>
    <row r="604" spans="1:120" ht="14.4" x14ac:dyDescent="0.3">
      <c r="A604" s="18">
        <f>Wedstrijden!A591</f>
        <v>0</v>
      </c>
      <c r="B604" s="16" t="str">
        <f>IFERROR(VLOOKUP(Wedstrijden!#REF!,#REF!,2,FALSE),"")</f>
        <v/>
      </c>
      <c r="C604" s="16">
        <f>Wedstrijden!E591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IF(COUNTA(Wedstrijden!U591:AC591)&lt;&gt;0,1,"")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IF(Wedstrijden!U591="x","B1","")</f>
        <v/>
      </c>
      <c r="BO604" s="16" t="e">
        <f>IF(Wedstrijden!#REF!="x","BB","")</f>
        <v>#REF!</v>
      </c>
      <c r="BP604" s="16" t="str">
        <f>IF(Wedstrijden!W591="x","B","")</f>
        <v/>
      </c>
      <c r="BQ604" s="16" t="str">
        <f>IF(Wedstrijden!X591="x","L1","")</f>
        <v/>
      </c>
      <c r="BR604" s="16" t="str">
        <f>IF(Wedstrijden!Y591="x","L2","")</f>
        <v/>
      </c>
      <c r="BS604" s="16" t="str">
        <f>IF(Wedstrijden!Z591="x","M1","")</f>
        <v/>
      </c>
      <c r="BT604" s="16" t="str">
        <f>IF(Wedstrijden!AA591="x","M2","")</f>
        <v/>
      </c>
      <c r="BU604" s="16" t="str">
        <f>IF(Wedstrijden!AB591="x","Z1","")</f>
        <v/>
      </c>
      <c r="BV604" s="16" t="str">
        <f>IF(Wedstrijden!AC591="x","Z2","")</f>
        <v/>
      </c>
      <c r="BW604" s="16" t="str">
        <f>IF(COUNTA(Wedstrijden!L591:T591)&lt;&gt;0,1,"")</f>
        <v/>
      </c>
      <c r="BX604" s="16" t="str">
        <f t="shared" si="55"/>
        <v/>
      </c>
      <c r="BY604" s="16" t="str">
        <f>IF(Wedstrijden!L591="x","BB","")</f>
        <v/>
      </c>
      <c r="BZ604" s="16" t="str">
        <f>IF(Wedstrijden!M591="x","B","")</f>
        <v/>
      </c>
      <c r="CA604" s="16" t="str">
        <f>IF(Wedstrijden!N591="x","L1","")</f>
        <v/>
      </c>
      <c r="CB604" s="16" t="str">
        <f>IF(Wedstrijden!O591="x","L2","")</f>
        <v/>
      </c>
      <c r="CC604" s="16" t="str">
        <f>IF(Wedstrijden!P591="x","M1","")</f>
        <v/>
      </c>
      <c r="CD604" s="16" t="str">
        <f>IF(Wedstrijden!Q591="x","M2","")</f>
        <v/>
      </c>
      <c r="CE604" s="16" t="str">
        <f>IF(Wedstrijden!R591="x","Z1","")</f>
        <v/>
      </c>
      <c r="CF604" s="16" t="str">
        <f>IF(Wedstrijden!S591="x","Z2","")</f>
        <v/>
      </c>
      <c r="CG604" s="16" t="str">
        <f>IF(Wedstrijden!T591="x","ZZL","")</f>
        <v/>
      </c>
      <c r="CL604" s="16" t="str">
        <f>IF(COUNTA(Wedstrijden!AR591:BB591)&lt;&gt;0,2,"")</f>
        <v/>
      </c>
      <c r="CM604" s="16" t="str">
        <f t="shared" si="56"/>
        <v/>
      </c>
      <c r="CN604" s="16" t="str">
        <f>IF(Wedstrijden!AR591="x","AA","")</f>
        <v/>
      </c>
      <c r="CO604" s="16" t="str">
        <f>IF(Wedstrijden!AS591="x","A","")</f>
        <v/>
      </c>
      <c r="CP604" s="16" t="str">
        <f>IF(Wedstrijden!AT591="x","BB","")</f>
        <v/>
      </c>
      <c r="CQ604" s="16" t="str">
        <f>IF(Wedstrijden!AU591="x","B","")</f>
        <v/>
      </c>
      <c r="CR604" s="16" t="str">
        <f>IF(Wedstrijden!AV591="x","L","")</f>
        <v/>
      </c>
      <c r="CS604" s="16" t="str">
        <f>IF(Wedstrijden!AW591="x","M","")</f>
        <v/>
      </c>
      <c r="CT604" s="16" t="str">
        <f>IF(Wedstrijden!AX591="x","Z","")</f>
        <v/>
      </c>
      <c r="CU604" s="16" t="str">
        <f>IF(Wedstrijden!BB591="x","ZZ","")</f>
        <v/>
      </c>
      <c r="CV604" s="16" t="str">
        <f>IF(COUNTA(Wedstrijden!AI591:AP591)&lt;&gt;0,2,"")</f>
        <v/>
      </c>
      <c r="CW604" s="16" t="str">
        <f t="shared" si="57"/>
        <v/>
      </c>
      <c r="CX604" s="16" t="str">
        <f>IF(Wedstrijden!AI591="x","BB","")</f>
        <v/>
      </c>
      <c r="CY604" s="16" t="str">
        <f>IF(Wedstrijden!AJ591="x","B","")</f>
        <v/>
      </c>
      <c r="CZ604" s="16" t="str">
        <f>IF(Wedstrijden!AK591="x","L","")</f>
        <v/>
      </c>
      <c r="DA604" s="16" t="str">
        <f>IF(Wedstrijden!AL591="x","M","")</f>
        <v/>
      </c>
      <c r="DB604" s="16" t="str">
        <f>IF(Wedstrijden!AM591="x","Z","")</f>
        <v/>
      </c>
      <c r="DC604" s="16" t="str">
        <f>IF(Wedstrijden!AN591="x","ZZ","")</f>
        <v/>
      </c>
      <c r="DD604" s="16" t="str">
        <f>IF(Wedstrijden!AP591="x","1.40","")</f>
        <v/>
      </c>
      <c r="DE604" s="16" t="str">
        <f>IF(COUNTA(Wedstrijden!BD591:BF591)&lt;&gt;0,6,"")</f>
        <v/>
      </c>
      <c r="DF604" s="16" t="str">
        <f t="shared" si="58"/>
        <v/>
      </c>
      <c r="DG604" s="16" t="str">
        <f>IF(Wedstrijden!BD591="x","L","")</f>
        <v/>
      </c>
      <c r="DH604" s="16" t="str">
        <f>IF(Wedstrijden!BE591="x","M","")</f>
        <v/>
      </c>
      <c r="DI604" s="16" t="str">
        <f>IF(Wedstrijden!BF591="x","Z","")</f>
        <v/>
      </c>
      <c r="DJ604" s="16" t="str">
        <f>IF(Wedstrijden!BG591="x","Z","")</f>
        <v/>
      </c>
      <c r="DK604" s="16" t="str">
        <f>IF(COUNTA(Wedstrijden!BI591:BK591)&lt;&gt;0,6,"")</f>
        <v/>
      </c>
      <c r="DL604" s="16" t="str">
        <f t="shared" si="59"/>
        <v/>
      </c>
      <c r="DM604" s="16" t="str">
        <f>IF(Wedstrijden!BI591="x","L","")</f>
        <v/>
      </c>
      <c r="DN604" s="16" t="str">
        <f>IF(Wedstrijden!BJ591="x","M","")</f>
        <v/>
      </c>
      <c r="DO604" s="16" t="str">
        <f>IF(Wedstrijden!BK591="x","Z","")</f>
        <v/>
      </c>
      <c r="DP604" s="16" t="str">
        <f>IF(Wedstrijden!BL591="x","Z","")</f>
        <v/>
      </c>
    </row>
    <row r="605" spans="1:120" ht="14.4" x14ac:dyDescent="0.3">
      <c r="A605" s="18">
        <f>Wedstrijden!A592</f>
        <v>0</v>
      </c>
      <c r="B605" s="16" t="str">
        <f>IFERROR(VLOOKUP(Wedstrijden!#REF!,#REF!,2,FALSE),"")</f>
        <v/>
      </c>
      <c r="C605" s="16">
        <f>Wedstrijden!E592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IF(COUNTA(Wedstrijden!U592:AC592)&lt;&gt;0,1,"")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IF(Wedstrijden!U592="x","B1","")</f>
        <v/>
      </c>
      <c r="BO605" s="16" t="e">
        <f>IF(Wedstrijden!#REF!="x","BB","")</f>
        <v>#REF!</v>
      </c>
      <c r="BP605" s="16" t="str">
        <f>IF(Wedstrijden!W592="x","B","")</f>
        <v/>
      </c>
      <c r="BQ605" s="16" t="str">
        <f>IF(Wedstrijden!X592="x","L1","")</f>
        <v/>
      </c>
      <c r="BR605" s="16" t="str">
        <f>IF(Wedstrijden!Y592="x","L2","")</f>
        <v/>
      </c>
      <c r="BS605" s="16" t="str">
        <f>IF(Wedstrijden!Z592="x","M1","")</f>
        <v/>
      </c>
      <c r="BT605" s="16" t="str">
        <f>IF(Wedstrijden!AA592="x","M2","")</f>
        <v/>
      </c>
      <c r="BU605" s="16" t="str">
        <f>IF(Wedstrijden!AB592="x","Z1","")</f>
        <v/>
      </c>
      <c r="BV605" s="16" t="str">
        <f>IF(Wedstrijden!AC592="x","Z2","")</f>
        <v/>
      </c>
      <c r="BW605" s="16" t="str">
        <f>IF(COUNTA(Wedstrijden!L592:T592)&lt;&gt;0,1,"")</f>
        <v/>
      </c>
      <c r="BX605" s="16" t="str">
        <f t="shared" si="55"/>
        <v/>
      </c>
      <c r="BY605" s="16" t="str">
        <f>IF(Wedstrijden!L592="x","BB","")</f>
        <v/>
      </c>
      <c r="BZ605" s="16" t="str">
        <f>IF(Wedstrijden!M592="x","B","")</f>
        <v/>
      </c>
      <c r="CA605" s="16" t="str">
        <f>IF(Wedstrijden!N592="x","L1","")</f>
        <v/>
      </c>
      <c r="CB605" s="16" t="str">
        <f>IF(Wedstrijden!O592="x","L2","")</f>
        <v/>
      </c>
      <c r="CC605" s="16" t="str">
        <f>IF(Wedstrijden!P592="x","M1","")</f>
        <v/>
      </c>
      <c r="CD605" s="16" t="str">
        <f>IF(Wedstrijden!Q592="x","M2","")</f>
        <v/>
      </c>
      <c r="CE605" s="16" t="str">
        <f>IF(Wedstrijden!R592="x","Z1","")</f>
        <v/>
      </c>
      <c r="CF605" s="16" t="str">
        <f>IF(Wedstrijden!S592="x","Z2","")</f>
        <v/>
      </c>
      <c r="CG605" s="16" t="str">
        <f>IF(Wedstrijden!T592="x","ZZL","")</f>
        <v/>
      </c>
      <c r="CL605" s="16" t="str">
        <f>IF(COUNTA(Wedstrijden!AR592:BB592)&lt;&gt;0,2,"")</f>
        <v/>
      </c>
      <c r="CM605" s="16" t="str">
        <f t="shared" si="56"/>
        <v/>
      </c>
      <c r="CN605" s="16" t="str">
        <f>IF(Wedstrijden!AR592="x","AA","")</f>
        <v/>
      </c>
      <c r="CO605" s="16" t="str">
        <f>IF(Wedstrijden!AS592="x","A","")</f>
        <v/>
      </c>
      <c r="CP605" s="16" t="str">
        <f>IF(Wedstrijden!AT592="x","BB","")</f>
        <v/>
      </c>
      <c r="CQ605" s="16" t="str">
        <f>IF(Wedstrijden!AU592="x","B","")</f>
        <v/>
      </c>
      <c r="CR605" s="16" t="str">
        <f>IF(Wedstrijden!AV592="x","L","")</f>
        <v/>
      </c>
      <c r="CS605" s="16" t="str">
        <f>IF(Wedstrijden!AW592="x","M","")</f>
        <v/>
      </c>
      <c r="CT605" s="16" t="str">
        <f>IF(Wedstrijden!AX592="x","Z","")</f>
        <v/>
      </c>
      <c r="CU605" s="16" t="str">
        <f>IF(Wedstrijden!BB592="x","ZZ","")</f>
        <v/>
      </c>
      <c r="CV605" s="16" t="str">
        <f>IF(COUNTA(Wedstrijden!AI592:AP592)&lt;&gt;0,2,"")</f>
        <v/>
      </c>
      <c r="CW605" s="16" t="str">
        <f t="shared" si="57"/>
        <v/>
      </c>
      <c r="CX605" s="16" t="str">
        <f>IF(Wedstrijden!AI592="x","BB","")</f>
        <v/>
      </c>
      <c r="CY605" s="16" t="str">
        <f>IF(Wedstrijden!AJ592="x","B","")</f>
        <v/>
      </c>
      <c r="CZ605" s="16" t="str">
        <f>IF(Wedstrijden!AK592="x","L","")</f>
        <v/>
      </c>
      <c r="DA605" s="16" t="str">
        <f>IF(Wedstrijden!AL592="x","M","")</f>
        <v/>
      </c>
      <c r="DB605" s="16" t="str">
        <f>IF(Wedstrijden!AM592="x","Z","")</f>
        <v/>
      </c>
      <c r="DC605" s="16" t="str">
        <f>IF(Wedstrijden!AN592="x","ZZ","")</f>
        <v/>
      </c>
      <c r="DD605" s="16" t="str">
        <f>IF(Wedstrijden!AP592="x","1.40","")</f>
        <v/>
      </c>
      <c r="DE605" s="16" t="str">
        <f>IF(COUNTA(Wedstrijden!BD592:BF592)&lt;&gt;0,6,"")</f>
        <v/>
      </c>
      <c r="DF605" s="16" t="str">
        <f t="shared" si="58"/>
        <v/>
      </c>
      <c r="DG605" s="16" t="str">
        <f>IF(Wedstrijden!BD592="x","L","")</f>
        <v/>
      </c>
      <c r="DH605" s="16" t="str">
        <f>IF(Wedstrijden!BE592="x","M","")</f>
        <v/>
      </c>
      <c r="DI605" s="16" t="str">
        <f>IF(Wedstrijden!BF592="x","Z","")</f>
        <v/>
      </c>
      <c r="DJ605" s="16" t="str">
        <f>IF(Wedstrijden!BG592="x","Z","")</f>
        <v/>
      </c>
      <c r="DK605" s="16" t="str">
        <f>IF(COUNTA(Wedstrijden!BI592:BK592)&lt;&gt;0,6,"")</f>
        <v/>
      </c>
      <c r="DL605" s="16" t="str">
        <f t="shared" si="59"/>
        <v/>
      </c>
      <c r="DM605" s="16" t="str">
        <f>IF(Wedstrijden!BI592="x","L","")</f>
        <v/>
      </c>
      <c r="DN605" s="16" t="str">
        <f>IF(Wedstrijden!BJ592="x","M","")</f>
        <v/>
      </c>
      <c r="DO605" s="16" t="str">
        <f>IF(Wedstrijden!BK592="x","Z","")</f>
        <v/>
      </c>
      <c r="DP605" s="16" t="str">
        <f>IF(Wedstrijden!BL592="x","Z","")</f>
        <v/>
      </c>
    </row>
    <row r="606" spans="1:120" ht="14.4" x14ac:dyDescent="0.3">
      <c r="A606" s="18">
        <f>Wedstrijden!A593</f>
        <v>0</v>
      </c>
      <c r="B606" s="16" t="str">
        <f>IFERROR(VLOOKUP(Wedstrijden!#REF!,#REF!,2,FALSE),"")</f>
        <v/>
      </c>
      <c r="C606" s="16">
        <f>Wedstrijden!E593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IF(COUNTA(Wedstrijden!U593:AC593)&lt;&gt;0,1,"")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IF(Wedstrijden!U593="x","B1","")</f>
        <v/>
      </c>
      <c r="BO606" s="16" t="e">
        <f>IF(Wedstrijden!#REF!="x","BB","")</f>
        <v>#REF!</v>
      </c>
      <c r="BP606" s="16" t="str">
        <f>IF(Wedstrijden!W593="x","B","")</f>
        <v/>
      </c>
      <c r="BQ606" s="16" t="str">
        <f>IF(Wedstrijden!X593="x","L1","")</f>
        <v/>
      </c>
      <c r="BR606" s="16" t="str">
        <f>IF(Wedstrijden!Y593="x","L2","")</f>
        <v/>
      </c>
      <c r="BS606" s="16" t="str">
        <f>IF(Wedstrijden!Z593="x","M1","")</f>
        <v/>
      </c>
      <c r="BT606" s="16" t="str">
        <f>IF(Wedstrijden!AA593="x","M2","")</f>
        <v/>
      </c>
      <c r="BU606" s="16" t="str">
        <f>IF(Wedstrijden!AB593="x","Z1","")</f>
        <v/>
      </c>
      <c r="BV606" s="16" t="str">
        <f>IF(Wedstrijden!AC593="x","Z2","")</f>
        <v/>
      </c>
      <c r="BW606" s="16" t="str">
        <f>IF(COUNTA(Wedstrijden!L593:T593)&lt;&gt;0,1,"")</f>
        <v/>
      </c>
      <c r="BX606" s="16" t="str">
        <f t="shared" si="55"/>
        <v/>
      </c>
      <c r="BY606" s="16" t="str">
        <f>IF(Wedstrijden!L593="x","BB","")</f>
        <v/>
      </c>
      <c r="BZ606" s="16" t="str">
        <f>IF(Wedstrijden!M593="x","B","")</f>
        <v/>
      </c>
      <c r="CA606" s="16" t="str">
        <f>IF(Wedstrijden!N593="x","L1","")</f>
        <v/>
      </c>
      <c r="CB606" s="16" t="str">
        <f>IF(Wedstrijden!O593="x","L2","")</f>
        <v/>
      </c>
      <c r="CC606" s="16" t="str">
        <f>IF(Wedstrijden!P593="x","M1","")</f>
        <v/>
      </c>
      <c r="CD606" s="16" t="str">
        <f>IF(Wedstrijden!Q593="x","M2","")</f>
        <v/>
      </c>
      <c r="CE606" s="16" t="str">
        <f>IF(Wedstrijden!R593="x","Z1","")</f>
        <v/>
      </c>
      <c r="CF606" s="16" t="str">
        <f>IF(Wedstrijden!S593="x","Z2","")</f>
        <v/>
      </c>
      <c r="CG606" s="16" t="str">
        <f>IF(Wedstrijden!T593="x","ZZL","")</f>
        <v/>
      </c>
      <c r="CL606" s="16" t="str">
        <f>IF(COUNTA(Wedstrijden!AR593:BB593)&lt;&gt;0,2,"")</f>
        <v/>
      </c>
      <c r="CM606" s="16" t="str">
        <f t="shared" si="56"/>
        <v/>
      </c>
      <c r="CN606" s="16" t="str">
        <f>IF(Wedstrijden!AR593="x","AA","")</f>
        <v/>
      </c>
      <c r="CO606" s="16" t="str">
        <f>IF(Wedstrijden!AS593="x","A","")</f>
        <v/>
      </c>
      <c r="CP606" s="16" t="str">
        <f>IF(Wedstrijden!AT593="x","BB","")</f>
        <v/>
      </c>
      <c r="CQ606" s="16" t="str">
        <f>IF(Wedstrijden!AU593="x","B","")</f>
        <v/>
      </c>
      <c r="CR606" s="16" t="str">
        <f>IF(Wedstrijden!AV593="x","L","")</f>
        <v/>
      </c>
      <c r="CS606" s="16" t="str">
        <f>IF(Wedstrijden!AW593="x","M","")</f>
        <v/>
      </c>
      <c r="CT606" s="16" t="str">
        <f>IF(Wedstrijden!AX593="x","Z","")</f>
        <v/>
      </c>
      <c r="CU606" s="16" t="str">
        <f>IF(Wedstrijden!BB593="x","ZZ","")</f>
        <v/>
      </c>
      <c r="CV606" s="16" t="str">
        <f>IF(COUNTA(Wedstrijden!AI593:AP593)&lt;&gt;0,2,"")</f>
        <v/>
      </c>
      <c r="CW606" s="16" t="str">
        <f t="shared" si="57"/>
        <v/>
      </c>
      <c r="CX606" s="16" t="str">
        <f>IF(Wedstrijden!AI593="x","BB","")</f>
        <v/>
      </c>
      <c r="CY606" s="16" t="str">
        <f>IF(Wedstrijden!AJ593="x","B","")</f>
        <v/>
      </c>
      <c r="CZ606" s="16" t="str">
        <f>IF(Wedstrijden!AK593="x","L","")</f>
        <v/>
      </c>
      <c r="DA606" s="16" t="str">
        <f>IF(Wedstrijden!AL593="x","M","")</f>
        <v/>
      </c>
      <c r="DB606" s="16" t="str">
        <f>IF(Wedstrijden!AM593="x","Z","")</f>
        <v/>
      </c>
      <c r="DC606" s="16" t="str">
        <f>IF(Wedstrijden!AN593="x","ZZ","")</f>
        <v/>
      </c>
      <c r="DD606" s="16" t="str">
        <f>IF(Wedstrijden!AP593="x","1.40","")</f>
        <v/>
      </c>
      <c r="DE606" s="16" t="str">
        <f>IF(COUNTA(Wedstrijden!BD593:BF593)&lt;&gt;0,6,"")</f>
        <v/>
      </c>
      <c r="DF606" s="16" t="str">
        <f t="shared" si="58"/>
        <v/>
      </c>
      <c r="DG606" s="16" t="str">
        <f>IF(Wedstrijden!BD593="x","L","")</f>
        <v/>
      </c>
      <c r="DH606" s="16" t="str">
        <f>IF(Wedstrijden!BE593="x","M","")</f>
        <v/>
      </c>
      <c r="DI606" s="16" t="str">
        <f>IF(Wedstrijden!BF593="x","Z","")</f>
        <v/>
      </c>
      <c r="DJ606" s="16" t="str">
        <f>IF(Wedstrijden!BG593="x","Z","")</f>
        <v/>
      </c>
      <c r="DK606" s="16" t="str">
        <f>IF(COUNTA(Wedstrijden!BI593:BK593)&lt;&gt;0,6,"")</f>
        <v/>
      </c>
      <c r="DL606" s="16" t="str">
        <f t="shared" si="59"/>
        <v/>
      </c>
      <c r="DM606" s="16" t="str">
        <f>IF(Wedstrijden!BI593="x","L","")</f>
        <v/>
      </c>
      <c r="DN606" s="16" t="str">
        <f>IF(Wedstrijden!BJ593="x","M","")</f>
        <v/>
      </c>
      <c r="DO606" s="16" t="str">
        <f>IF(Wedstrijden!BK593="x","Z","")</f>
        <v/>
      </c>
      <c r="DP606" s="16" t="str">
        <f>IF(Wedstrijden!BL593="x","Z","")</f>
        <v/>
      </c>
    </row>
    <row r="607" spans="1:120" ht="14.4" x14ac:dyDescent="0.3">
      <c r="A607" s="18">
        <f>Wedstrijden!A594</f>
        <v>0</v>
      </c>
      <c r="B607" s="16" t="str">
        <f>IFERROR(VLOOKUP(Wedstrijden!#REF!,#REF!,2,FALSE),"")</f>
        <v/>
      </c>
      <c r="C607" s="16">
        <f>Wedstrijden!E594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IF(COUNTA(Wedstrijden!U594:AC594)&lt;&gt;0,1,"")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IF(Wedstrijden!U594="x","B1","")</f>
        <v/>
      </c>
      <c r="BO607" s="16" t="e">
        <f>IF(Wedstrijden!#REF!="x","BB","")</f>
        <v>#REF!</v>
      </c>
      <c r="BP607" s="16" t="str">
        <f>IF(Wedstrijden!W594="x","B","")</f>
        <v/>
      </c>
      <c r="BQ607" s="16" t="str">
        <f>IF(Wedstrijden!X594="x","L1","")</f>
        <v/>
      </c>
      <c r="BR607" s="16" t="str">
        <f>IF(Wedstrijden!Y594="x","L2","")</f>
        <v/>
      </c>
      <c r="BS607" s="16" t="str">
        <f>IF(Wedstrijden!Z594="x","M1","")</f>
        <v/>
      </c>
      <c r="BT607" s="16" t="str">
        <f>IF(Wedstrijden!AA594="x","M2","")</f>
        <v/>
      </c>
      <c r="BU607" s="16" t="str">
        <f>IF(Wedstrijden!AB594="x","Z1","")</f>
        <v/>
      </c>
      <c r="BV607" s="16" t="str">
        <f>IF(Wedstrijden!AC594="x","Z2","")</f>
        <v/>
      </c>
      <c r="BW607" s="16" t="str">
        <f>IF(COUNTA(Wedstrijden!L594:T594)&lt;&gt;0,1,"")</f>
        <v/>
      </c>
      <c r="BX607" s="16" t="str">
        <f t="shared" si="55"/>
        <v/>
      </c>
      <c r="BY607" s="16" t="str">
        <f>IF(Wedstrijden!L594="x","BB","")</f>
        <v/>
      </c>
      <c r="BZ607" s="16" t="str">
        <f>IF(Wedstrijden!M594="x","B","")</f>
        <v/>
      </c>
      <c r="CA607" s="16" t="str">
        <f>IF(Wedstrijden!N594="x","L1","")</f>
        <v/>
      </c>
      <c r="CB607" s="16" t="str">
        <f>IF(Wedstrijden!O594="x","L2","")</f>
        <v/>
      </c>
      <c r="CC607" s="16" t="str">
        <f>IF(Wedstrijden!P594="x","M1","")</f>
        <v/>
      </c>
      <c r="CD607" s="16" t="str">
        <f>IF(Wedstrijden!Q594="x","M2","")</f>
        <v/>
      </c>
      <c r="CE607" s="16" t="str">
        <f>IF(Wedstrijden!R594="x","Z1","")</f>
        <v/>
      </c>
      <c r="CF607" s="16" t="str">
        <f>IF(Wedstrijden!S594="x","Z2","")</f>
        <v/>
      </c>
      <c r="CG607" s="16" t="str">
        <f>IF(Wedstrijden!T594="x","ZZL","")</f>
        <v/>
      </c>
      <c r="CL607" s="16" t="str">
        <f>IF(COUNTA(Wedstrijden!AR594:BB594)&lt;&gt;0,2,"")</f>
        <v/>
      </c>
      <c r="CM607" s="16" t="str">
        <f t="shared" si="56"/>
        <v/>
      </c>
      <c r="CN607" s="16" t="str">
        <f>IF(Wedstrijden!AR594="x","AA","")</f>
        <v/>
      </c>
      <c r="CO607" s="16" t="str">
        <f>IF(Wedstrijden!AS594="x","A","")</f>
        <v/>
      </c>
      <c r="CP607" s="16" t="str">
        <f>IF(Wedstrijden!AT594="x","BB","")</f>
        <v/>
      </c>
      <c r="CQ607" s="16" t="str">
        <f>IF(Wedstrijden!AU594="x","B","")</f>
        <v/>
      </c>
      <c r="CR607" s="16" t="str">
        <f>IF(Wedstrijden!AV594="x","L","")</f>
        <v/>
      </c>
      <c r="CS607" s="16" t="str">
        <f>IF(Wedstrijden!AW594="x","M","")</f>
        <v/>
      </c>
      <c r="CT607" s="16" t="str">
        <f>IF(Wedstrijden!AX594="x","Z","")</f>
        <v/>
      </c>
      <c r="CU607" s="16" t="str">
        <f>IF(Wedstrijden!BB594="x","ZZ","")</f>
        <v/>
      </c>
      <c r="CV607" s="16" t="str">
        <f>IF(COUNTA(Wedstrijden!AI594:AP594)&lt;&gt;0,2,"")</f>
        <v/>
      </c>
      <c r="CW607" s="16" t="str">
        <f t="shared" si="57"/>
        <v/>
      </c>
      <c r="CX607" s="16" t="str">
        <f>IF(Wedstrijden!AI594="x","BB","")</f>
        <v/>
      </c>
      <c r="CY607" s="16" t="str">
        <f>IF(Wedstrijden!AJ594="x","B","")</f>
        <v/>
      </c>
      <c r="CZ607" s="16" t="str">
        <f>IF(Wedstrijden!AK594="x","L","")</f>
        <v/>
      </c>
      <c r="DA607" s="16" t="str">
        <f>IF(Wedstrijden!AL594="x","M","")</f>
        <v/>
      </c>
      <c r="DB607" s="16" t="str">
        <f>IF(Wedstrijden!AM594="x","Z","")</f>
        <v/>
      </c>
      <c r="DC607" s="16" t="str">
        <f>IF(Wedstrijden!AN594="x","ZZ","")</f>
        <v/>
      </c>
      <c r="DD607" s="16" t="str">
        <f>IF(Wedstrijden!AP594="x","1.40","")</f>
        <v/>
      </c>
      <c r="DE607" s="16" t="str">
        <f>IF(COUNTA(Wedstrijden!BD594:BF594)&lt;&gt;0,6,"")</f>
        <v/>
      </c>
      <c r="DF607" s="16" t="str">
        <f t="shared" si="58"/>
        <v/>
      </c>
      <c r="DG607" s="16" t="str">
        <f>IF(Wedstrijden!BD594="x","L","")</f>
        <v/>
      </c>
      <c r="DH607" s="16" t="str">
        <f>IF(Wedstrijden!BE594="x","M","")</f>
        <v/>
      </c>
      <c r="DI607" s="16" t="str">
        <f>IF(Wedstrijden!BF594="x","Z","")</f>
        <v/>
      </c>
      <c r="DJ607" s="16" t="str">
        <f>IF(Wedstrijden!BG594="x","Z","")</f>
        <v/>
      </c>
      <c r="DK607" s="16" t="str">
        <f>IF(COUNTA(Wedstrijden!BI594:BK594)&lt;&gt;0,6,"")</f>
        <v/>
      </c>
      <c r="DL607" s="16" t="str">
        <f t="shared" si="59"/>
        <v/>
      </c>
      <c r="DM607" s="16" t="str">
        <f>IF(Wedstrijden!BI594="x","L","")</f>
        <v/>
      </c>
      <c r="DN607" s="16" t="str">
        <f>IF(Wedstrijden!BJ594="x","M","")</f>
        <v/>
      </c>
      <c r="DO607" s="16" t="str">
        <f>IF(Wedstrijden!BK594="x","Z","")</f>
        <v/>
      </c>
      <c r="DP607" s="16" t="str">
        <f>IF(Wedstrijden!BL594="x","Z","")</f>
        <v/>
      </c>
    </row>
    <row r="608" spans="1:120" ht="14.4" x14ac:dyDescent="0.3">
      <c r="A608" s="18">
        <f>Wedstrijden!A595</f>
        <v>0</v>
      </c>
      <c r="B608" s="16" t="str">
        <f>IFERROR(VLOOKUP(Wedstrijden!#REF!,#REF!,2,FALSE),"")</f>
        <v/>
      </c>
      <c r="C608" s="16">
        <f>Wedstrijden!E595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IF(COUNTA(Wedstrijden!U595:AC595)&lt;&gt;0,1,"")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IF(Wedstrijden!U595="x","B1","")</f>
        <v/>
      </c>
      <c r="BO608" s="16" t="e">
        <f>IF(Wedstrijden!#REF!="x","BB","")</f>
        <v>#REF!</v>
      </c>
      <c r="BP608" s="16" t="str">
        <f>IF(Wedstrijden!W595="x","B","")</f>
        <v/>
      </c>
      <c r="BQ608" s="16" t="str">
        <f>IF(Wedstrijden!X595="x","L1","")</f>
        <v/>
      </c>
      <c r="BR608" s="16" t="str">
        <f>IF(Wedstrijden!Y595="x","L2","")</f>
        <v/>
      </c>
      <c r="BS608" s="16" t="str">
        <f>IF(Wedstrijden!Z595="x","M1","")</f>
        <v/>
      </c>
      <c r="BT608" s="16" t="str">
        <f>IF(Wedstrijden!AA595="x","M2","")</f>
        <v/>
      </c>
      <c r="BU608" s="16" t="str">
        <f>IF(Wedstrijden!AB595="x","Z1","")</f>
        <v/>
      </c>
      <c r="BV608" s="16" t="str">
        <f>IF(Wedstrijden!AC595="x","Z2","")</f>
        <v/>
      </c>
      <c r="BW608" s="16" t="str">
        <f>IF(COUNTA(Wedstrijden!L595:T595)&lt;&gt;0,1,"")</f>
        <v/>
      </c>
      <c r="BX608" s="16" t="str">
        <f t="shared" si="55"/>
        <v/>
      </c>
      <c r="BY608" s="16" t="str">
        <f>IF(Wedstrijden!L595="x","BB","")</f>
        <v/>
      </c>
      <c r="BZ608" s="16" t="str">
        <f>IF(Wedstrijden!M595="x","B","")</f>
        <v/>
      </c>
      <c r="CA608" s="16" t="str">
        <f>IF(Wedstrijden!N595="x","L1","")</f>
        <v/>
      </c>
      <c r="CB608" s="16" t="str">
        <f>IF(Wedstrijden!O595="x","L2","")</f>
        <v/>
      </c>
      <c r="CC608" s="16" t="str">
        <f>IF(Wedstrijden!P595="x","M1","")</f>
        <v/>
      </c>
      <c r="CD608" s="16" t="str">
        <f>IF(Wedstrijden!Q595="x","M2","")</f>
        <v/>
      </c>
      <c r="CE608" s="16" t="str">
        <f>IF(Wedstrijden!R595="x","Z1","")</f>
        <v/>
      </c>
      <c r="CF608" s="16" t="str">
        <f>IF(Wedstrijden!S595="x","Z2","")</f>
        <v/>
      </c>
      <c r="CG608" s="16" t="str">
        <f>IF(Wedstrijden!T595="x","ZZL","")</f>
        <v/>
      </c>
      <c r="CL608" s="16" t="str">
        <f>IF(COUNTA(Wedstrijden!AR595:BB595)&lt;&gt;0,2,"")</f>
        <v/>
      </c>
      <c r="CM608" s="16" t="str">
        <f t="shared" si="56"/>
        <v/>
      </c>
      <c r="CN608" s="16" t="str">
        <f>IF(Wedstrijden!AR595="x","AA","")</f>
        <v/>
      </c>
      <c r="CO608" s="16" t="str">
        <f>IF(Wedstrijden!AS595="x","A","")</f>
        <v/>
      </c>
      <c r="CP608" s="16" t="str">
        <f>IF(Wedstrijden!AT595="x","BB","")</f>
        <v/>
      </c>
      <c r="CQ608" s="16" t="str">
        <f>IF(Wedstrijden!AU595="x","B","")</f>
        <v/>
      </c>
      <c r="CR608" s="16" t="str">
        <f>IF(Wedstrijden!AV595="x","L","")</f>
        <v/>
      </c>
      <c r="CS608" s="16" t="str">
        <f>IF(Wedstrijden!AW595="x","M","")</f>
        <v/>
      </c>
      <c r="CT608" s="16" t="str">
        <f>IF(Wedstrijden!AX595="x","Z","")</f>
        <v/>
      </c>
      <c r="CU608" s="16" t="str">
        <f>IF(Wedstrijden!BB595="x","ZZ","")</f>
        <v/>
      </c>
      <c r="CV608" s="16" t="str">
        <f>IF(COUNTA(Wedstrijden!AI595:AP595)&lt;&gt;0,2,"")</f>
        <v/>
      </c>
      <c r="CW608" s="16" t="str">
        <f t="shared" si="57"/>
        <v/>
      </c>
      <c r="CX608" s="16" t="str">
        <f>IF(Wedstrijden!AI595="x","BB","")</f>
        <v/>
      </c>
      <c r="CY608" s="16" t="str">
        <f>IF(Wedstrijden!AJ595="x","B","")</f>
        <v/>
      </c>
      <c r="CZ608" s="16" t="str">
        <f>IF(Wedstrijden!AK595="x","L","")</f>
        <v/>
      </c>
      <c r="DA608" s="16" t="str">
        <f>IF(Wedstrijden!AL595="x","M","")</f>
        <v/>
      </c>
      <c r="DB608" s="16" t="str">
        <f>IF(Wedstrijden!AM595="x","Z","")</f>
        <v/>
      </c>
      <c r="DC608" s="16" t="str">
        <f>IF(Wedstrijden!AN595="x","ZZ","")</f>
        <v/>
      </c>
      <c r="DD608" s="16" t="str">
        <f>IF(Wedstrijden!AP595="x","1.40","")</f>
        <v/>
      </c>
      <c r="DE608" s="16" t="str">
        <f>IF(COUNTA(Wedstrijden!BD595:BF595)&lt;&gt;0,6,"")</f>
        <v/>
      </c>
      <c r="DF608" s="16" t="str">
        <f t="shared" si="58"/>
        <v/>
      </c>
      <c r="DG608" s="16" t="str">
        <f>IF(Wedstrijden!BD595="x","L","")</f>
        <v/>
      </c>
      <c r="DH608" s="16" t="str">
        <f>IF(Wedstrijden!BE595="x","M","")</f>
        <v/>
      </c>
      <c r="DI608" s="16" t="str">
        <f>IF(Wedstrijden!BF595="x","Z","")</f>
        <v/>
      </c>
      <c r="DJ608" s="16" t="str">
        <f>IF(Wedstrijden!BG595="x","Z","")</f>
        <v/>
      </c>
      <c r="DK608" s="16" t="str">
        <f>IF(COUNTA(Wedstrijden!BI595:BK595)&lt;&gt;0,6,"")</f>
        <v/>
      </c>
      <c r="DL608" s="16" t="str">
        <f t="shared" si="59"/>
        <v/>
      </c>
      <c r="DM608" s="16" t="str">
        <f>IF(Wedstrijden!BI595="x","L","")</f>
        <v/>
      </c>
      <c r="DN608" s="16" t="str">
        <f>IF(Wedstrijden!BJ595="x","M","")</f>
        <v/>
      </c>
      <c r="DO608" s="16" t="str">
        <f>IF(Wedstrijden!BK595="x","Z","")</f>
        <v/>
      </c>
      <c r="DP608" s="16" t="str">
        <f>IF(Wedstrijden!BL595="x","Z","")</f>
        <v/>
      </c>
    </row>
    <row r="609" spans="1:120" ht="14.4" x14ac:dyDescent="0.3">
      <c r="A609" s="18">
        <f>Wedstrijden!A596</f>
        <v>0</v>
      </c>
      <c r="B609" s="16" t="str">
        <f>IFERROR(VLOOKUP(Wedstrijden!#REF!,#REF!,2,FALSE),"")</f>
        <v/>
      </c>
      <c r="C609" s="16">
        <f>Wedstrijden!E596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IF(COUNTA(Wedstrijden!U596:AC596)&lt;&gt;0,1,"")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IF(Wedstrijden!U596="x","B1","")</f>
        <v/>
      </c>
      <c r="BO609" s="16" t="e">
        <f>IF(Wedstrijden!#REF!="x","BB","")</f>
        <v>#REF!</v>
      </c>
      <c r="BP609" s="16" t="str">
        <f>IF(Wedstrijden!W596="x","B","")</f>
        <v/>
      </c>
      <c r="BQ609" s="16" t="str">
        <f>IF(Wedstrijden!X596="x","L1","")</f>
        <v/>
      </c>
      <c r="BR609" s="16" t="str">
        <f>IF(Wedstrijden!Y596="x","L2","")</f>
        <v/>
      </c>
      <c r="BS609" s="16" t="str">
        <f>IF(Wedstrijden!Z596="x","M1","")</f>
        <v/>
      </c>
      <c r="BT609" s="16" t="str">
        <f>IF(Wedstrijden!AA596="x","M2","")</f>
        <v/>
      </c>
      <c r="BU609" s="16" t="str">
        <f>IF(Wedstrijden!AB596="x","Z1","")</f>
        <v/>
      </c>
      <c r="BV609" s="16" t="str">
        <f>IF(Wedstrijden!AC596="x","Z2","")</f>
        <v/>
      </c>
      <c r="BW609" s="16" t="str">
        <f>IF(COUNTA(Wedstrijden!L596:T596)&lt;&gt;0,1,"")</f>
        <v/>
      </c>
      <c r="BX609" s="16" t="str">
        <f t="shared" si="55"/>
        <v/>
      </c>
      <c r="BY609" s="16" t="str">
        <f>IF(Wedstrijden!L596="x","BB","")</f>
        <v/>
      </c>
      <c r="BZ609" s="16" t="str">
        <f>IF(Wedstrijden!M596="x","B","")</f>
        <v/>
      </c>
      <c r="CA609" s="16" t="str">
        <f>IF(Wedstrijden!N596="x","L1","")</f>
        <v/>
      </c>
      <c r="CB609" s="16" t="str">
        <f>IF(Wedstrijden!O596="x","L2","")</f>
        <v/>
      </c>
      <c r="CC609" s="16" t="str">
        <f>IF(Wedstrijden!P596="x","M1","")</f>
        <v/>
      </c>
      <c r="CD609" s="16" t="str">
        <f>IF(Wedstrijden!Q596="x","M2","")</f>
        <v/>
      </c>
      <c r="CE609" s="16" t="str">
        <f>IF(Wedstrijden!R596="x","Z1","")</f>
        <v/>
      </c>
      <c r="CF609" s="16" t="str">
        <f>IF(Wedstrijden!S596="x","Z2","")</f>
        <v/>
      </c>
      <c r="CG609" s="16" t="str">
        <f>IF(Wedstrijden!T596="x","ZZL","")</f>
        <v/>
      </c>
      <c r="CL609" s="16" t="str">
        <f>IF(COUNTA(Wedstrijden!AR596:BB596)&lt;&gt;0,2,"")</f>
        <v/>
      </c>
      <c r="CM609" s="16" t="str">
        <f t="shared" si="56"/>
        <v/>
      </c>
      <c r="CN609" s="16" t="str">
        <f>IF(Wedstrijden!AR596="x","AA","")</f>
        <v/>
      </c>
      <c r="CO609" s="16" t="str">
        <f>IF(Wedstrijden!AS596="x","A","")</f>
        <v/>
      </c>
      <c r="CP609" s="16" t="str">
        <f>IF(Wedstrijden!AT596="x","BB","")</f>
        <v/>
      </c>
      <c r="CQ609" s="16" t="str">
        <f>IF(Wedstrijden!AU596="x","B","")</f>
        <v/>
      </c>
      <c r="CR609" s="16" t="str">
        <f>IF(Wedstrijden!AV596="x","L","")</f>
        <v/>
      </c>
      <c r="CS609" s="16" t="str">
        <f>IF(Wedstrijden!AW596="x","M","")</f>
        <v/>
      </c>
      <c r="CT609" s="16" t="str">
        <f>IF(Wedstrijden!AX596="x","Z","")</f>
        <v/>
      </c>
      <c r="CU609" s="16" t="str">
        <f>IF(Wedstrijden!BB596="x","ZZ","")</f>
        <v/>
      </c>
      <c r="CV609" s="16" t="str">
        <f>IF(COUNTA(Wedstrijden!AI596:AP596)&lt;&gt;0,2,"")</f>
        <v/>
      </c>
      <c r="CW609" s="16" t="str">
        <f t="shared" si="57"/>
        <v/>
      </c>
      <c r="CX609" s="16" t="str">
        <f>IF(Wedstrijden!AI596="x","BB","")</f>
        <v/>
      </c>
      <c r="CY609" s="16" t="str">
        <f>IF(Wedstrijden!AJ596="x","B","")</f>
        <v/>
      </c>
      <c r="CZ609" s="16" t="str">
        <f>IF(Wedstrijden!AK596="x","L","")</f>
        <v/>
      </c>
      <c r="DA609" s="16" t="str">
        <f>IF(Wedstrijden!AL596="x","M","")</f>
        <v/>
      </c>
      <c r="DB609" s="16" t="str">
        <f>IF(Wedstrijden!AM596="x","Z","")</f>
        <v/>
      </c>
      <c r="DC609" s="16" t="str">
        <f>IF(Wedstrijden!AN596="x","ZZ","")</f>
        <v/>
      </c>
      <c r="DD609" s="16" t="str">
        <f>IF(Wedstrijden!AP596="x","1.40","")</f>
        <v/>
      </c>
      <c r="DE609" s="16" t="str">
        <f>IF(COUNTA(Wedstrijden!BD596:BF596)&lt;&gt;0,6,"")</f>
        <v/>
      </c>
      <c r="DF609" s="16" t="str">
        <f t="shared" si="58"/>
        <v/>
      </c>
      <c r="DG609" s="16" t="str">
        <f>IF(Wedstrijden!BD596="x","L","")</f>
        <v/>
      </c>
      <c r="DH609" s="16" t="str">
        <f>IF(Wedstrijden!BE596="x","M","")</f>
        <v/>
      </c>
      <c r="DI609" s="16" t="str">
        <f>IF(Wedstrijden!BF596="x","Z","")</f>
        <v/>
      </c>
      <c r="DJ609" s="16" t="str">
        <f>IF(Wedstrijden!BG596="x","Z","")</f>
        <v/>
      </c>
      <c r="DK609" s="16" t="str">
        <f>IF(COUNTA(Wedstrijden!BI596:BK596)&lt;&gt;0,6,"")</f>
        <v/>
      </c>
      <c r="DL609" s="16" t="str">
        <f t="shared" si="59"/>
        <v/>
      </c>
      <c r="DM609" s="16" t="str">
        <f>IF(Wedstrijden!BI596="x","L","")</f>
        <v/>
      </c>
      <c r="DN609" s="16" t="str">
        <f>IF(Wedstrijden!BJ596="x","M","")</f>
        <v/>
      </c>
      <c r="DO609" s="16" t="str">
        <f>IF(Wedstrijden!BK596="x","Z","")</f>
        <v/>
      </c>
      <c r="DP609" s="16" t="str">
        <f>IF(Wedstrijden!BL596="x","Z","")</f>
        <v/>
      </c>
    </row>
    <row r="610" spans="1:120" ht="14.4" x14ac:dyDescent="0.3">
      <c r="A610" s="18">
        <f>Wedstrijden!A597</f>
        <v>0</v>
      </c>
      <c r="B610" s="16" t="str">
        <f>IFERROR(VLOOKUP(Wedstrijden!#REF!,#REF!,2,FALSE),"")</f>
        <v/>
      </c>
      <c r="C610" s="16">
        <f>Wedstrijden!E597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IF(COUNTA(Wedstrijden!U597:AC597)&lt;&gt;0,1,"")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IF(Wedstrijden!U597="x","B1","")</f>
        <v/>
      </c>
      <c r="BO610" s="16" t="e">
        <f>IF(Wedstrijden!#REF!="x","BB","")</f>
        <v>#REF!</v>
      </c>
      <c r="BP610" s="16" t="str">
        <f>IF(Wedstrijden!W597="x","B","")</f>
        <v/>
      </c>
      <c r="BQ610" s="16" t="str">
        <f>IF(Wedstrijden!X597="x","L1","")</f>
        <v/>
      </c>
      <c r="BR610" s="16" t="str">
        <f>IF(Wedstrijden!Y597="x","L2","")</f>
        <v/>
      </c>
      <c r="BS610" s="16" t="str">
        <f>IF(Wedstrijden!Z597="x","M1","")</f>
        <v/>
      </c>
      <c r="BT610" s="16" t="str">
        <f>IF(Wedstrijden!AA597="x","M2","")</f>
        <v/>
      </c>
      <c r="BU610" s="16" t="str">
        <f>IF(Wedstrijden!AB597="x","Z1","")</f>
        <v/>
      </c>
      <c r="BV610" s="16" t="str">
        <f>IF(Wedstrijden!AC597="x","Z2","")</f>
        <v/>
      </c>
      <c r="BW610" s="16" t="str">
        <f>IF(COUNTA(Wedstrijden!L597:T597)&lt;&gt;0,1,"")</f>
        <v/>
      </c>
      <c r="BX610" s="16" t="str">
        <f t="shared" si="55"/>
        <v/>
      </c>
      <c r="BY610" s="16" t="str">
        <f>IF(Wedstrijden!L597="x","BB","")</f>
        <v/>
      </c>
      <c r="BZ610" s="16" t="str">
        <f>IF(Wedstrijden!M597="x","B","")</f>
        <v/>
      </c>
      <c r="CA610" s="16" t="str">
        <f>IF(Wedstrijden!N597="x","L1","")</f>
        <v/>
      </c>
      <c r="CB610" s="16" t="str">
        <f>IF(Wedstrijden!O597="x","L2","")</f>
        <v/>
      </c>
      <c r="CC610" s="16" t="str">
        <f>IF(Wedstrijden!P597="x","M1","")</f>
        <v/>
      </c>
      <c r="CD610" s="16" t="str">
        <f>IF(Wedstrijden!Q597="x","M2","")</f>
        <v/>
      </c>
      <c r="CE610" s="16" t="str">
        <f>IF(Wedstrijden!R597="x","Z1","")</f>
        <v/>
      </c>
      <c r="CF610" s="16" t="str">
        <f>IF(Wedstrijden!S597="x","Z2","")</f>
        <v/>
      </c>
      <c r="CG610" s="16" t="str">
        <f>IF(Wedstrijden!T597="x","ZZL","")</f>
        <v/>
      </c>
      <c r="CL610" s="16" t="str">
        <f>IF(COUNTA(Wedstrijden!AR597:BB597)&lt;&gt;0,2,"")</f>
        <v/>
      </c>
      <c r="CM610" s="16" t="str">
        <f t="shared" si="56"/>
        <v/>
      </c>
      <c r="CN610" s="16" t="str">
        <f>IF(Wedstrijden!AR597="x","AA","")</f>
        <v/>
      </c>
      <c r="CO610" s="16" t="str">
        <f>IF(Wedstrijden!AS597="x","A","")</f>
        <v/>
      </c>
      <c r="CP610" s="16" t="str">
        <f>IF(Wedstrijden!AT597="x","BB","")</f>
        <v/>
      </c>
      <c r="CQ610" s="16" t="str">
        <f>IF(Wedstrijden!AU597="x","B","")</f>
        <v/>
      </c>
      <c r="CR610" s="16" t="str">
        <f>IF(Wedstrijden!AV597="x","L","")</f>
        <v/>
      </c>
      <c r="CS610" s="16" t="str">
        <f>IF(Wedstrijden!AW597="x","M","")</f>
        <v/>
      </c>
      <c r="CT610" s="16" t="str">
        <f>IF(Wedstrijden!AX597="x","Z","")</f>
        <v/>
      </c>
      <c r="CU610" s="16" t="str">
        <f>IF(Wedstrijden!BB597="x","ZZ","")</f>
        <v/>
      </c>
      <c r="CV610" s="16" t="str">
        <f>IF(COUNTA(Wedstrijden!AI597:AP597)&lt;&gt;0,2,"")</f>
        <v/>
      </c>
      <c r="CW610" s="16" t="str">
        <f t="shared" si="57"/>
        <v/>
      </c>
      <c r="CX610" s="16" t="str">
        <f>IF(Wedstrijden!AI597="x","BB","")</f>
        <v/>
      </c>
      <c r="CY610" s="16" t="str">
        <f>IF(Wedstrijden!AJ597="x","B","")</f>
        <v/>
      </c>
      <c r="CZ610" s="16" t="str">
        <f>IF(Wedstrijden!AK597="x","L","")</f>
        <v/>
      </c>
      <c r="DA610" s="16" t="str">
        <f>IF(Wedstrijden!AL597="x","M","")</f>
        <v/>
      </c>
      <c r="DB610" s="16" t="str">
        <f>IF(Wedstrijden!AM597="x","Z","")</f>
        <v/>
      </c>
      <c r="DC610" s="16" t="str">
        <f>IF(Wedstrijden!AN597="x","ZZ","")</f>
        <v/>
      </c>
      <c r="DD610" s="16" t="str">
        <f>IF(Wedstrijden!AP597="x","1.40","")</f>
        <v/>
      </c>
      <c r="DE610" s="16" t="str">
        <f>IF(COUNTA(Wedstrijden!BD597:BF597)&lt;&gt;0,6,"")</f>
        <v/>
      </c>
      <c r="DF610" s="16" t="str">
        <f t="shared" si="58"/>
        <v/>
      </c>
      <c r="DG610" s="16" t="str">
        <f>IF(Wedstrijden!BD597="x","L","")</f>
        <v/>
      </c>
      <c r="DH610" s="16" t="str">
        <f>IF(Wedstrijden!BE597="x","M","")</f>
        <v/>
      </c>
      <c r="DI610" s="16" t="str">
        <f>IF(Wedstrijden!BF597="x","Z","")</f>
        <v/>
      </c>
      <c r="DJ610" s="16" t="str">
        <f>IF(Wedstrijden!BG597="x","Z","")</f>
        <v/>
      </c>
      <c r="DK610" s="16" t="str">
        <f>IF(COUNTA(Wedstrijden!BI597:BK597)&lt;&gt;0,6,"")</f>
        <v/>
      </c>
      <c r="DL610" s="16" t="str">
        <f t="shared" si="59"/>
        <v/>
      </c>
      <c r="DM610" s="16" t="str">
        <f>IF(Wedstrijden!BI597="x","L","")</f>
        <v/>
      </c>
      <c r="DN610" s="16" t="str">
        <f>IF(Wedstrijden!BJ597="x","M","")</f>
        <v/>
      </c>
      <c r="DO610" s="16" t="str">
        <f>IF(Wedstrijden!BK597="x","Z","")</f>
        <v/>
      </c>
      <c r="DP610" s="16" t="str">
        <f>IF(Wedstrijden!BL597="x","Z","")</f>
        <v/>
      </c>
    </row>
    <row r="611" spans="1:120" ht="14.4" x14ac:dyDescent="0.3">
      <c r="A611" s="18">
        <f>Wedstrijden!A598</f>
        <v>0</v>
      </c>
      <c r="B611" s="16" t="str">
        <f>IFERROR(VLOOKUP(Wedstrijden!#REF!,#REF!,2,FALSE),"")</f>
        <v/>
      </c>
      <c r="C611" s="16">
        <f>Wedstrijden!E598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IF(COUNTA(Wedstrijden!U598:AC598)&lt;&gt;0,1,"")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IF(Wedstrijden!U598="x","B1","")</f>
        <v/>
      </c>
      <c r="BO611" s="16" t="e">
        <f>IF(Wedstrijden!#REF!="x","BB","")</f>
        <v>#REF!</v>
      </c>
      <c r="BP611" s="16" t="str">
        <f>IF(Wedstrijden!W598="x","B","")</f>
        <v/>
      </c>
      <c r="BQ611" s="16" t="str">
        <f>IF(Wedstrijden!X598="x","L1","")</f>
        <v/>
      </c>
      <c r="BR611" s="16" t="str">
        <f>IF(Wedstrijden!Y598="x","L2","")</f>
        <v/>
      </c>
      <c r="BS611" s="16" t="str">
        <f>IF(Wedstrijden!Z598="x","M1","")</f>
        <v/>
      </c>
      <c r="BT611" s="16" t="str">
        <f>IF(Wedstrijden!AA598="x","M2","")</f>
        <v/>
      </c>
      <c r="BU611" s="16" t="str">
        <f>IF(Wedstrijden!AB598="x","Z1","")</f>
        <v/>
      </c>
      <c r="BV611" s="16" t="str">
        <f>IF(Wedstrijden!AC598="x","Z2","")</f>
        <v/>
      </c>
      <c r="BW611" s="16" t="str">
        <f>IF(COUNTA(Wedstrijden!L598:T598)&lt;&gt;0,1,"")</f>
        <v/>
      </c>
      <c r="BX611" s="16" t="str">
        <f t="shared" si="55"/>
        <v/>
      </c>
      <c r="BY611" s="16" t="str">
        <f>IF(Wedstrijden!L598="x","BB","")</f>
        <v/>
      </c>
      <c r="BZ611" s="16" t="str">
        <f>IF(Wedstrijden!M598="x","B","")</f>
        <v/>
      </c>
      <c r="CA611" s="16" t="str">
        <f>IF(Wedstrijden!N598="x","L1","")</f>
        <v/>
      </c>
      <c r="CB611" s="16" t="str">
        <f>IF(Wedstrijden!O598="x","L2","")</f>
        <v/>
      </c>
      <c r="CC611" s="16" t="str">
        <f>IF(Wedstrijden!P598="x","M1","")</f>
        <v/>
      </c>
      <c r="CD611" s="16" t="str">
        <f>IF(Wedstrijden!Q598="x","M2","")</f>
        <v/>
      </c>
      <c r="CE611" s="16" t="str">
        <f>IF(Wedstrijden!R598="x","Z1","")</f>
        <v/>
      </c>
      <c r="CF611" s="16" t="str">
        <f>IF(Wedstrijden!S598="x","Z2","")</f>
        <v/>
      </c>
      <c r="CG611" s="16" t="str">
        <f>IF(Wedstrijden!T598="x","ZZL","")</f>
        <v/>
      </c>
      <c r="CL611" s="16" t="str">
        <f>IF(COUNTA(Wedstrijden!AR598:BB598)&lt;&gt;0,2,"")</f>
        <v/>
      </c>
      <c r="CM611" s="16" t="str">
        <f t="shared" si="56"/>
        <v/>
      </c>
      <c r="CN611" s="16" t="str">
        <f>IF(Wedstrijden!AR598="x","AA","")</f>
        <v/>
      </c>
      <c r="CO611" s="16" t="str">
        <f>IF(Wedstrijden!AS598="x","A","")</f>
        <v/>
      </c>
      <c r="CP611" s="16" t="str">
        <f>IF(Wedstrijden!AT598="x","BB","")</f>
        <v/>
      </c>
      <c r="CQ611" s="16" t="str">
        <f>IF(Wedstrijden!AU598="x","B","")</f>
        <v/>
      </c>
      <c r="CR611" s="16" t="str">
        <f>IF(Wedstrijden!AV598="x","L","")</f>
        <v/>
      </c>
      <c r="CS611" s="16" t="str">
        <f>IF(Wedstrijden!AW598="x","M","")</f>
        <v/>
      </c>
      <c r="CT611" s="16" t="str">
        <f>IF(Wedstrijden!AX598="x","Z","")</f>
        <v/>
      </c>
      <c r="CU611" s="16" t="str">
        <f>IF(Wedstrijden!BB598="x","ZZ","")</f>
        <v/>
      </c>
      <c r="CV611" s="16" t="str">
        <f>IF(COUNTA(Wedstrijden!AI598:AP598)&lt;&gt;0,2,"")</f>
        <v/>
      </c>
      <c r="CW611" s="16" t="str">
        <f t="shared" si="57"/>
        <v/>
      </c>
      <c r="CX611" s="16" t="str">
        <f>IF(Wedstrijden!AI598="x","BB","")</f>
        <v/>
      </c>
      <c r="CY611" s="16" t="str">
        <f>IF(Wedstrijden!AJ598="x","B","")</f>
        <v/>
      </c>
      <c r="CZ611" s="16" t="str">
        <f>IF(Wedstrijden!AK598="x","L","")</f>
        <v/>
      </c>
      <c r="DA611" s="16" t="str">
        <f>IF(Wedstrijden!AL598="x","M","")</f>
        <v/>
      </c>
      <c r="DB611" s="16" t="str">
        <f>IF(Wedstrijden!AM598="x","Z","")</f>
        <v/>
      </c>
      <c r="DC611" s="16" t="str">
        <f>IF(Wedstrijden!AN598="x","ZZ","")</f>
        <v/>
      </c>
      <c r="DD611" s="16" t="str">
        <f>IF(Wedstrijden!AP598="x","1.40","")</f>
        <v/>
      </c>
      <c r="DE611" s="16" t="str">
        <f>IF(COUNTA(Wedstrijden!BD598:BF598)&lt;&gt;0,6,"")</f>
        <v/>
      </c>
      <c r="DF611" s="16" t="str">
        <f t="shared" si="58"/>
        <v/>
      </c>
      <c r="DG611" s="16" t="str">
        <f>IF(Wedstrijden!BD598="x","L","")</f>
        <v/>
      </c>
      <c r="DH611" s="16" t="str">
        <f>IF(Wedstrijden!BE598="x","M","")</f>
        <v/>
      </c>
      <c r="DI611" s="16" t="str">
        <f>IF(Wedstrijden!BF598="x","Z","")</f>
        <v/>
      </c>
      <c r="DJ611" s="16" t="str">
        <f>IF(Wedstrijden!BG598="x","Z","")</f>
        <v/>
      </c>
      <c r="DK611" s="16" t="str">
        <f>IF(COUNTA(Wedstrijden!BI598:BK598)&lt;&gt;0,6,"")</f>
        <v/>
      </c>
      <c r="DL611" s="16" t="str">
        <f t="shared" si="59"/>
        <v/>
      </c>
      <c r="DM611" s="16" t="str">
        <f>IF(Wedstrijden!BI598="x","L","")</f>
        <v/>
      </c>
      <c r="DN611" s="16" t="str">
        <f>IF(Wedstrijden!BJ598="x","M","")</f>
        <v/>
      </c>
      <c r="DO611" s="16" t="str">
        <f>IF(Wedstrijden!BK598="x","Z","")</f>
        <v/>
      </c>
      <c r="DP611" s="16" t="str">
        <f>IF(Wedstrijden!BL598="x","Z","")</f>
        <v/>
      </c>
    </row>
    <row r="612" spans="1:120" ht="14.4" x14ac:dyDescent="0.3">
      <c r="A612" s="18">
        <f>Wedstrijden!A599</f>
        <v>0</v>
      </c>
      <c r="B612" s="16" t="str">
        <f>IFERROR(VLOOKUP(Wedstrijden!#REF!,#REF!,2,FALSE),"")</f>
        <v/>
      </c>
      <c r="C612" s="16">
        <f>Wedstrijden!E599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IF(COUNTA(Wedstrijden!U599:AC599)&lt;&gt;0,1,"")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IF(Wedstrijden!U599="x","B1","")</f>
        <v/>
      </c>
      <c r="BO612" s="16" t="e">
        <f>IF(Wedstrijden!#REF!="x","BB","")</f>
        <v>#REF!</v>
      </c>
      <c r="BP612" s="16" t="str">
        <f>IF(Wedstrijden!W599="x","B","")</f>
        <v/>
      </c>
      <c r="BQ612" s="16" t="str">
        <f>IF(Wedstrijden!X599="x","L1","")</f>
        <v/>
      </c>
      <c r="BR612" s="16" t="str">
        <f>IF(Wedstrijden!Y599="x","L2","")</f>
        <v/>
      </c>
      <c r="BS612" s="16" t="str">
        <f>IF(Wedstrijden!Z599="x","M1","")</f>
        <v/>
      </c>
      <c r="BT612" s="16" t="str">
        <f>IF(Wedstrijden!AA599="x","M2","")</f>
        <v/>
      </c>
      <c r="BU612" s="16" t="str">
        <f>IF(Wedstrijden!AB599="x","Z1","")</f>
        <v/>
      </c>
      <c r="BV612" s="16" t="str">
        <f>IF(Wedstrijden!AC599="x","Z2","")</f>
        <v/>
      </c>
      <c r="BW612" s="16" t="str">
        <f>IF(COUNTA(Wedstrijden!L599:T599)&lt;&gt;0,1,"")</f>
        <v/>
      </c>
      <c r="BX612" s="16" t="str">
        <f t="shared" si="55"/>
        <v/>
      </c>
      <c r="BY612" s="16" t="str">
        <f>IF(Wedstrijden!L599="x","BB","")</f>
        <v/>
      </c>
      <c r="BZ612" s="16" t="str">
        <f>IF(Wedstrijden!M599="x","B","")</f>
        <v/>
      </c>
      <c r="CA612" s="16" t="str">
        <f>IF(Wedstrijden!N599="x","L1","")</f>
        <v/>
      </c>
      <c r="CB612" s="16" t="str">
        <f>IF(Wedstrijden!O599="x","L2","")</f>
        <v/>
      </c>
      <c r="CC612" s="16" t="str">
        <f>IF(Wedstrijden!P599="x","M1","")</f>
        <v/>
      </c>
      <c r="CD612" s="16" t="str">
        <f>IF(Wedstrijden!Q599="x","M2","")</f>
        <v/>
      </c>
      <c r="CE612" s="16" t="str">
        <f>IF(Wedstrijden!R599="x","Z1","")</f>
        <v/>
      </c>
      <c r="CF612" s="16" t="str">
        <f>IF(Wedstrijden!S599="x","Z2","")</f>
        <v/>
      </c>
      <c r="CG612" s="16" t="str">
        <f>IF(Wedstrijden!T599="x","ZZL","")</f>
        <v/>
      </c>
      <c r="CL612" s="16" t="str">
        <f>IF(COUNTA(Wedstrijden!AR599:BB599)&lt;&gt;0,2,"")</f>
        <v/>
      </c>
      <c r="CM612" s="16" t="str">
        <f t="shared" si="56"/>
        <v/>
      </c>
      <c r="CN612" s="16" t="str">
        <f>IF(Wedstrijden!AR599="x","AA","")</f>
        <v/>
      </c>
      <c r="CO612" s="16" t="str">
        <f>IF(Wedstrijden!AS599="x","A","")</f>
        <v/>
      </c>
      <c r="CP612" s="16" t="str">
        <f>IF(Wedstrijden!AT599="x","BB","")</f>
        <v/>
      </c>
      <c r="CQ612" s="16" t="str">
        <f>IF(Wedstrijden!AU599="x","B","")</f>
        <v/>
      </c>
      <c r="CR612" s="16" t="str">
        <f>IF(Wedstrijden!AV599="x","L","")</f>
        <v/>
      </c>
      <c r="CS612" s="16" t="str">
        <f>IF(Wedstrijden!AW599="x","M","")</f>
        <v/>
      </c>
      <c r="CT612" s="16" t="str">
        <f>IF(Wedstrijden!AX599="x","Z","")</f>
        <v/>
      </c>
      <c r="CU612" s="16" t="str">
        <f>IF(Wedstrijden!BB599="x","ZZ","")</f>
        <v/>
      </c>
      <c r="CV612" s="16" t="str">
        <f>IF(COUNTA(Wedstrijden!AI599:AP599)&lt;&gt;0,2,"")</f>
        <v/>
      </c>
      <c r="CW612" s="16" t="str">
        <f t="shared" si="57"/>
        <v/>
      </c>
      <c r="CX612" s="16" t="str">
        <f>IF(Wedstrijden!AI599="x","BB","")</f>
        <v/>
      </c>
      <c r="CY612" s="16" t="str">
        <f>IF(Wedstrijden!AJ599="x","B","")</f>
        <v/>
      </c>
      <c r="CZ612" s="16" t="str">
        <f>IF(Wedstrijden!AK599="x","L","")</f>
        <v/>
      </c>
      <c r="DA612" s="16" t="str">
        <f>IF(Wedstrijden!AL599="x","M","")</f>
        <v/>
      </c>
      <c r="DB612" s="16" t="str">
        <f>IF(Wedstrijden!AM599="x","Z","")</f>
        <v/>
      </c>
      <c r="DC612" s="16" t="str">
        <f>IF(Wedstrijden!AN599="x","ZZ","")</f>
        <v/>
      </c>
      <c r="DD612" s="16" t="str">
        <f>IF(Wedstrijden!AP599="x","1.40","")</f>
        <v/>
      </c>
      <c r="DE612" s="16" t="str">
        <f>IF(COUNTA(Wedstrijden!BD599:BF599)&lt;&gt;0,6,"")</f>
        <v/>
      </c>
      <c r="DF612" s="16" t="str">
        <f t="shared" si="58"/>
        <v/>
      </c>
      <c r="DG612" s="16" t="str">
        <f>IF(Wedstrijden!BD599="x","L","")</f>
        <v/>
      </c>
      <c r="DH612" s="16" t="str">
        <f>IF(Wedstrijden!BE599="x","M","")</f>
        <v/>
      </c>
      <c r="DI612" s="16" t="str">
        <f>IF(Wedstrijden!BF599="x","Z","")</f>
        <v/>
      </c>
      <c r="DJ612" s="16" t="str">
        <f>IF(Wedstrijden!BG599="x","Z","")</f>
        <v/>
      </c>
      <c r="DK612" s="16" t="str">
        <f>IF(COUNTA(Wedstrijden!BI599:BK599)&lt;&gt;0,6,"")</f>
        <v/>
      </c>
      <c r="DL612" s="16" t="str">
        <f t="shared" si="59"/>
        <v/>
      </c>
      <c r="DM612" s="16" t="str">
        <f>IF(Wedstrijden!BI599="x","L","")</f>
        <v/>
      </c>
      <c r="DN612" s="16" t="str">
        <f>IF(Wedstrijden!BJ599="x","M","")</f>
        <v/>
      </c>
      <c r="DO612" s="16" t="str">
        <f>IF(Wedstrijden!BK599="x","Z","")</f>
        <v/>
      </c>
      <c r="DP612" s="16" t="str">
        <f>IF(Wedstrijden!BL599="x","Z","")</f>
        <v/>
      </c>
    </row>
    <row r="613" spans="1:120" ht="14.4" x14ac:dyDescent="0.3">
      <c r="A613" s="18">
        <f>Wedstrijden!A600</f>
        <v>0</v>
      </c>
      <c r="B613" s="16" t="str">
        <f>IFERROR(VLOOKUP(Wedstrijden!#REF!,#REF!,2,FALSE),"")</f>
        <v/>
      </c>
      <c r="C613" s="16">
        <f>Wedstrijden!E600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IF(COUNTA(Wedstrijden!U600:AC600)&lt;&gt;0,1,"")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IF(Wedstrijden!U600="x","B1","")</f>
        <v/>
      </c>
      <c r="BO613" s="16" t="e">
        <f>IF(Wedstrijden!#REF!="x","BB","")</f>
        <v>#REF!</v>
      </c>
      <c r="BP613" s="16" t="str">
        <f>IF(Wedstrijden!W600="x","B","")</f>
        <v/>
      </c>
      <c r="BQ613" s="16" t="str">
        <f>IF(Wedstrijden!X600="x","L1","")</f>
        <v/>
      </c>
      <c r="BR613" s="16" t="str">
        <f>IF(Wedstrijden!Y600="x","L2","")</f>
        <v/>
      </c>
      <c r="BS613" s="16" t="str">
        <f>IF(Wedstrijden!Z600="x","M1","")</f>
        <v/>
      </c>
      <c r="BT613" s="16" t="str">
        <f>IF(Wedstrijden!AA600="x","M2","")</f>
        <v/>
      </c>
      <c r="BU613" s="16" t="str">
        <f>IF(Wedstrijden!AB600="x","Z1","")</f>
        <v/>
      </c>
      <c r="BV613" s="16" t="str">
        <f>IF(Wedstrijden!AC600="x","Z2","")</f>
        <v/>
      </c>
      <c r="BW613" s="16" t="str">
        <f>IF(COUNTA(Wedstrijden!L600:T600)&lt;&gt;0,1,"")</f>
        <v/>
      </c>
      <c r="BX613" s="16" t="str">
        <f t="shared" si="55"/>
        <v/>
      </c>
      <c r="BY613" s="16" t="str">
        <f>IF(Wedstrijden!L600="x","BB","")</f>
        <v/>
      </c>
      <c r="BZ613" s="16" t="str">
        <f>IF(Wedstrijden!M600="x","B","")</f>
        <v/>
      </c>
      <c r="CA613" s="16" t="str">
        <f>IF(Wedstrijden!N600="x","L1","")</f>
        <v/>
      </c>
      <c r="CB613" s="16" t="str">
        <f>IF(Wedstrijden!O600="x","L2","")</f>
        <v/>
      </c>
      <c r="CC613" s="16" t="str">
        <f>IF(Wedstrijden!P600="x","M1","")</f>
        <v/>
      </c>
      <c r="CD613" s="16" t="str">
        <f>IF(Wedstrijden!Q600="x","M2","")</f>
        <v/>
      </c>
      <c r="CE613" s="16" t="str">
        <f>IF(Wedstrijden!R600="x","Z1","")</f>
        <v/>
      </c>
      <c r="CF613" s="16" t="str">
        <f>IF(Wedstrijden!S600="x","Z2","")</f>
        <v/>
      </c>
      <c r="CG613" s="16" t="str">
        <f>IF(Wedstrijden!T600="x","ZZL","")</f>
        <v/>
      </c>
      <c r="CL613" s="16" t="str">
        <f>IF(COUNTA(Wedstrijden!AR600:BB600)&lt;&gt;0,2,"")</f>
        <v/>
      </c>
      <c r="CM613" s="16" t="str">
        <f t="shared" si="56"/>
        <v/>
      </c>
      <c r="CN613" s="16" t="str">
        <f>IF(Wedstrijden!AR600="x","AA","")</f>
        <v/>
      </c>
      <c r="CO613" s="16" t="str">
        <f>IF(Wedstrijden!AS600="x","A","")</f>
        <v/>
      </c>
      <c r="CP613" s="16" t="str">
        <f>IF(Wedstrijden!AT600="x","BB","")</f>
        <v/>
      </c>
      <c r="CQ613" s="16" t="str">
        <f>IF(Wedstrijden!AU600="x","B","")</f>
        <v/>
      </c>
      <c r="CR613" s="16" t="str">
        <f>IF(Wedstrijden!AV600="x","L","")</f>
        <v/>
      </c>
      <c r="CS613" s="16" t="str">
        <f>IF(Wedstrijden!AW600="x","M","")</f>
        <v/>
      </c>
      <c r="CT613" s="16" t="str">
        <f>IF(Wedstrijden!AX600="x","Z","")</f>
        <v/>
      </c>
      <c r="CU613" s="16" t="str">
        <f>IF(Wedstrijden!BB600="x","ZZ","")</f>
        <v/>
      </c>
      <c r="CV613" s="16" t="str">
        <f>IF(COUNTA(Wedstrijden!AI600:AP600)&lt;&gt;0,2,"")</f>
        <v/>
      </c>
      <c r="CW613" s="16" t="str">
        <f t="shared" si="57"/>
        <v/>
      </c>
      <c r="CX613" s="16" t="str">
        <f>IF(Wedstrijden!AI600="x","BB","")</f>
        <v/>
      </c>
      <c r="CY613" s="16" t="str">
        <f>IF(Wedstrijden!AJ600="x","B","")</f>
        <v/>
      </c>
      <c r="CZ613" s="16" t="str">
        <f>IF(Wedstrijden!AK600="x","L","")</f>
        <v/>
      </c>
      <c r="DA613" s="16" t="str">
        <f>IF(Wedstrijden!AL600="x","M","")</f>
        <v/>
      </c>
      <c r="DB613" s="16" t="str">
        <f>IF(Wedstrijden!AM600="x","Z","")</f>
        <v/>
      </c>
      <c r="DC613" s="16" t="str">
        <f>IF(Wedstrijden!AN600="x","ZZ","")</f>
        <v/>
      </c>
      <c r="DD613" s="16" t="str">
        <f>IF(Wedstrijden!AP600="x","1.40","")</f>
        <v/>
      </c>
      <c r="DE613" s="16" t="str">
        <f>IF(COUNTA(Wedstrijden!BD600:BF600)&lt;&gt;0,6,"")</f>
        <v/>
      </c>
      <c r="DF613" s="16" t="str">
        <f t="shared" si="58"/>
        <v/>
      </c>
      <c r="DG613" s="16" t="str">
        <f>IF(Wedstrijden!BD600="x","L","")</f>
        <v/>
      </c>
      <c r="DH613" s="16" t="str">
        <f>IF(Wedstrijden!BE600="x","M","")</f>
        <v/>
      </c>
      <c r="DI613" s="16" t="str">
        <f>IF(Wedstrijden!BF600="x","Z","")</f>
        <v/>
      </c>
      <c r="DJ613" s="16" t="str">
        <f>IF(Wedstrijden!BG600="x","Z","")</f>
        <v/>
      </c>
      <c r="DK613" s="16" t="str">
        <f>IF(COUNTA(Wedstrijden!BI600:BK600)&lt;&gt;0,6,"")</f>
        <v/>
      </c>
      <c r="DL613" s="16" t="str">
        <f t="shared" si="59"/>
        <v/>
      </c>
      <c r="DM613" s="16" t="str">
        <f>IF(Wedstrijden!BI600="x","L","")</f>
        <v/>
      </c>
      <c r="DN613" s="16" t="str">
        <f>IF(Wedstrijden!BJ600="x","M","")</f>
        <v/>
      </c>
      <c r="DO613" s="16" t="str">
        <f>IF(Wedstrijden!BK600="x","Z","")</f>
        <v/>
      </c>
      <c r="DP613" s="16" t="str">
        <f>IF(Wedstrijden!BL600="x","Z","")</f>
        <v/>
      </c>
    </row>
    <row r="614" spans="1:120" ht="14.4" x14ac:dyDescent="0.3">
      <c r="A614" s="18">
        <f>Wedstrijden!A601</f>
        <v>0</v>
      </c>
      <c r="B614" s="16" t="str">
        <f>IFERROR(VLOOKUP(Wedstrijden!#REF!,#REF!,2,FALSE),"")</f>
        <v/>
      </c>
      <c r="C614" s="16">
        <f>Wedstrijden!E601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IF(COUNTA(Wedstrijden!U601:AC601)&lt;&gt;0,1,"")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IF(Wedstrijden!U601="x","B1","")</f>
        <v/>
      </c>
      <c r="BO614" s="16" t="e">
        <f>IF(Wedstrijden!#REF!="x","BB","")</f>
        <v>#REF!</v>
      </c>
      <c r="BP614" s="16" t="str">
        <f>IF(Wedstrijden!W601="x","B","")</f>
        <v/>
      </c>
      <c r="BQ614" s="16" t="str">
        <f>IF(Wedstrijden!X601="x","L1","")</f>
        <v/>
      </c>
      <c r="BR614" s="16" t="str">
        <f>IF(Wedstrijden!Y601="x","L2","")</f>
        <v/>
      </c>
      <c r="BS614" s="16" t="str">
        <f>IF(Wedstrijden!Z601="x","M1","")</f>
        <v/>
      </c>
      <c r="BT614" s="16" t="str">
        <f>IF(Wedstrijden!AA601="x","M2","")</f>
        <v/>
      </c>
      <c r="BU614" s="16" t="str">
        <f>IF(Wedstrijden!AB601="x","Z1","")</f>
        <v/>
      </c>
      <c r="BV614" s="16" t="str">
        <f>IF(Wedstrijden!AC601="x","Z2","")</f>
        <v/>
      </c>
      <c r="BW614" s="16" t="str">
        <f>IF(COUNTA(Wedstrijden!L601:T601)&lt;&gt;0,1,"")</f>
        <v/>
      </c>
      <c r="BX614" s="16" t="str">
        <f t="shared" si="55"/>
        <v/>
      </c>
      <c r="BY614" s="16" t="str">
        <f>IF(Wedstrijden!L601="x","BB","")</f>
        <v/>
      </c>
      <c r="BZ614" s="16" t="str">
        <f>IF(Wedstrijden!M601="x","B","")</f>
        <v/>
      </c>
      <c r="CA614" s="16" t="str">
        <f>IF(Wedstrijden!N601="x","L1","")</f>
        <v/>
      </c>
      <c r="CB614" s="16" t="str">
        <f>IF(Wedstrijden!O601="x","L2","")</f>
        <v/>
      </c>
      <c r="CC614" s="16" t="str">
        <f>IF(Wedstrijden!P601="x","M1","")</f>
        <v/>
      </c>
      <c r="CD614" s="16" t="str">
        <f>IF(Wedstrijden!Q601="x","M2","")</f>
        <v/>
      </c>
      <c r="CE614" s="16" t="str">
        <f>IF(Wedstrijden!R601="x","Z1","")</f>
        <v/>
      </c>
      <c r="CF614" s="16" t="str">
        <f>IF(Wedstrijden!S601="x","Z2","")</f>
        <v/>
      </c>
      <c r="CG614" s="16" t="str">
        <f>IF(Wedstrijden!T601="x","ZZL","")</f>
        <v/>
      </c>
      <c r="CL614" s="16" t="str">
        <f>IF(COUNTA(Wedstrijden!AR601:BB601)&lt;&gt;0,2,"")</f>
        <v/>
      </c>
      <c r="CM614" s="16" t="str">
        <f t="shared" si="56"/>
        <v/>
      </c>
      <c r="CN614" s="16" t="str">
        <f>IF(Wedstrijden!AR601="x","AA","")</f>
        <v/>
      </c>
      <c r="CO614" s="16" t="str">
        <f>IF(Wedstrijden!AS601="x","A","")</f>
        <v/>
      </c>
      <c r="CP614" s="16" t="str">
        <f>IF(Wedstrijden!AT601="x","BB","")</f>
        <v/>
      </c>
      <c r="CQ614" s="16" t="str">
        <f>IF(Wedstrijden!AU601="x","B","")</f>
        <v/>
      </c>
      <c r="CR614" s="16" t="str">
        <f>IF(Wedstrijden!AV601="x","L","")</f>
        <v/>
      </c>
      <c r="CS614" s="16" t="str">
        <f>IF(Wedstrijden!AW601="x","M","")</f>
        <v/>
      </c>
      <c r="CT614" s="16" t="str">
        <f>IF(Wedstrijden!AX601="x","Z","")</f>
        <v/>
      </c>
      <c r="CU614" s="16" t="str">
        <f>IF(Wedstrijden!BB601="x","ZZ","")</f>
        <v/>
      </c>
      <c r="CV614" s="16" t="str">
        <f>IF(COUNTA(Wedstrijden!AI601:AP601)&lt;&gt;0,2,"")</f>
        <v/>
      </c>
      <c r="CW614" s="16" t="str">
        <f t="shared" si="57"/>
        <v/>
      </c>
      <c r="CX614" s="16" t="str">
        <f>IF(Wedstrijden!AI601="x","BB","")</f>
        <v/>
      </c>
      <c r="CY614" s="16" t="str">
        <f>IF(Wedstrijden!AJ601="x","B","")</f>
        <v/>
      </c>
      <c r="CZ614" s="16" t="str">
        <f>IF(Wedstrijden!AK601="x","L","")</f>
        <v/>
      </c>
      <c r="DA614" s="16" t="str">
        <f>IF(Wedstrijden!AL601="x","M","")</f>
        <v/>
      </c>
      <c r="DB614" s="16" t="str">
        <f>IF(Wedstrijden!AM601="x","Z","")</f>
        <v/>
      </c>
      <c r="DC614" s="16" t="str">
        <f>IF(Wedstrijden!AN601="x","ZZ","")</f>
        <v/>
      </c>
      <c r="DD614" s="16" t="str">
        <f>IF(Wedstrijden!AP601="x","1.40","")</f>
        <v/>
      </c>
      <c r="DE614" s="16" t="str">
        <f>IF(COUNTA(Wedstrijden!BD601:BF601)&lt;&gt;0,6,"")</f>
        <v/>
      </c>
      <c r="DF614" s="16" t="str">
        <f t="shared" si="58"/>
        <v/>
      </c>
      <c r="DG614" s="16" t="str">
        <f>IF(Wedstrijden!BD601="x","L","")</f>
        <v/>
      </c>
      <c r="DH614" s="16" t="str">
        <f>IF(Wedstrijden!BE601="x","M","")</f>
        <v/>
      </c>
      <c r="DI614" s="16" t="str">
        <f>IF(Wedstrijden!BF601="x","Z","")</f>
        <v/>
      </c>
      <c r="DJ614" s="16" t="str">
        <f>IF(Wedstrijden!BG601="x","Z","")</f>
        <v/>
      </c>
      <c r="DK614" s="16" t="str">
        <f>IF(COUNTA(Wedstrijden!BI601:BK601)&lt;&gt;0,6,"")</f>
        <v/>
      </c>
      <c r="DL614" s="16" t="str">
        <f t="shared" si="59"/>
        <v/>
      </c>
      <c r="DM614" s="16" t="str">
        <f>IF(Wedstrijden!BI601="x","L","")</f>
        <v/>
      </c>
      <c r="DN614" s="16" t="str">
        <f>IF(Wedstrijden!BJ601="x","M","")</f>
        <v/>
      </c>
      <c r="DO614" s="16" t="str">
        <f>IF(Wedstrijden!BK601="x","Z","")</f>
        <v/>
      </c>
      <c r="DP614" s="16" t="str">
        <f>IF(Wedstrijden!BL601="x","Z","")</f>
        <v/>
      </c>
    </row>
    <row r="615" spans="1:120" ht="14.4" x14ac:dyDescent="0.3">
      <c r="A615" s="18">
        <f>Wedstrijden!A602</f>
        <v>0</v>
      </c>
      <c r="B615" s="16" t="str">
        <f>IFERROR(VLOOKUP(Wedstrijden!#REF!,#REF!,2,FALSE),"")</f>
        <v/>
      </c>
      <c r="C615" s="16">
        <f>Wedstrijden!E602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IF(COUNTA(Wedstrijden!U602:AC602)&lt;&gt;0,1,"")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IF(Wedstrijden!U602="x","B1","")</f>
        <v/>
      </c>
      <c r="BO615" s="16" t="e">
        <f>IF(Wedstrijden!#REF!="x","BB","")</f>
        <v>#REF!</v>
      </c>
      <c r="BP615" s="16" t="str">
        <f>IF(Wedstrijden!W602="x","B","")</f>
        <v/>
      </c>
      <c r="BQ615" s="16" t="str">
        <f>IF(Wedstrijden!X602="x","L1","")</f>
        <v/>
      </c>
      <c r="BR615" s="16" t="str">
        <f>IF(Wedstrijden!Y602="x","L2","")</f>
        <v/>
      </c>
      <c r="BS615" s="16" t="str">
        <f>IF(Wedstrijden!Z602="x","M1","")</f>
        <v/>
      </c>
      <c r="BT615" s="16" t="str">
        <f>IF(Wedstrijden!AA602="x","M2","")</f>
        <v/>
      </c>
      <c r="BU615" s="16" t="str">
        <f>IF(Wedstrijden!AB602="x","Z1","")</f>
        <v/>
      </c>
      <c r="BV615" s="16" t="str">
        <f>IF(Wedstrijden!AC602="x","Z2","")</f>
        <v/>
      </c>
      <c r="BW615" s="16" t="str">
        <f>IF(COUNTA(Wedstrijden!L602:T602)&lt;&gt;0,1,"")</f>
        <v/>
      </c>
      <c r="BX615" s="16" t="str">
        <f t="shared" si="55"/>
        <v/>
      </c>
      <c r="BY615" s="16" t="str">
        <f>IF(Wedstrijden!L602="x","BB","")</f>
        <v/>
      </c>
      <c r="BZ615" s="16" t="str">
        <f>IF(Wedstrijden!M602="x","B","")</f>
        <v/>
      </c>
      <c r="CA615" s="16" t="str">
        <f>IF(Wedstrijden!N602="x","L1","")</f>
        <v/>
      </c>
      <c r="CB615" s="16" t="str">
        <f>IF(Wedstrijden!O602="x","L2","")</f>
        <v/>
      </c>
      <c r="CC615" s="16" t="str">
        <f>IF(Wedstrijden!P602="x","M1","")</f>
        <v/>
      </c>
      <c r="CD615" s="16" t="str">
        <f>IF(Wedstrijden!Q602="x","M2","")</f>
        <v/>
      </c>
      <c r="CE615" s="16" t="str">
        <f>IF(Wedstrijden!R602="x","Z1","")</f>
        <v/>
      </c>
      <c r="CF615" s="16" t="str">
        <f>IF(Wedstrijden!S602="x","Z2","")</f>
        <v/>
      </c>
      <c r="CG615" s="16" t="str">
        <f>IF(Wedstrijden!T602="x","ZZL","")</f>
        <v/>
      </c>
      <c r="CL615" s="16" t="str">
        <f>IF(COUNTA(Wedstrijden!AR602:BB602)&lt;&gt;0,2,"")</f>
        <v/>
      </c>
      <c r="CM615" s="16" t="str">
        <f t="shared" si="56"/>
        <v/>
      </c>
      <c r="CN615" s="16" t="str">
        <f>IF(Wedstrijden!AR602="x","AA","")</f>
        <v/>
      </c>
      <c r="CO615" s="16" t="str">
        <f>IF(Wedstrijden!AS602="x","A","")</f>
        <v/>
      </c>
      <c r="CP615" s="16" t="str">
        <f>IF(Wedstrijden!AT602="x","BB","")</f>
        <v/>
      </c>
      <c r="CQ615" s="16" t="str">
        <f>IF(Wedstrijden!AU602="x","B","")</f>
        <v/>
      </c>
      <c r="CR615" s="16" t="str">
        <f>IF(Wedstrijden!AV602="x","L","")</f>
        <v/>
      </c>
      <c r="CS615" s="16" t="str">
        <f>IF(Wedstrijden!AW602="x","M","")</f>
        <v/>
      </c>
      <c r="CT615" s="16" t="str">
        <f>IF(Wedstrijden!AX602="x","Z","")</f>
        <v/>
      </c>
      <c r="CU615" s="16" t="str">
        <f>IF(Wedstrijden!BB602="x","ZZ","")</f>
        <v/>
      </c>
      <c r="CV615" s="16" t="str">
        <f>IF(COUNTA(Wedstrijden!AI602:AP602)&lt;&gt;0,2,"")</f>
        <v/>
      </c>
      <c r="CW615" s="16" t="str">
        <f t="shared" si="57"/>
        <v/>
      </c>
      <c r="CX615" s="16" t="str">
        <f>IF(Wedstrijden!AI602="x","BB","")</f>
        <v/>
      </c>
      <c r="CY615" s="16" t="str">
        <f>IF(Wedstrijden!AJ602="x","B","")</f>
        <v/>
      </c>
      <c r="CZ615" s="16" t="str">
        <f>IF(Wedstrijden!AK602="x","L","")</f>
        <v/>
      </c>
      <c r="DA615" s="16" t="str">
        <f>IF(Wedstrijden!AL602="x","M","")</f>
        <v/>
      </c>
      <c r="DB615" s="16" t="str">
        <f>IF(Wedstrijden!AM602="x","Z","")</f>
        <v/>
      </c>
      <c r="DC615" s="16" t="str">
        <f>IF(Wedstrijden!AN602="x","ZZ","")</f>
        <v/>
      </c>
      <c r="DD615" s="16" t="str">
        <f>IF(Wedstrijden!AP602="x","1.40","")</f>
        <v/>
      </c>
      <c r="DE615" s="16" t="str">
        <f>IF(COUNTA(Wedstrijden!BD602:BF602)&lt;&gt;0,6,"")</f>
        <v/>
      </c>
      <c r="DF615" s="16" t="str">
        <f t="shared" si="58"/>
        <v/>
      </c>
      <c r="DG615" s="16" t="str">
        <f>IF(Wedstrijden!BD602="x","L","")</f>
        <v/>
      </c>
      <c r="DH615" s="16" t="str">
        <f>IF(Wedstrijden!BE602="x","M","")</f>
        <v/>
      </c>
      <c r="DI615" s="16" t="str">
        <f>IF(Wedstrijden!BF602="x","Z","")</f>
        <v/>
      </c>
      <c r="DJ615" s="16" t="str">
        <f>IF(Wedstrijden!BG602="x","Z","")</f>
        <v/>
      </c>
      <c r="DK615" s="16" t="str">
        <f>IF(COUNTA(Wedstrijden!BI602:BK602)&lt;&gt;0,6,"")</f>
        <v/>
      </c>
      <c r="DL615" s="16" t="str">
        <f t="shared" si="59"/>
        <v/>
      </c>
      <c r="DM615" s="16" t="str">
        <f>IF(Wedstrijden!BI602="x","L","")</f>
        <v/>
      </c>
      <c r="DN615" s="16" t="str">
        <f>IF(Wedstrijden!BJ602="x","M","")</f>
        <v/>
      </c>
      <c r="DO615" s="16" t="str">
        <f>IF(Wedstrijden!BK602="x","Z","")</f>
        <v/>
      </c>
      <c r="DP615" s="16" t="str">
        <f>IF(Wedstrijden!BL602="x","Z","")</f>
        <v/>
      </c>
    </row>
    <row r="616" spans="1:120" ht="14.4" x14ac:dyDescent="0.3">
      <c r="A616" s="18">
        <f>Wedstrijden!A603</f>
        <v>0</v>
      </c>
      <c r="B616" s="16" t="str">
        <f>IFERROR(VLOOKUP(Wedstrijden!#REF!,#REF!,2,FALSE),"")</f>
        <v/>
      </c>
      <c r="C616" s="16">
        <f>Wedstrijden!E603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IF(COUNTA(Wedstrijden!U603:AC603)&lt;&gt;0,1,"")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IF(Wedstrijden!U603="x","B1","")</f>
        <v/>
      </c>
      <c r="BO616" s="16" t="e">
        <f>IF(Wedstrijden!#REF!="x","BB","")</f>
        <v>#REF!</v>
      </c>
      <c r="BP616" s="16" t="str">
        <f>IF(Wedstrijden!W603="x","B","")</f>
        <v/>
      </c>
      <c r="BQ616" s="16" t="str">
        <f>IF(Wedstrijden!X603="x","L1","")</f>
        <v/>
      </c>
      <c r="BR616" s="16" t="str">
        <f>IF(Wedstrijden!Y603="x","L2","")</f>
        <v/>
      </c>
      <c r="BS616" s="16" t="str">
        <f>IF(Wedstrijden!Z603="x","M1","")</f>
        <v/>
      </c>
      <c r="BT616" s="16" t="str">
        <f>IF(Wedstrijden!AA603="x","M2","")</f>
        <v/>
      </c>
      <c r="BU616" s="16" t="str">
        <f>IF(Wedstrijden!AB603="x","Z1","")</f>
        <v/>
      </c>
      <c r="BV616" s="16" t="str">
        <f>IF(Wedstrijden!AC603="x","Z2","")</f>
        <v/>
      </c>
      <c r="BW616" s="16" t="str">
        <f>IF(COUNTA(Wedstrijden!L603:T603)&lt;&gt;0,1,"")</f>
        <v/>
      </c>
      <c r="BX616" s="16" t="str">
        <f t="shared" si="55"/>
        <v/>
      </c>
      <c r="BY616" s="16" t="str">
        <f>IF(Wedstrijden!L603="x","BB","")</f>
        <v/>
      </c>
      <c r="BZ616" s="16" t="str">
        <f>IF(Wedstrijden!M603="x","B","")</f>
        <v/>
      </c>
      <c r="CA616" s="16" t="str">
        <f>IF(Wedstrijden!N603="x","L1","")</f>
        <v/>
      </c>
      <c r="CB616" s="16" t="str">
        <f>IF(Wedstrijden!O603="x","L2","")</f>
        <v/>
      </c>
      <c r="CC616" s="16" t="str">
        <f>IF(Wedstrijden!P603="x","M1","")</f>
        <v/>
      </c>
      <c r="CD616" s="16" t="str">
        <f>IF(Wedstrijden!Q603="x","M2","")</f>
        <v/>
      </c>
      <c r="CE616" s="16" t="str">
        <f>IF(Wedstrijden!R603="x","Z1","")</f>
        <v/>
      </c>
      <c r="CF616" s="16" t="str">
        <f>IF(Wedstrijden!S603="x","Z2","")</f>
        <v/>
      </c>
      <c r="CG616" s="16" t="str">
        <f>IF(Wedstrijden!T603="x","ZZL","")</f>
        <v/>
      </c>
      <c r="CL616" s="16" t="str">
        <f>IF(COUNTA(Wedstrijden!AR603:BB603)&lt;&gt;0,2,"")</f>
        <v/>
      </c>
      <c r="CM616" s="16" t="str">
        <f t="shared" si="56"/>
        <v/>
      </c>
      <c r="CN616" s="16" t="str">
        <f>IF(Wedstrijden!AR603="x","AA","")</f>
        <v/>
      </c>
      <c r="CO616" s="16" t="str">
        <f>IF(Wedstrijden!AS603="x","A","")</f>
        <v/>
      </c>
      <c r="CP616" s="16" t="str">
        <f>IF(Wedstrijden!AT603="x","BB","")</f>
        <v/>
      </c>
      <c r="CQ616" s="16" t="str">
        <f>IF(Wedstrijden!AU603="x","B","")</f>
        <v/>
      </c>
      <c r="CR616" s="16" t="str">
        <f>IF(Wedstrijden!AV603="x","L","")</f>
        <v/>
      </c>
      <c r="CS616" s="16" t="str">
        <f>IF(Wedstrijden!AW603="x","M","")</f>
        <v/>
      </c>
      <c r="CT616" s="16" t="str">
        <f>IF(Wedstrijden!AX603="x","Z","")</f>
        <v/>
      </c>
      <c r="CU616" s="16" t="str">
        <f>IF(Wedstrijden!BB603="x","ZZ","")</f>
        <v/>
      </c>
      <c r="CV616" s="16" t="str">
        <f>IF(COUNTA(Wedstrijden!AI603:AP603)&lt;&gt;0,2,"")</f>
        <v/>
      </c>
      <c r="CW616" s="16" t="str">
        <f t="shared" si="57"/>
        <v/>
      </c>
      <c r="CX616" s="16" t="str">
        <f>IF(Wedstrijden!AI603="x","BB","")</f>
        <v/>
      </c>
      <c r="CY616" s="16" t="str">
        <f>IF(Wedstrijden!AJ603="x","B","")</f>
        <v/>
      </c>
      <c r="CZ616" s="16" t="str">
        <f>IF(Wedstrijden!AK603="x","L","")</f>
        <v/>
      </c>
      <c r="DA616" s="16" t="str">
        <f>IF(Wedstrijden!AL603="x","M","")</f>
        <v/>
      </c>
      <c r="DB616" s="16" t="str">
        <f>IF(Wedstrijden!AM603="x","Z","")</f>
        <v/>
      </c>
      <c r="DC616" s="16" t="str">
        <f>IF(Wedstrijden!AN603="x","ZZ","")</f>
        <v/>
      </c>
      <c r="DD616" s="16" t="str">
        <f>IF(Wedstrijden!AP603="x","1.40","")</f>
        <v/>
      </c>
      <c r="DE616" s="16" t="str">
        <f>IF(COUNTA(Wedstrijden!BD603:BF603)&lt;&gt;0,6,"")</f>
        <v/>
      </c>
      <c r="DF616" s="16" t="str">
        <f t="shared" si="58"/>
        <v/>
      </c>
      <c r="DG616" s="16" t="str">
        <f>IF(Wedstrijden!BD603="x","L","")</f>
        <v/>
      </c>
      <c r="DH616" s="16" t="str">
        <f>IF(Wedstrijden!BE603="x","M","")</f>
        <v/>
      </c>
      <c r="DI616" s="16" t="str">
        <f>IF(Wedstrijden!BF603="x","Z","")</f>
        <v/>
      </c>
      <c r="DJ616" s="16" t="str">
        <f>IF(Wedstrijden!BG603="x","Z","")</f>
        <v/>
      </c>
      <c r="DK616" s="16" t="str">
        <f>IF(COUNTA(Wedstrijden!BI603:BK603)&lt;&gt;0,6,"")</f>
        <v/>
      </c>
      <c r="DL616" s="16" t="str">
        <f t="shared" si="59"/>
        <v/>
      </c>
      <c r="DM616" s="16" t="str">
        <f>IF(Wedstrijden!BI603="x","L","")</f>
        <v/>
      </c>
      <c r="DN616" s="16" t="str">
        <f>IF(Wedstrijden!BJ603="x","M","")</f>
        <v/>
      </c>
      <c r="DO616" s="16" t="str">
        <f>IF(Wedstrijden!BK603="x","Z","")</f>
        <v/>
      </c>
      <c r="DP616" s="16" t="str">
        <f>IF(Wedstrijden!BL603="x","Z","")</f>
        <v/>
      </c>
    </row>
    <row r="617" spans="1:120" ht="14.4" x14ac:dyDescent="0.3">
      <c r="A617" s="18">
        <f>Wedstrijden!A604</f>
        <v>0</v>
      </c>
      <c r="B617" s="16" t="str">
        <f>IFERROR(VLOOKUP(Wedstrijden!#REF!,#REF!,2,FALSE),"")</f>
        <v/>
      </c>
      <c r="C617" s="16">
        <f>Wedstrijden!E604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IF(COUNTA(Wedstrijden!U604:AC604)&lt;&gt;0,1,"")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IF(Wedstrijden!U604="x","B1","")</f>
        <v/>
      </c>
      <c r="BO617" s="16" t="e">
        <f>IF(Wedstrijden!#REF!="x","BB","")</f>
        <v>#REF!</v>
      </c>
      <c r="BP617" s="16" t="str">
        <f>IF(Wedstrijden!W604="x","B","")</f>
        <v/>
      </c>
      <c r="BQ617" s="16" t="str">
        <f>IF(Wedstrijden!X604="x","L1","")</f>
        <v/>
      </c>
      <c r="BR617" s="16" t="str">
        <f>IF(Wedstrijden!Y604="x","L2","")</f>
        <v/>
      </c>
      <c r="BS617" s="16" t="str">
        <f>IF(Wedstrijden!Z604="x","M1","")</f>
        <v/>
      </c>
      <c r="BT617" s="16" t="str">
        <f>IF(Wedstrijden!AA604="x","M2","")</f>
        <v/>
      </c>
      <c r="BU617" s="16" t="str">
        <f>IF(Wedstrijden!AB604="x","Z1","")</f>
        <v/>
      </c>
      <c r="BV617" s="16" t="str">
        <f>IF(Wedstrijden!AC604="x","Z2","")</f>
        <v/>
      </c>
      <c r="BW617" s="16" t="str">
        <f>IF(COUNTA(Wedstrijden!L604:T604)&lt;&gt;0,1,"")</f>
        <v/>
      </c>
      <c r="BX617" s="16" t="str">
        <f t="shared" si="55"/>
        <v/>
      </c>
      <c r="BY617" s="16" t="str">
        <f>IF(Wedstrijden!L604="x","BB","")</f>
        <v/>
      </c>
      <c r="BZ617" s="16" t="str">
        <f>IF(Wedstrijden!M604="x","B","")</f>
        <v/>
      </c>
      <c r="CA617" s="16" t="str">
        <f>IF(Wedstrijden!N604="x","L1","")</f>
        <v/>
      </c>
      <c r="CB617" s="16" t="str">
        <f>IF(Wedstrijden!O604="x","L2","")</f>
        <v/>
      </c>
      <c r="CC617" s="16" t="str">
        <f>IF(Wedstrijden!P604="x","M1","")</f>
        <v/>
      </c>
      <c r="CD617" s="16" t="str">
        <f>IF(Wedstrijden!Q604="x","M2","")</f>
        <v/>
      </c>
      <c r="CE617" s="16" t="str">
        <f>IF(Wedstrijden!R604="x","Z1","")</f>
        <v/>
      </c>
      <c r="CF617" s="16" t="str">
        <f>IF(Wedstrijden!S604="x","Z2","")</f>
        <v/>
      </c>
      <c r="CG617" s="16" t="str">
        <f>IF(Wedstrijden!T604="x","ZZL","")</f>
        <v/>
      </c>
      <c r="CL617" s="16" t="str">
        <f>IF(COUNTA(Wedstrijden!AR604:BB604)&lt;&gt;0,2,"")</f>
        <v/>
      </c>
      <c r="CM617" s="16" t="str">
        <f t="shared" si="56"/>
        <v/>
      </c>
      <c r="CN617" s="16" t="str">
        <f>IF(Wedstrijden!AR604="x","AA","")</f>
        <v/>
      </c>
      <c r="CO617" s="16" t="str">
        <f>IF(Wedstrijden!AS604="x","A","")</f>
        <v/>
      </c>
      <c r="CP617" s="16" t="str">
        <f>IF(Wedstrijden!AT604="x","BB","")</f>
        <v/>
      </c>
      <c r="CQ617" s="16" t="str">
        <f>IF(Wedstrijden!AU604="x","B","")</f>
        <v/>
      </c>
      <c r="CR617" s="16" t="str">
        <f>IF(Wedstrijden!AV604="x","L","")</f>
        <v/>
      </c>
      <c r="CS617" s="16" t="str">
        <f>IF(Wedstrijden!AW604="x","M","")</f>
        <v/>
      </c>
      <c r="CT617" s="16" t="str">
        <f>IF(Wedstrijden!AX604="x","Z","")</f>
        <v/>
      </c>
      <c r="CU617" s="16" t="str">
        <f>IF(Wedstrijden!BB604="x","ZZ","")</f>
        <v/>
      </c>
      <c r="CV617" s="16" t="str">
        <f>IF(COUNTA(Wedstrijden!AI604:AP604)&lt;&gt;0,2,"")</f>
        <v/>
      </c>
      <c r="CW617" s="16" t="str">
        <f t="shared" si="57"/>
        <v/>
      </c>
      <c r="CX617" s="16" t="str">
        <f>IF(Wedstrijden!AI604="x","BB","")</f>
        <v/>
      </c>
      <c r="CY617" s="16" t="str">
        <f>IF(Wedstrijden!AJ604="x","B","")</f>
        <v/>
      </c>
      <c r="CZ617" s="16" t="str">
        <f>IF(Wedstrijden!AK604="x","L","")</f>
        <v/>
      </c>
      <c r="DA617" s="16" t="str">
        <f>IF(Wedstrijden!AL604="x","M","")</f>
        <v/>
      </c>
      <c r="DB617" s="16" t="str">
        <f>IF(Wedstrijden!AM604="x","Z","")</f>
        <v/>
      </c>
      <c r="DC617" s="16" t="str">
        <f>IF(Wedstrijden!AN604="x","ZZ","")</f>
        <v/>
      </c>
      <c r="DD617" s="16" t="str">
        <f>IF(Wedstrijden!AP604="x","1.40","")</f>
        <v/>
      </c>
      <c r="DE617" s="16" t="str">
        <f>IF(COUNTA(Wedstrijden!BD604:BF604)&lt;&gt;0,6,"")</f>
        <v/>
      </c>
      <c r="DF617" s="16" t="str">
        <f t="shared" si="58"/>
        <v/>
      </c>
      <c r="DG617" s="16" t="str">
        <f>IF(Wedstrijden!BD604="x","L","")</f>
        <v/>
      </c>
      <c r="DH617" s="16" t="str">
        <f>IF(Wedstrijden!BE604="x","M","")</f>
        <v/>
      </c>
      <c r="DI617" s="16" t="str">
        <f>IF(Wedstrijden!BF604="x","Z","")</f>
        <v/>
      </c>
      <c r="DJ617" s="16" t="str">
        <f>IF(Wedstrijden!BG604="x","Z","")</f>
        <v/>
      </c>
      <c r="DK617" s="16" t="str">
        <f>IF(COUNTA(Wedstrijden!BI604:BK604)&lt;&gt;0,6,"")</f>
        <v/>
      </c>
      <c r="DL617" s="16" t="str">
        <f t="shared" si="59"/>
        <v/>
      </c>
      <c r="DM617" s="16" t="str">
        <f>IF(Wedstrijden!BI604="x","L","")</f>
        <v/>
      </c>
      <c r="DN617" s="16" t="str">
        <f>IF(Wedstrijden!BJ604="x","M","")</f>
        <v/>
      </c>
      <c r="DO617" s="16" t="str">
        <f>IF(Wedstrijden!BK604="x","Z","")</f>
        <v/>
      </c>
      <c r="DP617" s="16" t="str">
        <f>IF(Wedstrijden!BL604="x","Z","")</f>
        <v/>
      </c>
    </row>
    <row r="618" spans="1:120" ht="14.4" x14ac:dyDescent="0.3">
      <c r="A618" s="18">
        <f>Wedstrijden!A605</f>
        <v>0</v>
      </c>
      <c r="B618" s="16" t="str">
        <f>IFERROR(VLOOKUP(Wedstrijden!#REF!,#REF!,2,FALSE),"")</f>
        <v/>
      </c>
      <c r="C618" s="16">
        <f>Wedstrijden!E605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IF(COUNTA(Wedstrijden!U605:AC605)&lt;&gt;0,1,"")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IF(Wedstrijden!U605="x","B1","")</f>
        <v/>
      </c>
      <c r="BO618" s="16" t="e">
        <f>IF(Wedstrijden!#REF!="x","BB","")</f>
        <v>#REF!</v>
      </c>
      <c r="BP618" s="16" t="str">
        <f>IF(Wedstrijden!W605="x","B","")</f>
        <v/>
      </c>
      <c r="BQ618" s="16" t="str">
        <f>IF(Wedstrijden!X605="x","L1","")</f>
        <v/>
      </c>
      <c r="BR618" s="16" t="str">
        <f>IF(Wedstrijden!Y605="x","L2","")</f>
        <v/>
      </c>
      <c r="BS618" s="16" t="str">
        <f>IF(Wedstrijden!Z605="x","M1","")</f>
        <v/>
      </c>
      <c r="BT618" s="16" t="str">
        <f>IF(Wedstrijden!AA605="x","M2","")</f>
        <v/>
      </c>
      <c r="BU618" s="16" t="str">
        <f>IF(Wedstrijden!AB605="x","Z1","")</f>
        <v/>
      </c>
      <c r="BV618" s="16" t="str">
        <f>IF(Wedstrijden!AC605="x","Z2","")</f>
        <v/>
      </c>
      <c r="BW618" s="16" t="str">
        <f>IF(COUNTA(Wedstrijden!L605:T605)&lt;&gt;0,1,"")</f>
        <v/>
      </c>
      <c r="BX618" s="16" t="str">
        <f t="shared" si="55"/>
        <v/>
      </c>
      <c r="BY618" s="16" t="str">
        <f>IF(Wedstrijden!L605="x","BB","")</f>
        <v/>
      </c>
      <c r="BZ618" s="16" t="str">
        <f>IF(Wedstrijden!M605="x","B","")</f>
        <v/>
      </c>
      <c r="CA618" s="16" t="str">
        <f>IF(Wedstrijden!N605="x","L1","")</f>
        <v/>
      </c>
      <c r="CB618" s="16" t="str">
        <f>IF(Wedstrijden!O605="x","L2","")</f>
        <v/>
      </c>
      <c r="CC618" s="16" t="str">
        <f>IF(Wedstrijden!P605="x","M1","")</f>
        <v/>
      </c>
      <c r="CD618" s="16" t="str">
        <f>IF(Wedstrijden!Q605="x","M2","")</f>
        <v/>
      </c>
      <c r="CE618" s="16" t="str">
        <f>IF(Wedstrijden!R605="x","Z1","")</f>
        <v/>
      </c>
      <c r="CF618" s="16" t="str">
        <f>IF(Wedstrijden!S605="x","Z2","")</f>
        <v/>
      </c>
      <c r="CG618" s="16" t="str">
        <f>IF(Wedstrijden!T605="x","ZZL","")</f>
        <v/>
      </c>
      <c r="CL618" s="16" t="str">
        <f>IF(COUNTA(Wedstrijden!AR605:BB605)&lt;&gt;0,2,"")</f>
        <v/>
      </c>
      <c r="CM618" s="16" t="str">
        <f t="shared" si="56"/>
        <v/>
      </c>
      <c r="CN618" s="16" t="str">
        <f>IF(Wedstrijden!AR605="x","AA","")</f>
        <v/>
      </c>
      <c r="CO618" s="16" t="str">
        <f>IF(Wedstrijden!AS605="x","A","")</f>
        <v/>
      </c>
      <c r="CP618" s="16" t="str">
        <f>IF(Wedstrijden!AT605="x","BB","")</f>
        <v/>
      </c>
      <c r="CQ618" s="16" t="str">
        <f>IF(Wedstrijden!AU605="x","B","")</f>
        <v/>
      </c>
      <c r="CR618" s="16" t="str">
        <f>IF(Wedstrijden!AV605="x","L","")</f>
        <v/>
      </c>
      <c r="CS618" s="16" t="str">
        <f>IF(Wedstrijden!AW605="x","M","")</f>
        <v/>
      </c>
      <c r="CT618" s="16" t="str">
        <f>IF(Wedstrijden!AX605="x","Z","")</f>
        <v/>
      </c>
      <c r="CU618" s="16" t="str">
        <f>IF(Wedstrijden!BB605="x","ZZ","")</f>
        <v/>
      </c>
      <c r="CV618" s="16" t="str">
        <f>IF(COUNTA(Wedstrijden!AI605:AP605)&lt;&gt;0,2,"")</f>
        <v/>
      </c>
      <c r="CW618" s="16" t="str">
        <f t="shared" si="57"/>
        <v/>
      </c>
      <c r="CX618" s="16" t="str">
        <f>IF(Wedstrijden!AI605="x","BB","")</f>
        <v/>
      </c>
      <c r="CY618" s="16" t="str">
        <f>IF(Wedstrijden!AJ605="x","B","")</f>
        <v/>
      </c>
      <c r="CZ618" s="16" t="str">
        <f>IF(Wedstrijden!AK605="x","L","")</f>
        <v/>
      </c>
      <c r="DA618" s="16" t="str">
        <f>IF(Wedstrijden!AL605="x","M","")</f>
        <v/>
      </c>
      <c r="DB618" s="16" t="str">
        <f>IF(Wedstrijden!AM605="x","Z","")</f>
        <v/>
      </c>
      <c r="DC618" s="16" t="str">
        <f>IF(Wedstrijden!AN605="x","ZZ","")</f>
        <v/>
      </c>
      <c r="DD618" s="16" t="str">
        <f>IF(Wedstrijden!AP605="x","1.40","")</f>
        <v/>
      </c>
      <c r="DE618" s="16" t="str">
        <f>IF(COUNTA(Wedstrijden!BD605:BF605)&lt;&gt;0,6,"")</f>
        <v/>
      </c>
      <c r="DF618" s="16" t="str">
        <f t="shared" si="58"/>
        <v/>
      </c>
      <c r="DG618" s="16" t="str">
        <f>IF(Wedstrijden!BD605="x","L","")</f>
        <v/>
      </c>
      <c r="DH618" s="16" t="str">
        <f>IF(Wedstrijden!BE605="x","M","")</f>
        <v/>
      </c>
      <c r="DI618" s="16" t="str">
        <f>IF(Wedstrijden!BF605="x","Z","")</f>
        <v/>
      </c>
      <c r="DJ618" s="16" t="str">
        <f>IF(Wedstrijden!BG605="x","Z","")</f>
        <v/>
      </c>
      <c r="DK618" s="16" t="str">
        <f>IF(COUNTA(Wedstrijden!BI605:BK605)&lt;&gt;0,6,"")</f>
        <v/>
      </c>
      <c r="DL618" s="16" t="str">
        <f t="shared" si="59"/>
        <v/>
      </c>
      <c r="DM618" s="16" t="str">
        <f>IF(Wedstrijden!BI605="x","L","")</f>
        <v/>
      </c>
      <c r="DN618" s="16" t="str">
        <f>IF(Wedstrijden!BJ605="x","M","")</f>
        <v/>
      </c>
      <c r="DO618" s="16" t="str">
        <f>IF(Wedstrijden!BK605="x","Z","")</f>
        <v/>
      </c>
      <c r="DP618" s="16" t="str">
        <f>IF(Wedstrijden!BL605="x","Z","")</f>
        <v/>
      </c>
    </row>
    <row r="619" spans="1:120" ht="14.4" x14ac:dyDescent="0.3">
      <c r="A619" s="18">
        <f>Wedstrijden!A606</f>
        <v>0</v>
      </c>
      <c r="B619" s="16" t="str">
        <f>IFERROR(VLOOKUP(Wedstrijden!#REF!,#REF!,2,FALSE),"")</f>
        <v/>
      </c>
      <c r="C619" s="16">
        <f>Wedstrijden!E606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IF(COUNTA(Wedstrijden!U606:AC606)&lt;&gt;0,1,"")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IF(Wedstrijden!U606="x","B1","")</f>
        <v/>
      </c>
      <c r="BO619" s="16" t="e">
        <f>IF(Wedstrijden!#REF!="x","BB","")</f>
        <v>#REF!</v>
      </c>
      <c r="BP619" s="16" t="str">
        <f>IF(Wedstrijden!W606="x","B","")</f>
        <v/>
      </c>
      <c r="BQ619" s="16" t="str">
        <f>IF(Wedstrijden!X606="x","L1","")</f>
        <v/>
      </c>
      <c r="BR619" s="16" t="str">
        <f>IF(Wedstrijden!Y606="x","L2","")</f>
        <v/>
      </c>
      <c r="BS619" s="16" t="str">
        <f>IF(Wedstrijden!Z606="x","M1","")</f>
        <v/>
      </c>
      <c r="BT619" s="16" t="str">
        <f>IF(Wedstrijden!AA606="x","M2","")</f>
        <v/>
      </c>
      <c r="BU619" s="16" t="str">
        <f>IF(Wedstrijden!AB606="x","Z1","")</f>
        <v/>
      </c>
      <c r="BV619" s="16" t="str">
        <f>IF(Wedstrijden!AC606="x","Z2","")</f>
        <v/>
      </c>
      <c r="BW619" s="16" t="str">
        <f>IF(COUNTA(Wedstrijden!L606:T606)&lt;&gt;0,1,"")</f>
        <v/>
      </c>
      <c r="BX619" s="16" t="str">
        <f t="shared" si="55"/>
        <v/>
      </c>
      <c r="BY619" s="16" t="str">
        <f>IF(Wedstrijden!L606="x","BB","")</f>
        <v/>
      </c>
      <c r="BZ619" s="16" t="str">
        <f>IF(Wedstrijden!M606="x","B","")</f>
        <v/>
      </c>
      <c r="CA619" s="16" t="str">
        <f>IF(Wedstrijden!N606="x","L1","")</f>
        <v/>
      </c>
      <c r="CB619" s="16" t="str">
        <f>IF(Wedstrijden!O606="x","L2","")</f>
        <v/>
      </c>
      <c r="CC619" s="16" t="str">
        <f>IF(Wedstrijden!P606="x","M1","")</f>
        <v/>
      </c>
      <c r="CD619" s="16" t="str">
        <f>IF(Wedstrijden!Q606="x","M2","")</f>
        <v/>
      </c>
      <c r="CE619" s="16" t="str">
        <f>IF(Wedstrijden!R606="x","Z1","")</f>
        <v/>
      </c>
      <c r="CF619" s="16" t="str">
        <f>IF(Wedstrijden!S606="x","Z2","")</f>
        <v/>
      </c>
      <c r="CG619" s="16" t="str">
        <f>IF(Wedstrijden!T606="x","ZZL","")</f>
        <v/>
      </c>
      <c r="CL619" s="16" t="str">
        <f>IF(COUNTA(Wedstrijden!AR606:BB606)&lt;&gt;0,2,"")</f>
        <v/>
      </c>
      <c r="CM619" s="16" t="str">
        <f t="shared" si="56"/>
        <v/>
      </c>
      <c r="CN619" s="16" t="str">
        <f>IF(Wedstrijden!AR606="x","AA","")</f>
        <v/>
      </c>
      <c r="CO619" s="16" t="str">
        <f>IF(Wedstrijden!AS606="x","A","")</f>
        <v/>
      </c>
      <c r="CP619" s="16" t="str">
        <f>IF(Wedstrijden!AT606="x","BB","")</f>
        <v/>
      </c>
      <c r="CQ619" s="16" t="str">
        <f>IF(Wedstrijden!AU606="x","B","")</f>
        <v/>
      </c>
      <c r="CR619" s="16" t="str">
        <f>IF(Wedstrijden!AV606="x","L","")</f>
        <v/>
      </c>
      <c r="CS619" s="16" t="str">
        <f>IF(Wedstrijden!AW606="x","M","")</f>
        <v/>
      </c>
      <c r="CT619" s="16" t="str">
        <f>IF(Wedstrijden!AX606="x","Z","")</f>
        <v/>
      </c>
      <c r="CU619" s="16" t="str">
        <f>IF(Wedstrijden!BB606="x","ZZ","")</f>
        <v/>
      </c>
      <c r="CV619" s="16" t="str">
        <f>IF(COUNTA(Wedstrijden!AI606:AP606)&lt;&gt;0,2,"")</f>
        <v/>
      </c>
      <c r="CW619" s="16" t="str">
        <f t="shared" si="57"/>
        <v/>
      </c>
      <c r="CX619" s="16" t="str">
        <f>IF(Wedstrijden!AI606="x","BB","")</f>
        <v/>
      </c>
      <c r="CY619" s="16" t="str">
        <f>IF(Wedstrijden!AJ606="x","B","")</f>
        <v/>
      </c>
      <c r="CZ619" s="16" t="str">
        <f>IF(Wedstrijden!AK606="x","L","")</f>
        <v/>
      </c>
      <c r="DA619" s="16" t="str">
        <f>IF(Wedstrijden!AL606="x","M","")</f>
        <v/>
      </c>
      <c r="DB619" s="16" t="str">
        <f>IF(Wedstrijden!AM606="x","Z","")</f>
        <v/>
      </c>
      <c r="DC619" s="16" t="str">
        <f>IF(Wedstrijden!AN606="x","ZZ","")</f>
        <v/>
      </c>
      <c r="DD619" s="16" t="str">
        <f>IF(Wedstrijden!AP606="x","1.40","")</f>
        <v/>
      </c>
      <c r="DE619" s="16" t="str">
        <f>IF(COUNTA(Wedstrijden!BD606:BF606)&lt;&gt;0,6,"")</f>
        <v/>
      </c>
      <c r="DF619" s="16" t="str">
        <f t="shared" si="58"/>
        <v/>
      </c>
      <c r="DG619" s="16" t="str">
        <f>IF(Wedstrijden!BD606="x","L","")</f>
        <v/>
      </c>
      <c r="DH619" s="16" t="str">
        <f>IF(Wedstrijden!BE606="x","M","")</f>
        <v/>
      </c>
      <c r="DI619" s="16" t="str">
        <f>IF(Wedstrijden!BF606="x","Z","")</f>
        <v/>
      </c>
      <c r="DJ619" s="16" t="str">
        <f>IF(Wedstrijden!BG606="x","Z","")</f>
        <v/>
      </c>
      <c r="DK619" s="16" t="str">
        <f>IF(COUNTA(Wedstrijden!BI606:BK606)&lt;&gt;0,6,"")</f>
        <v/>
      </c>
      <c r="DL619" s="16" t="str">
        <f t="shared" si="59"/>
        <v/>
      </c>
      <c r="DM619" s="16" t="str">
        <f>IF(Wedstrijden!BI606="x","L","")</f>
        <v/>
      </c>
      <c r="DN619" s="16" t="str">
        <f>IF(Wedstrijden!BJ606="x","M","")</f>
        <v/>
      </c>
      <c r="DO619" s="16" t="str">
        <f>IF(Wedstrijden!BK606="x","Z","")</f>
        <v/>
      </c>
      <c r="DP619" s="16" t="str">
        <f>IF(Wedstrijden!BL606="x","Z","")</f>
        <v/>
      </c>
    </row>
    <row r="620" spans="1:120" ht="14.4" x14ac:dyDescent="0.3">
      <c r="A620" s="18">
        <f>Wedstrijden!A607</f>
        <v>0</v>
      </c>
      <c r="B620" s="16" t="str">
        <f>IFERROR(VLOOKUP(Wedstrijden!#REF!,#REF!,2,FALSE),"")</f>
        <v/>
      </c>
      <c r="C620" s="16">
        <f>Wedstrijden!E607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IF(COUNTA(Wedstrijden!U607:AC607)&lt;&gt;0,1,"")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IF(Wedstrijden!U607="x","B1","")</f>
        <v/>
      </c>
      <c r="BO620" s="16" t="e">
        <f>IF(Wedstrijden!#REF!="x","BB","")</f>
        <v>#REF!</v>
      </c>
      <c r="BP620" s="16" t="str">
        <f>IF(Wedstrijden!W607="x","B","")</f>
        <v/>
      </c>
      <c r="BQ620" s="16" t="str">
        <f>IF(Wedstrijden!X607="x","L1","")</f>
        <v/>
      </c>
      <c r="BR620" s="16" t="str">
        <f>IF(Wedstrijden!Y607="x","L2","")</f>
        <v/>
      </c>
      <c r="BS620" s="16" t="str">
        <f>IF(Wedstrijden!Z607="x","M1","")</f>
        <v/>
      </c>
      <c r="BT620" s="16" t="str">
        <f>IF(Wedstrijden!AA607="x","M2","")</f>
        <v/>
      </c>
      <c r="BU620" s="16" t="str">
        <f>IF(Wedstrijden!AB607="x","Z1","")</f>
        <v/>
      </c>
      <c r="BV620" s="16" t="str">
        <f>IF(Wedstrijden!AC607="x","Z2","")</f>
        <v/>
      </c>
      <c r="BW620" s="16" t="str">
        <f>IF(COUNTA(Wedstrijden!L607:T607)&lt;&gt;0,1,"")</f>
        <v/>
      </c>
      <c r="BX620" s="16" t="str">
        <f t="shared" si="55"/>
        <v/>
      </c>
      <c r="BY620" s="16" t="str">
        <f>IF(Wedstrijden!L607="x","BB","")</f>
        <v/>
      </c>
      <c r="BZ620" s="16" t="str">
        <f>IF(Wedstrijden!M607="x","B","")</f>
        <v/>
      </c>
      <c r="CA620" s="16" t="str">
        <f>IF(Wedstrijden!N607="x","L1","")</f>
        <v/>
      </c>
      <c r="CB620" s="16" t="str">
        <f>IF(Wedstrijden!O607="x","L2","")</f>
        <v/>
      </c>
      <c r="CC620" s="16" t="str">
        <f>IF(Wedstrijden!P607="x","M1","")</f>
        <v/>
      </c>
      <c r="CD620" s="16" t="str">
        <f>IF(Wedstrijden!Q607="x","M2","")</f>
        <v/>
      </c>
      <c r="CE620" s="16" t="str">
        <f>IF(Wedstrijden!R607="x","Z1","")</f>
        <v/>
      </c>
      <c r="CF620" s="16" t="str">
        <f>IF(Wedstrijden!S607="x","Z2","")</f>
        <v/>
      </c>
      <c r="CG620" s="16" t="str">
        <f>IF(Wedstrijden!T607="x","ZZL","")</f>
        <v/>
      </c>
      <c r="CL620" s="16" t="str">
        <f>IF(COUNTA(Wedstrijden!AR607:BB607)&lt;&gt;0,2,"")</f>
        <v/>
      </c>
      <c r="CM620" s="16" t="str">
        <f t="shared" si="56"/>
        <v/>
      </c>
      <c r="CN620" s="16" t="str">
        <f>IF(Wedstrijden!AR607="x","AA","")</f>
        <v/>
      </c>
      <c r="CO620" s="16" t="str">
        <f>IF(Wedstrijden!AS607="x","A","")</f>
        <v/>
      </c>
      <c r="CP620" s="16" t="str">
        <f>IF(Wedstrijden!AT607="x","BB","")</f>
        <v/>
      </c>
      <c r="CQ620" s="16" t="str">
        <f>IF(Wedstrijden!AU607="x","B","")</f>
        <v/>
      </c>
      <c r="CR620" s="16" t="str">
        <f>IF(Wedstrijden!AV607="x","L","")</f>
        <v/>
      </c>
      <c r="CS620" s="16" t="str">
        <f>IF(Wedstrijden!AW607="x","M","")</f>
        <v/>
      </c>
      <c r="CT620" s="16" t="str">
        <f>IF(Wedstrijden!AX607="x","Z","")</f>
        <v/>
      </c>
      <c r="CU620" s="16" t="str">
        <f>IF(Wedstrijden!BB607="x","ZZ","")</f>
        <v/>
      </c>
      <c r="CV620" s="16" t="str">
        <f>IF(COUNTA(Wedstrijden!AI607:AP607)&lt;&gt;0,2,"")</f>
        <v/>
      </c>
      <c r="CW620" s="16" t="str">
        <f t="shared" si="57"/>
        <v/>
      </c>
      <c r="CX620" s="16" t="str">
        <f>IF(Wedstrijden!AI607="x","BB","")</f>
        <v/>
      </c>
      <c r="CY620" s="16" t="str">
        <f>IF(Wedstrijden!AJ607="x","B","")</f>
        <v/>
      </c>
      <c r="CZ620" s="16" t="str">
        <f>IF(Wedstrijden!AK607="x","L","")</f>
        <v/>
      </c>
      <c r="DA620" s="16" t="str">
        <f>IF(Wedstrijden!AL607="x","M","")</f>
        <v/>
      </c>
      <c r="DB620" s="16" t="str">
        <f>IF(Wedstrijden!AM607="x","Z","")</f>
        <v/>
      </c>
      <c r="DC620" s="16" t="str">
        <f>IF(Wedstrijden!AN607="x","ZZ","")</f>
        <v/>
      </c>
      <c r="DD620" s="16" t="str">
        <f>IF(Wedstrijden!AP607="x","1.40","")</f>
        <v/>
      </c>
      <c r="DE620" s="16" t="str">
        <f>IF(COUNTA(Wedstrijden!BD607:BF607)&lt;&gt;0,6,"")</f>
        <v/>
      </c>
      <c r="DF620" s="16" t="str">
        <f t="shared" si="58"/>
        <v/>
      </c>
      <c r="DG620" s="16" t="str">
        <f>IF(Wedstrijden!BD607="x","L","")</f>
        <v/>
      </c>
      <c r="DH620" s="16" t="str">
        <f>IF(Wedstrijden!BE607="x","M","")</f>
        <v/>
      </c>
      <c r="DI620" s="16" t="str">
        <f>IF(Wedstrijden!BF607="x","Z","")</f>
        <v/>
      </c>
      <c r="DJ620" s="16" t="str">
        <f>IF(Wedstrijden!BG607="x","Z","")</f>
        <v/>
      </c>
      <c r="DK620" s="16" t="str">
        <f>IF(COUNTA(Wedstrijden!BI607:BK607)&lt;&gt;0,6,"")</f>
        <v/>
      </c>
      <c r="DL620" s="16" t="str">
        <f t="shared" si="59"/>
        <v/>
      </c>
      <c r="DM620" s="16" t="str">
        <f>IF(Wedstrijden!BI607="x","L","")</f>
        <v/>
      </c>
      <c r="DN620" s="16" t="str">
        <f>IF(Wedstrijden!BJ607="x","M","")</f>
        <v/>
      </c>
      <c r="DO620" s="16" t="str">
        <f>IF(Wedstrijden!BK607="x","Z","")</f>
        <v/>
      </c>
      <c r="DP620" s="16" t="str">
        <f>IF(Wedstrijden!BL607="x","Z","")</f>
        <v/>
      </c>
    </row>
    <row r="621" spans="1:120" ht="14.4" x14ac:dyDescent="0.3">
      <c r="A621" s="18">
        <f>Wedstrijden!A608</f>
        <v>0</v>
      </c>
      <c r="B621" s="16" t="str">
        <f>IFERROR(VLOOKUP(Wedstrijden!#REF!,#REF!,2,FALSE),"")</f>
        <v/>
      </c>
      <c r="C621" s="16">
        <f>Wedstrijden!E608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IF(COUNTA(Wedstrijden!U608:AC608)&lt;&gt;0,1,"")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IF(Wedstrijden!U608="x","B1","")</f>
        <v/>
      </c>
      <c r="BO621" s="16" t="e">
        <f>IF(Wedstrijden!#REF!="x","BB","")</f>
        <v>#REF!</v>
      </c>
      <c r="BP621" s="16" t="str">
        <f>IF(Wedstrijden!W608="x","B","")</f>
        <v/>
      </c>
      <c r="BQ621" s="16" t="str">
        <f>IF(Wedstrijden!X608="x","L1","")</f>
        <v/>
      </c>
      <c r="BR621" s="16" t="str">
        <f>IF(Wedstrijden!Y608="x","L2","")</f>
        <v/>
      </c>
      <c r="BS621" s="16" t="str">
        <f>IF(Wedstrijden!Z608="x","M1","")</f>
        <v/>
      </c>
      <c r="BT621" s="16" t="str">
        <f>IF(Wedstrijden!AA608="x","M2","")</f>
        <v/>
      </c>
      <c r="BU621" s="16" t="str">
        <f>IF(Wedstrijden!AB608="x","Z1","")</f>
        <v/>
      </c>
      <c r="BV621" s="16" t="str">
        <f>IF(Wedstrijden!AC608="x","Z2","")</f>
        <v/>
      </c>
      <c r="BW621" s="16" t="str">
        <f>IF(COUNTA(Wedstrijden!L608:T608)&lt;&gt;0,1,"")</f>
        <v/>
      </c>
      <c r="BX621" s="16" t="str">
        <f t="shared" si="55"/>
        <v/>
      </c>
      <c r="BY621" s="16" t="str">
        <f>IF(Wedstrijden!L608="x","BB","")</f>
        <v/>
      </c>
      <c r="BZ621" s="16" t="str">
        <f>IF(Wedstrijden!M608="x","B","")</f>
        <v/>
      </c>
      <c r="CA621" s="16" t="str">
        <f>IF(Wedstrijden!N608="x","L1","")</f>
        <v/>
      </c>
      <c r="CB621" s="16" t="str">
        <f>IF(Wedstrijden!O608="x","L2","")</f>
        <v/>
      </c>
      <c r="CC621" s="16" t="str">
        <f>IF(Wedstrijden!P608="x","M1","")</f>
        <v/>
      </c>
      <c r="CD621" s="16" t="str">
        <f>IF(Wedstrijden!Q608="x","M2","")</f>
        <v/>
      </c>
      <c r="CE621" s="16" t="str">
        <f>IF(Wedstrijden!R608="x","Z1","")</f>
        <v/>
      </c>
      <c r="CF621" s="16" t="str">
        <f>IF(Wedstrijden!S608="x","Z2","")</f>
        <v/>
      </c>
      <c r="CG621" s="16" t="str">
        <f>IF(Wedstrijden!T608="x","ZZL","")</f>
        <v/>
      </c>
      <c r="CL621" s="16" t="str">
        <f>IF(COUNTA(Wedstrijden!AR608:BB608)&lt;&gt;0,2,"")</f>
        <v/>
      </c>
      <c r="CM621" s="16" t="str">
        <f t="shared" si="56"/>
        <v/>
      </c>
      <c r="CN621" s="16" t="str">
        <f>IF(Wedstrijden!AR608="x","AA","")</f>
        <v/>
      </c>
      <c r="CO621" s="16" t="str">
        <f>IF(Wedstrijden!AS608="x","A","")</f>
        <v/>
      </c>
      <c r="CP621" s="16" t="str">
        <f>IF(Wedstrijden!AT608="x","BB","")</f>
        <v/>
      </c>
      <c r="CQ621" s="16" t="str">
        <f>IF(Wedstrijden!AU608="x","B","")</f>
        <v/>
      </c>
      <c r="CR621" s="16" t="str">
        <f>IF(Wedstrijden!AV608="x","L","")</f>
        <v/>
      </c>
      <c r="CS621" s="16" t="str">
        <f>IF(Wedstrijden!AW608="x","M","")</f>
        <v/>
      </c>
      <c r="CT621" s="16" t="str">
        <f>IF(Wedstrijden!AX608="x","Z","")</f>
        <v/>
      </c>
      <c r="CU621" s="16" t="str">
        <f>IF(Wedstrijden!BB608="x","ZZ","")</f>
        <v/>
      </c>
      <c r="CV621" s="16" t="str">
        <f>IF(COUNTA(Wedstrijden!AI608:AP608)&lt;&gt;0,2,"")</f>
        <v/>
      </c>
      <c r="CW621" s="16" t="str">
        <f t="shared" si="57"/>
        <v/>
      </c>
      <c r="CX621" s="16" t="str">
        <f>IF(Wedstrijden!AI608="x","BB","")</f>
        <v/>
      </c>
      <c r="CY621" s="16" t="str">
        <f>IF(Wedstrijden!AJ608="x","B","")</f>
        <v/>
      </c>
      <c r="CZ621" s="16" t="str">
        <f>IF(Wedstrijden!AK608="x","L","")</f>
        <v/>
      </c>
      <c r="DA621" s="16" t="str">
        <f>IF(Wedstrijden!AL608="x","M","")</f>
        <v/>
      </c>
      <c r="DB621" s="16" t="str">
        <f>IF(Wedstrijden!AM608="x","Z","")</f>
        <v/>
      </c>
      <c r="DC621" s="16" t="str">
        <f>IF(Wedstrijden!AN608="x","ZZ","")</f>
        <v/>
      </c>
      <c r="DD621" s="16" t="str">
        <f>IF(Wedstrijden!AP608="x","1.40","")</f>
        <v/>
      </c>
      <c r="DE621" s="16" t="str">
        <f>IF(COUNTA(Wedstrijden!BD608:BF608)&lt;&gt;0,6,"")</f>
        <v/>
      </c>
      <c r="DF621" s="16" t="str">
        <f t="shared" si="58"/>
        <v/>
      </c>
      <c r="DG621" s="16" t="str">
        <f>IF(Wedstrijden!BD608="x","L","")</f>
        <v/>
      </c>
      <c r="DH621" s="16" t="str">
        <f>IF(Wedstrijden!BE608="x","M","")</f>
        <v/>
      </c>
      <c r="DI621" s="16" t="str">
        <f>IF(Wedstrijden!BF608="x","Z","")</f>
        <v/>
      </c>
      <c r="DJ621" s="16" t="str">
        <f>IF(Wedstrijden!BG608="x","Z","")</f>
        <v/>
      </c>
      <c r="DK621" s="16" t="str">
        <f>IF(COUNTA(Wedstrijden!BI608:BK608)&lt;&gt;0,6,"")</f>
        <v/>
      </c>
      <c r="DL621" s="16" t="str">
        <f t="shared" si="59"/>
        <v/>
      </c>
      <c r="DM621" s="16" t="str">
        <f>IF(Wedstrijden!BI608="x","L","")</f>
        <v/>
      </c>
      <c r="DN621" s="16" t="str">
        <f>IF(Wedstrijden!BJ608="x","M","")</f>
        <v/>
      </c>
      <c r="DO621" s="16" t="str">
        <f>IF(Wedstrijden!BK608="x","Z","")</f>
        <v/>
      </c>
      <c r="DP621" s="16" t="str">
        <f>IF(Wedstrijden!BL608="x","Z","")</f>
        <v/>
      </c>
    </row>
    <row r="622" spans="1:120" ht="14.4" x14ac:dyDescent="0.3">
      <c r="A622" s="18">
        <f>Wedstrijden!A609</f>
        <v>0</v>
      </c>
      <c r="B622" s="16" t="str">
        <f>IFERROR(VLOOKUP(Wedstrijden!#REF!,#REF!,2,FALSE),"")</f>
        <v/>
      </c>
      <c r="C622" s="16">
        <f>Wedstrijden!E609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IF(COUNTA(Wedstrijden!U609:AC609)&lt;&gt;0,1,"")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IF(Wedstrijden!U609="x","B1","")</f>
        <v/>
      </c>
      <c r="BO622" s="16" t="e">
        <f>IF(Wedstrijden!#REF!="x","BB","")</f>
        <v>#REF!</v>
      </c>
      <c r="BP622" s="16" t="str">
        <f>IF(Wedstrijden!W609="x","B","")</f>
        <v/>
      </c>
      <c r="BQ622" s="16" t="str">
        <f>IF(Wedstrijden!X609="x","L1","")</f>
        <v/>
      </c>
      <c r="BR622" s="16" t="str">
        <f>IF(Wedstrijden!Y609="x","L2","")</f>
        <v/>
      </c>
      <c r="BS622" s="16" t="str">
        <f>IF(Wedstrijden!Z609="x","M1","")</f>
        <v/>
      </c>
      <c r="BT622" s="16" t="str">
        <f>IF(Wedstrijden!AA609="x","M2","")</f>
        <v/>
      </c>
      <c r="BU622" s="16" t="str">
        <f>IF(Wedstrijden!AB609="x","Z1","")</f>
        <v/>
      </c>
      <c r="BV622" s="16" t="str">
        <f>IF(Wedstrijden!AC609="x","Z2","")</f>
        <v/>
      </c>
      <c r="BW622" s="16" t="str">
        <f>IF(COUNTA(Wedstrijden!L609:T609)&lt;&gt;0,1,"")</f>
        <v/>
      </c>
      <c r="BX622" s="16" t="str">
        <f t="shared" si="55"/>
        <v/>
      </c>
      <c r="BY622" s="16" t="str">
        <f>IF(Wedstrijden!L609="x","BB","")</f>
        <v/>
      </c>
      <c r="BZ622" s="16" t="str">
        <f>IF(Wedstrijden!M609="x","B","")</f>
        <v/>
      </c>
      <c r="CA622" s="16" t="str">
        <f>IF(Wedstrijden!N609="x","L1","")</f>
        <v/>
      </c>
      <c r="CB622" s="16" t="str">
        <f>IF(Wedstrijden!O609="x","L2","")</f>
        <v/>
      </c>
      <c r="CC622" s="16" t="str">
        <f>IF(Wedstrijden!P609="x","M1","")</f>
        <v/>
      </c>
      <c r="CD622" s="16" t="str">
        <f>IF(Wedstrijden!Q609="x","M2","")</f>
        <v/>
      </c>
      <c r="CE622" s="16" t="str">
        <f>IF(Wedstrijden!R609="x","Z1","")</f>
        <v/>
      </c>
      <c r="CF622" s="16" t="str">
        <f>IF(Wedstrijden!S609="x","Z2","")</f>
        <v/>
      </c>
      <c r="CG622" s="16" t="str">
        <f>IF(Wedstrijden!T609="x","ZZL","")</f>
        <v/>
      </c>
      <c r="CL622" s="16" t="str">
        <f>IF(COUNTA(Wedstrijden!AR609:BB609)&lt;&gt;0,2,"")</f>
        <v/>
      </c>
      <c r="CM622" s="16" t="str">
        <f t="shared" si="56"/>
        <v/>
      </c>
      <c r="CN622" s="16" t="str">
        <f>IF(Wedstrijden!AR609="x","AA","")</f>
        <v/>
      </c>
      <c r="CO622" s="16" t="str">
        <f>IF(Wedstrijden!AS609="x","A","")</f>
        <v/>
      </c>
      <c r="CP622" s="16" t="str">
        <f>IF(Wedstrijden!AT609="x","BB","")</f>
        <v/>
      </c>
      <c r="CQ622" s="16" t="str">
        <f>IF(Wedstrijden!AU609="x","B","")</f>
        <v/>
      </c>
      <c r="CR622" s="16" t="str">
        <f>IF(Wedstrijden!AV609="x","L","")</f>
        <v/>
      </c>
      <c r="CS622" s="16" t="str">
        <f>IF(Wedstrijden!AW609="x","M","")</f>
        <v/>
      </c>
      <c r="CT622" s="16" t="str">
        <f>IF(Wedstrijden!AX609="x","Z","")</f>
        <v/>
      </c>
      <c r="CU622" s="16" t="str">
        <f>IF(Wedstrijden!BB609="x","ZZ","")</f>
        <v/>
      </c>
      <c r="CV622" s="16" t="str">
        <f>IF(COUNTA(Wedstrijden!AI609:AP609)&lt;&gt;0,2,"")</f>
        <v/>
      </c>
      <c r="CW622" s="16" t="str">
        <f t="shared" si="57"/>
        <v/>
      </c>
      <c r="CX622" s="16" t="str">
        <f>IF(Wedstrijden!AI609="x","BB","")</f>
        <v/>
      </c>
      <c r="CY622" s="16" t="str">
        <f>IF(Wedstrijden!AJ609="x","B","")</f>
        <v/>
      </c>
      <c r="CZ622" s="16" t="str">
        <f>IF(Wedstrijden!AK609="x","L","")</f>
        <v/>
      </c>
      <c r="DA622" s="16" t="str">
        <f>IF(Wedstrijden!AL609="x","M","")</f>
        <v/>
      </c>
      <c r="DB622" s="16" t="str">
        <f>IF(Wedstrijden!AM609="x","Z","")</f>
        <v/>
      </c>
      <c r="DC622" s="16" t="str">
        <f>IF(Wedstrijden!AN609="x","ZZ","")</f>
        <v/>
      </c>
      <c r="DD622" s="16" t="str">
        <f>IF(Wedstrijden!AP609="x","1.40","")</f>
        <v/>
      </c>
      <c r="DE622" s="16" t="str">
        <f>IF(COUNTA(Wedstrijden!BD609:BF609)&lt;&gt;0,6,"")</f>
        <v/>
      </c>
      <c r="DF622" s="16" t="str">
        <f t="shared" si="58"/>
        <v/>
      </c>
      <c r="DG622" s="16" t="str">
        <f>IF(Wedstrijden!BD609="x","L","")</f>
        <v/>
      </c>
      <c r="DH622" s="16" t="str">
        <f>IF(Wedstrijden!BE609="x","M","")</f>
        <v/>
      </c>
      <c r="DI622" s="16" t="str">
        <f>IF(Wedstrijden!BF609="x","Z","")</f>
        <v/>
      </c>
      <c r="DJ622" s="16" t="str">
        <f>IF(Wedstrijden!BG609="x","Z","")</f>
        <v/>
      </c>
      <c r="DK622" s="16" t="str">
        <f>IF(COUNTA(Wedstrijden!BI609:BK609)&lt;&gt;0,6,"")</f>
        <v/>
      </c>
      <c r="DL622" s="16" t="str">
        <f t="shared" si="59"/>
        <v/>
      </c>
      <c r="DM622" s="16" t="str">
        <f>IF(Wedstrijden!BI609="x","L","")</f>
        <v/>
      </c>
      <c r="DN622" s="16" t="str">
        <f>IF(Wedstrijden!BJ609="x","M","")</f>
        <v/>
      </c>
      <c r="DO622" s="16" t="str">
        <f>IF(Wedstrijden!BK609="x","Z","")</f>
        <v/>
      </c>
      <c r="DP622" s="16" t="str">
        <f>IF(Wedstrijden!BL609="x","Z","")</f>
        <v/>
      </c>
    </row>
    <row r="623" spans="1:120" ht="14.4" x14ac:dyDescent="0.3">
      <c r="A623" s="18">
        <f>Wedstrijden!A610</f>
        <v>0</v>
      </c>
      <c r="B623" s="16" t="str">
        <f>IFERROR(VLOOKUP(Wedstrijden!#REF!,#REF!,2,FALSE),"")</f>
        <v/>
      </c>
      <c r="C623" s="16">
        <f>Wedstrijden!E610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IF(COUNTA(Wedstrijden!U610:AC610)&lt;&gt;0,1,"")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IF(Wedstrijden!U610="x","B1","")</f>
        <v/>
      </c>
      <c r="BO623" s="16" t="e">
        <f>IF(Wedstrijden!#REF!="x","BB","")</f>
        <v>#REF!</v>
      </c>
      <c r="BP623" s="16" t="str">
        <f>IF(Wedstrijden!W610="x","B","")</f>
        <v/>
      </c>
      <c r="BQ623" s="16" t="str">
        <f>IF(Wedstrijden!X610="x","L1","")</f>
        <v/>
      </c>
      <c r="BR623" s="16" t="str">
        <f>IF(Wedstrijden!Y610="x","L2","")</f>
        <v/>
      </c>
      <c r="BS623" s="16" t="str">
        <f>IF(Wedstrijden!Z610="x","M1","")</f>
        <v/>
      </c>
      <c r="BT623" s="16" t="str">
        <f>IF(Wedstrijden!AA610="x","M2","")</f>
        <v/>
      </c>
      <c r="BU623" s="16" t="str">
        <f>IF(Wedstrijden!AB610="x","Z1","")</f>
        <v/>
      </c>
      <c r="BV623" s="16" t="str">
        <f>IF(Wedstrijden!AC610="x","Z2","")</f>
        <v/>
      </c>
      <c r="BW623" s="16" t="str">
        <f>IF(COUNTA(Wedstrijden!L610:T610)&lt;&gt;0,1,"")</f>
        <v/>
      </c>
      <c r="BX623" s="16" t="str">
        <f t="shared" si="55"/>
        <v/>
      </c>
      <c r="BY623" s="16" t="str">
        <f>IF(Wedstrijden!L610="x","BB","")</f>
        <v/>
      </c>
      <c r="BZ623" s="16" t="str">
        <f>IF(Wedstrijden!M610="x","B","")</f>
        <v/>
      </c>
      <c r="CA623" s="16" t="str">
        <f>IF(Wedstrijden!N610="x","L1","")</f>
        <v/>
      </c>
      <c r="CB623" s="16" t="str">
        <f>IF(Wedstrijden!O610="x","L2","")</f>
        <v/>
      </c>
      <c r="CC623" s="16" t="str">
        <f>IF(Wedstrijden!P610="x","M1","")</f>
        <v/>
      </c>
      <c r="CD623" s="16" t="str">
        <f>IF(Wedstrijden!Q610="x","M2","")</f>
        <v/>
      </c>
      <c r="CE623" s="16" t="str">
        <f>IF(Wedstrijden!R610="x","Z1","")</f>
        <v/>
      </c>
      <c r="CF623" s="16" t="str">
        <f>IF(Wedstrijden!S610="x","Z2","")</f>
        <v/>
      </c>
      <c r="CG623" s="16" t="str">
        <f>IF(Wedstrijden!T610="x","ZZL","")</f>
        <v/>
      </c>
      <c r="CL623" s="16" t="str">
        <f>IF(COUNTA(Wedstrijden!AR610:BB610)&lt;&gt;0,2,"")</f>
        <v/>
      </c>
      <c r="CM623" s="16" t="str">
        <f t="shared" si="56"/>
        <v/>
      </c>
      <c r="CN623" s="16" t="str">
        <f>IF(Wedstrijden!AR610="x","AA","")</f>
        <v/>
      </c>
      <c r="CO623" s="16" t="str">
        <f>IF(Wedstrijden!AS610="x","A","")</f>
        <v/>
      </c>
      <c r="CP623" s="16" t="str">
        <f>IF(Wedstrijden!AT610="x","BB","")</f>
        <v/>
      </c>
      <c r="CQ623" s="16" t="str">
        <f>IF(Wedstrijden!AU610="x","B","")</f>
        <v/>
      </c>
      <c r="CR623" s="16" t="str">
        <f>IF(Wedstrijden!AV610="x","L","")</f>
        <v/>
      </c>
      <c r="CS623" s="16" t="str">
        <f>IF(Wedstrijden!AW610="x","M","")</f>
        <v/>
      </c>
      <c r="CT623" s="16" t="str">
        <f>IF(Wedstrijden!AX610="x","Z","")</f>
        <v/>
      </c>
      <c r="CU623" s="16" t="str">
        <f>IF(Wedstrijden!BB610="x","ZZ","")</f>
        <v/>
      </c>
      <c r="CV623" s="16" t="str">
        <f>IF(COUNTA(Wedstrijden!AI610:AP610)&lt;&gt;0,2,"")</f>
        <v/>
      </c>
      <c r="CW623" s="16" t="str">
        <f t="shared" si="57"/>
        <v/>
      </c>
      <c r="CX623" s="16" t="str">
        <f>IF(Wedstrijden!AI610="x","BB","")</f>
        <v/>
      </c>
      <c r="CY623" s="16" t="str">
        <f>IF(Wedstrijden!AJ610="x","B","")</f>
        <v/>
      </c>
      <c r="CZ623" s="16" t="str">
        <f>IF(Wedstrijden!AK610="x","L","")</f>
        <v/>
      </c>
      <c r="DA623" s="16" t="str">
        <f>IF(Wedstrijden!AL610="x","M","")</f>
        <v/>
      </c>
      <c r="DB623" s="16" t="str">
        <f>IF(Wedstrijden!AM610="x","Z","")</f>
        <v/>
      </c>
      <c r="DC623" s="16" t="str">
        <f>IF(Wedstrijden!AN610="x","ZZ","")</f>
        <v/>
      </c>
      <c r="DD623" s="16" t="str">
        <f>IF(Wedstrijden!AP610="x","1.40","")</f>
        <v/>
      </c>
      <c r="DE623" s="16" t="str">
        <f>IF(COUNTA(Wedstrijden!BD610:BF610)&lt;&gt;0,6,"")</f>
        <v/>
      </c>
      <c r="DF623" s="16" t="str">
        <f t="shared" si="58"/>
        <v/>
      </c>
      <c r="DG623" s="16" t="str">
        <f>IF(Wedstrijden!BD610="x","L","")</f>
        <v/>
      </c>
      <c r="DH623" s="16" t="str">
        <f>IF(Wedstrijden!BE610="x","M","")</f>
        <v/>
      </c>
      <c r="DI623" s="16" t="str">
        <f>IF(Wedstrijden!BF610="x","Z","")</f>
        <v/>
      </c>
      <c r="DJ623" s="16" t="str">
        <f>IF(Wedstrijden!BG610="x","Z","")</f>
        <v/>
      </c>
      <c r="DK623" s="16" t="str">
        <f>IF(COUNTA(Wedstrijden!BI610:BK610)&lt;&gt;0,6,"")</f>
        <v/>
      </c>
      <c r="DL623" s="16" t="str">
        <f t="shared" si="59"/>
        <v/>
      </c>
      <c r="DM623" s="16" t="str">
        <f>IF(Wedstrijden!BI610="x","L","")</f>
        <v/>
      </c>
      <c r="DN623" s="16" t="str">
        <f>IF(Wedstrijden!BJ610="x","M","")</f>
        <v/>
      </c>
      <c r="DO623" s="16" t="str">
        <f>IF(Wedstrijden!BK610="x","Z","")</f>
        <v/>
      </c>
      <c r="DP623" s="16" t="str">
        <f>IF(Wedstrijden!BL610="x","Z","")</f>
        <v/>
      </c>
    </row>
    <row r="624" spans="1:120" ht="14.4" x14ac:dyDescent="0.3">
      <c r="A624" s="18">
        <f>Wedstrijden!A611</f>
        <v>0</v>
      </c>
      <c r="B624" s="16" t="str">
        <f>IFERROR(VLOOKUP(Wedstrijden!#REF!,#REF!,2,FALSE),"")</f>
        <v/>
      </c>
      <c r="C624" s="16">
        <f>Wedstrijden!E611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IF(COUNTA(Wedstrijden!U611:AC611)&lt;&gt;0,1,"")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IF(Wedstrijden!U611="x","B1","")</f>
        <v/>
      </c>
      <c r="BO624" s="16" t="e">
        <f>IF(Wedstrijden!#REF!="x","BB","")</f>
        <v>#REF!</v>
      </c>
      <c r="BP624" s="16" t="str">
        <f>IF(Wedstrijden!W611="x","B","")</f>
        <v/>
      </c>
      <c r="BQ624" s="16" t="str">
        <f>IF(Wedstrijden!X611="x","L1","")</f>
        <v/>
      </c>
      <c r="BR624" s="16" t="str">
        <f>IF(Wedstrijden!Y611="x","L2","")</f>
        <v/>
      </c>
      <c r="BS624" s="16" t="str">
        <f>IF(Wedstrijden!Z611="x","M1","")</f>
        <v/>
      </c>
      <c r="BT624" s="16" t="str">
        <f>IF(Wedstrijden!AA611="x","M2","")</f>
        <v/>
      </c>
      <c r="BU624" s="16" t="str">
        <f>IF(Wedstrijden!AB611="x","Z1","")</f>
        <v/>
      </c>
      <c r="BV624" s="16" t="str">
        <f>IF(Wedstrijden!AC611="x","Z2","")</f>
        <v/>
      </c>
      <c r="BW624" s="16" t="str">
        <f>IF(COUNTA(Wedstrijden!L611:T611)&lt;&gt;0,1,"")</f>
        <v/>
      </c>
      <c r="BX624" s="16" t="str">
        <f t="shared" si="55"/>
        <v/>
      </c>
      <c r="BY624" s="16" t="str">
        <f>IF(Wedstrijden!L611="x","BB","")</f>
        <v/>
      </c>
      <c r="BZ624" s="16" t="str">
        <f>IF(Wedstrijden!M611="x","B","")</f>
        <v/>
      </c>
      <c r="CA624" s="16" t="str">
        <f>IF(Wedstrijden!N611="x","L1","")</f>
        <v/>
      </c>
      <c r="CB624" s="16" t="str">
        <f>IF(Wedstrijden!O611="x","L2","")</f>
        <v/>
      </c>
      <c r="CC624" s="16" t="str">
        <f>IF(Wedstrijden!P611="x","M1","")</f>
        <v/>
      </c>
      <c r="CD624" s="16" t="str">
        <f>IF(Wedstrijden!Q611="x","M2","")</f>
        <v/>
      </c>
      <c r="CE624" s="16" t="str">
        <f>IF(Wedstrijden!R611="x","Z1","")</f>
        <v/>
      </c>
      <c r="CF624" s="16" t="str">
        <f>IF(Wedstrijden!S611="x","Z2","")</f>
        <v/>
      </c>
      <c r="CG624" s="16" t="str">
        <f>IF(Wedstrijden!T611="x","ZZL","")</f>
        <v/>
      </c>
      <c r="CL624" s="16" t="str">
        <f>IF(COUNTA(Wedstrijden!AR611:BB611)&lt;&gt;0,2,"")</f>
        <v/>
      </c>
      <c r="CM624" s="16" t="str">
        <f t="shared" si="56"/>
        <v/>
      </c>
      <c r="CN624" s="16" t="str">
        <f>IF(Wedstrijden!AR611="x","AA","")</f>
        <v/>
      </c>
      <c r="CO624" s="16" t="str">
        <f>IF(Wedstrijden!AS611="x","A","")</f>
        <v/>
      </c>
      <c r="CP624" s="16" t="str">
        <f>IF(Wedstrijden!AT611="x","BB","")</f>
        <v/>
      </c>
      <c r="CQ624" s="16" t="str">
        <f>IF(Wedstrijden!AU611="x","B","")</f>
        <v/>
      </c>
      <c r="CR624" s="16" t="str">
        <f>IF(Wedstrijden!AV611="x","L","")</f>
        <v/>
      </c>
      <c r="CS624" s="16" t="str">
        <f>IF(Wedstrijden!AW611="x","M","")</f>
        <v/>
      </c>
      <c r="CT624" s="16" t="str">
        <f>IF(Wedstrijden!AX611="x","Z","")</f>
        <v/>
      </c>
      <c r="CU624" s="16" t="str">
        <f>IF(Wedstrijden!BB611="x","ZZ","")</f>
        <v/>
      </c>
      <c r="CV624" s="16" t="str">
        <f>IF(COUNTA(Wedstrijden!AI611:AP611)&lt;&gt;0,2,"")</f>
        <v/>
      </c>
      <c r="CW624" s="16" t="str">
        <f t="shared" si="57"/>
        <v/>
      </c>
      <c r="CX624" s="16" t="str">
        <f>IF(Wedstrijden!AI611="x","BB","")</f>
        <v/>
      </c>
      <c r="CY624" s="16" t="str">
        <f>IF(Wedstrijden!AJ611="x","B","")</f>
        <v/>
      </c>
      <c r="CZ624" s="16" t="str">
        <f>IF(Wedstrijden!AK611="x","L","")</f>
        <v/>
      </c>
      <c r="DA624" s="16" t="str">
        <f>IF(Wedstrijden!AL611="x","M","")</f>
        <v/>
      </c>
      <c r="DB624" s="16" t="str">
        <f>IF(Wedstrijden!AM611="x","Z","")</f>
        <v/>
      </c>
      <c r="DC624" s="16" t="str">
        <f>IF(Wedstrijden!AN611="x","ZZ","")</f>
        <v/>
      </c>
      <c r="DD624" s="16" t="str">
        <f>IF(Wedstrijden!AP611="x","1.40","")</f>
        <v/>
      </c>
      <c r="DE624" s="16" t="str">
        <f>IF(COUNTA(Wedstrijden!BD611:BF611)&lt;&gt;0,6,"")</f>
        <v/>
      </c>
      <c r="DF624" s="16" t="str">
        <f t="shared" si="58"/>
        <v/>
      </c>
      <c r="DG624" s="16" t="str">
        <f>IF(Wedstrijden!BD611="x","L","")</f>
        <v/>
      </c>
      <c r="DH624" s="16" t="str">
        <f>IF(Wedstrijden!BE611="x","M","")</f>
        <v/>
      </c>
      <c r="DI624" s="16" t="str">
        <f>IF(Wedstrijden!BF611="x","Z","")</f>
        <v/>
      </c>
      <c r="DJ624" s="16" t="str">
        <f>IF(Wedstrijden!BG611="x","Z","")</f>
        <v/>
      </c>
      <c r="DK624" s="16" t="str">
        <f>IF(COUNTA(Wedstrijden!BI611:BK611)&lt;&gt;0,6,"")</f>
        <v/>
      </c>
      <c r="DL624" s="16" t="str">
        <f t="shared" si="59"/>
        <v/>
      </c>
      <c r="DM624" s="16" t="str">
        <f>IF(Wedstrijden!BI611="x","L","")</f>
        <v/>
      </c>
      <c r="DN624" s="16" t="str">
        <f>IF(Wedstrijden!BJ611="x","M","")</f>
        <v/>
      </c>
      <c r="DO624" s="16" t="str">
        <f>IF(Wedstrijden!BK611="x","Z","")</f>
        <v/>
      </c>
      <c r="DP624" s="16" t="str">
        <f>IF(Wedstrijden!BL611="x","Z","")</f>
        <v/>
      </c>
    </row>
    <row r="625" spans="1:120" ht="14.4" x14ac:dyDescent="0.3">
      <c r="A625" s="18">
        <f>Wedstrijden!A612</f>
        <v>0</v>
      </c>
      <c r="B625" s="16" t="str">
        <f>IFERROR(VLOOKUP(Wedstrijden!#REF!,#REF!,2,FALSE),"")</f>
        <v/>
      </c>
      <c r="C625" s="16">
        <f>Wedstrijden!E612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IF(COUNTA(Wedstrijden!U612:AC612)&lt;&gt;0,1,"")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IF(Wedstrijden!U612="x","B1","")</f>
        <v/>
      </c>
      <c r="BO625" s="16" t="e">
        <f>IF(Wedstrijden!#REF!="x","BB","")</f>
        <v>#REF!</v>
      </c>
      <c r="BP625" s="16" t="str">
        <f>IF(Wedstrijden!W612="x","B","")</f>
        <v/>
      </c>
      <c r="BQ625" s="16" t="str">
        <f>IF(Wedstrijden!X612="x","L1","")</f>
        <v/>
      </c>
      <c r="BR625" s="16" t="str">
        <f>IF(Wedstrijden!Y612="x","L2","")</f>
        <v/>
      </c>
      <c r="BS625" s="16" t="str">
        <f>IF(Wedstrijden!Z612="x","M1","")</f>
        <v/>
      </c>
      <c r="BT625" s="16" t="str">
        <f>IF(Wedstrijden!AA612="x","M2","")</f>
        <v/>
      </c>
      <c r="BU625" s="16" t="str">
        <f>IF(Wedstrijden!AB612="x","Z1","")</f>
        <v/>
      </c>
      <c r="BV625" s="16" t="str">
        <f>IF(Wedstrijden!AC612="x","Z2","")</f>
        <v/>
      </c>
      <c r="BW625" s="16" t="str">
        <f>IF(COUNTA(Wedstrijden!L612:T612)&lt;&gt;0,1,"")</f>
        <v/>
      </c>
      <c r="BX625" s="16" t="str">
        <f t="shared" si="55"/>
        <v/>
      </c>
      <c r="BY625" s="16" t="str">
        <f>IF(Wedstrijden!L612="x","BB","")</f>
        <v/>
      </c>
      <c r="BZ625" s="16" t="str">
        <f>IF(Wedstrijden!M612="x","B","")</f>
        <v/>
      </c>
      <c r="CA625" s="16" t="str">
        <f>IF(Wedstrijden!N612="x","L1","")</f>
        <v/>
      </c>
      <c r="CB625" s="16" t="str">
        <f>IF(Wedstrijden!O612="x","L2","")</f>
        <v/>
      </c>
      <c r="CC625" s="16" t="str">
        <f>IF(Wedstrijden!P612="x","M1","")</f>
        <v/>
      </c>
      <c r="CD625" s="16" t="str">
        <f>IF(Wedstrijden!Q612="x","M2","")</f>
        <v/>
      </c>
      <c r="CE625" s="16" t="str">
        <f>IF(Wedstrijden!R612="x","Z1","")</f>
        <v/>
      </c>
      <c r="CF625" s="16" t="str">
        <f>IF(Wedstrijden!S612="x","Z2","")</f>
        <v/>
      </c>
      <c r="CG625" s="16" t="str">
        <f>IF(Wedstrijden!T612="x","ZZL","")</f>
        <v/>
      </c>
      <c r="CL625" s="16" t="str">
        <f>IF(COUNTA(Wedstrijden!AR612:BB612)&lt;&gt;0,2,"")</f>
        <v/>
      </c>
      <c r="CM625" s="16" t="str">
        <f t="shared" si="56"/>
        <v/>
      </c>
      <c r="CN625" s="16" t="str">
        <f>IF(Wedstrijden!AR612="x","AA","")</f>
        <v/>
      </c>
      <c r="CO625" s="16" t="str">
        <f>IF(Wedstrijden!AS612="x","A","")</f>
        <v/>
      </c>
      <c r="CP625" s="16" t="str">
        <f>IF(Wedstrijden!AT612="x","BB","")</f>
        <v/>
      </c>
      <c r="CQ625" s="16" t="str">
        <f>IF(Wedstrijden!AU612="x","B","")</f>
        <v/>
      </c>
      <c r="CR625" s="16" t="str">
        <f>IF(Wedstrijden!AV612="x","L","")</f>
        <v/>
      </c>
      <c r="CS625" s="16" t="str">
        <f>IF(Wedstrijden!AW612="x","M","")</f>
        <v/>
      </c>
      <c r="CT625" s="16" t="str">
        <f>IF(Wedstrijden!AX612="x","Z","")</f>
        <v/>
      </c>
      <c r="CU625" s="16" t="str">
        <f>IF(Wedstrijden!BB612="x","ZZ","")</f>
        <v/>
      </c>
      <c r="CV625" s="16" t="str">
        <f>IF(COUNTA(Wedstrijden!AI612:AP612)&lt;&gt;0,2,"")</f>
        <v/>
      </c>
      <c r="CW625" s="16" t="str">
        <f t="shared" si="57"/>
        <v/>
      </c>
      <c r="CX625" s="16" t="str">
        <f>IF(Wedstrijden!AI612="x","BB","")</f>
        <v/>
      </c>
      <c r="CY625" s="16" t="str">
        <f>IF(Wedstrijden!AJ612="x","B","")</f>
        <v/>
      </c>
      <c r="CZ625" s="16" t="str">
        <f>IF(Wedstrijden!AK612="x","L","")</f>
        <v/>
      </c>
      <c r="DA625" s="16" t="str">
        <f>IF(Wedstrijden!AL612="x","M","")</f>
        <v/>
      </c>
      <c r="DB625" s="16" t="str">
        <f>IF(Wedstrijden!AM612="x","Z","")</f>
        <v/>
      </c>
      <c r="DC625" s="16" t="str">
        <f>IF(Wedstrijden!AN612="x","ZZ","")</f>
        <v/>
      </c>
      <c r="DD625" s="16" t="str">
        <f>IF(Wedstrijden!AP612="x","1.40","")</f>
        <v/>
      </c>
      <c r="DE625" s="16" t="str">
        <f>IF(COUNTA(Wedstrijden!BD612:BF612)&lt;&gt;0,6,"")</f>
        <v/>
      </c>
      <c r="DF625" s="16" t="str">
        <f t="shared" si="58"/>
        <v/>
      </c>
      <c r="DG625" s="16" t="str">
        <f>IF(Wedstrijden!BD612="x","L","")</f>
        <v/>
      </c>
      <c r="DH625" s="16" t="str">
        <f>IF(Wedstrijden!BE612="x","M","")</f>
        <v/>
      </c>
      <c r="DI625" s="16" t="str">
        <f>IF(Wedstrijden!BF612="x","Z","")</f>
        <v/>
      </c>
      <c r="DJ625" s="16" t="str">
        <f>IF(Wedstrijden!BG612="x","Z","")</f>
        <v/>
      </c>
      <c r="DK625" s="16" t="str">
        <f>IF(COUNTA(Wedstrijden!BI612:BK612)&lt;&gt;0,6,"")</f>
        <v/>
      </c>
      <c r="DL625" s="16" t="str">
        <f t="shared" si="59"/>
        <v/>
      </c>
      <c r="DM625" s="16" t="str">
        <f>IF(Wedstrijden!BI612="x","L","")</f>
        <v/>
      </c>
      <c r="DN625" s="16" t="str">
        <f>IF(Wedstrijden!BJ612="x","M","")</f>
        <v/>
      </c>
      <c r="DO625" s="16" t="str">
        <f>IF(Wedstrijden!BK612="x","Z","")</f>
        <v/>
      </c>
      <c r="DP625" s="16" t="str">
        <f>IF(Wedstrijden!BL612="x","Z","")</f>
        <v/>
      </c>
    </row>
    <row r="626" spans="1:120" ht="14.4" x14ac:dyDescent="0.3">
      <c r="A626" s="18">
        <f>Wedstrijden!A613</f>
        <v>0</v>
      </c>
      <c r="B626" s="16" t="str">
        <f>IFERROR(VLOOKUP(Wedstrijden!#REF!,#REF!,2,FALSE),"")</f>
        <v/>
      </c>
      <c r="C626" s="16">
        <f>Wedstrijden!E613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IF(COUNTA(Wedstrijden!U613:AC613)&lt;&gt;0,1,"")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IF(Wedstrijden!U613="x","B1","")</f>
        <v/>
      </c>
      <c r="BO626" s="16" t="e">
        <f>IF(Wedstrijden!#REF!="x","BB","")</f>
        <v>#REF!</v>
      </c>
      <c r="BP626" s="16" t="str">
        <f>IF(Wedstrijden!W613="x","B","")</f>
        <v/>
      </c>
      <c r="BQ626" s="16" t="str">
        <f>IF(Wedstrijden!X613="x","L1","")</f>
        <v/>
      </c>
      <c r="BR626" s="16" t="str">
        <f>IF(Wedstrijden!Y613="x","L2","")</f>
        <v/>
      </c>
      <c r="BS626" s="16" t="str">
        <f>IF(Wedstrijden!Z613="x","M1","")</f>
        <v/>
      </c>
      <c r="BT626" s="16" t="str">
        <f>IF(Wedstrijden!AA613="x","M2","")</f>
        <v/>
      </c>
      <c r="BU626" s="16" t="str">
        <f>IF(Wedstrijden!AB613="x","Z1","")</f>
        <v/>
      </c>
      <c r="BV626" s="16" t="str">
        <f>IF(Wedstrijden!AC613="x","Z2","")</f>
        <v/>
      </c>
      <c r="BW626" s="16" t="str">
        <f>IF(COUNTA(Wedstrijden!L613:T613)&lt;&gt;0,1,"")</f>
        <v/>
      </c>
      <c r="BX626" s="16" t="str">
        <f t="shared" si="55"/>
        <v/>
      </c>
      <c r="BY626" s="16" t="str">
        <f>IF(Wedstrijden!L613="x","BB","")</f>
        <v/>
      </c>
      <c r="BZ626" s="16" t="str">
        <f>IF(Wedstrijden!M613="x","B","")</f>
        <v/>
      </c>
      <c r="CA626" s="16" t="str">
        <f>IF(Wedstrijden!N613="x","L1","")</f>
        <v/>
      </c>
      <c r="CB626" s="16" t="str">
        <f>IF(Wedstrijden!O613="x","L2","")</f>
        <v/>
      </c>
      <c r="CC626" s="16" t="str">
        <f>IF(Wedstrijden!P613="x","M1","")</f>
        <v/>
      </c>
      <c r="CD626" s="16" t="str">
        <f>IF(Wedstrijden!Q613="x","M2","")</f>
        <v/>
      </c>
      <c r="CE626" s="16" t="str">
        <f>IF(Wedstrijden!R613="x","Z1","")</f>
        <v/>
      </c>
      <c r="CF626" s="16" t="str">
        <f>IF(Wedstrijden!S613="x","Z2","")</f>
        <v/>
      </c>
      <c r="CG626" s="16" t="str">
        <f>IF(Wedstrijden!T613="x","ZZL","")</f>
        <v/>
      </c>
      <c r="CL626" s="16" t="str">
        <f>IF(COUNTA(Wedstrijden!AR613:BB613)&lt;&gt;0,2,"")</f>
        <v/>
      </c>
      <c r="CM626" s="16" t="str">
        <f t="shared" si="56"/>
        <v/>
      </c>
      <c r="CN626" s="16" t="str">
        <f>IF(Wedstrijden!AR613="x","AA","")</f>
        <v/>
      </c>
      <c r="CO626" s="16" t="str">
        <f>IF(Wedstrijden!AS613="x","A","")</f>
        <v/>
      </c>
      <c r="CP626" s="16" t="str">
        <f>IF(Wedstrijden!AT613="x","BB","")</f>
        <v/>
      </c>
      <c r="CQ626" s="16" t="str">
        <f>IF(Wedstrijden!AU613="x","B","")</f>
        <v/>
      </c>
      <c r="CR626" s="16" t="str">
        <f>IF(Wedstrijden!AV613="x","L","")</f>
        <v/>
      </c>
      <c r="CS626" s="16" t="str">
        <f>IF(Wedstrijden!AW613="x","M","")</f>
        <v/>
      </c>
      <c r="CT626" s="16" t="str">
        <f>IF(Wedstrijden!AX613="x","Z","")</f>
        <v/>
      </c>
      <c r="CU626" s="16" t="str">
        <f>IF(Wedstrijden!BB613="x","ZZ","")</f>
        <v/>
      </c>
      <c r="CV626" s="16" t="str">
        <f>IF(COUNTA(Wedstrijden!AI613:AP613)&lt;&gt;0,2,"")</f>
        <v/>
      </c>
      <c r="CW626" s="16" t="str">
        <f t="shared" si="57"/>
        <v/>
      </c>
      <c r="CX626" s="16" t="str">
        <f>IF(Wedstrijden!AI613="x","BB","")</f>
        <v/>
      </c>
      <c r="CY626" s="16" t="str">
        <f>IF(Wedstrijden!AJ613="x","B","")</f>
        <v/>
      </c>
      <c r="CZ626" s="16" t="str">
        <f>IF(Wedstrijden!AK613="x","L","")</f>
        <v/>
      </c>
      <c r="DA626" s="16" t="str">
        <f>IF(Wedstrijden!AL613="x","M","")</f>
        <v/>
      </c>
      <c r="DB626" s="16" t="str">
        <f>IF(Wedstrijden!AM613="x","Z","")</f>
        <v/>
      </c>
      <c r="DC626" s="16" t="str">
        <f>IF(Wedstrijden!AN613="x","ZZ","")</f>
        <v/>
      </c>
      <c r="DD626" s="16" t="str">
        <f>IF(Wedstrijden!AP613="x","1.40","")</f>
        <v/>
      </c>
      <c r="DE626" s="16" t="str">
        <f>IF(COUNTA(Wedstrijden!BD613:BF613)&lt;&gt;0,6,"")</f>
        <v/>
      </c>
      <c r="DF626" s="16" t="str">
        <f t="shared" si="58"/>
        <v/>
      </c>
      <c r="DG626" s="16" t="str">
        <f>IF(Wedstrijden!BD613="x","L","")</f>
        <v/>
      </c>
      <c r="DH626" s="16" t="str">
        <f>IF(Wedstrijden!BE613="x","M","")</f>
        <v/>
      </c>
      <c r="DI626" s="16" t="str">
        <f>IF(Wedstrijden!BF613="x","Z","")</f>
        <v/>
      </c>
      <c r="DJ626" s="16" t="str">
        <f>IF(Wedstrijden!BG613="x","Z","")</f>
        <v/>
      </c>
      <c r="DK626" s="16" t="str">
        <f>IF(COUNTA(Wedstrijden!BI613:BK613)&lt;&gt;0,6,"")</f>
        <v/>
      </c>
      <c r="DL626" s="16" t="str">
        <f t="shared" si="59"/>
        <v/>
      </c>
      <c r="DM626" s="16" t="str">
        <f>IF(Wedstrijden!BI613="x","L","")</f>
        <v/>
      </c>
      <c r="DN626" s="16" t="str">
        <f>IF(Wedstrijden!BJ613="x","M","")</f>
        <v/>
      </c>
      <c r="DO626" s="16" t="str">
        <f>IF(Wedstrijden!BK613="x","Z","")</f>
        <v/>
      </c>
      <c r="DP626" s="16" t="str">
        <f>IF(Wedstrijden!BL613="x","Z","")</f>
        <v/>
      </c>
    </row>
    <row r="627" spans="1:120" ht="14.4" x14ac:dyDescent="0.3">
      <c r="A627" s="18">
        <f>Wedstrijden!A614</f>
        <v>0</v>
      </c>
      <c r="B627" s="16" t="str">
        <f>IFERROR(VLOOKUP(Wedstrijden!#REF!,#REF!,2,FALSE),"")</f>
        <v/>
      </c>
      <c r="C627" s="16">
        <f>Wedstrijden!E614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IF(COUNTA(Wedstrijden!U614:AC614)&lt;&gt;0,1,"")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IF(Wedstrijden!U614="x","B1","")</f>
        <v/>
      </c>
      <c r="BO627" s="16" t="e">
        <f>IF(Wedstrijden!#REF!="x","BB","")</f>
        <v>#REF!</v>
      </c>
      <c r="BP627" s="16" t="str">
        <f>IF(Wedstrijden!W614="x","B","")</f>
        <v/>
      </c>
      <c r="BQ627" s="16" t="str">
        <f>IF(Wedstrijden!X614="x","L1","")</f>
        <v/>
      </c>
      <c r="BR627" s="16" t="str">
        <f>IF(Wedstrijden!Y614="x","L2","")</f>
        <v/>
      </c>
      <c r="BS627" s="16" t="str">
        <f>IF(Wedstrijden!Z614="x","M1","")</f>
        <v/>
      </c>
      <c r="BT627" s="16" t="str">
        <f>IF(Wedstrijden!AA614="x","M2","")</f>
        <v/>
      </c>
      <c r="BU627" s="16" t="str">
        <f>IF(Wedstrijden!AB614="x","Z1","")</f>
        <v/>
      </c>
      <c r="BV627" s="16" t="str">
        <f>IF(Wedstrijden!AC614="x","Z2","")</f>
        <v/>
      </c>
      <c r="BW627" s="16" t="str">
        <f>IF(COUNTA(Wedstrijden!L614:T614)&lt;&gt;0,1,"")</f>
        <v/>
      </c>
      <c r="BX627" s="16" t="str">
        <f t="shared" si="55"/>
        <v/>
      </c>
      <c r="BY627" s="16" t="str">
        <f>IF(Wedstrijden!L614="x","BB","")</f>
        <v/>
      </c>
      <c r="BZ627" s="16" t="str">
        <f>IF(Wedstrijden!M614="x","B","")</f>
        <v/>
      </c>
      <c r="CA627" s="16" t="str">
        <f>IF(Wedstrijden!N614="x","L1","")</f>
        <v/>
      </c>
      <c r="CB627" s="16" t="str">
        <f>IF(Wedstrijden!O614="x","L2","")</f>
        <v/>
      </c>
      <c r="CC627" s="16" t="str">
        <f>IF(Wedstrijden!P614="x","M1","")</f>
        <v/>
      </c>
      <c r="CD627" s="16" t="str">
        <f>IF(Wedstrijden!Q614="x","M2","")</f>
        <v/>
      </c>
      <c r="CE627" s="16" t="str">
        <f>IF(Wedstrijden!R614="x","Z1","")</f>
        <v/>
      </c>
      <c r="CF627" s="16" t="str">
        <f>IF(Wedstrijden!S614="x","Z2","")</f>
        <v/>
      </c>
      <c r="CG627" s="16" t="str">
        <f>IF(Wedstrijden!T614="x","ZZL","")</f>
        <v/>
      </c>
      <c r="CL627" s="16" t="str">
        <f>IF(COUNTA(Wedstrijden!AR614:BB614)&lt;&gt;0,2,"")</f>
        <v/>
      </c>
      <c r="CM627" s="16" t="str">
        <f t="shared" si="56"/>
        <v/>
      </c>
      <c r="CN627" s="16" t="str">
        <f>IF(Wedstrijden!AR614="x","AA","")</f>
        <v/>
      </c>
      <c r="CO627" s="16" t="str">
        <f>IF(Wedstrijden!AS614="x","A","")</f>
        <v/>
      </c>
      <c r="CP627" s="16" t="str">
        <f>IF(Wedstrijden!AT614="x","BB","")</f>
        <v/>
      </c>
      <c r="CQ627" s="16" t="str">
        <f>IF(Wedstrijden!AU614="x","B","")</f>
        <v/>
      </c>
      <c r="CR627" s="16" t="str">
        <f>IF(Wedstrijden!AV614="x","L","")</f>
        <v/>
      </c>
      <c r="CS627" s="16" t="str">
        <f>IF(Wedstrijden!AW614="x","M","")</f>
        <v/>
      </c>
      <c r="CT627" s="16" t="str">
        <f>IF(Wedstrijden!AX614="x","Z","")</f>
        <v/>
      </c>
      <c r="CU627" s="16" t="str">
        <f>IF(Wedstrijden!BB614="x","ZZ","")</f>
        <v/>
      </c>
      <c r="CV627" s="16" t="str">
        <f>IF(COUNTA(Wedstrijden!AI614:AP614)&lt;&gt;0,2,"")</f>
        <v/>
      </c>
      <c r="CW627" s="16" t="str">
        <f t="shared" si="57"/>
        <v/>
      </c>
      <c r="CX627" s="16" t="str">
        <f>IF(Wedstrijden!AI614="x","BB","")</f>
        <v/>
      </c>
      <c r="CY627" s="16" t="str">
        <f>IF(Wedstrijden!AJ614="x","B","")</f>
        <v/>
      </c>
      <c r="CZ627" s="16" t="str">
        <f>IF(Wedstrijden!AK614="x","L","")</f>
        <v/>
      </c>
      <c r="DA627" s="16" t="str">
        <f>IF(Wedstrijden!AL614="x","M","")</f>
        <v/>
      </c>
      <c r="DB627" s="16" t="str">
        <f>IF(Wedstrijden!AM614="x","Z","")</f>
        <v/>
      </c>
      <c r="DC627" s="16" t="str">
        <f>IF(Wedstrijden!AN614="x","ZZ","")</f>
        <v/>
      </c>
      <c r="DD627" s="16" t="str">
        <f>IF(Wedstrijden!AP614="x","1.40","")</f>
        <v/>
      </c>
      <c r="DE627" s="16" t="str">
        <f>IF(COUNTA(Wedstrijden!BD614:BF614)&lt;&gt;0,6,"")</f>
        <v/>
      </c>
      <c r="DF627" s="16" t="str">
        <f t="shared" si="58"/>
        <v/>
      </c>
      <c r="DG627" s="16" t="str">
        <f>IF(Wedstrijden!BD614="x","L","")</f>
        <v/>
      </c>
      <c r="DH627" s="16" t="str">
        <f>IF(Wedstrijden!BE614="x","M","")</f>
        <v/>
      </c>
      <c r="DI627" s="16" t="str">
        <f>IF(Wedstrijden!BF614="x","Z","")</f>
        <v/>
      </c>
      <c r="DJ627" s="16" t="str">
        <f>IF(Wedstrijden!BG614="x","Z","")</f>
        <v/>
      </c>
      <c r="DK627" s="16" t="str">
        <f>IF(COUNTA(Wedstrijden!BI614:BK614)&lt;&gt;0,6,"")</f>
        <v/>
      </c>
      <c r="DL627" s="16" t="str">
        <f t="shared" si="59"/>
        <v/>
      </c>
      <c r="DM627" s="16" t="str">
        <f>IF(Wedstrijden!BI614="x","L","")</f>
        <v/>
      </c>
      <c r="DN627" s="16" t="str">
        <f>IF(Wedstrijden!BJ614="x","M","")</f>
        <v/>
      </c>
      <c r="DO627" s="16" t="str">
        <f>IF(Wedstrijden!BK614="x","Z","")</f>
        <v/>
      </c>
      <c r="DP627" s="16" t="str">
        <f>IF(Wedstrijden!BL614="x","Z","")</f>
        <v/>
      </c>
    </row>
    <row r="628" spans="1:120" ht="14.4" x14ac:dyDescent="0.3">
      <c r="A628" s="18">
        <f>Wedstrijden!A615</f>
        <v>0</v>
      </c>
      <c r="B628" s="16" t="str">
        <f>IFERROR(VLOOKUP(Wedstrijden!#REF!,#REF!,2,FALSE),"")</f>
        <v/>
      </c>
      <c r="C628" s="16">
        <f>Wedstrijden!E615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IF(COUNTA(Wedstrijden!U615:AC615)&lt;&gt;0,1,"")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IF(Wedstrijden!U615="x","B1","")</f>
        <v/>
      </c>
      <c r="BO628" s="16" t="e">
        <f>IF(Wedstrijden!#REF!="x","BB","")</f>
        <v>#REF!</v>
      </c>
      <c r="BP628" s="16" t="str">
        <f>IF(Wedstrijden!W615="x","B","")</f>
        <v/>
      </c>
      <c r="BQ628" s="16" t="str">
        <f>IF(Wedstrijden!X615="x","L1","")</f>
        <v/>
      </c>
      <c r="BR628" s="16" t="str">
        <f>IF(Wedstrijden!Y615="x","L2","")</f>
        <v/>
      </c>
      <c r="BS628" s="16" t="str">
        <f>IF(Wedstrijden!Z615="x","M1","")</f>
        <v/>
      </c>
      <c r="BT628" s="16" t="str">
        <f>IF(Wedstrijden!AA615="x","M2","")</f>
        <v/>
      </c>
      <c r="BU628" s="16" t="str">
        <f>IF(Wedstrijden!AB615="x","Z1","")</f>
        <v/>
      </c>
      <c r="BV628" s="16" t="str">
        <f>IF(Wedstrijden!AC615="x","Z2","")</f>
        <v/>
      </c>
      <c r="BW628" s="16" t="str">
        <f>IF(COUNTA(Wedstrijden!L615:T615)&lt;&gt;0,1,"")</f>
        <v/>
      </c>
      <c r="BX628" s="16" t="str">
        <f t="shared" si="55"/>
        <v/>
      </c>
      <c r="BY628" s="16" t="str">
        <f>IF(Wedstrijden!L615="x","BB","")</f>
        <v/>
      </c>
      <c r="BZ628" s="16" t="str">
        <f>IF(Wedstrijden!M615="x","B","")</f>
        <v/>
      </c>
      <c r="CA628" s="16" t="str">
        <f>IF(Wedstrijden!N615="x","L1","")</f>
        <v/>
      </c>
      <c r="CB628" s="16" t="str">
        <f>IF(Wedstrijden!O615="x","L2","")</f>
        <v/>
      </c>
      <c r="CC628" s="16" t="str">
        <f>IF(Wedstrijden!P615="x","M1","")</f>
        <v/>
      </c>
      <c r="CD628" s="16" t="str">
        <f>IF(Wedstrijden!Q615="x","M2","")</f>
        <v/>
      </c>
      <c r="CE628" s="16" t="str">
        <f>IF(Wedstrijden!R615="x","Z1","")</f>
        <v/>
      </c>
      <c r="CF628" s="16" t="str">
        <f>IF(Wedstrijden!S615="x","Z2","")</f>
        <v/>
      </c>
      <c r="CG628" s="16" t="str">
        <f>IF(Wedstrijden!T615="x","ZZL","")</f>
        <v/>
      </c>
      <c r="CL628" s="16" t="str">
        <f>IF(COUNTA(Wedstrijden!AR615:BB615)&lt;&gt;0,2,"")</f>
        <v/>
      </c>
      <c r="CM628" s="16" t="str">
        <f t="shared" si="56"/>
        <v/>
      </c>
      <c r="CN628" s="16" t="str">
        <f>IF(Wedstrijden!AR615="x","AA","")</f>
        <v/>
      </c>
      <c r="CO628" s="16" t="str">
        <f>IF(Wedstrijden!AS615="x","A","")</f>
        <v/>
      </c>
      <c r="CP628" s="16" t="str">
        <f>IF(Wedstrijden!AT615="x","BB","")</f>
        <v/>
      </c>
      <c r="CQ628" s="16" t="str">
        <f>IF(Wedstrijden!AU615="x","B","")</f>
        <v/>
      </c>
      <c r="CR628" s="16" t="str">
        <f>IF(Wedstrijden!AV615="x","L","")</f>
        <v/>
      </c>
      <c r="CS628" s="16" t="str">
        <f>IF(Wedstrijden!AW615="x","M","")</f>
        <v/>
      </c>
      <c r="CT628" s="16" t="str">
        <f>IF(Wedstrijden!AX615="x","Z","")</f>
        <v/>
      </c>
      <c r="CU628" s="16" t="str">
        <f>IF(Wedstrijden!BB615="x","ZZ","")</f>
        <v/>
      </c>
      <c r="CV628" s="16" t="str">
        <f>IF(COUNTA(Wedstrijden!AI615:AP615)&lt;&gt;0,2,"")</f>
        <v/>
      </c>
      <c r="CW628" s="16" t="str">
        <f t="shared" si="57"/>
        <v/>
      </c>
      <c r="CX628" s="16" t="str">
        <f>IF(Wedstrijden!AI615="x","BB","")</f>
        <v/>
      </c>
      <c r="CY628" s="16" t="str">
        <f>IF(Wedstrijden!AJ615="x","B","")</f>
        <v/>
      </c>
      <c r="CZ628" s="16" t="str">
        <f>IF(Wedstrijden!AK615="x","L","")</f>
        <v/>
      </c>
      <c r="DA628" s="16" t="str">
        <f>IF(Wedstrijden!AL615="x","M","")</f>
        <v/>
      </c>
      <c r="DB628" s="16" t="str">
        <f>IF(Wedstrijden!AM615="x","Z","")</f>
        <v/>
      </c>
      <c r="DC628" s="16" t="str">
        <f>IF(Wedstrijden!AN615="x","ZZ","")</f>
        <v/>
      </c>
      <c r="DD628" s="16" t="str">
        <f>IF(Wedstrijden!AP615="x","1.40","")</f>
        <v/>
      </c>
      <c r="DE628" s="16" t="str">
        <f>IF(COUNTA(Wedstrijden!BD615:BF615)&lt;&gt;0,6,"")</f>
        <v/>
      </c>
      <c r="DF628" s="16" t="str">
        <f t="shared" si="58"/>
        <v/>
      </c>
      <c r="DG628" s="16" t="str">
        <f>IF(Wedstrijden!BD615="x","L","")</f>
        <v/>
      </c>
      <c r="DH628" s="16" t="str">
        <f>IF(Wedstrijden!BE615="x","M","")</f>
        <v/>
      </c>
      <c r="DI628" s="16" t="str">
        <f>IF(Wedstrijden!BF615="x","Z","")</f>
        <v/>
      </c>
      <c r="DJ628" s="16" t="str">
        <f>IF(Wedstrijden!BG615="x","Z","")</f>
        <v/>
      </c>
      <c r="DK628" s="16" t="str">
        <f>IF(COUNTA(Wedstrijden!BI615:BK615)&lt;&gt;0,6,"")</f>
        <v/>
      </c>
      <c r="DL628" s="16" t="str">
        <f t="shared" si="59"/>
        <v/>
      </c>
      <c r="DM628" s="16" t="str">
        <f>IF(Wedstrijden!BI615="x","L","")</f>
        <v/>
      </c>
      <c r="DN628" s="16" t="str">
        <f>IF(Wedstrijden!BJ615="x","M","")</f>
        <v/>
      </c>
      <c r="DO628" s="16" t="str">
        <f>IF(Wedstrijden!BK615="x","Z","")</f>
        <v/>
      </c>
      <c r="DP628" s="16" t="str">
        <f>IF(Wedstrijden!BL615="x","Z","")</f>
        <v/>
      </c>
    </row>
    <row r="629" spans="1:120" ht="14.4" x14ac:dyDescent="0.3">
      <c r="A629" s="18">
        <f>Wedstrijden!A616</f>
        <v>0</v>
      </c>
      <c r="B629" s="16" t="str">
        <f>IFERROR(VLOOKUP(Wedstrijden!#REF!,#REF!,2,FALSE),"")</f>
        <v/>
      </c>
      <c r="C629" s="16">
        <f>Wedstrijden!E616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IF(COUNTA(Wedstrijden!U616:AC616)&lt;&gt;0,1,"")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IF(Wedstrijden!U616="x","B1","")</f>
        <v/>
      </c>
      <c r="BO629" s="16" t="e">
        <f>IF(Wedstrijden!#REF!="x","BB","")</f>
        <v>#REF!</v>
      </c>
      <c r="BP629" s="16" t="str">
        <f>IF(Wedstrijden!W616="x","B","")</f>
        <v/>
      </c>
      <c r="BQ629" s="16" t="str">
        <f>IF(Wedstrijden!X616="x","L1","")</f>
        <v/>
      </c>
      <c r="BR629" s="16" t="str">
        <f>IF(Wedstrijden!Y616="x","L2","")</f>
        <v/>
      </c>
      <c r="BS629" s="16" t="str">
        <f>IF(Wedstrijden!Z616="x","M1","")</f>
        <v/>
      </c>
      <c r="BT629" s="16" t="str">
        <f>IF(Wedstrijden!AA616="x","M2","")</f>
        <v/>
      </c>
      <c r="BU629" s="16" t="str">
        <f>IF(Wedstrijden!AB616="x","Z1","")</f>
        <v/>
      </c>
      <c r="BV629" s="16" t="str">
        <f>IF(Wedstrijden!AC616="x","Z2","")</f>
        <v/>
      </c>
      <c r="BW629" s="16" t="str">
        <f>IF(COUNTA(Wedstrijden!L616:T616)&lt;&gt;0,1,"")</f>
        <v/>
      </c>
      <c r="BX629" s="16" t="str">
        <f t="shared" si="55"/>
        <v/>
      </c>
      <c r="BY629" s="16" t="str">
        <f>IF(Wedstrijden!L616="x","BB","")</f>
        <v/>
      </c>
      <c r="BZ629" s="16" t="str">
        <f>IF(Wedstrijden!M616="x","B","")</f>
        <v/>
      </c>
      <c r="CA629" s="16" t="str">
        <f>IF(Wedstrijden!N616="x","L1","")</f>
        <v/>
      </c>
      <c r="CB629" s="16" t="str">
        <f>IF(Wedstrijden!O616="x","L2","")</f>
        <v/>
      </c>
      <c r="CC629" s="16" t="str">
        <f>IF(Wedstrijden!P616="x","M1","")</f>
        <v/>
      </c>
      <c r="CD629" s="16" t="str">
        <f>IF(Wedstrijden!Q616="x","M2","")</f>
        <v/>
      </c>
      <c r="CE629" s="16" t="str">
        <f>IF(Wedstrijden!R616="x","Z1","")</f>
        <v/>
      </c>
      <c r="CF629" s="16" t="str">
        <f>IF(Wedstrijden!S616="x","Z2","")</f>
        <v/>
      </c>
      <c r="CG629" s="16" t="str">
        <f>IF(Wedstrijden!T616="x","ZZL","")</f>
        <v/>
      </c>
      <c r="CL629" s="16" t="str">
        <f>IF(COUNTA(Wedstrijden!AR616:BB616)&lt;&gt;0,2,"")</f>
        <v/>
      </c>
      <c r="CM629" s="16" t="str">
        <f t="shared" si="56"/>
        <v/>
      </c>
      <c r="CN629" s="16" t="str">
        <f>IF(Wedstrijden!AR616="x","AA","")</f>
        <v/>
      </c>
      <c r="CO629" s="16" t="str">
        <f>IF(Wedstrijden!AS616="x","A","")</f>
        <v/>
      </c>
      <c r="CP629" s="16" t="str">
        <f>IF(Wedstrijden!AT616="x","BB","")</f>
        <v/>
      </c>
      <c r="CQ629" s="16" t="str">
        <f>IF(Wedstrijden!AU616="x","B","")</f>
        <v/>
      </c>
      <c r="CR629" s="16" t="str">
        <f>IF(Wedstrijden!AV616="x","L","")</f>
        <v/>
      </c>
      <c r="CS629" s="16" t="str">
        <f>IF(Wedstrijden!AW616="x","M","")</f>
        <v/>
      </c>
      <c r="CT629" s="16" t="str">
        <f>IF(Wedstrijden!AX616="x","Z","")</f>
        <v/>
      </c>
      <c r="CU629" s="16" t="str">
        <f>IF(Wedstrijden!BB616="x","ZZ","")</f>
        <v/>
      </c>
      <c r="CV629" s="16" t="str">
        <f>IF(COUNTA(Wedstrijden!AI616:AP616)&lt;&gt;0,2,"")</f>
        <v/>
      </c>
      <c r="CW629" s="16" t="str">
        <f t="shared" si="57"/>
        <v/>
      </c>
      <c r="CX629" s="16" t="str">
        <f>IF(Wedstrijden!AI616="x","BB","")</f>
        <v/>
      </c>
      <c r="CY629" s="16" t="str">
        <f>IF(Wedstrijden!AJ616="x","B","")</f>
        <v/>
      </c>
      <c r="CZ629" s="16" t="str">
        <f>IF(Wedstrijden!AK616="x","L","")</f>
        <v/>
      </c>
      <c r="DA629" s="16" t="str">
        <f>IF(Wedstrijden!AL616="x","M","")</f>
        <v/>
      </c>
      <c r="DB629" s="16" t="str">
        <f>IF(Wedstrijden!AM616="x","Z","")</f>
        <v/>
      </c>
      <c r="DC629" s="16" t="str">
        <f>IF(Wedstrijden!AN616="x","ZZ","")</f>
        <v/>
      </c>
      <c r="DD629" s="16" t="str">
        <f>IF(Wedstrijden!AP616="x","1.40","")</f>
        <v/>
      </c>
      <c r="DE629" s="16" t="str">
        <f>IF(COUNTA(Wedstrijden!BD616:BF616)&lt;&gt;0,6,"")</f>
        <v/>
      </c>
      <c r="DF629" s="16" t="str">
        <f t="shared" si="58"/>
        <v/>
      </c>
      <c r="DG629" s="16" t="str">
        <f>IF(Wedstrijden!BD616="x","L","")</f>
        <v/>
      </c>
      <c r="DH629" s="16" t="str">
        <f>IF(Wedstrijden!BE616="x","M","")</f>
        <v/>
      </c>
      <c r="DI629" s="16" t="str">
        <f>IF(Wedstrijden!BF616="x","Z","")</f>
        <v/>
      </c>
      <c r="DJ629" s="16" t="str">
        <f>IF(Wedstrijden!BG616="x","Z","")</f>
        <v/>
      </c>
      <c r="DK629" s="16" t="str">
        <f>IF(COUNTA(Wedstrijden!BI616:BK616)&lt;&gt;0,6,"")</f>
        <v/>
      </c>
      <c r="DL629" s="16" t="str">
        <f t="shared" si="59"/>
        <v/>
      </c>
      <c r="DM629" s="16" t="str">
        <f>IF(Wedstrijden!BI616="x","L","")</f>
        <v/>
      </c>
      <c r="DN629" s="16" t="str">
        <f>IF(Wedstrijden!BJ616="x","M","")</f>
        <v/>
      </c>
      <c r="DO629" s="16" t="str">
        <f>IF(Wedstrijden!BK616="x","Z","")</f>
        <v/>
      </c>
      <c r="DP629" s="16" t="str">
        <f>IF(Wedstrijden!BL616="x","Z","")</f>
        <v/>
      </c>
    </row>
    <row r="630" spans="1:120" ht="14.4" x14ac:dyDescent="0.3">
      <c r="A630" s="18">
        <f>Wedstrijden!A617</f>
        <v>0</v>
      </c>
      <c r="B630" s="16" t="str">
        <f>IFERROR(VLOOKUP(Wedstrijden!#REF!,#REF!,2,FALSE),"")</f>
        <v/>
      </c>
      <c r="C630" s="16">
        <f>Wedstrijden!E617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IF(COUNTA(Wedstrijden!U617:AC617)&lt;&gt;0,1,"")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IF(Wedstrijden!U617="x","B1","")</f>
        <v/>
      </c>
      <c r="BO630" s="16" t="e">
        <f>IF(Wedstrijden!#REF!="x","BB","")</f>
        <v>#REF!</v>
      </c>
      <c r="BP630" s="16" t="str">
        <f>IF(Wedstrijden!W617="x","B","")</f>
        <v/>
      </c>
      <c r="BQ630" s="16" t="str">
        <f>IF(Wedstrijden!X617="x","L1","")</f>
        <v/>
      </c>
      <c r="BR630" s="16" t="str">
        <f>IF(Wedstrijden!Y617="x","L2","")</f>
        <v/>
      </c>
      <c r="BS630" s="16" t="str">
        <f>IF(Wedstrijden!Z617="x","M1","")</f>
        <v/>
      </c>
      <c r="BT630" s="16" t="str">
        <f>IF(Wedstrijden!AA617="x","M2","")</f>
        <v/>
      </c>
      <c r="BU630" s="16" t="str">
        <f>IF(Wedstrijden!AB617="x","Z1","")</f>
        <v/>
      </c>
      <c r="BV630" s="16" t="str">
        <f>IF(Wedstrijden!AC617="x","Z2","")</f>
        <v/>
      </c>
      <c r="BW630" s="16" t="str">
        <f>IF(COUNTA(Wedstrijden!L617:T617)&lt;&gt;0,1,"")</f>
        <v/>
      </c>
      <c r="BX630" s="16" t="str">
        <f t="shared" si="55"/>
        <v/>
      </c>
      <c r="BY630" s="16" t="str">
        <f>IF(Wedstrijden!L617="x","BB","")</f>
        <v/>
      </c>
      <c r="BZ630" s="16" t="str">
        <f>IF(Wedstrijden!M617="x","B","")</f>
        <v/>
      </c>
      <c r="CA630" s="16" t="str">
        <f>IF(Wedstrijden!N617="x","L1","")</f>
        <v/>
      </c>
      <c r="CB630" s="16" t="str">
        <f>IF(Wedstrijden!O617="x","L2","")</f>
        <v/>
      </c>
      <c r="CC630" s="16" t="str">
        <f>IF(Wedstrijden!P617="x","M1","")</f>
        <v/>
      </c>
      <c r="CD630" s="16" t="str">
        <f>IF(Wedstrijden!Q617="x","M2","")</f>
        <v/>
      </c>
      <c r="CE630" s="16" t="str">
        <f>IF(Wedstrijden!R617="x","Z1","")</f>
        <v/>
      </c>
      <c r="CF630" s="16" t="str">
        <f>IF(Wedstrijden!S617="x","Z2","")</f>
        <v/>
      </c>
      <c r="CG630" s="16" t="str">
        <f>IF(Wedstrijden!T617="x","ZZL","")</f>
        <v/>
      </c>
      <c r="CL630" s="16" t="str">
        <f>IF(COUNTA(Wedstrijden!AR617:BB617)&lt;&gt;0,2,"")</f>
        <v/>
      </c>
      <c r="CM630" s="16" t="str">
        <f t="shared" si="56"/>
        <v/>
      </c>
      <c r="CN630" s="16" t="str">
        <f>IF(Wedstrijden!AR617="x","AA","")</f>
        <v/>
      </c>
      <c r="CO630" s="16" t="str">
        <f>IF(Wedstrijden!AS617="x","A","")</f>
        <v/>
      </c>
      <c r="CP630" s="16" t="str">
        <f>IF(Wedstrijden!AT617="x","BB","")</f>
        <v/>
      </c>
      <c r="CQ630" s="16" t="str">
        <f>IF(Wedstrijden!AU617="x","B","")</f>
        <v/>
      </c>
      <c r="CR630" s="16" t="str">
        <f>IF(Wedstrijden!AV617="x","L","")</f>
        <v/>
      </c>
      <c r="CS630" s="16" t="str">
        <f>IF(Wedstrijden!AW617="x","M","")</f>
        <v/>
      </c>
      <c r="CT630" s="16" t="str">
        <f>IF(Wedstrijden!AX617="x","Z","")</f>
        <v/>
      </c>
      <c r="CU630" s="16" t="str">
        <f>IF(Wedstrijden!BB617="x","ZZ","")</f>
        <v/>
      </c>
      <c r="CV630" s="16" t="str">
        <f>IF(COUNTA(Wedstrijden!AI617:AP617)&lt;&gt;0,2,"")</f>
        <v/>
      </c>
      <c r="CW630" s="16" t="str">
        <f t="shared" si="57"/>
        <v/>
      </c>
      <c r="CX630" s="16" t="str">
        <f>IF(Wedstrijden!AI617="x","BB","")</f>
        <v/>
      </c>
      <c r="CY630" s="16" t="str">
        <f>IF(Wedstrijden!AJ617="x","B","")</f>
        <v/>
      </c>
      <c r="CZ630" s="16" t="str">
        <f>IF(Wedstrijden!AK617="x","L","")</f>
        <v/>
      </c>
      <c r="DA630" s="16" t="str">
        <f>IF(Wedstrijden!AL617="x","M","")</f>
        <v/>
      </c>
      <c r="DB630" s="16" t="str">
        <f>IF(Wedstrijden!AM617="x","Z","")</f>
        <v/>
      </c>
      <c r="DC630" s="16" t="str">
        <f>IF(Wedstrijden!AN617="x","ZZ","")</f>
        <v/>
      </c>
      <c r="DD630" s="16" t="str">
        <f>IF(Wedstrijden!AP617="x","1.40","")</f>
        <v/>
      </c>
      <c r="DE630" s="16" t="str">
        <f>IF(COUNTA(Wedstrijden!BD617:BF617)&lt;&gt;0,6,"")</f>
        <v/>
      </c>
      <c r="DF630" s="16" t="str">
        <f t="shared" si="58"/>
        <v/>
      </c>
      <c r="DG630" s="16" t="str">
        <f>IF(Wedstrijden!BD617="x","L","")</f>
        <v/>
      </c>
      <c r="DH630" s="16" t="str">
        <f>IF(Wedstrijden!BE617="x","M","")</f>
        <v/>
      </c>
      <c r="DI630" s="16" t="str">
        <f>IF(Wedstrijden!BF617="x","Z","")</f>
        <v/>
      </c>
      <c r="DJ630" s="16" t="str">
        <f>IF(Wedstrijden!BG617="x","Z","")</f>
        <v/>
      </c>
      <c r="DK630" s="16" t="str">
        <f>IF(COUNTA(Wedstrijden!BI617:BK617)&lt;&gt;0,6,"")</f>
        <v/>
      </c>
      <c r="DL630" s="16" t="str">
        <f t="shared" si="59"/>
        <v/>
      </c>
      <c r="DM630" s="16" t="str">
        <f>IF(Wedstrijden!BI617="x","L","")</f>
        <v/>
      </c>
      <c r="DN630" s="16" t="str">
        <f>IF(Wedstrijden!BJ617="x","M","")</f>
        <v/>
      </c>
      <c r="DO630" s="16" t="str">
        <f>IF(Wedstrijden!BK617="x","Z","")</f>
        <v/>
      </c>
      <c r="DP630" s="16" t="str">
        <f>IF(Wedstrijden!BL617="x","Z","")</f>
        <v/>
      </c>
    </row>
    <row r="631" spans="1:120" ht="14.4" x14ac:dyDescent="0.3">
      <c r="A631" s="18">
        <f>Wedstrijden!A618</f>
        <v>0</v>
      </c>
      <c r="B631" s="16" t="str">
        <f>IFERROR(VLOOKUP(Wedstrijden!#REF!,#REF!,2,FALSE),"")</f>
        <v/>
      </c>
      <c r="C631" s="16">
        <f>Wedstrijden!E618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IF(COUNTA(Wedstrijden!U618:AC618)&lt;&gt;0,1,"")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IF(Wedstrijden!U618="x","B1","")</f>
        <v/>
      </c>
      <c r="BO631" s="16" t="e">
        <f>IF(Wedstrijden!#REF!="x","BB","")</f>
        <v>#REF!</v>
      </c>
      <c r="BP631" s="16" t="str">
        <f>IF(Wedstrijden!W618="x","B","")</f>
        <v/>
      </c>
      <c r="BQ631" s="16" t="str">
        <f>IF(Wedstrijden!X618="x","L1","")</f>
        <v/>
      </c>
      <c r="BR631" s="16" t="str">
        <f>IF(Wedstrijden!Y618="x","L2","")</f>
        <v/>
      </c>
      <c r="BS631" s="16" t="str">
        <f>IF(Wedstrijden!Z618="x","M1","")</f>
        <v/>
      </c>
      <c r="BT631" s="16" t="str">
        <f>IF(Wedstrijden!AA618="x","M2","")</f>
        <v/>
      </c>
      <c r="BU631" s="16" t="str">
        <f>IF(Wedstrijden!AB618="x","Z1","")</f>
        <v/>
      </c>
      <c r="BV631" s="16" t="str">
        <f>IF(Wedstrijden!AC618="x","Z2","")</f>
        <v/>
      </c>
      <c r="BW631" s="16" t="str">
        <f>IF(COUNTA(Wedstrijden!L618:T618)&lt;&gt;0,1,"")</f>
        <v/>
      </c>
      <c r="BX631" s="16" t="str">
        <f t="shared" si="55"/>
        <v/>
      </c>
      <c r="BY631" s="16" t="str">
        <f>IF(Wedstrijden!L618="x","BB","")</f>
        <v/>
      </c>
      <c r="BZ631" s="16" t="str">
        <f>IF(Wedstrijden!M618="x","B","")</f>
        <v/>
      </c>
      <c r="CA631" s="16" t="str">
        <f>IF(Wedstrijden!N618="x","L1","")</f>
        <v/>
      </c>
      <c r="CB631" s="16" t="str">
        <f>IF(Wedstrijden!O618="x","L2","")</f>
        <v/>
      </c>
      <c r="CC631" s="16" t="str">
        <f>IF(Wedstrijden!P618="x","M1","")</f>
        <v/>
      </c>
      <c r="CD631" s="16" t="str">
        <f>IF(Wedstrijden!Q618="x","M2","")</f>
        <v/>
      </c>
      <c r="CE631" s="16" t="str">
        <f>IF(Wedstrijden!R618="x","Z1","")</f>
        <v/>
      </c>
      <c r="CF631" s="16" t="str">
        <f>IF(Wedstrijden!S618="x","Z2","")</f>
        <v/>
      </c>
      <c r="CG631" s="16" t="str">
        <f>IF(Wedstrijden!T618="x","ZZL","")</f>
        <v/>
      </c>
      <c r="CL631" s="16" t="str">
        <f>IF(COUNTA(Wedstrijden!AR618:BB618)&lt;&gt;0,2,"")</f>
        <v/>
      </c>
      <c r="CM631" s="16" t="str">
        <f t="shared" si="56"/>
        <v/>
      </c>
      <c r="CN631" s="16" t="str">
        <f>IF(Wedstrijden!AR618="x","AA","")</f>
        <v/>
      </c>
      <c r="CO631" s="16" t="str">
        <f>IF(Wedstrijden!AS618="x","A","")</f>
        <v/>
      </c>
      <c r="CP631" s="16" t="str">
        <f>IF(Wedstrijden!AT618="x","BB","")</f>
        <v/>
      </c>
      <c r="CQ631" s="16" t="str">
        <f>IF(Wedstrijden!AU618="x","B","")</f>
        <v/>
      </c>
      <c r="CR631" s="16" t="str">
        <f>IF(Wedstrijden!AV618="x","L","")</f>
        <v/>
      </c>
      <c r="CS631" s="16" t="str">
        <f>IF(Wedstrijden!AW618="x","M","")</f>
        <v/>
      </c>
      <c r="CT631" s="16" t="str">
        <f>IF(Wedstrijden!AX618="x","Z","")</f>
        <v/>
      </c>
      <c r="CU631" s="16" t="str">
        <f>IF(Wedstrijden!BB618="x","ZZ","")</f>
        <v/>
      </c>
      <c r="CV631" s="16" t="str">
        <f>IF(COUNTA(Wedstrijden!AI618:AP618)&lt;&gt;0,2,"")</f>
        <v/>
      </c>
      <c r="CW631" s="16" t="str">
        <f t="shared" si="57"/>
        <v/>
      </c>
      <c r="CX631" s="16" t="str">
        <f>IF(Wedstrijden!AI618="x","BB","")</f>
        <v/>
      </c>
      <c r="CY631" s="16" t="str">
        <f>IF(Wedstrijden!AJ618="x","B","")</f>
        <v/>
      </c>
      <c r="CZ631" s="16" t="str">
        <f>IF(Wedstrijden!AK618="x","L","")</f>
        <v/>
      </c>
      <c r="DA631" s="16" t="str">
        <f>IF(Wedstrijden!AL618="x","M","")</f>
        <v/>
      </c>
      <c r="DB631" s="16" t="str">
        <f>IF(Wedstrijden!AM618="x","Z","")</f>
        <v/>
      </c>
      <c r="DC631" s="16" t="str">
        <f>IF(Wedstrijden!AN618="x","ZZ","")</f>
        <v/>
      </c>
      <c r="DD631" s="16" t="str">
        <f>IF(Wedstrijden!AP618="x","1.40","")</f>
        <v/>
      </c>
      <c r="DE631" s="16" t="str">
        <f>IF(COUNTA(Wedstrijden!BD618:BF618)&lt;&gt;0,6,"")</f>
        <v/>
      </c>
      <c r="DF631" s="16" t="str">
        <f t="shared" si="58"/>
        <v/>
      </c>
      <c r="DG631" s="16" t="str">
        <f>IF(Wedstrijden!BD618="x","L","")</f>
        <v/>
      </c>
      <c r="DH631" s="16" t="str">
        <f>IF(Wedstrijden!BE618="x","M","")</f>
        <v/>
      </c>
      <c r="DI631" s="16" t="str">
        <f>IF(Wedstrijden!BF618="x","Z","")</f>
        <v/>
      </c>
      <c r="DJ631" s="16" t="str">
        <f>IF(Wedstrijden!BG618="x","Z","")</f>
        <v/>
      </c>
      <c r="DK631" s="16" t="str">
        <f>IF(COUNTA(Wedstrijden!BI618:BK618)&lt;&gt;0,6,"")</f>
        <v/>
      </c>
      <c r="DL631" s="16" t="str">
        <f t="shared" si="59"/>
        <v/>
      </c>
      <c r="DM631" s="16" t="str">
        <f>IF(Wedstrijden!BI618="x","L","")</f>
        <v/>
      </c>
      <c r="DN631" s="16" t="str">
        <f>IF(Wedstrijden!BJ618="x","M","")</f>
        <v/>
      </c>
      <c r="DO631" s="16" t="str">
        <f>IF(Wedstrijden!BK618="x","Z","")</f>
        <v/>
      </c>
      <c r="DP631" s="16" t="str">
        <f>IF(Wedstrijden!BL618="x","Z","")</f>
        <v/>
      </c>
    </row>
    <row r="632" spans="1:120" ht="14.4" x14ac:dyDescent="0.3">
      <c r="A632" s="18">
        <f>Wedstrijden!A619</f>
        <v>0</v>
      </c>
      <c r="B632" s="16" t="str">
        <f>IFERROR(VLOOKUP(Wedstrijden!#REF!,#REF!,2,FALSE),"")</f>
        <v/>
      </c>
      <c r="C632" s="16">
        <f>Wedstrijden!E619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IF(COUNTA(Wedstrijden!U619:AC619)&lt;&gt;0,1,"")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IF(Wedstrijden!U619="x","B1","")</f>
        <v/>
      </c>
      <c r="BO632" s="16" t="e">
        <f>IF(Wedstrijden!#REF!="x","BB","")</f>
        <v>#REF!</v>
      </c>
      <c r="BP632" s="16" t="str">
        <f>IF(Wedstrijden!W619="x","B","")</f>
        <v/>
      </c>
      <c r="BQ632" s="16" t="str">
        <f>IF(Wedstrijden!X619="x","L1","")</f>
        <v/>
      </c>
      <c r="BR632" s="16" t="str">
        <f>IF(Wedstrijden!Y619="x","L2","")</f>
        <v/>
      </c>
      <c r="BS632" s="16" t="str">
        <f>IF(Wedstrijden!Z619="x","M1","")</f>
        <v/>
      </c>
      <c r="BT632" s="16" t="str">
        <f>IF(Wedstrijden!AA619="x","M2","")</f>
        <v/>
      </c>
      <c r="BU632" s="16" t="str">
        <f>IF(Wedstrijden!AB619="x","Z1","")</f>
        <v/>
      </c>
      <c r="BV632" s="16" t="str">
        <f>IF(Wedstrijden!AC619="x","Z2","")</f>
        <v/>
      </c>
      <c r="BW632" s="16" t="str">
        <f>IF(COUNTA(Wedstrijden!L619:T619)&lt;&gt;0,1,"")</f>
        <v/>
      </c>
      <c r="BX632" s="16" t="str">
        <f t="shared" si="55"/>
        <v/>
      </c>
      <c r="BY632" s="16" t="str">
        <f>IF(Wedstrijden!L619="x","BB","")</f>
        <v/>
      </c>
      <c r="BZ632" s="16" t="str">
        <f>IF(Wedstrijden!M619="x","B","")</f>
        <v/>
      </c>
      <c r="CA632" s="16" t="str">
        <f>IF(Wedstrijden!N619="x","L1","")</f>
        <v/>
      </c>
      <c r="CB632" s="16" t="str">
        <f>IF(Wedstrijden!O619="x","L2","")</f>
        <v/>
      </c>
      <c r="CC632" s="16" t="str">
        <f>IF(Wedstrijden!P619="x","M1","")</f>
        <v/>
      </c>
      <c r="CD632" s="16" t="str">
        <f>IF(Wedstrijden!Q619="x","M2","")</f>
        <v/>
      </c>
      <c r="CE632" s="16" t="str">
        <f>IF(Wedstrijden!R619="x","Z1","")</f>
        <v/>
      </c>
      <c r="CF632" s="16" t="str">
        <f>IF(Wedstrijden!S619="x","Z2","")</f>
        <v/>
      </c>
      <c r="CG632" s="16" t="str">
        <f>IF(Wedstrijden!T619="x","ZZL","")</f>
        <v/>
      </c>
      <c r="CL632" s="16" t="str">
        <f>IF(COUNTA(Wedstrijden!AR619:BB619)&lt;&gt;0,2,"")</f>
        <v/>
      </c>
      <c r="CM632" s="16" t="str">
        <f t="shared" si="56"/>
        <v/>
      </c>
      <c r="CN632" s="16" t="str">
        <f>IF(Wedstrijden!AR619="x","AA","")</f>
        <v/>
      </c>
      <c r="CO632" s="16" t="str">
        <f>IF(Wedstrijden!AS619="x","A","")</f>
        <v/>
      </c>
      <c r="CP632" s="16" t="str">
        <f>IF(Wedstrijden!AT619="x","BB","")</f>
        <v/>
      </c>
      <c r="CQ632" s="16" t="str">
        <f>IF(Wedstrijden!AU619="x","B","")</f>
        <v/>
      </c>
      <c r="CR632" s="16" t="str">
        <f>IF(Wedstrijden!AV619="x","L","")</f>
        <v/>
      </c>
      <c r="CS632" s="16" t="str">
        <f>IF(Wedstrijden!AW619="x","M","")</f>
        <v/>
      </c>
      <c r="CT632" s="16" t="str">
        <f>IF(Wedstrijden!AX619="x","Z","")</f>
        <v/>
      </c>
      <c r="CU632" s="16" t="str">
        <f>IF(Wedstrijden!BB619="x","ZZ","")</f>
        <v/>
      </c>
      <c r="CV632" s="16" t="str">
        <f>IF(COUNTA(Wedstrijden!AI619:AP619)&lt;&gt;0,2,"")</f>
        <v/>
      </c>
      <c r="CW632" s="16" t="str">
        <f t="shared" si="57"/>
        <v/>
      </c>
      <c r="CX632" s="16" t="str">
        <f>IF(Wedstrijden!AI619="x","BB","")</f>
        <v/>
      </c>
      <c r="CY632" s="16" t="str">
        <f>IF(Wedstrijden!AJ619="x","B","")</f>
        <v/>
      </c>
      <c r="CZ632" s="16" t="str">
        <f>IF(Wedstrijden!AK619="x","L","")</f>
        <v/>
      </c>
      <c r="DA632" s="16" t="str">
        <f>IF(Wedstrijden!AL619="x","M","")</f>
        <v/>
      </c>
      <c r="DB632" s="16" t="str">
        <f>IF(Wedstrijden!AM619="x","Z","")</f>
        <v/>
      </c>
      <c r="DC632" s="16" t="str">
        <f>IF(Wedstrijden!AN619="x","ZZ","")</f>
        <v/>
      </c>
      <c r="DD632" s="16" t="str">
        <f>IF(Wedstrijden!AP619="x","1.40","")</f>
        <v/>
      </c>
      <c r="DE632" s="16" t="str">
        <f>IF(COUNTA(Wedstrijden!BD619:BF619)&lt;&gt;0,6,"")</f>
        <v/>
      </c>
      <c r="DF632" s="16" t="str">
        <f t="shared" si="58"/>
        <v/>
      </c>
      <c r="DG632" s="16" t="str">
        <f>IF(Wedstrijden!BD619="x","L","")</f>
        <v/>
      </c>
      <c r="DH632" s="16" t="str">
        <f>IF(Wedstrijden!BE619="x","M","")</f>
        <v/>
      </c>
      <c r="DI632" s="16" t="str">
        <f>IF(Wedstrijden!BF619="x","Z","")</f>
        <v/>
      </c>
      <c r="DJ632" s="16" t="str">
        <f>IF(Wedstrijden!BG619="x","Z","")</f>
        <v/>
      </c>
      <c r="DK632" s="16" t="str">
        <f>IF(COUNTA(Wedstrijden!BI619:BK619)&lt;&gt;0,6,"")</f>
        <v/>
      </c>
      <c r="DL632" s="16" t="str">
        <f t="shared" si="59"/>
        <v/>
      </c>
      <c r="DM632" s="16" t="str">
        <f>IF(Wedstrijden!BI619="x","L","")</f>
        <v/>
      </c>
      <c r="DN632" s="16" t="str">
        <f>IF(Wedstrijden!BJ619="x","M","")</f>
        <v/>
      </c>
      <c r="DO632" s="16" t="str">
        <f>IF(Wedstrijden!BK619="x","Z","")</f>
        <v/>
      </c>
      <c r="DP632" s="16" t="str">
        <f>IF(Wedstrijden!BL619="x","Z","")</f>
        <v/>
      </c>
    </row>
    <row r="633" spans="1:120" ht="14.4" x14ac:dyDescent="0.3">
      <c r="A633" s="18">
        <f>Wedstrijden!A620</f>
        <v>0</v>
      </c>
      <c r="B633" s="16" t="str">
        <f>IFERROR(VLOOKUP(Wedstrijden!#REF!,#REF!,2,FALSE),"")</f>
        <v/>
      </c>
      <c r="C633" s="16">
        <f>Wedstrijden!E620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IF(COUNTA(Wedstrijden!U620:AC620)&lt;&gt;0,1,"")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IF(Wedstrijden!U620="x","B1","")</f>
        <v/>
      </c>
      <c r="BO633" s="16" t="e">
        <f>IF(Wedstrijden!#REF!="x","BB","")</f>
        <v>#REF!</v>
      </c>
      <c r="BP633" s="16" t="str">
        <f>IF(Wedstrijden!W620="x","B","")</f>
        <v/>
      </c>
      <c r="BQ633" s="16" t="str">
        <f>IF(Wedstrijden!X620="x","L1","")</f>
        <v/>
      </c>
      <c r="BR633" s="16" t="str">
        <f>IF(Wedstrijden!Y620="x","L2","")</f>
        <v/>
      </c>
      <c r="BS633" s="16" t="str">
        <f>IF(Wedstrijden!Z620="x","M1","")</f>
        <v/>
      </c>
      <c r="BT633" s="16" t="str">
        <f>IF(Wedstrijden!AA620="x","M2","")</f>
        <v/>
      </c>
      <c r="BU633" s="16" t="str">
        <f>IF(Wedstrijden!AB620="x","Z1","")</f>
        <v/>
      </c>
      <c r="BV633" s="16" t="str">
        <f>IF(Wedstrijden!AC620="x","Z2","")</f>
        <v/>
      </c>
      <c r="BW633" s="16" t="str">
        <f>IF(COUNTA(Wedstrijden!L620:T620)&lt;&gt;0,1,"")</f>
        <v/>
      </c>
      <c r="BX633" s="16" t="str">
        <f t="shared" si="55"/>
        <v/>
      </c>
      <c r="BY633" s="16" t="str">
        <f>IF(Wedstrijden!L620="x","BB","")</f>
        <v/>
      </c>
      <c r="BZ633" s="16" t="str">
        <f>IF(Wedstrijden!M620="x","B","")</f>
        <v/>
      </c>
      <c r="CA633" s="16" t="str">
        <f>IF(Wedstrijden!N620="x","L1","")</f>
        <v/>
      </c>
      <c r="CB633" s="16" t="str">
        <f>IF(Wedstrijden!O620="x","L2","")</f>
        <v/>
      </c>
      <c r="CC633" s="16" t="str">
        <f>IF(Wedstrijden!P620="x","M1","")</f>
        <v/>
      </c>
      <c r="CD633" s="16" t="str">
        <f>IF(Wedstrijden!Q620="x","M2","")</f>
        <v/>
      </c>
      <c r="CE633" s="16" t="str">
        <f>IF(Wedstrijden!R620="x","Z1","")</f>
        <v/>
      </c>
      <c r="CF633" s="16" t="str">
        <f>IF(Wedstrijden!S620="x","Z2","")</f>
        <v/>
      </c>
      <c r="CG633" s="16" t="str">
        <f>IF(Wedstrijden!T620="x","ZZL","")</f>
        <v/>
      </c>
      <c r="CL633" s="16" t="str">
        <f>IF(COUNTA(Wedstrijden!AR620:BB620)&lt;&gt;0,2,"")</f>
        <v/>
      </c>
      <c r="CM633" s="16" t="str">
        <f t="shared" si="56"/>
        <v/>
      </c>
      <c r="CN633" s="16" t="str">
        <f>IF(Wedstrijden!AR620="x","AA","")</f>
        <v/>
      </c>
      <c r="CO633" s="16" t="str">
        <f>IF(Wedstrijden!AS620="x","A","")</f>
        <v/>
      </c>
      <c r="CP633" s="16" t="str">
        <f>IF(Wedstrijden!AT620="x","BB","")</f>
        <v/>
      </c>
      <c r="CQ633" s="16" t="str">
        <f>IF(Wedstrijden!AU620="x","B","")</f>
        <v/>
      </c>
      <c r="CR633" s="16" t="str">
        <f>IF(Wedstrijden!AV620="x","L","")</f>
        <v/>
      </c>
      <c r="CS633" s="16" t="str">
        <f>IF(Wedstrijden!AW620="x","M","")</f>
        <v/>
      </c>
      <c r="CT633" s="16" t="str">
        <f>IF(Wedstrijden!AX620="x","Z","")</f>
        <v/>
      </c>
      <c r="CU633" s="16" t="str">
        <f>IF(Wedstrijden!BB620="x","ZZ","")</f>
        <v/>
      </c>
      <c r="CV633" s="16" t="str">
        <f>IF(COUNTA(Wedstrijden!AI620:AP620)&lt;&gt;0,2,"")</f>
        <v/>
      </c>
      <c r="CW633" s="16" t="str">
        <f t="shared" si="57"/>
        <v/>
      </c>
      <c r="CX633" s="16" t="str">
        <f>IF(Wedstrijden!AI620="x","BB","")</f>
        <v/>
      </c>
      <c r="CY633" s="16" t="str">
        <f>IF(Wedstrijden!AJ620="x","B","")</f>
        <v/>
      </c>
      <c r="CZ633" s="16" t="str">
        <f>IF(Wedstrijden!AK620="x","L","")</f>
        <v/>
      </c>
      <c r="DA633" s="16" t="str">
        <f>IF(Wedstrijden!AL620="x","M","")</f>
        <v/>
      </c>
      <c r="DB633" s="16" t="str">
        <f>IF(Wedstrijden!AM620="x","Z","")</f>
        <v/>
      </c>
      <c r="DC633" s="16" t="str">
        <f>IF(Wedstrijden!AN620="x","ZZ","")</f>
        <v/>
      </c>
      <c r="DD633" s="16" t="str">
        <f>IF(Wedstrijden!AP620="x","1.40","")</f>
        <v/>
      </c>
      <c r="DE633" s="16" t="str">
        <f>IF(COUNTA(Wedstrijden!BD620:BF620)&lt;&gt;0,6,"")</f>
        <v/>
      </c>
      <c r="DF633" s="16" t="str">
        <f t="shared" si="58"/>
        <v/>
      </c>
      <c r="DG633" s="16" t="str">
        <f>IF(Wedstrijden!BD620="x","L","")</f>
        <v/>
      </c>
      <c r="DH633" s="16" t="str">
        <f>IF(Wedstrijden!BE620="x","M","")</f>
        <v/>
      </c>
      <c r="DI633" s="16" t="str">
        <f>IF(Wedstrijden!BF620="x","Z","")</f>
        <v/>
      </c>
      <c r="DJ633" s="16" t="str">
        <f>IF(Wedstrijden!BG620="x","Z","")</f>
        <v/>
      </c>
      <c r="DK633" s="16" t="str">
        <f>IF(COUNTA(Wedstrijden!BI620:BK620)&lt;&gt;0,6,"")</f>
        <v/>
      </c>
      <c r="DL633" s="16" t="str">
        <f t="shared" si="59"/>
        <v/>
      </c>
      <c r="DM633" s="16" t="str">
        <f>IF(Wedstrijden!BI620="x","L","")</f>
        <v/>
      </c>
      <c r="DN633" s="16" t="str">
        <f>IF(Wedstrijden!BJ620="x","M","")</f>
        <v/>
      </c>
      <c r="DO633" s="16" t="str">
        <f>IF(Wedstrijden!BK620="x","Z","")</f>
        <v/>
      </c>
      <c r="DP633" s="16" t="str">
        <f>IF(Wedstrijden!BL620="x","Z","")</f>
        <v/>
      </c>
    </row>
    <row r="634" spans="1:120" ht="14.4" x14ac:dyDescent="0.3">
      <c r="A634" s="18">
        <f>Wedstrijden!A621</f>
        <v>0</v>
      </c>
      <c r="B634" s="16" t="str">
        <f>IFERROR(VLOOKUP(Wedstrijden!#REF!,#REF!,2,FALSE),"")</f>
        <v/>
      </c>
      <c r="C634" s="16">
        <f>Wedstrijden!E621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IF(COUNTA(Wedstrijden!U621:AC621)&lt;&gt;0,1,"")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IF(Wedstrijden!U621="x","B1","")</f>
        <v/>
      </c>
      <c r="BO634" s="16" t="e">
        <f>IF(Wedstrijden!#REF!="x","BB","")</f>
        <v>#REF!</v>
      </c>
      <c r="BP634" s="16" t="str">
        <f>IF(Wedstrijden!W621="x","B","")</f>
        <v/>
      </c>
      <c r="BQ634" s="16" t="str">
        <f>IF(Wedstrijden!X621="x","L1","")</f>
        <v/>
      </c>
      <c r="BR634" s="16" t="str">
        <f>IF(Wedstrijden!Y621="x","L2","")</f>
        <v/>
      </c>
      <c r="BS634" s="16" t="str">
        <f>IF(Wedstrijden!Z621="x","M1","")</f>
        <v/>
      </c>
      <c r="BT634" s="16" t="str">
        <f>IF(Wedstrijden!AA621="x","M2","")</f>
        <v/>
      </c>
      <c r="BU634" s="16" t="str">
        <f>IF(Wedstrijden!AB621="x","Z1","")</f>
        <v/>
      </c>
      <c r="BV634" s="16" t="str">
        <f>IF(Wedstrijden!AC621="x","Z2","")</f>
        <v/>
      </c>
      <c r="BW634" s="16" t="str">
        <f>IF(COUNTA(Wedstrijden!L621:T621)&lt;&gt;0,1,"")</f>
        <v/>
      </c>
      <c r="BX634" s="16" t="str">
        <f t="shared" si="55"/>
        <v/>
      </c>
      <c r="BY634" s="16" t="str">
        <f>IF(Wedstrijden!L621="x","BB","")</f>
        <v/>
      </c>
      <c r="BZ634" s="16" t="str">
        <f>IF(Wedstrijden!M621="x","B","")</f>
        <v/>
      </c>
      <c r="CA634" s="16" t="str">
        <f>IF(Wedstrijden!N621="x","L1","")</f>
        <v/>
      </c>
      <c r="CB634" s="16" t="str">
        <f>IF(Wedstrijden!O621="x","L2","")</f>
        <v/>
      </c>
      <c r="CC634" s="16" t="str">
        <f>IF(Wedstrijden!P621="x","M1","")</f>
        <v/>
      </c>
      <c r="CD634" s="16" t="str">
        <f>IF(Wedstrijden!Q621="x","M2","")</f>
        <v/>
      </c>
      <c r="CE634" s="16" t="str">
        <f>IF(Wedstrijden!R621="x","Z1","")</f>
        <v/>
      </c>
      <c r="CF634" s="16" t="str">
        <f>IF(Wedstrijden!S621="x","Z2","")</f>
        <v/>
      </c>
      <c r="CG634" s="16" t="str">
        <f>IF(Wedstrijden!T621="x","ZZL","")</f>
        <v/>
      </c>
      <c r="CL634" s="16" t="str">
        <f>IF(COUNTA(Wedstrijden!AR621:BB621)&lt;&gt;0,2,"")</f>
        <v/>
      </c>
      <c r="CM634" s="16" t="str">
        <f t="shared" si="56"/>
        <v/>
      </c>
      <c r="CN634" s="16" t="str">
        <f>IF(Wedstrijden!AR621="x","AA","")</f>
        <v/>
      </c>
      <c r="CO634" s="16" t="str">
        <f>IF(Wedstrijden!AS621="x","A","")</f>
        <v/>
      </c>
      <c r="CP634" s="16" t="str">
        <f>IF(Wedstrijden!AT621="x","BB","")</f>
        <v/>
      </c>
      <c r="CQ634" s="16" t="str">
        <f>IF(Wedstrijden!AU621="x","B","")</f>
        <v/>
      </c>
      <c r="CR634" s="16" t="str">
        <f>IF(Wedstrijden!AV621="x","L","")</f>
        <v/>
      </c>
      <c r="CS634" s="16" t="str">
        <f>IF(Wedstrijden!AW621="x","M","")</f>
        <v/>
      </c>
      <c r="CT634" s="16" t="str">
        <f>IF(Wedstrijden!AX621="x","Z","")</f>
        <v/>
      </c>
      <c r="CU634" s="16" t="str">
        <f>IF(Wedstrijden!BB621="x","ZZ","")</f>
        <v/>
      </c>
      <c r="CV634" s="16" t="str">
        <f>IF(COUNTA(Wedstrijden!AI621:AP621)&lt;&gt;0,2,"")</f>
        <v/>
      </c>
      <c r="CW634" s="16" t="str">
        <f t="shared" si="57"/>
        <v/>
      </c>
      <c r="CX634" s="16" t="str">
        <f>IF(Wedstrijden!AI621="x","BB","")</f>
        <v/>
      </c>
      <c r="CY634" s="16" t="str">
        <f>IF(Wedstrijden!AJ621="x","B","")</f>
        <v/>
      </c>
      <c r="CZ634" s="16" t="str">
        <f>IF(Wedstrijden!AK621="x","L","")</f>
        <v/>
      </c>
      <c r="DA634" s="16" t="str">
        <f>IF(Wedstrijden!AL621="x","M","")</f>
        <v/>
      </c>
      <c r="DB634" s="16" t="str">
        <f>IF(Wedstrijden!AM621="x","Z","")</f>
        <v/>
      </c>
      <c r="DC634" s="16" t="str">
        <f>IF(Wedstrijden!AN621="x","ZZ","")</f>
        <v/>
      </c>
      <c r="DD634" s="16" t="str">
        <f>IF(Wedstrijden!AP621="x","1.40","")</f>
        <v/>
      </c>
      <c r="DE634" s="16" t="str">
        <f>IF(COUNTA(Wedstrijden!BD621:BF621)&lt;&gt;0,6,"")</f>
        <v/>
      </c>
      <c r="DF634" s="16" t="str">
        <f t="shared" si="58"/>
        <v/>
      </c>
      <c r="DG634" s="16" t="str">
        <f>IF(Wedstrijden!BD621="x","L","")</f>
        <v/>
      </c>
      <c r="DH634" s="16" t="str">
        <f>IF(Wedstrijden!BE621="x","M","")</f>
        <v/>
      </c>
      <c r="DI634" s="16" t="str">
        <f>IF(Wedstrijden!BF621="x","Z","")</f>
        <v/>
      </c>
      <c r="DJ634" s="16" t="str">
        <f>IF(Wedstrijden!BG621="x","Z","")</f>
        <v/>
      </c>
      <c r="DK634" s="16" t="str">
        <f>IF(COUNTA(Wedstrijden!BI621:BK621)&lt;&gt;0,6,"")</f>
        <v/>
      </c>
      <c r="DL634" s="16" t="str">
        <f t="shared" si="59"/>
        <v/>
      </c>
      <c r="DM634" s="16" t="str">
        <f>IF(Wedstrijden!BI621="x","L","")</f>
        <v/>
      </c>
      <c r="DN634" s="16" t="str">
        <f>IF(Wedstrijden!BJ621="x","M","")</f>
        <v/>
      </c>
      <c r="DO634" s="16" t="str">
        <f>IF(Wedstrijden!BK621="x","Z","")</f>
        <v/>
      </c>
      <c r="DP634" s="16" t="str">
        <f>IF(Wedstrijden!BL621="x","Z","")</f>
        <v/>
      </c>
    </row>
    <row r="635" spans="1:120" ht="14.4" x14ac:dyDescent="0.3">
      <c r="A635" s="18">
        <f>Wedstrijden!A622</f>
        <v>0</v>
      </c>
      <c r="B635" s="16" t="str">
        <f>IFERROR(VLOOKUP(Wedstrijden!#REF!,#REF!,2,FALSE),"")</f>
        <v/>
      </c>
      <c r="C635" s="16">
        <f>Wedstrijden!E622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IF(COUNTA(Wedstrijden!U622:AC622)&lt;&gt;0,1,"")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IF(Wedstrijden!U622="x","B1","")</f>
        <v/>
      </c>
      <c r="BO635" s="16" t="e">
        <f>IF(Wedstrijden!#REF!="x","BB","")</f>
        <v>#REF!</v>
      </c>
      <c r="BP635" s="16" t="str">
        <f>IF(Wedstrijden!W622="x","B","")</f>
        <v/>
      </c>
      <c r="BQ635" s="16" t="str">
        <f>IF(Wedstrijden!X622="x","L1","")</f>
        <v/>
      </c>
      <c r="BR635" s="16" t="str">
        <f>IF(Wedstrijden!Y622="x","L2","")</f>
        <v/>
      </c>
      <c r="BS635" s="16" t="str">
        <f>IF(Wedstrijden!Z622="x","M1","")</f>
        <v/>
      </c>
      <c r="BT635" s="16" t="str">
        <f>IF(Wedstrijden!AA622="x","M2","")</f>
        <v/>
      </c>
      <c r="BU635" s="16" t="str">
        <f>IF(Wedstrijden!AB622="x","Z1","")</f>
        <v/>
      </c>
      <c r="BV635" s="16" t="str">
        <f>IF(Wedstrijden!AC622="x","Z2","")</f>
        <v/>
      </c>
      <c r="BW635" s="16" t="str">
        <f>IF(COUNTA(Wedstrijden!L622:T622)&lt;&gt;0,1,"")</f>
        <v/>
      </c>
      <c r="BX635" s="16" t="str">
        <f t="shared" si="55"/>
        <v/>
      </c>
      <c r="BY635" s="16" t="str">
        <f>IF(Wedstrijden!L622="x","BB","")</f>
        <v/>
      </c>
      <c r="BZ635" s="16" t="str">
        <f>IF(Wedstrijden!M622="x","B","")</f>
        <v/>
      </c>
      <c r="CA635" s="16" t="str">
        <f>IF(Wedstrijden!N622="x","L1","")</f>
        <v/>
      </c>
      <c r="CB635" s="16" t="str">
        <f>IF(Wedstrijden!O622="x","L2","")</f>
        <v/>
      </c>
      <c r="CC635" s="16" t="str">
        <f>IF(Wedstrijden!P622="x","M1","")</f>
        <v/>
      </c>
      <c r="CD635" s="16" t="str">
        <f>IF(Wedstrijden!Q622="x","M2","")</f>
        <v/>
      </c>
      <c r="CE635" s="16" t="str">
        <f>IF(Wedstrijden!R622="x","Z1","")</f>
        <v/>
      </c>
      <c r="CF635" s="16" t="str">
        <f>IF(Wedstrijden!S622="x","Z2","")</f>
        <v/>
      </c>
      <c r="CG635" s="16" t="str">
        <f>IF(Wedstrijden!T622="x","ZZL","")</f>
        <v/>
      </c>
      <c r="CL635" s="16" t="str">
        <f>IF(COUNTA(Wedstrijden!AR622:BB622)&lt;&gt;0,2,"")</f>
        <v/>
      </c>
      <c r="CM635" s="16" t="str">
        <f t="shared" si="56"/>
        <v/>
      </c>
      <c r="CN635" s="16" t="str">
        <f>IF(Wedstrijden!AR622="x","AA","")</f>
        <v/>
      </c>
      <c r="CO635" s="16" t="str">
        <f>IF(Wedstrijden!AS622="x","A","")</f>
        <v/>
      </c>
      <c r="CP635" s="16" t="str">
        <f>IF(Wedstrijden!AT622="x","BB","")</f>
        <v/>
      </c>
      <c r="CQ635" s="16" t="str">
        <f>IF(Wedstrijden!AU622="x","B","")</f>
        <v/>
      </c>
      <c r="CR635" s="16" t="str">
        <f>IF(Wedstrijden!AV622="x","L","")</f>
        <v/>
      </c>
      <c r="CS635" s="16" t="str">
        <f>IF(Wedstrijden!AW622="x","M","")</f>
        <v/>
      </c>
      <c r="CT635" s="16" t="str">
        <f>IF(Wedstrijden!AX622="x","Z","")</f>
        <v/>
      </c>
      <c r="CU635" s="16" t="str">
        <f>IF(Wedstrijden!BB622="x","ZZ","")</f>
        <v/>
      </c>
      <c r="CV635" s="16" t="str">
        <f>IF(COUNTA(Wedstrijden!AI622:AP622)&lt;&gt;0,2,"")</f>
        <v/>
      </c>
      <c r="CW635" s="16" t="str">
        <f t="shared" si="57"/>
        <v/>
      </c>
      <c r="CX635" s="16" t="str">
        <f>IF(Wedstrijden!AI622="x","BB","")</f>
        <v/>
      </c>
      <c r="CY635" s="16" t="str">
        <f>IF(Wedstrijden!AJ622="x","B","")</f>
        <v/>
      </c>
      <c r="CZ635" s="16" t="str">
        <f>IF(Wedstrijden!AK622="x","L","")</f>
        <v/>
      </c>
      <c r="DA635" s="16" t="str">
        <f>IF(Wedstrijden!AL622="x","M","")</f>
        <v/>
      </c>
      <c r="DB635" s="16" t="str">
        <f>IF(Wedstrijden!AM622="x","Z","")</f>
        <v/>
      </c>
      <c r="DC635" s="16" t="str">
        <f>IF(Wedstrijden!AN622="x","ZZ","")</f>
        <v/>
      </c>
      <c r="DD635" s="16" t="str">
        <f>IF(Wedstrijden!AP622="x","1.40","")</f>
        <v/>
      </c>
      <c r="DE635" s="16" t="str">
        <f>IF(COUNTA(Wedstrijden!BD622:BF622)&lt;&gt;0,6,"")</f>
        <v/>
      </c>
      <c r="DF635" s="16" t="str">
        <f t="shared" si="58"/>
        <v/>
      </c>
      <c r="DG635" s="16" t="str">
        <f>IF(Wedstrijden!BD622="x","L","")</f>
        <v/>
      </c>
      <c r="DH635" s="16" t="str">
        <f>IF(Wedstrijden!BE622="x","M","")</f>
        <v/>
      </c>
      <c r="DI635" s="16" t="str">
        <f>IF(Wedstrijden!BF622="x","Z","")</f>
        <v/>
      </c>
      <c r="DJ635" s="16" t="str">
        <f>IF(Wedstrijden!BG622="x","Z","")</f>
        <v/>
      </c>
      <c r="DK635" s="16" t="str">
        <f>IF(COUNTA(Wedstrijden!BI622:BK622)&lt;&gt;0,6,"")</f>
        <v/>
      </c>
      <c r="DL635" s="16" t="str">
        <f t="shared" si="59"/>
        <v/>
      </c>
      <c r="DM635" s="16" t="str">
        <f>IF(Wedstrijden!BI622="x","L","")</f>
        <v/>
      </c>
      <c r="DN635" s="16" t="str">
        <f>IF(Wedstrijden!BJ622="x","M","")</f>
        <v/>
      </c>
      <c r="DO635" s="16" t="str">
        <f>IF(Wedstrijden!BK622="x","Z","")</f>
        <v/>
      </c>
      <c r="DP635" s="16" t="str">
        <f>IF(Wedstrijden!BL622="x","Z","")</f>
        <v/>
      </c>
    </row>
    <row r="636" spans="1:120" ht="14.4" x14ac:dyDescent="0.3">
      <c r="A636" s="18">
        <f>Wedstrijden!A623</f>
        <v>0</v>
      </c>
      <c r="B636" s="16" t="str">
        <f>IFERROR(VLOOKUP(Wedstrijden!#REF!,#REF!,2,FALSE),"")</f>
        <v/>
      </c>
      <c r="C636" s="16">
        <f>Wedstrijden!E623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IF(COUNTA(Wedstrijden!U623:AC623)&lt;&gt;0,1,"")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IF(Wedstrijden!U623="x","B1","")</f>
        <v/>
      </c>
      <c r="BO636" s="16" t="e">
        <f>IF(Wedstrijden!#REF!="x","BB","")</f>
        <v>#REF!</v>
      </c>
      <c r="BP636" s="16" t="str">
        <f>IF(Wedstrijden!W623="x","B","")</f>
        <v/>
      </c>
      <c r="BQ636" s="16" t="str">
        <f>IF(Wedstrijden!X623="x","L1","")</f>
        <v/>
      </c>
      <c r="BR636" s="16" t="str">
        <f>IF(Wedstrijden!Y623="x","L2","")</f>
        <v/>
      </c>
      <c r="BS636" s="16" t="str">
        <f>IF(Wedstrijden!Z623="x","M1","")</f>
        <v/>
      </c>
      <c r="BT636" s="16" t="str">
        <f>IF(Wedstrijden!AA623="x","M2","")</f>
        <v/>
      </c>
      <c r="BU636" s="16" t="str">
        <f>IF(Wedstrijden!AB623="x","Z1","")</f>
        <v/>
      </c>
      <c r="BV636" s="16" t="str">
        <f>IF(Wedstrijden!AC623="x","Z2","")</f>
        <v/>
      </c>
      <c r="BW636" s="16" t="str">
        <f>IF(COUNTA(Wedstrijden!L623:T623)&lt;&gt;0,1,"")</f>
        <v/>
      </c>
      <c r="BX636" s="16" t="str">
        <f t="shared" si="55"/>
        <v/>
      </c>
      <c r="BY636" s="16" t="str">
        <f>IF(Wedstrijden!L623="x","BB","")</f>
        <v/>
      </c>
      <c r="BZ636" s="16" t="str">
        <f>IF(Wedstrijden!M623="x","B","")</f>
        <v/>
      </c>
      <c r="CA636" s="16" t="str">
        <f>IF(Wedstrijden!N623="x","L1","")</f>
        <v/>
      </c>
      <c r="CB636" s="16" t="str">
        <f>IF(Wedstrijden!O623="x","L2","")</f>
        <v/>
      </c>
      <c r="CC636" s="16" t="str">
        <f>IF(Wedstrijden!P623="x","M1","")</f>
        <v/>
      </c>
      <c r="CD636" s="16" t="str">
        <f>IF(Wedstrijden!Q623="x","M2","")</f>
        <v/>
      </c>
      <c r="CE636" s="16" t="str">
        <f>IF(Wedstrijden!R623="x","Z1","")</f>
        <v/>
      </c>
      <c r="CF636" s="16" t="str">
        <f>IF(Wedstrijden!S623="x","Z2","")</f>
        <v/>
      </c>
      <c r="CG636" s="16" t="str">
        <f>IF(Wedstrijden!T623="x","ZZL","")</f>
        <v/>
      </c>
      <c r="CL636" s="16" t="str">
        <f>IF(COUNTA(Wedstrijden!AR623:BB623)&lt;&gt;0,2,"")</f>
        <v/>
      </c>
      <c r="CM636" s="16" t="str">
        <f t="shared" si="56"/>
        <v/>
      </c>
      <c r="CN636" s="16" t="str">
        <f>IF(Wedstrijden!AR623="x","AA","")</f>
        <v/>
      </c>
      <c r="CO636" s="16" t="str">
        <f>IF(Wedstrijden!AS623="x","A","")</f>
        <v/>
      </c>
      <c r="CP636" s="16" t="str">
        <f>IF(Wedstrijden!AT623="x","BB","")</f>
        <v/>
      </c>
      <c r="CQ636" s="16" t="str">
        <f>IF(Wedstrijden!AU623="x","B","")</f>
        <v/>
      </c>
      <c r="CR636" s="16" t="str">
        <f>IF(Wedstrijden!AV623="x","L","")</f>
        <v/>
      </c>
      <c r="CS636" s="16" t="str">
        <f>IF(Wedstrijden!AW623="x","M","")</f>
        <v/>
      </c>
      <c r="CT636" s="16" t="str">
        <f>IF(Wedstrijden!AX623="x","Z","")</f>
        <v/>
      </c>
      <c r="CU636" s="16" t="str">
        <f>IF(Wedstrijden!BB623="x","ZZ","")</f>
        <v/>
      </c>
      <c r="CV636" s="16" t="str">
        <f>IF(COUNTA(Wedstrijden!AI623:AP623)&lt;&gt;0,2,"")</f>
        <v/>
      </c>
      <c r="CW636" s="16" t="str">
        <f t="shared" si="57"/>
        <v/>
      </c>
      <c r="CX636" s="16" t="str">
        <f>IF(Wedstrijden!AI623="x","BB","")</f>
        <v/>
      </c>
      <c r="CY636" s="16" t="str">
        <f>IF(Wedstrijden!AJ623="x","B","")</f>
        <v/>
      </c>
      <c r="CZ636" s="16" t="str">
        <f>IF(Wedstrijden!AK623="x","L","")</f>
        <v/>
      </c>
      <c r="DA636" s="16" t="str">
        <f>IF(Wedstrijden!AL623="x","M","")</f>
        <v/>
      </c>
      <c r="DB636" s="16" t="str">
        <f>IF(Wedstrijden!AM623="x","Z","")</f>
        <v/>
      </c>
      <c r="DC636" s="16" t="str">
        <f>IF(Wedstrijden!AN623="x","ZZ","")</f>
        <v/>
      </c>
      <c r="DD636" s="16" t="str">
        <f>IF(Wedstrijden!AP623="x","1.40","")</f>
        <v/>
      </c>
      <c r="DE636" s="16" t="str">
        <f>IF(COUNTA(Wedstrijden!BD623:BF623)&lt;&gt;0,6,"")</f>
        <v/>
      </c>
      <c r="DF636" s="16" t="str">
        <f t="shared" si="58"/>
        <v/>
      </c>
      <c r="DG636" s="16" t="str">
        <f>IF(Wedstrijden!BD623="x","L","")</f>
        <v/>
      </c>
      <c r="DH636" s="16" t="str">
        <f>IF(Wedstrijden!BE623="x","M","")</f>
        <v/>
      </c>
      <c r="DI636" s="16" t="str">
        <f>IF(Wedstrijden!BF623="x","Z","")</f>
        <v/>
      </c>
      <c r="DJ636" s="16" t="str">
        <f>IF(Wedstrijden!BG623="x","Z","")</f>
        <v/>
      </c>
      <c r="DK636" s="16" t="str">
        <f>IF(COUNTA(Wedstrijden!BI623:BK623)&lt;&gt;0,6,"")</f>
        <v/>
      </c>
      <c r="DL636" s="16" t="str">
        <f t="shared" si="59"/>
        <v/>
      </c>
      <c r="DM636" s="16" t="str">
        <f>IF(Wedstrijden!BI623="x","L","")</f>
        <v/>
      </c>
      <c r="DN636" s="16" t="str">
        <f>IF(Wedstrijden!BJ623="x","M","")</f>
        <v/>
      </c>
      <c r="DO636" s="16" t="str">
        <f>IF(Wedstrijden!BK623="x","Z","")</f>
        <v/>
      </c>
      <c r="DP636" s="16" t="str">
        <f>IF(Wedstrijden!BL623="x","Z","")</f>
        <v/>
      </c>
    </row>
    <row r="637" spans="1:120" ht="14.4" x14ac:dyDescent="0.3">
      <c r="A637" s="18">
        <f>Wedstrijden!A624</f>
        <v>0</v>
      </c>
      <c r="B637" s="16" t="str">
        <f>IFERROR(VLOOKUP(Wedstrijden!#REF!,#REF!,2,FALSE),"")</f>
        <v/>
      </c>
      <c r="C637" s="16">
        <f>Wedstrijden!E624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IF(COUNTA(Wedstrijden!U624:AC624)&lt;&gt;0,1,"")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IF(Wedstrijden!U624="x","B1","")</f>
        <v/>
      </c>
      <c r="BO637" s="16" t="e">
        <f>IF(Wedstrijden!#REF!="x","BB","")</f>
        <v>#REF!</v>
      </c>
      <c r="BP637" s="16" t="str">
        <f>IF(Wedstrijden!W624="x","B","")</f>
        <v/>
      </c>
      <c r="BQ637" s="16" t="str">
        <f>IF(Wedstrijden!X624="x","L1","")</f>
        <v/>
      </c>
      <c r="BR637" s="16" t="str">
        <f>IF(Wedstrijden!Y624="x","L2","")</f>
        <v/>
      </c>
      <c r="BS637" s="16" t="str">
        <f>IF(Wedstrijden!Z624="x","M1","")</f>
        <v/>
      </c>
      <c r="BT637" s="16" t="str">
        <f>IF(Wedstrijden!AA624="x","M2","")</f>
        <v/>
      </c>
      <c r="BU637" s="16" t="str">
        <f>IF(Wedstrijden!AB624="x","Z1","")</f>
        <v/>
      </c>
      <c r="BV637" s="16" t="str">
        <f>IF(Wedstrijden!AC624="x","Z2","")</f>
        <v/>
      </c>
      <c r="BW637" s="16" t="str">
        <f>IF(COUNTA(Wedstrijden!L624:T624)&lt;&gt;0,1,"")</f>
        <v/>
      </c>
      <c r="BX637" s="16" t="str">
        <f t="shared" si="55"/>
        <v/>
      </c>
      <c r="BY637" s="16" t="str">
        <f>IF(Wedstrijden!L624="x","BB","")</f>
        <v/>
      </c>
      <c r="BZ637" s="16" t="str">
        <f>IF(Wedstrijden!M624="x","B","")</f>
        <v/>
      </c>
      <c r="CA637" s="16" t="str">
        <f>IF(Wedstrijden!N624="x","L1","")</f>
        <v/>
      </c>
      <c r="CB637" s="16" t="str">
        <f>IF(Wedstrijden!O624="x","L2","")</f>
        <v/>
      </c>
      <c r="CC637" s="16" t="str">
        <f>IF(Wedstrijden!P624="x","M1","")</f>
        <v/>
      </c>
      <c r="CD637" s="16" t="str">
        <f>IF(Wedstrijden!Q624="x","M2","")</f>
        <v/>
      </c>
      <c r="CE637" s="16" t="str">
        <f>IF(Wedstrijden!R624="x","Z1","")</f>
        <v/>
      </c>
      <c r="CF637" s="16" t="str">
        <f>IF(Wedstrijden!S624="x","Z2","")</f>
        <v/>
      </c>
      <c r="CG637" s="16" t="str">
        <f>IF(Wedstrijden!T624="x","ZZL","")</f>
        <v/>
      </c>
      <c r="CL637" s="16" t="str">
        <f>IF(COUNTA(Wedstrijden!AR624:BB624)&lt;&gt;0,2,"")</f>
        <v/>
      </c>
      <c r="CM637" s="16" t="str">
        <f t="shared" si="56"/>
        <v/>
      </c>
      <c r="CN637" s="16" t="str">
        <f>IF(Wedstrijden!AR624="x","AA","")</f>
        <v/>
      </c>
      <c r="CO637" s="16" t="str">
        <f>IF(Wedstrijden!AS624="x","A","")</f>
        <v/>
      </c>
      <c r="CP637" s="16" t="str">
        <f>IF(Wedstrijden!AT624="x","BB","")</f>
        <v/>
      </c>
      <c r="CQ637" s="16" t="str">
        <f>IF(Wedstrijden!AU624="x","B","")</f>
        <v/>
      </c>
      <c r="CR637" s="16" t="str">
        <f>IF(Wedstrijden!AV624="x","L","")</f>
        <v/>
      </c>
      <c r="CS637" s="16" t="str">
        <f>IF(Wedstrijden!AW624="x","M","")</f>
        <v/>
      </c>
      <c r="CT637" s="16" t="str">
        <f>IF(Wedstrijden!AX624="x","Z","")</f>
        <v/>
      </c>
      <c r="CU637" s="16" t="str">
        <f>IF(Wedstrijden!BB624="x","ZZ","")</f>
        <v/>
      </c>
      <c r="CV637" s="16" t="str">
        <f>IF(COUNTA(Wedstrijden!AI624:AP624)&lt;&gt;0,2,"")</f>
        <v/>
      </c>
      <c r="CW637" s="16" t="str">
        <f t="shared" si="57"/>
        <v/>
      </c>
      <c r="CX637" s="16" t="str">
        <f>IF(Wedstrijden!AI624="x","BB","")</f>
        <v/>
      </c>
      <c r="CY637" s="16" t="str">
        <f>IF(Wedstrijden!AJ624="x","B","")</f>
        <v/>
      </c>
      <c r="CZ637" s="16" t="str">
        <f>IF(Wedstrijden!AK624="x","L","")</f>
        <v/>
      </c>
      <c r="DA637" s="16" t="str">
        <f>IF(Wedstrijden!AL624="x","M","")</f>
        <v/>
      </c>
      <c r="DB637" s="16" t="str">
        <f>IF(Wedstrijden!AM624="x","Z","")</f>
        <v/>
      </c>
      <c r="DC637" s="16" t="str">
        <f>IF(Wedstrijden!AN624="x","ZZ","")</f>
        <v/>
      </c>
      <c r="DD637" s="16" t="str">
        <f>IF(Wedstrijden!AP624="x","1.40","")</f>
        <v/>
      </c>
      <c r="DE637" s="16" t="str">
        <f>IF(COUNTA(Wedstrijden!BD624:BF624)&lt;&gt;0,6,"")</f>
        <v/>
      </c>
      <c r="DF637" s="16" t="str">
        <f t="shared" si="58"/>
        <v/>
      </c>
      <c r="DG637" s="16" t="str">
        <f>IF(Wedstrijden!BD624="x","L","")</f>
        <v/>
      </c>
      <c r="DH637" s="16" t="str">
        <f>IF(Wedstrijden!BE624="x","M","")</f>
        <v/>
      </c>
      <c r="DI637" s="16" t="str">
        <f>IF(Wedstrijden!BF624="x","Z","")</f>
        <v/>
      </c>
      <c r="DJ637" s="16" t="str">
        <f>IF(Wedstrijden!BG624="x","Z","")</f>
        <v/>
      </c>
      <c r="DK637" s="16" t="str">
        <f>IF(COUNTA(Wedstrijden!BI624:BK624)&lt;&gt;0,6,"")</f>
        <v/>
      </c>
      <c r="DL637" s="16" t="str">
        <f t="shared" si="59"/>
        <v/>
      </c>
      <c r="DM637" s="16" t="str">
        <f>IF(Wedstrijden!BI624="x","L","")</f>
        <v/>
      </c>
      <c r="DN637" s="16" t="str">
        <f>IF(Wedstrijden!BJ624="x","M","")</f>
        <v/>
      </c>
      <c r="DO637" s="16" t="str">
        <f>IF(Wedstrijden!BK624="x","Z","")</f>
        <v/>
      </c>
      <c r="DP637" s="16" t="str">
        <f>IF(Wedstrijden!BL624="x","Z","")</f>
        <v/>
      </c>
    </row>
    <row r="638" spans="1:120" ht="14.4" x14ac:dyDescent="0.3">
      <c r="A638" s="18">
        <f>Wedstrijden!A625</f>
        <v>0</v>
      </c>
      <c r="B638" s="16" t="str">
        <f>IFERROR(VLOOKUP(Wedstrijden!#REF!,#REF!,2,FALSE),"")</f>
        <v/>
      </c>
      <c r="C638" s="16">
        <f>Wedstrijden!E625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IF(COUNTA(Wedstrijden!U625:AC625)&lt;&gt;0,1,"")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IF(Wedstrijden!U625="x","B1","")</f>
        <v/>
      </c>
      <c r="BO638" s="16" t="e">
        <f>IF(Wedstrijden!#REF!="x","BB","")</f>
        <v>#REF!</v>
      </c>
      <c r="BP638" s="16" t="str">
        <f>IF(Wedstrijden!W625="x","B","")</f>
        <v/>
      </c>
      <c r="BQ638" s="16" t="str">
        <f>IF(Wedstrijden!X625="x","L1","")</f>
        <v/>
      </c>
      <c r="BR638" s="16" t="str">
        <f>IF(Wedstrijden!Y625="x","L2","")</f>
        <v/>
      </c>
      <c r="BS638" s="16" t="str">
        <f>IF(Wedstrijden!Z625="x","M1","")</f>
        <v/>
      </c>
      <c r="BT638" s="16" t="str">
        <f>IF(Wedstrijden!AA625="x","M2","")</f>
        <v/>
      </c>
      <c r="BU638" s="16" t="str">
        <f>IF(Wedstrijden!AB625="x","Z1","")</f>
        <v/>
      </c>
      <c r="BV638" s="16" t="str">
        <f>IF(Wedstrijden!AC625="x","Z2","")</f>
        <v/>
      </c>
      <c r="BW638" s="16" t="str">
        <f>IF(COUNTA(Wedstrijden!L625:T625)&lt;&gt;0,1,"")</f>
        <v/>
      </c>
      <c r="BX638" s="16" t="str">
        <f t="shared" si="55"/>
        <v/>
      </c>
      <c r="BY638" s="16" t="str">
        <f>IF(Wedstrijden!L625="x","BB","")</f>
        <v/>
      </c>
      <c r="BZ638" s="16" t="str">
        <f>IF(Wedstrijden!M625="x","B","")</f>
        <v/>
      </c>
      <c r="CA638" s="16" t="str">
        <f>IF(Wedstrijden!N625="x","L1","")</f>
        <v/>
      </c>
      <c r="CB638" s="16" t="str">
        <f>IF(Wedstrijden!O625="x","L2","")</f>
        <v/>
      </c>
      <c r="CC638" s="16" t="str">
        <f>IF(Wedstrijden!P625="x","M1","")</f>
        <v/>
      </c>
      <c r="CD638" s="16" t="str">
        <f>IF(Wedstrijden!Q625="x","M2","")</f>
        <v/>
      </c>
      <c r="CE638" s="16" t="str">
        <f>IF(Wedstrijden!R625="x","Z1","")</f>
        <v/>
      </c>
      <c r="CF638" s="16" t="str">
        <f>IF(Wedstrijden!S625="x","Z2","")</f>
        <v/>
      </c>
      <c r="CG638" s="16" t="str">
        <f>IF(Wedstrijden!T625="x","ZZL","")</f>
        <v/>
      </c>
      <c r="CL638" s="16" t="str">
        <f>IF(COUNTA(Wedstrijden!AR625:BB625)&lt;&gt;0,2,"")</f>
        <v/>
      </c>
      <c r="CM638" s="16" t="str">
        <f t="shared" si="56"/>
        <v/>
      </c>
      <c r="CN638" s="16" t="str">
        <f>IF(Wedstrijden!AR625="x","AA","")</f>
        <v/>
      </c>
      <c r="CO638" s="16" t="str">
        <f>IF(Wedstrijden!AS625="x","A","")</f>
        <v/>
      </c>
      <c r="CP638" s="16" t="str">
        <f>IF(Wedstrijden!AT625="x","BB","")</f>
        <v/>
      </c>
      <c r="CQ638" s="16" t="str">
        <f>IF(Wedstrijden!AU625="x","B","")</f>
        <v/>
      </c>
      <c r="CR638" s="16" t="str">
        <f>IF(Wedstrijden!AV625="x","L","")</f>
        <v/>
      </c>
      <c r="CS638" s="16" t="str">
        <f>IF(Wedstrijden!AW625="x","M","")</f>
        <v/>
      </c>
      <c r="CT638" s="16" t="str">
        <f>IF(Wedstrijden!AX625="x","Z","")</f>
        <v/>
      </c>
      <c r="CU638" s="16" t="str">
        <f>IF(Wedstrijden!BB625="x","ZZ","")</f>
        <v/>
      </c>
      <c r="CV638" s="16" t="str">
        <f>IF(COUNTA(Wedstrijden!AI625:AP625)&lt;&gt;0,2,"")</f>
        <v/>
      </c>
      <c r="CW638" s="16" t="str">
        <f t="shared" si="57"/>
        <v/>
      </c>
      <c r="CX638" s="16" t="str">
        <f>IF(Wedstrijden!AI625="x","BB","")</f>
        <v/>
      </c>
      <c r="CY638" s="16" t="str">
        <f>IF(Wedstrijden!AJ625="x","B","")</f>
        <v/>
      </c>
      <c r="CZ638" s="16" t="str">
        <f>IF(Wedstrijden!AK625="x","L","")</f>
        <v/>
      </c>
      <c r="DA638" s="16" t="str">
        <f>IF(Wedstrijden!AL625="x","M","")</f>
        <v/>
      </c>
      <c r="DB638" s="16" t="str">
        <f>IF(Wedstrijden!AM625="x","Z","")</f>
        <v/>
      </c>
      <c r="DC638" s="16" t="str">
        <f>IF(Wedstrijden!AN625="x","ZZ","")</f>
        <v/>
      </c>
      <c r="DD638" s="16" t="str">
        <f>IF(Wedstrijden!AP625="x","1.40","")</f>
        <v/>
      </c>
      <c r="DE638" s="16" t="str">
        <f>IF(COUNTA(Wedstrijden!BD625:BF625)&lt;&gt;0,6,"")</f>
        <v/>
      </c>
      <c r="DF638" s="16" t="str">
        <f t="shared" si="58"/>
        <v/>
      </c>
      <c r="DG638" s="16" t="str">
        <f>IF(Wedstrijden!BD625="x","L","")</f>
        <v/>
      </c>
      <c r="DH638" s="16" t="str">
        <f>IF(Wedstrijden!BE625="x","M","")</f>
        <v/>
      </c>
      <c r="DI638" s="16" t="str">
        <f>IF(Wedstrijden!BF625="x","Z","")</f>
        <v/>
      </c>
      <c r="DJ638" s="16" t="str">
        <f>IF(Wedstrijden!BG625="x","Z","")</f>
        <v/>
      </c>
      <c r="DK638" s="16" t="str">
        <f>IF(COUNTA(Wedstrijden!BI625:BK625)&lt;&gt;0,6,"")</f>
        <v/>
      </c>
      <c r="DL638" s="16" t="str">
        <f t="shared" si="59"/>
        <v/>
      </c>
      <c r="DM638" s="16" t="str">
        <f>IF(Wedstrijden!BI625="x","L","")</f>
        <v/>
      </c>
      <c r="DN638" s="16" t="str">
        <f>IF(Wedstrijden!BJ625="x","M","")</f>
        <v/>
      </c>
      <c r="DO638" s="16" t="str">
        <f>IF(Wedstrijden!BK625="x","Z","")</f>
        <v/>
      </c>
      <c r="DP638" s="16" t="str">
        <f>IF(Wedstrijden!BL625="x","Z","")</f>
        <v/>
      </c>
    </row>
    <row r="639" spans="1:120" ht="14.4" x14ac:dyDescent="0.3">
      <c r="A639" s="18">
        <f>Wedstrijden!A626</f>
        <v>0</v>
      </c>
      <c r="B639" s="16" t="str">
        <f>IFERROR(VLOOKUP(Wedstrijden!#REF!,#REF!,2,FALSE),"")</f>
        <v/>
      </c>
      <c r="C639" s="16">
        <f>Wedstrijden!E626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IF(COUNTA(Wedstrijden!U626:AC626)&lt;&gt;0,1,"")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IF(Wedstrijden!U626="x","B1","")</f>
        <v/>
      </c>
      <c r="BO639" s="16" t="e">
        <f>IF(Wedstrijden!#REF!="x","BB","")</f>
        <v>#REF!</v>
      </c>
      <c r="BP639" s="16" t="str">
        <f>IF(Wedstrijden!W626="x","B","")</f>
        <v/>
      </c>
      <c r="BQ639" s="16" t="str">
        <f>IF(Wedstrijden!X626="x","L1","")</f>
        <v/>
      </c>
      <c r="BR639" s="16" t="str">
        <f>IF(Wedstrijden!Y626="x","L2","")</f>
        <v/>
      </c>
      <c r="BS639" s="16" t="str">
        <f>IF(Wedstrijden!Z626="x","M1","")</f>
        <v/>
      </c>
      <c r="BT639" s="16" t="str">
        <f>IF(Wedstrijden!AA626="x","M2","")</f>
        <v/>
      </c>
      <c r="BU639" s="16" t="str">
        <f>IF(Wedstrijden!AB626="x","Z1","")</f>
        <v/>
      </c>
      <c r="BV639" s="16" t="str">
        <f>IF(Wedstrijden!AC626="x","Z2","")</f>
        <v/>
      </c>
      <c r="BW639" s="16" t="str">
        <f>IF(COUNTA(Wedstrijden!L626:T626)&lt;&gt;0,1,"")</f>
        <v/>
      </c>
      <c r="BX639" s="16" t="str">
        <f t="shared" si="55"/>
        <v/>
      </c>
      <c r="BY639" s="16" t="str">
        <f>IF(Wedstrijden!L626="x","BB","")</f>
        <v/>
      </c>
      <c r="BZ639" s="16" t="str">
        <f>IF(Wedstrijden!M626="x","B","")</f>
        <v/>
      </c>
      <c r="CA639" s="16" t="str">
        <f>IF(Wedstrijden!N626="x","L1","")</f>
        <v/>
      </c>
      <c r="CB639" s="16" t="str">
        <f>IF(Wedstrijden!O626="x","L2","")</f>
        <v/>
      </c>
      <c r="CC639" s="16" t="str">
        <f>IF(Wedstrijden!P626="x","M1","")</f>
        <v/>
      </c>
      <c r="CD639" s="16" t="str">
        <f>IF(Wedstrijden!Q626="x","M2","")</f>
        <v/>
      </c>
      <c r="CE639" s="16" t="str">
        <f>IF(Wedstrijden!R626="x","Z1","")</f>
        <v/>
      </c>
      <c r="CF639" s="16" t="str">
        <f>IF(Wedstrijden!S626="x","Z2","")</f>
        <v/>
      </c>
      <c r="CG639" s="16" t="str">
        <f>IF(Wedstrijden!T626="x","ZZL","")</f>
        <v/>
      </c>
      <c r="CL639" s="16" t="str">
        <f>IF(COUNTA(Wedstrijden!AR626:BB626)&lt;&gt;0,2,"")</f>
        <v/>
      </c>
      <c r="CM639" s="16" t="str">
        <f t="shared" si="56"/>
        <v/>
      </c>
      <c r="CN639" s="16" t="str">
        <f>IF(Wedstrijden!AR626="x","AA","")</f>
        <v/>
      </c>
      <c r="CO639" s="16" t="str">
        <f>IF(Wedstrijden!AS626="x","A","")</f>
        <v/>
      </c>
      <c r="CP639" s="16" t="str">
        <f>IF(Wedstrijden!AT626="x","BB","")</f>
        <v/>
      </c>
      <c r="CQ639" s="16" t="str">
        <f>IF(Wedstrijden!AU626="x","B","")</f>
        <v/>
      </c>
      <c r="CR639" s="16" t="str">
        <f>IF(Wedstrijden!AV626="x","L","")</f>
        <v/>
      </c>
      <c r="CS639" s="16" t="str">
        <f>IF(Wedstrijden!AW626="x","M","")</f>
        <v/>
      </c>
      <c r="CT639" s="16" t="str">
        <f>IF(Wedstrijden!AX626="x","Z","")</f>
        <v/>
      </c>
      <c r="CU639" s="16" t="str">
        <f>IF(Wedstrijden!BB626="x","ZZ","")</f>
        <v/>
      </c>
      <c r="CV639" s="16" t="str">
        <f>IF(COUNTA(Wedstrijden!AI626:AP626)&lt;&gt;0,2,"")</f>
        <v/>
      </c>
      <c r="CW639" s="16" t="str">
        <f t="shared" si="57"/>
        <v/>
      </c>
      <c r="CX639" s="16" t="str">
        <f>IF(Wedstrijden!AI626="x","BB","")</f>
        <v/>
      </c>
      <c r="CY639" s="16" t="str">
        <f>IF(Wedstrijden!AJ626="x","B","")</f>
        <v/>
      </c>
      <c r="CZ639" s="16" t="str">
        <f>IF(Wedstrijden!AK626="x","L","")</f>
        <v/>
      </c>
      <c r="DA639" s="16" t="str">
        <f>IF(Wedstrijden!AL626="x","M","")</f>
        <v/>
      </c>
      <c r="DB639" s="16" t="str">
        <f>IF(Wedstrijden!AM626="x","Z","")</f>
        <v/>
      </c>
      <c r="DC639" s="16" t="str">
        <f>IF(Wedstrijden!AN626="x","ZZ","")</f>
        <v/>
      </c>
      <c r="DD639" s="16" t="str">
        <f>IF(Wedstrijden!AP626="x","1.40","")</f>
        <v/>
      </c>
      <c r="DE639" s="16" t="str">
        <f>IF(COUNTA(Wedstrijden!BD626:BF626)&lt;&gt;0,6,"")</f>
        <v/>
      </c>
      <c r="DF639" s="16" t="str">
        <f t="shared" si="58"/>
        <v/>
      </c>
      <c r="DG639" s="16" t="str">
        <f>IF(Wedstrijden!BD626="x","L","")</f>
        <v/>
      </c>
      <c r="DH639" s="16" t="str">
        <f>IF(Wedstrijden!BE626="x","M","")</f>
        <v/>
      </c>
      <c r="DI639" s="16" t="str">
        <f>IF(Wedstrijden!BF626="x","Z","")</f>
        <v/>
      </c>
      <c r="DJ639" s="16" t="str">
        <f>IF(Wedstrijden!BG626="x","Z","")</f>
        <v/>
      </c>
      <c r="DK639" s="16" t="str">
        <f>IF(COUNTA(Wedstrijden!BI626:BK626)&lt;&gt;0,6,"")</f>
        <v/>
      </c>
      <c r="DL639" s="16" t="str">
        <f t="shared" si="59"/>
        <v/>
      </c>
      <c r="DM639" s="16" t="str">
        <f>IF(Wedstrijden!BI626="x","L","")</f>
        <v/>
      </c>
      <c r="DN639" s="16" t="str">
        <f>IF(Wedstrijden!BJ626="x","M","")</f>
        <v/>
      </c>
      <c r="DO639" s="16" t="str">
        <f>IF(Wedstrijden!BK626="x","Z","")</f>
        <v/>
      </c>
      <c r="DP639" s="16" t="str">
        <f>IF(Wedstrijden!BL626="x","Z","")</f>
        <v/>
      </c>
    </row>
    <row r="640" spans="1:120" ht="14.4" x14ac:dyDescent="0.3">
      <c r="A640" s="18">
        <f>Wedstrijden!A627</f>
        <v>0</v>
      </c>
      <c r="B640" s="16" t="str">
        <f>IFERROR(VLOOKUP(Wedstrijden!#REF!,#REF!,2,FALSE),"")</f>
        <v/>
      </c>
      <c r="C640" s="16">
        <f>Wedstrijden!E627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IF(COUNTA(Wedstrijden!U627:AC627)&lt;&gt;0,1,"")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IF(Wedstrijden!U627="x","B1","")</f>
        <v/>
      </c>
      <c r="BO640" s="16" t="e">
        <f>IF(Wedstrijden!#REF!="x","BB","")</f>
        <v>#REF!</v>
      </c>
      <c r="BP640" s="16" t="str">
        <f>IF(Wedstrijden!W627="x","B","")</f>
        <v/>
      </c>
      <c r="BQ640" s="16" t="str">
        <f>IF(Wedstrijden!X627="x","L1","")</f>
        <v/>
      </c>
      <c r="BR640" s="16" t="str">
        <f>IF(Wedstrijden!Y627="x","L2","")</f>
        <v/>
      </c>
      <c r="BS640" s="16" t="str">
        <f>IF(Wedstrijden!Z627="x","M1","")</f>
        <v/>
      </c>
      <c r="BT640" s="16" t="str">
        <f>IF(Wedstrijden!AA627="x","M2","")</f>
        <v/>
      </c>
      <c r="BU640" s="16" t="str">
        <f>IF(Wedstrijden!AB627="x","Z1","")</f>
        <v/>
      </c>
      <c r="BV640" s="16" t="str">
        <f>IF(Wedstrijden!AC627="x","Z2","")</f>
        <v/>
      </c>
      <c r="BW640" s="16" t="str">
        <f>IF(COUNTA(Wedstrijden!L627:T627)&lt;&gt;0,1,"")</f>
        <v/>
      </c>
      <c r="BX640" s="16" t="str">
        <f t="shared" si="55"/>
        <v/>
      </c>
      <c r="BY640" s="16" t="str">
        <f>IF(Wedstrijden!L627="x","BB","")</f>
        <v/>
      </c>
      <c r="BZ640" s="16" t="str">
        <f>IF(Wedstrijden!M627="x","B","")</f>
        <v/>
      </c>
      <c r="CA640" s="16" t="str">
        <f>IF(Wedstrijden!N627="x","L1","")</f>
        <v/>
      </c>
      <c r="CB640" s="16" t="str">
        <f>IF(Wedstrijden!O627="x","L2","")</f>
        <v/>
      </c>
      <c r="CC640" s="16" t="str">
        <f>IF(Wedstrijden!P627="x","M1","")</f>
        <v/>
      </c>
      <c r="CD640" s="16" t="str">
        <f>IF(Wedstrijden!Q627="x","M2","")</f>
        <v/>
      </c>
      <c r="CE640" s="16" t="str">
        <f>IF(Wedstrijden!R627="x","Z1","")</f>
        <v/>
      </c>
      <c r="CF640" s="16" t="str">
        <f>IF(Wedstrijden!S627="x","Z2","")</f>
        <v/>
      </c>
      <c r="CG640" s="16" t="str">
        <f>IF(Wedstrijden!T627="x","ZZL","")</f>
        <v/>
      </c>
      <c r="CL640" s="16" t="str">
        <f>IF(COUNTA(Wedstrijden!AR627:BB627)&lt;&gt;0,2,"")</f>
        <v/>
      </c>
      <c r="CM640" s="16" t="str">
        <f t="shared" si="56"/>
        <v/>
      </c>
      <c r="CN640" s="16" t="str">
        <f>IF(Wedstrijden!AR627="x","AA","")</f>
        <v/>
      </c>
      <c r="CO640" s="16" t="str">
        <f>IF(Wedstrijden!AS627="x","A","")</f>
        <v/>
      </c>
      <c r="CP640" s="16" t="str">
        <f>IF(Wedstrijden!AT627="x","BB","")</f>
        <v/>
      </c>
      <c r="CQ640" s="16" t="str">
        <f>IF(Wedstrijden!AU627="x","B","")</f>
        <v/>
      </c>
      <c r="CR640" s="16" t="str">
        <f>IF(Wedstrijden!AV627="x","L","")</f>
        <v/>
      </c>
      <c r="CS640" s="16" t="str">
        <f>IF(Wedstrijden!AW627="x","M","")</f>
        <v/>
      </c>
      <c r="CT640" s="16" t="str">
        <f>IF(Wedstrijden!AX627="x","Z","")</f>
        <v/>
      </c>
      <c r="CU640" s="16" t="str">
        <f>IF(Wedstrijden!BB627="x","ZZ","")</f>
        <v/>
      </c>
      <c r="CV640" s="16" t="str">
        <f>IF(COUNTA(Wedstrijden!AI627:AP627)&lt;&gt;0,2,"")</f>
        <v/>
      </c>
      <c r="CW640" s="16" t="str">
        <f t="shared" si="57"/>
        <v/>
      </c>
      <c r="CX640" s="16" t="str">
        <f>IF(Wedstrijden!AI627="x","BB","")</f>
        <v/>
      </c>
      <c r="CY640" s="16" t="str">
        <f>IF(Wedstrijden!AJ627="x","B","")</f>
        <v/>
      </c>
      <c r="CZ640" s="16" t="str">
        <f>IF(Wedstrijden!AK627="x","L","")</f>
        <v/>
      </c>
      <c r="DA640" s="16" t="str">
        <f>IF(Wedstrijden!AL627="x","M","")</f>
        <v/>
      </c>
      <c r="DB640" s="16" t="str">
        <f>IF(Wedstrijden!AM627="x","Z","")</f>
        <v/>
      </c>
      <c r="DC640" s="16" t="str">
        <f>IF(Wedstrijden!AN627="x","ZZ","")</f>
        <v/>
      </c>
      <c r="DD640" s="16" t="str">
        <f>IF(Wedstrijden!AP627="x","1.40","")</f>
        <v/>
      </c>
      <c r="DE640" s="16" t="str">
        <f>IF(COUNTA(Wedstrijden!BD627:BF627)&lt;&gt;0,6,"")</f>
        <v/>
      </c>
      <c r="DF640" s="16" t="str">
        <f t="shared" si="58"/>
        <v/>
      </c>
      <c r="DG640" s="16" t="str">
        <f>IF(Wedstrijden!BD627="x","L","")</f>
        <v/>
      </c>
      <c r="DH640" s="16" t="str">
        <f>IF(Wedstrijden!BE627="x","M","")</f>
        <v/>
      </c>
      <c r="DI640" s="16" t="str">
        <f>IF(Wedstrijden!BF627="x","Z","")</f>
        <v/>
      </c>
      <c r="DJ640" s="16" t="str">
        <f>IF(Wedstrijden!BG627="x","Z","")</f>
        <v/>
      </c>
      <c r="DK640" s="16" t="str">
        <f>IF(COUNTA(Wedstrijden!BI627:BK627)&lt;&gt;0,6,"")</f>
        <v/>
      </c>
      <c r="DL640" s="16" t="str">
        <f t="shared" si="59"/>
        <v/>
      </c>
      <c r="DM640" s="16" t="str">
        <f>IF(Wedstrijden!BI627="x","L","")</f>
        <v/>
      </c>
      <c r="DN640" s="16" t="str">
        <f>IF(Wedstrijden!BJ627="x","M","")</f>
        <v/>
      </c>
      <c r="DO640" s="16" t="str">
        <f>IF(Wedstrijden!BK627="x","Z","")</f>
        <v/>
      </c>
      <c r="DP640" s="16" t="str">
        <f>IF(Wedstrijden!BL627="x","Z","")</f>
        <v/>
      </c>
    </row>
    <row r="641" spans="1:120" ht="14.4" x14ac:dyDescent="0.3">
      <c r="A641" s="18">
        <f>Wedstrijden!A628</f>
        <v>0</v>
      </c>
      <c r="B641" s="16" t="str">
        <f>IFERROR(VLOOKUP(Wedstrijden!#REF!,#REF!,2,FALSE),"")</f>
        <v/>
      </c>
      <c r="C641" s="16">
        <f>Wedstrijden!E628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IF(COUNTA(Wedstrijden!U628:AC628)&lt;&gt;0,1,"")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IF(Wedstrijden!U628="x","B1","")</f>
        <v/>
      </c>
      <c r="BO641" s="16" t="e">
        <f>IF(Wedstrijden!#REF!="x","BB","")</f>
        <v>#REF!</v>
      </c>
      <c r="BP641" s="16" t="str">
        <f>IF(Wedstrijden!W628="x","B","")</f>
        <v/>
      </c>
      <c r="BQ641" s="16" t="str">
        <f>IF(Wedstrijden!X628="x","L1","")</f>
        <v/>
      </c>
      <c r="BR641" s="16" t="str">
        <f>IF(Wedstrijden!Y628="x","L2","")</f>
        <v/>
      </c>
      <c r="BS641" s="16" t="str">
        <f>IF(Wedstrijden!Z628="x","M1","")</f>
        <v/>
      </c>
      <c r="BT641" s="16" t="str">
        <f>IF(Wedstrijden!AA628="x","M2","")</f>
        <v/>
      </c>
      <c r="BU641" s="16" t="str">
        <f>IF(Wedstrijden!AB628="x","Z1","")</f>
        <v/>
      </c>
      <c r="BV641" s="16" t="str">
        <f>IF(Wedstrijden!AC628="x","Z2","")</f>
        <v/>
      </c>
      <c r="BW641" s="16" t="str">
        <f>IF(COUNTA(Wedstrijden!L628:T628)&lt;&gt;0,1,"")</f>
        <v/>
      </c>
      <c r="BX641" s="16" t="str">
        <f t="shared" si="55"/>
        <v/>
      </c>
      <c r="BY641" s="16" t="str">
        <f>IF(Wedstrijden!L628="x","BB","")</f>
        <v/>
      </c>
      <c r="BZ641" s="16" t="str">
        <f>IF(Wedstrijden!M628="x","B","")</f>
        <v/>
      </c>
      <c r="CA641" s="16" t="str">
        <f>IF(Wedstrijden!N628="x","L1","")</f>
        <v/>
      </c>
      <c r="CB641" s="16" t="str">
        <f>IF(Wedstrijden!O628="x","L2","")</f>
        <v/>
      </c>
      <c r="CC641" s="16" t="str">
        <f>IF(Wedstrijden!P628="x","M1","")</f>
        <v/>
      </c>
      <c r="CD641" s="16" t="str">
        <f>IF(Wedstrijden!Q628="x","M2","")</f>
        <v/>
      </c>
      <c r="CE641" s="16" t="str">
        <f>IF(Wedstrijden!R628="x","Z1","")</f>
        <v/>
      </c>
      <c r="CF641" s="16" t="str">
        <f>IF(Wedstrijden!S628="x","Z2","")</f>
        <v/>
      </c>
      <c r="CG641" s="16" t="str">
        <f>IF(Wedstrijden!T628="x","ZZL","")</f>
        <v/>
      </c>
      <c r="CL641" s="16" t="str">
        <f>IF(COUNTA(Wedstrijden!AR628:BB628)&lt;&gt;0,2,"")</f>
        <v/>
      </c>
      <c r="CM641" s="16" t="str">
        <f t="shared" si="56"/>
        <v/>
      </c>
      <c r="CN641" s="16" t="str">
        <f>IF(Wedstrijden!AR628="x","AA","")</f>
        <v/>
      </c>
      <c r="CO641" s="16" t="str">
        <f>IF(Wedstrijden!AS628="x","A","")</f>
        <v/>
      </c>
      <c r="CP641" s="16" t="str">
        <f>IF(Wedstrijden!AT628="x","BB","")</f>
        <v/>
      </c>
      <c r="CQ641" s="16" t="str">
        <f>IF(Wedstrijden!AU628="x","B","")</f>
        <v/>
      </c>
      <c r="CR641" s="16" t="str">
        <f>IF(Wedstrijden!AV628="x","L","")</f>
        <v/>
      </c>
      <c r="CS641" s="16" t="str">
        <f>IF(Wedstrijden!AW628="x","M","")</f>
        <v/>
      </c>
      <c r="CT641" s="16" t="str">
        <f>IF(Wedstrijden!AX628="x","Z","")</f>
        <v/>
      </c>
      <c r="CU641" s="16" t="str">
        <f>IF(Wedstrijden!BB628="x","ZZ","")</f>
        <v/>
      </c>
      <c r="CV641" s="16" t="str">
        <f>IF(COUNTA(Wedstrijden!AI628:AP628)&lt;&gt;0,2,"")</f>
        <v/>
      </c>
      <c r="CW641" s="16" t="str">
        <f t="shared" si="57"/>
        <v/>
      </c>
      <c r="CX641" s="16" t="str">
        <f>IF(Wedstrijden!AI628="x","BB","")</f>
        <v/>
      </c>
      <c r="CY641" s="16" t="str">
        <f>IF(Wedstrijden!AJ628="x","B","")</f>
        <v/>
      </c>
      <c r="CZ641" s="16" t="str">
        <f>IF(Wedstrijden!AK628="x","L","")</f>
        <v/>
      </c>
      <c r="DA641" s="16" t="str">
        <f>IF(Wedstrijden!AL628="x","M","")</f>
        <v/>
      </c>
      <c r="DB641" s="16" t="str">
        <f>IF(Wedstrijden!AM628="x","Z","")</f>
        <v/>
      </c>
      <c r="DC641" s="16" t="str">
        <f>IF(Wedstrijden!AN628="x","ZZ","")</f>
        <v/>
      </c>
      <c r="DD641" s="16" t="str">
        <f>IF(Wedstrijden!AP628="x","1.40","")</f>
        <v/>
      </c>
      <c r="DE641" s="16" t="str">
        <f>IF(COUNTA(Wedstrijden!BD628:BF628)&lt;&gt;0,6,"")</f>
        <v/>
      </c>
      <c r="DF641" s="16" t="str">
        <f t="shared" si="58"/>
        <v/>
      </c>
      <c r="DG641" s="16" t="str">
        <f>IF(Wedstrijden!BD628="x","L","")</f>
        <v/>
      </c>
      <c r="DH641" s="16" t="str">
        <f>IF(Wedstrijden!BE628="x","M","")</f>
        <v/>
      </c>
      <c r="DI641" s="16" t="str">
        <f>IF(Wedstrijden!BF628="x","Z","")</f>
        <v/>
      </c>
      <c r="DJ641" s="16" t="str">
        <f>IF(Wedstrijden!BG628="x","Z","")</f>
        <v/>
      </c>
      <c r="DK641" s="16" t="str">
        <f>IF(COUNTA(Wedstrijden!BI628:BK628)&lt;&gt;0,6,"")</f>
        <v/>
      </c>
      <c r="DL641" s="16" t="str">
        <f t="shared" si="59"/>
        <v/>
      </c>
      <c r="DM641" s="16" t="str">
        <f>IF(Wedstrijden!BI628="x","L","")</f>
        <v/>
      </c>
      <c r="DN641" s="16" t="str">
        <f>IF(Wedstrijden!BJ628="x","M","")</f>
        <v/>
      </c>
      <c r="DO641" s="16" t="str">
        <f>IF(Wedstrijden!BK628="x","Z","")</f>
        <v/>
      </c>
      <c r="DP641" s="16" t="str">
        <f>IF(Wedstrijden!BL628="x","Z","")</f>
        <v/>
      </c>
    </row>
    <row r="642" spans="1:120" ht="14.4" x14ac:dyDescent="0.3">
      <c r="A642" s="18">
        <f>Wedstrijden!A629</f>
        <v>0</v>
      </c>
      <c r="B642" s="16" t="str">
        <f>IFERROR(VLOOKUP(Wedstrijden!#REF!,#REF!,2,FALSE),"")</f>
        <v/>
      </c>
      <c r="C642" s="16">
        <f>Wedstrijden!E629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IF(COUNTA(Wedstrijden!U629:AC629)&lt;&gt;0,1,"")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IF(Wedstrijden!U629="x","B1","")</f>
        <v/>
      </c>
      <c r="BO642" s="16" t="e">
        <f>IF(Wedstrijden!#REF!="x","BB","")</f>
        <v>#REF!</v>
      </c>
      <c r="BP642" s="16" t="str">
        <f>IF(Wedstrijden!W629="x","B","")</f>
        <v/>
      </c>
      <c r="BQ642" s="16" t="str">
        <f>IF(Wedstrijden!X629="x","L1","")</f>
        <v/>
      </c>
      <c r="BR642" s="16" t="str">
        <f>IF(Wedstrijden!Y629="x","L2","")</f>
        <v/>
      </c>
      <c r="BS642" s="16" t="str">
        <f>IF(Wedstrijden!Z629="x","M1","")</f>
        <v/>
      </c>
      <c r="BT642" s="16" t="str">
        <f>IF(Wedstrijden!AA629="x","M2","")</f>
        <v/>
      </c>
      <c r="BU642" s="16" t="str">
        <f>IF(Wedstrijden!AB629="x","Z1","")</f>
        <v/>
      </c>
      <c r="BV642" s="16" t="str">
        <f>IF(Wedstrijden!AC629="x","Z2","")</f>
        <v/>
      </c>
      <c r="BW642" s="16" t="str">
        <f>IF(COUNTA(Wedstrijden!L629:T629)&lt;&gt;0,1,"")</f>
        <v/>
      </c>
      <c r="BX642" s="16" t="str">
        <f t="shared" si="55"/>
        <v/>
      </c>
      <c r="BY642" s="16" t="str">
        <f>IF(Wedstrijden!L629="x","BB","")</f>
        <v/>
      </c>
      <c r="BZ642" s="16" t="str">
        <f>IF(Wedstrijden!M629="x","B","")</f>
        <v/>
      </c>
      <c r="CA642" s="16" t="str">
        <f>IF(Wedstrijden!N629="x","L1","")</f>
        <v/>
      </c>
      <c r="CB642" s="16" t="str">
        <f>IF(Wedstrijden!O629="x","L2","")</f>
        <v/>
      </c>
      <c r="CC642" s="16" t="str">
        <f>IF(Wedstrijden!P629="x","M1","")</f>
        <v/>
      </c>
      <c r="CD642" s="16" t="str">
        <f>IF(Wedstrijden!Q629="x","M2","")</f>
        <v/>
      </c>
      <c r="CE642" s="16" t="str">
        <f>IF(Wedstrijden!R629="x","Z1","")</f>
        <v/>
      </c>
      <c r="CF642" s="16" t="str">
        <f>IF(Wedstrijden!S629="x","Z2","")</f>
        <v/>
      </c>
      <c r="CG642" s="16" t="str">
        <f>IF(Wedstrijden!T629="x","ZZL","")</f>
        <v/>
      </c>
      <c r="CL642" s="16" t="str">
        <f>IF(COUNTA(Wedstrijden!AR629:BB629)&lt;&gt;0,2,"")</f>
        <v/>
      </c>
      <c r="CM642" s="16" t="str">
        <f t="shared" si="56"/>
        <v/>
      </c>
      <c r="CN642" s="16" t="str">
        <f>IF(Wedstrijden!AR629="x","AA","")</f>
        <v/>
      </c>
      <c r="CO642" s="16" t="str">
        <f>IF(Wedstrijden!AS629="x","A","")</f>
        <v/>
      </c>
      <c r="CP642" s="16" t="str">
        <f>IF(Wedstrijden!AT629="x","BB","")</f>
        <v/>
      </c>
      <c r="CQ642" s="16" t="str">
        <f>IF(Wedstrijden!AU629="x","B","")</f>
        <v/>
      </c>
      <c r="CR642" s="16" t="str">
        <f>IF(Wedstrijden!AV629="x","L","")</f>
        <v/>
      </c>
      <c r="CS642" s="16" t="str">
        <f>IF(Wedstrijden!AW629="x","M","")</f>
        <v/>
      </c>
      <c r="CT642" s="16" t="str">
        <f>IF(Wedstrijden!AX629="x","Z","")</f>
        <v/>
      </c>
      <c r="CU642" s="16" t="str">
        <f>IF(Wedstrijden!BB629="x","ZZ","")</f>
        <v/>
      </c>
      <c r="CV642" s="16" t="str">
        <f>IF(COUNTA(Wedstrijden!AI629:AP629)&lt;&gt;0,2,"")</f>
        <v/>
      </c>
      <c r="CW642" s="16" t="str">
        <f t="shared" si="57"/>
        <v/>
      </c>
      <c r="CX642" s="16" t="str">
        <f>IF(Wedstrijden!AI629="x","BB","")</f>
        <v/>
      </c>
      <c r="CY642" s="16" t="str">
        <f>IF(Wedstrijden!AJ629="x","B","")</f>
        <v/>
      </c>
      <c r="CZ642" s="16" t="str">
        <f>IF(Wedstrijden!AK629="x","L","")</f>
        <v/>
      </c>
      <c r="DA642" s="16" t="str">
        <f>IF(Wedstrijden!AL629="x","M","")</f>
        <v/>
      </c>
      <c r="DB642" s="16" t="str">
        <f>IF(Wedstrijden!AM629="x","Z","")</f>
        <v/>
      </c>
      <c r="DC642" s="16" t="str">
        <f>IF(Wedstrijden!AN629="x","ZZ","")</f>
        <v/>
      </c>
      <c r="DD642" s="16" t="str">
        <f>IF(Wedstrijden!AP629="x","1.40","")</f>
        <v/>
      </c>
      <c r="DE642" s="16" t="str">
        <f>IF(COUNTA(Wedstrijden!BD629:BF629)&lt;&gt;0,6,"")</f>
        <v/>
      </c>
      <c r="DF642" s="16" t="str">
        <f t="shared" si="58"/>
        <v/>
      </c>
      <c r="DG642" s="16" t="str">
        <f>IF(Wedstrijden!BD629="x","L","")</f>
        <v/>
      </c>
      <c r="DH642" s="16" t="str">
        <f>IF(Wedstrijden!BE629="x","M","")</f>
        <v/>
      </c>
      <c r="DI642" s="16" t="str">
        <f>IF(Wedstrijden!BF629="x","Z","")</f>
        <v/>
      </c>
      <c r="DJ642" s="16" t="str">
        <f>IF(Wedstrijden!BG629="x","Z","")</f>
        <v/>
      </c>
      <c r="DK642" s="16" t="str">
        <f>IF(COUNTA(Wedstrijden!BI629:BK629)&lt;&gt;0,6,"")</f>
        <v/>
      </c>
      <c r="DL642" s="16" t="str">
        <f t="shared" si="59"/>
        <v/>
      </c>
      <c r="DM642" s="16" t="str">
        <f>IF(Wedstrijden!BI629="x","L","")</f>
        <v/>
      </c>
      <c r="DN642" s="16" t="str">
        <f>IF(Wedstrijden!BJ629="x","M","")</f>
        <v/>
      </c>
      <c r="DO642" s="16" t="str">
        <f>IF(Wedstrijden!BK629="x","Z","")</f>
        <v/>
      </c>
      <c r="DP642" s="16" t="str">
        <f>IF(Wedstrijden!BL629="x","Z","")</f>
        <v/>
      </c>
    </row>
    <row r="643" spans="1:120" ht="14.4" x14ac:dyDescent="0.3">
      <c r="A643" s="18">
        <f>Wedstrijden!A630</f>
        <v>0</v>
      </c>
      <c r="B643" s="16" t="str">
        <f>IFERROR(VLOOKUP(Wedstrijden!#REF!,#REF!,2,FALSE),"")</f>
        <v/>
      </c>
      <c r="C643" s="16">
        <f>Wedstrijden!E630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IF(COUNTA(Wedstrijden!U630:AC630)&lt;&gt;0,1,"")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IF(Wedstrijden!U630="x","B1","")</f>
        <v/>
      </c>
      <c r="BO643" s="16" t="e">
        <f>IF(Wedstrijden!#REF!="x","BB","")</f>
        <v>#REF!</v>
      </c>
      <c r="BP643" s="16" t="str">
        <f>IF(Wedstrijden!W630="x","B","")</f>
        <v/>
      </c>
      <c r="BQ643" s="16" t="str">
        <f>IF(Wedstrijden!X630="x","L1","")</f>
        <v/>
      </c>
      <c r="BR643" s="16" t="str">
        <f>IF(Wedstrijden!Y630="x","L2","")</f>
        <v/>
      </c>
      <c r="BS643" s="16" t="str">
        <f>IF(Wedstrijden!Z630="x","M1","")</f>
        <v/>
      </c>
      <c r="BT643" s="16" t="str">
        <f>IF(Wedstrijden!AA630="x","M2","")</f>
        <v/>
      </c>
      <c r="BU643" s="16" t="str">
        <f>IF(Wedstrijden!AB630="x","Z1","")</f>
        <v/>
      </c>
      <c r="BV643" s="16" t="str">
        <f>IF(Wedstrijden!AC630="x","Z2","")</f>
        <v/>
      </c>
      <c r="BW643" s="16" t="str">
        <f>IF(COUNTA(Wedstrijden!L630:T630)&lt;&gt;0,1,"")</f>
        <v/>
      </c>
      <c r="BX643" s="16" t="str">
        <f t="shared" ref="BX643:BX706" si="61">IF(COUNTBLANK(BW643) = 1,"",1)</f>
        <v/>
      </c>
      <c r="BY643" s="16" t="str">
        <f>IF(Wedstrijden!L630="x","BB","")</f>
        <v/>
      </c>
      <c r="BZ643" s="16" t="str">
        <f>IF(Wedstrijden!M630="x","B","")</f>
        <v/>
      </c>
      <c r="CA643" s="16" t="str">
        <f>IF(Wedstrijden!N630="x","L1","")</f>
        <v/>
      </c>
      <c r="CB643" s="16" t="str">
        <f>IF(Wedstrijden!O630="x","L2","")</f>
        <v/>
      </c>
      <c r="CC643" s="16" t="str">
        <f>IF(Wedstrijden!P630="x","M1","")</f>
        <v/>
      </c>
      <c r="CD643" s="16" t="str">
        <f>IF(Wedstrijden!Q630="x","M2","")</f>
        <v/>
      </c>
      <c r="CE643" s="16" t="str">
        <f>IF(Wedstrijden!R630="x","Z1","")</f>
        <v/>
      </c>
      <c r="CF643" s="16" t="str">
        <f>IF(Wedstrijden!S630="x","Z2","")</f>
        <v/>
      </c>
      <c r="CG643" s="16" t="str">
        <f>IF(Wedstrijden!T630="x","ZZL","")</f>
        <v/>
      </c>
      <c r="CL643" s="16" t="str">
        <f>IF(COUNTA(Wedstrijden!AR630:BB630)&lt;&gt;0,2,"")</f>
        <v/>
      </c>
      <c r="CM643" s="16" t="str">
        <f t="shared" ref="CM643:CM706" si="62">IF(COUNTBLANK(CL643) = 1,"",2)</f>
        <v/>
      </c>
      <c r="CN643" s="16" t="str">
        <f>IF(Wedstrijden!AR630="x","AA","")</f>
        <v/>
      </c>
      <c r="CO643" s="16" t="str">
        <f>IF(Wedstrijden!AS630="x","A","")</f>
        <v/>
      </c>
      <c r="CP643" s="16" t="str">
        <f>IF(Wedstrijden!AT630="x","BB","")</f>
        <v/>
      </c>
      <c r="CQ643" s="16" t="str">
        <f>IF(Wedstrijden!AU630="x","B","")</f>
        <v/>
      </c>
      <c r="CR643" s="16" t="str">
        <f>IF(Wedstrijden!AV630="x","L","")</f>
        <v/>
      </c>
      <c r="CS643" s="16" t="str">
        <f>IF(Wedstrijden!AW630="x","M","")</f>
        <v/>
      </c>
      <c r="CT643" s="16" t="str">
        <f>IF(Wedstrijden!AX630="x","Z","")</f>
        <v/>
      </c>
      <c r="CU643" s="16" t="str">
        <f>IF(Wedstrijden!BB630="x","ZZ","")</f>
        <v/>
      </c>
      <c r="CV643" s="16" t="str">
        <f>IF(COUNTA(Wedstrijden!AI630:AP630)&lt;&gt;0,2,"")</f>
        <v/>
      </c>
      <c r="CW643" s="16" t="str">
        <f t="shared" ref="CW643:CW706" si="63">IF(COUNTBLANK(CV643) = 1,"",1)</f>
        <v/>
      </c>
      <c r="CX643" s="16" t="str">
        <f>IF(Wedstrijden!AI630="x","BB","")</f>
        <v/>
      </c>
      <c r="CY643" s="16" t="str">
        <f>IF(Wedstrijden!AJ630="x","B","")</f>
        <v/>
      </c>
      <c r="CZ643" s="16" t="str">
        <f>IF(Wedstrijden!AK630="x","L","")</f>
        <v/>
      </c>
      <c r="DA643" s="16" t="str">
        <f>IF(Wedstrijden!AL630="x","M","")</f>
        <v/>
      </c>
      <c r="DB643" s="16" t="str">
        <f>IF(Wedstrijden!AM630="x","Z","")</f>
        <v/>
      </c>
      <c r="DC643" s="16" t="str">
        <f>IF(Wedstrijden!AN630="x","ZZ","")</f>
        <v/>
      </c>
      <c r="DD643" s="16" t="str">
        <f>IF(Wedstrijden!AP630="x","1.40","")</f>
        <v/>
      </c>
      <c r="DE643" s="16" t="str">
        <f>IF(COUNTA(Wedstrijden!BD630:BF630)&lt;&gt;0,6,"")</f>
        <v/>
      </c>
      <c r="DF643" s="16" t="str">
        <f t="shared" ref="DF643:DF706" si="64">IF(COUNTBLANK(DE643) = 1,"",2)</f>
        <v/>
      </c>
      <c r="DG643" s="16" t="str">
        <f>IF(Wedstrijden!BD630="x","L","")</f>
        <v/>
      </c>
      <c r="DH643" s="16" t="str">
        <f>IF(Wedstrijden!BE630="x","M","")</f>
        <v/>
      </c>
      <c r="DI643" s="16" t="str">
        <f>IF(Wedstrijden!BF630="x","Z","")</f>
        <v/>
      </c>
      <c r="DJ643" s="16" t="str">
        <f>IF(Wedstrijden!BG630="x","Z","")</f>
        <v/>
      </c>
      <c r="DK643" s="16" t="str">
        <f>IF(COUNTA(Wedstrijden!BI630:BK630)&lt;&gt;0,6,"")</f>
        <v/>
      </c>
      <c r="DL643" s="16" t="str">
        <f t="shared" ref="DL643:DL706" si="65">IF(COUNTBLANK(DK643) = 1,"",1)</f>
        <v/>
      </c>
      <c r="DM643" s="16" t="str">
        <f>IF(Wedstrijden!BI630="x","L","")</f>
        <v/>
      </c>
      <c r="DN643" s="16" t="str">
        <f>IF(Wedstrijden!BJ630="x","M","")</f>
        <v/>
      </c>
      <c r="DO643" s="16" t="str">
        <f>IF(Wedstrijden!BK630="x","Z","")</f>
        <v/>
      </c>
      <c r="DP643" s="16" t="str">
        <f>IF(Wedstrijden!BL630="x","Z","")</f>
        <v/>
      </c>
    </row>
    <row r="644" spans="1:120" ht="14.4" x14ac:dyDescent="0.3">
      <c r="A644" s="18">
        <f>Wedstrijden!A631</f>
        <v>0</v>
      </c>
      <c r="B644" s="16" t="str">
        <f>IFERROR(VLOOKUP(Wedstrijden!#REF!,#REF!,2,FALSE),"")</f>
        <v/>
      </c>
      <c r="C644" s="16">
        <f>Wedstrijden!E631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IF(COUNTA(Wedstrijden!U631:AC631)&lt;&gt;0,1,"")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IF(Wedstrijden!U631="x","B1","")</f>
        <v/>
      </c>
      <c r="BO644" s="16" t="e">
        <f>IF(Wedstrijden!#REF!="x","BB","")</f>
        <v>#REF!</v>
      </c>
      <c r="BP644" s="16" t="str">
        <f>IF(Wedstrijden!W631="x","B","")</f>
        <v/>
      </c>
      <c r="BQ644" s="16" t="str">
        <f>IF(Wedstrijden!X631="x","L1","")</f>
        <v/>
      </c>
      <c r="BR644" s="16" t="str">
        <f>IF(Wedstrijden!Y631="x","L2","")</f>
        <v/>
      </c>
      <c r="BS644" s="16" t="str">
        <f>IF(Wedstrijden!Z631="x","M1","")</f>
        <v/>
      </c>
      <c r="BT644" s="16" t="str">
        <f>IF(Wedstrijden!AA631="x","M2","")</f>
        <v/>
      </c>
      <c r="BU644" s="16" t="str">
        <f>IF(Wedstrijden!AB631="x","Z1","")</f>
        <v/>
      </c>
      <c r="BV644" s="16" t="str">
        <f>IF(Wedstrijden!AC631="x","Z2","")</f>
        <v/>
      </c>
      <c r="BW644" s="16" t="str">
        <f>IF(COUNTA(Wedstrijden!L631:T631)&lt;&gt;0,1,"")</f>
        <v/>
      </c>
      <c r="BX644" s="16" t="str">
        <f t="shared" si="61"/>
        <v/>
      </c>
      <c r="BY644" s="16" t="str">
        <f>IF(Wedstrijden!L631="x","BB","")</f>
        <v/>
      </c>
      <c r="BZ644" s="16" t="str">
        <f>IF(Wedstrijden!M631="x","B","")</f>
        <v/>
      </c>
      <c r="CA644" s="16" t="str">
        <f>IF(Wedstrijden!N631="x","L1","")</f>
        <v/>
      </c>
      <c r="CB644" s="16" t="str">
        <f>IF(Wedstrijden!O631="x","L2","")</f>
        <v/>
      </c>
      <c r="CC644" s="16" t="str">
        <f>IF(Wedstrijden!P631="x","M1","")</f>
        <v/>
      </c>
      <c r="CD644" s="16" t="str">
        <f>IF(Wedstrijden!Q631="x","M2","")</f>
        <v/>
      </c>
      <c r="CE644" s="16" t="str">
        <f>IF(Wedstrijden!R631="x","Z1","")</f>
        <v/>
      </c>
      <c r="CF644" s="16" t="str">
        <f>IF(Wedstrijden!S631="x","Z2","")</f>
        <v/>
      </c>
      <c r="CG644" s="16" t="str">
        <f>IF(Wedstrijden!T631="x","ZZL","")</f>
        <v/>
      </c>
      <c r="CL644" s="16" t="str">
        <f>IF(COUNTA(Wedstrijden!AR631:BB631)&lt;&gt;0,2,"")</f>
        <v/>
      </c>
      <c r="CM644" s="16" t="str">
        <f t="shared" si="62"/>
        <v/>
      </c>
      <c r="CN644" s="16" t="str">
        <f>IF(Wedstrijden!AR631="x","AA","")</f>
        <v/>
      </c>
      <c r="CO644" s="16" t="str">
        <f>IF(Wedstrijden!AS631="x","A","")</f>
        <v/>
      </c>
      <c r="CP644" s="16" t="str">
        <f>IF(Wedstrijden!AT631="x","BB","")</f>
        <v/>
      </c>
      <c r="CQ644" s="16" t="str">
        <f>IF(Wedstrijden!AU631="x","B","")</f>
        <v/>
      </c>
      <c r="CR644" s="16" t="str">
        <f>IF(Wedstrijden!AV631="x","L","")</f>
        <v/>
      </c>
      <c r="CS644" s="16" t="str">
        <f>IF(Wedstrijden!AW631="x","M","")</f>
        <v/>
      </c>
      <c r="CT644" s="16" t="str">
        <f>IF(Wedstrijden!AX631="x","Z","")</f>
        <v/>
      </c>
      <c r="CU644" s="16" t="str">
        <f>IF(Wedstrijden!BB631="x","ZZ","")</f>
        <v/>
      </c>
      <c r="CV644" s="16" t="str">
        <f>IF(COUNTA(Wedstrijden!AI631:AP631)&lt;&gt;0,2,"")</f>
        <v/>
      </c>
      <c r="CW644" s="16" t="str">
        <f t="shared" si="63"/>
        <v/>
      </c>
      <c r="CX644" s="16" t="str">
        <f>IF(Wedstrijden!AI631="x","BB","")</f>
        <v/>
      </c>
      <c r="CY644" s="16" t="str">
        <f>IF(Wedstrijden!AJ631="x","B","")</f>
        <v/>
      </c>
      <c r="CZ644" s="16" t="str">
        <f>IF(Wedstrijden!AK631="x","L","")</f>
        <v/>
      </c>
      <c r="DA644" s="16" t="str">
        <f>IF(Wedstrijden!AL631="x","M","")</f>
        <v/>
      </c>
      <c r="DB644" s="16" t="str">
        <f>IF(Wedstrijden!AM631="x","Z","")</f>
        <v/>
      </c>
      <c r="DC644" s="16" t="str">
        <f>IF(Wedstrijden!AN631="x","ZZ","")</f>
        <v/>
      </c>
      <c r="DD644" s="16" t="str">
        <f>IF(Wedstrijden!AP631="x","1.40","")</f>
        <v/>
      </c>
      <c r="DE644" s="16" t="str">
        <f>IF(COUNTA(Wedstrijden!BD631:BF631)&lt;&gt;0,6,"")</f>
        <v/>
      </c>
      <c r="DF644" s="16" t="str">
        <f t="shared" si="64"/>
        <v/>
      </c>
      <c r="DG644" s="16" t="str">
        <f>IF(Wedstrijden!BD631="x","L","")</f>
        <v/>
      </c>
      <c r="DH644" s="16" t="str">
        <f>IF(Wedstrijden!BE631="x","M","")</f>
        <v/>
      </c>
      <c r="DI644" s="16" t="str">
        <f>IF(Wedstrijden!BF631="x","Z","")</f>
        <v/>
      </c>
      <c r="DJ644" s="16" t="str">
        <f>IF(Wedstrijden!BG631="x","Z","")</f>
        <v/>
      </c>
      <c r="DK644" s="16" t="str">
        <f>IF(COUNTA(Wedstrijden!BI631:BK631)&lt;&gt;0,6,"")</f>
        <v/>
      </c>
      <c r="DL644" s="16" t="str">
        <f t="shared" si="65"/>
        <v/>
      </c>
      <c r="DM644" s="16" t="str">
        <f>IF(Wedstrijden!BI631="x","L","")</f>
        <v/>
      </c>
      <c r="DN644" s="16" t="str">
        <f>IF(Wedstrijden!BJ631="x","M","")</f>
        <v/>
      </c>
      <c r="DO644" s="16" t="str">
        <f>IF(Wedstrijden!BK631="x","Z","")</f>
        <v/>
      </c>
      <c r="DP644" s="16" t="str">
        <f>IF(Wedstrijden!BL631="x","Z","")</f>
        <v/>
      </c>
    </row>
    <row r="645" spans="1:120" ht="14.4" x14ac:dyDescent="0.3">
      <c r="A645" s="18">
        <f>Wedstrijden!A632</f>
        <v>0</v>
      </c>
      <c r="B645" s="16" t="str">
        <f>IFERROR(VLOOKUP(Wedstrijden!#REF!,#REF!,2,FALSE),"")</f>
        <v/>
      </c>
      <c r="C645" s="16">
        <f>Wedstrijden!E632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IF(COUNTA(Wedstrijden!U632:AC632)&lt;&gt;0,1,"")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IF(Wedstrijden!U632="x","B1","")</f>
        <v/>
      </c>
      <c r="BO645" s="16" t="e">
        <f>IF(Wedstrijden!#REF!="x","BB","")</f>
        <v>#REF!</v>
      </c>
      <c r="BP645" s="16" t="str">
        <f>IF(Wedstrijden!W632="x","B","")</f>
        <v/>
      </c>
      <c r="BQ645" s="16" t="str">
        <f>IF(Wedstrijden!X632="x","L1","")</f>
        <v/>
      </c>
      <c r="BR645" s="16" t="str">
        <f>IF(Wedstrijden!Y632="x","L2","")</f>
        <v/>
      </c>
      <c r="BS645" s="16" t="str">
        <f>IF(Wedstrijden!Z632="x","M1","")</f>
        <v/>
      </c>
      <c r="BT645" s="16" t="str">
        <f>IF(Wedstrijden!AA632="x","M2","")</f>
        <v/>
      </c>
      <c r="BU645" s="16" t="str">
        <f>IF(Wedstrijden!AB632="x","Z1","")</f>
        <v/>
      </c>
      <c r="BV645" s="16" t="str">
        <f>IF(Wedstrijden!AC632="x","Z2","")</f>
        <v/>
      </c>
      <c r="BW645" s="16" t="str">
        <f>IF(COUNTA(Wedstrijden!L632:T632)&lt;&gt;0,1,"")</f>
        <v/>
      </c>
      <c r="BX645" s="16" t="str">
        <f t="shared" si="61"/>
        <v/>
      </c>
      <c r="BY645" s="16" t="str">
        <f>IF(Wedstrijden!L632="x","BB","")</f>
        <v/>
      </c>
      <c r="BZ645" s="16" t="str">
        <f>IF(Wedstrijden!M632="x","B","")</f>
        <v/>
      </c>
      <c r="CA645" s="16" t="str">
        <f>IF(Wedstrijden!N632="x","L1","")</f>
        <v/>
      </c>
      <c r="CB645" s="16" t="str">
        <f>IF(Wedstrijden!O632="x","L2","")</f>
        <v/>
      </c>
      <c r="CC645" s="16" t="str">
        <f>IF(Wedstrijden!P632="x","M1","")</f>
        <v/>
      </c>
      <c r="CD645" s="16" t="str">
        <f>IF(Wedstrijden!Q632="x","M2","")</f>
        <v/>
      </c>
      <c r="CE645" s="16" t="str">
        <f>IF(Wedstrijden!R632="x","Z1","")</f>
        <v/>
      </c>
      <c r="CF645" s="16" t="str">
        <f>IF(Wedstrijden!S632="x","Z2","")</f>
        <v/>
      </c>
      <c r="CG645" s="16" t="str">
        <f>IF(Wedstrijden!T632="x","ZZL","")</f>
        <v/>
      </c>
      <c r="CL645" s="16" t="str">
        <f>IF(COUNTA(Wedstrijden!AR632:BB632)&lt;&gt;0,2,"")</f>
        <v/>
      </c>
      <c r="CM645" s="16" t="str">
        <f t="shared" si="62"/>
        <v/>
      </c>
      <c r="CN645" s="16" t="str">
        <f>IF(Wedstrijden!AR632="x","AA","")</f>
        <v/>
      </c>
      <c r="CO645" s="16" t="str">
        <f>IF(Wedstrijden!AS632="x","A","")</f>
        <v/>
      </c>
      <c r="CP645" s="16" t="str">
        <f>IF(Wedstrijden!AT632="x","BB","")</f>
        <v/>
      </c>
      <c r="CQ645" s="16" t="str">
        <f>IF(Wedstrijden!AU632="x","B","")</f>
        <v/>
      </c>
      <c r="CR645" s="16" t="str">
        <f>IF(Wedstrijden!AV632="x","L","")</f>
        <v/>
      </c>
      <c r="CS645" s="16" t="str">
        <f>IF(Wedstrijden!AW632="x","M","")</f>
        <v/>
      </c>
      <c r="CT645" s="16" t="str">
        <f>IF(Wedstrijden!AX632="x","Z","")</f>
        <v/>
      </c>
      <c r="CU645" s="16" t="str">
        <f>IF(Wedstrijden!BB632="x","ZZ","")</f>
        <v/>
      </c>
      <c r="CV645" s="16" t="str">
        <f>IF(COUNTA(Wedstrijden!AI632:AP632)&lt;&gt;0,2,"")</f>
        <v/>
      </c>
      <c r="CW645" s="16" t="str">
        <f t="shared" si="63"/>
        <v/>
      </c>
      <c r="CX645" s="16" t="str">
        <f>IF(Wedstrijden!AI632="x","BB","")</f>
        <v/>
      </c>
      <c r="CY645" s="16" t="str">
        <f>IF(Wedstrijden!AJ632="x","B","")</f>
        <v/>
      </c>
      <c r="CZ645" s="16" t="str">
        <f>IF(Wedstrijden!AK632="x","L","")</f>
        <v/>
      </c>
      <c r="DA645" s="16" t="str">
        <f>IF(Wedstrijden!AL632="x","M","")</f>
        <v/>
      </c>
      <c r="DB645" s="16" t="str">
        <f>IF(Wedstrijden!AM632="x","Z","")</f>
        <v/>
      </c>
      <c r="DC645" s="16" t="str">
        <f>IF(Wedstrijden!AN632="x","ZZ","")</f>
        <v/>
      </c>
      <c r="DD645" s="16" t="str">
        <f>IF(Wedstrijden!AP632="x","1.40","")</f>
        <v/>
      </c>
      <c r="DE645" s="16" t="str">
        <f>IF(COUNTA(Wedstrijden!BD632:BF632)&lt;&gt;0,6,"")</f>
        <v/>
      </c>
      <c r="DF645" s="16" t="str">
        <f t="shared" si="64"/>
        <v/>
      </c>
      <c r="DG645" s="16" t="str">
        <f>IF(Wedstrijden!BD632="x","L","")</f>
        <v/>
      </c>
      <c r="DH645" s="16" t="str">
        <f>IF(Wedstrijden!BE632="x","M","")</f>
        <v/>
      </c>
      <c r="DI645" s="16" t="str">
        <f>IF(Wedstrijden!BF632="x","Z","")</f>
        <v/>
      </c>
      <c r="DJ645" s="16" t="str">
        <f>IF(Wedstrijden!BG632="x","Z","")</f>
        <v/>
      </c>
      <c r="DK645" s="16" t="str">
        <f>IF(COUNTA(Wedstrijden!BI632:BK632)&lt;&gt;0,6,"")</f>
        <v/>
      </c>
      <c r="DL645" s="16" t="str">
        <f t="shared" si="65"/>
        <v/>
      </c>
      <c r="DM645" s="16" t="str">
        <f>IF(Wedstrijden!BI632="x","L","")</f>
        <v/>
      </c>
      <c r="DN645" s="16" t="str">
        <f>IF(Wedstrijden!BJ632="x","M","")</f>
        <v/>
      </c>
      <c r="DO645" s="16" t="str">
        <f>IF(Wedstrijden!BK632="x","Z","")</f>
        <v/>
      </c>
      <c r="DP645" s="16" t="str">
        <f>IF(Wedstrijden!BL632="x","Z","")</f>
        <v/>
      </c>
    </row>
    <row r="646" spans="1:120" ht="14.4" x14ac:dyDescent="0.3">
      <c r="A646" s="18">
        <f>Wedstrijden!A633</f>
        <v>0</v>
      </c>
      <c r="B646" s="16" t="str">
        <f>IFERROR(VLOOKUP(Wedstrijden!#REF!,#REF!,2,FALSE),"")</f>
        <v/>
      </c>
      <c r="C646" s="16">
        <f>Wedstrijden!E633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IF(COUNTA(Wedstrijden!U633:AC633)&lt;&gt;0,1,"")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IF(Wedstrijden!U633="x","B1","")</f>
        <v/>
      </c>
      <c r="BO646" s="16" t="e">
        <f>IF(Wedstrijden!#REF!="x","BB","")</f>
        <v>#REF!</v>
      </c>
      <c r="BP646" s="16" t="str">
        <f>IF(Wedstrijden!W633="x","B","")</f>
        <v/>
      </c>
      <c r="BQ646" s="16" t="str">
        <f>IF(Wedstrijden!X633="x","L1","")</f>
        <v/>
      </c>
      <c r="BR646" s="16" t="str">
        <f>IF(Wedstrijden!Y633="x","L2","")</f>
        <v/>
      </c>
      <c r="BS646" s="16" t="str">
        <f>IF(Wedstrijden!Z633="x","M1","")</f>
        <v/>
      </c>
      <c r="BT646" s="16" t="str">
        <f>IF(Wedstrijden!AA633="x","M2","")</f>
        <v/>
      </c>
      <c r="BU646" s="16" t="str">
        <f>IF(Wedstrijden!AB633="x","Z1","")</f>
        <v/>
      </c>
      <c r="BV646" s="16" t="str">
        <f>IF(Wedstrijden!AC633="x","Z2","")</f>
        <v/>
      </c>
      <c r="BW646" s="16" t="str">
        <f>IF(COUNTA(Wedstrijden!L633:T633)&lt;&gt;0,1,"")</f>
        <v/>
      </c>
      <c r="BX646" s="16" t="str">
        <f t="shared" si="61"/>
        <v/>
      </c>
      <c r="BY646" s="16" t="str">
        <f>IF(Wedstrijden!L633="x","BB","")</f>
        <v/>
      </c>
      <c r="BZ646" s="16" t="str">
        <f>IF(Wedstrijden!M633="x","B","")</f>
        <v/>
      </c>
      <c r="CA646" s="16" t="str">
        <f>IF(Wedstrijden!N633="x","L1","")</f>
        <v/>
      </c>
      <c r="CB646" s="16" t="str">
        <f>IF(Wedstrijden!O633="x","L2","")</f>
        <v/>
      </c>
      <c r="CC646" s="16" t="str">
        <f>IF(Wedstrijden!P633="x","M1","")</f>
        <v/>
      </c>
      <c r="CD646" s="16" t="str">
        <f>IF(Wedstrijden!Q633="x","M2","")</f>
        <v/>
      </c>
      <c r="CE646" s="16" t="str">
        <f>IF(Wedstrijden!R633="x","Z1","")</f>
        <v/>
      </c>
      <c r="CF646" s="16" t="str">
        <f>IF(Wedstrijden!S633="x","Z2","")</f>
        <v/>
      </c>
      <c r="CG646" s="16" t="str">
        <f>IF(Wedstrijden!T633="x","ZZL","")</f>
        <v/>
      </c>
      <c r="CL646" s="16" t="str">
        <f>IF(COUNTA(Wedstrijden!AR633:BB633)&lt;&gt;0,2,"")</f>
        <v/>
      </c>
      <c r="CM646" s="16" t="str">
        <f t="shared" si="62"/>
        <v/>
      </c>
      <c r="CN646" s="16" t="str">
        <f>IF(Wedstrijden!AR633="x","AA","")</f>
        <v/>
      </c>
      <c r="CO646" s="16" t="str">
        <f>IF(Wedstrijden!AS633="x","A","")</f>
        <v/>
      </c>
      <c r="CP646" s="16" t="str">
        <f>IF(Wedstrijden!AT633="x","BB","")</f>
        <v/>
      </c>
      <c r="CQ646" s="16" t="str">
        <f>IF(Wedstrijden!AU633="x","B","")</f>
        <v/>
      </c>
      <c r="CR646" s="16" t="str">
        <f>IF(Wedstrijden!AV633="x","L","")</f>
        <v/>
      </c>
      <c r="CS646" s="16" t="str">
        <f>IF(Wedstrijden!AW633="x","M","")</f>
        <v/>
      </c>
      <c r="CT646" s="16" t="str">
        <f>IF(Wedstrijden!AX633="x","Z","")</f>
        <v/>
      </c>
      <c r="CU646" s="16" t="str">
        <f>IF(Wedstrijden!BB633="x","ZZ","")</f>
        <v/>
      </c>
      <c r="CV646" s="16" t="str">
        <f>IF(COUNTA(Wedstrijden!AI633:AP633)&lt;&gt;0,2,"")</f>
        <v/>
      </c>
      <c r="CW646" s="16" t="str">
        <f t="shared" si="63"/>
        <v/>
      </c>
      <c r="CX646" s="16" t="str">
        <f>IF(Wedstrijden!AI633="x","BB","")</f>
        <v/>
      </c>
      <c r="CY646" s="16" t="str">
        <f>IF(Wedstrijden!AJ633="x","B","")</f>
        <v/>
      </c>
      <c r="CZ646" s="16" t="str">
        <f>IF(Wedstrijden!AK633="x","L","")</f>
        <v/>
      </c>
      <c r="DA646" s="16" t="str">
        <f>IF(Wedstrijden!AL633="x","M","")</f>
        <v/>
      </c>
      <c r="DB646" s="16" t="str">
        <f>IF(Wedstrijden!AM633="x","Z","")</f>
        <v/>
      </c>
      <c r="DC646" s="16" t="str">
        <f>IF(Wedstrijden!AN633="x","ZZ","")</f>
        <v/>
      </c>
      <c r="DD646" s="16" t="str">
        <f>IF(Wedstrijden!AP633="x","1.40","")</f>
        <v/>
      </c>
      <c r="DE646" s="16" t="str">
        <f>IF(COUNTA(Wedstrijden!BD633:BF633)&lt;&gt;0,6,"")</f>
        <v/>
      </c>
      <c r="DF646" s="16" t="str">
        <f t="shared" si="64"/>
        <v/>
      </c>
      <c r="DG646" s="16" t="str">
        <f>IF(Wedstrijden!BD633="x","L","")</f>
        <v/>
      </c>
      <c r="DH646" s="16" t="str">
        <f>IF(Wedstrijden!BE633="x","M","")</f>
        <v/>
      </c>
      <c r="DI646" s="16" t="str">
        <f>IF(Wedstrijden!BF633="x","Z","")</f>
        <v/>
      </c>
      <c r="DJ646" s="16" t="str">
        <f>IF(Wedstrijden!BG633="x","Z","")</f>
        <v/>
      </c>
      <c r="DK646" s="16" t="str">
        <f>IF(COUNTA(Wedstrijden!BI633:BK633)&lt;&gt;0,6,"")</f>
        <v/>
      </c>
      <c r="DL646" s="16" t="str">
        <f t="shared" si="65"/>
        <v/>
      </c>
      <c r="DM646" s="16" t="str">
        <f>IF(Wedstrijden!BI633="x","L","")</f>
        <v/>
      </c>
      <c r="DN646" s="16" t="str">
        <f>IF(Wedstrijden!BJ633="x","M","")</f>
        <v/>
      </c>
      <c r="DO646" s="16" t="str">
        <f>IF(Wedstrijden!BK633="x","Z","")</f>
        <v/>
      </c>
      <c r="DP646" s="16" t="str">
        <f>IF(Wedstrijden!BL633="x","Z","")</f>
        <v/>
      </c>
    </row>
    <row r="647" spans="1:120" ht="14.4" x14ac:dyDescent="0.3">
      <c r="A647" s="18">
        <f>Wedstrijden!A634</f>
        <v>0</v>
      </c>
      <c r="B647" s="16" t="str">
        <f>IFERROR(VLOOKUP(Wedstrijden!#REF!,#REF!,2,FALSE),"")</f>
        <v/>
      </c>
      <c r="C647" s="16">
        <f>Wedstrijden!E634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IF(COUNTA(Wedstrijden!U634:AC634)&lt;&gt;0,1,"")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IF(Wedstrijden!U634="x","B1","")</f>
        <v/>
      </c>
      <c r="BO647" s="16" t="e">
        <f>IF(Wedstrijden!#REF!="x","BB","")</f>
        <v>#REF!</v>
      </c>
      <c r="BP647" s="16" t="str">
        <f>IF(Wedstrijden!W634="x","B","")</f>
        <v/>
      </c>
      <c r="BQ647" s="16" t="str">
        <f>IF(Wedstrijden!X634="x","L1","")</f>
        <v/>
      </c>
      <c r="BR647" s="16" t="str">
        <f>IF(Wedstrijden!Y634="x","L2","")</f>
        <v/>
      </c>
      <c r="BS647" s="16" t="str">
        <f>IF(Wedstrijden!Z634="x","M1","")</f>
        <v/>
      </c>
      <c r="BT647" s="16" t="str">
        <f>IF(Wedstrijden!AA634="x","M2","")</f>
        <v/>
      </c>
      <c r="BU647" s="16" t="str">
        <f>IF(Wedstrijden!AB634="x","Z1","")</f>
        <v/>
      </c>
      <c r="BV647" s="16" t="str">
        <f>IF(Wedstrijden!AC634="x","Z2","")</f>
        <v/>
      </c>
      <c r="BW647" s="16" t="str">
        <f>IF(COUNTA(Wedstrijden!L634:T634)&lt;&gt;0,1,"")</f>
        <v/>
      </c>
      <c r="BX647" s="16" t="str">
        <f t="shared" si="61"/>
        <v/>
      </c>
      <c r="BY647" s="16" t="str">
        <f>IF(Wedstrijden!L634="x","BB","")</f>
        <v/>
      </c>
      <c r="BZ647" s="16" t="str">
        <f>IF(Wedstrijden!M634="x","B","")</f>
        <v/>
      </c>
      <c r="CA647" s="16" t="str">
        <f>IF(Wedstrijden!N634="x","L1","")</f>
        <v/>
      </c>
      <c r="CB647" s="16" t="str">
        <f>IF(Wedstrijden!O634="x","L2","")</f>
        <v/>
      </c>
      <c r="CC647" s="16" t="str">
        <f>IF(Wedstrijden!P634="x","M1","")</f>
        <v/>
      </c>
      <c r="CD647" s="16" t="str">
        <f>IF(Wedstrijden!Q634="x","M2","")</f>
        <v/>
      </c>
      <c r="CE647" s="16" t="str">
        <f>IF(Wedstrijden!R634="x","Z1","")</f>
        <v/>
      </c>
      <c r="CF647" s="16" t="str">
        <f>IF(Wedstrijden!S634="x","Z2","")</f>
        <v/>
      </c>
      <c r="CG647" s="16" t="str">
        <f>IF(Wedstrijden!T634="x","ZZL","")</f>
        <v/>
      </c>
      <c r="CL647" s="16" t="str">
        <f>IF(COUNTA(Wedstrijden!AR634:BB634)&lt;&gt;0,2,"")</f>
        <v/>
      </c>
      <c r="CM647" s="16" t="str">
        <f t="shared" si="62"/>
        <v/>
      </c>
      <c r="CN647" s="16" t="str">
        <f>IF(Wedstrijden!AR634="x","AA","")</f>
        <v/>
      </c>
      <c r="CO647" s="16" t="str">
        <f>IF(Wedstrijden!AS634="x","A","")</f>
        <v/>
      </c>
      <c r="CP647" s="16" t="str">
        <f>IF(Wedstrijden!AT634="x","BB","")</f>
        <v/>
      </c>
      <c r="CQ647" s="16" t="str">
        <f>IF(Wedstrijden!AU634="x","B","")</f>
        <v/>
      </c>
      <c r="CR647" s="16" t="str">
        <f>IF(Wedstrijden!AV634="x","L","")</f>
        <v/>
      </c>
      <c r="CS647" s="16" t="str">
        <f>IF(Wedstrijden!AW634="x","M","")</f>
        <v/>
      </c>
      <c r="CT647" s="16" t="str">
        <f>IF(Wedstrijden!AX634="x","Z","")</f>
        <v/>
      </c>
      <c r="CU647" s="16" t="str">
        <f>IF(Wedstrijden!BB634="x","ZZ","")</f>
        <v/>
      </c>
      <c r="CV647" s="16" t="str">
        <f>IF(COUNTA(Wedstrijden!AI634:AP634)&lt;&gt;0,2,"")</f>
        <v/>
      </c>
      <c r="CW647" s="16" t="str">
        <f t="shared" si="63"/>
        <v/>
      </c>
      <c r="CX647" s="16" t="str">
        <f>IF(Wedstrijden!AI634="x","BB","")</f>
        <v/>
      </c>
      <c r="CY647" s="16" t="str">
        <f>IF(Wedstrijden!AJ634="x","B","")</f>
        <v/>
      </c>
      <c r="CZ647" s="16" t="str">
        <f>IF(Wedstrijden!AK634="x","L","")</f>
        <v/>
      </c>
      <c r="DA647" s="16" t="str">
        <f>IF(Wedstrijden!AL634="x","M","")</f>
        <v/>
      </c>
      <c r="DB647" s="16" t="str">
        <f>IF(Wedstrijden!AM634="x","Z","")</f>
        <v/>
      </c>
      <c r="DC647" s="16" t="str">
        <f>IF(Wedstrijden!AN634="x","ZZ","")</f>
        <v/>
      </c>
      <c r="DD647" s="16" t="str">
        <f>IF(Wedstrijden!AP634="x","1.40","")</f>
        <v/>
      </c>
      <c r="DE647" s="16" t="str">
        <f>IF(COUNTA(Wedstrijden!BD634:BF634)&lt;&gt;0,6,"")</f>
        <v/>
      </c>
      <c r="DF647" s="16" t="str">
        <f t="shared" si="64"/>
        <v/>
      </c>
      <c r="DG647" s="16" t="str">
        <f>IF(Wedstrijden!BD634="x","L","")</f>
        <v/>
      </c>
      <c r="DH647" s="16" t="str">
        <f>IF(Wedstrijden!BE634="x","M","")</f>
        <v/>
      </c>
      <c r="DI647" s="16" t="str">
        <f>IF(Wedstrijden!BF634="x","Z","")</f>
        <v/>
      </c>
      <c r="DJ647" s="16" t="str">
        <f>IF(Wedstrijden!BG634="x","Z","")</f>
        <v/>
      </c>
      <c r="DK647" s="16" t="str">
        <f>IF(COUNTA(Wedstrijden!BI634:BK634)&lt;&gt;0,6,"")</f>
        <v/>
      </c>
      <c r="DL647" s="16" t="str">
        <f t="shared" si="65"/>
        <v/>
      </c>
      <c r="DM647" s="16" t="str">
        <f>IF(Wedstrijden!BI634="x","L","")</f>
        <v/>
      </c>
      <c r="DN647" s="16" t="str">
        <f>IF(Wedstrijden!BJ634="x","M","")</f>
        <v/>
      </c>
      <c r="DO647" s="16" t="str">
        <f>IF(Wedstrijden!BK634="x","Z","")</f>
        <v/>
      </c>
      <c r="DP647" s="16" t="str">
        <f>IF(Wedstrijden!BL634="x","Z","")</f>
        <v/>
      </c>
    </row>
    <row r="648" spans="1:120" ht="14.4" x14ac:dyDescent="0.3">
      <c r="A648" s="18">
        <f>Wedstrijden!A635</f>
        <v>0</v>
      </c>
      <c r="B648" s="16" t="str">
        <f>IFERROR(VLOOKUP(Wedstrijden!#REF!,#REF!,2,FALSE),"")</f>
        <v/>
      </c>
      <c r="C648" s="16">
        <f>Wedstrijden!E635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IF(COUNTA(Wedstrijden!U635:AC635)&lt;&gt;0,1,"")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IF(Wedstrijden!U635="x","B1","")</f>
        <v/>
      </c>
      <c r="BO648" s="16" t="e">
        <f>IF(Wedstrijden!#REF!="x","BB","")</f>
        <v>#REF!</v>
      </c>
      <c r="BP648" s="16" t="str">
        <f>IF(Wedstrijden!W635="x","B","")</f>
        <v/>
      </c>
      <c r="BQ648" s="16" t="str">
        <f>IF(Wedstrijden!X635="x","L1","")</f>
        <v/>
      </c>
      <c r="BR648" s="16" t="str">
        <f>IF(Wedstrijden!Y635="x","L2","")</f>
        <v/>
      </c>
      <c r="BS648" s="16" t="str">
        <f>IF(Wedstrijden!Z635="x","M1","")</f>
        <v/>
      </c>
      <c r="BT648" s="16" t="str">
        <f>IF(Wedstrijden!AA635="x","M2","")</f>
        <v/>
      </c>
      <c r="BU648" s="16" t="str">
        <f>IF(Wedstrijden!AB635="x","Z1","")</f>
        <v/>
      </c>
      <c r="BV648" s="16" t="str">
        <f>IF(Wedstrijden!AC635="x","Z2","")</f>
        <v/>
      </c>
      <c r="BW648" s="16" t="str">
        <f>IF(COUNTA(Wedstrijden!L635:T635)&lt;&gt;0,1,"")</f>
        <v/>
      </c>
      <c r="BX648" s="16" t="str">
        <f t="shared" si="61"/>
        <v/>
      </c>
      <c r="BY648" s="16" t="str">
        <f>IF(Wedstrijden!L635="x","BB","")</f>
        <v/>
      </c>
      <c r="BZ648" s="16" t="str">
        <f>IF(Wedstrijden!M635="x","B","")</f>
        <v/>
      </c>
      <c r="CA648" s="16" t="str">
        <f>IF(Wedstrijden!N635="x","L1","")</f>
        <v/>
      </c>
      <c r="CB648" s="16" t="str">
        <f>IF(Wedstrijden!O635="x","L2","")</f>
        <v/>
      </c>
      <c r="CC648" s="16" t="str">
        <f>IF(Wedstrijden!P635="x","M1","")</f>
        <v/>
      </c>
      <c r="CD648" s="16" t="str">
        <f>IF(Wedstrijden!Q635="x","M2","")</f>
        <v/>
      </c>
      <c r="CE648" s="16" t="str">
        <f>IF(Wedstrijden!R635="x","Z1","")</f>
        <v/>
      </c>
      <c r="CF648" s="16" t="str">
        <f>IF(Wedstrijden!S635="x","Z2","")</f>
        <v/>
      </c>
      <c r="CG648" s="16" t="str">
        <f>IF(Wedstrijden!T635="x","ZZL","")</f>
        <v/>
      </c>
      <c r="CL648" s="16" t="str">
        <f>IF(COUNTA(Wedstrijden!AR635:BB635)&lt;&gt;0,2,"")</f>
        <v/>
      </c>
      <c r="CM648" s="16" t="str">
        <f t="shared" si="62"/>
        <v/>
      </c>
      <c r="CN648" s="16" t="str">
        <f>IF(Wedstrijden!AR635="x","AA","")</f>
        <v/>
      </c>
      <c r="CO648" s="16" t="str">
        <f>IF(Wedstrijden!AS635="x","A","")</f>
        <v/>
      </c>
      <c r="CP648" s="16" t="str">
        <f>IF(Wedstrijden!AT635="x","BB","")</f>
        <v/>
      </c>
      <c r="CQ648" s="16" t="str">
        <f>IF(Wedstrijden!AU635="x","B","")</f>
        <v/>
      </c>
      <c r="CR648" s="16" t="str">
        <f>IF(Wedstrijden!AV635="x","L","")</f>
        <v/>
      </c>
      <c r="CS648" s="16" t="str">
        <f>IF(Wedstrijden!AW635="x","M","")</f>
        <v/>
      </c>
      <c r="CT648" s="16" t="str">
        <f>IF(Wedstrijden!AX635="x","Z","")</f>
        <v/>
      </c>
      <c r="CU648" s="16" t="str">
        <f>IF(Wedstrijden!BB635="x","ZZ","")</f>
        <v/>
      </c>
      <c r="CV648" s="16" t="str">
        <f>IF(COUNTA(Wedstrijden!AI635:AP635)&lt;&gt;0,2,"")</f>
        <v/>
      </c>
      <c r="CW648" s="16" t="str">
        <f t="shared" si="63"/>
        <v/>
      </c>
      <c r="CX648" s="16" t="str">
        <f>IF(Wedstrijden!AI635="x","BB","")</f>
        <v/>
      </c>
      <c r="CY648" s="16" t="str">
        <f>IF(Wedstrijden!AJ635="x","B","")</f>
        <v/>
      </c>
      <c r="CZ648" s="16" t="str">
        <f>IF(Wedstrijden!AK635="x","L","")</f>
        <v/>
      </c>
      <c r="DA648" s="16" t="str">
        <f>IF(Wedstrijden!AL635="x","M","")</f>
        <v/>
      </c>
      <c r="DB648" s="16" t="str">
        <f>IF(Wedstrijden!AM635="x","Z","")</f>
        <v/>
      </c>
      <c r="DC648" s="16" t="str">
        <f>IF(Wedstrijden!AN635="x","ZZ","")</f>
        <v/>
      </c>
      <c r="DD648" s="16" t="str">
        <f>IF(Wedstrijden!AP635="x","1.40","")</f>
        <v/>
      </c>
      <c r="DE648" s="16" t="str">
        <f>IF(COUNTA(Wedstrijden!BD635:BF635)&lt;&gt;0,6,"")</f>
        <v/>
      </c>
      <c r="DF648" s="16" t="str">
        <f t="shared" si="64"/>
        <v/>
      </c>
      <c r="DG648" s="16" t="str">
        <f>IF(Wedstrijden!BD635="x","L","")</f>
        <v/>
      </c>
      <c r="DH648" s="16" t="str">
        <f>IF(Wedstrijden!BE635="x","M","")</f>
        <v/>
      </c>
      <c r="DI648" s="16" t="str">
        <f>IF(Wedstrijden!BF635="x","Z","")</f>
        <v/>
      </c>
      <c r="DJ648" s="16" t="str">
        <f>IF(Wedstrijden!BG635="x","Z","")</f>
        <v/>
      </c>
      <c r="DK648" s="16" t="str">
        <f>IF(COUNTA(Wedstrijden!BI635:BK635)&lt;&gt;0,6,"")</f>
        <v/>
      </c>
      <c r="DL648" s="16" t="str">
        <f t="shared" si="65"/>
        <v/>
      </c>
      <c r="DM648" s="16" t="str">
        <f>IF(Wedstrijden!BI635="x","L","")</f>
        <v/>
      </c>
      <c r="DN648" s="16" t="str">
        <f>IF(Wedstrijden!BJ635="x","M","")</f>
        <v/>
      </c>
      <c r="DO648" s="16" t="str">
        <f>IF(Wedstrijden!BK635="x","Z","")</f>
        <v/>
      </c>
      <c r="DP648" s="16" t="str">
        <f>IF(Wedstrijden!BL635="x","Z","")</f>
        <v/>
      </c>
    </row>
    <row r="649" spans="1:120" ht="14.4" x14ac:dyDescent="0.3">
      <c r="A649" s="18">
        <f>Wedstrijden!A636</f>
        <v>0</v>
      </c>
      <c r="B649" s="16" t="str">
        <f>IFERROR(VLOOKUP(Wedstrijden!#REF!,#REF!,2,FALSE),"")</f>
        <v/>
      </c>
      <c r="C649" s="16">
        <f>Wedstrijden!E636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IF(COUNTA(Wedstrijden!U636:AC636)&lt;&gt;0,1,"")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IF(Wedstrijden!U636="x","B1","")</f>
        <v/>
      </c>
      <c r="BO649" s="16" t="e">
        <f>IF(Wedstrijden!#REF!="x","BB","")</f>
        <v>#REF!</v>
      </c>
      <c r="BP649" s="16" t="str">
        <f>IF(Wedstrijden!W636="x","B","")</f>
        <v/>
      </c>
      <c r="BQ649" s="16" t="str">
        <f>IF(Wedstrijden!X636="x","L1","")</f>
        <v/>
      </c>
      <c r="BR649" s="16" t="str">
        <f>IF(Wedstrijden!Y636="x","L2","")</f>
        <v/>
      </c>
      <c r="BS649" s="16" t="str">
        <f>IF(Wedstrijden!Z636="x","M1","")</f>
        <v/>
      </c>
      <c r="BT649" s="16" t="str">
        <f>IF(Wedstrijden!AA636="x","M2","")</f>
        <v/>
      </c>
      <c r="BU649" s="16" t="str">
        <f>IF(Wedstrijden!AB636="x","Z1","")</f>
        <v/>
      </c>
      <c r="BV649" s="16" t="str">
        <f>IF(Wedstrijden!AC636="x","Z2","")</f>
        <v/>
      </c>
      <c r="BW649" s="16" t="str">
        <f>IF(COUNTA(Wedstrijden!L636:T636)&lt;&gt;0,1,"")</f>
        <v/>
      </c>
      <c r="BX649" s="16" t="str">
        <f t="shared" si="61"/>
        <v/>
      </c>
      <c r="BY649" s="16" t="str">
        <f>IF(Wedstrijden!L636="x","BB","")</f>
        <v/>
      </c>
      <c r="BZ649" s="16" t="str">
        <f>IF(Wedstrijden!M636="x","B","")</f>
        <v/>
      </c>
      <c r="CA649" s="16" t="str">
        <f>IF(Wedstrijden!N636="x","L1","")</f>
        <v/>
      </c>
      <c r="CB649" s="16" t="str">
        <f>IF(Wedstrijden!O636="x","L2","")</f>
        <v/>
      </c>
      <c r="CC649" s="16" t="str">
        <f>IF(Wedstrijden!P636="x","M1","")</f>
        <v/>
      </c>
      <c r="CD649" s="16" t="str">
        <f>IF(Wedstrijden!Q636="x","M2","")</f>
        <v/>
      </c>
      <c r="CE649" s="16" t="str">
        <f>IF(Wedstrijden!R636="x","Z1","")</f>
        <v/>
      </c>
      <c r="CF649" s="16" t="str">
        <f>IF(Wedstrijden!S636="x","Z2","")</f>
        <v/>
      </c>
      <c r="CG649" s="16" t="str">
        <f>IF(Wedstrijden!T636="x","ZZL","")</f>
        <v/>
      </c>
      <c r="CL649" s="16" t="str">
        <f>IF(COUNTA(Wedstrijden!AR636:BB636)&lt;&gt;0,2,"")</f>
        <v/>
      </c>
      <c r="CM649" s="16" t="str">
        <f t="shared" si="62"/>
        <v/>
      </c>
      <c r="CN649" s="16" t="str">
        <f>IF(Wedstrijden!AR636="x","AA","")</f>
        <v/>
      </c>
      <c r="CO649" s="16" t="str">
        <f>IF(Wedstrijden!AS636="x","A","")</f>
        <v/>
      </c>
      <c r="CP649" s="16" t="str">
        <f>IF(Wedstrijden!AT636="x","BB","")</f>
        <v/>
      </c>
      <c r="CQ649" s="16" t="str">
        <f>IF(Wedstrijden!AU636="x","B","")</f>
        <v/>
      </c>
      <c r="CR649" s="16" t="str">
        <f>IF(Wedstrijden!AV636="x","L","")</f>
        <v/>
      </c>
      <c r="CS649" s="16" t="str">
        <f>IF(Wedstrijden!AW636="x","M","")</f>
        <v/>
      </c>
      <c r="CT649" s="16" t="str">
        <f>IF(Wedstrijden!AX636="x","Z","")</f>
        <v/>
      </c>
      <c r="CU649" s="16" t="str">
        <f>IF(Wedstrijden!BB636="x","ZZ","")</f>
        <v/>
      </c>
      <c r="CV649" s="16" t="str">
        <f>IF(COUNTA(Wedstrijden!AI636:AP636)&lt;&gt;0,2,"")</f>
        <v/>
      </c>
      <c r="CW649" s="16" t="str">
        <f t="shared" si="63"/>
        <v/>
      </c>
      <c r="CX649" s="16" t="str">
        <f>IF(Wedstrijden!AI636="x","BB","")</f>
        <v/>
      </c>
      <c r="CY649" s="16" t="str">
        <f>IF(Wedstrijden!AJ636="x","B","")</f>
        <v/>
      </c>
      <c r="CZ649" s="16" t="str">
        <f>IF(Wedstrijden!AK636="x","L","")</f>
        <v/>
      </c>
      <c r="DA649" s="16" t="str">
        <f>IF(Wedstrijden!AL636="x","M","")</f>
        <v/>
      </c>
      <c r="DB649" s="16" t="str">
        <f>IF(Wedstrijden!AM636="x","Z","")</f>
        <v/>
      </c>
      <c r="DC649" s="16" t="str">
        <f>IF(Wedstrijden!AN636="x","ZZ","")</f>
        <v/>
      </c>
      <c r="DD649" s="16" t="str">
        <f>IF(Wedstrijden!AP636="x","1.40","")</f>
        <v/>
      </c>
      <c r="DE649" s="16" t="str">
        <f>IF(COUNTA(Wedstrijden!BD636:BF636)&lt;&gt;0,6,"")</f>
        <v/>
      </c>
      <c r="DF649" s="16" t="str">
        <f t="shared" si="64"/>
        <v/>
      </c>
      <c r="DG649" s="16" t="str">
        <f>IF(Wedstrijden!BD636="x","L","")</f>
        <v/>
      </c>
      <c r="DH649" s="16" t="str">
        <f>IF(Wedstrijden!BE636="x","M","")</f>
        <v/>
      </c>
      <c r="DI649" s="16" t="str">
        <f>IF(Wedstrijden!BF636="x","Z","")</f>
        <v/>
      </c>
      <c r="DJ649" s="16" t="str">
        <f>IF(Wedstrijden!BG636="x","Z","")</f>
        <v/>
      </c>
      <c r="DK649" s="16" t="str">
        <f>IF(COUNTA(Wedstrijden!BI636:BK636)&lt;&gt;0,6,"")</f>
        <v/>
      </c>
      <c r="DL649" s="16" t="str">
        <f t="shared" si="65"/>
        <v/>
      </c>
      <c r="DM649" s="16" t="str">
        <f>IF(Wedstrijden!BI636="x","L","")</f>
        <v/>
      </c>
      <c r="DN649" s="16" t="str">
        <f>IF(Wedstrijden!BJ636="x","M","")</f>
        <v/>
      </c>
      <c r="DO649" s="16" t="str">
        <f>IF(Wedstrijden!BK636="x","Z","")</f>
        <v/>
      </c>
      <c r="DP649" s="16" t="str">
        <f>IF(Wedstrijden!BL636="x","Z","")</f>
        <v/>
      </c>
    </row>
    <row r="650" spans="1:120" ht="14.4" x14ac:dyDescent="0.3">
      <c r="A650" s="18">
        <f>Wedstrijden!A637</f>
        <v>0</v>
      </c>
      <c r="B650" s="16" t="str">
        <f>IFERROR(VLOOKUP(Wedstrijden!#REF!,#REF!,2,FALSE),"")</f>
        <v/>
      </c>
      <c r="C650" s="16">
        <f>Wedstrijden!E637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IF(COUNTA(Wedstrijden!U637:AC637)&lt;&gt;0,1,"")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IF(Wedstrijden!U637="x","B1","")</f>
        <v/>
      </c>
      <c r="BO650" s="16" t="e">
        <f>IF(Wedstrijden!#REF!="x","BB","")</f>
        <v>#REF!</v>
      </c>
      <c r="BP650" s="16" t="str">
        <f>IF(Wedstrijden!W637="x","B","")</f>
        <v/>
      </c>
      <c r="BQ650" s="16" t="str">
        <f>IF(Wedstrijden!X637="x","L1","")</f>
        <v/>
      </c>
      <c r="BR650" s="16" t="str">
        <f>IF(Wedstrijden!Y637="x","L2","")</f>
        <v/>
      </c>
      <c r="BS650" s="16" t="str">
        <f>IF(Wedstrijden!Z637="x","M1","")</f>
        <v/>
      </c>
      <c r="BT650" s="16" t="str">
        <f>IF(Wedstrijden!AA637="x","M2","")</f>
        <v/>
      </c>
      <c r="BU650" s="16" t="str">
        <f>IF(Wedstrijden!AB637="x","Z1","")</f>
        <v/>
      </c>
      <c r="BV650" s="16" t="str">
        <f>IF(Wedstrijden!AC637="x","Z2","")</f>
        <v/>
      </c>
      <c r="BW650" s="16" t="str">
        <f>IF(COUNTA(Wedstrijden!L637:T637)&lt;&gt;0,1,"")</f>
        <v/>
      </c>
      <c r="BX650" s="16" t="str">
        <f t="shared" si="61"/>
        <v/>
      </c>
      <c r="BY650" s="16" t="str">
        <f>IF(Wedstrijden!L637="x","BB","")</f>
        <v/>
      </c>
      <c r="BZ650" s="16" t="str">
        <f>IF(Wedstrijden!M637="x","B","")</f>
        <v/>
      </c>
      <c r="CA650" s="16" t="str">
        <f>IF(Wedstrijden!N637="x","L1","")</f>
        <v/>
      </c>
      <c r="CB650" s="16" t="str">
        <f>IF(Wedstrijden!O637="x","L2","")</f>
        <v/>
      </c>
      <c r="CC650" s="16" t="str">
        <f>IF(Wedstrijden!P637="x","M1","")</f>
        <v/>
      </c>
      <c r="CD650" s="16" t="str">
        <f>IF(Wedstrijden!Q637="x","M2","")</f>
        <v/>
      </c>
      <c r="CE650" s="16" t="str">
        <f>IF(Wedstrijden!R637="x","Z1","")</f>
        <v/>
      </c>
      <c r="CF650" s="16" t="str">
        <f>IF(Wedstrijden!S637="x","Z2","")</f>
        <v/>
      </c>
      <c r="CG650" s="16" t="str">
        <f>IF(Wedstrijden!T637="x","ZZL","")</f>
        <v/>
      </c>
      <c r="CL650" s="16" t="str">
        <f>IF(COUNTA(Wedstrijden!AR637:BB637)&lt;&gt;0,2,"")</f>
        <v/>
      </c>
      <c r="CM650" s="16" t="str">
        <f t="shared" si="62"/>
        <v/>
      </c>
      <c r="CN650" s="16" t="str">
        <f>IF(Wedstrijden!AR637="x","AA","")</f>
        <v/>
      </c>
      <c r="CO650" s="16" t="str">
        <f>IF(Wedstrijden!AS637="x","A","")</f>
        <v/>
      </c>
      <c r="CP650" s="16" t="str">
        <f>IF(Wedstrijden!AT637="x","BB","")</f>
        <v/>
      </c>
      <c r="CQ650" s="16" t="str">
        <f>IF(Wedstrijden!AU637="x","B","")</f>
        <v/>
      </c>
      <c r="CR650" s="16" t="str">
        <f>IF(Wedstrijden!AV637="x","L","")</f>
        <v/>
      </c>
      <c r="CS650" s="16" t="str">
        <f>IF(Wedstrijden!AW637="x","M","")</f>
        <v/>
      </c>
      <c r="CT650" s="16" t="str">
        <f>IF(Wedstrijden!AX637="x","Z","")</f>
        <v/>
      </c>
      <c r="CU650" s="16" t="str">
        <f>IF(Wedstrijden!BB637="x","ZZ","")</f>
        <v/>
      </c>
      <c r="CV650" s="16" t="str">
        <f>IF(COUNTA(Wedstrijden!AI637:AP637)&lt;&gt;0,2,"")</f>
        <v/>
      </c>
      <c r="CW650" s="16" t="str">
        <f t="shared" si="63"/>
        <v/>
      </c>
      <c r="CX650" s="16" t="str">
        <f>IF(Wedstrijden!AI637="x","BB","")</f>
        <v/>
      </c>
      <c r="CY650" s="16" t="str">
        <f>IF(Wedstrijden!AJ637="x","B","")</f>
        <v/>
      </c>
      <c r="CZ650" s="16" t="str">
        <f>IF(Wedstrijden!AK637="x","L","")</f>
        <v/>
      </c>
      <c r="DA650" s="16" t="str">
        <f>IF(Wedstrijden!AL637="x","M","")</f>
        <v/>
      </c>
      <c r="DB650" s="16" t="str">
        <f>IF(Wedstrijden!AM637="x","Z","")</f>
        <v/>
      </c>
      <c r="DC650" s="16" t="str">
        <f>IF(Wedstrijden!AN637="x","ZZ","")</f>
        <v/>
      </c>
      <c r="DD650" s="16" t="str">
        <f>IF(Wedstrijden!AP637="x","1.40","")</f>
        <v/>
      </c>
      <c r="DE650" s="16" t="str">
        <f>IF(COUNTA(Wedstrijden!BD637:BF637)&lt;&gt;0,6,"")</f>
        <v/>
      </c>
      <c r="DF650" s="16" t="str">
        <f t="shared" si="64"/>
        <v/>
      </c>
      <c r="DG650" s="16" t="str">
        <f>IF(Wedstrijden!BD637="x","L","")</f>
        <v/>
      </c>
      <c r="DH650" s="16" t="str">
        <f>IF(Wedstrijden!BE637="x","M","")</f>
        <v/>
      </c>
      <c r="DI650" s="16" t="str">
        <f>IF(Wedstrijden!BF637="x","Z","")</f>
        <v/>
      </c>
      <c r="DJ650" s="16" t="str">
        <f>IF(Wedstrijden!BG637="x","Z","")</f>
        <v/>
      </c>
      <c r="DK650" s="16" t="str">
        <f>IF(COUNTA(Wedstrijden!BI637:BK637)&lt;&gt;0,6,"")</f>
        <v/>
      </c>
      <c r="DL650" s="16" t="str">
        <f t="shared" si="65"/>
        <v/>
      </c>
      <c r="DM650" s="16" t="str">
        <f>IF(Wedstrijden!BI637="x","L","")</f>
        <v/>
      </c>
      <c r="DN650" s="16" t="str">
        <f>IF(Wedstrijden!BJ637="x","M","")</f>
        <v/>
      </c>
      <c r="DO650" s="16" t="str">
        <f>IF(Wedstrijden!BK637="x","Z","")</f>
        <v/>
      </c>
      <c r="DP650" s="16" t="str">
        <f>IF(Wedstrijden!BL637="x","Z","")</f>
        <v/>
      </c>
    </row>
    <row r="651" spans="1:120" ht="14.4" x14ac:dyDescent="0.3">
      <c r="A651" s="18">
        <f>Wedstrijden!A638</f>
        <v>0</v>
      </c>
      <c r="B651" s="16" t="str">
        <f>IFERROR(VLOOKUP(Wedstrijden!#REF!,#REF!,2,FALSE),"")</f>
        <v/>
      </c>
      <c r="C651" s="16">
        <f>Wedstrijden!E638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IF(COUNTA(Wedstrijden!U638:AC638)&lt;&gt;0,1,"")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IF(Wedstrijden!U638="x","B1","")</f>
        <v/>
      </c>
      <c r="BO651" s="16" t="e">
        <f>IF(Wedstrijden!#REF!="x","BB","")</f>
        <v>#REF!</v>
      </c>
      <c r="BP651" s="16" t="str">
        <f>IF(Wedstrijden!W638="x","B","")</f>
        <v/>
      </c>
      <c r="BQ651" s="16" t="str">
        <f>IF(Wedstrijden!X638="x","L1","")</f>
        <v/>
      </c>
      <c r="BR651" s="16" t="str">
        <f>IF(Wedstrijden!Y638="x","L2","")</f>
        <v/>
      </c>
      <c r="BS651" s="16" t="str">
        <f>IF(Wedstrijden!Z638="x","M1","")</f>
        <v/>
      </c>
      <c r="BT651" s="16" t="str">
        <f>IF(Wedstrijden!AA638="x","M2","")</f>
        <v/>
      </c>
      <c r="BU651" s="16" t="str">
        <f>IF(Wedstrijden!AB638="x","Z1","")</f>
        <v/>
      </c>
      <c r="BV651" s="16" t="str">
        <f>IF(Wedstrijden!AC638="x","Z2","")</f>
        <v/>
      </c>
      <c r="BW651" s="16" t="str">
        <f>IF(COUNTA(Wedstrijden!L638:T638)&lt;&gt;0,1,"")</f>
        <v/>
      </c>
      <c r="BX651" s="16" t="str">
        <f t="shared" si="61"/>
        <v/>
      </c>
      <c r="BY651" s="16" t="str">
        <f>IF(Wedstrijden!L638="x","BB","")</f>
        <v/>
      </c>
      <c r="BZ651" s="16" t="str">
        <f>IF(Wedstrijden!M638="x","B","")</f>
        <v/>
      </c>
      <c r="CA651" s="16" t="str">
        <f>IF(Wedstrijden!N638="x","L1","")</f>
        <v/>
      </c>
      <c r="CB651" s="16" t="str">
        <f>IF(Wedstrijden!O638="x","L2","")</f>
        <v/>
      </c>
      <c r="CC651" s="16" t="str">
        <f>IF(Wedstrijden!P638="x","M1","")</f>
        <v/>
      </c>
      <c r="CD651" s="16" t="str">
        <f>IF(Wedstrijden!Q638="x","M2","")</f>
        <v/>
      </c>
      <c r="CE651" s="16" t="str">
        <f>IF(Wedstrijden!R638="x","Z1","")</f>
        <v/>
      </c>
      <c r="CF651" s="16" t="str">
        <f>IF(Wedstrijden!S638="x","Z2","")</f>
        <v/>
      </c>
      <c r="CG651" s="16" t="str">
        <f>IF(Wedstrijden!T638="x","ZZL","")</f>
        <v/>
      </c>
      <c r="CL651" s="16" t="str">
        <f>IF(COUNTA(Wedstrijden!AR638:BB638)&lt;&gt;0,2,"")</f>
        <v/>
      </c>
      <c r="CM651" s="16" t="str">
        <f t="shared" si="62"/>
        <v/>
      </c>
      <c r="CN651" s="16" t="str">
        <f>IF(Wedstrijden!AR638="x","AA","")</f>
        <v/>
      </c>
      <c r="CO651" s="16" t="str">
        <f>IF(Wedstrijden!AS638="x","A","")</f>
        <v/>
      </c>
      <c r="CP651" s="16" t="str">
        <f>IF(Wedstrijden!AT638="x","BB","")</f>
        <v/>
      </c>
      <c r="CQ651" s="16" t="str">
        <f>IF(Wedstrijden!AU638="x","B","")</f>
        <v/>
      </c>
      <c r="CR651" s="16" t="str">
        <f>IF(Wedstrijden!AV638="x","L","")</f>
        <v/>
      </c>
      <c r="CS651" s="16" t="str">
        <f>IF(Wedstrijden!AW638="x","M","")</f>
        <v/>
      </c>
      <c r="CT651" s="16" t="str">
        <f>IF(Wedstrijden!AX638="x","Z","")</f>
        <v/>
      </c>
      <c r="CU651" s="16" t="str">
        <f>IF(Wedstrijden!BB638="x","ZZ","")</f>
        <v/>
      </c>
      <c r="CV651" s="16" t="str">
        <f>IF(COUNTA(Wedstrijden!AI638:AP638)&lt;&gt;0,2,"")</f>
        <v/>
      </c>
      <c r="CW651" s="16" t="str">
        <f t="shared" si="63"/>
        <v/>
      </c>
      <c r="CX651" s="16" t="str">
        <f>IF(Wedstrijden!AI638="x","BB","")</f>
        <v/>
      </c>
      <c r="CY651" s="16" t="str">
        <f>IF(Wedstrijden!AJ638="x","B","")</f>
        <v/>
      </c>
      <c r="CZ651" s="16" t="str">
        <f>IF(Wedstrijden!AK638="x","L","")</f>
        <v/>
      </c>
      <c r="DA651" s="16" t="str">
        <f>IF(Wedstrijden!AL638="x","M","")</f>
        <v/>
      </c>
      <c r="DB651" s="16" t="str">
        <f>IF(Wedstrijden!AM638="x","Z","")</f>
        <v/>
      </c>
      <c r="DC651" s="16" t="str">
        <f>IF(Wedstrijden!AN638="x","ZZ","")</f>
        <v/>
      </c>
      <c r="DD651" s="16" t="str">
        <f>IF(Wedstrijden!AP638="x","1.40","")</f>
        <v/>
      </c>
      <c r="DE651" s="16" t="str">
        <f>IF(COUNTA(Wedstrijden!BD638:BF638)&lt;&gt;0,6,"")</f>
        <v/>
      </c>
      <c r="DF651" s="16" t="str">
        <f t="shared" si="64"/>
        <v/>
      </c>
      <c r="DG651" s="16" t="str">
        <f>IF(Wedstrijden!BD638="x","L","")</f>
        <v/>
      </c>
      <c r="DH651" s="16" t="str">
        <f>IF(Wedstrijden!BE638="x","M","")</f>
        <v/>
      </c>
      <c r="DI651" s="16" t="str">
        <f>IF(Wedstrijden!BF638="x","Z","")</f>
        <v/>
      </c>
      <c r="DJ651" s="16" t="str">
        <f>IF(Wedstrijden!BG638="x","Z","")</f>
        <v/>
      </c>
      <c r="DK651" s="16" t="str">
        <f>IF(COUNTA(Wedstrijden!BI638:BK638)&lt;&gt;0,6,"")</f>
        <v/>
      </c>
      <c r="DL651" s="16" t="str">
        <f t="shared" si="65"/>
        <v/>
      </c>
      <c r="DM651" s="16" t="str">
        <f>IF(Wedstrijden!BI638="x","L","")</f>
        <v/>
      </c>
      <c r="DN651" s="16" t="str">
        <f>IF(Wedstrijden!BJ638="x","M","")</f>
        <v/>
      </c>
      <c r="DO651" s="16" t="str">
        <f>IF(Wedstrijden!BK638="x","Z","")</f>
        <v/>
      </c>
      <c r="DP651" s="16" t="str">
        <f>IF(Wedstrijden!BL638="x","Z","")</f>
        <v/>
      </c>
    </row>
    <row r="652" spans="1:120" ht="14.4" x14ac:dyDescent="0.3">
      <c r="A652" s="18">
        <f>Wedstrijden!A639</f>
        <v>0</v>
      </c>
      <c r="B652" s="16" t="str">
        <f>IFERROR(VLOOKUP(Wedstrijden!#REF!,#REF!,2,FALSE),"")</f>
        <v/>
      </c>
      <c r="C652" s="16">
        <f>Wedstrijden!E639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IF(COUNTA(Wedstrijden!U639:AC639)&lt;&gt;0,1,"")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IF(Wedstrijden!U639="x","B1","")</f>
        <v/>
      </c>
      <c r="BO652" s="16" t="e">
        <f>IF(Wedstrijden!#REF!="x","BB","")</f>
        <v>#REF!</v>
      </c>
      <c r="BP652" s="16" t="str">
        <f>IF(Wedstrijden!W639="x","B","")</f>
        <v/>
      </c>
      <c r="BQ652" s="16" t="str">
        <f>IF(Wedstrijden!X639="x","L1","")</f>
        <v/>
      </c>
      <c r="BR652" s="16" t="str">
        <f>IF(Wedstrijden!Y639="x","L2","")</f>
        <v/>
      </c>
      <c r="BS652" s="16" t="str">
        <f>IF(Wedstrijden!Z639="x","M1","")</f>
        <v/>
      </c>
      <c r="BT652" s="16" t="str">
        <f>IF(Wedstrijden!AA639="x","M2","")</f>
        <v/>
      </c>
      <c r="BU652" s="16" t="str">
        <f>IF(Wedstrijden!AB639="x","Z1","")</f>
        <v/>
      </c>
      <c r="BV652" s="16" t="str">
        <f>IF(Wedstrijden!AC639="x","Z2","")</f>
        <v/>
      </c>
      <c r="BW652" s="16" t="str">
        <f>IF(COUNTA(Wedstrijden!L639:T639)&lt;&gt;0,1,"")</f>
        <v/>
      </c>
      <c r="BX652" s="16" t="str">
        <f t="shared" si="61"/>
        <v/>
      </c>
      <c r="BY652" s="16" t="str">
        <f>IF(Wedstrijden!L639="x","BB","")</f>
        <v/>
      </c>
      <c r="BZ652" s="16" t="str">
        <f>IF(Wedstrijden!M639="x","B","")</f>
        <v/>
      </c>
      <c r="CA652" s="16" t="str">
        <f>IF(Wedstrijden!N639="x","L1","")</f>
        <v/>
      </c>
      <c r="CB652" s="16" t="str">
        <f>IF(Wedstrijden!O639="x","L2","")</f>
        <v/>
      </c>
      <c r="CC652" s="16" t="str">
        <f>IF(Wedstrijden!P639="x","M1","")</f>
        <v/>
      </c>
      <c r="CD652" s="16" t="str">
        <f>IF(Wedstrijden!Q639="x","M2","")</f>
        <v/>
      </c>
      <c r="CE652" s="16" t="str">
        <f>IF(Wedstrijden!R639="x","Z1","")</f>
        <v/>
      </c>
      <c r="CF652" s="16" t="str">
        <f>IF(Wedstrijden!S639="x","Z2","")</f>
        <v/>
      </c>
      <c r="CG652" s="16" t="str">
        <f>IF(Wedstrijden!T639="x","ZZL","")</f>
        <v/>
      </c>
      <c r="CL652" s="16" t="str">
        <f>IF(COUNTA(Wedstrijden!AR639:BB639)&lt;&gt;0,2,"")</f>
        <v/>
      </c>
      <c r="CM652" s="16" t="str">
        <f t="shared" si="62"/>
        <v/>
      </c>
      <c r="CN652" s="16" t="str">
        <f>IF(Wedstrijden!AR639="x","AA","")</f>
        <v/>
      </c>
      <c r="CO652" s="16" t="str">
        <f>IF(Wedstrijden!AS639="x","A","")</f>
        <v/>
      </c>
      <c r="CP652" s="16" t="str">
        <f>IF(Wedstrijden!AT639="x","BB","")</f>
        <v/>
      </c>
      <c r="CQ652" s="16" t="str">
        <f>IF(Wedstrijden!AU639="x","B","")</f>
        <v/>
      </c>
      <c r="CR652" s="16" t="str">
        <f>IF(Wedstrijden!AV639="x","L","")</f>
        <v/>
      </c>
      <c r="CS652" s="16" t="str">
        <f>IF(Wedstrijden!AW639="x","M","")</f>
        <v/>
      </c>
      <c r="CT652" s="16" t="str">
        <f>IF(Wedstrijden!AX639="x","Z","")</f>
        <v/>
      </c>
      <c r="CU652" s="16" t="str">
        <f>IF(Wedstrijden!BB639="x","ZZ","")</f>
        <v/>
      </c>
      <c r="CV652" s="16" t="str">
        <f>IF(COUNTA(Wedstrijden!AI639:AP639)&lt;&gt;0,2,"")</f>
        <v/>
      </c>
      <c r="CW652" s="16" t="str">
        <f t="shared" si="63"/>
        <v/>
      </c>
      <c r="CX652" s="16" t="str">
        <f>IF(Wedstrijden!AI639="x","BB","")</f>
        <v/>
      </c>
      <c r="CY652" s="16" t="str">
        <f>IF(Wedstrijden!AJ639="x","B","")</f>
        <v/>
      </c>
      <c r="CZ652" s="16" t="str">
        <f>IF(Wedstrijden!AK639="x","L","")</f>
        <v/>
      </c>
      <c r="DA652" s="16" t="str">
        <f>IF(Wedstrijden!AL639="x","M","")</f>
        <v/>
      </c>
      <c r="DB652" s="16" t="str">
        <f>IF(Wedstrijden!AM639="x","Z","")</f>
        <v/>
      </c>
      <c r="DC652" s="16" t="str">
        <f>IF(Wedstrijden!AN639="x","ZZ","")</f>
        <v/>
      </c>
      <c r="DD652" s="16" t="str">
        <f>IF(Wedstrijden!AP639="x","1.40","")</f>
        <v/>
      </c>
      <c r="DE652" s="16" t="str">
        <f>IF(COUNTA(Wedstrijden!BD639:BF639)&lt;&gt;0,6,"")</f>
        <v/>
      </c>
      <c r="DF652" s="16" t="str">
        <f t="shared" si="64"/>
        <v/>
      </c>
      <c r="DG652" s="16" t="str">
        <f>IF(Wedstrijden!BD639="x","L","")</f>
        <v/>
      </c>
      <c r="DH652" s="16" t="str">
        <f>IF(Wedstrijden!BE639="x","M","")</f>
        <v/>
      </c>
      <c r="DI652" s="16" t="str">
        <f>IF(Wedstrijden!BF639="x","Z","")</f>
        <v/>
      </c>
      <c r="DJ652" s="16" t="str">
        <f>IF(Wedstrijden!BG639="x","Z","")</f>
        <v/>
      </c>
      <c r="DK652" s="16" t="str">
        <f>IF(COUNTA(Wedstrijden!BI639:BK639)&lt;&gt;0,6,"")</f>
        <v/>
      </c>
      <c r="DL652" s="16" t="str">
        <f t="shared" si="65"/>
        <v/>
      </c>
      <c r="DM652" s="16" t="str">
        <f>IF(Wedstrijden!BI639="x","L","")</f>
        <v/>
      </c>
      <c r="DN652" s="16" t="str">
        <f>IF(Wedstrijden!BJ639="x","M","")</f>
        <v/>
      </c>
      <c r="DO652" s="16" t="str">
        <f>IF(Wedstrijden!BK639="x","Z","")</f>
        <v/>
      </c>
      <c r="DP652" s="16" t="str">
        <f>IF(Wedstrijden!BL639="x","Z","")</f>
        <v/>
      </c>
    </row>
    <row r="653" spans="1:120" ht="14.4" x14ac:dyDescent="0.3">
      <c r="A653" s="18">
        <f>Wedstrijden!A640</f>
        <v>0</v>
      </c>
      <c r="B653" s="16" t="str">
        <f>IFERROR(VLOOKUP(Wedstrijden!#REF!,#REF!,2,FALSE),"")</f>
        <v/>
      </c>
      <c r="C653" s="16">
        <f>Wedstrijden!E640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IF(COUNTA(Wedstrijden!U640:AC640)&lt;&gt;0,1,"")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IF(Wedstrijden!U640="x","B1","")</f>
        <v/>
      </c>
      <c r="BO653" s="16" t="e">
        <f>IF(Wedstrijden!#REF!="x","BB","")</f>
        <v>#REF!</v>
      </c>
      <c r="BP653" s="16" t="str">
        <f>IF(Wedstrijden!W640="x","B","")</f>
        <v/>
      </c>
      <c r="BQ653" s="16" t="str">
        <f>IF(Wedstrijden!X640="x","L1","")</f>
        <v/>
      </c>
      <c r="BR653" s="16" t="str">
        <f>IF(Wedstrijden!Y640="x","L2","")</f>
        <v/>
      </c>
      <c r="BS653" s="16" t="str">
        <f>IF(Wedstrijden!Z640="x","M1","")</f>
        <v/>
      </c>
      <c r="BT653" s="16" t="str">
        <f>IF(Wedstrijden!AA640="x","M2","")</f>
        <v/>
      </c>
      <c r="BU653" s="16" t="str">
        <f>IF(Wedstrijden!AB640="x","Z1","")</f>
        <v/>
      </c>
      <c r="BV653" s="16" t="str">
        <f>IF(Wedstrijden!AC640="x","Z2","")</f>
        <v/>
      </c>
      <c r="BW653" s="16" t="str">
        <f>IF(COUNTA(Wedstrijden!L640:T640)&lt;&gt;0,1,"")</f>
        <v/>
      </c>
      <c r="BX653" s="16" t="str">
        <f t="shared" si="61"/>
        <v/>
      </c>
      <c r="BY653" s="16" t="str">
        <f>IF(Wedstrijden!L640="x","BB","")</f>
        <v/>
      </c>
      <c r="BZ653" s="16" t="str">
        <f>IF(Wedstrijden!M640="x","B","")</f>
        <v/>
      </c>
      <c r="CA653" s="16" t="str">
        <f>IF(Wedstrijden!N640="x","L1","")</f>
        <v/>
      </c>
      <c r="CB653" s="16" t="str">
        <f>IF(Wedstrijden!O640="x","L2","")</f>
        <v/>
      </c>
      <c r="CC653" s="16" t="str">
        <f>IF(Wedstrijden!P640="x","M1","")</f>
        <v/>
      </c>
      <c r="CD653" s="16" t="str">
        <f>IF(Wedstrijden!Q640="x","M2","")</f>
        <v/>
      </c>
      <c r="CE653" s="16" t="str">
        <f>IF(Wedstrijden!R640="x","Z1","")</f>
        <v/>
      </c>
      <c r="CF653" s="16" t="str">
        <f>IF(Wedstrijden!S640="x","Z2","")</f>
        <v/>
      </c>
      <c r="CG653" s="16" t="str">
        <f>IF(Wedstrijden!T640="x","ZZL","")</f>
        <v/>
      </c>
      <c r="CL653" s="16" t="str">
        <f>IF(COUNTA(Wedstrijden!AR640:BB640)&lt;&gt;0,2,"")</f>
        <v/>
      </c>
      <c r="CM653" s="16" t="str">
        <f t="shared" si="62"/>
        <v/>
      </c>
      <c r="CN653" s="16" t="str">
        <f>IF(Wedstrijden!AR640="x","AA","")</f>
        <v/>
      </c>
      <c r="CO653" s="16" t="str">
        <f>IF(Wedstrijden!AS640="x","A","")</f>
        <v/>
      </c>
      <c r="CP653" s="16" t="str">
        <f>IF(Wedstrijden!AT640="x","BB","")</f>
        <v/>
      </c>
      <c r="CQ653" s="16" t="str">
        <f>IF(Wedstrijden!AU640="x","B","")</f>
        <v/>
      </c>
      <c r="CR653" s="16" t="str">
        <f>IF(Wedstrijden!AV640="x","L","")</f>
        <v/>
      </c>
      <c r="CS653" s="16" t="str">
        <f>IF(Wedstrijden!AW640="x","M","")</f>
        <v/>
      </c>
      <c r="CT653" s="16" t="str">
        <f>IF(Wedstrijden!AX640="x","Z","")</f>
        <v/>
      </c>
      <c r="CU653" s="16" t="str">
        <f>IF(Wedstrijden!BB640="x","ZZ","")</f>
        <v/>
      </c>
      <c r="CV653" s="16" t="str">
        <f>IF(COUNTA(Wedstrijden!AI640:AP640)&lt;&gt;0,2,"")</f>
        <v/>
      </c>
      <c r="CW653" s="16" t="str">
        <f t="shared" si="63"/>
        <v/>
      </c>
      <c r="CX653" s="16" t="str">
        <f>IF(Wedstrijden!AI640="x","BB","")</f>
        <v/>
      </c>
      <c r="CY653" s="16" t="str">
        <f>IF(Wedstrijden!AJ640="x","B","")</f>
        <v/>
      </c>
      <c r="CZ653" s="16" t="str">
        <f>IF(Wedstrijden!AK640="x","L","")</f>
        <v/>
      </c>
      <c r="DA653" s="16" t="str">
        <f>IF(Wedstrijden!AL640="x","M","")</f>
        <v/>
      </c>
      <c r="DB653" s="16" t="str">
        <f>IF(Wedstrijden!AM640="x","Z","")</f>
        <v/>
      </c>
      <c r="DC653" s="16" t="str">
        <f>IF(Wedstrijden!AN640="x","ZZ","")</f>
        <v/>
      </c>
      <c r="DD653" s="16" t="str">
        <f>IF(Wedstrijden!AP640="x","1.40","")</f>
        <v/>
      </c>
      <c r="DE653" s="16" t="str">
        <f>IF(COUNTA(Wedstrijden!BD640:BF640)&lt;&gt;0,6,"")</f>
        <v/>
      </c>
      <c r="DF653" s="16" t="str">
        <f t="shared" si="64"/>
        <v/>
      </c>
      <c r="DG653" s="16" t="str">
        <f>IF(Wedstrijden!BD640="x","L","")</f>
        <v/>
      </c>
      <c r="DH653" s="16" t="str">
        <f>IF(Wedstrijden!BE640="x","M","")</f>
        <v/>
      </c>
      <c r="DI653" s="16" t="str">
        <f>IF(Wedstrijden!BF640="x","Z","")</f>
        <v/>
      </c>
      <c r="DJ653" s="16" t="str">
        <f>IF(Wedstrijden!BG640="x","Z","")</f>
        <v/>
      </c>
      <c r="DK653" s="16" t="str">
        <f>IF(COUNTA(Wedstrijden!BI640:BK640)&lt;&gt;0,6,"")</f>
        <v/>
      </c>
      <c r="DL653" s="16" t="str">
        <f t="shared" si="65"/>
        <v/>
      </c>
      <c r="DM653" s="16" t="str">
        <f>IF(Wedstrijden!BI640="x","L","")</f>
        <v/>
      </c>
      <c r="DN653" s="16" t="str">
        <f>IF(Wedstrijden!BJ640="x","M","")</f>
        <v/>
      </c>
      <c r="DO653" s="16" t="str">
        <f>IF(Wedstrijden!BK640="x","Z","")</f>
        <v/>
      </c>
      <c r="DP653" s="16" t="str">
        <f>IF(Wedstrijden!BL640="x","Z","")</f>
        <v/>
      </c>
    </row>
    <row r="654" spans="1:120" ht="14.4" x14ac:dyDescent="0.3">
      <c r="A654" s="18">
        <f>Wedstrijden!A641</f>
        <v>0</v>
      </c>
      <c r="B654" s="16" t="str">
        <f>IFERROR(VLOOKUP(Wedstrijden!#REF!,#REF!,2,FALSE),"")</f>
        <v/>
      </c>
      <c r="C654" s="16">
        <f>Wedstrijden!E641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IF(COUNTA(Wedstrijden!U641:AC641)&lt;&gt;0,1,"")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IF(Wedstrijden!U641="x","B1","")</f>
        <v/>
      </c>
      <c r="BO654" s="16" t="e">
        <f>IF(Wedstrijden!#REF!="x","BB","")</f>
        <v>#REF!</v>
      </c>
      <c r="BP654" s="16" t="str">
        <f>IF(Wedstrijden!W641="x","B","")</f>
        <v/>
      </c>
      <c r="BQ654" s="16" t="str">
        <f>IF(Wedstrijden!X641="x","L1","")</f>
        <v/>
      </c>
      <c r="BR654" s="16" t="str">
        <f>IF(Wedstrijden!Y641="x","L2","")</f>
        <v/>
      </c>
      <c r="BS654" s="16" t="str">
        <f>IF(Wedstrijden!Z641="x","M1","")</f>
        <v/>
      </c>
      <c r="BT654" s="16" t="str">
        <f>IF(Wedstrijden!AA641="x","M2","")</f>
        <v/>
      </c>
      <c r="BU654" s="16" t="str">
        <f>IF(Wedstrijden!AB641="x","Z1","")</f>
        <v/>
      </c>
      <c r="BV654" s="16" t="str">
        <f>IF(Wedstrijden!AC641="x","Z2","")</f>
        <v/>
      </c>
      <c r="BW654" s="16" t="str">
        <f>IF(COUNTA(Wedstrijden!L641:T641)&lt;&gt;0,1,"")</f>
        <v/>
      </c>
      <c r="BX654" s="16" t="str">
        <f t="shared" si="61"/>
        <v/>
      </c>
      <c r="BY654" s="16" t="str">
        <f>IF(Wedstrijden!L641="x","BB","")</f>
        <v/>
      </c>
      <c r="BZ654" s="16" t="str">
        <f>IF(Wedstrijden!M641="x","B","")</f>
        <v/>
      </c>
      <c r="CA654" s="16" t="str">
        <f>IF(Wedstrijden!N641="x","L1","")</f>
        <v/>
      </c>
      <c r="CB654" s="16" t="str">
        <f>IF(Wedstrijden!O641="x","L2","")</f>
        <v/>
      </c>
      <c r="CC654" s="16" t="str">
        <f>IF(Wedstrijden!P641="x","M1","")</f>
        <v/>
      </c>
      <c r="CD654" s="16" t="str">
        <f>IF(Wedstrijden!Q641="x","M2","")</f>
        <v/>
      </c>
      <c r="CE654" s="16" t="str">
        <f>IF(Wedstrijden!R641="x","Z1","")</f>
        <v/>
      </c>
      <c r="CF654" s="16" t="str">
        <f>IF(Wedstrijden!S641="x","Z2","")</f>
        <v/>
      </c>
      <c r="CG654" s="16" t="str">
        <f>IF(Wedstrijden!T641="x","ZZL","")</f>
        <v/>
      </c>
      <c r="CL654" s="16" t="str">
        <f>IF(COUNTA(Wedstrijden!AR641:BB641)&lt;&gt;0,2,"")</f>
        <v/>
      </c>
      <c r="CM654" s="16" t="str">
        <f t="shared" si="62"/>
        <v/>
      </c>
      <c r="CN654" s="16" t="str">
        <f>IF(Wedstrijden!AR641="x","AA","")</f>
        <v/>
      </c>
      <c r="CO654" s="16" t="str">
        <f>IF(Wedstrijden!AS641="x","A","")</f>
        <v/>
      </c>
      <c r="CP654" s="16" t="str">
        <f>IF(Wedstrijden!AT641="x","BB","")</f>
        <v/>
      </c>
      <c r="CQ654" s="16" t="str">
        <f>IF(Wedstrijden!AU641="x","B","")</f>
        <v/>
      </c>
      <c r="CR654" s="16" t="str">
        <f>IF(Wedstrijden!AV641="x","L","")</f>
        <v/>
      </c>
      <c r="CS654" s="16" t="str">
        <f>IF(Wedstrijden!AW641="x","M","")</f>
        <v/>
      </c>
      <c r="CT654" s="16" t="str">
        <f>IF(Wedstrijden!AX641="x","Z","")</f>
        <v/>
      </c>
      <c r="CU654" s="16" t="str">
        <f>IF(Wedstrijden!BB641="x","ZZ","")</f>
        <v/>
      </c>
      <c r="CV654" s="16" t="str">
        <f>IF(COUNTA(Wedstrijden!AI641:AP641)&lt;&gt;0,2,"")</f>
        <v/>
      </c>
      <c r="CW654" s="16" t="str">
        <f t="shared" si="63"/>
        <v/>
      </c>
      <c r="CX654" s="16" t="str">
        <f>IF(Wedstrijden!AI641="x","BB","")</f>
        <v/>
      </c>
      <c r="CY654" s="16" t="str">
        <f>IF(Wedstrijden!AJ641="x","B","")</f>
        <v/>
      </c>
      <c r="CZ654" s="16" t="str">
        <f>IF(Wedstrijden!AK641="x","L","")</f>
        <v/>
      </c>
      <c r="DA654" s="16" t="str">
        <f>IF(Wedstrijden!AL641="x","M","")</f>
        <v/>
      </c>
      <c r="DB654" s="16" t="str">
        <f>IF(Wedstrijden!AM641="x","Z","")</f>
        <v/>
      </c>
      <c r="DC654" s="16" t="str">
        <f>IF(Wedstrijden!AN641="x","ZZ","")</f>
        <v/>
      </c>
      <c r="DD654" s="16" t="str">
        <f>IF(Wedstrijden!AP641="x","1.40","")</f>
        <v/>
      </c>
      <c r="DE654" s="16" t="str">
        <f>IF(COUNTA(Wedstrijden!BD641:BF641)&lt;&gt;0,6,"")</f>
        <v/>
      </c>
      <c r="DF654" s="16" t="str">
        <f t="shared" si="64"/>
        <v/>
      </c>
      <c r="DG654" s="16" t="str">
        <f>IF(Wedstrijden!BD641="x","L","")</f>
        <v/>
      </c>
      <c r="DH654" s="16" t="str">
        <f>IF(Wedstrijden!BE641="x","M","")</f>
        <v/>
      </c>
      <c r="DI654" s="16" t="str">
        <f>IF(Wedstrijden!BF641="x","Z","")</f>
        <v/>
      </c>
      <c r="DJ654" s="16" t="str">
        <f>IF(Wedstrijden!BG641="x","Z","")</f>
        <v/>
      </c>
      <c r="DK654" s="16" t="str">
        <f>IF(COUNTA(Wedstrijden!BI641:BK641)&lt;&gt;0,6,"")</f>
        <v/>
      </c>
      <c r="DL654" s="16" t="str">
        <f t="shared" si="65"/>
        <v/>
      </c>
      <c r="DM654" s="16" t="str">
        <f>IF(Wedstrijden!BI641="x","L","")</f>
        <v/>
      </c>
      <c r="DN654" s="16" t="str">
        <f>IF(Wedstrijden!BJ641="x","M","")</f>
        <v/>
      </c>
      <c r="DO654" s="16" t="str">
        <f>IF(Wedstrijden!BK641="x","Z","")</f>
        <v/>
      </c>
      <c r="DP654" s="16" t="str">
        <f>IF(Wedstrijden!BL641="x","Z","")</f>
        <v/>
      </c>
    </row>
    <row r="655" spans="1:120" ht="14.4" x14ac:dyDescent="0.3">
      <c r="A655" s="18">
        <f>Wedstrijden!A642</f>
        <v>0</v>
      </c>
      <c r="B655" s="16" t="str">
        <f>IFERROR(VLOOKUP(Wedstrijden!#REF!,#REF!,2,FALSE),"")</f>
        <v/>
      </c>
      <c r="C655" s="16">
        <f>Wedstrijden!E642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IF(COUNTA(Wedstrijden!U642:AC642)&lt;&gt;0,1,"")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IF(Wedstrijden!U642="x","B1","")</f>
        <v/>
      </c>
      <c r="BO655" s="16" t="e">
        <f>IF(Wedstrijden!#REF!="x","BB","")</f>
        <v>#REF!</v>
      </c>
      <c r="BP655" s="16" t="str">
        <f>IF(Wedstrijden!W642="x","B","")</f>
        <v/>
      </c>
      <c r="BQ655" s="16" t="str">
        <f>IF(Wedstrijden!X642="x","L1","")</f>
        <v/>
      </c>
      <c r="BR655" s="16" t="str">
        <f>IF(Wedstrijden!Y642="x","L2","")</f>
        <v/>
      </c>
      <c r="BS655" s="16" t="str">
        <f>IF(Wedstrijden!Z642="x","M1","")</f>
        <v/>
      </c>
      <c r="BT655" s="16" t="str">
        <f>IF(Wedstrijden!AA642="x","M2","")</f>
        <v/>
      </c>
      <c r="BU655" s="16" t="str">
        <f>IF(Wedstrijden!AB642="x","Z1","")</f>
        <v/>
      </c>
      <c r="BV655" s="16" t="str">
        <f>IF(Wedstrijden!AC642="x","Z2","")</f>
        <v/>
      </c>
      <c r="BW655" s="16" t="str">
        <f>IF(COUNTA(Wedstrijden!L642:T642)&lt;&gt;0,1,"")</f>
        <v/>
      </c>
      <c r="BX655" s="16" t="str">
        <f t="shared" si="61"/>
        <v/>
      </c>
      <c r="BY655" s="16" t="str">
        <f>IF(Wedstrijden!L642="x","BB","")</f>
        <v/>
      </c>
      <c r="BZ655" s="16" t="str">
        <f>IF(Wedstrijden!M642="x","B","")</f>
        <v/>
      </c>
      <c r="CA655" s="16" t="str">
        <f>IF(Wedstrijden!N642="x","L1","")</f>
        <v/>
      </c>
      <c r="CB655" s="16" t="str">
        <f>IF(Wedstrijden!O642="x","L2","")</f>
        <v/>
      </c>
      <c r="CC655" s="16" t="str">
        <f>IF(Wedstrijden!P642="x","M1","")</f>
        <v/>
      </c>
      <c r="CD655" s="16" t="str">
        <f>IF(Wedstrijden!Q642="x","M2","")</f>
        <v/>
      </c>
      <c r="CE655" s="16" t="str">
        <f>IF(Wedstrijden!R642="x","Z1","")</f>
        <v/>
      </c>
      <c r="CF655" s="16" t="str">
        <f>IF(Wedstrijden!S642="x","Z2","")</f>
        <v/>
      </c>
      <c r="CG655" s="16" t="str">
        <f>IF(Wedstrijden!T642="x","ZZL","")</f>
        <v/>
      </c>
      <c r="CL655" s="16" t="str">
        <f>IF(COUNTA(Wedstrijden!AR642:BB642)&lt;&gt;0,2,"")</f>
        <v/>
      </c>
      <c r="CM655" s="16" t="str">
        <f t="shared" si="62"/>
        <v/>
      </c>
      <c r="CN655" s="16" t="str">
        <f>IF(Wedstrijden!AR642="x","AA","")</f>
        <v/>
      </c>
      <c r="CO655" s="16" t="str">
        <f>IF(Wedstrijden!AS642="x","A","")</f>
        <v/>
      </c>
      <c r="CP655" s="16" t="str">
        <f>IF(Wedstrijden!AT642="x","BB","")</f>
        <v/>
      </c>
      <c r="CQ655" s="16" t="str">
        <f>IF(Wedstrijden!AU642="x","B","")</f>
        <v/>
      </c>
      <c r="CR655" s="16" t="str">
        <f>IF(Wedstrijden!AV642="x","L","")</f>
        <v/>
      </c>
      <c r="CS655" s="16" t="str">
        <f>IF(Wedstrijden!AW642="x","M","")</f>
        <v/>
      </c>
      <c r="CT655" s="16" t="str">
        <f>IF(Wedstrijden!AX642="x","Z","")</f>
        <v/>
      </c>
      <c r="CU655" s="16" t="str">
        <f>IF(Wedstrijden!BB642="x","ZZ","")</f>
        <v/>
      </c>
      <c r="CV655" s="16" t="str">
        <f>IF(COUNTA(Wedstrijden!AI642:AP642)&lt;&gt;0,2,"")</f>
        <v/>
      </c>
      <c r="CW655" s="16" t="str">
        <f t="shared" si="63"/>
        <v/>
      </c>
      <c r="CX655" s="16" t="str">
        <f>IF(Wedstrijden!AI642="x","BB","")</f>
        <v/>
      </c>
      <c r="CY655" s="16" t="str">
        <f>IF(Wedstrijden!AJ642="x","B","")</f>
        <v/>
      </c>
      <c r="CZ655" s="16" t="str">
        <f>IF(Wedstrijden!AK642="x","L","")</f>
        <v/>
      </c>
      <c r="DA655" s="16" t="str">
        <f>IF(Wedstrijden!AL642="x","M","")</f>
        <v/>
      </c>
      <c r="DB655" s="16" t="str">
        <f>IF(Wedstrijden!AM642="x","Z","")</f>
        <v/>
      </c>
      <c r="DC655" s="16" t="str">
        <f>IF(Wedstrijden!AN642="x","ZZ","")</f>
        <v/>
      </c>
      <c r="DD655" s="16" t="str">
        <f>IF(Wedstrijden!AP642="x","1.40","")</f>
        <v/>
      </c>
      <c r="DE655" s="16" t="str">
        <f>IF(COUNTA(Wedstrijden!BD642:BF642)&lt;&gt;0,6,"")</f>
        <v/>
      </c>
      <c r="DF655" s="16" t="str">
        <f t="shared" si="64"/>
        <v/>
      </c>
      <c r="DG655" s="16" t="str">
        <f>IF(Wedstrijden!BD642="x","L","")</f>
        <v/>
      </c>
      <c r="DH655" s="16" t="str">
        <f>IF(Wedstrijden!BE642="x","M","")</f>
        <v/>
      </c>
      <c r="DI655" s="16" t="str">
        <f>IF(Wedstrijden!BF642="x","Z","")</f>
        <v/>
      </c>
      <c r="DJ655" s="16" t="str">
        <f>IF(Wedstrijden!BG642="x","Z","")</f>
        <v/>
      </c>
      <c r="DK655" s="16" t="str">
        <f>IF(COUNTA(Wedstrijden!BI642:BK642)&lt;&gt;0,6,"")</f>
        <v/>
      </c>
      <c r="DL655" s="16" t="str">
        <f t="shared" si="65"/>
        <v/>
      </c>
      <c r="DM655" s="16" t="str">
        <f>IF(Wedstrijden!BI642="x","L","")</f>
        <v/>
      </c>
      <c r="DN655" s="16" t="str">
        <f>IF(Wedstrijden!BJ642="x","M","")</f>
        <v/>
      </c>
      <c r="DO655" s="16" t="str">
        <f>IF(Wedstrijden!BK642="x","Z","")</f>
        <v/>
      </c>
      <c r="DP655" s="16" t="str">
        <f>IF(Wedstrijden!BL642="x","Z","")</f>
        <v/>
      </c>
    </row>
    <row r="656" spans="1:120" ht="14.4" x14ac:dyDescent="0.3">
      <c r="A656" s="18">
        <f>Wedstrijden!A643</f>
        <v>0</v>
      </c>
      <c r="B656" s="16" t="str">
        <f>IFERROR(VLOOKUP(Wedstrijden!#REF!,#REF!,2,FALSE),"")</f>
        <v/>
      </c>
      <c r="C656" s="16">
        <f>Wedstrijden!E643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IF(COUNTA(Wedstrijden!U643:AC643)&lt;&gt;0,1,"")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IF(Wedstrijden!U643="x","B1","")</f>
        <v/>
      </c>
      <c r="BO656" s="16" t="e">
        <f>IF(Wedstrijden!#REF!="x","BB","")</f>
        <v>#REF!</v>
      </c>
      <c r="BP656" s="16" t="str">
        <f>IF(Wedstrijden!W643="x","B","")</f>
        <v/>
      </c>
      <c r="BQ656" s="16" t="str">
        <f>IF(Wedstrijden!X643="x","L1","")</f>
        <v/>
      </c>
      <c r="BR656" s="16" t="str">
        <f>IF(Wedstrijden!Y643="x","L2","")</f>
        <v/>
      </c>
      <c r="BS656" s="16" t="str">
        <f>IF(Wedstrijden!Z643="x","M1","")</f>
        <v/>
      </c>
      <c r="BT656" s="16" t="str">
        <f>IF(Wedstrijden!AA643="x","M2","")</f>
        <v/>
      </c>
      <c r="BU656" s="16" t="str">
        <f>IF(Wedstrijden!AB643="x","Z1","")</f>
        <v/>
      </c>
      <c r="BV656" s="16" t="str">
        <f>IF(Wedstrijden!AC643="x","Z2","")</f>
        <v/>
      </c>
      <c r="BW656" s="16" t="str">
        <f>IF(COUNTA(Wedstrijden!L643:T643)&lt;&gt;0,1,"")</f>
        <v/>
      </c>
      <c r="BX656" s="16" t="str">
        <f t="shared" si="61"/>
        <v/>
      </c>
      <c r="BY656" s="16" t="str">
        <f>IF(Wedstrijden!L643="x","BB","")</f>
        <v/>
      </c>
      <c r="BZ656" s="16" t="str">
        <f>IF(Wedstrijden!M643="x","B","")</f>
        <v/>
      </c>
      <c r="CA656" s="16" t="str">
        <f>IF(Wedstrijden!N643="x","L1","")</f>
        <v/>
      </c>
      <c r="CB656" s="16" t="str">
        <f>IF(Wedstrijden!O643="x","L2","")</f>
        <v/>
      </c>
      <c r="CC656" s="16" t="str">
        <f>IF(Wedstrijden!P643="x","M1","")</f>
        <v/>
      </c>
      <c r="CD656" s="16" t="str">
        <f>IF(Wedstrijden!Q643="x","M2","")</f>
        <v/>
      </c>
      <c r="CE656" s="16" t="str">
        <f>IF(Wedstrijden!R643="x","Z1","")</f>
        <v/>
      </c>
      <c r="CF656" s="16" t="str">
        <f>IF(Wedstrijden!S643="x","Z2","")</f>
        <v/>
      </c>
      <c r="CG656" s="16" t="str">
        <f>IF(Wedstrijden!T643="x","ZZL","")</f>
        <v/>
      </c>
      <c r="CL656" s="16" t="str">
        <f>IF(COUNTA(Wedstrijden!AR643:BB643)&lt;&gt;0,2,"")</f>
        <v/>
      </c>
      <c r="CM656" s="16" t="str">
        <f t="shared" si="62"/>
        <v/>
      </c>
      <c r="CN656" s="16" t="str">
        <f>IF(Wedstrijden!AR643="x","AA","")</f>
        <v/>
      </c>
      <c r="CO656" s="16" t="str">
        <f>IF(Wedstrijden!AS643="x","A","")</f>
        <v/>
      </c>
      <c r="CP656" s="16" t="str">
        <f>IF(Wedstrijden!AT643="x","BB","")</f>
        <v/>
      </c>
      <c r="CQ656" s="16" t="str">
        <f>IF(Wedstrijden!AU643="x","B","")</f>
        <v/>
      </c>
      <c r="CR656" s="16" t="str">
        <f>IF(Wedstrijden!AV643="x","L","")</f>
        <v/>
      </c>
      <c r="CS656" s="16" t="str">
        <f>IF(Wedstrijden!AW643="x","M","")</f>
        <v/>
      </c>
      <c r="CT656" s="16" t="str">
        <f>IF(Wedstrijden!AX643="x","Z","")</f>
        <v/>
      </c>
      <c r="CU656" s="16" t="str">
        <f>IF(Wedstrijden!BB643="x","ZZ","")</f>
        <v/>
      </c>
      <c r="CV656" s="16" t="str">
        <f>IF(COUNTA(Wedstrijden!AI643:AP643)&lt;&gt;0,2,"")</f>
        <v/>
      </c>
      <c r="CW656" s="16" t="str">
        <f t="shared" si="63"/>
        <v/>
      </c>
      <c r="CX656" s="16" t="str">
        <f>IF(Wedstrijden!AI643="x","BB","")</f>
        <v/>
      </c>
      <c r="CY656" s="16" t="str">
        <f>IF(Wedstrijden!AJ643="x","B","")</f>
        <v/>
      </c>
      <c r="CZ656" s="16" t="str">
        <f>IF(Wedstrijden!AK643="x","L","")</f>
        <v/>
      </c>
      <c r="DA656" s="16" t="str">
        <f>IF(Wedstrijden!AL643="x","M","")</f>
        <v/>
      </c>
      <c r="DB656" s="16" t="str">
        <f>IF(Wedstrijden!AM643="x","Z","")</f>
        <v/>
      </c>
      <c r="DC656" s="16" t="str">
        <f>IF(Wedstrijden!AN643="x","ZZ","")</f>
        <v/>
      </c>
      <c r="DD656" s="16" t="str">
        <f>IF(Wedstrijden!AP643="x","1.40","")</f>
        <v/>
      </c>
      <c r="DE656" s="16" t="str">
        <f>IF(COUNTA(Wedstrijden!BD643:BF643)&lt;&gt;0,6,"")</f>
        <v/>
      </c>
      <c r="DF656" s="16" t="str">
        <f t="shared" si="64"/>
        <v/>
      </c>
      <c r="DG656" s="16" t="str">
        <f>IF(Wedstrijden!BD643="x","L","")</f>
        <v/>
      </c>
      <c r="DH656" s="16" t="str">
        <f>IF(Wedstrijden!BE643="x","M","")</f>
        <v/>
      </c>
      <c r="DI656" s="16" t="str">
        <f>IF(Wedstrijden!BF643="x","Z","")</f>
        <v/>
      </c>
      <c r="DJ656" s="16" t="str">
        <f>IF(Wedstrijden!BG643="x","Z","")</f>
        <v/>
      </c>
      <c r="DK656" s="16" t="str">
        <f>IF(COUNTA(Wedstrijden!BI643:BK643)&lt;&gt;0,6,"")</f>
        <v/>
      </c>
      <c r="DL656" s="16" t="str">
        <f t="shared" si="65"/>
        <v/>
      </c>
      <c r="DM656" s="16" t="str">
        <f>IF(Wedstrijden!BI643="x","L","")</f>
        <v/>
      </c>
      <c r="DN656" s="16" t="str">
        <f>IF(Wedstrijden!BJ643="x","M","")</f>
        <v/>
      </c>
      <c r="DO656" s="16" t="str">
        <f>IF(Wedstrijden!BK643="x","Z","")</f>
        <v/>
      </c>
      <c r="DP656" s="16" t="str">
        <f>IF(Wedstrijden!BL643="x","Z","")</f>
        <v/>
      </c>
    </row>
    <row r="657" spans="1:120" ht="14.4" x14ac:dyDescent="0.3">
      <c r="A657" s="18">
        <f>Wedstrijden!A644</f>
        <v>0</v>
      </c>
      <c r="B657" s="16" t="str">
        <f>IFERROR(VLOOKUP(Wedstrijden!#REF!,#REF!,2,FALSE),"")</f>
        <v/>
      </c>
      <c r="C657" s="16">
        <f>Wedstrijden!E644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IF(COUNTA(Wedstrijden!U644:AC644)&lt;&gt;0,1,"")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IF(Wedstrijden!U644="x","B1","")</f>
        <v/>
      </c>
      <c r="BO657" s="16" t="e">
        <f>IF(Wedstrijden!#REF!="x","BB","")</f>
        <v>#REF!</v>
      </c>
      <c r="BP657" s="16" t="str">
        <f>IF(Wedstrijden!W644="x","B","")</f>
        <v/>
      </c>
      <c r="BQ657" s="16" t="str">
        <f>IF(Wedstrijden!X644="x","L1","")</f>
        <v/>
      </c>
      <c r="BR657" s="16" t="str">
        <f>IF(Wedstrijden!Y644="x","L2","")</f>
        <v/>
      </c>
      <c r="BS657" s="16" t="str">
        <f>IF(Wedstrijden!Z644="x","M1","")</f>
        <v/>
      </c>
      <c r="BT657" s="16" t="str">
        <f>IF(Wedstrijden!AA644="x","M2","")</f>
        <v/>
      </c>
      <c r="BU657" s="16" t="str">
        <f>IF(Wedstrijden!AB644="x","Z1","")</f>
        <v/>
      </c>
      <c r="BV657" s="16" t="str">
        <f>IF(Wedstrijden!AC644="x","Z2","")</f>
        <v/>
      </c>
      <c r="BW657" s="16" t="str">
        <f>IF(COUNTA(Wedstrijden!L644:T644)&lt;&gt;0,1,"")</f>
        <v/>
      </c>
      <c r="BX657" s="16" t="str">
        <f t="shared" si="61"/>
        <v/>
      </c>
      <c r="BY657" s="16" t="str">
        <f>IF(Wedstrijden!L644="x","BB","")</f>
        <v/>
      </c>
      <c r="BZ657" s="16" t="str">
        <f>IF(Wedstrijden!M644="x","B","")</f>
        <v/>
      </c>
      <c r="CA657" s="16" t="str">
        <f>IF(Wedstrijden!N644="x","L1","")</f>
        <v/>
      </c>
      <c r="CB657" s="16" t="str">
        <f>IF(Wedstrijden!O644="x","L2","")</f>
        <v/>
      </c>
      <c r="CC657" s="16" t="str">
        <f>IF(Wedstrijden!P644="x","M1","")</f>
        <v/>
      </c>
      <c r="CD657" s="16" t="str">
        <f>IF(Wedstrijden!Q644="x","M2","")</f>
        <v/>
      </c>
      <c r="CE657" s="16" t="str">
        <f>IF(Wedstrijden!R644="x","Z1","")</f>
        <v/>
      </c>
      <c r="CF657" s="16" t="str">
        <f>IF(Wedstrijden!S644="x","Z2","")</f>
        <v/>
      </c>
      <c r="CG657" s="16" t="str">
        <f>IF(Wedstrijden!T644="x","ZZL","")</f>
        <v/>
      </c>
      <c r="CL657" s="16" t="str">
        <f>IF(COUNTA(Wedstrijden!AR644:BB644)&lt;&gt;0,2,"")</f>
        <v/>
      </c>
      <c r="CM657" s="16" t="str">
        <f t="shared" si="62"/>
        <v/>
      </c>
      <c r="CN657" s="16" t="str">
        <f>IF(Wedstrijden!AR644="x","AA","")</f>
        <v/>
      </c>
      <c r="CO657" s="16" t="str">
        <f>IF(Wedstrijden!AS644="x","A","")</f>
        <v/>
      </c>
      <c r="CP657" s="16" t="str">
        <f>IF(Wedstrijden!AT644="x","BB","")</f>
        <v/>
      </c>
      <c r="CQ657" s="16" t="str">
        <f>IF(Wedstrijden!AU644="x","B","")</f>
        <v/>
      </c>
      <c r="CR657" s="16" t="str">
        <f>IF(Wedstrijden!AV644="x","L","")</f>
        <v/>
      </c>
      <c r="CS657" s="16" t="str">
        <f>IF(Wedstrijden!AW644="x","M","")</f>
        <v/>
      </c>
      <c r="CT657" s="16" t="str">
        <f>IF(Wedstrijden!AX644="x","Z","")</f>
        <v/>
      </c>
      <c r="CU657" s="16" t="str">
        <f>IF(Wedstrijden!BB644="x","ZZ","")</f>
        <v/>
      </c>
      <c r="CV657" s="16" t="str">
        <f>IF(COUNTA(Wedstrijden!AI644:AP644)&lt;&gt;0,2,"")</f>
        <v/>
      </c>
      <c r="CW657" s="16" t="str">
        <f t="shared" si="63"/>
        <v/>
      </c>
      <c r="CX657" s="16" t="str">
        <f>IF(Wedstrijden!AI644="x","BB","")</f>
        <v/>
      </c>
      <c r="CY657" s="16" t="str">
        <f>IF(Wedstrijden!AJ644="x","B","")</f>
        <v/>
      </c>
      <c r="CZ657" s="16" t="str">
        <f>IF(Wedstrijden!AK644="x","L","")</f>
        <v/>
      </c>
      <c r="DA657" s="16" t="str">
        <f>IF(Wedstrijden!AL644="x","M","")</f>
        <v/>
      </c>
      <c r="DB657" s="16" t="str">
        <f>IF(Wedstrijden!AM644="x","Z","")</f>
        <v/>
      </c>
      <c r="DC657" s="16" t="str">
        <f>IF(Wedstrijden!AN644="x","ZZ","")</f>
        <v/>
      </c>
      <c r="DD657" s="16" t="str">
        <f>IF(Wedstrijden!AP644="x","1.40","")</f>
        <v/>
      </c>
      <c r="DE657" s="16" t="str">
        <f>IF(COUNTA(Wedstrijden!BD644:BF644)&lt;&gt;0,6,"")</f>
        <v/>
      </c>
      <c r="DF657" s="16" t="str">
        <f t="shared" si="64"/>
        <v/>
      </c>
      <c r="DG657" s="16" t="str">
        <f>IF(Wedstrijden!BD644="x","L","")</f>
        <v/>
      </c>
      <c r="DH657" s="16" t="str">
        <f>IF(Wedstrijden!BE644="x","M","")</f>
        <v/>
      </c>
      <c r="DI657" s="16" t="str">
        <f>IF(Wedstrijden!BF644="x","Z","")</f>
        <v/>
      </c>
      <c r="DJ657" s="16" t="str">
        <f>IF(Wedstrijden!BG644="x","Z","")</f>
        <v/>
      </c>
      <c r="DK657" s="16" t="str">
        <f>IF(COUNTA(Wedstrijden!BI644:BK644)&lt;&gt;0,6,"")</f>
        <v/>
      </c>
      <c r="DL657" s="16" t="str">
        <f t="shared" si="65"/>
        <v/>
      </c>
      <c r="DM657" s="16" t="str">
        <f>IF(Wedstrijden!BI644="x","L","")</f>
        <v/>
      </c>
      <c r="DN657" s="16" t="str">
        <f>IF(Wedstrijden!BJ644="x","M","")</f>
        <v/>
      </c>
      <c r="DO657" s="16" t="str">
        <f>IF(Wedstrijden!BK644="x","Z","")</f>
        <v/>
      </c>
      <c r="DP657" s="16" t="str">
        <f>IF(Wedstrijden!BL644="x","Z","")</f>
        <v/>
      </c>
    </row>
    <row r="658" spans="1:120" ht="14.4" x14ac:dyDescent="0.3">
      <c r="A658" s="18">
        <f>Wedstrijden!A645</f>
        <v>0</v>
      </c>
      <c r="B658" s="16" t="str">
        <f>IFERROR(VLOOKUP(Wedstrijden!#REF!,#REF!,2,FALSE),"")</f>
        <v/>
      </c>
      <c r="C658" s="16">
        <f>Wedstrijden!E645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IF(COUNTA(Wedstrijden!U645:AC645)&lt;&gt;0,1,"")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IF(Wedstrijden!U645="x","B1","")</f>
        <v/>
      </c>
      <c r="BO658" s="16" t="e">
        <f>IF(Wedstrijden!#REF!="x","BB","")</f>
        <v>#REF!</v>
      </c>
      <c r="BP658" s="16" t="str">
        <f>IF(Wedstrijden!W645="x","B","")</f>
        <v/>
      </c>
      <c r="BQ658" s="16" t="str">
        <f>IF(Wedstrijden!X645="x","L1","")</f>
        <v/>
      </c>
      <c r="BR658" s="16" t="str">
        <f>IF(Wedstrijden!Y645="x","L2","")</f>
        <v/>
      </c>
      <c r="BS658" s="16" t="str">
        <f>IF(Wedstrijden!Z645="x","M1","")</f>
        <v/>
      </c>
      <c r="BT658" s="16" t="str">
        <f>IF(Wedstrijden!AA645="x","M2","")</f>
        <v/>
      </c>
      <c r="BU658" s="16" t="str">
        <f>IF(Wedstrijden!AB645="x","Z1","")</f>
        <v/>
      </c>
      <c r="BV658" s="16" t="str">
        <f>IF(Wedstrijden!AC645="x","Z2","")</f>
        <v/>
      </c>
      <c r="BW658" s="16" t="str">
        <f>IF(COUNTA(Wedstrijden!L645:T645)&lt;&gt;0,1,"")</f>
        <v/>
      </c>
      <c r="BX658" s="16" t="str">
        <f t="shared" si="61"/>
        <v/>
      </c>
      <c r="BY658" s="16" t="str">
        <f>IF(Wedstrijden!L645="x","BB","")</f>
        <v/>
      </c>
      <c r="BZ658" s="16" t="str">
        <f>IF(Wedstrijden!M645="x","B","")</f>
        <v/>
      </c>
      <c r="CA658" s="16" t="str">
        <f>IF(Wedstrijden!N645="x","L1","")</f>
        <v/>
      </c>
      <c r="CB658" s="16" t="str">
        <f>IF(Wedstrijden!O645="x","L2","")</f>
        <v/>
      </c>
      <c r="CC658" s="16" t="str">
        <f>IF(Wedstrijden!P645="x","M1","")</f>
        <v/>
      </c>
      <c r="CD658" s="16" t="str">
        <f>IF(Wedstrijden!Q645="x","M2","")</f>
        <v/>
      </c>
      <c r="CE658" s="16" t="str">
        <f>IF(Wedstrijden!R645="x","Z1","")</f>
        <v/>
      </c>
      <c r="CF658" s="16" t="str">
        <f>IF(Wedstrijden!S645="x","Z2","")</f>
        <v/>
      </c>
      <c r="CG658" s="16" t="str">
        <f>IF(Wedstrijden!T645="x","ZZL","")</f>
        <v/>
      </c>
      <c r="CL658" s="16" t="str">
        <f>IF(COUNTA(Wedstrijden!AR645:BB645)&lt;&gt;0,2,"")</f>
        <v/>
      </c>
      <c r="CM658" s="16" t="str">
        <f t="shared" si="62"/>
        <v/>
      </c>
      <c r="CN658" s="16" t="str">
        <f>IF(Wedstrijden!AR645="x","AA","")</f>
        <v/>
      </c>
      <c r="CO658" s="16" t="str">
        <f>IF(Wedstrijden!AS645="x","A","")</f>
        <v/>
      </c>
      <c r="CP658" s="16" t="str">
        <f>IF(Wedstrijden!AT645="x","BB","")</f>
        <v/>
      </c>
      <c r="CQ658" s="16" t="str">
        <f>IF(Wedstrijden!AU645="x","B","")</f>
        <v/>
      </c>
      <c r="CR658" s="16" t="str">
        <f>IF(Wedstrijden!AV645="x","L","")</f>
        <v/>
      </c>
      <c r="CS658" s="16" t="str">
        <f>IF(Wedstrijden!AW645="x","M","")</f>
        <v/>
      </c>
      <c r="CT658" s="16" t="str">
        <f>IF(Wedstrijden!AX645="x","Z","")</f>
        <v/>
      </c>
      <c r="CU658" s="16" t="str">
        <f>IF(Wedstrijden!BB645="x","ZZ","")</f>
        <v/>
      </c>
      <c r="CV658" s="16" t="str">
        <f>IF(COUNTA(Wedstrijden!AI645:AP645)&lt;&gt;0,2,"")</f>
        <v/>
      </c>
      <c r="CW658" s="16" t="str">
        <f t="shared" si="63"/>
        <v/>
      </c>
      <c r="CX658" s="16" t="str">
        <f>IF(Wedstrijden!AI645="x","BB","")</f>
        <v/>
      </c>
      <c r="CY658" s="16" t="str">
        <f>IF(Wedstrijden!AJ645="x","B","")</f>
        <v/>
      </c>
      <c r="CZ658" s="16" t="str">
        <f>IF(Wedstrijden!AK645="x","L","")</f>
        <v/>
      </c>
      <c r="DA658" s="16" t="str">
        <f>IF(Wedstrijden!AL645="x","M","")</f>
        <v/>
      </c>
      <c r="DB658" s="16" t="str">
        <f>IF(Wedstrijden!AM645="x","Z","")</f>
        <v/>
      </c>
      <c r="DC658" s="16" t="str">
        <f>IF(Wedstrijden!AN645="x","ZZ","")</f>
        <v/>
      </c>
      <c r="DD658" s="16" t="str">
        <f>IF(Wedstrijden!AP645="x","1.40","")</f>
        <v/>
      </c>
      <c r="DE658" s="16" t="str">
        <f>IF(COUNTA(Wedstrijden!BD645:BF645)&lt;&gt;0,6,"")</f>
        <v/>
      </c>
      <c r="DF658" s="16" t="str">
        <f t="shared" si="64"/>
        <v/>
      </c>
      <c r="DG658" s="16" t="str">
        <f>IF(Wedstrijden!BD645="x","L","")</f>
        <v/>
      </c>
      <c r="DH658" s="16" t="str">
        <f>IF(Wedstrijden!BE645="x","M","")</f>
        <v/>
      </c>
      <c r="DI658" s="16" t="str">
        <f>IF(Wedstrijden!BF645="x","Z","")</f>
        <v/>
      </c>
      <c r="DJ658" s="16" t="str">
        <f>IF(Wedstrijden!BG645="x","Z","")</f>
        <v/>
      </c>
      <c r="DK658" s="16" t="str">
        <f>IF(COUNTA(Wedstrijden!BI645:BK645)&lt;&gt;0,6,"")</f>
        <v/>
      </c>
      <c r="DL658" s="16" t="str">
        <f t="shared" si="65"/>
        <v/>
      </c>
      <c r="DM658" s="16" t="str">
        <f>IF(Wedstrijden!BI645="x","L","")</f>
        <v/>
      </c>
      <c r="DN658" s="16" t="str">
        <f>IF(Wedstrijden!BJ645="x","M","")</f>
        <v/>
      </c>
      <c r="DO658" s="16" t="str">
        <f>IF(Wedstrijden!BK645="x","Z","")</f>
        <v/>
      </c>
      <c r="DP658" s="16" t="str">
        <f>IF(Wedstrijden!BL645="x","Z","")</f>
        <v/>
      </c>
    </row>
    <row r="659" spans="1:120" ht="14.4" x14ac:dyDescent="0.3">
      <c r="A659" s="18">
        <f>Wedstrijden!A646</f>
        <v>0</v>
      </c>
      <c r="B659" s="16" t="str">
        <f>IFERROR(VLOOKUP(Wedstrijden!#REF!,#REF!,2,FALSE),"")</f>
        <v/>
      </c>
      <c r="C659" s="16">
        <f>Wedstrijden!E646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IF(COUNTA(Wedstrijden!U646:AC646)&lt;&gt;0,1,"")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IF(Wedstrijden!U646="x","B1","")</f>
        <v/>
      </c>
      <c r="BO659" s="16" t="e">
        <f>IF(Wedstrijden!#REF!="x","BB","")</f>
        <v>#REF!</v>
      </c>
      <c r="BP659" s="16" t="str">
        <f>IF(Wedstrijden!W646="x","B","")</f>
        <v/>
      </c>
      <c r="BQ659" s="16" t="str">
        <f>IF(Wedstrijden!X646="x","L1","")</f>
        <v/>
      </c>
      <c r="BR659" s="16" t="str">
        <f>IF(Wedstrijden!Y646="x","L2","")</f>
        <v/>
      </c>
      <c r="BS659" s="16" t="str">
        <f>IF(Wedstrijden!Z646="x","M1","")</f>
        <v/>
      </c>
      <c r="BT659" s="16" t="str">
        <f>IF(Wedstrijden!AA646="x","M2","")</f>
        <v/>
      </c>
      <c r="BU659" s="16" t="str">
        <f>IF(Wedstrijden!AB646="x","Z1","")</f>
        <v/>
      </c>
      <c r="BV659" s="16" t="str">
        <f>IF(Wedstrijden!AC646="x","Z2","")</f>
        <v/>
      </c>
      <c r="BW659" s="16" t="str">
        <f>IF(COUNTA(Wedstrijden!L646:T646)&lt;&gt;0,1,"")</f>
        <v/>
      </c>
      <c r="BX659" s="16" t="str">
        <f t="shared" si="61"/>
        <v/>
      </c>
      <c r="BY659" s="16" t="str">
        <f>IF(Wedstrijden!L646="x","BB","")</f>
        <v/>
      </c>
      <c r="BZ659" s="16" t="str">
        <f>IF(Wedstrijden!M646="x","B","")</f>
        <v/>
      </c>
      <c r="CA659" s="16" t="str">
        <f>IF(Wedstrijden!N646="x","L1","")</f>
        <v/>
      </c>
      <c r="CB659" s="16" t="str">
        <f>IF(Wedstrijden!O646="x","L2","")</f>
        <v/>
      </c>
      <c r="CC659" s="16" t="str">
        <f>IF(Wedstrijden!P646="x","M1","")</f>
        <v/>
      </c>
      <c r="CD659" s="16" t="str">
        <f>IF(Wedstrijden!Q646="x","M2","")</f>
        <v/>
      </c>
      <c r="CE659" s="16" t="str">
        <f>IF(Wedstrijden!R646="x","Z1","")</f>
        <v/>
      </c>
      <c r="CF659" s="16" t="str">
        <f>IF(Wedstrijden!S646="x","Z2","")</f>
        <v/>
      </c>
      <c r="CG659" s="16" t="str">
        <f>IF(Wedstrijden!T646="x","ZZL","")</f>
        <v/>
      </c>
      <c r="CL659" s="16" t="str">
        <f>IF(COUNTA(Wedstrijden!AR646:BB646)&lt;&gt;0,2,"")</f>
        <v/>
      </c>
      <c r="CM659" s="16" t="str">
        <f t="shared" si="62"/>
        <v/>
      </c>
      <c r="CN659" s="16" t="str">
        <f>IF(Wedstrijden!AR646="x","AA","")</f>
        <v/>
      </c>
      <c r="CO659" s="16" t="str">
        <f>IF(Wedstrijden!AS646="x","A","")</f>
        <v/>
      </c>
      <c r="CP659" s="16" t="str">
        <f>IF(Wedstrijden!AT646="x","BB","")</f>
        <v/>
      </c>
      <c r="CQ659" s="16" t="str">
        <f>IF(Wedstrijden!AU646="x","B","")</f>
        <v/>
      </c>
      <c r="CR659" s="16" t="str">
        <f>IF(Wedstrijden!AV646="x","L","")</f>
        <v/>
      </c>
      <c r="CS659" s="16" t="str">
        <f>IF(Wedstrijden!AW646="x","M","")</f>
        <v/>
      </c>
      <c r="CT659" s="16" t="str">
        <f>IF(Wedstrijden!AX646="x","Z","")</f>
        <v/>
      </c>
      <c r="CU659" s="16" t="str">
        <f>IF(Wedstrijden!BB646="x","ZZ","")</f>
        <v/>
      </c>
      <c r="CV659" s="16" t="str">
        <f>IF(COUNTA(Wedstrijden!AI646:AP646)&lt;&gt;0,2,"")</f>
        <v/>
      </c>
      <c r="CW659" s="16" t="str">
        <f t="shared" si="63"/>
        <v/>
      </c>
      <c r="CX659" s="16" t="str">
        <f>IF(Wedstrijden!AI646="x","BB","")</f>
        <v/>
      </c>
      <c r="CY659" s="16" t="str">
        <f>IF(Wedstrijden!AJ646="x","B","")</f>
        <v/>
      </c>
      <c r="CZ659" s="16" t="str">
        <f>IF(Wedstrijden!AK646="x","L","")</f>
        <v/>
      </c>
      <c r="DA659" s="16" t="str">
        <f>IF(Wedstrijden!AL646="x","M","")</f>
        <v/>
      </c>
      <c r="DB659" s="16" t="str">
        <f>IF(Wedstrijden!AM646="x","Z","")</f>
        <v/>
      </c>
      <c r="DC659" s="16" t="str">
        <f>IF(Wedstrijden!AN646="x","ZZ","")</f>
        <v/>
      </c>
      <c r="DD659" s="16" t="str">
        <f>IF(Wedstrijden!AP646="x","1.40","")</f>
        <v/>
      </c>
      <c r="DE659" s="16" t="str">
        <f>IF(COUNTA(Wedstrijden!BD646:BF646)&lt;&gt;0,6,"")</f>
        <v/>
      </c>
      <c r="DF659" s="16" t="str">
        <f t="shared" si="64"/>
        <v/>
      </c>
      <c r="DG659" s="16" t="str">
        <f>IF(Wedstrijden!BD646="x","L","")</f>
        <v/>
      </c>
      <c r="DH659" s="16" t="str">
        <f>IF(Wedstrijden!BE646="x","M","")</f>
        <v/>
      </c>
      <c r="DI659" s="16" t="str">
        <f>IF(Wedstrijden!BF646="x","Z","")</f>
        <v/>
      </c>
      <c r="DJ659" s="16" t="str">
        <f>IF(Wedstrijden!BG646="x","Z","")</f>
        <v/>
      </c>
      <c r="DK659" s="16" t="str">
        <f>IF(COUNTA(Wedstrijden!BI646:BK646)&lt;&gt;0,6,"")</f>
        <v/>
      </c>
      <c r="DL659" s="16" t="str">
        <f t="shared" si="65"/>
        <v/>
      </c>
      <c r="DM659" s="16" t="str">
        <f>IF(Wedstrijden!BI646="x","L","")</f>
        <v/>
      </c>
      <c r="DN659" s="16" t="str">
        <f>IF(Wedstrijden!BJ646="x","M","")</f>
        <v/>
      </c>
      <c r="DO659" s="16" t="str">
        <f>IF(Wedstrijden!BK646="x","Z","")</f>
        <v/>
      </c>
      <c r="DP659" s="16" t="str">
        <f>IF(Wedstrijden!BL646="x","Z","")</f>
        <v/>
      </c>
    </row>
    <row r="660" spans="1:120" ht="14.4" x14ac:dyDescent="0.3">
      <c r="A660" s="18">
        <f>Wedstrijden!A647</f>
        <v>0</v>
      </c>
      <c r="B660" s="16" t="str">
        <f>IFERROR(VLOOKUP(Wedstrijden!#REF!,#REF!,2,FALSE),"")</f>
        <v/>
      </c>
      <c r="C660" s="16">
        <f>Wedstrijden!E647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IF(COUNTA(Wedstrijden!U647:AC647)&lt;&gt;0,1,"")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IF(Wedstrijden!U647="x","B1","")</f>
        <v/>
      </c>
      <c r="BO660" s="16" t="e">
        <f>IF(Wedstrijden!#REF!="x","BB","")</f>
        <v>#REF!</v>
      </c>
      <c r="BP660" s="16" t="str">
        <f>IF(Wedstrijden!W647="x","B","")</f>
        <v/>
      </c>
      <c r="BQ660" s="16" t="str">
        <f>IF(Wedstrijden!X647="x","L1","")</f>
        <v/>
      </c>
      <c r="BR660" s="16" t="str">
        <f>IF(Wedstrijden!Y647="x","L2","")</f>
        <v/>
      </c>
      <c r="BS660" s="16" t="str">
        <f>IF(Wedstrijden!Z647="x","M1","")</f>
        <v/>
      </c>
      <c r="BT660" s="16" t="str">
        <f>IF(Wedstrijden!AA647="x","M2","")</f>
        <v/>
      </c>
      <c r="BU660" s="16" t="str">
        <f>IF(Wedstrijden!AB647="x","Z1","")</f>
        <v/>
      </c>
      <c r="BV660" s="16" t="str">
        <f>IF(Wedstrijden!AC647="x","Z2","")</f>
        <v/>
      </c>
      <c r="BW660" s="16" t="str">
        <f>IF(COUNTA(Wedstrijden!L647:T647)&lt;&gt;0,1,"")</f>
        <v/>
      </c>
      <c r="BX660" s="16" t="str">
        <f t="shared" si="61"/>
        <v/>
      </c>
      <c r="BY660" s="16" t="str">
        <f>IF(Wedstrijden!L647="x","BB","")</f>
        <v/>
      </c>
      <c r="BZ660" s="16" t="str">
        <f>IF(Wedstrijden!M647="x","B","")</f>
        <v/>
      </c>
      <c r="CA660" s="16" t="str">
        <f>IF(Wedstrijden!N647="x","L1","")</f>
        <v/>
      </c>
      <c r="CB660" s="16" t="str">
        <f>IF(Wedstrijden!O647="x","L2","")</f>
        <v/>
      </c>
      <c r="CC660" s="16" t="str">
        <f>IF(Wedstrijden!P647="x","M1","")</f>
        <v/>
      </c>
      <c r="CD660" s="16" t="str">
        <f>IF(Wedstrijden!Q647="x","M2","")</f>
        <v/>
      </c>
      <c r="CE660" s="16" t="str">
        <f>IF(Wedstrijden!R647="x","Z1","")</f>
        <v/>
      </c>
      <c r="CF660" s="16" t="str">
        <f>IF(Wedstrijden!S647="x","Z2","")</f>
        <v/>
      </c>
      <c r="CG660" s="16" t="str">
        <f>IF(Wedstrijden!T647="x","ZZL","")</f>
        <v/>
      </c>
      <c r="CL660" s="16" t="str">
        <f>IF(COUNTA(Wedstrijden!AR647:BB647)&lt;&gt;0,2,"")</f>
        <v/>
      </c>
      <c r="CM660" s="16" t="str">
        <f t="shared" si="62"/>
        <v/>
      </c>
      <c r="CN660" s="16" t="str">
        <f>IF(Wedstrijden!AR647="x","AA","")</f>
        <v/>
      </c>
      <c r="CO660" s="16" t="str">
        <f>IF(Wedstrijden!AS647="x","A","")</f>
        <v/>
      </c>
      <c r="CP660" s="16" t="str">
        <f>IF(Wedstrijden!AT647="x","BB","")</f>
        <v/>
      </c>
      <c r="CQ660" s="16" t="str">
        <f>IF(Wedstrijden!AU647="x","B","")</f>
        <v/>
      </c>
      <c r="CR660" s="16" t="str">
        <f>IF(Wedstrijden!AV647="x","L","")</f>
        <v/>
      </c>
      <c r="CS660" s="16" t="str">
        <f>IF(Wedstrijden!AW647="x","M","")</f>
        <v/>
      </c>
      <c r="CT660" s="16" t="str">
        <f>IF(Wedstrijden!AX647="x","Z","")</f>
        <v/>
      </c>
      <c r="CU660" s="16" t="str">
        <f>IF(Wedstrijden!BB647="x","ZZ","")</f>
        <v/>
      </c>
      <c r="CV660" s="16" t="str">
        <f>IF(COUNTA(Wedstrijden!AI647:AP647)&lt;&gt;0,2,"")</f>
        <v/>
      </c>
      <c r="CW660" s="16" t="str">
        <f t="shared" si="63"/>
        <v/>
      </c>
      <c r="CX660" s="16" t="str">
        <f>IF(Wedstrijden!AI647="x","BB","")</f>
        <v/>
      </c>
      <c r="CY660" s="16" t="str">
        <f>IF(Wedstrijden!AJ647="x","B","")</f>
        <v/>
      </c>
      <c r="CZ660" s="16" t="str">
        <f>IF(Wedstrijden!AK647="x","L","")</f>
        <v/>
      </c>
      <c r="DA660" s="16" t="str">
        <f>IF(Wedstrijden!AL647="x","M","")</f>
        <v/>
      </c>
      <c r="DB660" s="16" t="str">
        <f>IF(Wedstrijden!AM647="x","Z","")</f>
        <v/>
      </c>
      <c r="DC660" s="16" t="str">
        <f>IF(Wedstrijden!AN647="x","ZZ","")</f>
        <v/>
      </c>
      <c r="DD660" s="16" t="str">
        <f>IF(Wedstrijden!AP647="x","1.40","")</f>
        <v/>
      </c>
      <c r="DE660" s="16" t="str">
        <f>IF(COUNTA(Wedstrijden!BD647:BF647)&lt;&gt;0,6,"")</f>
        <v/>
      </c>
      <c r="DF660" s="16" t="str">
        <f t="shared" si="64"/>
        <v/>
      </c>
      <c r="DG660" s="16" t="str">
        <f>IF(Wedstrijden!BD647="x","L","")</f>
        <v/>
      </c>
      <c r="DH660" s="16" t="str">
        <f>IF(Wedstrijden!BE647="x","M","")</f>
        <v/>
      </c>
      <c r="DI660" s="16" t="str">
        <f>IF(Wedstrijden!BF647="x","Z","")</f>
        <v/>
      </c>
      <c r="DJ660" s="16" t="str">
        <f>IF(Wedstrijden!BG647="x","Z","")</f>
        <v/>
      </c>
      <c r="DK660" s="16" t="str">
        <f>IF(COUNTA(Wedstrijden!BI647:BK647)&lt;&gt;0,6,"")</f>
        <v/>
      </c>
      <c r="DL660" s="16" t="str">
        <f t="shared" si="65"/>
        <v/>
      </c>
      <c r="DM660" s="16" t="str">
        <f>IF(Wedstrijden!BI647="x","L","")</f>
        <v/>
      </c>
      <c r="DN660" s="16" t="str">
        <f>IF(Wedstrijden!BJ647="x","M","")</f>
        <v/>
      </c>
      <c r="DO660" s="16" t="str">
        <f>IF(Wedstrijden!BK647="x","Z","")</f>
        <v/>
      </c>
      <c r="DP660" s="16" t="str">
        <f>IF(Wedstrijden!BL647="x","Z","")</f>
        <v/>
      </c>
    </row>
    <row r="661" spans="1:120" ht="14.4" x14ac:dyDescent="0.3">
      <c r="A661" s="18">
        <f>Wedstrijden!A648</f>
        <v>0</v>
      </c>
      <c r="B661" s="16" t="str">
        <f>IFERROR(VLOOKUP(Wedstrijden!#REF!,#REF!,2,FALSE),"")</f>
        <v/>
      </c>
      <c r="C661" s="16">
        <f>Wedstrijden!E648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IF(COUNTA(Wedstrijden!U648:AC648)&lt;&gt;0,1,"")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IF(Wedstrijden!U648="x","B1","")</f>
        <v/>
      </c>
      <c r="BO661" s="16" t="e">
        <f>IF(Wedstrijden!#REF!="x","BB","")</f>
        <v>#REF!</v>
      </c>
      <c r="BP661" s="16" t="str">
        <f>IF(Wedstrijden!W648="x","B","")</f>
        <v/>
      </c>
      <c r="BQ661" s="16" t="str">
        <f>IF(Wedstrijden!X648="x","L1","")</f>
        <v/>
      </c>
      <c r="BR661" s="16" t="str">
        <f>IF(Wedstrijden!Y648="x","L2","")</f>
        <v/>
      </c>
      <c r="BS661" s="16" t="str">
        <f>IF(Wedstrijden!Z648="x","M1","")</f>
        <v/>
      </c>
      <c r="BT661" s="16" t="str">
        <f>IF(Wedstrijden!AA648="x","M2","")</f>
        <v/>
      </c>
      <c r="BU661" s="16" t="str">
        <f>IF(Wedstrijden!AB648="x","Z1","")</f>
        <v/>
      </c>
      <c r="BV661" s="16" t="str">
        <f>IF(Wedstrijden!AC648="x","Z2","")</f>
        <v/>
      </c>
      <c r="BW661" s="16" t="str">
        <f>IF(COUNTA(Wedstrijden!L648:T648)&lt;&gt;0,1,"")</f>
        <v/>
      </c>
      <c r="BX661" s="16" t="str">
        <f t="shared" si="61"/>
        <v/>
      </c>
      <c r="BY661" s="16" t="str">
        <f>IF(Wedstrijden!L648="x","BB","")</f>
        <v/>
      </c>
      <c r="BZ661" s="16" t="str">
        <f>IF(Wedstrijden!M648="x","B","")</f>
        <v/>
      </c>
      <c r="CA661" s="16" t="str">
        <f>IF(Wedstrijden!N648="x","L1","")</f>
        <v/>
      </c>
      <c r="CB661" s="16" t="str">
        <f>IF(Wedstrijden!O648="x","L2","")</f>
        <v/>
      </c>
      <c r="CC661" s="16" t="str">
        <f>IF(Wedstrijden!P648="x","M1","")</f>
        <v/>
      </c>
      <c r="CD661" s="16" t="str">
        <f>IF(Wedstrijden!Q648="x","M2","")</f>
        <v/>
      </c>
      <c r="CE661" s="16" t="str">
        <f>IF(Wedstrijden!R648="x","Z1","")</f>
        <v/>
      </c>
      <c r="CF661" s="16" t="str">
        <f>IF(Wedstrijden!S648="x","Z2","")</f>
        <v/>
      </c>
      <c r="CG661" s="16" t="str">
        <f>IF(Wedstrijden!T648="x","ZZL","")</f>
        <v/>
      </c>
      <c r="CL661" s="16" t="str">
        <f>IF(COUNTA(Wedstrijden!AR648:BB648)&lt;&gt;0,2,"")</f>
        <v/>
      </c>
      <c r="CM661" s="16" t="str">
        <f t="shared" si="62"/>
        <v/>
      </c>
      <c r="CN661" s="16" t="str">
        <f>IF(Wedstrijden!AR648="x","AA","")</f>
        <v/>
      </c>
      <c r="CO661" s="16" t="str">
        <f>IF(Wedstrijden!AS648="x","A","")</f>
        <v/>
      </c>
      <c r="CP661" s="16" t="str">
        <f>IF(Wedstrijden!AT648="x","BB","")</f>
        <v/>
      </c>
      <c r="CQ661" s="16" t="str">
        <f>IF(Wedstrijden!AU648="x","B","")</f>
        <v/>
      </c>
      <c r="CR661" s="16" t="str">
        <f>IF(Wedstrijden!AV648="x","L","")</f>
        <v/>
      </c>
      <c r="CS661" s="16" t="str">
        <f>IF(Wedstrijden!AW648="x","M","")</f>
        <v/>
      </c>
      <c r="CT661" s="16" t="str">
        <f>IF(Wedstrijden!AX648="x","Z","")</f>
        <v/>
      </c>
      <c r="CU661" s="16" t="str">
        <f>IF(Wedstrijden!BB648="x","ZZ","")</f>
        <v/>
      </c>
      <c r="CV661" s="16" t="str">
        <f>IF(COUNTA(Wedstrijden!AI648:AP648)&lt;&gt;0,2,"")</f>
        <v/>
      </c>
      <c r="CW661" s="16" t="str">
        <f t="shared" si="63"/>
        <v/>
      </c>
      <c r="CX661" s="16" t="str">
        <f>IF(Wedstrijden!AI648="x","BB","")</f>
        <v/>
      </c>
      <c r="CY661" s="16" t="str">
        <f>IF(Wedstrijden!AJ648="x","B","")</f>
        <v/>
      </c>
      <c r="CZ661" s="16" t="str">
        <f>IF(Wedstrijden!AK648="x","L","")</f>
        <v/>
      </c>
      <c r="DA661" s="16" t="str">
        <f>IF(Wedstrijden!AL648="x","M","")</f>
        <v/>
      </c>
      <c r="DB661" s="16" t="str">
        <f>IF(Wedstrijden!AM648="x","Z","")</f>
        <v/>
      </c>
      <c r="DC661" s="16" t="str">
        <f>IF(Wedstrijden!AN648="x","ZZ","")</f>
        <v/>
      </c>
      <c r="DD661" s="16" t="str">
        <f>IF(Wedstrijden!AP648="x","1.40","")</f>
        <v/>
      </c>
      <c r="DE661" s="16" t="str">
        <f>IF(COUNTA(Wedstrijden!BD648:BF648)&lt;&gt;0,6,"")</f>
        <v/>
      </c>
      <c r="DF661" s="16" t="str">
        <f t="shared" si="64"/>
        <v/>
      </c>
      <c r="DG661" s="16" t="str">
        <f>IF(Wedstrijden!BD648="x","L","")</f>
        <v/>
      </c>
      <c r="DH661" s="16" t="str">
        <f>IF(Wedstrijden!BE648="x","M","")</f>
        <v/>
      </c>
      <c r="DI661" s="16" t="str">
        <f>IF(Wedstrijden!BF648="x","Z","")</f>
        <v/>
      </c>
      <c r="DJ661" s="16" t="str">
        <f>IF(Wedstrijden!BG648="x","Z","")</f>
        <v/>
      </c>
      <c r="DK661" s="16" t="str">
        <f>IF(COUNTA(Wedstrijden!BI648:BK648)&lt;&gt;0,6,"")</f>
        <v/>
      </c>
      <c r="DL661" s="16" t="str">
        <f t="shared" si="65"/>
        <v/>
      </c>
      <c r="DM661" s="16" t="str">
        <f>IF(Wedstrijden!BI648="x","L","")</f>
        <v/>
      </c>
      <c r="DN661" s="16" t="str">
        <f>IF(Wedstrijden!BJ648="x","M","")</f>
        <v/>
      </c>
      <c r="DO661" s="16" t="str">
        <f>IF(Wedstrijden!BK648="x","Z","")</f>
        <v/>
      </c>
      <c r="DP661" s="16" t="str">
        <f>IF(Wedstrijden!BL648="x","Z","")</f>
        <v/>
      </c>
    </row>
    <row r="662" spans="1:120" ht="14.4" x14ac:dyDescent="0.3">
      <c r="A662" s="18">
        <f>Wedstrijden!A649</f>
        <v>0</v>
      </c>
      <c r="B662" s="16" t="str">
        <f>IFERROR(VLOOKUP(Wedstrijden!#REF!,#REF!,2,FALSE),"")</f>
        <v/>
      </c>
      <c r="C662" s="16">
        <f>Wedstrijden!E649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IF(COUNTA(Wedstrijden!U649:AC649)&lt;&gt;0,1,"")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IF(Wedstrijden!U649="x","B1","")</f>
        <v/>
      </c>
      <c r="BO662" s="16" t="e">
        <f>IF(Wedstrijden!#REF!="x","BB","")</f>
        <v>#REF!</v>
      </c>
      <c r="BP662" s="16" t="str">
        <f>IF(Wedstrijden!W649="x","B","")</f>
        <v/>
      </c>
      <c r="BQ662" s="16" t="str">
        <f>IF(Wedstrijden!X649="x","L1","")</f>
        <v/>
      </c>
      <c r="BR662" s="16" t="str">
        <f>IF(Wedstrijden!Y649="x","L2","")</f>
        <v/>
      </c>
      <c r="BS662" s="16" t="str">
        <f>IF(Wedstrijden!Z649="x","M1","")</f>
        <v/>
      </c>
      <c r="BT662" s="16" t="str">
        <f>IF(Wedstrijden!AA649="x","M2","")</f>
        <v/>
      </c>
      <c r="BU662" s="16" t="str">
        <f>IF(Wedstrijden!AB649="x","Z1","")</f>
        <v/>
      </c>
      <c r="BV662" s="16" t="str">
        <f>IF(Wedstrijden!AC649="x","Z2","")</f>
        <v/>
      </c>
      <c r="BW662" s="16" t="str">
        <f>IF(COUNTA(Wedstrijden!L649:T649)&lt;&gt;0,1,"")</f>
        <v/>
      </c>
      <c r="BX662" s="16" t="str">
        <f t="shared" si="61"/>
        <v/>
      </c>
      <c r="BY662" s="16" t="str">
        <f>IF(Wedstrijden!L649="x","BB","")</f>
        <v/>
      </c>
      <c r="BZ662" s="16" t="str">
        <f>IF(Wedstrijden!M649="x","B","")</f>
        <v/>
      </c>
      <c r="CA662" s="16" t="str">
        <f>IF(Wedstrijden!N649="x","L1","")</f>
        <v/>
      </c>
      <c r="CB662" s="16" t="str">
        <f>IF(Wedstrijden!O649="x","L2","")</f>
        <v/>
      </c>
      <c r="CC662" s="16" t="str">
        <f>IF(Wedstrijden!P649="x","M1","")</f>
        <v/>
      </c>
      <c r="CD662" s="16" t="str">
        <f>IF(Wedstrijden!Q649="x","M2","")</f>
        <v/>
      </c>
      <c r="CE662" s="16" t="str">
        <f>IF(Wedstrijden!R649="x","Z1","")</f>
        <v/>
      </c>
      <c r="CF662" s="16" t="str">
        <f>IF(Wedstrijden!S649="x","Z2","")</f>
        <v/>
      </c>
      <c r="CG662" s="16" t="str">
        <f>IF(Wedstrijden!T649="x","ZZL","")</f>
        <v/>
      </c>
      <c r="CL662" s="16" t="str">
        <f>IF(COUNTA(Wedstrijden!AR649:BB649)&lt;&gt;0,2,"")</f>
        <v/>
      </c>
      <c r="CM662" s="16" t="str">
        <f t="shared" si="62"/>
        <v/>
      </c>
      <c r="CN662" s="16" t="str">
        <f>IF(Wedstrijden!AR649="x","AA","")</f>
        <v/>
      </c>
      <c r="CO662" s="16" t="str">
        <f>IF(Wedstrijden!AS649="x","A","")</f>
        <v/>
      </c>
      <c r="CP662" s="16" t="str">
        <f>IF(Wedstrijden!AT649="x","BB","")</f>
        <v/>
      </c>
      <c r="CQ662" s="16" t="str">
        <f>IF(Wedstrijden!AU649="x","B","")</f>
        <v/>
      </c>
      <c r="CR662" s="16" t="str">
        <f>IF(Wedstrijden!AV649="x","L","")</f>
        <v/>
      </c>
      <c r="CS662" s="16" t="str">
        <f>IF(Wedstrijden!AW649="x","M","")</f>
        <v/>
      </c>
      <c r="CT662" s="16" t="str">
        <f>IF(Wedstrijden!AX649="x","Z","")</f>
        <v/>
      </c>
      <c r="CU662" s="16" t="str">
        <f>IF(Wedstrijden!BB649="x","ZZ","")</f>
        <v/>
      </c>
      <c r="CV662" s="16" t="str">
        <f>IF(COUNTA(Wedstrijden!AI649:AP649)&lt;&gt;0,2,"")</f>
        <v/>
      </c>
      <c r="CW662" s="16" t="str">
        <f t="shared" si="63"/>
        <v/>
      </c>
      <c r="CX662" s="16" t="str">
        <f>IF(Wedstrijden!AI649="x","BB","")</f>
        <v/>
      </c>
      <c r="CY662" s="16" t="str">
        <f>IF(Wedstrijden!AJ649="x","B","")</f>
        <v/>
      </c>
      <c r="CZ662" s="16" t="str">
        <f>IF(Wedstrijden!AK649="x","L","")</f>
        <v/>
      </c>
      <c r="DA662" s="16" t="str">
        <f>IF(Wedstrijden!AL649="x","M","")</f>
        <v/>
      </c>
      <c r="DB662" s="16" t="str">
        <f>IF(Wedstrijden!AM649="x","Z","")</f>
        <v/>
      </c>
      <c r="DC662" s="16" t="str">
        <f>IF(Wedstrijden!AN649="x","ZZ","")</f>
        <v/>
      </c>
      <c r="DD662" s="16" t="str">
        <f>IF(Wedstrijden!AP649="x","1.40","")</f>
        <v/>
      </c>
      <c r="DE662" s="16" t="str">
        <f>IF(COUNTA(Wedstrijden!BD649:BF649)&lt;&gt;0,6,"")</f>
        <v/>
      </c>
      <c r="DF662" s="16" t="str">
        <f t="shared" si="64"/>
        <v/>
      </c>
      <c r="DG662" s="16" t="str">
        <f>IF(Wedstrijden!BD649="x","L","")</f>
        <v/>
      </c>
      <c r="DH662" s="16" t="str">
        <f>IF(Wedstrijden!BE649="x","M","")</f>
        <v/>
      </c>
      <c r="DI662" s="16" t="str">
        <f>IF(Wedstrijden!BF649="x","Z","")</f>
        <v/>
      </c>
      <c r="DJ662" s="16" t="str">
        <f>IF(Wedstrijden!BG649="x","Z","")</f>
        <v/>
      </c>
      <c r="DK662" s="16" t="str">
        <f>IF(COUNTA(Wedstrijden!BI649:BK649)&lt;&gt;0,6,"")</f>
        <v/>
      </c>
      <c r="DL662" s="16" t="str">
        <f t="shared" si="65"/>
        <v/>
      </c>
      <c r="DM662" s="16" t="str">
        <f>IF(Wedstrijden!BI649="x","L","")</f>
        <v/>
      </c>
      <c r="DN662" s="16" t="str">
        <f>IF(Wedstrijden!BJ649="x","M","")</f>
        <v/>
      </c>
      <c r="DO662" s="16" t="str">
        <f>IF(Wedstrijden!BK649="x","Z","")</f>
        <v/>
      </c>
      <c r="DP662" s="16" t="str">
        <f>IF(Wedstrijden!BL649="x","Z","")</f>
        <v/>
      </c>
    </row>
    <row r="663" spans="1:120" ht="14.4" x14ac:dyDescent="0.3">
      <c r="A663" s="18">
        <f>Wedstrijden!A650</f>
        <v>0</v>
      </c>
      <c r="B663" s="16" t="str">
        <f>IFERROR(VLOOKUP(Wedstrijden!#REF!,#REF!,2,FALSE),"")</f>
        <v/>
      </c>
      <c r="C663" s="16">
        <f>Wedstrijden!E650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IF(COUNTA(Wedstrijden!U650:AC650)&lt;&gt;0,1,"")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IF(Wedstrijden!U650="x","B1","")</f>
        <v/>
      </c>
      <c r="BO663" s="16" t="e">
        <f>IF(Wedstrijden!#REF!="x","BB","")</f>
        <v>#REF!</v>
      </c>
      <c r="BP663" s="16" t="str">
        <f>IF(Wedstrijden!W650="x","B","")</f>
        <v/>
      </c>
      <c r="BQ663" s="16" t="str">
        <f>IF(Wedstrijden!X650="x","L1","")</f>
        <v/>
      </c>
      <c r="BR663" s="16" t="str">
        <f>IF(Wedstrijden!Y650="x","L2","")</f>
        <v/>
      </c>
      <c r="BS663" s="16" t="str">
        <f>IF(Wedstrijden!Z650="x","M1","")</f>
        <v/>
      </c>
      <c r="BT663" s="16" t="str">
        <f>IF(Wedstrijden!AA650="x","M2","")</f>
        <v/>
      </c>
      <c r="BU663" s="16" t="str">
        <f>IF(Wedstrijden!AB650="x","Z1","")</f>
        <v/>
      </c>
      <c r="BV663" s="16" t="str">
        <f>IF(Wedstrijden!AC650="x","Z2","")</f>
        <v/>
      </c>
      <c r="BW663" s="16" t="str">
        <f>IF(COUNTA(Wedstrijden!L650:T650)&lt;&gt;0,1,"")</f>
        <v/>
      </c>
      <c r="BX663" s="16" t="str">
        <f t="shared" si="61"/>
        <v/>
      </c>
      <c r="BY663" s="16" t="str">
        <f>IF(Wedstrijden!L650="x","BB","")</f>
        <v/>
      </c>
      <c r="BZ663" s="16" t="str">
        <f>IF(Wedstrijden!M650="x","B","")</f>
        <v/>
      </c>
      <c r="CA663" s="16" t="str">
        <f>IF(Wedstrijden!N650="x","L1","")</f>
        <v/>
      </c>
      <c r="CB663" s="16" t="str">
        <f>IF(Wedstrijden!O650="x","L2","")</f>
        <v/>
      </c>
      <c r="CC663" s="16" t="str">
        <f>IF(Wedstrijden!P650="x","M1","")</f>
        <v/>
      </c>
      <c r="CD663" s="16" t="str">
        <f>IF(Wedstrijden!Q650="x","M2","")</f>
        <v/>
      </c>
      <c r="CE663" s="16" t="str">
        <f>IF(Wedstrijden!R650="x","Z1","")</f>
        <v/>
      </c>
      <c r="CF663" s="16" t="str">
        <f>IF(Wedstrijden!S650="x","Z2","")</f>
        <v/>
      </c>
      <c r="CG663" s="16" t="str">
        <f>IF(Wedstrijden!T650="x","ZZL","")</f>
        <v/>
      </c>
      <c r="CL663" s="16" t="str">
        <f>IF(COUNTA(Wedstrijden!AR650:BB650)&lt;&gt;0,2,"")</f>
        <v/>
      </c>
      <c r="CM663" s="16" t="str">
        <f t="shared" si="62"/>
        <v/>
      </c>
      <c r="CN663" s="16" t="str">
        <f>IF(Wedstrijden!AR650="x","AA","")</f>
        <v/>
      </c>
      <c r="CO663" s="16" t="str">
        <f>IF(Wedstrijden!AS650="x","A","")</f>
        <v/>
      </c>
      <c r="CP663" s="16" t="str">
        <f>IF(Wedstrijden!AT650="x","BB","")</f>
        <v/>
      </c>
      <c r="CQ663" s="16" t="str">
        <f>IF(Wedstrijden!AU650="x","B","")</f>
        <v/>
      </c>
      <c r="CR663" s="16" t="str">
        <f>IF(Wedstrijden!AV650="x","L","")</f>
        <v/>
      </c>
      <c r="CS663" s="16" t="str">
        <f>IF(Wedstrijden!AW650="x","M","")</f>
        <v/>
      </c>
      <c r="CT663" s="16" t="str">
        <f>IF(Wedstrijden!AX650="x","Z","")</f>
        <v/>
      </c>
      <c r="CU663" s="16" t="str">
        <f>IF(Wedstrijden!BB650="x","ZZ","")</f>
        <v/>
      </c>
      <c r="CV663" s="16" t="str">
        <f>IF(COUNTA(Wedstrijden!AI650:AP650)&lt;&gt;0,2,"")</f>
        <v/>
      </c>
      <c r="CW663" s="16" t="str">
        <f t="shared" si="63"/>
        <v/>
      </c>
      <c r="CX663" s="16" t="str">
        <f>IF(Wedstrijden!AI650="x","BB","")</f>
        <v/>
      </c>
      <c r="CY663" s="16" t="str">
        <f>IF(Wedstrijden!AJ650="x","B","")</f>
        <v/>
      </c>
      <c r="CZ663" s="16" t="str">
        <f>IF(Wedstrijden!AK650="x","L","")</f>
        <v/>
      </c>
      <c r="DA663" s="16" t="str">
        <f>IF(Wedstrijden!AL650="x","M","")</f>
        <v/>
      </c>
      <c r="DB663" s="16" t="str">
        <f>IF(Wedstrijden!AM650="x","Z","")</f>
        <v/>
      </c>
      <c r="DC663" s="16" t="str">
        <f>IF(Wedstrijden!AN650="x","ZZ","")</f>
        <v/>
      </c>
      <c r="DD663" s="16" t="str">
        <f>IF(Wedstrijden!AP650="x","1.40","")</f>
        <v/>
      </c>
      <c r="DE663" s="16" t="str">
        <f>IF(COUNTA(Wedstrijden!BD650:BF650)&lt;&gt;0,6,"")</f>
        <v/>
      </c>
      <c r="DF663" s="16" t="str">
        <f t="shared" si="64"/>
        <v/>
      </c>
      <c r="DG663" s="16" t="str">
        <f>IF(Wedstrijden!BD650="x","L","")</f>
        <v/>
      </c>
      <c r="DH663" s="16" t="str">
        <f>IF(Wedstrijden!BE650="x","M","")</f>
        <v/>
      </c>
      <c r="DI663" s="16" t="str">
        <f>IF(Wedstrijden!BF650="x","Z","")</f>
        <v/>
      </c>
      <c r="DJ663" s="16" t="str">
        <f>IF(Wedstrijden!BG650="x","Z","")</f>
        <v/>
      </c>
      <c r="DK663" s="16" t="str">
        <f>IF(COUNTA(Wedstrijden!BI650:BK650)&lt;&gt;0,6,"")</f>
        <v/>
      </c>
      <c r="DL663" s="16" t="str">
        <f t="shared" si="65"/>
        <v/>
      </c>
      <c r="DM663" s="16" t="str">
        <f>IF(Wedstrijden!BI650="x","L","")</f>
        <v/>
      </c>
      <c r="DN663" s="16" t="str">
        <f>IF(Wedstrijden!BJ650="x","M","")</f>
        <v/>
      </c>
      <c r="DO663" s="16" t="str">
        <f>IF(Wedstrijden!BK650="x","Z","")</f>
        <v/>
      </c>
      <c r="DP663" s="16" t="str">
        <f>IF(Wedstrijden!BL650="x","Z","")</f>
        <v/>
      </c>
    </row>
    <row r="664" spans="1:120" ht="14.4" x14ac:dyDescent="0.3">
      <c r="A664" s="18">
        <f>Wedstrijden!A651</f>
        <v>0</v>
      </c>
      <c r="B664" s="16" t="str">
        <f>IFERROR(VLOOKUP(Wedstrijden!#REF!,#REF!,2,FALSE),"")</f>
        <v/>
      </c>
      <c r="C664" s="16">
        <f>Wedstrijden!E651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IF(COUNTA(Wedstrijden!U651:AC651)&lt;&gt;0,1,"")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IF(Wedstrijden!U651="x","B1","")</f>
        <v/>
      </c>
      <c r="BO664" s="16" t="e">
        <f>IF(Wedstrijden!#REF!="x","BB","")</f>
        <v>#REF!</v>
      </c>
      <c r="BP664" s="16" t="str">
        <f>IF(Wedstrijden!W651="x","B","")</f>
        <v/>
      </c>
      <c r="BQ664" s="16" t="str">
        <f>IF(Wedstrijden!X651="x","L1","")</f>
        <v/>
      </c>
      <c r="BR664" s="16" t="str">
        <f>IF(Wedstrijden!Y651="x","L2","")</f>
        <v/>
      </c>
      <c r="BS664" s="16" t="str">
        <f>IF(Wedstrijden!Z651="x","M1","")</f>
        <v/>
      </c>
      <c r="BT664" s="16" t="str">
        <f>IF(Wedstrijden!AA651="x","M2","")</f>
        <v/>
      </c>
      <c r="BU664" s="16" t="str">
        <f>IF(Wedstrijden!AB651="x","Z1","")</f>
        <v/>
      </c>
      <c r="BV664" s="16" t="str">
        <f>IF(Wedstrijden!AC651="x","Z2","")</f>
        <v/>
      </c>
      <c r="BW664" s="16" t="str">
        <f>IF(COUNTA(Wedstrijden!L651:T651)&lt;&gt;0,1,"")</f>
        <v/>
      </c>
      <c r="BX664" s="16" t="str">
        <f t="shared" si="61"/>
        <v/>
      </c>
      <c r="BY664" s="16" t="str">
        <f>IF(Wedstrijden!L651="x","BB","")</f>
        <v/>
      </c>
      <c r="BZ664" s="16" t="str">
        <f>IF(Wedstrijden!M651="x","B","")</f>
        <v/>
      </c>
      <c r="CA664" s="16" t="str">
        <f>IF(Wedstrijden!N651="x","L1","")</f>
        <v/>
      </c>
      <c r="CB664" s="16" t="str">
        <f>IF(Wedstrijden!O651="x","L2","")</f>
        <v/>
      </c>
      <c r="CC664" s="16" t="str">
        <f>IF(Wedstrijden!P651="x","M1","")</f>
        <v/>
      </c>
      <c r="CD664" s="16" t="str">
        <f>IF(Wedstrijden!Q651="x","M2","")</f>
        <v/>
      </c>
      <c r="CE664" s="16" t="str">
        <f>IF(Wedstrijden!R651="x","Z1","")</f>
        <v/>
      </c>
      <c r="CF664" s="16" t="str">
        <f>IF(Wedstrijden!S651="x","Z2","")</f>
        <v/>
      </c>
      <c r="CG664" s="16" t="str">
        <f>IF(Wedstrijden!T651="x","ZZL","")</f>
        <v/>
      </c>
      <c r="CL664" s="16" t="str">
        <f>IF(COUNTA(Wedstrijden!AR651:BB651)&lt;&gt;0,2,"")</f>
        <v/>
      </c>
      <c r="CM664" s="16" t="str">
        <f t="shared" si="62"/>
        <v/>
      </c>
      <c r="CN664" s="16" t="str">
        <f>IF(Wedstrijden!AR651="x","AA","")</f>
        <v/>
      </c>
      <c r="CO664" s="16" t="str">
        <f>IF(Wedstrijden!AS651="x","A","")</f>
        <v/>
      </c>
      <c r="CP664" s="16" t="str">
        <f>IF(Wedstrijden!AT651="x","BB","")</f>
        <v/>
      </c>
      <c r="CQ664" s="16" t="str">
        <f>IF(Wedstrijden!AU651="x","B","")</f>
        <v/>
      </c>
      <c r="CR664" s="16" t="str">
        <f>IF(Wedstrijden!AV651="x","L","")</f>
        <v/>
      </c>
      <c r="CS664" s="16" t="str">
        <f>IF(Wedstrijden!AW651="x","M","")</f>
        <v/>
      </c>
      <c r="CT664" s="16" t="str">
        <f>IF(Wedstrijden!AX651="x","Z","")</f>
        <v/>
      </c>
      <c r="CU664" s="16" t="str">
        <f>IF(Wedstrijden!BB651="x","ZZ","")</f>
        <v/>
      </c>
      <c r="CV664" s="16" t="str">
        <f>IF(COUNTA(Wedstrijden!AI651:AP651)&lt;&gt;0,2,"")</f>
        <v/>
      </c>
      <c r="CW664" s="16" t="str">
        <f t="shared" si="63"/>
        <v/>
      </c>
      <c r="CX664" s="16" t="str">
        <f>IF(Wedstrijden!AI651="x","BB","")</f>
        <v/>
      </c>
      <c r="CY664" s="16" t="str">
        <f>IF(Wedstrijden!AJ651="x","B","")</f>
        <v/>
      </c>
      <c r="CZ664" s="16" t="str">
        <f>IF(Wedstrijden!AK651="x","L","")</f>
        <v/>
      </c>
      <c r="DA664" s="16" t="str">
        <f>IF(Wedstrijden!AL651="x","M","")</f>
        <v/>
      </c>
      <c r="DB664" s="16" t="str">
        <f>IF(Wedstrijden!AM651="x","Z","")</f>
        <v/>
      </c>
      <c r="DC664" s="16" t="str">
        <f>IF(Wedstrijden!AN651="x","ZZ","")</f>
        <v/>
      </c>
      <c r="DD664" s="16" t="str">
        <f>IF(Wedstrijden!AP651="x","1.40","")</f>
        <v/>
      </c>
      <c r="DE664" s="16" t="str">
        <f>IF(COUNTA(Wedstrijden!BD651:BF651)&lt;&gt;0,6,"")</f>
        <v/>
      </c>
      <c r="DF664" s="16" t="str">
        <f t="shared" si="64"/>
        <v/>
      </c>
      <c r="DG664" s="16" t="str">
        <f>IF(Wedstrijden!BD651="x","L","")</f>
        <v/>
      </c>
      <c r="DH664" s="16" t="str">
        <f>IF(Wedstrijden!BE651="x","M","")</f>
        <v/>
      </c>
      <c r="DI664" s="16" t="str">
        <f>IF(Wedstrijden!BF651="x","Z","")</f>
        <v/>
      </c>
      <c r="DJ664" s="16" t="str">
        <f>IF(Wedstrijden!BG651="x","Z","")</f>
        <v/>
      </c>
      <c r="DK664" s="16" t="str">
        <f>IF(COUNTA(Wedstrijden!BI651:BK651)&lt;&gt;0,6,"")</f>
        <v/>
      </c>
      <c r="DL664" s="16" t="str">
        <f t="shared" si="65"/>
        <v/>
      </c>
      <c r="DM664" s="16" t="str">
        <f>IF(Wedstrijden!BI651="x","L","")</f>
        <v/>
      </c>
      <c r="DN664" s="16" t="str">
        <f>IF(Wedstrijden!BJ651="x","M","")</f>
        <v/>
      </c>
      <c r="DO664" s="16" t="str">
        <f>IF(Wedstrijden!BK651="x","Z","")</f>
        <v/>
      </c>
      <c r="DP664" s="16" t="str">
        <f>IF(Wedstrijden!BL651="x","Z","")</f>
        <v/>
      </c>
    </row>
    <row r="665" spans="1:120" ht="14.4" x14ac:dyDescent="0.3">
      <c r="A665" s="18">
        <f>Wedstrijden!A652</f>
        <v>0</v>
      </c>
      <c r="B665" s="16" t="str">
        <f>IFERROR(VLOOKUP(Wedstrijden!#REF!,#REF!,2,FALSE),"")</f>
        <v/>
      </c>
      <c r="C665" s="16">
        <f>Wedstrijden!E652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IF(COUNTA(Wedstrijden!U652:AC652)&lt;&gt;0,1,"")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IF(Wedstrijden!U652="x","B1","")</f>
        <v/>
      </c>
      <c r="BO665" s="16" t="e">
        <f>IF(Wedstrijden!#REF!="x","BB","")</f>
        <v>#REF!</v>
      </c>
      <c r="BP665" s="16" t="str">
        <f>IF(Wedstrijden!W652="x","B","")</f>
        <v/>
      </c>
      <c r="BQ665" s="16" t="str">
        <f>IF(Wedstrijden!X652="x","L1","")</f>
        <v/>
      </c>
      <c r="BR665" s="16" t="str">
        <f>IF(Wedstrijden!Y652="x","L2","")</f>
        <v/>
      </c>
      <c r="BS665" s="16" t="str">
        <f>IF(Wedstrijden!Z652="x","M1","")</f>
        <v/>
      </c>
      <c r="BT665" s="16" t="str">
        <f>IF(Wedstrijden!AA652="x","M2","")</f>
        <v/>
      </c>
      <c r="BU665" s="16" t="str">
        <f>IF(Wedstrijden!AB652="x","Z1","")</f>
        <v/>
      </c>
      <c r="BV665" s="16" t="str">
        <f>IF(Wedstrijden!AC652="x","Z2","")</f>
        <v/>
      </c>
      <c r="BW665" s="16" t="str">
        <f>IF(COUNTA(Wedstrijden!L652:T652)&lt;&gt;0,1,"")</f>
        <v/>
      </c>
      <c r="BX665" s="16" t="str">
        <f t="shared" si="61"/>
        <v/>
      </c>
      <c r="BY665" s="16" t="str">
        <f>IF(Wedstrijden!L652="x","BB","")</f>
        <v/>
      </c>
      <c r="BZ665" s="16" t="str">
        <f>IF(Wedstrijden!M652="x","B","")</f>
        <v/>
      </c>
      <c r="CA665" s="16" t="str">
        <f>IF(Wedstrijden!N652="x","L1","")</f>
        <v/>
      </c>
      <c r="CB665" s="16" t="str">
        <f>IF(Wedstrijden!O652="x","L2","")</f>
        <v/>
      </c>
      <c r="CC665" s="16" t="str">
        <f>IF(Wedstrijden!P652="x","M1","")</f>
        <v/>
      </c>
      <c r="CD665" s="16" t="str">
        <f>IF(Wedstrijden!Q652="x","M2","")</f>
        <v/>
      </c>
      <c r="CE665" s="16" t="str">
        <f>IF(Wedstrijden!R652="x","Z1","")</f>
        <v/>
      </c>
      <c r="CF665" s="16" t="str">
        <f>IF(Wedstrijden!S652="x","Z2","")</f>
        <v/>
      </c>
      <c r="CG665" s="16" t="str">
        <f>IF(Wedstrijden!T652="x","ZZL","")</f>
        <v/>
      </c>
      <c r="CL665" s="16" t="str">
        <f>IF(COUNTA(Wedstrijden!AR652:BB652)&lt;&gt;0,2,"")</f>
        <v/>
      </c>
      <c r="CM665" s="16" t="str">
        <f t="shared" si="62"/>
        <v/>
      </c>
      <c r="CN665" s="16" t="str">
        <f>IF(Wedstrijden!AR652="x","AA","")</f>
        <v/>
      </c>
      <c r="CO665" s="16" t="str">
        <f>IF(Wedstrijden!AS652="x","A","")</f>
        <v/>
      </c>
      <c r="CP665" s="16" t="str">
        <f>IF(Wedstrijden!AT652="x","BB","")</f>
        <v/>
      </c>
      <c r="CQ665" s="16" t="str">
        <f>IF(Wedstrijden!AU652="x","B","")</f>
        <v/>
      </c>
      <c r="CR665" s="16" t="str">
        <f>IF(Wedstrijden!AV652="x","L","")</f>
        <v/>
      </c>
      <c r="CS665" s="16" t="str">
        <f>IF(Wedstrijden!AW652="x","M","")</f>
        <v/>
      </c>
      <c r="CT665" s="16" t="str">
        <f>IF(Wedstrijden!AX652="x","Z","")</f>
        <v/>
      </c>
      <c r="CU665" s="16" t="str">
        <f>IF(Wedstrijden!BB652="x","ZZ","")</f>
        <v/>
      </c>
      <c r="CV665" s="16" t="str">
        <f>IF(COUNTA(Wedstrijden!AI652:AP652)&lt;&gt;0,2,"")</f>
        <v/>
      </c>
      <c r="CW665" s="16" t="str">
        <f t="shared" si="63"/>
        <v/>
      </c>
      <c r="CX665" s="16" t="str">
        <f>IF(Wedstrijden!AI652="x","BB","")</f>
        <v/>
      </c>
      <c r="CY665" s="16" t="str">
        <f>IF(Wedstrijden!AJ652="x","B","")</f>
        <v/>
      </c>
      <c r="CZ665" s="16" t="str">
        <f>IF(Wedstrijden!AK652="x","L","")</f>
        <v/>
      </c>
      <c r="DA665" s="16" t="str">
        <f>IF(Wedstrijden!AL652="x","M","")</f>
        <v/>
      </c>
      <c r="DB665" s="16" t="str">
        <f>IF(Wedstrijden!AM652="x","Z","")</f>
        <v/>
      </c>
      <c r="DC665" s="16" t="str">
        <f>IF(Wedstrijden!AN652="x","ZZ","")</f>
        <v/>
      </c>
      <c r="DD665" s="16" t="str">
        <f>IF(Wedstrijden!AP652="x","1.40","")</f>
        <v/>
      </c>
      <c r="DE665" s="16" t="str">
        <f>IF(COUNTA(Wedstrijden!BD652:BF652)&lt;&gt;0,6,"")</f>
        <v/>
      </c>
      <c r="DF665" s="16" t="str">
        <f t="shared" si="64"/>
        <v/>
      </c>
      <c r="DG665" s="16" t="str">
        <f>IF(Wedstrijden!BD652="x","L","")</f>
        <v/>
      </c>
      <c r="DH665" s="16" t="str">
        <f>IF(Wedstrijden!BE652="x","M","")</f>
        <v/>
      </c>
      <c r="DI665" s="16" t="str">
        <f>IF(Wedstrijden!BF652="x","Z","")</f>
        <v/>
      </c>
      <c r="DJ665" s="16" t="str">
        <f>IF(Wedstrijden!BG652="x","Z","")</f>
        <v/>
      </c>
      <c r="DK665" s="16" t="str">
        <f>IF(COUNTA(Wedstrijden!BI652:BK652)&lt;&gt;0,6,"")</f>
        <v/>
      </c>
      <c r="DL665" s="16" t="str">
        <f t="shared" si="65"/>
        <v/>
      </c>
      <c r="DM665" s="16" t="str">
        <f>IF(Wedstrijden!BI652="x","L","")</f>
        <v/>
      </c>
      <c r="DN665" s="16" t="str">
        <f>IF(Wedstrijden!BJ652="x","M","")</f>
        <v/>
      </c>
      <c r="DO665" s="16" t="str">
        <f>IF(Wedstrijden!BK652="x","Z","")</f>
        <v/>
      </c>
      <c r="DP665" s="16" t="str">
        <f>IF(Wedstrijden!BL652="x","Z","")</f>
        <v/>
      </c>
    </row>
    <row r="666" spans="1:120" ht="14.4" x14ac:dyDescent="0.3">
      <c r="A666" s="18">
        <f>Wedstrijden!A653</f>
        <v>0</v>
      </c>
      <c r="B666" s="16" t="str">
        <f>IFERROR(VLOOKUP(Wedstrijden!#REF!,#REF!,2,FALSE),"")</f>
        <v/>
      </c>
      <c r="C666" s="16">
        <f>Wedstrijden!E653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IF(COUNTA(Wedstrijden!U653:AC653)&lt;&gt;0,1,"")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IF(Wedstrijden!U653="x","B1","")</f>
        <v/>
      </c>
      <c r="BO666" s="16" t="e">
        <f>IF(Wedstrijden!#REF!="x","BB","")</f>
        <v>#REF!</v>
      </c>
      <c r="BP666" s="16" t="str">
        <f>IF(Wedstrijden!W653="x","B","")</f>
        <v/>
      </c>
      <c r="BQ666" s="16" t="str">
        <f>IF(Wedstrijden!X653="x","L1","")</f>
        <v/>
      </c>
      <c r="BR666" s="16" t="str">
        <f>IF(Wedstrijden!Y653="x","L2","")</f>
        <v/>
      </c>
      <c r="BS666" s="16" t="str">
        <f>IF(Wedstrijden!Z653="x","M1","")</f>
        <v/>
      </c>
      <c r="BT666" s="16" t="str">
        <f>IF(Wedstrijden!AA653="x","M2","")</f>
        <v/>
      </c>
      <c r="BU666" s="16" t="str">
        <f>IF(Wedstrijden!AB653="x","Z1","")</f>
        <v/>
      </c>
      <c r="BV666" s="16" t="str">
        <f>IF(Wedstrijden!AC653="x","Z2","")</f>
        <v/>
      </c>
      <c r="BW666" s="16" t="str">
        <f>IF(COUNTA(Wedstrijden!L653:T653)&lt;&gt;0,1,"")</f>
        <v/>
      </c>
      <c r="BX666" s="16" t="str">
        <f t="shared" si="61"/>
        <v/>
      </c>
      <c r="BY666" s="16" t="str">
        <f>IF(Wedstrijden!L653="x","BB","")</f>
        <v/>
      </c>
      <c r="BZ666" s="16" t="str">
        <f>IF(Wedstrijden!M653="x","B","")</f>
        <v/>
      </c>
      <c r="CA666" s="16" t="str">
        <f>IF(Wedstrijden!N653="x","L1","")</f>
        <v/>
      </c>
      <c r="CB666" s="16" t="str">
        <f>IF(Wedstrijden!O653="x","L2","")</f>
        <v/>
      </c>
      <c r="CC666" s="16" t="str">
        <f>IF(Wedstrijden!P653="x","M1","")</f>
        <v/>
      </c>
      <c r="CD666" s="16" t="str">
        <f>IF(Wedstrijden!Q653="x","M2","")</f>
        <v/>
      </c>
      <c r="CE666" s="16" t="str">
        <f>IF(Wedstrijden!R653="x","Z1","")</f>
        <v/>
      </c>
      <c r="CF666" s="16" t="str">
        <f>IF(Wedstrijden!S653="x","Z2","")</f>
        <v/>
      </c>
      <c r="CG666" s="16" t="str">
        <f>IF(Wedstrijden!T653="x","ZZL","")</f>
        <v/>
      </c>
      <c r="CL666" s="16" t="str">
        <f>IF(COUNTA(Wedstrijden!AR653:BB653)&lt;&gt;0,2,"")</f>
        <v/>
      </c>
      <c r="CM666" s="16" t="str">
        <f t="shared" si="62"/>
        <v/>
      </c>
      <c r="CN666" s="16" t="str">
        <f>IF(Wedstrijden!AR653="x","AA","")</f>
        <v/>
      </c>
      <c r="CO666" s="16" t="str">
        <f>IF(Wedstrijden!AS653="x","A","")</f>
        <v/>
      </c>
      <c r="CP666" s="16" t="str">
        <f>IF(Wedstrijden!AT653="x","BB","")</f>
        <v/>
      </c>
      <c r="CQ666" s="16" t="str">
        <f>IF(Wedstrijden!AU653="x","B","")</f>
        <v/>
      </c>
      <c r="CR666" s="16" t="str">
        <f>IF(Wedstrijden!AV653="x","L","")</f>
        <v/>
      </c>
      <c r="CS666" s="16" t="str">
        <f>IF(Wedstrijden!AW653="x","M","")</f>
        <v/>
      </c>
      <c r="CT666" s="16" t="str">
        <f>IF(Wedstrijden!AX653="x","Z","")</f>
        <v/>
      </c>
      <c r="CU666" s="16" t="str">
        <f>IF(Wedstrijden!BB653="x","ZZ","")</f>
        <v/>
      </c>
      <c r="CV666" s="16" t="str">
        <f>IF(COUNTA(Wedstrijden!AI653:AP653)&lt;&gt;0,2,"")</f>
        <v/>
      </c>
      <c r="CW666" s="16" t="str">
        <f t="shared" si="63"/>
        <v/>
      </c>
      <c r="CX666" s="16" t="str">
        <f>IF(Wedstrijden!AI653="x","BB","")</f>
        <v/>
      </c>
      <c r="CY666" s="16" t="str">
        <f>IF(Wedstrijden!AJ653="x","B","")</f>
        <v/>
      </c>
      <c r="CZ666" s="16" t="str">
        <f>IF(Wedstrijden!AK653="x","L","")</f>
        <v/>
      </c>
      <c r="DA666" s="16" t="str">
        <f>IF(Wedstrijden!AL653="x","M","")</f>
        <v/>
      </c>
      <c r="DB666" s="16" t="str">
        <f>IF(Wedstrijden!AM653="x","Z","")</f>
        <v/>
      </c>
      <c r="DC666" s="16" t="str">
        <f>IF(Wedstrijden!AN653="x","ZZ","")</f>
        <v/>
      </c>
      <c r="DD666" s="16" t="str">
        <f>IF(Wedstrijden!AP653="x","1.40","")</f>
        <v/>
      </c>
      <c r="DE666" s="16" t="str">
        <f>IF(COUNTA(Wedstrijden!BD653:BF653)&lt;&gt;0,6,"")</f>
        <v/>
      </c>
      <c r="DF666" s="16" t="str">
        <f t="shared" si="64"/>
        <v/>
      </c>
      <c r="DG666" s="16" t="str">
        <f>IF(Wedstrijden!BD653="x","L","")</f>
        <v/>
      </c>
      <c r="DH666" s="16" t="str">
        <f>IF(Wedstrijden!BE653="x","M","")</f>
        <v/>
      </c>
      <c r="DI666" s="16" t="str">
        <f>IF(Wedstrijden!BF653="x","Z","")</f>
        <v/>
      </c>
      <c r="DJ666" s="16" t="str">
        <f>IF(Wedstrijden!BG653="x","Z","")</f>
        <v/>
      </c>
      <c r="DK666" s="16" t="str">
        <f>IF(COUNTA(Wedstrijden!BI653:BK653)&lt;&gt;0,6,"")</f>
        <v/>
      </c>
      <c r="DL666" s="16" t="str">
        <f t="shared" si="65"/>
        <v/>
      </c>
      <c r="DM666" s="16" t="str">
        <f>IF(Wedstrijden!BI653="x","L","")</f>
        <v/>
      </c>
      <c r="DN666" s="16" t="str">
        <f>IF(Wedstrijden!BJ653="x","M","")</f>
        <v/>
      </c>
      <c r="DO666" s="16" t="str">
        <f>IF(Wedstrijden!BK653="x","Z","")</f>
        <v/>
      </c>
      <c r="DP666" s="16" t="str">
        <f>IF(Wedstrijden!BL653="x","Z","")</f>
        <v/>
      </c>
    </row>
    <row r="667" spans="1:120" ht="14.4" x14ac:dyDescent="0.3">
      <c r="A667" s="18">
        <f>Wedstrijden!A654</f>
        <v>0</v>
      </c>
      <c r="B667" s="16" t="str">
        <f>IFERROR(VLOOKUP(Wedstrijden!#REF!,#REF!,2,FALSE),"")</f>
        <v/>
      </c>
      <c r="C667" s="16">
        <f>Wedstrijden!E654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IF(COUNTA(Wedstrijden!U654:AC654)&lt;&gt;0,1,"")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IF(Wedstrijden!U654="x","B1","")</f>
        <v/>
      </c>
      <c r="BO667" s="16" t="e">
        <f>IF(Wedstrijden!#REF!="x","BB","")</f>
        <v>#REF!</v>
      </c>
      <c r="BP667" s="16" t="str">
        <f>IF(Wedstrijden!W654="x","B","")</f>
        <v/>
      </c>
      <c r="BQ667" s="16" t="str">
        <f>IF(Wedstrijden!X654="x","L1","")</f>
        <v/>
      </c>
      <c r="BR667" s="16" t="str">
        <f>IF(Wedstrijden!Y654="x","L2","")</f>
        <v/>
      </c>
      <c r="BS667" s="16" t="str">
        <f>IF(Wedstrijden!Z654="x","M1","")</f>
        <v/>
      </c>
      <c r="BT667" s="16" t="str">
        <f>IF(Wedstrijden!AA654="x","M2","")</f>
        <v/>
      </c>
      <c r="BU667" s="16" t="str">
        <f>IF(Wedstrijden!AB654="x","Z1","")</f>
        <v/>
      </c>
      <c r="BV667" s="16" t="str">
        <f>IF(Wedstrijden!AC654="x","Z2","")</f>
        <v/>
      </c>
      <c r="BW667" s="16" t="str">
        <f>IF(COUNTA(Wedstrijden!L654:T654)&lt;&gt;0,1,"")</f>
        <v/>
      </c>
      <c r="BX667" s="16" t="str">
        <f t="shared" si="61"/>
        <v/>
      </c>
      <c r="BY667" s="16" t="str">
        <f>IF(Wedstrijden!L654="x","BB","")</f>
        <v/>
      </c>
      <c r="BZ667" s="16" t="str">
        <f>IF(Wedstrijden!M654="x","B","")</f>
        <v/>
      </c>
      <c r="CA667" s="16" t="str">
        <f>IF(Wedstrijden!N654="x","L1","")</f>
        <v/>
      </c>
      <c r="CB667" s="16" t="str">
        <f>IF(Wedstrijden!O654="x","L2","")</f>
        <v/>
      </c>
      <c r="CC667" s="16" t="str">
        <f>IF(Wedstrijden!P654="x","M1","")</f>
        <v/>
      </c>
      <c r="CD667" s="16" t="str">
        <f>IF(Wedstrijden!Q654="x","M2","")</f>
        <v/>
      </c>
      <c r="CE667" s="16" t="str">
        <f>IF(Wedstrijden!R654="x","Z1","")</f>
        <v/>
      </c>
      <c r="CF667" s="16" t="str">
        <f>IF(Wedstrijden!S654="x","Z2","")</f>
        <v/>
      </c>
      <c r="CG667" s="16" t="str">
        <f>IF(Wedstrijden!T654="x","ZZL","")</f>
        <v/>
      </c>
      <c r="CL667" s="16" t="str">
        <f>IF(COUNTA(Wedstrijden!AR654:BB654)&lt;&gt;0,2,"")</f>
        <v/>
      </c>
      <c r="CM667" s="16" t="str">
        <f t="shared" si="62"/>
        <v/>
      </c>
      <c r="CN667" s="16" t="str">
        <f>IF(Wedstrijden!AR654="x","AA","")</f>
        <v/>
      </c>
      <c r="CO667" s="16" t="str">
        <f>IF(Wedstrijden!AS654="x","A","")</f>
        <v/>
      </c>
      <c r="CP667" s="16" t="str">
        <f>IF(Wedstrijden!AT654="x","BB","")</f>
        <v/>
      </c>
      <c r="CQ667" s="16" t="str">
        <f>IF(Wedstrijden!AU654="x","B","")</f>
        <v/>
      </c>
      <c r="CR667" s="16" t="str">
        <f>IF(Wedstrijden!AV654="x","L","")</f>
        <v/>
      </c>
      <c r="CS667" s="16" t="str">
        <f>IF(Wedstrijden!AW654="x","M","")</f>
        <v/>
      </c>
      <c r="CT667" s="16" t="str">
        <f>IF(Wedstrijden!AX654="x","Z","")</f>
        <v/>
      </c>
      <c r="CU667" s="16" t="str">
        <f>IF(Wedstrijden!BB654="x","ZZ","")</f>
        <v/>
      </c>
      <c r="CV667" s="16" t="str">
        <f>IF(COUNTA(Wedstrijden!AI654:AP654)&lt;&gt;0,2,"")</f>
        <v/>
      </c>
      <c r="CW667" s="16" t="str">
        <f t="shared" si="63"/>
        <v/>
      </c>
      <c r="CX667" s="16" t="str">
        <f>IF(Wedstrijden!AI654="x","BB","")</f>
        <v/>
      </c>
      <c r="CY667" s="16" t="str">
        <f>IF(Wedstrijden!AJ654="x","B","")</f>
        <v/>
      </c>
      <c r="CZ667" s="16" t="str">
        <f>IF(Wedstrijden!AK654="x","L","")</f>
        <v/>
      </c>
      <c r="DA667" s="16" t="str">
        <f>IF(Wedstrijden!AL654="x","M","")</f>
        <v/>
      </c>
      <c r="DB667" s="16" t="str">
        <f>IF(Wedstrijden!AM654="x","Z","")</f>
        <v/>
      </c>
      <c r="DC667" s="16" t="str">
        <f>IF(Wedstrijden!AN654="x","ZZ","")</f>
        <v/>
      </c>
      <c r="DD667" s="16" t="str">
        <f>IF(Wedstrijden!AP654="x","1.40","")</f>
        <v/>
      </c>
      <c r="DE667" s="16" t="str">
        <f>IF(COUNTA(Wedstrijden!BD654:BF654)&lt;&gt;0,6,"")</f>
        <v/>
      </c>
      <c r="DF667" s="16" t="str">
        <f t="shared" si="64"/>
        <v/>
      </c>
      <c r="DG667" s="16" t="str">
        <f>IF(Wedstrijden!BD654="x","L","")</f>
        <v/>
      </c>
      <c r="DH667" s="16" t="str">
        <f>IF(Wedstrijden!BE654="x","M","")</f>
        <v/>
      </c>
      <c r="DI667" s="16" t="str">
        <f>IF(Wedstrijden!BF654="x","Z","")</f>
        <v/>
      </c>
      <c r="DJ667" s="16" t="str">
        <f>IF(Wedstrijden!BG654="x","Z","")</f>
        <v/>
      </c>
      <c r="DK667" s="16" t="str">
        <f>IF(COUNTA(Wedstrijden!BI654:BK654)&lt;&gt;0,6,"")</f>
        <v/>
      </c>
      <c r="DL667" s="16" t="str">
        <f t="shared" si="65"/>
        <v/>
      </c>
      <c r="DM667" s="16" t="str">
        <f>IF(Wedstrijden!BI654="x","L","")</f>
        <v/>
      </c>
      <c r="DN667" s="16" t="str">
        <f>IF(Wedstrijden!BJ654="x","M","")</f>
        <v/>
      </c>
      <c r="DO667" s="16" t="str">
        <f>IF(Wedstrijden!BK654="x","Z","")</f>
        <v/>
      </c>
      <c r="DP667" s="16" t="str">
        <f>IF(Wedstrijden!BL654="x","Z","")</f>
        <v/>
      </c>
    </row>
    <row r="668" spans="1:120" ht="14.4" x14ac:dyDescent="0.3">
      <c r="A668" s="18">
        <f>Wedstrijden!A655</f>
        <v>0</v>
      </c>
      <c r="B668" s="16" t="str">
        <f>IFERROR(VLOOKUP(Wedstrijden!#REF!,#REF!,2,FALSE),"")</f>
        <v/>
      </c>
      <c r="C668" s="16">
        <f>Wedstrijden!E655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IF(COUNTA(Wedstrijden!U655:AC655)&lt;&gt;0,1,"")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IF(Wedstrijden!U655="x","B1","")</f>
        <v/>
      </c>
      <c r="BO668" s="16" t="e">
        <f>IF(Wedstrijden!#REF!="x","BB","")</f>
        <v>#REF!</v>
      </c>
      <c r="BP668" s="16" t="str">
        <f>IF(Wedstrijden!W655="x","B","")</f>
        <v/>
      </c>
      <c r="BQ668" s="16" t="str">
        <f>IF(Wedstrijden!X655="x","L1","")</f>
        <v/>
      </c>
      <c r="BR668" s="16" t="str">
        <f>IF(Wedstrijden!Y655="x","L2","")</f>
        <v/>
      </c>
      <c r="BS668" s="16" t="str">
        <f>IF(Wedstrijden!Z655="x","M1","")</f>
        <v/>
      </c>
      <c r="BT668" s="16" t="str">
        <f>IF(Wedstrijden!AA655="x","M2","")</f>
        <v/>
      </c>
      <c r="BU668" s="16" t="str">
        <f>IF(Wedstrijden!AB655="x","Z1","")</f>
        <v/>
      </c>
      <c r="BV668" s="16" t="str">
        <f>IF(Wedstrijden!AC655="x","Z2","")</f>
        <v/>
      </c>
      <c r="BW668" s="16" t="str">
        <f>IF(COUNTA(Wedstrijden!L655:T655)&lt;&gt;0,1,"")</f>
        <v/>
      </c>
      <c r="BX668" s="16" t="str">
        <f t="shared" si="61"/>
        <v/>
      </c>
      <c r="BY668" s="16" t="str">
        <f>IF(Wedstrijden!L655="x","BB","")</f>
        <v/>
      </c>
      <c r="BZ668" s="16" t="str">
        <f>IF(Wedstrijden!M655="x","B","")</f>
        <v/>
      </c>
      <c r="CA668" s="16" t="str">
        <f>IF(Wedstrijden!N655="x","L1","")</f>
        <v/>
      </c>
      <c r="CB668" s="16" t="str">
        <f>IF(Wedstrijden!O655="x","L2","")</f>
        <v/>
      </c>
      <c r="CC668" s="16" t="str">
        <f>IF(Wedstrijden!P655="x","M1","")</f>
        <v/>
      </c>
      <c r="CD668" s="16" t="str">
        <f>IF(Wedstrijden!Q655="x","M2","")</f>
        <v/>
      </c>
      <c r="CE668" s="16" t="str">
        <f>IF(Wedstrijden!R655="x","Z1","")</f>
        <v/>
      </c>
      <c r="CF668" s="16" t="str">
        <f>IF(Wedstrijden!S655="x","Z2","")</f>
        <v/>
      </c>
      <c r="CG668" s="16" t="str">
        <f>IF(Wedstrijden!T655="x","ZZL","")</f>
        <v/>
      </c>
      <c r="CL668" s="16" t="str">
        <f>IF(COUNTA(Wedstrijden!AR655:BB655)&lt;&gt;0,2,"")</f>
        <v/>
      </c>
      <c r="CM668" s="16" t="str">
        <f t="shared" si="62"/>
        <v/>
      </c>
      <c r="CN668" s="16" t="str">
        <f>IF(Wedstrijden!AR655="x","AA","")</f>
        <v/>
      </c>
      <c r="CO668" s="16" t="str">
        <f>IF(Wedstrijden!AS655="x","A","")</f>
        <v/>
      </c>
      <c r="CP668" s="16" t="str">
        <f>IF(Wedstrijden!AT655="x","BB","")</f>
        <v/>
      </c>
      <c r="CQ668" s="16" t="str">
        <f>IF(Wedstrijden!AU655="x","B","")</f>
        <v/>
      </c>
      <c r="CR668" s="16" t="str">
        <f>IF(Wedstrijden!AV655="x","L","")</f>
        <v/>
      </c>
      <c r="CS668" s="16" t="str">
        <f>IF(Wedstrijden!AW655="x","M","")</f>
        <v/>
      </c>
      <c r="CT668" s="16" t="str">
        <f>IF(Wedstrijden!AX655="x","Z","")</f>
        <v/>
      </c>
      <c r="CU668" s="16" t="str">
        <f>IF(Wedstrijden!BB655="x","ZZ","")</f>
        <v/>
      </c>
      <c r="CV668" s="16" t="str">
        <f>IF(COUNTA(Wedstrijden!AI655:AP655)&lt;&gt;0,2,"")</f>
        <v/>
      </c>
      <c r="CW668" s="16" t="str">
        <f t="shared" si="63"/>
        <v/>
      </c>
      <c r="CX668" s="16" t="str">
        <f>IF(Wedstrijden!AI655="x","BB","")</f>
        <v/>
      </c>
      <c r="CY668" s="16" t="str">
        <f>IF(Wedstrijden!AJ655="x","B","")</f>
        <v/>
      </c>
      <c r="CZ668" s="16" t="str">
        <f>IF(Wedstrijden!AK655="x","L","")</f>
        <v/>
      </c>
      <c r="DA668" s="16" t="str">
        <f>IF(Wedstrijden!AL655="x","M","")</f>
        <v/>
      </c>
      <c r="DB668" s="16" t="str">
        <f>IF(Wedstrijden!AM655="x","Z","")</f>
        <v/>
      </c>
      <c r="DC668" s="16" t="str">
        <f>IF(Wedstrijden!AN655="x","ZZ","")</f>
        <v/>
      </c>
      <c r="DD668" s="16" t="str">
        <f>IF(Wedstrijden!AP655="x","1.40","")</f>
        <v/>
      </c>
      <c r="DE668" s="16" t="str">
        <f>IF(COUNTA(Wedstrijden!BD655:BF655)&lt;&gt;0,6,"")</f>
        <v/>
      </c>
      <c r="DF668" s="16" t="str">
        <f t="shared" si="64"/>
        <v/>
      </c>
      <c r="DG668" s="16" t="str">
        <f>IF(Wedstrijden!BD655="x","L","")</f>
        <v/>
      </c>
      <c r="DH668" s="16" t="str">
        <f>IF(Wedstrijden!BE655="x","M","")</f>
        <v/>
      </c>
      <c r="DI668" s="16" t="str">
        <f>IF(Wedstrijden!BF655="x","Z","")</f>
        <v/>
      </c>
      <c r="DJ668" s="16" t="str">
        <f>IF(Wedstrijden!BG655="x","Z","")</f>
        <v/>
      </c>
      <c r="DK668" s="16" t="str">
        <f>IF(COUNTA(Wedstrijden!BI655:BK655)&lt;&gt;0,6,"")</f>
        <v/>
      </c>
      <c r="DL668" s="16" t="str">
        <f t="shared" si="65"/>
        <v/>
      </c>
      <c r="DM668" s="16" t="str">
        <f>IF(Wedstrijden!BI655="x","L","")</f>
        <v/>
      </c>
      <c r="DN668" s="16" t="str">
        <f>IF(Wedstrijden!BJ655="x","M","")</f>
        <v/>
      </c>
      <c r="DO668" s="16" t="str">
        <f>IF(Wedstrijden!BK655="x","Z","")</f>
        <v/>
      </c>
      <c r="DP668" s="16" t="str">
        <f>IF(Wedstrijden!BL655="x","Z","")</f>
        <v/>
      </c>
    </row>
    <row r="669" spans="1:120" ht="14.4" x14ac:dyDescent="0.3">
      <c r="A669" s="18">
        <f>Wedstrijden!A656</f>
        <v>0</v>
      </c>
      <c r="B669" s="16" t="str">
        <f>IFERROR(VLOOKUP(Wedstrijden!#REF!,#REF!,2,FALSE),"")</f>
        <v/>
      </c>
      <c r="C669" s="16">
        <f>Wedstrijden!E656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IF(COUNTA(Wedstrijden!U656:AC656)&lt;&gt;0,1,"")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IF(Wedstrijden!U656="x","B1","")</f>
        <v/>
      </c>
      <c r="BO669" s="16" t="e">
        <f>IF(Wedstrijden!#REF!="x","BB","")</f>
        <v>#REF!</v>
      </c>
      <c r="BP669" s="16" t="str">
        <f>IF(Wedstrijden!W656="x","B","")</f>
        <v/>
      </c>
      <c r="BQ669" s="16" t="str">
        <f>IF(Wedstrijden!X656="x","L1","")</f>
        <v/>
      </c>
      <c r="BR669" s="16" t="str">
        <f>IF(Wedstrijden!Y656="x","L2","")</f>
        <v/>
      </c>
      <c r="BS669" s="16" t="str">
        <f>IF(Wedstrijden!Z656="x","M1","")</f>
        <v/>
      </c>
      <c r="BT669" s="16" t="str">
        <f>IF(Wedstrijden!AA656="x","M2","")</f>
        <v/>
      </c>
      <c r="BU669" s="16" t="str">
        <f>IF(Wedstrijden!AB656="x","Z1","")</f>
        <v/>
      </c>
      <c r="BV669" s="16" t="str">
        <f>IF(Wedstrijden!AC656="x","Z2","")</f>
        <v/>
      </c>
      <c r="BW669" s="16" t="str">
        <f>IF(COUNTA(Wedstrijden!L656:T656)&lt;&gt;0,1,"")</f>
        <v/>
      </c>
      <c r="BX669" s="16" t="str">
        <f t="shared" si="61"/>
        <v/>
      </c>
      <c r="BY669" s="16" t="str">
        <f>IF(Wedstrijden!L656="x","BB","")</f>
        <v/>
      </c>
      <c r="BZ669" s="16" t="str">
        <f>IF(Wedstrijden!M656="x","B","")</f>
        <v/>
      </c>
      <c r="CA669" s="16" t="str">
        <f>IF(Wedstrijden!N656="x","L1","")</f>
        <v/>
      </c>
      <c r="CB669" s="16" t="str">
        <f>IF(Wedstrijden!O656="x","L2","")</f>
        <v/>
      </c>
      <c r="CC669" s="16" t="str">
        <f>IF(Wedstrijden!P656="x","M1","")</f>
        <v/>
      </c>
      <c r="CD669" s="16" t="str">
        <f>IF(Wedstrijden!Q656="x","M2","")</f>
        <v/>
      </c>
      <c r="CE669" s="16" t="str">
        <f>IF(Wedstrijden!R656="x","Z1","")</f>
        <v/>
      </c>
      <c r="CF669" s="16" t="str">
        <f>IF(Wedstrijden!S656="x","Z2","")</f>
        <v/>
      </c>
      <c r="CG669" s="16" t="str">
        <f>IF(Wedstrijden!T656="x","ZZL","")</f>
        <v/>
      </c>
      <c r="CL669" s="16" t="str">
        <f>IF(COUNTA(Wedstrijden!AR656:BB656)&lt;&gt;0,2,"")</f>
        <v/>
      </c>
      <c r="CM669" s="16" t="str">
        <f t="shared" si="62"/>
        <v/>
      </c>
      <c r="CN669" s="16" t="str">
        <f>IF(Wedstrijden!AR656="x","AA","")</f>
        <v/>
      </c>
      <c r="CO669" s="16" t="str">
        <f>IF(Wedstrijden!AS656="x","A","")</f>
        <v/>
      </c>
      <c r="CP669" s="16" t="str">
        <f>IF(Wedstrijden!AT656="x","BB","")</f>
        <v/>
      </c>
      <c r="CQ669" s="16" t="str">
        <f>IF(Wedstrijden!AU656="x","B","")</f>
        <v/>
      </c>
      <c r="CR669" s="16" t="str">
        <f>IF(Wedstrijden!AV656="x","L","")</f>
        <v/>
      </c>
      <c r="CS669" s="16" t="str">
        <f>IF(Wedstrijden!AW656="x","M","")</f>
        <v/>
      </c>
      <c r="CT669" s="16" t="str">
        <f>IF(Wedstrijden!AX656="x","Z","")</f>
        <v/>
      </c>
      <c r="CU669" s="16" t="str">
        <f>IF(Wedstrijden!BB656="x","ZZ","")</f>
        <v/>
      </c>
      <c r="CV669" s="16" t="str">
        <f>IF(COUNTA(Wedstrijden!AI656:AP656)&lt;&gt;0,2,"")</f>
        <v/>
      </c>
      <c r="CW669" s="16" t="str">
        <f t="shared" si="63"/>
        <v/>
      </c>
      <c r="CX669" s="16" t="str">
        <f>IF(Wedstrijden!AI656="x","BB","")</f>
        <v/>
      </c>
      <c r="CY669" s="16" t="str">
        <f>IF(Wedstrijden!AJ656="x","B","")</f>
        <v/>
      </c>
      <c r="CZ669" s="16" t="str">
        <f>IF(Wedstrijden!AK656="x","L","")</f>
        <v/>
      </c>
      <c r="DA669" s="16" t="str">
        <f>IF(Wedstrijden!AL656="x","M","")</f>
        <v/>
      </c>
      <c r="DB669" s="16" t="str">
        <f>IF(Wedstrijden!AM656="x","Z","")</f>
        <v/>
      </c>
      <c r="DC669" s="16" t="str">
        <f>IF(Wedstrijden!AN656="x","ZZ","")</f>
        <v/>
      </c>
      <c r="DD669" s="16" t="str">
        <f>IF(Wedstrijden!AP656="x","1.40","")</f>
        <v/>
      </c>
      <c r="DE669" s="16" t="str">
        <f>IF(COUNTA(Wedstrijden!BD656:BF656)&lt;&gt;0,6,"")</f>
        <v/>
      </c>
      <c r="DF669" s="16" t="str">
        <f t="shared" si="64"/>
        <v/>
      </c>
      <c r="DG669" s="16" t="str">
        <f>IF(Wedstrijden!BD656="x","L","")</f>
        <v/>
      </c>
      <c r="DH669" s="16" t="str">
        <f>IF(Wedstrijden!BE656="x","M","")</f>
        <v/>
      </c>
      <c r="DI669" s="16" t="str">
        <f>IF(Wedstrijden!BF656="x","Z","")</f>
        <v/>
      </c>
      <c r="DJ669" s="16" t="str">
        <f>IF(Wedstrijden!BG656="x","Z","")</f>
        <v/>
      </c>
      <c r="DK669" s="16" t="str">
        <f>IF(COUNTA(Wedstrijden!BI656:BK656)&lt;&gt;0,6,"")</f>
        <v/>
      </c>
      <c r="DL669" s="16" t="str">
        <f t="shared" si="65"/>
        <v/>
      </c>
      <c r="DM669" s="16" t="str">
        <f>IF(Wedstrijden!BI656="x","L","")</f>
        <v/>
      </c>
      <c r="DN669" s="16" t="str">
        <f>IF(Wedstrijden!BJ656="x","M","")</f>
        <v/>
      </c>
      <c r="DO669" s="16" t="str">
        <f>IF(Wedstrijden!BK656="x","Z","")</f>
        <v/>
      </c>
      <c r="DP669" s="16" t="str">
        <f>IF(Wedstrijden!BL656="x","Z","")</f>
        <v/>
      </c>
    </row>
    <row r="670" spans="1:120" ht="14.4" x14ac:dyDescent="0.3">
      <c r="A670" s="18">
        <f>Wedstrijden!A657</f>
        <v>0</v>
      </c>
      <c r="B670" s="16" t="str">
        <f>IFERROR(VLOOKUP(Wedstrijden!#REF!,#REF!,2,FALSE),"")</f>
        <v/>
      </c>
      <c r="C670" s="16">
        <f>Wedstrijden!E657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IF(COUNTA(Wedstrijden!U657:AC657)&lt;&gt;0,1,"")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IF(Wedstrijden!U657="x","B1","")</f>
        <v/>
      </c>
      <c r="BO670" s="16" t="e">
        <f>IF(Wedstrijden!#REF!="x","BB","")</f>
        <v>#REF!</v>
      </c>
      <c r="BP670" s="16" t="str">
        <f>IF(Wedstrijden!W657="x","B","")</f>
        <v/>
      </c>
      <c r="BQ670" s="16" t="str">
        <f>IF(Wedstrijden!X657="x","L1","")</f>
        <v/>
      </c>
      <c r="BR670" s="16" t="str">
        <f>IF(Wedstrijden!Y657="x","L2","")</f>
        <v/>
      </c>
      <c r="BS670" s="16" t="str">
        <f>IF(Wedstrijden!Z657="x","M1","")</f>
        <v/>
      </c>
      <c r="BT670" s="16" t="str">
        <f>IF(Wedstrijden!AA657="x","M2","")</f>
        <v/>
      </c>
      <c r="BU670" s="16" t="str">
        <f>IF(Wedstrijden!AB657="x","Z1","")</f>
        <v/>
      </c>
      <c r="BV670" s="16" t="str">
        <f>IF(Wedstrijden!AC657="x","Z2","")</f>
        <v/>
      </c>
      <c r="BW670" s="16" t="str">
        <f>IF(COUNTA(Wedstrijden!L657:T657)&lt;&gt;0,1,"")</f>
        <v/>
      </c>
      <c r="BX670" s="16" t="str">
        <f t="shared" si="61"/>
        <v/>
      </c>
      <c r="BY670" s="16" t="str">
        <f>IF(Wedstrijden!L657="x","BB","")</f>
        <v/>
      </c>
      <c r="BZ670" s="16" t="str">
        <f>IF(Wedstrijden!M657="x","B","")</f>
        <v/>
      </c>
      <c r="CA670" s="16" t="str">
        <f>IF(Wedstrijden!N657="x","L1","")</f>
        <v/>
      </c>
      <c r="CB670" s="16" t="str">
        <f>IF(Wedstrijden!O657="x","L2","")</f>
        <v/>
      </c>
      <c r="CC670" s="16" t="str">
        <f>IF(Wedstrijden!P657="x","M1","")</f>
        <v/>
      </c>
      <c r="CD670" s="16" t="str">
        <f>IF(Wedstrijden!Q657="x","M2","")</f>
        <v/>
      </c>
      <c r="CE670" s="16" t="str">
        <f>IF(Wedstrijden!R657="x","Z1","")</f>
        <v/>
      </c>
      <c r="CF670" s="16" t="str">
        <f>IF(Wedstrijden!S657="x","Z2","")</f>
        <v/>
      </c>
      <c r="CG670" s="16" t="str">
        <f>IF(Wedstrijden!T657="x","ZZL","")</f>
        <v/>
      </c>
      <c r="CL670" s="16" t="str">
        <f>IF(COUNTA(Wedstrijden!AR657:BB657)&lt;&gt;0,2,"")</f>
        <v/>
      </c>
      <c r="CM670" s="16" t="str">
        <f t="shared" si="62"/>
        <v/>
      </c>
      <c r="CN670" s="16" t="str">
        <f>IF(Wedstrijden!AR657="x","AA","")</f>
        <v/>
      </c>
      <c r="CO670" s="16" t="str">
        <f>IF(Wedstrijden!AS657="x","A","")</f>
        <v/>
      </c>
      <c r="CP670" s="16" t="str">
        <f>IF(Wedstrijden!AT657="x","BB","")</f>
        <v/>
      </c>
      <c r="CQ670" s="16" t="str">
        <f>IF(Wedstrijden!AU657="x","B","")</f>
        <v/>
      </c>
      <c r="CR670" s="16" t="str">
        <f>IF(Wedstrijden!AV657="x","L","")</f>
        <v/>
      </c>
      <c r="CS670" s="16" t="str">
        <f>IF(Wedstrijden!AW657="x","M","")</f>
        <v/>
      </c>
      <c r="CT670" s="16" t="str">
        <f>IF(Wedstrijden!AX657="x","Z","")</f>
        <v/>
      </c>
      <c r="CU670" s="16" t="str">
        <f>IF(Wedstrijden!BB657="x","ZZ","")</f>
        <v/>
      </c>
      <c r="CV670" s="16" t="str">
        <f>IF(COUNTA(Wedstrijden!AI657:AP657)&lt;&gt;0,2,"")</f>
        <v/>
      </c>
      <c r="CW670" s="16" t="str">
        <f t="shared" si="63"/>
        <v/>
      </c>
      <c r="CX670" s="16" t="str">
        <f>IF(Wedstrijden!AI657="x","BB","")</f>
        <v/>
      </c>
      <c r="CY670" s="16" t="str">
        <f>IF(Wedstrijden!AJ657="x","B","")</f>
        <v/>
      </c>
      <c r="CZ670" s="16" t="str">
        <f>IF(Wedstrijden!AK657="x","L","")</f>
        <v/>
      </c>
      <c r="DA670" s="16" t="str">
        <f>IF(Wedstrijden!AL657="x","M","")</f>
        <v/>
      </c>
      <c r="DB670" s="16" t="str">
        <f>IF(Wedstrijden!AM657="x","Z","")</f>
        <v/>
      </c>
      <c r="DC670" s="16" t="str">
        <f>IF(Wedstrijden!AN657="x","ZZ","")</f>
        <v/>
      </c>
      <c r="DD670" s="16" t="str">
        <f>IF(Wedstrijden!AP657="x","1.40","")</f>
        <v/>
      </c>
      <c r="DE670" s="16" t="str">
        <f>IF(COUNTA(Wedstrijden!BD657:BF657)&lt;&gt;0,6,"")</f>
        <v/>
      </c>
      <c r="DF670" s="16" t="str">
        <f t="shared" si="64"/>
        <v/>
      </c>
      <c r="DG670" s="16" t="str">
        <f>IF(Wedstrijden!BD657="x","L","")</f>
        <v/>
      </c>
      <c r="DH670" s="16" t="str">
        <f>IF(Wedstrijden!BE657="x","M","")</f>
        <v/>
      </c>
      <c r="DI670" s="16" t="str">
        <f>IF(Wedstrijden!BF657="x","Z","")</f>
        <v/>
      </c>
      <c r="DJ670" s="16" t="str">
        <f>IF(Wedstrijden!BG657="x","Z","")</f>
        <v/>
      </c>
      <c r="DK670" s="16" t="str">
        <f>IF(COUNTA(Wedstrijden!BI657:BK657)&lt;&gt;0,6,"")</f>
        <v/>
      </c>
      <c r="DL670" s="16" t="str">
        <f t="shared" si="65"/>
        <v/>
      </c>
      <c r="DM670" s="16" t="str">
        <f>IF(Wedstrijden!BI657="x","L","")</f>
        <v/>
      </c>
      <c r="DN670" s="16" t="str">
        <f>IF(Wedstrijden!BJ657="x","M","")</f>
        <v/>
      </c>
      <c r="DO670" s="16" t="str">
        <f>IF(Wedstrijden!BK657="x","Z","")</f>
        <v/>
      </c>
      <c r="DP670" s="16" t="str">
        <f>IF(Wedstrijden!BL657="x","Z","")</f>
        <v/>
      </c>
    </row>
    <row r="671" spans="1:120" ht="14.4" x14ac:dyDescent="0.3">
      <c r="A671" s="18">
        <f>Wedstrijden!A658</f>
        <v>0</v>
      </c>
      <c r="B671" s="16" t="str">
        <f>IFERROR(VLOOKUP(Wedstrijden!#REF!,#REF!,2,FALSE),"")</f>
        <v/>
      </c>
      <c r="C671" s="16">
        <f>Wedstrijden!E658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IF(COUNTA(Wedstrijden!U658:AC658)&lt;&gt;0,1,"")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IF(Wedstrijden!U658="x","B1","")</f>
        <v/>
      </c>
      <c r="BO671" s="16" t="e">
        <f>IF(Wedstrijden!#REF!="x","BB","")</f>
        <v>#REF!</v>
      </c>
      <c r="BP671" s="16" t="str">
        <f>IF(Wedstrijden!W658="x","B","")</f>
        <v/>
      </c>
      <c r="BQ671" s="16" t="str">
        <f>IF(Wedstrijden!X658="x","L1","")</f>
        <v/>
      </c>
      <c r="BR671" s="16" t="str">
        <f>IF(Wedstrijden!Y658="x","L2","")</f>
        <v/>
      </c>
      <c r="BS671" s="16" t="str">
        <f>IF(Wedstrijden!Z658="x","M1","")</f>
        <v/>
      </c>
      <c r="BT671" s="16" t="str">
        <f>IF(Wedstrijden!AA658="x","M2","")</f>
        <v/>
      </c>
      <c r="BU671" s="16" t="str">
        <f>IF(Wedstrijden!AB658="x","Z1","")</f>
        <v/>
      </c>
      <c r="BV671" s="16" t="str">
        <f>IF(Wedstrijden!AC658="x","Z2","")</f>
        <v/>
      </c>
      <c r="BW671" s="16" t="str">
        <f>IF(COUNTA(Wedstrijden!L658:T658)&lt;&gt;0,1,"")</f>
        <v/>
      </c>
      <c r="BX671" s="16" t="str">
        <f t="shared" si="61"/>
        <v/>
      </c>
      <c r="BY671" s="16" t="str">
        <f>IF(Wedstrijden!L658="x","BB","")</f>
        <v/>
      </c>
      <c r="BZ671" s="16" t="str">
        <f>IF(Wedstrijden!M658="x","B","")</f>
        <v/>
      </c>
      <c r="CA671" s="16" t="str">
        <f>IF(Wedstrijden!N658="x","L1","")</f>
        <v/>
      </c>
      <c r="CB671" s="16" t="str">
        <f>IF(Wedstrijden!O658="x","L2","")</f>
        <v/>
      </c>
      <c r="CC671" s="16" t="str">
        <f>IF(Wedstrijden!P658="x","M1","")</f>
        <v/>
      </c>
      <c r="CD671" s="16" t="str">
        <f>IF(Wedstrijden!Q658="x","M2","")</f>
        <v/>
      </c>
      <c r="CE671" s="16" t="str">
        <f>IF(Wedstrijden!R658="x","Z1","")</f>
        <v/>
      </c>
      <c r="CF671" s="16" t="str">
        <f>IF(Wedstrijden!S658="x","Z2","")</f>
        <v/>
      </c>
      <c r="CG671" s="16" t="str">
        <f>IF(Wedstrijden!T658="x","ZZL","")</f>
        <v/>
      </c>
      <c r="CL671" s="16" t="str">
        <f>IF(COUNTA(Wedstrijden!AR658:BB658)&lt;&gt;0,2,"")</f>
        <v/>
      </c>
      <c r="CM671" s="16" t="str">
        <f t="shared" si="62"/>
        <v/>
      </c>
      <c r="CN671" s="16" t="str">
        <f>IF(Wedstrijden!AR658="x","AA","")</f>
        <v/>
      </c>
      <c r="CO671" s="16" t="str">
        <f>IF(Wedstrijden!AS658="x","A","")</f>
        <v/>
      </c>
      <c r="CP671" s="16" t="str">
        <f>IF(Wedstrijden!AT658="x","BB","")</f>
        <v/>
      </c>
      <c r="CQ671" s="16" t="str">
        <f>IF(Wedstrijden!AU658="x","B","")</f>
        <v/>
      </c>
      <c r="CR671" s="16" t="str">
        <f>IF(Wedstrijden!AV658="x","L","")</f>
        <v/>
      </c>
      <c r="CS671" s="16" t="str">
        <f>IF(Wedstrijden!AW658="x","M","")</f>
        <v/>
      </c>
      <c r="CT671" s="16" t="str">
        <f>IF(Wedstrijden!AX658="x","Z","")</f>
        <v/>
      </c>
      <c r="CU671" s="16" t="str">
        <f>IF(Wedstrijden!BB658="x","ZZ","")</f>
        <v/>
      </c>
      <c r="CV671" s="16" t="str">
        <f>IF(COUNTA(Wedstrijden!AI658:AP658)&lt;&gt;0,2,"")</f>
        <v/>
      </c>
      <c r="CW671" s="16" t="str">
        <f t="shared" si="63"/>
        <v/>
      </c>
      <c r="CX671" s="16" t="str">
        <f>IF(Wedstrijden!AI658="x","BB","")</f>
        <v/>
      </c>
      <c r="CY671" s="16" t="str">
        <f>IF(Wedstrijden!AJ658="x","B","")</f>
        <v/>
      </c>
      <c r="CZ671" s="16" t="str">
        <f>IF(Wedstrijden!AK658="x","L","")</f>
        <v/>
      </c>
      <c r="DA671" s="16" t="str">
        <f>IF(Wedstrijden!AL658="x","M","")</f>
        <v/>
      </c>
      <c r="DB671" s="16" t="str">
        <f>IF(Wedstrijden!AM658="x","Z","")</f>
        <v/>
      </c>
      <c r="DC671" s="16" t="str">
        <f>IF(Wedstrijden!AN658="x","ZZ","")</f>
        <v/>
      </c>
      <c r="DD671" s="16" t="str">
        <f>IF(Wedstrijden!AP658="x","1.40","")</f>
        <v/>
      </c>
      <c r="DE671" s="16" t="str">
        <f>IF(COUNTA(Wedstrijden!BD658:BF658)&lt;&gt;0,6,"")</f>
        <v/>
      </c>
      <c r="DF671" s="16" t="str">
        <f t="shared" si="64"/>
        <v/>
      </c>
      <c r="DG671" s="16" t="str">
        <f>IF(Wedstrijden!BD658="x","L","")</f>
        <v/>
      </c>
      <c r="DH671" s="16" t="str">
        <f>IF(Wedstrijden!BE658="x","M","")</f>
        <v/>
      </c>
      <c r="DI671" s="16" t="str">
        <f>IF(Wedstrijden!BF658="x","Z","")</f>
        <v/>
      </c>
      <c r="DJ671" s="16" t="str">
        <f>IF(Wedstrijden!BG658="x","Z","")</f>
        <v/>
      </c>
      <c r="DK671" s="16" t="str">
        <f>IF(COUNTA(Wedstrijden!BI658:BK658)&lt;&gt;0,6,"")</f>
        <v/>
      </c>
      <c r="DL671" s="16" t="str">
        <f t="shared" si="65"/>
        <v/>
      </c>
      <c r="DM671" s="16" t="str">
        <f>IF(Wedstrijden!BI658="x","L","")</f>
        <v/>
      </c>
      <c r="DN671" s="16" t="str">
        <f>IF(Wedstrijden!BJ658="x","M","")</f>
        <v/>
      </c>
      <c r="DO671" s="16" t="str">
        <f>IF(Wedstrijden!BK658="x","Z","")</f>
        <v/>
      </c>
      <c r="DP671" s="16" t="str">
        <f>IF(Wedstrijden!BL658="x","Z","")</f>
        <v/>
      </c>
    </row>
    <row r="672" spans="1:120" ht="14.4" x14ac:dyDescent="0.3">
      <c r="A672" s="18">
        <f>Wedstrijden!A659</f>
        <v>0</v>
      </c>
      <c r="B672" s="16" t="str">
        <f>IFERROR(VLOOKUP(Wedstrijden!#REF!,#REF!,2,FALSE),"")</f>
        <v/>
      </c>
      <c r="C672" s="16">
        <f>Wedstrijden!E659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IF(COUNTA(Wedstrijden!U659:AC659)&lt;&gt;0,1,"")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IF(Wedstrijden!U659="x","B1","")</f>
        <v/>
      </c>
      <c r="BO672" s="16" t="e">
        <f>IF(Wedstrijden!#REF!="x","BB","")</f>
        <v>#REF!</v>
      </c>
      <c r="BP672" s="16" t="str">
        <f>IF(Wedstrijden!W659="x","B","")</f>
        <v/>
      </c>
      <c r="BQ672" s="16" t="str">
        <f>IF(Wedstrijden!X659="x","L1","")</f>
        <v/>
      </c>
      <c r="BR672" s="16" t="str">
        <f>IF(Wedstrijden!Y659="x","L2","")</f>
        <v/>
      </c>
      <c r="BS672" s="16" t="str">
        <f>IF(Wedstrijden!Z659="x","M1","")</f>
        <v/>
      </c>
      <c r="BT672" s="16" t="str">
        <f>IF(Wedstrijden!AA659="x","M2","")</f>
        <v/>
      </c>
      <c r="BU672" s="16" t="str">
        <f>IF(Wedstrijden!AB659="x","Z1","")</f>
        <v/>
      </c>
      <c r="BV672" s="16" t="str">
        <f>IF(Wedstrijden!AC659="x","Z2","")</f>
        <v/>
      </c>
      <c r="BW672" s="16" t="str">
        <f>IF(COUNTA(Wedstrijden!L659:T659)&lt;&gt;0,1,"")</f>
        <v/>
      </c>
      <c r="BX672" s="16" t="str">
        <f t="shared" si="61"/>
        <v/>
      </c>
      <c r="BY672" s="16" t="str">
        <f>IF(Wedstrijden!L659="x","BB","")</f>
        <v/>
      </c>
      <c r="BZ672" s="16" t="str">
        <f>IF(Wedstrijden!M659="x","B","")</f>
        <v/>
      </c>
      <c r="CA672" s="16" t="str">
        <f>IF(Wedstrijden!N659="x","L1","")</f>
        <v/>
      </c>
      <c r="CB672" s="16" t="str">
        <f>IF(Wedstrijden!O659="x","L2","")</f>
        <v/>
      </c>
      <c r="CC672" s="16" t="str">
        <f>IF(Wedstrijden!P659="x","M1","")</f>
        <v/>
      </c>
      <c r="CD672" s="16" t="str">
        <f>IF(Wedstrijden!Q659="x","M2","")</f>
        <v/>
      </c>
      <c r="CE672" s="16" t="str">
        <f>IF(Wedstrijden!R659="x","Z1","")</f>
        <v/>
      </c>
      <c r="CF672" s="16" t="str">
        <f>IF(Wedstrijden!S659="x","Z2","")</f>
        <v/>
      </c>
      <c r="CG672" s="16" t="str">
        <f>IF(Wedstrijden!T659="x","ZZL","")</f>
        <v/>
      </c>
      <c r="CL672" s="16" t="str">
        <f>IF(COUNTA(Wedstrijden!AR659:BB659)&lt;&gt;0,2,"")</f>
        <v/>
      </c>
      <c r="CM672" s="16" t="str">
        <f t="shared" si="62"/>
        <v/>
      </c>
      <c r="CN672" s="16" t="str">
        <f>IF(Wedstrijden!AR659="x","AA","")</f>
        <v/>
      </c>
      <c r="CO672" s="16" t="str">
        <f>IF(Wedstrijden!AS659="x","A","")</f>
        <v/>
      </c>
      <c r="CP672" s="16" t="str">
        <f>IF(Wedstrijden!AT659="x","BB","")</f>
        <v/>
      </c>
      <c r="CQ672" s="16" t="str">
        <f>IF(Wedstrijden!AU659="x","B","")</f>
        <v/>
      </c>
      <c r="CR672" s="16" t="str">
        <f>IF(Wedstrijden!AV659="x","L","")</f>
        <v/>
      </c>
      <c r="CS672" s="16" t="str">
        <f>IF(Wedstrijden!AW659="x","M","")</f>
        <v/>
      </c>
      <c r="CT672" s="16" t="str">
        <f>IF(Wedstrijden!AX659="x","Z","")</f>
        <v/>
      </c>
      <c r="CU672" s="16" t="str">
        <f>IF(Wedstrijden!BB659="x","ZZ","")</f>
        <v/>
      </c>
      <c r="CV672" s="16" t="str">
        <f>IF(COUNTA(Wedstrijden!AI659:AP659)&lt;&gt;0,2,"")</f>
        <v/>
      </c>
      <c r="CW672" s="16" t="str">
        <f t="shared" si="63"/>
        <v/>
      </c>
      <c r="CX672" s="16" t="str">
        <f>IF(Wedstrijden!AI659="x","BB","")</f>
        <v/>
      </c>
      <c r="CY672" s="16" t="str">
        <f>IF(Wedstrijden!AJ659="x","B","")</f>
        <v/>
      </c>
      <c r="CZ672" s="16" t="str">
        <f>IF(Wedstrijden!AK659="x","L","")</f>
        <v/>
      </c>
      <c r="DA672" s="16" t="str">
        <f>IF(Wedstrijden!AL659="x","M","")</f>
        <v/>
      </c>
      <c r="DB672" s="16" t="str">
        <f>IF(Wedstrijden!AM659="x","Z","")</f>
        <v/>
      </c>
      <c r="DC672" s="16" t="str">
        <f>IF(Wedstrijden!AN659="x","ZZ","")</f>
        <v/>
      </c>
      <c r="DD672" s="16" t="str">
        <f>IF(Wedstrijden!AP659="x","1.40","")</f>
        <v/>
      </c>
      <c r="DE672" s="16" t="str">
        <f>IF(COUNTA(Wedstrijden!BD659:BF659)&lt;&gt;0,6,"")</f>
        <v/>
      </c>
      <c r="DF672" s="16" t="str">
        <f t="shared" si="64"/>
        <v/>
      </c>
      <c r="DG672" s="16" t="str">
        <f>IF(Wedstrijden!BD659="x","L","")</f>
        <v/>
      </c>
      <c r="DH672" s="16" t="str">
        <f>IF(Wedstrijden!BE659="x","M","")</f>
        <v/>
      </c>
      <c r="DI672" s="16" t="str">
        <f>IF(Wedstrijden!BF659="x","Z","")</f>
        <v/>
      </c>
      <c r="DJ672" s="16" t="str">
        <f>IF(Wedstrijden!BG659="x","Z","")</f>
        <v/>
      </c>
      <c r="DK672" s="16" t="str">
        <f>IF(COUNTA(Wedstrijden!BI659:BK659)&lt;&gt;0,6,"")</f>
        <v/>
      </c>
      <c r="DL672" s="16" t="str">
        <f t="shared" si="65"/>
        <v/>
      </c>
      <c r="DM672" s="16" t="str">
        <f>IF(Wedstrijden!BI659="x","L","")</f>
        <v/>
      </c>
      <c r="DN672" s="16" t="str">
        <f>IF(Wedstrijden!BJ659="x","M","")</f>
        <v/>
      </c>
      <c r="DO672" s="16" t="str">
        <f>IF(Wedstrijden!BK659="x","Z","")</f>
        <v/>
      </c>
      <c r="DP672" s="16" t="str">
        <f>IF(Wedstrijden!BL659="x","Z","")</f>
        <v/>
      </c>
    </row>
    <row r="673" spans="1:120" ht="14.4" x14ac:dyDescent="0.3">
      <c r="A673" s="18">
        <f>Wedstrijden!A660</f>
        <v>0</v>
      </c>
      <c r="B673" s="16" t="str">
        <f>IFERROR(VLOOKUP(Wedstrijden!#REF!,#REF!,2,FALSE),"")</f>
        <v/>
      </c>
      <c r="C673" s="16">
        <f>Wedstrijden!E660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IF(COUNTA(Wedstrijden!U660:AC660)&lt;&gt;0,1,"")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IF(Wedstrijden!U660="x","B1","")</f>
        <v/>
      </c>
      <c r="BO673" s="16" t="e">
        <f>IF(Wedstrijden!#REF!="x","BB","")</f>
        <v>#REF!</v>
      </c>
      <c r="BP673" s="16" t="str">
        <f>IF(Wedstrijden!W660="x","B","")</f>
        <v/>
      </c>
      <c r="BQ673" s="16" t="str">
        <f>IF(Wedstrijden!X660="x","L1","")</f>
        <v/>
      </c>
      <c r="BR673" s="16" t="str">
        <f>IF(Wedstrijden!Y660="x","L2","")</f>
        <v/>
      </c>
      <c r="BS673" s="16" t="str">
        <f>IF(Wedstrijden!Z660="x","M1","")</f>
        <v/>
      </c>
      <c r="BT673" s="16" t="str">
        <f>IF(Wedstrijden!AA660="x","M2","")</f>
        <v/>
      </c>
      <c r="BU673" s="16" t="str">
        <f>IF(Wedstrijden!AB660="x","Z1","")</f>
        <v/>
      </c>
      <c r="BV673" s="16" t="str">
        <f>IF(Wedstrijden!AC660="x","Z2","")</f>
        <v/>
      </c>
      <c r="BW673" s="16" t="str">
        <f>IF(COUNTA(Wedstrijden!L660:T660)&lt;&gt;0,1,"")</f>
        <v/>
      </c>
      <c r="BX673" s="16" t="str">
        <f t="shared" si="61"/>
        <v/>
      </c>
      <c r="BY673" s="16" t="str">
        <f>IF(Wedstrijden!L660="x","BB","")</f>
        <v/>
      </c>
      <c r="BZ673" s="16" t="str">
        <f>IF(Wedstrijden!M660="x","B","")</f>
        <v/>
      </c>
      <c r="CA673" s="16" t="str">
        <f>IF(Wedstrijden!N660="x","L1","")</f>
        <v/>
      </c>
      <c r="CB673" s="16" t="str">
        <f>IF(Wedstrijden!O660="x","L2","")</f>
        <v/>
      </c>
      <c r="CC673" s="16" t="str">
        <f>IF(Wedstrijden!P660="x","M1","")</f>
        <v/>
      </c>
      <c r="CD673" s="16" t="str">
        <f>IF(Wedstrijden!Q660="x","M2","")</f>
        <v/>
      </c>
      <c r="CE673" s="16" t="str">
        <f>IF(Wedstrijden!R660="x","Z1","")</f>
        <v/>
      </c>
      <c r="CF673" s="16" t="str">
        <f>IF(Wedstrijden!S660="x","Z2","")</f>
        <v/>
      </c>
      <c r="CG673" s="16" t="str">
        <f>IF(Wedstrijden!T660="x","ZZL","")</f>
        <v/>
      </c>
      <c r="CL673" s="16" t="str">
        <f>IF(COUNTA(Wedstrijden!AR660:BB660)&lt;&gt;0,2,"")</f>
        <v/>
      </c>
      <c r="CM673" s="16" t="str">
        <f t="shared" si="62"/>
        <v/>
      </c>
      <c r="CN673" s="16" t="str">
        <f>IF(Wedstrijden!AR660="x","AA","")</f>
        <v/>
      </c>
      <c r="CO673" s="16" t="str">
        <f>IF(Wedstrijden!AS660="x","A","")</f>
        <v/>
      </c>
      <c r="CP673" s="16" t="str">
        <f>IF(Wedstrijden!AT660="x","BB","")</f>
        <v/>
      </c>
      <c r="CQ673" s="16" t="str">
        <f>IF(Wedstrijden!AU660="x","B","")</f>
        <v/>
      </c>
      <c r="CR673" s="16" t="str">
        <f>IF(Wedstrijden!AV660="x","L","")</f>
        <v/>
      </c>
      <c r="CS673" s="16" t="str">
        <f>IF(Wedstrijden!AW660="x","M","")</f>
        <v/>
      </c>
      <c r="CT673" s="16" t="str">
        <f>IF(Wedstrijden!AX660="x","Z","")</f>
        <v/>
      </c>
      <c r="CU673" s="16" t="str">
        <f>IF(Wedstrijden!BB660="x","ZZ","")</f>
        <v/>
      </c>
      <c r="CV673" s="16" t="str">
        <f>IF(COUNTA(Wedstrijden!AI660:AP660)&lt;&gt;0,2,"")</f>
        <v/>
      </c>
      <c r="CW673" s="16" t="str">
        <f t="shared" si="63"/>
        <v/>
      </c>
      <c r="CX673" s="16" t="str">
        <f>IF(Wedstrijden!AI660="x","BB","")</f>
        <v/>
      </c>
      <c r="CY673" s="16" t="str">
        <f>IF(Wedstrijden!AJ660="x","B","")</f>
        <v/>
      </c>
      <c r="CZ673" s="16" t="str">
        <f>IF(Wedstrijden!AK660="x","L","")</f>
        <v/>
      </c>
      <c r="DA673" s="16" t="str">
        <f>IF(Wedstrijden!AL660="x","M","")</f>
        <v/>
      </c>
      <c r="DB673" s="16" t="str">
        <f>IF(Wedstrijden!AM660="x","Z","")</f>
        <v/>
      </c>
      <c r="DC673" s="16" t="str">
        <f>IF(Wedstrijden!AN660="x","ZZ","")</f>
        <v/>
      </c>
      <c r="DD673" s="16" t="str">
        <f>IF(Wedstrijden!AP660="x","1.40","")</f>
        <v/>
      </c>
      <c r="DE673" s="16" t="str">
        <f>IF(COUNTA(Wedstrijden!BD660:BF660)&lt;&gt;0,6,"")</f>
        <v/>
      </c>
      <c r="DF673" s="16" t="str">
        <f t="shared" si="64"/>
        <v/>
      </c>
      <c r="DG673" s="16" t="str">
        <f>IF(Wedstrijden!BD660="x","L","")</f>
        <v/>
      </c>
      <c r="DH673" s="16" t="str">
        <f>IF(Wedstrijden!BE660="x","M","")</f>
        <v/>
      </c>
      <c r="DI673" s="16" t="str">
        <f>IF(Wedstrijden!BF660="x","Z","")</f>
        <v/>
      </c>
      <c r="DJ673" s="16" t="str">
        <f>IF(Wedstrijden!BG660="x","Z","")</f>
        <v/>
      </c>
      <c r="DK673" s="16" t="str">
        <f>IF(COUNTA(Wedstrijden!BI660:BK660)&lt;&gt;0,6,"")</f>
        <v/>
      </c>
      <c r="DL673" s="16" t="str">
        <f t="shared" si="65"/>
        <v/>
      </c>
      <c r="DM673" s="16" t="str">
        <f>IF(Wedstrijden!BI660="x","L","")</f>
        <v/>
      </c>
      <c r="DN673" s="16" t="str">
        <f>IF(Wedstrijden!BJ660="x","M","")</f>
        <v/>
      </c>
      <c r="DO673" s="16" t="str">
        <f>IF(Wedstrijden!BK660="x","Z","")</f>
        <v/>
      </c>
      <c r="DP673" s="16" t="str">
        <f>IF(Wedstrijden!BL660="x","Z","")</f>
        <v/>
      </c>
    </row>
    <row r="674" spans="1:120" ht="14.4" x14ac:dyDescent="0.3">
      <c r="A674" s="18">
        <f>Wedstrijden!A661</f>
        <v>0</v>
      </c>
      <c r="B674" s="16" t="str">
        <f>IFERROR(VLOOKUP(Wedstrijden!#REF!,#REF!,2,FALSE),"")</f>
        <v/>
      </c>
      <c r="C674" s="16">
        <f>Wedstrijden!E661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IF(COUNTA(Wedstrijden!U661:AC661)&lt;&gt;0,1,"")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IF(Wedstrijden!U661="x","B1","")</f>
        <v/>
      </c>
      <c r="BO674" s="16" t="e">
        <f>IF(Wedstrijden!#REF!="x","BB","")</f>
        <v>#REF!</v>
      </c>
      <c r="BP674" s="16" t="str">
        <f>IF(Wedstrijden!W661="x","B","")</f>
        <v/>
      </c>
      <c r="BQ674" s="16" t="str">
        <f>IF(Wedstrijden!X661="x","L1","")</f>
        <v/>
      </c>
      <c r="BR674" s="16" t="str">
        <f>IF(Wedstrijden!Y661="x","L2","")</f>
        <v/>
      </c>
      <c r="BS674" s="16" t="str">
        <f>IF(Wedstrijden!Z661="x","M1","")</f>
        <v/>
      </c>
      <c r="BT674" s="16" t="str">
        <f>IF(Wedstrijden!AA661="x","M2","")</f>
        <v/>
      </c>
      <c r="BU674" s="16" t="str">
        <f>IF(Wedstrijden!AB661="x","Z1","")</f>
        <v/>
      </c>
      <c r="BV674" s="16" t="str">
        <f>IF(Wedstrijden!AC661="x","Z2","")</f>
        <v/>
      </c>
      <c r="BW674" s="16" t="str">
        <f>IF(COUNTA(Wedstrijden!L661:T661)&lt;&gt;0,1,"")</f>
        <v/>
      </c>
      <c r="BX674" s="16" t="str">
        <f t="shared" si="61"/>
        <v/>
      </c>
      <c r="BY674" s="16" t="str">
        <f>IF(Wedstrijden!L661="x","BB","")</f>
        <v/>
      </c>
      <c r="BZ674" s="16" t="str">
        <f>IF(Wedstrijden!M661="x","B","")</f>
        <v/>
      </c>
      <c r="CA674" s="16" t="str">
        <f>IF(Wedstrijden!N661="x","L1","")</f>
        <v/>
      </c>
      <c r="CB674" s="16" t="str">
        <f>IF(Wedstrijden!O661="x","L2","")</f>
        <v/>
      </c>
      <c r="CC674" s="16" t="str">
        <f>IF(Wedstrijden!P661="x","M1","")</f>
        <v/>
      </c>
      <c r="CD674" s="16" t="str">
        <f>IF(Wedstrijden!Q661="x","M2","")</f>
        <v/>
      </c>
      <c r="CE674" s="16" t="str">
        <f>IF(Wedstrijden!R661="x","Z1","")</f>
        <v/>
      </c>
      <c r="CF674" s="16" t="str">
        <f>IF(Wedstrijden!S661="x","Z2","")</f>
        <v/>
      </c>
      <c r="CG674" s="16" t="str">
        <f>IF(Wedstrijden!T661="x","ZZL","")</f>
        <v/>
      </c>
      <c r="CL674" s="16" t="str">
        <f>IF(COUNTA(Wedstrijden!AR661:BB661)&lt;&gt;0,2,"")</f>
        <v/>
      </c>
      <c r="CM674" s="16" t="str">
        <f t="shared" si="62"/>
        <v/>
      </c>
      <c r="CN674" s="16" t="str">
        <f>IF(Wedstrijden!AR661="x","AA","")</f>
        <v/>
      </c>
      <c r="CO674" s="16" t="str">
        <f>IF(Wedstrijden!AS661="x","A","")</f>
        <v/>
      </c>
      <c r="CP674" s="16" t="str">
        <f>IF(Wedstrijden!AT661="x","BB","")</f>
        <v/>
      </c>
      <c r="CQ674" s="16" t="str">
        <f>IF(Wedstrijden!AU661="x","B","")</f>
        <v/>
      </c>
      <c r="CR674" s="16" t="str">
        <f>IF(Wedstrijden!AV661="x","L","")</f>
        <v/>
      </c>
      <c r="CS674" s="16" t="str">
        <f>IF(Wedstrijden!AW661="x","M","")</f>
        <v/>
      </c>
      <c r="CT674" s="16" t="str">
        <f>IF(Wedstrijden!AX661="x","Z","")</f>
        <v/>
      </c>
      <c r="CU674" s="16" t="str">
        <f>IF(Wedstrijden!BB661="x","ZZ","")</f>
        <v/>
      </c>
      <c r="CV674" s="16" t="str">
        <f>IF(COUNTA(Wedstrijden!AI661:AP661)&lt;&gt;0,2,"")</f>
        <v/>
      </c>
      <c r="CW674" s="16" t="str">
        <f t="shared" si="63"/>
        <v/>
      </c>
      <c r="CX674" s="16" t="str">
        <f>IF(Wedstrijden!AI661="x","BB","")</f>
        <v/>
      </c>
      <c r="CY674" s="16" t="str">
        <f>IF(Wedstrijden!AJ661="x","B","")</f>
        <v/>
      </c>
      <c r="CZ674" s="16" t="str">
        <f>IF(Wedstrijden!AK661="x","L","")</f>
        <v/>
      </c>
      <c r="DA674" s="16" t="str">
        <f>IF(Wedstrijden!AL661="x","M","")</f>
        <v/>
      </c>
      <c r="DB674" s="16" t="str">
        <f>IF(Wedstrijden!AM661="x","Z","")</f>
        <v/>
      </c>
      <c r="DC674" s="16" t="str">
        <f>IF(Wedstrijden!AN661="x","ZZ","")</f>
        <v/>
      </c>
      <c r="DD674" s="16" t="str">
        <f>IF(Wedstrijden!AP661="x","1.40","")</f>
        <v/>
      </c>
      <c r="DE674" s="16" t="str">
        <f>IF(COUNTA(Wedstrijden!BD661:BF661)&lt;&gt;0,6,"")</f>
        <v/>
      </c>
      <c r="DF674" s="16" t="str">
        <f t="shared" si="64"/>
        <v/>
      </c>
      <c r="DG674" s="16" t="str">
        <f>IF(Wedstrijden!BD661="x","L","")</f>
        <v/>
      </c>
      <c r="DH674" s="16" t="str">
        <f>IF(Wedstrijden!BE661="x","M","")</f>
        <v/>
      </c>
      <c r="DI674" s="16" t="str">
        <f>IF(Wedstrijden!BF661="x","Z","")</f>
        <v/>
      </c>
      <c r="DJ674" s="16" t="str">
        <f>IF(Wedstrijden!BG661="x","Z","")</f>
        <v/>
      </c>
      <c r="DK674" s="16" t="str">
        <f>IF(COUNTA(Wedstrijden!BI661:BK661)&lt;&gt;0,6,"")</f>
        <v/>
      </c>
      <c r="DL674" s="16" t="str">
        <f t="shared" si="65"/>
        <v/>
      </c>
      <c r="DM674" s="16" t="str">
        <f>IF(Wedstrijden!BI661="x","L","")</f>
        <v/>
      </c>
      <c r="DN674" s="16" t="str">
        <f>IF(Wedstrijden!BJ661="x","M","")</f>
        <v/>
      </c>
      <c r="DO674" s="16" t="str">
        <f>IF(Wedstrijden!BK661="x","Z","")</f>
        <v/>
      </c>
      <c r="DP674" s="16" t="str">
        <f>IF(Wedstrijden!BL661="x","Z","")</f>
        <v/>
      </c>
    </row>
    <row r="675" spans="1:120" ht="14.4" x14ac:dyDescent="0.3">
      <c r="A675" s="18">
        <f>Wedstrijden!A662</f>
        <v>0</v>
      </c>
      <c r="B675" s="16" t="str">
        <f>IFERROR(VLOOKUP(Wedstrijden!#REF!,#REF!,2,FALSE),"")</f>
        <v/>
      </c>
      <c r="C675" s="16">
        <f>Wedstrijden!E662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IF(COUNTA(Wedstrijden!U662:AC662)&lt;&gt;0,1,"")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IF(Wedstrijden!U662="x","B1","")</f>
        <v/>
      </c>
      <c r="BO675" s="16" t="e">
        <f>IF(Wedstrijden!#REF!="x","BB","")</f>
        <v>#REF!</v>
      </c>
      <c r="BP675" s="16" t="str">
        <f>IF(Wedstrijden!W662="x","B","")</f>
        <v/>
      </c>
      <c r="BQ675" s="16" t="str">
        <f>IF(Wedstrijden!X662="x","L1","")</f>
        <v/>
      </c>
      <c r="BR675" s="16" t="str">
        <f>IF(Wedstrijden!Y662="x","L2","")</f>
        <v/>
      </c>
      <c r="BS675" s="16" t="str">
        <f>IF(Wedstrijden!Z662="x","M1","")</f>
        <v/>
      </c>
      <c r="BT675" s="16" t="str">
        <f>IF(Wedstrijden!AA662="x","M2","")</f>
        <v/>
      </c>
      <c r="BU675" s="16" t="str">
        <f>IF(Wedstrijden!AB662="x","Z1","")</f>
        <v/>
      </c>
      <c r="BV675" s="16" t="str">
        <f>IF(Wedstrijden!AC662="x","Z2","")</f>
        <v/>
      </c>
      <c r="BW675" s="16" t="str">
        <f>IF(COUNTA(Wedstrijden!L662:T662)&lt;&gt;0,1,"")</f>
        <v/>
      </c>
      <c r="BX675" s="16" t="str">
        <f t="shared" si="61"/>
        <v/>
      </c>
      <c r="BY675" s="16" t="str">
        <f>IF(Wedstrijden!L662="x","BB","")</f>
        <v/>
      </c>
      <c r="BZ675" s="16" t="str">
        <f>IF(Wedstrijden!M662="x","B","")</f>
        <v/>
      </c>
      <c r="CA675" s="16" t="str">
        <f>IF(Wedstrijden!N662="x","L1","")</f>
        <v/>
      </c>
      <c r="CB675" s="16" t="str">
        <f>IF(Wedstrijden!O662="x","L2","")</f>
        <v/>
      </c>
      <c r="CC675" s="16" t="str">
        <f>IF(Wedstrijden!P662="x","M1","")</f>
        <v/>
      </c>
      <c r="CD675" s="16" t="str">
        <f>IF(Wedstrijden!Q662="x","M2","")</f>
        <v/>
      </c>
      <c r="CE675" s="16" t="str">
        <f>IF(Wedstrijden!R662="x","Z1","")</f>
        <v/>
      </c>
      <c r="CF675" s="16" t="str">
        <f>IF(Wedstrijden!S662="x","Z2","")</f>
        <v/>
      </c>
      <c r="CG675" s="16" t="str">
        <f>IF(Wedstrijden!T662="x","ZZL","")</f>
        <v/>
      </c>
      <c r="CL675" s="16" t="str">
        <f>IF(COUNTA(Wedstrijden!AR662:BB662)&lt;&gt;0,2,"")</f>
        <v/>
      </c>
      <c r="CM675" s="16" t="str">
        <f t="shared" si="62"/>
        <v/>
      </c>
      <c r="CN675" s="16" t="str">
        <f>IF(Wedstrijden!AR662="x","AA","")</f>
        <v/>
      </c>
      <c r="CO675" s="16" t="str">
        <f>IF(Wedstrijden!AS662="x","A","")</f>
        <v/>
      </c>
      <c r="CP675" s="16" t="str">
        <f>IF(Wedstrijden!AT662="x","BB","")</f>
        <v/>
      </c>
      <c r="CQ675" s="16" t="str">
        <f>IF(Wedstrijden!AU662="x","B","")</f>
        <v/>
      </c>
      <c r="CR675" s="16" t="str">
        <f>IF(Wedstrijden!AV662="x","L","")</f>
        <v/>
      </c>
      <c r="CS675" s="16" t="str">
        <f>IF(Wedstrijden!AW662="x","M","")</f>
        <v/>
      </c>
      <c r="CT675" s="16" t="str">
        <f>IF(Wedstrijden!AX662="x","Z","")</f>
        <v/>
      </c>
      <c r="CU675" s="16" t="str">
        <f>IF(Wedstrijden!BB662="x","ZZ","")</f>
        <v/>
      </c>
      <c r="CV675" s="16" t="str">
        <f>IF(COUNTA(Wedstrijden!AI662:AP662)&lt;&gt;0,2,"")</f>
        <v/>
      </c>
      <c r="CW675" s="16" t="str">
        <f t="shared" si="63"/>
        <v/>
      </c>
      <c r="CX675" s="16" t="str">
        <f>IF(Wedstrijden!AI662="x","BB","")</f>
        <v/>
      </c>
      <c r="CY675" s="16" t="str">
        <f>IF(Wedstrijden!AJ662="x","B","")</f>
        <v/>
      </c>
      <c r="CZ675" s="16" t="str">
        <f>IF(Wedstrijden!AK662="x","L","")</f>
        <v/>
      </c>
      <c r="DA675" s="16" t="str">
        <f>IF(Wedstrijden!AL662="x","M","")</f>
        <v/>
      </c>
      <c r="DB675" s="16" t="str">
        <f>IF(Wedstrijden!AM662="x","Z","")</f>
        <v/>
      </c>
      <c r="DC675" s="16" t="str">
        <f>IF(Wedstrijden!AN662="x","ZZ","")</f>
        <v/>
      </c>
      <c r="DD675" s="16" t="str">
        <f>IF(Wedstrijden!AP662="x","1.40","")</f>
        <v/>
      </c>
      <c r="DE675" s="16" t="str">
        <f>IF(COUNTA(Wedstrijden!BD662:BF662)&lt;&gt;0,6,"")</f>
        <v/>
      </c>
      <c r="DF675" s="16" t="str">
        <f t="shared" si="64"/>
        <v/>
      </c>
      <c r="DG675" s="16" t="str">
        <f>IF(Wedstrijden!BD662="x","L","")</f>
        <v/>
      </c>
      <c r="DH675" s="16" t="str">
        <f>IF(Wedstrijden!BE662="x","M","")</f>
        <v/>
      </c>
      <c r="DI675" s="16" t="str">
        <f>IF(Wedstrijden!BF662="x","Z","")</f>
        <v/>
      </c>
      <c r="DJ675" s="16" t="str">
        <f>IF(Wedstrijden!BG662="x","Z","")</f>
        <v/>
      </c>
      <c r="DK675" s="16" t="str">
        <f>IF(COUNTA(Wedstrijden!BI662:BK662)&lt;&gt;0,6,"")</f>
        <v/>
      </c>
      <c r="DL675" s="16" t="str">
        <f t="shared" si="65"/>
        <v/>
      </c>
      <c r="DM675" s="16" t="str">
        <f>IF(Wedstrijden!BI662="x","L","")</f>
        <v/>
      </c>
      <c r="DN675" s="16" t="str">
        <f>IF(Wedstrijden!BJ662="x","M","")</f>
        <v/>
      </c>
      <c r="DO675" s="16" t="str">
        <f>IF(Wedstrijden!BK662="x","Z","")</f>
        <v/>
      </c>
      <c r="DP675" s="16" t="str">
        <f>IF(Wedstrijden!BL662="x","Z","")</f>
        <v/>
      </c>
    </row>
    <row r="676" spans="1:120" ht="14.4" x14ac:dyDescent="0.3">
      <c r="A676" s="18">
        <f>Wedstrijden!A663</f>
        <v>0</v>
      </c>
      <c r="B676" s="16" t="str">
        <f>IFERROR(VLOOKUP(Wedstrijden!#REF!,#REF!,2,FALSE),"")</f>
        <v/>
      </c>
      <c r="C676" s="16">
        <f>Wedstrijden!E663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IF(COUNTA(Wedstrijden!U663:AC663)&lt;&gt;0,1,"")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IF(Wedstrijden!U663="x","B1","")</f>
        <v/>
      </c>
      <c r="BO676" s="16" t="e">
        <f>IF(Wedstrijden!#REF!="x","BB","")</f>
        <v>#REF!</v>
      </c>
      <c r="BP676" s="16" t="str">
        <f>IF(Wedstrijden!W663="x","B","")</f>
        <v/>
      </c>
      <c r="BQ676" s="16" t="str">
        <f>IF(Wedstrijden!X663="x","L1","")</f>
        <v/>
      </c>
      <c r="BR676" s="16" t="str">
        <f>IF(Wedstrijden!Y663="x","L2","")</f>
        <v/>
      </c>
      <c r="BS676" s="16" t="str">
        <f>IF(Wedstrijden!Z663="x","M1","")</f>
        <v/>
      </c>
      <c r="BT676" s="16" t="str">
        <f>IF(Wedstrijden!AA663="x","M2","")</f>
        <v/>
      </c>
      <c r="BU676" s="16" t="str">
        <f>IF(Wedstrijden!AB663="x","Z1","")</f>
        <v/>
      </c>
      <c r="BV676" s="16" t="str">
        <f>IF(Wedstrijden!AC663="x","Z2","")</f>
        <v/>
      </c>
      <c r="BW676" s="16" t="str">
        <f>IF(COUNTA(Wedstrijden!L663:T663)&lt;&gt;0,1,"")</f>
        <v/>
      </c>
      <c r="BX676" s="16" t="str">
        <f t="shared" si="61"/>
        <v/>
      </c>
      <c r="BY676" s="16" t="str">
        <f>IF(Wedstrijden!L663="x","BB","")</f>
        <v/>
      </c>
      <c r="BZ676" s="16" t="str">
        <f>IF(Wedstrijden!M663="x","B","")</f>
        <v/>
      </c>
      <c r="CA676" s="16" t="str">
        <f>IF(Wedstrijden!N663="x","L1","")</f>
        <v/>
      </c>
      <c r="CB676" s="16" t="str">
        <f>IF(Wedstrijden!O663="x","L2","")</f>
        <v/>
      </c>
      <c r="CC676" s="16" t="str">
        <f>IF(Wedstrijden!P663="x","M1","")</f>
        <v/>
      </c>
      <c r="CD676" s="16" t="str">
        <f>IF(Wedstrijden!Q663="x","M2","")</f>
        <v/>
      </c>
      <c r="CE676" s="16" t="str">
        <f>IF(Wedstrijden!R663="x","Z1","")</f>
        <v/>
      </c>
      <c r="CF676" s="16" t="str">
        <f>IF(Wedstrijden!S663="x","Z2","")</f>
        <v/>
      </c>
      <c r="CG676" s="16" t="str">
        <f>IF(Wedstrijden!T663="x","ZZL","")</f>
        <v/>
      </c>
      <c r="CL676" s="16" t="str">
        <f>IF(COUNTA(Wedstrijden!AR663:BB663)&lt;&gt;0,2,"")</f>
        <v/>
      </c>
      <c r="CM676" s="16" t="str">
        <f t="shared" si="62"/>
        <v/>
      </c>
      <c r="CN676" s="16" t="str">
        <f>IF(Wedstrijden!AR663="x","AA","")</f>
        <v/>
      </c>
      <c r="CO676" s="16" t="str">
        <f>IF(Wedstrijden!AS663="x","A","")</f>
        <v/>
      </c>
      <c r="CP676" s="16" t="str">
        <f>IF(Wedstrijden!AT663="x","BB","")</f>
        <v/>
      </c>
      <c r="CQ676" s="16" t="str">
        <f>IF(Wedstrijden!AU663="x","B","")</f>
        <v/>
      </c>
      <c r="CR676" s="16" t="str">
        <f>IF(Wedstrijden!AV663="x","L","")</f>
        <v/>
      </c>
      <c r="CS676" s="16" t="str">
        <f>IF(Wedstrijden!AW663="x","M","")</f>
        <v/>
      </c>
      <c r="CT676" s="16" t="str">
        <f>IF(Wedstrijden!AX663="x","Z","")</f>
        <v/>
      </c>
      <c r="CU676" s="16" t="str">
        <f>IF(Wedstrijden!BB663="x","ZZ","")</f>
        <v/>
      </c>
      <c r="CV676" s="16" t="str">
        <f>IF(COUNTA(Wedstrijden!AI663:AP663)&lt;&gt;0,2,"")</f>
        <v/>
      </c>
      <c r="CW676" s="16" t="str">
        <f t="shared" si="63"/>
        <v/>
      </c>
      <c r="CX676" s="16" t="str">
        <f>IF(Wedstrijden!AI663="x","BB","")</f>
        <v/>
      </c>
      <c r="CY676" s="16" t="str">
        <f>IF(Wedstrijden!AJ663="x","B","")</f>
        <v/>
      </c>
      <c r="CZ676" s="16" t="str">
        <f>IF(Wedstrijden!AK663="x","L","")</f>
        <v/>
      </c>
      <c r="DA676" s="16" t="str">
        <f>IF(Wedstrijden!AL663="x","M","")</f>
        <v/>
      </c>
      <c r="DB676" s="16" t="str">
        <f>IF(Wedstrijden!AM663="x","Z","")</f>
        <v/>
      </c>
      <c r="DC676" s="16" t="str">
        <f>IF(Wedstrijden!AN663="x","ZZ","")</f>
        <v/>
      </c>
      <c r="DD676" s="16" t="str">
        <f>IF(Wedstrijden!AP663="x","1.40","")</f>
        <v/>
      </c>
      <c r="DE676" s="16" t="str">
        <f>IF(COUNTA(Wedstrijden!BD663:BF663)&lt;&gt;0,6,"")</f>
        <v/>
      </c>
      <c r="DF676" s="16" t="str">
        <f t="shared" si="64"/>
        <v/>
      </c>
      <c r="DG676" s="16" t="str">
        <f>IF(Wedstrijden!BD663="x","L","")</f>
        <v/>
      </c>
      <c r="DH676" s="16" t="str">
        <f>IF(Wedstrijden!BE663="x","M","")</f>
        <v/>
      </c>
      <c r="DI676" s="16" t="str">
        <f>IF(Wedstrijden!BF663="x","Z","")</f>
        <v/>
      </c>
      <c r="DJ676" s="16" t="str">
        <f>IF(Wedstrijden!BG663="x","Z","")</f>
        <v/>
      </c>
      <c r="DK676" s="16" t="str">
        <f>IF(COUNTA(Wedstrijden!BI663:BK663)&lt;&gt;0,6,"")</f>
        <v/>
      </c>
      <c r="DL676" s="16" t="str">
        <f t="shared" si="65"/>
        <v/>
      </c>
      <c r="DM676" s="16" t="str">
        <f>IF(Wedstrijden!BI663="x","L","")</f>
        <v/>
      </c>
      <c r="DN676" s="16" t="str">
        <f>IF(Wedstrijden!BJ663="x","M","")</f>
        <v/>
      </c>
      <c r="DO676" s="16" t="str">
        <f>IF(Wedstrijden!BK663="x","Z","")</f>
        <v/>
      </c>
      <c r="DP676" s="16" t="str">
        <f>IF(Wedstrijden!BL663="x","Z","")</f>
        <v/>
      </c>
    </row>
    <row r="677" spans="1:120" ht="14.4" x14ac:dyDescent="0.3">
      <c r="A677" s="18">
        <f>Wedstrijden!A664</f>
        <v>0</v>
      </c>
      <c r="B677" s="16" t="str">
        <f>IFERROR(VLOOKUP(Wedstrijden!#REF!,#REF!,2,FALSE),"")</f>
        <v/>
      </c>
      <c r="C677" s="16">
        <f>Wedstrijden!E664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IF(COUNTA(Wedstrijden!U664:AC664)&lt;&gt;0,1,"")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IF(Wedstrijden!U664="x","B1","")</f>
        <v/>
      </c>
      <c r="BO677" s="16" t="e">
        <f>IF(Wedstrijden!#REF!="x","BB","")</f>
        <v>#REF!</v>
      </c>
      <c r="BP677" s="16" t="str">
        <f>IF(Wedstrijden!W664="x","B","")</f>
        <v/>
      </c>
      <c r="BQ677" s="16" t="str">
        <f>IF(Wedstrijden!X664="x","L1","")</f>
        <v/>
      </c>
      <c r="BR677" s="16" t="str">
        <f>IF(Wedstrijden!Y664="x","L2","")</f>
        <v/>
      </c>
      <c r="BS677" s="16" t="str">
        <f>IF(Wedstrijden!Z664="x","M1","")</f>
        <v/>
      </c>
      <c r="BT677" s="16" t="str">
        <f>IF(Wedstrijden!AA664="x","M2","")</f>
        <v/>
      </c>
      <c r="BU677" s="16" t="str">
        <f>IF(Wedstrijden!AB664="x","Z1","")</f>
        <v/>
      </c>
      <c r="BV677" s="16" t="str">
        <f>IF(Wedstrijden!AC664="x","Z2","")</f>
        <v/>
      </c>
      <c r="BW677" s="16" t="str">
        <f>IF(COUNTA(Wedstrijden!L664:T664)&lt;&gt;0,1,"")</f>
        <v/>
      </c>
      <c r="BX677" s="16" t="str">
        <f t="shared" si="61"/>
        <v/>
      </c>
      <c r="BY677" s="16" t="str">
        <f>IF(Wedstrijden!L664="x","BB","")</f>
        <v/>
      </c>
      <c r="BZ677" s="16" t="str">
        <f>IF(Wedstrijden!M664="x","B","")</f>
        <v/>
      </c>
      <c r="CA677" s="16" t="str">
        <f>IF(Wedstrijden!N664="x","L1","")</f>
        <v/>
      </c>
      <c r="CB677" s="16" t="str">
        <f>IF(Wedstrijden!O664="x","L2","")</f>
        <v/>
      </c>
      <c r="CC677" s="16" t="str">
        <f>IF(Wedstrijden!P664="x","M1","")</f>
        <v/>
      </c>
      <c r="CD677" s="16" t="str">
        <f>IF(Wedstrijden!Q664="x","M2","")</f>
        <v/>
      </c>
      <c r="CE677" s="16" t="str">
        <f>IF(Wedstrijden!R664="x","Z1","")</f>
        <v/>
      </c>
      <c r="CF677" s="16" t="str">
        <f>IF(Wedstrijden!S664="x","Z2","")</f>
        <v/>
      </c>
      <c r="CG677" s="16" t="str">
        <f>IF(Wedstrijden!T664="x","ZZL","")</f>
        <v/>
      </c>
      <c r="CL677" s="16" t="str">
        <f>IF(COUNTA(Wedstrijden!AR664:BB664)&lt;&gt;0,2,"")</f>
        <v/>
      </c>
      <c r="CM677" s="16" t="str">
        <f t="shared" si="62"/>
        <v/>
      </c>
      <c r="CN677" s="16" t="str">
        <f>IF(Wedstrijden!AR664="x","AA","")</f>
        <v/>
      </c>
      <c r="CO677" s="16" t="str">
        <f>IF(Wedstrijden!AS664="x","A","")</f>
        <v/>
      </c>
      <c r="CP677" s="16" t="str">
        <f>IF(Wedstrijden!AT664="x","BB","")</f>
        <v/>
      </c>
      <c r="CQ677" s="16" t="str">
        <f>IF(Wedstrijden!AU664="x","B","")</f>
        <v/>
      </c>
      <c r="CR677" s="16" t="str">
        <f>IF(Wedstrijden!AV664="x","L","")</f>
        <v/>
      </c>
      <c r="CS677" s="16" t="str">
        <f>IF(Wedstrijden!AW664="x","M","")</f>
        <v/>
      </c>
      <c r="CT677" s="16" t="str">
        <f>IF(Wedstrijden!AX664="x","Z","")</f>
        <v/>
      </c>
      <c r="CU677" s="16" t="str">
        <f>IF(Wedstrijden!BB664="x","ZZ","")</f>
        <v/>
      </c>
      <c r="CV677" s="16" t="str">
        <f>IF(COUNTA(Wedstrijden!AI664:AP664)&lt;&gt;0,2,"")</f>
        <v/>
      </c>
      <c r="CW677" s="16" t="str">
        <f t="shared" si="63"/>
        <v/>
      </c>
      <c r="CX677" s="16" t="str">
        <f>IF(Wedstrijden!AI664="x","BB","")</f>
        <v/>
      </c>
      <c r="CY677" s="16" t="str">
        <f>IF(Wedstrijden!AJ664="x","B","")</f>
        <v/>
      </c>
      <c r="CZ677" s="16" t="str">
        <f>IF(Wedstrijden!AK664="x","L","")</f>
        <v/>
      </c>
      <c r="DA677" s="16" t="str">
        <f>IF(Wedstrijden!AL664="x","M","")</f>
        <v/>
      </c>
      <c r="DB677" s="16" t="str">
        <f>IF(Wedstrijden!AM664="x","Z","")</f>
        <v/>
      </c>
      <c r="DC677" s="16" t="str">
        <f>IF(Wedstrijden!AN664="x","ZZ","")</f>
        <v/>
      </c>
      <c r="DD677" s="16" t="str">
        <f>IF(Wedstrijden!AP664="x","1.40","")</f>
        <v/>
      </c>
      <c r="DE677" s="16" t="str">
        <f>IF(COUNTA(Wedstrijden!BD664:BF664)&lt;&gt;0,6,"")</f>
        <v/>
      </c>
      <c r="DF677" s="16" t="str">
        <f t="shared" si="64"/>
        <v/>
      </c>
      <c r="DG677" s="16" t="str">
        <f>IF(Wedstrijden!BD664="x","L","")</f>
        <v/>
      </c>
      <c r="DH677" s="16" t="str">
        <f>IF(Wedstrijden!BE664="x","M","")</f>
        <v/>
      </c>
      <c r="DI677" s="16" t="str">
        <f>IF(Wedstrijden!BF664="x","Z","")</f>
        <v/>
      </c>
      <c r="DJ677" s="16" t="str">
        <f>IF(Wedstrijden!BG664="x","Z","")</f>
        <v/>
      </c>
      <c r="DK677" s="16" t="str">
        <f>IF(COUNTA(Wedstrijden!BI664:BK664)&lt;&gt;0,6,"")</f>
        <v/>
      </c>
      <c r="DL677" s="16" t="str">
        <f t="shared" si="65"/>
        <v/>
      </c>
      <c r="DM677" s="16" t="str">
        <f>IF(Wedstrijden!BI664="x","L","")</f>
        <v/>
      </c>
      <c r="DN677" s="16" t="str">
        <f>IF(Wedstrijden!BJ664="x","M","")</f>
        <v/>
      </c>
      <c r="DO677" s="16" t="str">
        <f>IF(Wedstrijden!BK664="x","Z","")</f>
        <v/>
      </c>
      <c r="DP677" s="16" t="str">
        <f>IF(Wedstrijden!BL664="x","Z","")</f>
        <v/>
      </c>
    </row>
    <row r="678" spans="1:120" ht="14.4" x14ac:dyDescent="0.3">
      <c r="A678" s="18">
        <f>Wedstrijden!A665</f>
        <v>0</v>
      </c>
      <c r="B678" s="16" t="str">
        <f>IFERROR(VLOOKUP(Wedstrijden!#REF!,#REF!,2,FALSE),"")</f>
        <v/>
      </c>
      <c r="C678" s="16">
        <f>Wedstrijden!E665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IF(COUNTA(Wedstrijden!U665:AC665)&lt;&gt;0,1,"")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IF(Wedstrijden!U665="x","B1","")</f>
        <v/>
      </c>
      <c r="BO678" s="16" t="e">
        <f>IF(Wedstrijden!#REF!="x","BB","")</f>
        <v>#REF!</v>
      </c>
      <c r="BP678" s="16" t="str">
        <f>IF(Wedstrijden!W665="x","B","")</f>
        <v/>
      </c>
      <c r="BQ678" s="16" t="str">
        <f>IF(Wedstrijden!X665="x","L1","")</f>
        <v/>
      </c>
      <c r="BR678" s="16" t="str">
        <f>IF(Wedstrijden!Y665="x","L2","")</f>
        <v/>
      </c>
      <c r="BS678" s="16" t="str">
        <f>IF(Wedstrijden!Z665="x","M1","")</f>
        <v/>
      </c>
      <c r="BT678" s="16" t="str">
        <f>IF(Wedstrijden!AA665="x","M2","")</f>
        <v/>
      </c>
      <c r="BU678" s="16" t="str">
        <f>IF(Wedstrijden!AB665="x","Z1","")</f>
        <v/>
      </c>
      <c r="BV678" s="16" t="str">
        <f>IF(Wedstrijden!AC665="x","Z2","")</f>
        <v/>
      </c>
      <c r="BW678" s="16" t="str">
        <f>IF(COUNTA(Wedstrijden!L665:T665)&lt;&gt;0,1,"")</f>
        <v/>
      </c>
      <c r="BX678" s="16" t="str">
        <f t="shared" si="61"/>
        <v/>
      </c>
      <c r="BY678" s="16" t="str">
        <f>IF(Wedstrijden!L665="x","BB","")</f>
        <v/>
      </c>
      <c r="BZ678" s="16" t="str">
        <f>IF(Wedstrijden!M665="x","B","")</f>
        <v/>
      </c>
      <c r="CA678" s="16" t="str">
        <f>IF(Wedstrijden!N665="x","L1","")</f>
        <v/>
      </c>
      <c r="CB678" s="16" t="str">
        <f>IF(Wedstrijden!O665="x","L2","")</f>
        <v/>
      </c>
      <c r="CC678" s="16" t="str">
        <f>IF(Wedstrijden!P665="x","M1","")</f>
        <v/>
      </c>
      <c r="CD678" s="16" t="str">
        <f>IF(Wedstrijden!Q665="x","M2","")</f>
        <v/>
      </c>
      <c r="CE678" s="16" t="str">
        <f>IF(Wedstrijden!R665="x","Z1","")</f>
        <v/>
      </c>
      <c r="CF678" s="16" t="str">
        <f>IF(Wedstrijden!S665="x","Z2","")</f>
        <v/>
      </c>
      <c r="CG678" s="16" t="str">
        <f>IF(Wedstrijden!T665="x","ZZL","")</f>
        <v/>
      </c>
      <c r="CL678" s="16" t="str">
        <f>IF(COUNTA(Wedstrijden!AR665:BB665)&lt;&gt;0,2,"")</f>
        <v/>
      </c>
      <c r="CM678" s="16" t="str">
        <f t="shared" si="62"/>
        <v/>
      </c>
      <c r="CN678" s="16" t="str">
        <f>IF(Wedstrijden!AR665="x","AA","")</f>
        <v/>
      </c>
      <c r="CO678" s="16" t="str">
        <f>IF(Wedstrijden!AS665="x","A","")</f>
        <v/>
      </c>
      <c r="CP678" s="16" t="str">
        <f>IF(Wedstrijden!AT665="x","BB","")</f>
        <v/>
      </c>
      <c r="CQ678" s="16" t="str">
        <f>IF(Wedstrijden!AU665="x","B","")</f>
        <v/>
      </c>
      <c r="CR678" s="16" t="str">
        <f>IF(Wedstrijden!AV665="x","L","")</f>
        <v/>
      </c>
      <c r="CS678" s="16" t="str">
        <f>IF(Wedstrijden!AW665="x","M","")</f>
        <v/>
      </c>
      <c r="CT678" s="16" t="str">
        <f>IF(Wedstrijden!AX665="x","Z","")</f>
        <v/>
      </c>
      <c r="CU678" s="16" t="str">
        <f>IF(Wedstrijden!BB665="x","ZZ","")</f>
        <v/>
      </c>
      <c r="CV678" s="16" t="str">
        <f>IF(COUNTA(Wedstrijden!AI665:AP665)&lt;&gt;0,2,"")</f>
        <v/>
      </c>
      <c r="CW678" s="16" t="str">
        <f t="shared" si="63"/>
        <v/>
      </c>
      <c r="CX678" s="16" t="str">
        <f>IF(Wedstrijden!AI665="x","BB","")</f>
        <v/>
      </c>
      <c r="CY678" s="16" t="str">
        <f>IF(Wedstrijden!AJ665="x","B","")</f>
        <v/>
      </c>
      <c r="CZ678" s="16" t="str">
        <f>IF(Wedstrijden!AK665="x","L","")</f>
        <v/>
      </c>
      <c r="DA678" s="16" t="str">
        <f>IF(Wedstrijden!AL665="x","M","")</f>
        <v/>
      </c>
      <c r="DB678" s="16" t="str">
        <f>IF(Wedstrijden!AM665="x","Z","")</f>
        <v/>
      </c>
      <c r="DC678" s="16" t="str">
        <f>IF(Wedstrijden!AN665="x","ZZ","")</f>
        <v/>
      </c>
      <c r="DD678" s="16" t="str">
        <f>IF(Wedstrijden!AP665="x","1.40","")</f>
        <v/>
      </c>
      <c r="DE678" s="16" t="str">
        <f>IF(COUNTA(Wedstrijden!BD665:BF665)&lt;&gt;0,6,"")</f>
        <v/>
      </c>
      <c r="DF678" s="16" t="str">
        <f t="shared" si="64"/>
        <v/>
      </c>
      <c r="DG678" s="16" t="str">
        <f>IF(Wedstrijden!BD665="x","L","")</f>
        <v/>
      </c>
      <c r="DH678" s="16" t="str">
        <f>IF(Wedstrijden!BE665="x","M","")</f>
        <v/>
      </c>
      <c r="DI678" s="16" t="str">
        <f>IF(Wedstrijden!BF665="x","Z","")</f>
        <v/>
      </c>
      <c r="DJ678" s="16" t="str">
        <f>IF(Wedstrijden!BG665="x","Z","")</f>
        <v/>
      </c>
      <c r="DK678" s="16" t="str">
        <f>IF(COUNTA(Wedstrijden!BI665:BK665)&lt;&gt;0,6,"")</f>
        <v/>
      </c>
      <c r="DL678" s="16" t="str">
        <f t="shared" si="65"/>
        <v/>
      </c>
      <c r="DM678" s="16" t="str">
        <f>IF(Wedstrijden!BI665="x","L","")</f>
        <v/>
      </c>
      <c r="DN678" s="16" t="str">
        <f>IF(Wedstrijden!BJ665="x","M","")</f>
        <v/>
      </c>
      <c r="DO678" s="16" t="str">
        <f>IF(Wedstrijden!BK665="x","Z","")</f>
        <v/>
      </c>
      <c r="DP678" s="16" t="str">
        <f>IF(Wedstrijden!BL665="x","Z","")</f>
        <v/>
      </c>
    </row>
    <row r="679" spans="1:120" ht="14.4" x14ac:dyDescent="0.3">
      <c r="A679" s="18">
        <f>Wedstrijden!A666</f>
        <v>0</v>
      </c>
      <c r="B679" s="16" t="str">
        <f>IFERROR(VLOOKUP(Wedstrijden!#REF!,#REF!,2,FALSE),"")</f>
        <v/>
      </c>
      <c r="C679" s="16">
        <f>Wedstrijden!E666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IF(COUNTA(Wedstrijden!U666:AC666)&lt;&gt;0,1,"")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IF(Wedstrijden!U666="x","B1","")</f>
        <v/>
      </c>
      <c r="BO679" s="16" t="e">
        <f>IF(Wedstrijden!#REF!="x","BB","")</f>
        <v>#REF!</v>
      </c>
      <c r="BP679" s="16" t="str">
        <f>IF(Wedstrijden!W666="x","B","")</f>
        <v/>
      </c>
      <c r="BQ679" s="16" t="str">
        <f>IF(Wedstrijden!X666="x","L1","")</f>
        <v/>
      </c>
      <c r="BR679" s="16" t="str">
        <f>IF(Wedstrijden!Y666="x","L2","")</f>
        <v/>
      </c>
      <c r="BS679" s="16" t="str">
        <f>IF(Wedstrijden!Z666="x","M1","")</f>
        <v/>
      </c>
      <c r="BT679" s="16" t="str">
        <f>IF(Wedstrijden!AA666="x","M2","")</f>
        <v/>
      </c>
      <c r="BU679" s="16" t="str">
        <f>IF(Wedstrijden!AB666="x","Z1","")</f>
        <v/>
      </c>
      <c r="BV679" s="16" t="str">
        <f>IF(Wedstrijden!AC666="x","Z2","")</f>
        <v/>
      </c>
      <c r="BW679" s="16" t="str">
        <f>IF(COUNTA(Wedstrijden!L666:T666)&lt;&gt;0,1,"")</f>
        <v/>
      </c>
      <c r="BX679" s="16" t="str">
        <f t="shared" si="61"/>
        <v/>
      </c>
      <c r="BY679" s="16" t="str">
        <f>IF(Wedstrijden!L666="x","BB","")</f>
        <v/>
      </c>
      <c r="BZ679" s="16" t="str">
        <f>IF(Wedstrijden!M666="x","B","")</f>
        <v/>
      </c>
      <c r="CA679" s="16" t="str">
        <f>IF(Wedstrijden!N666="x","L1","")</f>
        <v/>
      </c>
      <c r="CB679" s="16" t="str">
        <f>IF(Wedstrijden!O666="x","L2","")</f>
        <v/>
      </c>
      <c r="CC679" s="16" t="str">
        <f>IF(Wedstrijden!P666="x","M1","")</f>
        <v/>
      </c>
      <c r="CD679" s="16" t="str">
        <f>IF(Wedstrijden!Q666="x","M2","")</f>
        <v/>
      </c>
      <c r="CE679" s="16" t="str">
        <f>IF(Wedstrijden!R666="x","Z1","")</f>
        <v/>
      </c>
      <c r="CF679" s="16" t="str">
        <f>IF(Wedstrijden!S666="x","Z2","")</f>
        <v/>
      </c>
      <c r="CG679" s="16" t="str">
        <f>IF(Wedstrijden!T666="x","ZZL","")</f>
        <v/>
      </c>
      <c r="CL679" s="16" t="str">
        <f>IF(COUNTA(Wedstrijden!AR666:BB666)&lt;&gt;0,2,"")</f>
        <v/>
      </c>
      <c r="CM679" s="16" t="str">
        <f t="shared" si="62"/>
        <v/>
      </c>
      <c r="CN679" s="16" t="str">
        <f>IF(Wedstrijden!AR666="x","AA","")</f>
        <v/>
      </c>
      <c r="CO679" s="16" t="str">
        <f>IF(Wedstrijden!AS666="x","A","")</f>
        <v/>
      </c>
      <c r="CP679" s="16" t="str">
        <f>IF(Wedstrijden!AT666="x","BB","")</f>
        <v/>
      </c>
      <c r="CQ679" s="16" t="str">
        <f>IF(Wedstrijden!AU666="x","B","")</f>
        <v/>
      </c>
      <c r="CR679" s="16" t="str">
        <f>IF(Wedstrijden!AV666="x","L","")</f>
        <v/>
      </c>
      <c r="CS679" s="16" t="str">
        <f>IF(Wedstrijden!AW666="x","M","")</f>
        <v/>
      </c>
      <c r="CT679" s="16" t="str">
        <f>IF(Wedstrijden!AX666="x","Z","")</f>
        <v/>
      </c>
      <c r="CU679" s="16" t="str">
        <f>IF(Wedstrijden!BB666="x","ZZ","")</f>
        <v/>
      </c>
      <c r="CV679" s="16" t="str">
        <f>IF(COUNTA(Wedstrijden!AI666:AP666)&lt;&gt;0,2,"")</f>
        <v/>
      </c>
      <c r="CW679" s="16" t="str">
        <f t="shared" si="63"/>
        <v/>
      </c>
      <c r="CX679" s="16" t="str">
        <f>IF(Wedstrijden!AI666="x","BB","")</f>
        <v/>
      </c>
      <c r="CY679" s="16" t="str">
        <f>IF(Wedstrijden!AJ666="x","B","")</f>
        <v/>
      </c>
      <c r="CZ679" s="16" t="str">
        <f>IF(Wedstrijden!AK666="x","L","")</f>
        <v/>
      </c>
      <c r="DA679" s="16" t="str">
        <f>IF(Wedstrijden!AL666="x","M","")</f>
        <v/>
      </c>
      <c r="DB679" s="16" t="str">
        <f>IF(Wedstrijden!AM666="x","Z","")</f>
        <v/>
      </c>
      <c r="DC679" s="16" t="str">
        <f>IF(Wedstrijden!AN666="x","ZZ","")</f>
        <v/>
      </c>
      <c r="DD679" s="16" t="str">
        <f>IF(Wedstrijden!AP666="x","1.40","")</f>
        <v/>
      </c>
      <c r="DE679" s="16" t="str">
        <f>IF(COUNTA(Wedstrijden!BD666:BF666)&lt;&gt;0,6,"")</f>
        <v/>
      </c>
      <c r="DF679" s="16" t="str">
        <f t="shared" si="64"/>
        <v/>
      </c>
      <c r="DG679" s="16" t="str">
        <f>IF(Wedstrijden!BD666="x","L","")</f>
        <v/>
      </c>
      <c r="DH679" s="16" t="str">
        <f>IF(Wedstrijden!BE666="x","M","")</f>
        <v/>
      </c>
      <c r="DI679" s="16" t="str">
        <f>IF(Wedstrijden!BF666="x","Z","")</f>
        <v/>
      </c>
      <c r="DJ679" s="16" t="str">
        <f>IF(Wedstrijden!BG666="x","Z","")</f>
        <v/>
      </c>
      <c r="DK679" s="16" t="str">
        <f>IF(COUNTA(Wedstrijden!BI666:BK666)&lt;&gt;0,6,"")</f>
        <v/>
      </c>
      <c r="DL679" s="16" t="str">
        <f t="shared" si="65"/>
        <v/>
      </c>
      <c r="DM679" s="16" t="str">
        <f>IF(Wedstrijden!BI666="x","L","")</f>
        <v/>
      </c>
      <c r="DN679" s="16" t="str">
        <f>IF(Wedstrijden!BJ666="x","M","")</f>
        <v/>
      </c>
      <c r="DO679" s="16" t="str">
        <f>IF(Wedstrijden!BK666="x","Z","")</f>
        <v/>
      </c>
      <c r="DP679" s="16" t="str">
        <f>IF(Wedstrijden!BL666="x","Z","")</f>
        <v/>
      </c>
    </row>
    <row r="680" spans="1:120" ht="14.4" x14ac:dyDescent="0.3">
      <c r="A680" s="18">
        <f>Wedstrijden!A667</f>
        <v>0</v>
      </c>
      <c r="B680" s="16" t="str">
        <f>IFERROR(VLOOKUP(Wedstrijden!#REF!,#REF!,2,FALSE),"")</f>
        <v/>
      </c>
      <c r="C680" s="16">
        <f>Wedstrijden!E667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IF(COUNTA(Wedstrijden!U667:AC667)&lt;&gt;0,1,"")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IF(Wedstrijden!U667="x","B1","")</f>
        <v/>
      </c>
      <c r="BO680" s="16" t="e">
        <f>IF(Wedstrijden!#REF!="x","BB","")</f>
        <v>#REF!</v>
      </c>
      <c r="BP680" s="16" t="str">
        <f>IF(Wedstrijden!W667="x","B","")</f>
        <v/>
      </c>
      <c r="BQ680" s="16" t="str">
        <f>IF(Wedstrijden!X667="x","L1","")</f>
        <v/>
      </c>
      <c r="BR680" s="16" t="str">
        <f>IF(Wedstrijden!Y667="x","L2","")</f>
        <v/>
      </c>
      <c r="BS680" s="16" t="str">
        <f>IF(Wedstrijden!Z667="x","M1","")</f>
        <v/>
      </c>
      <c r="BT680" s="16" t="str">
        <f>IF(Wedstrijden!AA667="x","M2","")</f>
        <v/>
      </c>
      <c r="BU680" s="16" t="str">
        <f>IF(Wedstrijden!AB667="x","Z1","")</f>
        <v/>
      </c>
      <c r="BV680" s="16" t="str">
        <f>IF(Wedstrijden!AC667="x","Z2","")</f>
        <v/>
      </c>
      <c r="BW680" s="16" t="str">
        <f>IF(COUNTA(Wedstrijden!L667:T667)&lt;&gt;0,1,"")</f>
        <v/>
      </c>
      <c r="BX680" s="16" t="str">
        <f t="shared" si="61"/>
        <v/>
      </c>
      <c r="BY680" s="16" t="str">
        <f>IF(Wedstrijden!L667="x","BB","")</f>
        <v/>
      </c>
      <c r="BZ680" s="16" t="str">
        <f>IF(Wedstrijden!M667="x","B","")</f>
        <v/>
      </c>
      <c r="CA680" s="16" t="str">
        <f>IF(Wedstrijden!N667="x","L1","")</f>
        <v/>
      </c>
      <c r="CB680" s="16" t="str">
        <f>IF(Wedstrijden!O667="x","L2","")</f>
        <v/>
      </c>
      <c r="CC680" s="16" t="str">
        <f>IF(Wedstrijden!P667="x","M1","")</f>
        <v/>
      </c>
      <c r="CD680" s="16" t="str">
        <f>IF(Wedstrijden!Q667="x","M2","")</f>
        <v/>
      </c>
      <c r="CE680" s="16" t="str">
        <f>IF(Wedstrijden!R667="x","Z1","")</f>
        <v/>
      </c>
      <c r="CF680" s="16" t="str">
        <f>IF(Wedstrijden!S667="x","Z2","")</f>
        <v/>
      </c>
      <c r="CG680" s="16" t="str">
        <f>IF(Wedstrijden!T667="x","ZZL","")</f>
        <v/>
      </c>
      <c r="CL680" s="16" t="str">
        <f>IF(COUNTA(Wedstrijden!AR667:BB667)&lt;&gt;0,2,"")</f>
        <v/>
      </c>
      <c r="CM680" s="16" t="str">
        <f t="shared" si="62"/>
        <v/>
      </c>
      <c r="CN680" s="16" t="str">
        <f>IF(Wedstrijden!AR667="x","AA","")</f>
        <v/>
      </c>
      <c r="CO680" s="16" t="str">
        <f>IF(Wedstrijden!AS667="x","A","")</f>
        <v/>
      </c>
      <c r="CP680" s="16" t="str">
        <f>IF(Wedstrijden!AT667="x","BB","")</f>
        <v/>
      </c>
      <c r="CQ680" s="16" t="str">
        <f>IF(Wedstrijden!AU667="x","B","")</f>
        <v/>
      </c>
      <c r="CR680" s="16" t="str">
        <f>IF(Wedstrijden!AV667="x","L","")</f>
        <v/>
      </c>
      <c r="CS680" s="16" t="str">
        <f>IF(Wedstrijden!AW667="x","M","")</f>
        <v/>
      </c>
      <c r="CT680" s="16" t="str">
        <f>IF(Wedstrijden!AX667="x","Z","")</f>
        <v/>
      </c>
      <c r="CU680" s="16" t="str">
        <f>IF(Wedstrijden!BB667="x","ZZ","")</f>
        <v/>
      </c>
      <c r="CV680" s="16" t="str">
        <f>IF(COUNTA(Wedstrijden!AI667:AP667)&lt;&gt;0,2,"")</f>
        <v/>
      </c>
      <c r="CW680" s="16" t="str">
        <f t="shared" si="63"/>
        <v/>
      </c>
      <c r="CX680" s="16" t="str">
        <f>IF(Wedstrijden!AI667="x","BB","")</f>
        <v/>
      </c>
      <c r="CY680" s="16" t="str">
        <f>IF(Wedstrijden!AJ667="x","B","")</f>
        <v/>
      </c>
      <c r="CZ680" s="16" t="str">
        <f>IF(Wedstrijden!AK667="x","L","")</f>
        <v/>
      </c>
      <c r="DA680" s="16" t="str">
        <f>IF(Wedstrijden!AL667="x","M","")</f>
        <v/>
      </c>
      <c r="DB680" s="16" t="str">
        <f>IF(Wedstrijden!AM667="x","Z","")</f>
        <v/>
      </c>
      <c r="DC680" s="16" t="str">
        <f>IF(Wedstrijden!AN667="x","ZZ","")</f>
        <v/>
      </c>
      <c r="DD680" s="16" t="str">
        <f>IF(Wedstrijden!AP667="x","1.40","")</f>
        <v/>
      </c>
      <c r="DE680" s="16" t="str">
        <f>IF(COUNTA(Wedstrijden!BD667:BF667)&lt;&gt;0,6,"")</f>
        <v/>
      </c>
      <c r="DF680" s="16" t="str">
        <f t="shared" si="64"/>
        <v/>
      </c>
      <c r="DG680" s="16" t="str">
        <f>IF(Wedstrijden!BD667="x","L","")</f>
        <v/>
      </c>
      <c r="DH680" s="16" t="str">
        <f>IF(Wedstrijden!BE667="x","M","")</f>
        <v/>
      </c>
      <c r="DI680" s="16" t="str">
        <f>IF(Wedstrijden!BF667="x","Z","")</f>
        <v/>
      </c>
      <c r="DJ680" s="16" t="str">
        <f>IF(Wedstrijden!BG667="x","Z","")</f>
        <v/>
      </c>
      <c r="DK680" s="16" t="str">
        <f>IF(COUNTA(Wedstrijden!BI667:BK667)&lt;&gt;0,6,"")</f>
        <v/>
      </c>
      <c r="DL680" s="16" t="str">
        <f t="shared" si="65"/>
        <v/>
      </c>
      <c r="DM680" s="16" t="str">
        <f>IF(Wedstrijden!BI667="x","L","")</f>
        <v/>
      </c>
      <c r="DN680" s="16" t="str">
        <f>IF(Wedstrijden!BJ667="x","M","")</f>
        <v/>
      </c>
      <c r="DO680" s="16" t="str">
        <f>IF(Wedstrijden!BK667="x","Z","")</f>
        <v/>
      </c>
      <c r="DP680" s="16" t="str">
        <f>IF(Wedstrijden!BL667="x","Z","")</f>
        <v/>
      </c>
    </row>
    <row r="681" spans="1:120" ht="14.4" x14ac:dyDescent="0.3">
      <c r="A681" s="18">
        <f>Wedstrijden!A668</f>
        <v>0</v>
      </c>
      <c r="B681" s="16" t="str">
        <f>IFERROR(VLOOKUP(Wedstrijden!#REF!,#REF!,2,FALSE),"")</f>
        <v/>
      </c>
      <c r="C681" s="16">
        <f>Wedstrijden!E668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IF(COUNTA(Wedstrijden!U668:AC668)&lt;&gt;0,1,"")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IF(Wedstrijden!U668="x","B1","")</f>
        <v/>
      </c>
      <c r="BO681" s="16" t="e">
        <f>IF(Wedstrijden!#REF!="x","BB","")</f>
        <v>#REF!</v>
      </c>
      <c r="BP681" s="16" t="str">
        <f>IF(Wedstrijden!W668="x","B","")</f>
        <v/>
      </c>
      <c r="BQ681" s="16" t="str">
        <f>IF(Wedstrijden!X668="x","L1","")</f>
        <v/>
      </c>
      <c r="BR681" s="16" t="str">
        <f>IF(Wedstrijden!Y668="x","L2","")</f>
        <v/>
      </c>
      <c r="BS681" s="16" t="str">
        <f>IF(Wedstrijden!Z668="x","M1","")</f>
        <v/>
      </c>
      <c r="BT681" s="16" t="str">
        <f>IF(Wedstrijden!AA668="x","M2","")</f>
        <v/>
      </c>
      <c r="BU681" s="16" t="str">
        <f>IF(Wedstrijden!AB668="x","Z1","")</f>
        <v/>
      </c>
      <c r="BV681" s="16" t="str">
        <f>IF(Wedstrijden!AC668="x","Z2","")</f>
        <v/>
      </c>
      <c r="BW681" s="16" t="str">
        <f>IF(COUNTA(Wedstrijden!L668:T668)&lt;&gt;0,1,"")</f>
        <v/>
      </c>
      <c r="BX681" s="16" t="str">
        <f t="shared" si="61"/>
        <v/>
      </c>
      <c r="BY681" s="16" t="str">
        <f>IF(Wedstrijden!L668="x","BB","")</f>
        <v/>
      </c>
      <c r="BZ681" s="16" t="str">
        <f>IF(Wedstrijden!M668="x","B","")</f>
        <v/>
      </c>
      <c r="CA681" s="16" t="str">
        <f>IF(Wedstrijden!N668="x","L1","")</f>
        <v/>
      </c>
      <c r="CB681" s="16" t="str">
        <f>IF(Wedstrijden!O668="x","L2","")</f>
        <v/>
      </c>
      <c r="CC681" s="16" t="str">
        <f>IF(Wedstrijden!P668="x","M1","")</f>
        <v/>
      </c>
      <c r="CD681" s="16" t="str">
        <f>IF(Wedstrijden!Q668="x","M2","")</f>
        <v/>
      </c>
      <c r="CE681" s="16" t="str">
        <f>IF(Wedstrijden!R668="x","Z1","")</f>
        <v/>
      </c>
      <c r="CF681" s="16" t="str">
        <f>IF(Wedstrijden!S668="x","Z2","")</f>
        <v/>
      </c>
      <c r="CG681" s="16" t="str">
        <f>IF(Wedstrijden!T668="x","ZZL","")</f>
        <v/>
      </c>
      <c r="CL681" s="16" t="str">
        <f>IF(COUNTA(Wedstrijden!AR668:BB668)&lt;&gt;0,2,"")</f>
        <v/>
      </c>
      <c r="CM681" s="16" t="str">
        <f t="shared" si="62"/>
        <v/>
      </c>
      <c r="CN681" s="16" t="str">
        <f>IF(Wedstrijden!AR668="x","AA","")</f>
        <v/>
      </c>
      <c r="CO681" s="16" t="str">
        <f>IF(Wedstrijden!AS668="x","A","")</f>
        <v/>
      </c>
      <c r="CP681" s="16" t="str">
        <f>IF(Wedstrijden!AT668="x","BB","")</f>
        <v/>
      </c>
      <c r="CQ681" s="16" t="str">
        <f>IF(Wedstrijden!AU668="x","B","")</f>
        <v/>
      </c>
      <c r="CR681" s="16" t="str">
        <f>IF(Wedstrijden!AV668="x","L","")</f>
        <v/>
      </c>
      <c r="CS681" s="16" t="str">
        <f>IF(Wedstrijden!AW668="x","M","")</f>
        <v/>
      </c>
      <c r="CT681" s="16" t="str">
        <f>IF(Wedstrijden!AX668="x","Z","")</f>
        <v/>
      </c>
      <c r="CU681" s="16" t="str">
        <f>IF(Wedstrijden!BB668="x","ZZ","")</f>
        <v/>
      </c>
      <c r="CV681" s="16" t="str">
        <f>IF(COUNTA(Wedstrijden!AI668:AP668)&lt;&gt;0,2,"")</f>
        <v/>
      </c>
      <c r="CW681" s="16" t="str">
        <f t="shared" si="63"/>
        <v/>
      </c>
      <c r="CX681" s="16" t="str">
        <f>IF(Wedstrijden!AI668="x","BB","")</f>
        <v/>
      </c>
      <c r="CY681" s="16" t="str">
        <f>IF(Wedstrijden!AJ668="x","B","")</f>
        <v/>
      </c>
      <c r="CZ681" s="16" t="str">
        <f>IF(Wedstrijden!AK668="x","L","")</f>
        <v/>
      </c>
      <c r="DA681" s="16" t="str">
        <f>IF(Wedstrijden!AL668="x","M","")</f>
        <v/>
      </c>
      <c r="DB681" s="16" t="str">
        <f>IF(Wedstrijden!AM668="x","Z","")</f>
        <v/>
      </c>
      <c r="DC681" s="16" t="str">
        <f>IF(Wedstrijden!AN668="x","ZZ","")</f>
        <v/>
      </c>
      <c r="DD681" s="16" t="str">
        <f>IF(Wedstrijden!AP668="x","1.40","")</f>
        <v/>
      </c>
      <c r="DE681" s="16" t="str">
        <f>IF(COUNTA(Wedstrijden!BD668:BF668)&lt;&gt;0,6,"")</f>
        <v/>
      </c>
      <c r="DF681" s="16" t="str">
        <f t="shared" si="64"/>
        <v/>
      </c>
      <c r="DG681" s="16" t="str">
        <f>IF(Wedstrijden!BD668="x","L","")</f>
        <v/>
      </c>
      <c r="DH681" s="16" t="str">
        <f>IF(Wedstrijden!BE668="x","M","")</f>
        <v/>
      </c>
      <c r="DI681" s="16" t="str">
        <f>IF(Wedstrijden!BF668="x","Z","")</f>
        <v/>
      </c>
      <c r="DJ681" s="16" t="str">
        <f>IF(Wedstrijden!BG668="x","Z","")</f>
        <v/>
      </c>
      <c r="DK681" s="16" t="str">
        <f>IF(COUNTA(Wedstrijden!BI668:BK668)&lt;&gt;0,6,"")</f>
        <v/>
      </c>
      <c r="DL681" s="16" t="str">
        <f t="shared" si="65"/>
        <v/>
      </c>
      <c r="DM681" s="16" t="str">
        <f>IF(Wedstrijden!BI668="x","L","")</f>
        <v/>
      </c>
      <c r="DN681" s="16" t="str">
        <f>IF(Wedstrijden!BJ668="x","M","")</f>
        <v/>
      </c>
      <c r="DO681" s="16" t="str">
        <f>IF(Wedstrijden!BK668="x","Z","")</f>
        <v/>
      </c>
      <c r="DP681" s="16" t="str">
        <f>IF(Wedstrijden!BL668="x","Z","")</f>
        <v/>
      </c>
    </row>
    <row r="682" spans="1:120" ht="14.4" x14ac:dyDescent="0.3">
      <c r="A682" s="18">
        <f>Wedstrijden!A669</f>
        <v>0</v>
      </c>
      <c r="B682" s="16" t="str">
        <f>IFERROR(VLOOKUP(Wedstrijden!#REF!,#REF!,2,FALSE),"")</f>
        <v/>
      </c>
      <c r="C682" s="16">
        <f>Wedstrijden!E669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IF(COUNTA(Wedstrijden!U669:AC669)&lt;&gt;0,1,"")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IF(Wedstrijden!U669="x","B1","")</f>
        <v/>
      </c>
      <c r="BO682" s="16" t="e">
        <f>IF(Wedstrijden!#REF!="x","BB","")</f>
        <v>#REF!</v>
      </c>
      <c r="BP682" s="16" t="str">
        <f>IF(Wedstrijden!W669="x","B","")</f>
        <v/>
      </c>
      <c r="BQ682" s="16" t="str">
        <f>IF(Wedstrijden!X669="x","L1","")</f>
        <v/>
      </c>
      <c r="BR682" s="16" t="str">
        <f>IF(Wedstrijden!Y669="x","L2","")</f>
        <v/>
      </c>
      <c r="BS682" s="16" t="str">
        <f>IF(Wedstrijden!Z669="x","M1","")</f>
        <v/>
      </c>
      <c r="BT682" s="16" t="str">
        <f>IF(Wedstrijden!AA669="x","M2","")</f>
        <v/>
      </c>
      <c r="BU682" s="16" t="str">
        <f>IF(Wedstrijden!AB669="x","Z1","")</f>
        <v/>
      </c>
      <c r="BV682" s="16" t="str">
        <f>IF(Wedstrijden!AC669="x","Z2","")</f>
        <v/>
      </c>
      <c r="BW682" s="16" t="str">
        <f>IF(COUNTA(Wedstrijden!L669:T669)&lt;&gt;0,1,"")</f>
        <v/>
      </c>
      <c r="BX682" s="16" t="str">
        <f t="shared" si="61"/>
        <v/>
      </c>
      <c r="BY682" s="16" t="str">
        <f>IF(Wedstrijden!L669="x","BB","")</f>
        <v/>
      </c>
      <c r="BZ682" s="16" t="str">
        <f>IF(Wedstrijden!M669="x","B","")</f>
        <v/>
      </c>
      <c r="CA682" s="16" t="str">
        <f>IF(Wedstrijden!N669="x","L1","")</f>
        <v/>
      </c>
      <c r="CB682" s="16" t="str">
        <f>IF(Wedstrijden!O669="x","L2","")</f>
        <v/>
      </c>
      <c r="CC682" s="16" t="str">
        <f>IF(Wedstrijden!P669="x","M1","")</f>
        <v/>
      </c>
      <c r="CD682" s="16" t="str">
        <f>IF(Wedstrijden!Q669="x","M2","")</f>
        <v/>
      </c>
      <c r="CE682" s="16" t="str">
        <f>IF(Wedstrijden!R669="x","Z1","")</f>
        <v/>
      </c>
      <c r="CF682" s="16" t="str">
        <f>IF(Wedstrijden!S669="x","Z2","")</f>
        <v/>
      </c>
      <c r="CG682" s="16" t="str">
        <f>IF(Wedstrijden!T669="x","ZZL","")</f>
        <v/>
      </c>
      <c r="CL682" s="16" t="str">
        <f>IF(COUNTA(Wedstrijden!AR669:BB669)&lt;&gt;0,2,"")</f>
        <v/>
      </c>
      <c r="CM682" s="16" t="str">
        <f t="shared" si="62"/>
        <v/>
      </c>
      <c r="CN682" s="16" t="str">
        <f>IF(Wedstrijden!AR669="x","AA","")</f>
        <v/>
      </c>
      <c r="CO682" s="16" t="str">
        <f>IF(Wedstrijden!AS669="x","A","")</f>
        <v/>
      </c>
      <c r="CP682" s="16" t="str">
        <f>IF(Wedstrijden!AT669="x","BB","")</f>
        <v/>
      </c>
      <c r="CQ682" s="16" t="str">
        <f>IF(Wedstrijden!AU669="x","B","")</f>
        <v/>
      </c>
      <c r="CR682" s="16" t="str">
        <f>IF(Wedstrijden!AV669="x","L","")</f>
        <v/>
      </c>
      <c r="CS682" s="16" t="str">
        <f>IF(Wedstrijden!AW669="x","M","")</f>
        <v/>
      </c>
      <c r="CT682" s="16" t="str">
        <f>IF(Wedstrijden!AX669="x","Z","")</f>
        <v/>
      </c>
      <c r="CU682" s="16" t="str">
        <f>IF(Wedstrijden!BB669="x","ZZ","")</f>
        <v/>
      </c>
      <c r="CV682" s="16" t="str">
        <f>IF(COUNTA(Wedstrijden!AI669:AP669)&lt;&gt;0,2,"")</f>
        <v/>
      </c>
      <c r="CW682" s="16" t="str">
        <f t="shared" si="63"/>
        <v/>
      </c>
      <c r="CX682" s="16" t="str">
        <f>IF(Wedstrijden!AI669="x","BB","")</f>
        <v/>
      </c>
      <c r="CY682" s="16" t="str">
        <f>IF(Wedstrijden!AJ669="x","B","")</f>
        <v/>
      </c>
      <c r="CZ682" s="16" t="str">
        <f>IF(Wedstrijden!AK669="x","L","")</f>
        <v/>
      </c>
      <c r="DA682" s="16" t="str">
        <f>IF(Wedstrijden!AL669="x","M","")</f>
        <v/>
      </c>
      <c r="DB682" s="16" t="str">
        <f>IF(Wedstrijden!AM669="x","Z","")</f>
        <v/>
      </c>
      <c r="DC682" s="16" t="str">
        <f>IF(Wedstrijden!AN669="x","ZZ","")</f>
        <v/>
      </c>
      <c r="DD682" s="16" t="str">
        <f>IF(Wedstrijden!AP669="x","1.40","")</f>
        <v/>
      </c>
      <c r="DE682" s="16" t="str">
        <f>IF(COUNTA(Wedstrijden!BD669:BF669)&lt;&gt;0,6,"")</f>
        <v/>
      </c>
      <c r="DF682" s="16" t="str">
        <f t="shared" si="64"/>
        <v/>
      </c>
      <c r="DG682" s="16" t="str">
        <f>IF(Wedstrijden!BD669="x","L","")</f>
        <v/>
      </c>
      <c r="DH682" s="16" t="str">
        <f>IF(Wedstrijden!BE669="x","M","")</f>
        <v/>
      </c>
      <c r="DI682" s="16" t="str">
        <f>IF(Wedstrijden!BF669="x","Z","")</f>
        <v/>
      </c>
      <c r="DJ682" s="16" t="str">
        <f>IF(Wedstrijden!BG669="x","Z","")</f>
        <v/>
      </c>
      <c r="DK682" s="16" t="str">
        <f>IF(COUNTA(Wedstrijden!BI669:BK669)&lt;&gt;0,6,"")</f>
        <v/>
      </c>
      <c r="DL682" s="16" t="str">
        <f t="shared" si="65"/>
        <v/>
      </c>
      <c r="DM682" s="16" t="str">
        <f>IF(Wedstrijden!BI669="x","L","")</f>
        <v/>
      </c>
      <c r="DN682" s="16" t="str">
        <f>IF(Wedstrijden!BJ669="x","M","")</f>
        <v/>
      </c>
      <c r="DO682" s="16" t="str">
        <f>IF(Wedstrijden!BK669="x","Z","")</f>
        <v/>
      </c>
      <c r="DP682" s="16" t="str">
        <f>IF(Wedstrijden!BL669="x","Z","")</f>
        <v/>
      </c>
    </row>
    <row r="683" spans="1:120" ht="14.4" x14ac:dyDescent="0.3">
      <c r="A683" s="18">
        <f>Wedstrijden!A670</f>
        <v>0</v>
      </c>
      <c r="B683" s="16" t="str">
        <f>IFERROR(VLOOKUP(Wedstrijden!#REF!,#REF!,2,FALSE),"")</f>
        <v/>
      </c>
      <c r="C683" s="16">
        <f>Wedstrijden!E670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IF(COUNTA(Wedstrijden!U670:AC670)&lt;&gt;0,1,"")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IF(Wedstrijden!U670="x","B1","")</f>
        <v/>
      </c>
      <c r="BO683" s="16" t="e">
        <f>IF(Wedstrijden!#REF!="x","BB","")</f>
        <v>#REF!</v>
      </c>
      <c r="BP683" s="16" t="str">
        <f>IF(Wedstrijden!W670="x","B","")</f>
        <v/>
      </c>
      <c r="BQ683" s="16" t="str">
        <f>IF(Wedstrijden!X670="x","L1","")</f>
        <v/>
      </c>
      <c r="BR683" s="16" t="str">
        <f>IF(Wedstrijden!Y670="x","L2","")</f>
        <v/>
      </c>
      <c r="BS683" s="16" t="str">
        <f>IF(Wedstrijden!Z670="x","M1","")</f>
        <v/>
      </c>
      <c r="BT683" s="16" t="str">
        <f>IF(Wedstrijden!AA670="x","M2","")</f>
        <v/>
      </c>
      <c r="BU683" s="16" t="str">
        <f>IF(Wedstrijden!AB670="x","Z1","")</f>
        <v/>
      </c>
      <c r="BV683" s="16" t="str">
        <f>IF(Wedstrijden!AC670="x","Z2","")</f>
        <v/>
      </c>
      <c r="BW683" s="16" t="str">
        <f>IF(COUNTA(Wedstrijden!L670:T670)&lt;&gt;0,1,"")</f>
        <v/>
      </c>
      <c r="BX683" s="16" t="str">
        <f t="shared" si="61"/>
        <v/>
      </c>
      <c r="BY683" s="16" t="str">
        <f>IF(Wedstrijden!L670="x","BB","")</f>
        <v/>
      </c>
      <c r="BZ683" s="16" t="str">
        <f>IF(Wedstrijden!M670="x","B","")</f>
        <v/>
      </c>
      <c r="CA683" s="16" t="str">
        <f>IF(Wedstrijden!N670="x","L1","")</f>
        <v/>
      </c>
      <c r="CB683" s="16" t="str">
        <f>IF(Wedstrijden!O670="x","L2","")</f>
        <v/>
      </c>
      <c r="CC683" s="16" t="str">
        <f>IF(Wedstrijden!P670="x","M1","")</f>
        <v/>
      </c>
      <c r="CD683" s="16" t="str">
        <f>IF(Wedstrijden!Q670="x","M2","")</f>
        <v/>
      </c>
      <c r="CE683" s="16" t="str">
        <f>IF(Wedstrijden!R670="x","Z1","")</f>
        <v/>
      </c>
      <c r="CF683" s="16" t="str">
        <f>IF(Wedstrijden!S670="x","Z2","")</f>
        <v/>
      </c>
      <c r="CG683" s="16" t="str">
        <f>IF(Wedstrijden!T670="x","ZZL","")</f>
        <v/>
      </c>
      <c r="CL683" s="16" t="str">
        <f>IF(COUNTA(Wedstrijden!AR670:BB670)&lt;&gt;0,2,"")</f>
        <v/>
      </c>
      <c r="CM683" s="16" t="str">
        <f t="shared" si="62"/>
        <v/>
      </c>
      <c r="CN683" s="16" t="str">
        <f>IF(Wedstrijden!AR670="x","AA","")</f>
        <v/>
      </c>
      <c r="CO683" s="16" t="str">
        <f>IF(Wedstrijden!AS670="x","A","")</f>
        <v/>
      </c>
      <c r="CP683" s="16" t="str">
        <f>IF(Wedstrijden!AT670="x","BB","")</f>
        <v/>
      </c>
      <c r="CQ683" s="16" t="str">
        <f>IF(Wedstrijden!AU670="x","B","")</f>
        <v/>
      </c>
      <c r="CR683" s="16" t="str">
        <f>IF(Wedstrijden!AV670="x","L","")</f>
        <v/>
      </c>
      <c r="CS683" s="16" t="str">
        <f>IF(Wedstrijden!AW670="x","M","")</f>
        <v/>
      </c>
      <c r="CT683" s="16" t="str">
        <f>IF(Wedstrijden!AX670="x","Z","")</f>
        <v/>
      </c>
      <c r="CU683" s="16" t="str">
        <f>IF(Wedstrijden!BB670="x","ZZ","")</f>
        <v/>
      </c>
      <c r="CV683" s="16" t="str">
        <f>IF(COUNTA(Wedstrijden!AI670:AP670)&lt;&gt;0,2,"")</f>
        <v/>
      </c>
      <c r="CW683" s="16" t="str">
        <f t="shared" si="63"/>
        <v/>
      </c>
      <c r="CX683" s="16" t="str">
        <f>IF(Wedstrijden!AI670="x","BB","")</f>
        <v/>
      </c>
      <c r="CY683" s="16" t="str">
        <f>IF(Wedstrijden!AJ670="x","B","")</f>
        <v/>
      </c>
      <c r="CZ683" s="16" t="str">
        <f>IF(Wedstrijden!AK670="x","L","")</f>
        <v/>
      </c>
      <c r="DA683" s="16" t="str">
        <f>IF(Wedstrijden!AL670="x","M","")</f>
        <v/>
      </c>
      <c r="DB683" s="16" t="str">
        <f>IF(Wedstrijden!AM670="x","Z","")</f>
        <v/>
      </c>
      <c r="DC683" s="16" t="str">
        <f>IF(Wedstrijden!AN670="x","ZZ","")</f>
        <v/>
      </c>
      <c r="DD683" s="16" t="str">
        <f>IF(Wedstrijden!AP670="x","1.40","")</f>
        <v/>
      </c>
      <c r="DE683" s="16" t="str">
        <f>IF(COUNTA(Wedstrijden!BD670:BF670)&lt;&gt;0,6,"")</f>
        <v/>
      </c>
      <c r="DF683" s="16" t="str">
        <f t="shared" si="64"/>
        <v/>
      </c>
      <c r="DG683" s="16" t="str">
        <f>IF(Wedstrijden!BD670="x","L","")</f>
        <v/>
      </c>
      <c r="DH683" s="16" t="str">
        <f>IF(Wedstrijden!BE670="x","M","")</f>
        <v/>
      </c>
      <c r="DI683" s="16" t="str">
        <f>IF(Wedstrijden!BF670="x","Z","")</f>
        <v/>
      </c>
      <c r="DJ683" s="16" t="str">
        <f>IF(Wedstrijden!BG670="x","Z","")</f>
        <v/>
      </c>
      <c r="DK683" s="16" t="str">
        <f>IF(COUNTA(Wedstrijden!BI670:BK670)&lt;&gt;0,6,"")</f>
        <v/>
      </c>
      <c r="DL683" s="16" t="str">
        <f t="shared" si="65"/>
        <v/>
      </c>
      <c r="DM683" s="16" t="str">
        <f>IF(Wedstrijden!BI670="x","L","")</f>
        <v/>
      </c>
      <c r="DN683" s="16" t="str">
        <f>IF(Wedstrijden!BJ670="x","M","")</f>
        <v/>
      </c>
      <c r="DO683" s="16" t="str">
        <f>IF(Wedstrijden!BK670="x","Z","")</f>
        <v/>
      </c>
      <c r="DP683" s="16" t="str">
        <f>IF(Wedstrijden!BL670="x","Z","")</f>
        <v/>
      </c>
    </row>
    <row r="684" spans="1:120" ht="14.4" x14ac:dyDescent="0.3">
      <c r="A684" s="18">
        <f>Wedstrijden!A671</f>
        <v>0</v>
      </c>
      <c r="B684" s="16" t="str">
        <f>IFERROR(VLOOKUP(Wedstrijden!#REF!,#REF!,2,FALSE),"")</f>
        <v/>
      </c>
      <c r="C684" s="16">
        <f>Wedstrijden!E671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IF(COUNTA(Wedstrijden!U671:AC671)&lt;&gt;0,1,"")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IF(Wedstrijden!U671="x","B1","")</f>
        <v/>
      </c>
      <c r="BO684" s="16" t="e">
        <f>IF(Wedstrijden!#REF!="x","BB","")</f>
        <v>#REF!</v>
      </c>
      <c r="BP684" s="16" t="str">
        <f>IF(Wedstrijden!W671="x","B","")</f>
        <v/>
      </c>
      <c r="BQ684" s="16" t="str">
        <f>IF(Wedstrijden!X671="x","L1","")</f>
        <v/>
      </c>
      <c r="BR684" s="16" t="str">
        <f>IF(Wedstrijden!Y671="x","L2","")</f>
        <v/>
      </c>
      <c r="BS684" s="16" t="str">
        <f>IF(Wedstrijden!Z671="x","M1","")</f>
        <v/>
      </c>
      <c r="BT684" s="16" t="str">
        <f>IF(Wedstrijden!AA671="x","M2","")</f>
        <v/>
      </c>
      <c r="BU684" s="16" t="str">
        <f>IF(Wedstrijden!AB671="x","Z1","")</f>
        <v/>
      </c>
      <c r="BV684" s="16" t="str">
        <f>IF(Wedstrijden!AC671="x","Z2","")</f>
        <v/>
      </c>
      <c r="BW684" s="16" t="str">
        <f>IF(COUNTA(Wedstrijden!L671:T671)&lt;&gt;0,1,"")</f>
        <v/>
      </c>
      <c r="BX684" s="16" t="str">
        <f t="shared" si="61"/>
        <v/>
      </c>
      <c r="BY684" s="16" t="str">
        <f>IF(Wedstrijden!L671="x","BB","")</f>
        <v/>
      </c>
      <c r="BZ684" s="16" t="str">
        <f>IF(Wedstrijden!M671="x","B","")</f>
        <v/>
      </c>
      <c r="CA684" s="16" t="str">
        <f>IF(Wedstrijden!N671="x","L1","")</f>
        <v/>
      </c>
      <c r="CB684" s="16" t="str">
        <f>IF(Wedstrijden!O671="x","L2","")</f>
        <v/>
      </c>
      <c r="CC684" s="16" t="str">
        <f>IF(Wedstrijden!P671="x","M1","")</f>
        <v/>
      </c>
      <c r="CD684" s="16" t="str">
        <f>IF(Wedstrijden!Q671="x","M2","")</f>
        <v/>
      </c>
      <c r="CE684" s="16" t="str">
        <f>IF(Wedstrijden!R671="x","Z1","")</f>
        <v/>
      </c>
      <c r="CF684" s="16" t="str">
        <f>IF(Wedstrijden!S671="x","Z2","")</f>
        <v/>
      </c>
      <c r="CG684" s="16" t="str">
        <f>IF(Wedstrijden!T671="x","ZZL","")</f>
        <v/>
      </c>
      <c r="CL684" s="16" t="str">
        <f>IF(COUNTA(Wedstrijden!AR671:BB671)&lt;&gt;0,2,"")</f>
        <v/>
      </c>
      <c r="CM684" s="16" t="str">
        <f t="shared" si="62"/>
        <v/>
      </c>
      <c r="CN684" s="16" t="str">
        <f>IF(Wedstrijden!AR671="x","AA","")</f>
        <v/>
      </c>
      <c r="CO684" s="16" t="str">
        <f>IF(Wedstrijden!AS671="x","A","")</f>
        <v/>
      </c>
      <c r="CP684" s="16" t="str">
        <f>IF(Wedstrijden!AT671="x","BB","")</f>
        <v/>
      </c>
      <c r="CQ684" s="16" t="str">
        <f>IF(Wedstrijden!AU671="x","B","")</f>
        <v/>
      </c>
      <c r="CR684" s="16" t="str">
        <f>IF(Wedstrijden!AV671="x","L","")</f>
        <v/>
      </c>
      <c r="CS684" s="16" t="str">
        <f>IF(Wedstrijden!AW671="x","M","")</f>
        <v/>
      </c>
      <c r="CT684" s="16" t="str">
        <f>IF(Wedstrijden!AX671="x","Z","")</f>
        <v/>
      </c>
      <c r="CU684" s="16" t="str">
        <f>IF(Wedstrijden!BB671="x","ZZ","")</f>
        <v/>
      </c>
      <c r="CV684" s="16" t="str">
        <f>IF(COUNTA(Wedstrijden!AI671:AP671)&lt;&gt;0,2,"")</f>
        <v/>
      </c>
      <c r="CW684" s="16" t="str">
        <f t="shared" si="63"/>
        <v/>
      </c>
      <c r="CX684" s="16" t="str">
        <f>IF(Wedstrijden!AI671="x","BB","")</f>
        <v/>
      </c>
      <c r="CY684" s="16" t="str">
        <f>IF(Wedstrijden!AJ671="x","B","")</f>
        <v/>
      </c>
      <c r="CZ684" s="16" t="str">
        <f>IF(Wedstrijden!AK671="x","L","")</f>
        <v/>
      </c>
      <c r="DA684" s="16" t="str">
        <f>IF(Wedstrijden!AL671="x","M","")</f>
        <v/>
      </c>
      <c r="DB684" s="16" t="str">
        <f>IF(Wedstrijden!AM671="x","Z","")</f>
        <v/>
      </c>
      <c r="DC684" s="16" t="str">
        <f>IF(Wedstrijden!AN671="x","ZZ","")</f>
        <v/>
      </c>
      <c r="DD684" s="16" t="str">
        <f>IF(Wedstrijden!AP671="x","1.40","")</f>
        <v/>
      </c>
      <c r="DE684" s="16" t="str">
        <f>IF(COUNTA(Wedstrijden!BD671:BF671)&lt;&gt;0,6,"")</f>
        <v/>
      </c>
      <c r="DF684" s="16" t="str">
        <f t="shared" si="64"/>
        <v/>
      </c>
      <c r="DG684" s="16" t="str">
        <f>IF(Wedstrijden!BD671="x","L","")</f>
        <v/>
      </c>
      <c r="DH684" s="16" t="str">
        <f>IF(Wedstrijden!BE671="x","M","")</f>
        <v/>
      </c>
      <c r="DI684" s="16" t="str">
        <f>IF(Wedstrijden!BF671="x","Z","")</f>
        <v/>
      </c>
      <c r="DJ684" s="16" t="str">
        <f>IF(Wedstrijden!BG671="x","Z","")</f>
        <v/>
      </c>
      <c r="DK684" s="16" t="str">
        <f>IF(COUNTA(Wedstrijden!BI671:BK671)&lt;&gt;0,6,"")</f>
        <v/>
      </c>
      <c r="DL684" s="16" t="str">
        <f t="shared" si="65"/>
        <v/>
      </c>
      <c r="DM684" s="16" t="str">
        <f>IF(Wedstrijden!BI671="x","L","")</f>
        <v/>
      </c>
      <c r="DN684" s="16" t="str">
        <f>IF(Wedstrijden!BJ671="x","M","")</f>
        <v/>
      </c>
      <c r="DO684" s="16" t="str">
        <f>IF(Wedstrijden!BK671="x","Z","")</f>
        <v/>
      </c>
      <c r="DP684" s="16" t="str">
        <f>IF(Wedstrijden!BL671="x","Z","")</f>
        <v/>
      </c>
    </row>
    <row r="685" spans="1:120" ht="14.4" x14ac:dyDescent="0.3">
      <c r="A685" s="18">
        <f>Wedstrijden!A672</f>
        <v>0</v>
      </c>
      <c r="B685" s="16" t="str">
        <f>IFERROR(VLOOKUP(Wedstrijden!#REF!,#REF!,2,FALSE),"")</f>
        <v/>
      </c>
      <c r="C685" s="16">
        <f>Wedstrijden!E672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IF(COUNTA(Wedstrijden!U672:AC672)&lt;&gt;0,1,"")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IF(Wedstrijden!U672="x","B1","")</f>
        <v/>
      </c>
      <c r="BO685" s="16" t="e">
        <f>IF(Wedstrijden!#REF!="x","BB","")</f>
        <v>#REF!</v>
      </c>
      <c r="BP685" s="16" t="str">
        <f>IF(Wedstrijden!W672="x","B","")</f>
        <v/>
      </c>
      <c r="BQ685" s="16" t="str">
        <f>IF(Wedstrijden!X672="x","L1","")</f>
        <v/>
      </c>
      <c r="BR685" s="16" t="str">
        <f>IF(Wedstrijden!Y672="x","L2","")</f>
        <v/>
      </c>
      <c r="BS685" s="16" t="str">
        <f>IF(Wedstrijden!Z672="x","M1","")</f>
        <v/>
      </c>
      <c r="BT685" s="16" t="str">
        <f>IF(Wedstrijden!AA672="x","M2","")</f>
        <v/>
      </c>
      <c r="BU685" s="16" t="str">
        <f>IF(Wedstrijden!AB672="x","Z1","")</f>
        <v/>
      </c>
      <c r="BV685" s="16" t="str">
        <f>IF(Wedstrijden!AC672="x","Z2","")</f>
        <v/>
      </c>
      <c r="BW685" s="16" t="str">
        <f>IF(COUNTA(Wedstrijden!L672:T672)&lt;&gt;0,1,"")</f>
        <v/>
      </c>
      <c r="BX685" s="16" t="str">
        <f t="shared" si="61"/>
        <v/>
      </c>
      <c r="BY685" s="16" t="str">
        <f>IF(Wedstrijden!L672="x","BB","")</f>
        <v/>
      </c>
      <c r="BZ685" s="16" t="str">
        <f>IF(Wedstrijden!M672="x","B","")</f>
        <v/>
      </c>
      <c r="CA685" s="16" t="str">
        <f>IF(Wedstrijden!N672="x","L1","")</f>
        <v/>
      </c>
      <c r="CB685" s="16" t="str">
        <f>IF(Wedstrijden!O672="x","L2","")</f>
        <v/>
      </c>
      <c r="CC685" s="16" t="str">
        <f>IF(Wedstrijden!P672="x","M1","")</f>
        <v/>
      </c>
      <c r="CD685" s="16" t="str">
        <f>IF(Wedstrijden!Q672="x","M2","")</f>
        <v/>
      </c>
      <c r="CE685" s="16" t="str">
        <f>IF(Wedstrijden!R672="x","Z1","")</f>
        <v/>
      </c>
      <c r="CF685" s="16" t="str">
        <f>IF(Wedstrijden!S672="x","Z2","")</f>
        <v/>
      </c>
      <c r="CG685" s="16" t="str">
        <f>IF(Wedstrijden!T672="x","ZZL","")</f>
        <v/>
      </c>
      <c r="CL685" s="16" t="str">
        <f>IF(COUNTA(Wedstrijden!AR672:BB672)&lt;&gt;0,2,"")</f>
        <v/>
      </c>
      <c r="CM685" s="16" t="str">
        <f t="shared" si="62"/>
        <v/>
      </c>
      <c r="CN685" s="16" t="str">
        <f>IF(Wedstrijden!AR672="x","AA","")</f>
        <v/>
      </c>
      <c r="CO685" s="16" t="str">
        <f>IF(Wedstrijden!AS672="x","A","")</f>
        <v/>
      </c>
      <c r="CP685" s="16" t="str">
        <f>IF(Wedstrijden!AT672="x","BB","")</f>
        <v/>
      </c>
      <c r="CQ685" s="16" t="str">
        <f>IF(Wedstrijden!AU672="x","B","")</f>
        <v/>
      </c>
      <c r="CR685" s="16" t="str">
        <f>IF(Wedstrijden!AV672="x","L","")</f>
        <v/>
      </c>
      <c r="CS685" s="16" t="str">
        <f>IF(Wedstrijden!AW672="x","M","")</f>
        <v/>
      </c>
      <c r="CT685" s="16" t="str">
        <f>IF(Wedstrijden!AX672="x","Z","")</f>
        <v/>
      </c>
      <c r="CU685" s="16" t="str">
        <f>IF(Wedstrijden!BB672="x","ZZ","")</f>
        <v/>
      </c>
      <c r="CV685" s="16" t="str">
        <f>IF(COUNTA(Wedstrijden!AI672:AP672)&lt;&gt;0,2,"")</f>
        <v/>
      </c>
      <c r="CW685" s="16" t="str">
        <f t="shared" si="63"/>
        <v/>
      </c>
      <c r="CX685" s="16" t="str">
        <f>IF(Wedstrijden!AI672="x","BB","")</f>
        <v/>
      </c>
      <c r="CY685" s="16" t="str">
        <f>IF(Wedstrijden!AJ672="x","B","")</f>
        <v/>
      </c>
      <c r="CZ685" s="16" t="str">
        <f>IF(Wedstrijden!AK672="x","L","")</f>
        <v/>
      </c>
      <c r="DA685" s="16" t="str">
        <f>IF(Wedstrijden!AL672="x","M","")</f>
        <v/>
      </c>
      <c r="DB685" s="16" t="str">
        <f>IF(Wedstrijden!AM672="x","Z","")</f>
        <v/>
      </c>
      <c r="DC685" s="16" t="str">
        <f>IF(Wedstrijden!AN672="x","ZZ","")</f>
        <v/>
      </c>
      <c r="DD685" s="16" t="str">
        <f>IF(Wedstrijden!AP672="x","1.40","")</f>
        <v/>
      </c>
      <c r="DE685" s="16" t="str">
        <f>IF(COUNTA(Wedstrijden!BD672:BF672)&lt;&gt;0,6,"")</f>
        <v/>
      </c>
      <c r="DF685" s="16" t="str">
        <f t="shared" si="64"/>
        <v/>
      </c>
      <c r="DG685" s="16" t="str">
        <f>IF(Wedstrijden!BD672="x","L","")</f>
        <v/>
      </c>
      <c r="DH685" s="16" t="str">
        <f>IF(Wedstrijden!BE672="x","M","")</f>
        <v/>
      </c>
      <c r="DI685" s="16" t="str">
        <f>IF(Wedstrijden!BF672="x","Z","")</f>
        <v/>
      </c>
      <c r="DJ685" s="16" t="str">
        <f>IF(Wedstrijden!BG672="x","Z","")</f>
        <v/>
      </c>
      <c r="DK685" s="16" t="str">
        <f>IF(COUNTA(Wedstrijden!BI672:BK672)&lt;&gt;0,6,"")</f>
        <v/>
      </c>
      <c r="DL685" s="16" t="str">
        <f t="shared" si="65"/>
        <v/>
      </c>
      <c r="DM685" s="16" t="str">
        <f>IF(Wedstrijden!BI672="x","L","")</f>
        <v/>
      </c>
      <c r="DN685" s="16" t="str">
        <f>IF(Wedstrijden!BJ672="x","M","")</f>
        <v/>
      </c>
      <c r="DO685" s="16" t="str">
        <f>IF(Wedstrijden!BK672="x","Z","")</f>
        <v/>
      </c>
      <c r="DP685" s="16" t="str">
        <f>IF(Wedstrijden!BL672="x","Z","")</f>
        <v/>
      </c>
    </row>
    <row r="686" spans="1:120" ht="14.4" x14ac:dyDescent="0.3">
      <c r="A686" s="18">
        <f>Wedstrijden!A673</f>
        <v>0</v>
      </c>
      <c r="B686" s="16" t="str">
        <f>IFERROR(VLOOKUP(Wedstrijden!#REF!,#REF!,2,FALSE),"")</f>
        <v/>
      </c>
      <c r="C686" s="16">
        <f>Wedstrijden!E673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IF(COUNTA(Wedstrijden!U673:AC673)&lt;&gt;0,1,"")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IF(Wedstrijden!U673="x","B1","")</f>
        <v/>
      </c>
      <c r="BO686" s="16" t="e">
        <f>IF(Wedstrijden!#REF!="x","BB","")</f>
        <v>#REF!</v>
      </c>
      <c r="BP686" s="16" t="str">
        <f>IF(Wedstrijden!W673="x","B","")</f>
        <v/>
      </c>
      <c r="BQ686" s="16" t="str">
        <f>IF(Wedstrijden!X673="x","L1","")</f>
        <v/>
      </c>
      <c r="BR686" s="16" t="str">
        <f>IF(Wedstrijden!Y673="x","L2","")</f>
        <v/>
      </c>
      <c r="BS686" s="16" t="str">
        <f>IF(Wedstrijden!Z673="x","M1","")</f>
        <v/>
      </c>
      <c r="BT686" s="16" t="str">
        <f>IF(Wedstrijden!AA673="x","M2","")</f>
        <v/>
      </c>
      <c r="BU686" s="16" t="str">
        <f>IF(Wedstrijden!AB673="x","Z1","")</f>
        <v/>
      </c>
      <c r="BV686" s="16" t="str">
        <f>IF(Wedstrijden!AC673="x","Z2","")</f>
        <v/>
      </c>
      <c r="BW686" s="16" t="str">
        <f>IF(COUNTA(Wedstrijden!L673:T673)&lt;&gt;0,1,"")</f>
        <v/>
      </c>
      <c r="BX686" s="16" t="str">
        <f t="shared" si="61"/>
        <v/>
      </c>
      <c r="BY686" s="16" t="str">
        <f>IF(Wedstrijden!L673="x","BB","")</f>
        <v/>
      </c>
      <c r="BZ686" s="16" t="str">
        <f>IF(Wedstrijden!M673="x","B","")</f>
        <v/>
      </c>
      <c r="CA686" s="16" t="str">
        <f>IF(Wedstrijden!N673="x","L1","")</f>
        <v/>
      </c>
      <c r="CB686" s="16" t="str">
        <f>IF(Wedstrijden!O673="x","L2","")</f>
        <v/>
      </c>
      <c r="CC686" s="16" t="str">
        <f>IF(Wedstrijden!P673="x","M1","")</f>
        <v/>
      </c>
      <c r="CD686" s="16" t="str">
        <f>IF(Wedstrijden!Q673="x","M2","")</f>
        <v/>
      </c>
      <c r="CE686" s="16" t="str">
        <f>IF(Wedstrijden!R673="x","Z1","")</f>
        <v/>
      </c>
      <c r="CF686" s="16" t="str">
        <f>IF(Wedstrijden!S673="x","Z2","")</f>
        <v/>
      </c>
      <c r="CG686" s="16" t="str">
        <f>IF(Wedstrijden!T673="x","ZZL","")</f>
        <v/>
      </c>
      <c r="CL686" s="16" t="str">
        <f>IF(COUNTA(Wedstrijden!AR673:BB673)&lt;&gt;0,2,"")</f>
        <v/>
      </c>
      <c r="CM686" s="16" t="str">
        <f t="shared" si="62"/>
        <v/>
      </c>
      <c r="CN686" s="16" t="str">
        <f>IF(Wedstrijden!AR673="x","AA","")</f>
        <v/>
      </c>
      <c r="CO686" s="16" t="str">
        <f>IF(Wedstrijden!AS673="x","A","")</f>
        <v/>
      </c>
      <c r="CP686" s="16" t="str">
        <f>IF(Wedstrijden!AT673="x","BB","")</f>
        <v/>
      </c>
      <c r="CQ686" s="16" t="str">
        <f>IF(Wedstrijden!AU673="x","B","")</f>
        <v/>
      </c>
      <c r="CR686" s="16" t="str">
        <f>IF(Wedstrijden!AV673="x","L","")</f>
        <v/>
      </c>
      <c r="CS686" s="16" t="str">
        <f>IF(Wedstrijden!AW673="x","M","")</f>
        <v/>
      </c>
      <c r="CT686" s="16" t="str">
        <f>IF(Wedstrijden!AX673="x","Z","")</f>
        <v/>
      </c>
      <c r="CU686" s="16" t="str">
        <f>IF(Wedstrijden!BB673="x","ZZ","")</f>
        <v/>
      </c>
      <c r="CV686" s="16" t="str">
        <f>IF(COUNTA(Wedstrijden!AI673:AP673)&lt;&gt;0,2,"")</f>
        <v/>
      </c>
      <c r="CW686" s="16" t="str">
        <f t="shared" si="63"/>
        <v/>
      </c>
      <c r="CX686" s="16" t="str">
        <f>IF(Wedstrijden!AI673="x","BB","")</f>
        <v/>
      </c>
      <c r="CY686" s="16" t="str">
        <f>IF(Wedstrijden!AJ673="x","B","")</f>
        <v/>
      </c>
      <c r="CZ686" s="16" t="str">
        <f>IF(Wedstrijden!AK673="x","L","")</f>
        <v/>
      </c>
      <c r="DA686" s="16" t="str">
        <f>IF(Wedstrijden!AL673="x","M","")</f>
        <v/>
      </c>
      <c r="DB686" s="16" t="str">
        <f>IF(Wedstrijden!AM673="x","Z","")</f>
        <v/>
      </c>
      <c r="DC686" s="16" t="str">
        <f>IF(Wedstrijden!AN673="x","ZZ","")</f>
        <v/>
      </c>
      <c r="DD686" s="16" t="str">
        <f>IF(Wedstrijden!AP673="x","1.40","")</f>
        <v/>
      </c>
      <c r="DE686" s="16" t="str">
        <f>IF(COUNTA(Wedstrijden!BD673:BF673)&lt;&gt;0,6,"")</f>
        <v/>
      </c>
      <c r="DF686" s="16" t="str">
        <f t="shared" si="64"/>
        <v/>
      </c>
      <c r="DG686" s="16" t="str">
        <f>IF(Wedstrijden!BD673="x","L","")</f>
        <v/>
      </c>
      <c r="DH686" s="16" t="str">
        <f>IF(Wedstrijden!BE673="x","M","")</f>
        <v/>
      </c>
      <c r="DI686" s="16" t="str">
        <f>IF(Wedstrijden!BF673="x","Z","")</f>
        <v/>
      </c>
      <c r="DJ686" s="16" t="str">
        <f>IF(Wedstrijden!BG673="x","Z","")</f>
        <v/>
      </c>
      <c r="DK686" s="16" t="str">
        <f>IF(COUNTA(Wedstrijden!BI673:BK673)&lt;&gt;0,6,"")</f>
        <v/>
      </c>
      <c r="DL686" s="16" t="str">
        <f t="shared" si="65"/>
        <v/>
      </c>
      <c r="DM686" s="16" t="str">
        <f>IF(Wedstrijden!BI673="x","L","")</f>
        <v/>
      </c>
      <c r="DN686" s="16" t="str">
        <f>IF(Wedstrijden!BJ673="x","M","")</f>
        <v/>
      </c>
      <c r="DO686" s="16" t="str">
        <f>IF(Wedstrijden!BK673="x","Z","")</f>
        <v/>
      </c>
      <c r="DP686" s="16" t="str">
        <f>IF(Wedstrijden!BL673="x","Z","")</f>
        <v/>
      </c>
    </row>
    <row r="687" spans="1:120" ht="14.4" x14ac:dyDescent="0.3">
      <c r="A687" s="18">
        <f>Wedstrijden!A674</f>
        <v>0</v>
      </c>
      <c r="B687" s="16" t="str">
        <f>IFERROR(VLOOKUP(Wedstrijden!#REF!,#REF!,2,FALSE),"")</f>
        <v/>
      </c>
      <c r="C687" s="16">
        <f>Wedstrijden!E674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IF(COUNTA(Wedstrijden!U674:AC674)&lt;&gt;0,1,"")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IF(Wedstrijden!U674="x","B1","")</f>
        <v/>
      </c>
      <c r="BO687" s="16" t="e">
        <f>IF(Wedstrijden!#REF!="x","BB","")</f>
        <v>#REF!</v>
      </c>
      <c r="BP687" s="16" t="str">
        <f>IF(Wedstrijden!W674="x","B","")</f>
        <v/>
      </c>
      <c r="BQ687" s="16" t="str">
        <f>IF(Wedstrijden!X674="x","L1","")</f>
        <v/>
      </c>
      <c r="BR687" s="16" t="str">
        <f>IF(Wedstrijden!Y674="x","L2","")</f>
        <v/>
      </c>
      <c r="BS687" s="16" t="str">
        <f>IF(Wedstrijden!Z674="x","M1","")</f>
        <v/>
      </c>
      <c r="BT687" s="16" t="str">
        <f>IF(Wedstrijden!AA674="x","M2","")</f>
        <v/>
      </c>
      <c r="BU687" s="16" t="str">
        <f>IF(Wedstrijden!AB674="x","Z1","")</f>
        <v/>
      </c>
      <c r="BV687" s="16" t="str">
        <f>IF(Wedstrijden!AC674="x","Z2","")</f>
        <v/>
      </c>
      <c r="BW687" s="16" t="str">
        <f>IF(COUNTA(Wedstrijden!L674:T674)&lt;&gt;0,1,"")</f>
        <v/>
      </c>
      <c r="BX687" s="16" t="str">
        <f t="shared" si="61"/>
        <v/>
      </c>
      <c r="BY687" s="16" t="str">
        <f>IF(Wedstrijden!L674="x","BB","")</f>
        <v/>
      </c>
      <c r="BZ687" s="16" t="str">
        <f>IF(Wedstrijden!M674="x","B","")</f>
        <v/>
      </c>
      <c r="CA687" s="16" t="str">
        <f>IF(Wedstrijden!N674="x","L1","")</f>
        <v/>
      </c>
      <c r="CB687" s="16" t="str">
        <f>IF(Wedstrijden!O674="x","L2","")</f>
        <v/>
      </c>
      <c r="CC687" s="16" t="str">
        <f>IF(Wedstrijden!P674="x","M1","")</f>
        <v/>
      </c>
      <c r="CD687" s="16" t="str">
        <f>IF(Wedstrijden!Q674="x","M2","")</f>
        <v/>
      </c>
      <c r="CE687" s="16" t="str">
        <f>IF(Wedstrijden!R674="x","Z1","")</f>
        <v/>
      </c>
      <c r="CF687" s="16" t="str">
        <f>IF(Wedstrijden!S674="x","Z2","")</f>
        <v/>
      </c>
      <c r="CG687" s="16" t="str">
        <f>IF(Wedstrijden!T674="x","ZZL","")</f>
        <v/>
      </c>
      <c r="CL687" s="16" t="str">
        <f>IF(COUNTA(Wedstrijden!AR674:BB674)&lt;&gt;0,2,"")</f>
        <v/>
      </c>
      <c r="CM687" s="16" t="str">
        <f t="shared" si="62"/>
        <v/>
      </c>
      <c r="CN687" s="16" t="str">
        <f>IF(Wedstrijden!AR674="x","AA","")</f>
        <v/>
      </c>
      <c r="CO687" s="16" t="str">
        <f>IF(Wedstrijden!AS674="x","A","")</f>
        <v/>
      </c>
      <c r="CP687" s="16" t="str">
        <f>IF(Wedstrijden!AT674="x","BB","")</f>
        <v/>
      </c>
      <c r="CQ687" s="16" t="str">
        <f>IF(Wedstrijden!AU674="x","B","")</f>
        <v/>
      </c>
      <c r="CR687" s="16" t="str">
        <f>IF(Wedstrijden!AV674="x","L","")</f>
        <v/>
      </c>
      <c r="CS687" s="16" t="str">
        <f>IF(Wedstrijden!AW674="x","M","")</f>
        <v/>
      </c>
      <c r="CT687" s="16" t="str">
        <f>IF(Wedstrijden!AX674="x","Z","")</f>
        <v/>
      </c>
      <c r="CU687" s="16" t="str">
        <f>IF(Wedstrijden!BB674="x","ZZ","")</f>
        <v/>
      </c>
      <c r="CV687" s="16" t="str">
        <f>IF(COUNTA(Wedstrijden!AI674:AP674)&lt;&gt;0,2,"")</f>
        <v/>
      </c>
      <c r="CW687" s="16" t="str">
        <f t="shared" si="63"/>
        <v/>
      </c>
      <c r="CX687" s="16" t="str">
        <f>IF(Wedstrijden!AI674="x","BB","")</f>
        <v/>
      </c>
      <c r="CY687" s="16" t="str">
        <f>IF(Wedstrijden!AJ674="x","B","")</f>
        <v/>
      </c>
      <c r="CZ687" s="16" t="str">
        <f>IF(Wedstrijden!AK674="x","L","")</f>
        <v/>
      </c>
      <c r="DA687" s="16" t="str">
        <f>IF(Wedstrijden!AL674="x","M","")</f>
        <v/>
      </c>
      <c r="DB687" s="16" t="str">
        <f>IF(Wedstrijden!AM674="x","Z","")</f>
        <v/>
      </c>
      <c r="DC687" s="16" t="str">
        <f>IF(Wedstrijden!AN674="x","ZZ","")</f>
        <v/>
      </c>
      <c r="DD687" s="16" t="str">
        <f>IF(Wedstrijden!AP674="x","1.40","")</f>
        <v/>
      </c>
      <c r="DE687" s="16" t="str">
        <f>IF(COUNTA(Wedstrijden!BD674:BF674)&lt;&gt;0,6,"")</f>
        <v/>
      </c>
      <c r="DF687" s="16" t="str">
        <f t="shared" si="64"/>
        <v/>
      </c>
      <c r="DG687" s="16" t="str">
        <f>IF(Wedstrijden!BD674="x","L","")</f>
        <v/>
      </c>
      <c r="DH687" s="16" t="str">
        <f>IF(Wedstrijden!BE674="x","M","")</f>
        <v/>
      </c>
      <c r="DI687" s="16" t="str">
        <f>IF(Wedstrijden!BF674="x","Z","")</f>
        <v/>
      </c>
      <c r="DJ687" s="16" t="str">
        <f>IF(Wedstrijden!BG674="x","Z","")</f>
        <v/>
      </c>
      <c r="DK687" s="16" t="str">
        <f>IF(COUNTA(Wedstrijden!BI674:BK674)&lt;&gt;0,6,"")</f>
        <v/>
      </c>
      <c r="DL687" s="16" t="str">
        <f t="shared" si="65"/>
        <v/>
      </c>
      <c r="DM687" s="16" t="str">
        <f>IF(Wedstrijden!BI674="x","L","")</f>
        <v/>
      </c>
      <c r="DN687" s="16" t="str">
        <f>IF(Wedstrijden!BJ674="x","M","")</f>
        <v/>
      </c>
      <c r="DO687" s="16" t="str">
        <f>IF(Wedstrijden!BK674="x","Z","")</f>
        <v/>
      </c>
      <c r="DP687" s="16" t="str">
        <f>IF(Wedstrijden!BL674="x","Z","")</f>
        <v/>
      </c>
    </row>
    <row r="688" spans="1:120" ht="14.4" x14ac:dyDescent="0.3">
      <c r="A688" s="18">
        <f>Wedstrijden!A675</f>
        <v>0</v>
      </c>
      <c r="B688" s="16" t="str">
        <f>IFERROR(VLOOKUP(Wedstrijden!#REF!,#REF!,2,FALSE),"")</f>
        <v/>
      </c>
      <c r="C688" s="16">
        <f>Wedstrijden!E675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IF(COUNTA(Wedstrijden!U675:AC675)&lt;&gt;0,1,"")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IF(Wedstrijden!U675="x","B1","")</f>
        <v/>
      </c>
      <c r="BO688" s="16" t="e">
        <f>IF(Wedstrijden!#REF!="x","BB","")</f>
        <v>#REF!</v>
      </c>
      <c r="BP688" s="16" t="str">
        <f>IF(Wedstrijden!W675="x","B","")</f>
        <v/>
      </c>
      <c r="BQ688" s="16" t="str">
        <f>IF(Wedstrijden!X675="x","L1","")</f>
        <v/>
      </c>
      <c r="BR688" s="16" t="str">
        <f>IF(Wedstrijden!Y675="x","L2","")</f>
        <v/>
      </c>
      <c r="BS688" s="16" t="str">
        <f>IF(Wedstrijden!Z675="x","M1","")</f>
        <v/>
      </c>
      <c r="BT688" s="16" t="str">
        <f>IF(Wedstrijden!AA675="x","M2","")</f>
        <v/>
      </c>
      <c r="BU688" s="16" t="str">
        <f>IF(Wedstrijden!AB675="x","Z1","")</f>
        <v/>
      </c>
      <c r="BV688" s="16" t="str">
        <f>IF(Wedstrijden!AC675="x","Z2","")</f>
        <v/>
      </c>
      <c r="BW688" s="16" t="str">
        <f>IF(COUNTA(Wedstrijden!L675:T675)&lt;&gt;0,1,"")</f>
        <v/>
      </c>
      <c r="BX688" s="16" t="str">
        <f t="shared" si="61"/>
        <v/>
      </c>
      <c r="BY688" s="16" t="str">
        <f>IF(Wedstrijden!L675="x","BB","")</f>
        <v/>
      </c>
      <c r="BZ688" s="16" t="str">
        <f>IF(Wedstrijden!M675="x","B","")</f>
        <v/>
      </c>
      <c r="CA688" s="16" t="str">
        <f>IF(Wedstrijden!N675="x","L1","")</f>
        <v/>
      </c>
      <c r="CB688" s="16" t="str">
        <f>IF(Wedstrijden!O675="x","L2","")</f>
        <v/>
      </c>
      <c r="CC688" s="16" t="str">
        <f>IF(Wedstrijden!P675="x","M1","")</f>
        <v/>
      </c>
      <c r="CD688" s="16" t="str">
        <f>IF(Wedstrijden!Q675="x","M2","")</f>
        <v/>
      </c>
      <c r="CE688" s="16" t="str">
        <f>IF(Wedstrijden!R675="x","Z1","")</f>
        <v/>
      </c>
      <c r="CF688" s="16" t="str">
        <f>IF(Wedstrijden!S675="x","Z2","")</f>
        <v/>
      </c>
      <c r="CG688" s="16" t="str">
        <f>IF(Wedstrijden!T675="x","ZZL","")</f>
        <v/>
      </c>
      <c r="CL688" s="16" t="str">
        <f>IF(COUNTA(Wedstrijden!AR675:BB675)&lt;&gt;0,2,"")</f>
        <v/>
      </c>
      <c r="CM688" s="16" t="str">
        <f t="shared" si="62"/>
        <v/>
      </c>
      <c r="CN688" s="16" t="str">
        <f>IF(Wedstrijden!AR675="x","AA","")</f>
        <v/>
      </c>
      <c r="CO688" s="16" t="str">
        <f>IF(Wedstrijden!AS675="x","A","")</f>
        <v/>
      </c>
      <c r="CP688" s="16" t="str">
        <f>IF(Wedstrijden!AT675="x","BB","")</f>
        <v/>
      </c>
      <c r="CQ688" s="16" t="str">
        <f>IF(Wedstrijden!AU675="x","B","")</f>
        <v/>
      </c>
      <c r="CR688" s="16" t="str">
        <f>IF(Wedstrijden!AV675="x","L","")</f>
        <v/>
      </c>
      <c r="CS688" s="16" t="str">
        <f>IF(Wedstrijden!AW675="x","M","")</f>
        <v/>
      </c>
      <c r="CT688" s="16" t="str">
        <f>IF(Wedstrijden!AX675="x","Z","")</f>
        <v/>
      </c>
      <c r="CU688" s="16" t="str">
        <f>IF(Wedstrijden!BB675="x","ZZ","")</f>
        <v/>
      </c>
      <c r="CV688" s="16" t="str">
        <f>IF(COUNTA(Wedstrijden!AI675:AP675)&lt;&gt;0,2,"")</f>
        <v/>
      </c>
      <c r="CW688" s="16" t="str">
        <f t="shared" si="63"/>
        <v/>
      </c>
      <c r="CX688" s="16" t="str">
        <f>IF(Wedstrijden!AI675="x","BB","")</f>
        <v/>
      </c>
      <c r="CY688" s="16" t="str">
        <f>IF(Wedstrijden!AJ675="x","B","")</f>
        <v/>
      </c>
      <c r="CZ688" s="16" t="str">
        <f>IF(Wedstrijden!AK675="x","L","")</f>
        <v/>
      </c>
      <c r="DA688" s="16" t="str">
        <f>IF(Wedstrijden!AL675="x","M","")</f>
        <v/>
      </c>
      <c r="DB688" s="16" t="str">
        <f>IF(Wedstrijden!AM675="x","Z","")</f>
        <v/>
      </c>
      <c r="DC688" s="16" t="str">
        <f>IF(Wedstrijden!AN675="x","ZZ","")</f>
        <v/>
      </c>
      <c r="DD688" s="16" t="str">
        <f>IF(Wedstrijden!AP675="x","1.40","")</f>
        <v/>
      </c>
      <c r="DE688" s="16" t="str">
        <f>IF(COUNTA(Wedstrijden!BD675:BF675)&lt;&gt;0,6,"")</f>
        <v/>
      </c>
      <c r="DF688" s="16" t="str">
        <f t="shared" si="64"/>
        <v/>
      </c>
      <c r="DG688" s="16" t="str">
        <f>IF(Wedstrijden!BD675="x","L","")</f>
        <v/>
      </c>
      <c r="DH688" s="16" t="str">
        <f>IF(Wedstrijden!BE675="x","M","")</f>
        <v/>
      </c>
      <c r="DI688" s="16" t="str">
        <f>IF(Wedstrijden!BF675="x","Z","")</f>
        <v/>
      </c>
      <c r="DJ688" s="16" t="str">
        <f>IF(Wedstrijden!BG675="x","Z","")</f>
        <v/>
      </c>
      <c r="DK688" s="16" t="str">
        <f>IF(COUNTA(Wedstrijden!BI675:BK675)&lt;&gt;0,6,"")</f>
        <v/>
      </c>
      <c r="DL688" s="16" t="str">
        <f t="shared" si="65"/>
        <v/>
      </c>
      <c r="DM688" s="16" t="str">
        <f>IF(Wedstrijden!BI675="x","L","")</f>
        <v/>
      </c>
      <c r="DN688" s="16" t="str">
        <f>IF(Wedstrijden!BJ675="x","M","")</f>
        <v/>
      </c>
      <c r="DO688" s="16" t="str">
        <f>IF(Wedstrijden!BK675="x","Z","")</f>
        <v/>
      </c>
      <c r="DP688" s="16" t="str">
        <f>IF(Wedstrijden!BL675="x","Z","")</f>
        <v/>
      </c>
    </row>
    <row r="689" spans="1:120" ht="14.4" x14ac:dyDescent="0.3">
      <c r="A689" s="18">
        <f>Wedstrijden!A676</f>
        <v>0</v>
      </c>
      <c r="B689" s="16" t="str">
        <f>IFERROR(VLOOKUP(Wedstrijden!#REF!,#REF!,2,FALSE),"")</f>
        <v/>
      </c>
      <c r="C689" s="16">
        <f>Wedstrijden!E676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IF(COUNTA(Wedstrijden!U676:AC676)&lt;&gt;0,1,"")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IF(Wedstrijden!U676="x","B1","")</f>
        <v/>
      </c>
      <c r="BO689" s="16" t="e">
        <f>IF(Wedstrijden!#REF!="x","BB","")</f>
        <v>#REF!</v>
      </c>
      <c r="BP689" s="16" t="str">
        <f>IF(Wedstrijden!W676="x","B","")</f>
        <v/>
      </c>
      <c r="BQ689" s="16" t="str">
        <f>IF(Wedstrijden!X676="x","L1","")</f>
        <v/>
      </c>
      <c r="BR689" s="16" t="str">
        <f>IF(Wedstrijden!Y676="x","L2","")</f>
        <v/>
      </c>
      <c r="BS689" s="16" t="str">
        <f>IF(Wedstrijden!Z676="x","M1","")</f>
        <v/>
      </c>
      <c r="BT689" s="16" t="str">
        <f>IF(Wedstrijden!AA676="x","M2","")</f>
        <v/>
      </c>
      <c r="BU689" s="16" t="str">
        <f>IF(Wedstrijden!AB676="x","Z1","")</f>
        <v/>
      </c>
      <c r="BV689" s="16" t="str">
        <f>IF(Wedstrijden!AC676="x","Z2","")</f>
        <v/>
      </c>
      <c r="BW689" s="16" t="str">
        <f>IF(COUNTA(Wedstrijden!L676:T676)&lt;&gt;0,1,"")</f>
        <v/>
      </c>
      <c r="BX689" s="16" t="str">
        <f t="shared" si="61"/>
        <v/>
      </c>
      <c r="BY689" s="16" t="str">
        <f>IF(Wedstrijden!L676="x","BB","")</f>
        <v/>
      </c>
      <c r="BZ689" s="16" t="str">
        <f>IF(Wedstrijden!M676="x","B","")</f>
        <v/>
      </c>
      <c r="CA689" s="16" t="str">
        <f>IF(Wedstrijden!N676="x","L1","")</f>
        <v/>
      </c>
      <c r="CB689" s="16" t="str">
        <f>IF(Wedstrijden!O676="x","L2","")</f>
        <v/>
      </c>
      <c r="CC689" s="16" t="str">
        <f>IF(Wedstrijden!P676="x","M1","")</f>
        <v/>
      </c>
      <c r="CD689" s="16" t="str">
        <f>IF(Wedstrijden!Q676="x","M2","")</f>
        <v/>
      </c>
      <c r="CE689" s="16" t="str">
        <f>IF(Wedstrijden!R676="x","Z1","")</f>
        <v/>
      </c>
      <c r="CF689" s="16" t="str">
        <f>IF(Wedstrijden!S676="x","Z2","")</f>
        <v/>
      </c>
      <c r="CG689" s="16" t="str">
        <f>IF(Wedstrijden!T676="x","ZZL","")</f>
        <v/>
      </c>
      <c r="CL689" s="16" t="str">
        <f>IF(COUNTA(Wedstrijden!AR676:BB676)&lt;&gt;0,2,"")</f>
        <v/>
      </c>
      <c r="CM689" s="16" t="str">
        <f t="shared" si="62"/>
        <v/>
      </c>
      <c r="CN689" s="16" t="str">
        <f>IF(Wedstrijden!AR676="x","AA","")</f>
        <v/>
      </c>
      <c r="CO689" s="16" t="str">
        <f>IF(Wedstrijden!AS676="x","A","")</f>
        <v/>
      </c>
      <c r="CP689" s="16" t="str">
        <f>IF(Wedstrijden!AT676="x","BB","")</f>
        <v/>
      </c>
      <c r="CQ689" s="16" t="str">
        <f>IF(Wedstrijden!AU676="x","B","")</f>
        <v/>
      </c>
      <c r="CR689" s="16" t="str">
        <f>IF(Wedstrijden!AV676="x","L","")</f>
        <v/>
      </c>
      <c r="CS689" s="16" t="str">
        <f>IF(Wedstrijden!AW676="x","M","")</f>
        <v/>
      </c>
      <c r="CT689" s="16" t="str">
        <f>IF(Wedstrijden!AX676="x","Z","")</f>
        <v/>
      </c>
      <c r="CU689" s="16" t="str">
        <f>IF(Wedstrijden!BB676="x","ZZ","")</f>
        <v/>
      </c>
      <c r="CV689" s="16" t="str">
        <f>IF(COUNTA(Wedstrijden!AI676:AP676)&lt;&gt;0,2,"")</f>
        <v/>
      </c>
      <c r="CW689" s="16" t="str">
        <f t="shared" si="63"/>
        <v/>
      </c>
      <c r="CX689" s="16" t="str">
        <f>IF(Wedstrijden!AI676="x","BB","")</f>
        <v/>
      </c>
      <c r="CY689" s="16" t="str">
        <f>IF(Wedstrijden!AJ676="x","B","")</f>
        <v/>
      </c>
      <c r="CZ689" s="16" t="str">
        <f>IF(Wedstrijden!AK676="x","L","")</f>
        <v/>
      </c>
      <c r="DA689" s="16" t="str">
        <f>IF(Wedstrijden!AL676="x","M","")</f>
        <v/>
      </c>
      <c r="DB689" s="16" t="str">
        <f>IF(Wedstrijden!AM676="x","Z","")</f>
        <v/>
      </c>
      <c r="DC689" s="16" t="str">
        <f>IF(Wedstrijden!AN676="x","ZZ","")</f>
        <v/>
      </c>
      <c r="DD689" s="16" t="str">
        <f>IF(Wedstrijden!AP676="x","1.40","")</f>
        <v/>
      </c>
      <c r="DE689" s="16" t="str">
        <f>IF(COUNTA(Wedstrijden!BD676:BF676)&lt;&gt;0,6,"")</f>
        <v/>
      </c>
      <c r="DF689" s="16" t="str">
        <f t="shared" si="64"/>
        <v/>
      </c>
      <c r="DG689" s="16" t="str">
        <f>IF(Wedstrijden!BD676="x","L","")</f>
        <v/>
      </c>
      <c r="DH689" s="16" t="str">
        <f>IF(Wedstrijden!BE676="x","M","")</f>
        <v/>
      </c>
      <c r="DI689" s="16" t="str">
        <f>IF(Wedstrijden!BF676="x","Z","")</f>
        <v/>
      </c>
      <c r="DJ689" s="16" t="str">
        <f>IF(Wedstrijden!BG676="x","Z","")</f>
        <v/>
      </c>
      <c r="DK689" s="16" t="str">
        <f>IF(COUNTA(Wedstrijden!BI676:BK676)&lt;&gt;0,6,"")</f>
        <v/>
      </c>
      <c r="DL689" s="16" t="str">
        <f t="shared" si="65"/>
        <v/>
      </c>
      <c r="DM689" s="16" t="str">
        <f>IF(Wedstrijden!BI676="x","L","")</f>
        <v/>
      </c>
      <c r="DN689" s="16" t="str">
        <f>IF(Wedstrijden!BJ676="x","M","")</f>
        <v/>
      </c>
      <c r="DO689" s="16" t="str">
        <f>IF(Wedstrijden!BK676="x","Z","")</f>
        <v/>
      </c>
      <c r="DP689" s="16" t="str">
        <f>IF(Wedstrijden!BL676="x","Z","")</f>
        <v/>
      </c>
    </row>
    <row r="690" spans="1:120" ht="14.4" x14ac:dyDescent="0.3">
      <c r="A690" s="18">
        <f>Wedstrijden!A677</f>
        <v>0</v>
      </c>
      <c r="B690" s="16" t="str">
        <f>IFERROR(VLOOKUP(Wedstrijden!#REF!,#REF!,2,FALSE),"")</f>
        <v/>
      </c>
      <c r="C690" s="16">
        <f>Wedstrijden!E677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IF(COUNTA(Wedstrijden!U677:AC677)&lt;&gt;0,1,"")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IF(Wedstrijden!U677="x","B1","")</f>
        <v/>
      </c>
      <c r="BO690" s="16" t="e">
        <f>IF(Wedstrijden!#REF!="x","BB","")</f>
        <v>#REF!</v>
      </c>
      <c r="BP690" s="16" t="str">
        <f>IF(Wedstrijden!W677="x","B","")</f>
        <v/>
      </c>
      <c r="BQ690" s="16" t="str">
        <f>IF(Wedstrijden!X677="x","L1","")</f>
        <v/>
      </c>
      <c r="BR690" s="16" t="str">
        <f>IF(Wedstrijden!Y677="x","L2","")</f>
        <v/>
      </c>
      <c r="BS690" s="16" t="str">
        <f>IF(Wedstrijden!Z677="x","M1","")</f>
        <v/>
      </c>
      <c r="BT690" s="16" t="str">
        <f>IF(Wedstrijden!AA677="x","M2","")</f>
        <v/>
      </c>
      <c r="BU690" s="16" t="str">
        <f>IF(Wedstrijden!AB677="x","Z1","")</f>
        <v/>
      </c>
      <c r="BV690" s="16" t="str">
        <f>IF(Wedstrijden!AC677="x","Z2","")</f>
        <v/>
      </c>
      <c r="BW690" s="16" t="str">
        <f>IF(COUNTA(Wedstrijden!L677:T677)&lt;&gt;0,1,"")</f>
        <v/>
      </c>
      <c r="BX690" s="16" t="str">
        <f t="shared" si="61"/>
        <v/>
      </c>
      <c r="BY690" s="16" t="str">
        <f>IF(Wedstrijden!L677="x","BB","")</f>
        <v/>
      </c>
      <c r="BZ690" s="16" t="str">
        <f>IF(Wedstrijden!M677="x","B","")</f>
        <v/>
      </c>
      <c r="CA690" s="16" t="str">
        <f>IF(Wedstrijden!N677="x","L1","")</f>
        <v/>
      </c>
      <c r="CB690" s="16" t="str">
        <f>IF(Wedstrijden!O677="x","L2","")</f>
        <v/>
      </c>
      <c r="CC690" s="16" t="str">
        <f>IF(Wedstrijden!P677="x","M1","")</f>
        <v/>
      </c>
      <c r="CD690" s="16" t="str">
        <f>IF(Wedstrijden!Q677="x","M2","")</f>
        <v/>
      </c>
      <c r="CE690" s="16" t="str">
        <f>IF(Wedstrijden!R677="x","Z1","")</f>
        <v/>
      </c>
      <c r="CF690" s="16" t="str">
        <f>IF(Wedstrijden!S677="x","Z2","")</f>
        <v/>
      </c>
      <c r="CG690" s="16" t="str">
        <f>IF(Wedstrijden!T677="x","ZZL","")</f>
        <v/>
      </c>
      <c r="CL690" s="16" t="str">
        <f>IF(COUNTA(Wedstrijden!AR677:BB677)&lt;&gt;0,2,"")</f>
        <v/>
      </c>
      <c r="CM690" s="16" t="str">
        <f t="shared" si="62"/>
        <v/>
      </c>
      <c r="CN690" s="16" t="str">
        <f>IF(Wedstrijden!AR677="x","AA","")</f>
        <v/>
      </c>
      <c r="CO690" s="16" t="str">
        <f>IF(Wedstrijden!AS677="x","A","")</f>
        <v/>
      </c>
      <c r="CP690" s="16" t="str">
        <f>IF(Wedstrijden!AT677="x","BB","")</f>
        <v/>
      </c>
      <c r="CQ690" s="16" t="str">
        <f>IF(Wedstrijden!AU677="x","B","")</f>
        <v/>
      </c>
      <c r="CR690" s="16" t="str">
        <f>IF(Wedstrijden!AV677="x","L","")</f>
        <v/>
      </c>
      <c r="CS690" s="16" t="str">
        <f>IF(Wedstrijden!AW677="x","M","")</f>
        <v/>
      </c>
      <c r="CT690" s="16" t="str">
        <f>IF(Wedstrijden!AX677="x","Z","")</f>
        <v/>
      </c>
      <c r="CU690" s="16" t="str">
        <f>IF(Wedstrijden!BB677="x","ZZ","")</f>
        <v/>
      </c>
      <c r="CV690" s="16" t="str">
        <f>IF(COUNTA(Wedstrijden!AI677:AP677)&lt;&gt;0,2,"")</f>
        <v/>
      </c>
      <c r="CW690" s="16" t="str">
        <f t="shared" si="63"/>
        <v/>
      </c>
      <c r="CX690" s="16" t="str">
        <f>IF(Wedstrijden!AI677="x","BB","")</f>
        <v/>
      </c>
      <c r="CY690" s="16" t="str">
        <f>IF(Wedstrijden!AJ677="x","B","")</f>
        <v/>
      </c>
      <c r="CZ690" s="16" t="str">
        <f>IF(Wedstrijden!AK677="x","L","")</f>
        <v/>
      </c>
      <c r="DA690" s="16" t="str">
        <f>IF(Wedstrijden!AL677="x","M","")</f>
        <v/>
      </c>
      <c r="DB690" s="16" t="str">
        <f>IF(Wedstrijden!AM677="x","Z","")</f>
        <v/>
      </c>
      <c r="DC690" s="16" t="str">
        <f>IF(Wedstrijden!AN677="x","ZZ","")</f>
        <v/>
      </c>
      <c r="DD690" s="16" t="str">
        <f>IF(Wedstrijden!AP677="x","1.40","")</f>
        <v/>
      </c>
      <c r="DE690" s="16" t="str">
        <f>IF(COUNTA(Wedstrijden!BD677:BF677)&lt;&gt;0,6,"")</f>
        <v/>
      </c>
      <c r="DF690" s="16" t="str">
        <f t="shared" si="64"/>
        <v/>
      </c>
      <c r="DG690" s="16" t="str">
        <f>IF(Wedstrijden!BD677="x","L","")</f>
        <v/>
      </c>
      <c r="DH690" s="16" t="str">
        <f>IF(Wedstrijden!BE677="x","M","")</f>
        <v/>
      </c>
      <c r="DI690" s="16" t="str">
        <f>IF(Wedstrijden!BF677="x","Z","")</f>
        <v/>
      </c>
      <c r="DJ690" s="16" t="str">
        <f>IF(Wedstrijden!BG677="x","Z","")</f>
        <v/>
      </c>
      <c r="DK690" s="16" t="str">
        <f>IF(COUNTA(Wedstrijden!BI677:BK677)&lt;&gt;0,6,"")</f>
        <v/>
      </c>
      <c r="DL690" s="16" t="str">
        <f t="shared" si="65"/>
        <v/>
      </c>
      <c r="DM690" s="16" t="str">
        <f>IF(Wedstrijden!BI677="x","L","")</f>
        <v/>
      </c>
      <c r="DN690" s="16" t="str">
        <f>IF(Wedstrijden!BJ677="x","M","")</f>
        <v/>
      </c>
      <c r="DO690" s="16" t="str">
        <f>IF(Wedstrijden!BK677="x","Z","")</f>
        <v/>
      </c>
      <c r="DP690" s="16" t="str">
        <f>IF(Wedstrijden!BL677="x","Z","")</f>
        <v/>
      </c>
    </row>
    <row r="691" spans="1:120" ht="14.4" x14ac:dyDescent="0.3">
      <c r="A691" s="18">
        <f>Wedstrijden!A678</f>
        <v>0</v>
      </c>
      <c r="B691" s="16" t="str">
        <f>IFERROR(VLOOKUP(Wedstrijden!#REF!,#REF!,2,FALSE),"")</f>
        <v/>
      </c>
      <c r="C691" s="16">
        <f>Wedstrijden!E678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IF(COUNTA(Wedstrijden!U678:AC678)&lt;&gt;0,1,"")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IF(Wedstrijden!U678="x","B1","")</f>
        <v/>
      </c>
      <c r="BO691" s="16" t="e">
        <f>IF(Wedstrijden!#REF!="x","BB","")</f>
        <v>#REF!</v>
      </c>
      <c r="BP691" s="16" t="str">
        <f>IF(Wedstrijden!W678="x","B","")</f>
        <v/>
      </c>
      <c r="BQ691" s="16" t="str">
        <f>IF(Wedstrijden!X678="x","L1","")</f>
        <v/>
      </c>
      <c r="BR691" s="16" t="str">
        <f>IF(Wedstrijden!Y678="x","L2","")</f>
        <v/>
      </c>
      <c r="BS691" s="16" t="str">
        <f>IF(Wedstrijden!Z678="x","M1","")</f>
        <v/>
      </c>
      <c r="BT691" s="16" t="str">
        <f>IF(Wedstrijden!AA678="x","M2","")</f>
        <v/>
      </c>
      <c r="BU691" s="16" t="str">
        <f>IF(Wedstrijden!AB678="x","Z1","")</f>
        <v/>
      </c>
      <c r="BV691" s="16" t="str">
        <f>IF(Wedstrijden!AC678="x","Z2","")</f>
        <v/>
      </c>
      <c r="BW691" s="16" t="str">
        <f>IF(COUNTA(Wedstrijden!L678:T678)&lt;&gt;0,1,"")</f>
        <v/>
      </c>
      <c r="BX691" s="16" t="str">
        <f t="shared" si="61"/>
        <v/>
      </c>
      <c r="BY691" s="16" t="str">
        <f>IF(Wedstrijden!L678="x","BB","")</f>
        <v/>
      </c>
      <c r="BZ691" s="16" t="str">
        <f>IF(Wedstrijden!M678="x","B","")</f>
        <v/>
      </c>
      <c r="CA691" s="16" t="str">
        <f>IF(Wedstrijden!N678="x","L1","")</f>
        <v/>
      </c>
      <c r="CB691" s="16" t="str">
        <f>IF(Wedstrijden!O678="x","L2","")</f>
        <v/>
      </c>
      <c r="CC691" s="16" t="str">
        <f>IF(Wedstrijden!P678="x","M1","")</f>
        <v/>
      </c>
      <c r="CD691" s="16" t="str">
        <f>IF(Wedstrijden!Q678="x","M2","")</f>
        <v/>
      </c>
      <c r="CE691" s="16" t="str">
        <f>IF(Wedstrijden!R678="x","Z1","")</f>
        <v/>
      </c>
      <c r="CF691" s="16" t="str">
        <f>IF(Wedstrijden!S678="x","Z2","")</f>
        <v/>
      </c>
      <c r="CG691" s="16" t="str">
        <f>IF(Wedstrijden!T678="x","ZZL","")</f>
        <v/>
      </c>
      <c r="CL691" s="16" t="str">
        <f>IF(COUNTA(Wedstrijden!AR678:BB678)&lt;&gt;0,2,"")</f>
        <v/>
      </c>
      <c r="CM691" s="16" t="str">
        <f t="shared" si="62"/>
        <v/>
      </c>
      <c r="CN691" s="16" t="str">
        <f>IF(Wedstrijden!AR678="x","AA","")</f>
        <v/>
      </c>
      <c r="CO691" s="16" t="str">
        <f>IF(Wedstrijden!AS678="x","A","")</f>
        <v/>
      </c>
      <c r="CP691" s="16" t="str">
        <f>IF(Wedstrijden!AT678="x","BB","")</f>
        <v/>
      </c>
      <c r="CQ691" s="16" t="str">
        <f>IF(Wedstrijden!AU678="x","B","")</f>
        <v/>
      </c>
      <c r="CR691" s="16" t="str">
        <f>IF(Wedstrijden!AV678="x","L","")</f>
        <v/>
      </c>
      <c r="CS691" s="16" t="str">
        <f>IF(Wedstrijden!AW678="x","M","")</f>
        <v/>
      </c>
      <c r="CT691" s="16" t="str">
        <f>IF(Wedstrijden!AX678="x","Z","")</f>
        <v/>
      </c>
      <c r="CU691" s="16" t="str">
        <f>IF(Wedstrijden!BB678="x","ZZ","")</f>
        <v/>
      </c>
      <c r="CV691" s="16" t="str">
        <f>IF(COUNTA(Wedstrijden!AI678:AP678)&lt;&gt;0,2,"")</f>
        <v/>
      </c>
      <c r="CW691" s="16" t="str">
        <f t="shared" si="63"/>
        <v/>
      </c>
      <c r="CX691" s="16" t="str">
        <f>IF(Wedstrijden!AI678="x","BB","")</f>
        <v/>
      </c>
      <c r="CY691" s="16" t="str">
        <f>IF(Wedstrijden!AJ678="x","B","")</f>
        <v/>
      </c>
      <c r="CZ691" s="16" t="str">
        <f>IF(Wedstrijden!AK678="x","L","")</f>
        <v/>
      </c>
      <c r="DA691" s="16" t="str">
        <f>IF(Wedstrijden!AL678="x","M","")</f>
        <v/>
      </c>
      <c r="DB691" s="16" t="str">
        <f>IF(Wedstrijden!AM678="x","Z","")</f>
        <v/>
      </c>
      <c r="DC691" s="16" t="str">
        <f>IF(Wedstrijden!AN678="x","ZZ","")</f>
        <v/>
      </c>
      <c r="DD691" s="16" t="str">
        <f>IF(Wedstrijden!AP678="x","1.40","")</f>
        <v/>
      </c>
      <c r="DE691" s="16" t="str">
        <f>IF(COUNTA(Wedstrijden!BD678:BF678)&lt;&gt;0,6,"")</f>
        <v/>
      </c>
      <c r="DF691" s="16" t="str">
        <f t="shared" si="64"/>
        <v/>
      </c>
      <c r="DG691" s="16" t="str">
        <f>IF(Wedstrijden!BD678="x","L","")</f>
        <v/>
      </c>
      <c r="DH691" s="16" t="str">
        <f>IF(Wedstrijden!BE678="x","M","")</f>
        <v/>
      </c>
      <c r="DI691" s="16" t="str">
        <f>IF(Wedstrijden!BF678="x","Z","")</f>
        <v/>
      </c>
      <c r="DJ691" s="16" t="str">
        <f>IF(Wedstrijden!BG678="x","Z","")</f>
        <v/>
      </c>
      <c r="DK691" s="16" t="str">
        <f>IF(COUNTA(Wedstrijden!BI678:BK678)&lt;&gt;0,6,"")</f>
        <v/>
      </c>
      <c r="DL691" s="16" t="str">
        <f t="shared" si="65"/>
        <v/>
      </c>
      <c r="DM691" s="16" t="str">
        <f>IF(Wedstrijden!BI678="x","L","")</f>
        <v/>
      </c>
      <c r="DN691" s="16" t="str">
        <f>IF(Wedstrijden!BJ678="x","M","")</f>
        <v/>
      </c>
      <c r="DO691" s="16" t="str">
        <f>IF(Wedstrijden!BK678="x","Z","")</f>
        <v/>
      </c>
      <c r="DP691" s="16" t="str">
        <f>IF(Wedstrijden!BL678="x","Z","")</f>
        <v/>
      </c>
    </row>
    <row r="692" spans="1:120" ht="14.4" x14ac:dyDescent="0.3">
      <c r="A692" s="18">
        <f>Wedstrijden!A679</f>
        <v>0</v>
      </c>
      <c r="B692" s="16" t="str">
        <f>IFERROR(VLOOKUP(Wedstrijden!#REF!,#REF!,2,FALSE),"")</f>
        <v/>
      </c>
      <c r="C692" s="16">
        <f>Wedstrijden!E679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IF(COUNTA(Wedstrijden!U679:AC679)&lt;&gt;0,1,"")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IF(Wedstrijden!U679="x","B1","")</f>
        <v/>
      </c>
      <c r="BO692" s="16" t="e">
        <f>IF(Wedstrijden!#REF!="x","BB","")</f>
        <v>#REF!</v>
      </c>
      <c r="BP692" s="16" t="str">
        <f>IF(Wedstrijden!W679="x","B","")</f>
        <v/>
      </c>
      <c r="BQ692" s="16" t="str">
        <f>IF(Wedstrijden!X679="x","L1","")</f>
        <v/>
      </c>
      <c r="BR692" s="16" t="str">
        <f>IF(Wedstrijden!Y679="x","L2","")</f>
        <v/>
      </c>
      <c r="BS692" s="16" t="str">
        <f>IF(Wedstrijden!Z679="x","M1","")</f>
        <v/>
      </c>
      <c r="BT692" s="16" t="str">
        <f>IF(Wedstrijden!AA679="x","M2","")</f>
        <v/>
      </c>
      <c r="BU692" s="16" t="str">
        <f>IF(Wedstrijden!AB679="x","Z1","")</f>
        <v/>
      </c>
      <c r="BV692" s="16" t="str">
        <f>IF(Wedstrijden!AC679="x","Z2","")</f>
        <v/>
      </c>
      <c r="BW692" s="16" t="str">
        <f>IF(COUNTA(Wedstrijden!L679:T679)&lt;&gt;0,1,"")</f>
        <v/>
      </c>
      <c r="BX692" s="16" t="str">
        <f t="shared" si="61"/>
        <v/>
      </c>
      <c r="BY692" s="16" t="str">
        <f>IF(Wedstrijden!L679="x","BB","")</f>
        <v/>
      </c>
      <c r="BZ692" s="16" t="str">
        <f>IF(Wedstrijden!M679="x","B","")</f>
        <v/>
      </c>
      <c r="CA692" s="16" t="str">
        <f>IF(Wedstrijden!N679="x","L1","")</f>
        <v/>
      </c>
      <c r="CB692" s="16" t="str">
        <f>IF(Wedstrijden!O679="x","L2","")</f>
        <v/>
      </c>
      <c r="CC692" s="16" t="str">
        <f>IF(Wedstrijden!P679="x","M1","")</f>
        <v/>
      </c>
      <c r="CD692" s="16" t="str">
        <f>IF(Wedstrijden!Q679="x","M2","")</f>
        <v/>
      </c>
      <c r="CE692" s="16" t="str">
        <f>IF(Wedstrijden!R679="x","Z1","")</f>
        <v/>
      </c>
      <c r="CF692" s="16" t="str">
        <f>IF(Wedstrijden!S679="x","Z2","")</f>
        <v/>
      </c>
      <c r="CG692" s="16" t="str">
        <f>IF(Wedstrijden!T679="x","ZZL","")</f>
        <v/>
      </c>
      <c r="CL692" s="16" t="str">
        <f>IF(COUNTA(Wedstrijden!AR679:BB679)&lt;&gt;0,2,"")</f>
        <v/>
      </c>
      <c r="CM692" s="16" t="str">
        <f t="shared" si="62"/>
        <v/>
      </c>
      <c r="CN692" s="16" t="str">
        <f>IF(Wedstrijden!AR679="x","AA","")</f>
        <v/>
      </c>
      <c r="CO692" s="16" t="str">
        <f>IF(Wedstrijden!AS679="x","A","")</f>
        <v/>
      </c>
      <c r="CP692" s="16" t="str">
        <f>IF(Wedstrijden!AT679="x","BB","")</f>
        <v/>
      </c>
      <c r="CQ692" s="16" t="str">
        <f>IF(Wedstrijden!AU679="x","B","")</f>
        <v/>
      </c>
      <c r="CR692" s="16" t="str">
        <f>IF(Wedstrijden!AV679="x","L","")</f>
        <v/>
      </c>
      <c r="CS692" s="16" t="str">
        <f>IF(Wedstrijden!AW679="x","M","")</f>
        <v/>
      </c>
      <c r="CT692" s="16" t="str">
        <f>IF(Wedstrijden!AX679="x","Z","")</f>
        <v/>
      </c>
      <c r="CU692" s="16" t="str">
        <f>IF(Wedstrijden!BB679="x","ZZ","")</f>
        <v/>
      </c>
      <c r="CV692" s="16" t="str">
        <f>IF(COUNTA(Wedstrijden!AI679:AP679)&lt;&gt;0,2,"")</f>
        <v/>
      </c>
      <c r="CW692" s="16" t="str">
        <f t="shared" si="63"/>
        <v/>
      </c>
      <c r="CX692" s="16" t="str">
        <f>IF(Wedstrijden!AI679="x","BB","")</f>
        <v/>
      </c>
      <c r="CY692" s="16" t="str">
        <f>IF(Wedstrijden!AJ679="x","B","")</f>
        <v/>
      </c>
      <c r="CZ692" s="16" t="str">
        <f>IF(Wedstrijden!AK679="x","L","")</f>
        <v/>
      </c>
      <c r="DA692" s="16" t="str">
        <f>IF(Wedstrijden!AL679="x","M","")</f>
        <v/>
      </c>
      <c r="DB692" s="16" t="str">
        <f>IF(Wedstrijden!AM679="x","Z","")</f>
        <v/>
      </c>
      <c r="DC692" s="16" t="str">
        <f>IF(Wedstrijden!AN679="x","ZZ","")</f>
        <v/>
      </c>
      <c r="DD692" s="16" t="str">
        <f>IF(Wedstrijden!AP679="x","1.40","")</f>
        <v/>
      </c>
      <c r="DE692" s="16" t="str">
        <f>IF(COUNTA(Wedstrijden!BD679:BF679)&lt;&gt;0,6,"")</f>
        <v/>
      </c>
      <c r="DF692" s="16" t="str">
        <f t="shared" si="64"/>
        <v/>
      </c>
      <c r="DG692" s="16" t="str">
        <f>IF(Wedstrijden!BD679="x","L","")</f>
        <v/>
      </c>
      <c r="DH692" s="16" t="str">
        <f>IF(Wedstrijden!BE679="x","M","")</f>
        <v/>
      </c>
      <c r="DI692" s="16" t="str">
        <f>IF(Wedstrijden!BF679="x","Z","")</f>
        <v/>
      </c>
      <c r="DJ692" s="16" t="str">
        <f>IF(Wedstrijden!BG679="x","Z","")</f>
        <v/>
      </c>
      <c r="DK692" s="16" t="str">
        <f>IF(COUNTA(Wedstrijden!BI679:BK679)&lt;&gt;0,6,"")</f>
        <v/>
      </c>
      <c r="DL692" s="16" t="str">
        <f t="shared" si="65"/>
        <v/>
      </c>
      <c r="DM692" s="16" t="str">
        <f>IF(Wedstrijden!BI679="x","L","")</f>
        <v/>
      </c>
      <c r="DN692" s="16" t="str">
        <f>IF(Wedstrijden!BJ679="x","M","")</f>
        <v/>
      </c>
      <c r="DO692" s="16" t="str">
        <f>IF(Wedstrijden!BK679="x","Z","")</f>
        <v/>
      </c>
      <c r="DP692" s="16" t="str">
        <f>IF(Wedstrijden!BL679="x","Z","")</f>
        <v/>
      </c>
    </row>
    <row r="693" spans="1:120" ht="14.4" x14ac:dyDescent="0.3">
      <c r="A693" s="18">
        <f>Wedstrijden!A680</f>
        <v>0</v>
      </c>
      <c r="B693" s="16" t="str">
        <f>IFERROR(VLOOKUP(Wedstrijden!#REF!,#REF!,2,FALSE),"")</f>
        <v/>
      </c>
      <c r="C693" s="16">
        <f>Wedstrijden!E680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IF(COUNTA(Wedstrijden!U680:AC680)&lt;&gt;0,1,"")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IF(Wedstrijden!U680="x","B1","")</f>
        <v/>
      </c>
      <c r="BO693" s="16" t="e">
        <f>IF(Wedstrijden!#REF!="x","BB","")</f>
        <v>#REF!</v>
      </c>
      <c r="BP693" s="16" t="str">
        <f>IF(Wedstrijden!W680="x","B","")</f>
        <v/>
      </c>
      <c r="BQ693" s="16" t="str">
        <f>IF(Wedstrijden!X680="x","L1","")</f>
        <v/>
      </c>
      <c r="BR693" s="16" t="str">
        <f>IF(Wedstrijden!Y680="x","L2","")</f>
        <v/>
      </c>
      <c r="BS693" s="16" t="str">
        <f>IF(Wedstrijden!Z680="x","M1","")</f>
        <v/>
      </c>
      <c r="BT693" s="16" t="str">
        <f>IF(Wedstrijden!AA680="x","M2","")</f>
        <v/>
      </c>
      <c r="BU693" s="16" t="str">
        <f>IF(Wedstrijden!AB680="x","Z1","")</f>
        <v/>
      </c>
      <c r="BV693" s="16" t="str">
        <f>IF(Wedstrijden!AC680="x","Z2","")</f>
        <v/>
      </c>
      <c r="BW693" s="16" t="str">
        <f>IF(COUNTA(Wedstrijden!L680:T680)&lt;&gt;0,1,"")</f>
        <v/>
      </c>
      <c r="BX693" s="16" t="str">
        <f t="shared" si="61"/>
        <v/>
      </c>
      <c r="BY693" s="16" t="str">
        <f>IF(Wedstrijden!L680="x","BB","")</f>
        <v/>
      </c>
      <c r="BZ693" s="16" t="str">
        <f>IF(Wedstrijden!M680="x","B","")</f>
        <v/>
      </c>
      <c r="CA693" s="16" t="str">
        <f>IF(Wedstrijden!N680="x","L1","")</f>
        <v/>
      </c>
      <c r="CB693" s="16" t="str">
        <f>IF(Wedstrijden!O680="x","L2","")</f>
        <v/>
      </c>
      <c r="CC693" s="16" t="str">
        <f>IF(Wedstrijden!P680="x","M1","")</f>
        <v/>
      </c>
      <c r="CD693" s="16" t="str">
        <f>IF(Wedstrijden!Q680="x","M2","")</f>
        <v/>
      </c>
      <c r="CE693" s="16" t="str">
        <f>IF(Wedstrijden!R680="x","Z1","")</f>
        <v/>
      </c>
      <c r="CF693" s="16" t="str">
        <f>IF(Wedstrijden!S680="x","Z2","")</f>
        <v/>
      </c>
      <c r="CG693" s="16" t="str">
        <f>IF(Wedstrijden!T680="x","ZZL","")</f>
        <v/>
      </c>
      <c r="CL693" s="16" t="str">
        <f>IF(COUNTA(Wedstrijden!AR680:BB680)&lt;&gt;0,2,"")</f>
        <v/>
      </c>
      <c r="CM693" s="16" t="str">
        <f t="shared" si="62"/>
        <v/>
      </c>
      <c r="CN693" s="16" t="str">
        <f>IF(Wedstrijden!AR680="x","AA","")</f>
        <v/>
      </c>
      <c r="CO693" s="16" t="str">
        <f>IF(Wedstrijden!AS680="x","A","")</f>
        <v/>
      </c>
      <c r="CP693" s="16" t="str">
        <f>IF(Wedstrijden!AT680="x","BB","")</f>
        <v/>
      </c>
      <c r="CQ693" s="16" t="str">
        <f>IF(Wedstrijden!AU680="x","B","")</f>
        <v/>
      </c>
      <c r="CR693" s="16" t="str">
        <f>IF(Wedstrijden!AV680="x","L","")</f>
        <v/>
      </c>
      <c r="CS693" s="16" t="str">
        <f>IF(Wedstrijden!AW680="x","M","")</f>
        <v/>
      </c>
      <c r="CT693" s="16" t="str">
        <f>IF(Wedstrijden!AX680="x","Z","")</f>
        <v/>
      </c>
      <c r="CU693" s="16" t="str">
        <f>IF(Wedstrijden!BB680="x","ZZ","")</f>
        <v/>
      </c>
      <c r="CV693" s="16" t="str">
        <f>IF(COUNTA(Wedstrijden!AI680:AP680)&lt;&gt;0,2,"")</f>
        <v/>
      </c>
      <c r="CW693" s="16" t="str">
        <f t="shared" si="63"/>
        <v/>
      </c>
      <c r="CX693" s="16" t="str">
        <f>IF(Wedstrijden!AI680="x","BB","")</f>
        <v/>
      </c>
      <c r="CY693" s="16" t="str">
        <f>IF(Wedstrijden!AJ680="x","B","")</f>
        <v/>
      </c>
      <c r="CZ693" s="16" t="str">
        <f>IF(Wedstrijden!AK680="x","L","")</f>
        <v/>
      </c>
      <c r="DA693" s="16" t="str">
        <f>IF(Wedstrijden!AL680="x","M","")</f>
        <v/>
      </c>
      <c r="DB693" s="16" t="str">
        <f>IF(Wedstrijden!AM680="x","Z","")</f>
        <v/>
      </c>
      <c r="DC693" s="16" t="str">
        <f>IF(Wedstrijden!AN680="x","ZZ","")</f>
        <v/>
      </c>
      <c r="DD693" s="16" t="str">
        <f>IF(Wedstrijden!AP680="x","1.40","")</f>
        <v/>
      </c>
      <c r="DE693" s="16" t="str">
        <f>IF(COUNTA(Wedstrijden!BD680:BF680)&lt;&gt;0,6,"")</f>
        <v/>
      </c>
      <c r="DF693" s="16" t="str">
        <f t="shared" si="64"/>
        <v/>
      </c>
      <c r="DG693" s="16" t="str">
        <f>IF(Wedstrijden!BD680="x","L","")</f>
        <v/>
      </c>
      <c r="DH693" s="16" t="str">
        <f>IF(Wedstrijden!BE680="x","M","")</f>
        <v/>
      </c>
      <c r="DI693" s="16" t="str">
        <f>IF(Wedstrijden!BF680="x","Z","")</f>
        <v/>
      </c>
      <c r="DJ693" s="16" t="str">
        <f>IF(Wedstrijden!BG680="x","Z","")</f>
        <v/>
      </c>
      <c r="DK693" s="16" t="str">
        <f>IF(COUNTA(Wedstrijden!BI680:BK680)&lt;&gt;0,6,"")</f>
        <v/>
      </c>
      <c r="DL693" s="16" t="str">
        <f t="shared" si="65"/>
        <v/>
      </c>
      <c r="DM693" s="16" t="str">
        <f>IF(Wedstrijden!BI680="x","L","")</f>
        <v/>
      </c>
      <c r="DN693" s="16" t="str">
        <f>IF(Wedstrijden!BJ680="x","M","")</f>
        <v/>
      </c>
      <c r="DO693" s="16" t="str">
        <f>IF(Wedstrijden!BK680="x","Z","")</f>
        <v/>
      </c>
      <c r="DP693" s="16" t="str">
        <f>IF(Wedstrijden!BL680="x","Z","")</f>
        <v/>
      </c>
    </row>
    <row r="694" spans="1:120" ht="14.4" x14ac:dyDescent="0.3">
      <c r="A694" s="18">
        <f>Wedstrijden!A681</f>
        <v>0</v>
      </c>
      <c r="B694" s="16" t="str">
        <f>IFERROR(VLOOKUP(Wedstrijden!#REF!,#REF!,2,FALSE),"")</f>
        <v/>
      </c>
      <c r="C694" s="16">
        <f>Wedstrijden!E681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IF(COUNTA(Wedstrijden!U681:AC681)&lt;&gt;0,1,"")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IF(Wedstrijden!U681="x","B1","")</f>
        <v/>
      </c>
      <c r="BO694" s="16" t="e">
        <f>IF(Wedstrijden!#REF!="x","BB","")</f>
        <v>#REF!</v>
      </c>
      <c r="BP694" s="16" t="str">
        <f>IF(Wedstrijden!W681="x","B","")</f>
        <v/>
      </c>
      <c r="BQ694" s="16" t="str">
        <f>IF(Wedstrijden!X681="x","L1","")</f>
        <v/>
      </c>
      <c r="BR694" s="16" t="str">
        <f>IF(Wedstrijden!Y681="x","L2","")</f>
        <v/>
      </c>
      <c r="BS694" s="16" t="str">
        <f>IF(Wedstrijden!Z681="x","M1","")</f>
        <v/>
      </c>
      <c r="BT694" s="16" t="str">
        <f>IF(Wedstrijden!AA681="x","M2","")</f>
        <v/>
      </c>
      <c r="BU694" s="16" t="str">
        <f>IF(Wedstrijden!AB681="x","Z1","")</f>
        <v/>
      </c>
      <c r="BV694" s="16" t="str">
        <f>IF(Wedstrijden!AC681="x","Z2","")</f>
        <v/>
      </c>
      <c r="BW694" s="16" t="str">
        <f>IF(COUNTA(Wedstrijden!L681:T681)&lt;&gt;0,1,"")</f>
        <v/>
      </c>
      <c r="BX694" s="16" t="str">
        <f t="shared" si="61"/>
        <v/>
      </c>
      <c r="BY694" s="16" t="str">
        <f>IF(Wedstrijden!L681="x","BB","")</f>
        <v/>
      </c>
      <c r="BZ694" s="16" t="str">
        <f>IF(Wedstrijden!M681="x","B","")</f>
        <v/>
      </c>
      <c r="CA694" s="16" t="str">
        <f>IF(Wedstrijden!N681="x","L1","")</f>
        <v/>
      </c>
      <c r="CB694" s="16" t="str">
        <f>IF(Wedstrijden!O681="x","L2","")</f>
        <v/>
      </c>
      <c r="CC694" s="16" t="str">
        <f>IF(Wedstrijden!P681="x","M1","")</f>
        <v/>
      </c>
      <c r="CD694" s="16" t="str">
        <f>IF(Wedstrijden!Q681="x","M2","")</f>
        <v/>
      </c>
      <c r="CE694" s="16" t="str">
        <f>IF(Wedstrijden!R681="x","Z1","")</f>
        <v/>
      </c>
      <c r="CF694" s="16" t="str">
        <f>IF(Wedstrijden!S681="x","Z2","")</f>
        <v/>
      </c>
      <c r="CG694" s="16" t="str">
        <f>IF(Wedstrijden!T681="x","ZZL","")</f>
        <v/>
      </c>
      <c r="CL694" s="16" t="str">
        <f>IF(COUNTA(Wedstrijden!AR681:BB681)&lt;&gt;0,2,"")</f>
        <v/>
      </c>
      <c r="CM694" s="16" t="str">
        <f t="shared" si="62"/>
        <v/>
      </c>
      <c r="CN694" s="16" t="str">
        <f>IF(Wedstrijden!AR681="x","AA","")</f>
        <v/>
      </c>
      <c r="CO694" s="16" t="str">
        <f>IF(Wedstrijden!AS681="x","A","")</f>
        <v/>
      </c>
      <c r="CP694" s="16" t="str">
        <f>IF(Wedstrijden!AT681="x","BB","")</f>
        <v/>
      </c>
      <c r="CQ694" s="16" t="str">
        <f>IF(Wedstrijden!AU681="x","B","")</f>
        <v/>
      </c>
      <c r="CR694" s="16" t="str">
        <f>IF(Wedstrijden!AV681="x","L","")</f>
        <v/>
      </c>
      <c r="CS694" s="16" t="str">
        <f>IF(Wedstrijden!AW681="x","M","")</f>
        <v/>
      </c>
      <c r="CT694" s="16" t="str">
        <f>IF(Wedstrijden!AX681="x","Z","")</f>
        <v/>
      </c>
      <c r="CU694" s="16" t="str">
        <f>IF(Wedstrijden!BB681="x","ZZ","")</f>
        <v/>
      </c>
      <c r="CV694" s="16" t="str">
        <f>IF(COUNTA(Wedstrijden!AI681:AP681)&lt;&gt;0,2,"")</f>
        <v/>
      </c>
      <c r="CW694" s="16" t="str">
        <f t="shared" si="63"/>
        <v/>
      </c>
      <c r="CX694" s="16" t="str">
        <f>IF(Wedstrijden!AI681="x","BB","")</f>
        <v/>
      </c>
      <c r="CY694" s="16" t="str">
        <f>IF(Wedstrijden!AJ681="x","B","")</f>
        <v/>
      </c>
      <c r="CZ694" s="16" t="str">
        <f>IF(Wedstrijden!AK681="x","L","")</f>
        <v/>
      </c>
      <c r="DA694" s="16" t="str">
        <f>IF(Wedstrijden!AL681="x","M","")</f>
        <v/>
      </c>
      <c r="DB694" s="16" t="str">
        <f>IF(Wedstrijden!AM681="x","Z","")</f>
        <v/>
      </c>
      <c r="DC694" s="16" t="str">
        <f>IF(Wedstrijden!AN681="x","ZZ","")</f>
        <v/>
      </c>
      <c r="DD694" s="16" t="str">
        <f>IF(Wedstrijden!AP681="x","1.40","")</f>
        <v/>
      </c>
      <c r="DE694" s="16" t="str">
        <f>IF(COUNTA(Wedstrijden!BD681:BF681)&lt;&gt;0,6,"")</f>
        <v/>
      </c>
      <c r="DF694" s="16" t="str">
        <f t="shared" si="64"/>
        <v/>
      </c>
      <c r="DG694" s="16" t="str">
        <f>IF(Wedstrijden!BD681="x","L","")</f>
        <v/>
      </c>
      <c r="DH694" s="16" t="str">
        <f>IF(Wedstrijden!BE681="x","M","")</f>
        <v/>
      </c>
      <c r="DI694" s="16" t="str">
        <f>IF(Wedstrijden!BF681="x","Z","")</f>
        <v/>
      </c>
      <c r="DJ694" s="16" t="str">
        <f>IF(Wedstrijden!BG681="x","Z","")</f>
        <v/>
      </c>
      <c r="DK694" s="16" t="str">
        <f>IF(COUNTA(Wedstrijden!BI681:BK681)&lt;&gt;0,6,"")</f>
        <v/>
      </c>
      <c r="DL694" s="16" t="str">
        <f t="shared" si="65"/>
        <v/>
      </c>
      <c r="DM694" s="16" t="str">
        <f>IF(Wedstrijden!BI681="x","L","")</f>
        <v/>
      </c>
      <c r="DN694" s="16" t="str">
        <f>IF(Wedstrijden!BJ681="x","M","")</f>
        <v/>
      </c>
      <c r="DO694" s="16" t="str">
        <f>IF(Wedstrijden!BK681="x","Z","")</f>
        <v/>
      </c>
      <c r="DP694" s="16" t="str">
        <f>IF(Wedstrijden!BL681="x","Z","")</f>
        <v/>
      </c>
    </row>
    <row r="695" spans="1:120" ht="14.4" x14ac:dyDescent="0.3">
      <c r="A695" s="18">
        <f>Wedstrijden!A682</f>
        <v>0</v>
      </c>
      <c r="B695" s="16" t="str">
        <f>IFERROR(VLOOKUP(Wedstrijden!#REF!,#REF!,2,FALSE),"")</f>
        <v/>
      </c>
      <c r="C695" s="16">
        <f>Wedstrijden!E682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IF(COUNTA(Wedstrijden!U682:AC682)&lt;&gt;0,1,"")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IF(Wedstrijden!U682="x","B1","")</f>
        <v/>
      </c>
      <c r="BO695" s="16" t="e">
        <f>IF(Wedstrijden!#REF!="x","BB","")</f>
        <v>#REF!</v>
      </c>
      <c r="BP695" s="16" t="str">
        <f>IF(Wedstrijden!W682="x","B","")</f>
        <v/>
      </c>
      <c r="BQ695" s="16" t="str">
        <f>IF(Wedstrijden!X682="x","L1","")</f>
        <v/>
      </c>
      <c r="BR695" s="16" t="str">
        <f>IF(Wedstrijden!Y682="x","L2","")</f>
        <v/>
      </c>
      <c r="BS695" s="16" t="str">
        <f>IF(Wedstrijden!Z682="x","M1","")</f>
        <v/>
      </c>
      <c r="BT695" s="16" t="str">
        <f>IF(Wedstrijden!AA682="x","M2","")</f>
        <v/>
      </c>
      <c r="BU695" s="16" t="str">
        <f>IF(Wedstrijden!AB682="x","Z1","")</f>
        <v/>
      </c>
      <c r="BV695" s="16" t="str">
        <f>IF(Wedstrijden!AC682="x","Z2","")</f>
        <v/>
      </c>
      <c r="BW695" s="16" t="str">
        <f>IF(COUNTA(Wedstrijden!L682:T682)&lt;&gt;0,1,"")</f>
        <v/>
      </c>
      <c r="BX695" s="16" t="str">
        <f t="shared" si="61"/>
        <v/>
      </c>
      <c r="BY695" s="16" t="str">
        <f>IF(Wedstrijden!L682="x","BB","")</f>
        <v/>
      </c>
      <c r="BZ695" s="16" t="str">
        <f>IF(Wedstrijden!M682="x","B","")</f>
        <v/>
      </c>
      <c r="CA695" s="16" t="str">
        <f>IF(Wedstrijden!N682="x","L1","")</f>
        <v/>
      </c>
      <c r="CB695" s="16" t="str">
        <f>IF(Wedstrijden!O682="x","L2","")</f>
        <v/>
      </c>
      <c r="CC695" s="16" t="str">
        <f>IF(Wedstrijden!P682="x","M1","")</f>
        <v/>
      </c>
      <c r="CD695" s="16" t="str">
        <f>IF(Wedstrijden!Q682="x","M2","")</f>
        <v/>
      </c>
      <c r="CE695" s="16" t="str">
        <f>IF(Wedstrijden!R682="x","Z1","")</f>
        <v/>
      </c>
      <c r="CF695" s="16" t="str">
        <f>IF(Wedstrijden!S682="x","Z2","")</f>
        <v/>
      </c>
      <c r="CG695" s="16" t="str">
        <f>IF(Wedstrijden!T682="x","ZZL","")</f>
        <v/>
      </c>
      <c r="CL695" s="16" t="str">
        <f>IF(COUNTA(Wedstrijden!AR682:BB682)&lt;&gt;0,2,"")</f>
        <v/>
      </c>
      <c r="CM695" s="16" t="str">
        <f t="shared" si="62"/>
        <v/>
      </c>
      <c r="CN695" s="16" t="str">
        <f>IF(Wedstrijden!AR682="x","AA","")</f>
        <v/>
      </c>
      <c r="CO695" s="16" t="str">
        <f>IF(Wedstrijden!AS682="x","A","")</f>
        <v/>
      </c>
      <c r="CP695" s="16" t="str">
        <f>IF(Wedstrijden!AT682="x","BB","")</f>
        <v/>
      </c>
      <c r="CQ695" s="16" t="str">
        <f>IF(Wedstrijden!AU682="x","B","")</f>
        <v/>
      </c>
      <c r="CR695" s="16" t="str">
        <f>IF(Wedstrijden!AV682="x","L","")</f>
        <v/>
      </c>
      <c r="CS695" s="16" t="str">
        <f>IF(Wedstrijden!AW682="x","M","")</f>
        <v/>
      </c>
      <c r="CT695" s="16" t="str">
        <f>IF(Wedstrijden!AX682="x","Z","")</f>
        <v/>
      </c>
      <c r="CU695" s="16" t="str">
        <f>IF(Wedstrijden!BB682="x","ZZ","")</f>
        <v/>
      </c>
      <c r="CV695" s="16" t="str">
        <f>IF(COUNTA(Wedstrijden!AI682:AP682)&lt;&gt;0,2,"")</f>
        <v/>
      </c>
      <c r="CW695" s="16" t="str">
        <f t="shared" si="63"/>
        <v/>
      </c>
      <c r="CX695" s="16" t="str">
        <f>IF(Wedstrijden!AI682="x","BB","")</f>
        <v/>
      </c>
      <c r="CY695" s="16" t="str">
        <f>IF(Wedstrijden!AJ682="x","B","")</f>
        <v/>
      </c>
      <c r="CZ695" s="16" t="str">
        <f>IF(Wedstrijden!AK682="x","L","")</f>
        <v/>
      </c>
      <c r="DA695" s="16" t="str">
        <f>IF(Wedstrijden!AL682="x","M","")</f>
        <v/>
      </c>
      <c r="DB695" s="16" t="str">
        <f>IF(Wedstrijden!AM682="x","Z","")</f>
        <v/>
      </c>
      <c r="DC695" s="16" t="str">
        <f>IF(Wedstrijden!AN682="x","ZZ","")</f>
        <v/>
      </c>
      <c r="DD695" s="16" t="str">
        <f>IF(Wedstrijden!AP682="x","1.40","")</f>
        <v/>
      </c>
      <c r="DE695" s="16" t="str">
        <f>IF(COUNTA(Wedstrijden!BD682:BF682)&lt;&gt;0,6,"")</f>
        <v/>
      </c>
      <c r="DF695" s="16" t="str">
        <f t="shared" si="64"/>
        <v/>
      </c>
      <c r="DG695" s="16" t="str">
        <f>IF(Wedstrijden!BD682="x","L","")</f>
        <v/>
      </c>
      <c r="DH695" s="16" t="str">
        <f>IF(Wedstrijden!BE682="x","M","")</f>
        <v/>
      </c>
      <c r="DI695" s="16" t="str">
        <f>IF(Wedstrijden!BF682="x","Z","")</f>
        <v/>
      </c>
      <c r="DJ695" s="16" t="str">
        <f>IF(Wedstrijden!BG682="x","Z","")</f>
        <v/>
      </c>
      <c r="DK695" s="16" t="str">
        <f>IF(COUNTA(Wedstrijden!BI682:BK682)&lt;&gt;0,6,"")</f>
        <v/>
      </c>
      <c r="DL695" s="16" t="str">
        <f t="shared" si="65"/>
        <v/>
      </c>
      <c r="DM695" s="16" t="str">
        <f>IF(Wedstrijden!BI682="x","L","")</f>
        <v/>
      </c>
      <c r="DN695" s="16" t="str">
        <f>IF(Wedstrijden!BJ682="x","M","")</f>
        <v/>
      </c>
      <c r="DO695" s="16" t="str">
        <f>IF(Wedstrijden!BK682="x","Z","")</f>
        <v/>
      </c>
      <c r="DP695" s="16" t="str">
        <f>IF(Wedstrijden!BL682="x","Z","")</f>
        <v/>
      </c>
    </row>
    <row r="696" spans="1:120" ht="14.4" x14ac:dyDescent="0.3">
      <c r="A696" s="18">
        <f>Wedstrijden!A683</f>
        <v>0</v>
      </c>
      <c r="B696" s="16" t="str">
        <f>IFERROR(VLOOKUP(Wedstrijden!#REF!,#REF!,2,FALSE),"")</f>
        <v/>
      </c>
      <c r="C696" s="16">
        <f>Wedstrijden!E683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IF(COUNTA(Wedstrijden!U683:AC683)&lt;&gt;0,1,"")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IF(Wedstrijden!U683="x","B1","")</f>
        <v/>
      </c>
      <c r="BO696" s="16" t="e">
        <f>IF(Wedstrijden!#REF!="x","BB","")</f>
        <v>#REF!</v>
      </c>
      <c r="BP696" s="16" t="str">
        <f>IF(Wedstrijden!W683="x","B","")</f>
        <v/>
      </c>
      <c r="BQ696" s="16" t="str">
        <f>IF(Wedstrijden!X683="x","L1","")</f>
        <v/>
      </c>
      <c r="BR696" s="16" t="str">
        <f>IF(Wedstrijden!Y683="x","L2","")</f>
        <v/>
      </c>
      <c r="BS696" s="16" t="str">
        <f>IF(Wedstrijden!Z683="x","M1","")</f>
        <v/>
      </c>
      <c r="BT696" s="16" t="str">
        <f>IF(Wedstrijden!AA683="x","M2","")</f>
        <v/>
      </c>
      <c r="BU696" s="16" t="str">
        <f>IF(Wedstrijden!AB683="x","Z1","")</f>
        <v/>
      </c>
      <c r="BV696" s="16" t="str">
        <f>IF(Wedstrijden!AC683="x","Z2","")</f>
        <v/>
      </c>
      <c r="BW696" s="16" t="str">
        <f>IF(COUNTA(Wedstrijden!L683:T683)&lt;&gt;0,1,"")</f>
        <v/>
      </c>
      <c r="BX696" s="16" t="str">
        <f t="shared" si="61"/>
        <v/>
      </c>
      <c r="BY696" s="16" t="str">
        <f>IF(Wedstrijden!L683="x","BB","")</f>
        <v/>
      </c>
      <c r="BZ696" s="16" t="str">
        <f>IF(Wedstrijden!M683="x","B","")</f>
        <v/>
      </c>
      <c r="CA696" s="16" t="str">
        <f>IF(Wedstrijden!N683="x","L1","")</f>
        <v/>
      </c>
      <c r="CB696" s="16" t="str">
        <f>IF(Wedstrijden!O683="x","L2","")</f>
        <v/>
      </c>
      <c r="CC696" s="16" t="str">
        <f>IF(Wedstrijden!P683="x","M1","")</f>
        <v/>
      </c>
      <c r="CD696" s="16" t="str">
        <f>IF(Wedstrijden!Q683="x","M2","")</f>
        <v/>
      </c>
      <c r="CE696" s="16" t="str">
        <f>IF(Wedstrijden!R683="x","Z1","")</f>
        <v/>
      </c>
      <c r="CF696" s="16" t="str">
        <f>IF(Wedstrijden!S683="x","Z2","")</f>
        <v/>
      </c>
      <c r="CG696" s="16" t="str">
        <f>IF(Wedstrijden!T683="x","ZZL","")</f>
        <v/>
      </c>
      <c r="CL696" s="16" t="str">
        <f>IF(COUNTA(Wedstrijden!AR683:BB683)&lt;&gt;0,2,"")</f>
        <v/>
      </c>
      <c r="CM696" s="16" t="str">
        <f t="shared" si="62"/>
        <v/>
      </c>
      <c r="CN696" s="16" t="str">
        <f>IF(Wedstrijden!AR683="x","AA","")</f>
        <v/>
      </c>
      <c r="CO696" s="16" t="str">
        <f>IF(Wedstrijden!AS683="x","A","")</f>
        <v/>
      </c>
      <c r="CP696" s="16" t="str">
        <f>IF(Wedstrijden!AT683="x","BB","")</f>
        <v/>
      </c>
      <c r="CQ696" s="16" t="str">
        <f>IF(Wedstrijden!AU683="x","B","")</f>
        <v/>
      </c>
      <c r="CR696" s="16" t="str">
        <f>IF(Wedstrijden!AV683="x","L","")</f>
        <v/>
      </c>
      <c r="CS696" s="16" t="str">
        <f>IF(Wedstrijden!AW683="x","M","")</f>
        <v/>
      </c>
      <c r="CT696" s="16" t="str">
        <f>IF(Wedstrijden!AX683="x","Z","")</f>
        <v/>
      </c>
      <c r="CU696" s="16" t="str">
        <f>IF(Wedstrijden!BB683="x","ZZ","")</f>
        <v/>
      </c>
      <c r="CV696" s="16" t="str">
        <f>IF(COUNTA(Wedstrijden!AI683:AP683)&lt;&gt;0,2,"")</f>
        <v/>
      </c>
      <c r="CW696" s="16" t="str">
        <f t="shared" si="63"/>
        <v/>
      </c>
      <c r="CX696" s="16" t="str">
        <f>IF(Wedstrijden!AI683="x","BB","")</f>
        <v/>
      </c>
      <c r="CY696" s="16" t="str">
        <f>IF(Wedstrijden!AJ683="x","B","")</f>
        <v/>
      </c>
      <c r="CZ696" s="16" t="str">
        <f>IF(Wedstrijden!AK683="x","L","")</f>
        <v/>
      </c>
      <c r="DA696" s="16" t="str">
        <f>IF(Wedstrijden!AL683="x","M","")</f>
        <v/>
      </c>
      <c r="DB696" s="16" t="str">
        <f>IF(Wedstrijden!AM683="x","Z","")</f>
        <v/>
      </c>
      <c r="DC696" s="16" t="str">
        <f>IF(Wedstrijden!AN683="x","ZZ","")</f>
        <v/>
      </c>
      <c r="DD696" s="16" t="str">
        <f>IF(Wedstrijden!AP683="x","1.40","")</f>
        <v/>
      </c>
      <c r="DE696" s="16" t="str">
        <f>IF(COUNTA(Wedstrijden!BD683:BF683)&lt;&gt;0,6,"")</f>
        <v/>
      </c>
      <c r="DF696" s="16" t="str">
        <f t="shared" si="64"/>
        <v/>
      </c>
      <c r="DG696" s="16" t="str">
        <f>IF(Wedstrijden!BD683="x","L","")</f>
        <v/>
      </c>
      <c r="DH696" s="16" t="str">
        <f>IF(Wedstrijden!BE683="x","M","")</f>
        <v/>
      </c>
      <c r="DI696" s="16" t="str">
        <f>IF(Wedstrijden!BF683="x","Z","")</f>
        <v/>
      </c>
      <c r="DJ696" s="16" t="str">
        <f>IF(Wedstrijden!BG683="x","Z","")</f>
        <v/>
      </c>
      <c r="DK696" s="16" t="str">
        <f>IF(COUNTA(Wedstrijden!BI683:BK683)&lt;&gt;0,6,"")</f>
        <v/>
      </c>
      <c r="DL696" s="16" t="str">
        <f t="shared" si="65"/>
        <v/>
      </c>
      <c r="DM696" s="16" t="str">
        <f>IF(Wedstrijden!BI683="x","L","")</f>
        <v/>
      </c>
      <c r="DN696" s="16" t="str">
        <f>IF(Wedstrijden!BJ683="x","M","")</f>
        <v/>
      </c>
      <c r="DO696" s="16" t="str">
        <f>IF(Wedstrijden!BK683="x","Z","")</f>
        <v/>
      </c>
      <c r="DP696" s="16" t="str">
        <f>IF(Wedstrijden!BL683="x","Z","")</f>
        <v/>
      </c>
    </row>
    <row r="697" spans="1:120" ht="14.4" x14ac:dyDescent="0.3">
      <c r="A697" s="18">
        <f>Wedstrijden!A684</f>
        <v>0</v>
      </c>
      <c r="B697" s="16" t="str">
        <f>IFERROR(VLOOKUP(Wedstrijden!#REF!,#REF!,2,FALSE),"")</f>
        <v/>
      </c>
      <c r="C697" s="16">
        <f>Wedstrijden!E684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IF(COUNTA(Wedstrijden!U684:AC684)&lt;&gt;0,1,"")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IF(Wedstrijden!U684="x","B1","")</f>
        <v/>
      </c>
      <c r="BO697" s="16" t="e">
        <f>IF(Wedstrijden!#REF!="x","BB","")</f>
        <v>#REF!</v>
      </c>
      <c r="BP697" s="16" t="str">
        <f>IF(Wedstrijden!W684="x","B","")</f>
        <v/>
      </c>
      <c r="BQ697" s="16" t="str">
        <f>IF(Wedstrijden!X684="x","L1","")</f>
        <v/>
      </c>
      <c r="BR697" s="16" t="str">
        <f>IF(Wedstrijden!Y684="x","L2","")</f>
        <v/>
      </c>
      <c r="BS697" s="16" t="str">
        <f>IF(Wedstrijden!Z684="x","M1","")</f>
        <v/>
      </c>
      <c r="BT697" s="16" t="str">
        <f>IF(Wedstrijden!AA684="x","M2","")</f>
        <v/>
      </c>
      <c r="BU697" s="16" t="str">
        <f>IF(Wedstrijden!AB684="x","Z1","")</f>
        <v/>
      </c>
      <c r="BV697" s="16" t="str">
        <f>IF(Wedstrijden!AC684="x","Z2","")</f>
        <v/>
      </c>
      <c r="BW697" s="16" t="str">
        <f>IF(COUNTA(Wedstrijden!L684:T684)&lt;&gt;0,1,"")</f>
        <v/>
      </c>
      <c r="BX697" s="16" t="str">
        <f t="shared" si="61"/>
        <v/>
      </c>
      <c r="BY697" s="16" t="str">
        <f>IF(Wedstrijden!L684="x","BB","")</f>
        <v/>
      </c>
      <c r="BZ697" s="16" t="str">
        <f>IF(Wedstrijden!M684="x","B","")</f>
        <v/>
      </c>
      <c r="CA697" s="16" t="str">
        <f>IF(Wedstrijden!N684="x","L1","")</f>
        <v/>
      </c>
      <c r="CB697" s="16" t="str">
        <f>IF(Wedstrijden!O684="x","L2","")</f>
        <v/>
      </c>
      <c r="CC697" s="16" t="str">
        <f>IF(Wedstrijden!P684="x","M1","")</f>
        <v/>
      </c>
      <c r="CD697" s="16" t="str">
        <f>IF(Wedstrijden!Q684="x","M2","")</f>
        <v/>
      </c>
      <c r="CE697" s="16" t="str">
        <f>IF(Wedstrijden!R684="x","Z1","")</f>
        <v/>
      </c>
      <c r="CF697" s="16" t="str">
        <f>IF(Wedstrijden!S684="x","Z2","")</f>
        <v/>
      </c>
      <c r="CG697" s="16" t="str">
        <f>IF(Wedstrijden!T684="x","ZZL","")</f>
        <v/>
      </c>
      <c r="CL697" s="16" t="str">
        <f>IF(COUNTA(Wedstrijden!AR684:BB684)&lt;&gt;0,2,"")</f>
        <v/>
      </c>
      <c r="CM697" s="16" t="str">
        <f t="shared" si="62"/>
        <v/>
      </c>
      <c r="CN697" s="16" t="str">
        <f>IF(Wedstrijden!AR684="x","AA","")</f>
        <v/>
      </c>
      <c r="CO697" s="16" t="str">
        <f>IF(Wedstrijden!AS684="x","A","")</f>
        <v/>
      </c>
      <c r="CP697" s="16" t="str">
        <f>IF(Wedstrijden!AT684="x","BB","")</f>
        <v/>
      </c>
      <c r="CQ697" s="16" t="str">
        <f>IF(Wedstrijden!AU684="x","B","")</f>
        <v/>
      </c>
      <c r="CR697" s="16" t="str">
        <f>IF(Wedstrijden!AV684="x","L","")</f>
        <v/>
      </c>
      <c r="CS697" s="16" t="str">
        <f>IF(Wedstrijden!AW684="x","M","")</f>
        <v/>
      </c>
      <c r="CT697" s="16" t="str">
        <f>IF(Wedstrijden!AX684="x","Z","")</f>
        <v/>
      </c>
      <c r="CU697" s="16" t="str">
        <f>IF(Wedstrijden!BB684="x","ZZ","")</f>
        <v/>
      </c>
      <c r="CV697" s="16" t="str">
        <f>IF(COUNTA(Wedstrijden!AI684:AP684)&lt;&gt;0,2,"")</f>
        <v/>
      </c>
      <c r="CW697" s="16" t="str">
        <f t="shared" si="63"/>
        <v/>
      </c>
      <c r="CX697" s="16" t="str">
        <f>IF(Wedstrijden!AI684="x","BB","")</f>
        <v/>
      </c>
      <c r="CY697" s="16" t="str">
        <f>IF(Wedstrijden!AJ684="x","B","")</f>
        <v/>
      </c>
      <c r="CZ697" s="16" t="str">
        <f>IF(Wedstrijden!AK684="x","L","")</f>
        <v/>
      </c>
      <c r="DA697" s="16" t="str">
        <f>IF(Wedstrijden!AL684="x","M","")</f>
        <v/>
      </c>
      <c r="DB697" s="16" t="str">
        <f>IF(Wedstrijden!AM684="x","Z","")</f>
        <v/>
      </c>
      <c r="DC697" s="16" t="str">
        <f>IF(Wedstrijden!AN684="x","ZZ","")</f>
        <v/>
      </c>
      <c r="DD697" s="16" t="str">
        <f>IF(Wedstrijden!AP684="x","1.40","")</f>
        <v/>
      </c>
      <c r="DE697" s="16" t="str">
        <f>IF(COUNTA(Wedstrijden!BD684:BF684)&lt;&gt;0,6,"")</f>
        <v/>
      </c>
      <c r="DF697" s="16" t="str">
        <f t="shared" si="64"/>
        <v/>
      </c>
      <c r="DG697" s="16" t="str">
        <f>IF(Wedstrijden!BD684="x","L","")</f>
        <v/>
      </c>
      <c r="DH697" s="16" t="str">
        <f>IF(Wedstrijden!BE684="x","M","")</f>
        <v/>
      </c>
      <c r="DI697" s="16" t="str">
        <f>IF(Wedstrijden!BF684="x","Z","")</f>
        <v/>
      </c>
      <c r="DJ697" s="16" t="str">
        <f>IF(Wedstrijden!BG684="x","Z","")</f>
        <v/>
      </c>
      <c r="DK697" s="16" t="str">
        <f>IF(COUNTA(Wedstrijden!BI684:BK684)&lt;&gt;0,6,"")</f>
        <v/>
      </c>
      <c r="DL697" s="16" t="str">
        <f t="shared" si="65"/>
        <v/>
      </c>
      <c r="DM697" s="16" t="str">
        <f>IF(Wedstrijden!BI684="x","L","")</f>
        <v/>
      </c>
      <c r="DN697" s="16" t="str">
        <f>IF(Wedstrijden!BJ684="x","M","")</f>
        <v/>
      </c>
      <c r="DO697" s="16" t="str">
        <f>IF(Wedstrijden!BK684="x","Z","")</f>
        <v/>
      </c>
      <c r="DP697" s="16" t="str">
        <f>IF(Wedstrijden!BL684="x","Z","")</f>
        <v/>
      </c>
    </row>
    <row r="698" spans="1:120" ht="14.4" x14ac:dyDescent="0.3">
      <c r="A698" s="18">
        <f>Wedstrijden!A685</f>
        <v>0</v>
      </c>
      <c r="B698" s="16" t="str">
        <f>IFERROR(VLOOKUP(Wedstrijden!#REF!,#REF!,2,FALSE),"")</f>
        <v/>
      </c>
      <c r="C698" s="16">
        <f>Wedstrijden!E685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IF(COUNTA(Wedstrijden!U685:AC685)&lt;&gt;0,1,"")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IF(Wedstrijden!U685="x","B1","")</f>
        <v/>
      </c>
      <c r="BO698" s="16" t="e">
        <f>IF(Wedstrijden!#REF!="x","BB","")</f>
        <v>#REF!</v>
      </c>
      <c r="BP698" s="16" t="str">
        <f>IF(Wedstrijden!W685="x","B","")</f>
        <v/>
      </c>
      <c r="BQ698" s="16" t="str">
        <f>IF(Wedstrijden!X685="x","L1","")</f>
        <v/>
      </c>
      <c r="BR698" s="16" t="str">
        <f>IF(Wedstrijden!Y685="x","L2","")</f>
        <v/>
      </c>
      <c r="BS698" s="16" t="str">
        <f>IF(Wedstrijden!Z685="x","M1","")</f>
        <v/>
      </c>
      <c r="BT698" s="16" t="str">
        <f>IF(Wedstrijden!AA685="x","M2","")</f>
        <v/>
      </c>
      <c r="BU698" s="16" t="str">
        <f>IF(Wedstrijden!AB685="x","Z1","")</f>
        <v/>
      </c>
      <c r="BV698" s="16" t="str">
        <f>IF(Wedstrijden!AC685="x","Z2","")</f>
        <v/>
      </c>
      <c r="BW698" s="16" t="str">
        <f>IF(COUNTA(Wedstrijden!L685:T685)&lt;&gt;0,1,"")</f>
        <v/>
      </c>
      <c r="BX698" s="16" t="str">
        <f t="shared" si="61"/>
        <v/>
      </c>
      <c r="BY698" s="16" t="str">
        <f>IF(Wedstrijden!L685="x","BB","")</f>
        <v/>
      </c>
      <c r="BZ698" s="16" t="str">
        <f>IF(Wedstrijden!M685="x","B","")</f>
        <v/>
      </c>
      <c r="CA698" s="16" t="str">
        <f>IF(Wedstrijden!N685="x","L1","")</f>
        <v/>
      </c>
      <c r="CB698" s="16" t="str">
        <f>IF(Wedstrijden!O685="x","L2","")</f>
        <v/>
      </c>
      <c r="CC698" s="16" t="str">
        <f>IF(Wedstrijden!P685="x","M1","")</f>
        <v/>
      </c>
      <c r="CD698" s="16" t="str">
        <f>IF(Wedstrijden!Q685="x","M2","")</f>
        <v/>
      </c>
      <c r="CE698" s="16" t="str">
        <f>IF(Wedstrijden!R685="x","Z1","")</f>
        <v/>
      </c>
      <c r="CF698" s="16" t="str">
        <f>IF(Wedstrijden!S685="x","Z2","")</f>
        <v/>
      </c>
      <c r="CG698" s="16" t="str">
        <f>IF(Wedstrijden!T685="x","ZZL","")</f>
        <v/>
      </c>
      <c r="CL698" s="16" t="str">
        <f>IF(COUNTA(Wedstrijden!AR685:BB685)&lt;&gt;0,2,"")</f>
        <v/>
      </c>
      <c r="CM698" s="16" t="str">
        <f t="shared" si="62"/>
        <v/>
      </c>
      <c r="CN698" s="16" t="str">
        <f>IF(Wedstrijden!AR685="x","AA","")</f>
        <v/>
      </c>
      <c r="CO698" s="16" t="str">
        <f>IF(Wedstrijden!AS685="x","A","")</f>
        <v/>
      </c>
      <c r="CP698" s="16" t="str">
        <f>IF(Wedstrijden!AT685="x","BB","")</f>
        <v/>
      </c>
      <c r="CQ698" s="16" t="str">
        <f>IF(Wedstrijden!AU685="x","B","")</f>
        <v/>
      </c>
      <c r="CR698" s="16" t="str">
        <f>IF(Wedstrijden!AV685="x","L","")</f>
        <v/>
      </c>
      <c r="CS698" s="16" t="str">
        <f>IF(Wedstrijden!AW685="x","M","")</f>
        <v/>
      </c>
      <c r="CT698" s="16" t="str">
        <f>IF(Wedstrijden!AX685="x","Z","")</f>
        <v/>
      </c>
      <c r="CU698" s="16" t="str">
        <f>IF(Wedstrijden!BB685="x","ZZ","")</f>
        <v/>
      </c>
      <c r="CV698" s="16" t="str">
        <f>IF(COUNTA(Wedstrijden!AI685:AP685)&lt;&gt;0,2,"")</f>
        <v/>
      </c>
      <c r="CW698" s="16" t="str">
        <f t="shared" si="63"/>
        <v/>
      </c>
      <c r="CX698" s="16" t="str">
        <f>IF(Wedstrijden!AI685="x","BB","")</f>
        <v/>
      </c>
      <c r="CY698" s="16" t="str">
        <f>IF(Wedstrijden!AJ685="x","B","")</f>
        <v/>
      </c>
      <c r="CZ698" s="16" t="str">
        <f>IF(Wedstrijden!AK685="x","L","")</f>
        <v/>
      </c>
      <c r="DA698" s="16" t="str">
        <f>IF(Wedstrijden!AL685="x","M","")</f>
        <v/>
      </c>
      <c r="DB698" s="16" t="str">
        <f>IF(Wedstrijden!AM685="x","Z","")</f>
        <v/>
      </c>
      <c r="DC698" s="16" t="str">
        <f>IF(Wedstrijden!AN685="x","ZZ","")</f>
        <v/>
      </c>
      <c r="DD698" s="16" t="str">
        <f>IF(Wedstrijden!AP685="x","1.40","")</f>
        <v/>
      </c>
      <c r="DE698" s="16" t="str">
        <f>IF(COUNTA(Wedstrijden!BD685:BF685)&lt;&gt;0,6,"")</f>
        <v/>
      </c>
      <c r="DF698" s="16" t="str">
        <f t="shared" si="64"/>
        <v/>
      </c>
      <c r="DG698" s="16" t="str">
        <f>IF(Wedstrijden!BD685="x","L","")</f>
        <v/>
      </c>
      <c r="DH698" s="16" t="str">
        <f>IF(Wedstrijden!BE685="x","M","")</f>
        <v/>
      </c>
      <c r="DI698" s="16" t="str">
        <f>IF(Wedstrijden!BF685="x","Z","")</f>
        <v/>
      </c>
      <c r="DJ698" s="16" t="str">
        <f>IF(Wedstrijden!BG685="x","Z","")</f>
        <v/>
      </c>
      <c r="DK698" s="16" t="str">
        <f>IF(COUNTA(Wedstrijden!BI685:BK685)&lt;&gt;0,6,"")</f>
        <v/>
      </c>
      <c r="DL698" s="16" t="str">
        <f t="shared" si="65"/>
        <v/>
      </c>
      <c r="DM698" s="16" t="str">
        <f>IF(Wedstrijden!BI685="x","L","")</f>
        <v/>
      </c>
      <c r="DN698" s="16" t="str">
        <f>IF(Wedstrijden!BJ685="x","M","")</f>
        <v/>
      </c>
      <c r="DO698" s="16" t="str">
        <f>IF(Wedstrijden!BK685="x","Z","")</f>
        <v/>
      </c>
      <c r="DP698" s="16" t="str">
        <f>IF(Wedstrijden!BL685="x","Z","")</f>
        <v/>
      </c>
    </row>
    <row r="699" spans="1:120" ht="14.4" x14ac:dyDescent="0.3">
      <c r="A699" s="18">
        <f>Wedstrijden!A686</f>
        <v>0</v>
      </c>
      <c r="B699" s="16" t="str">
        <f>IFERROR(VLOOKUP(Wedstrijden!#REF!,#REF!,2,FALSE),"")</f>
        <v/>
      </c>
      <c r="C699" s="16">
        <f>Wedstrijden!E686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IF(COUNTA(Wedstrijden!U686:AC686)&lt;&gt;0,1,"")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IF(Wedstrijden!U686="x","B1","")</f>
        <v/>
      </c>
      <c r="BO699" s="16" t="e">
        <f>IF(Wedstrijden!#REF!="x","BB","")</f>
        <v>#REF!</v>
      </c>
      <c r="BP699" s="16" t="str">
        <f>IF(Wedstrijden!W686="x","B","")</f>
        <v/>
      </c>
      <c r="BQ699" s="16" t="str">
        <f>IF(Wedstrijden!X686="x","L1","")</f>
        <v/>
      </c>
      <c r="BR699" s="16" t="str">
        <f>IF(Wedstrijden!Y686="x","L2","")</f>
        <v/>
      </c>
      <c r="BS699" s="16" t="str">
        <f>IF(Wedstrijden!Z686="x","M1","")</f>
        <v/>
      </c>
      <c r="BT699" s="16" t="str">
        <f>IF(Wedstrijden!AA686="x","M2","")</f>
        <v/>
      </c>
      <c r="BU699" s="16" t="str">
        <f>IF(Wedstrijden!AB686="x","Z1","")</f>
        <v/>
      </c>
      <c r="BV699" s="16" t="str">
        <f>IF(Wedstrijden!AC686="x","Z2","")</f>
        <v/>
      </c>
      <c r="BW699" s="16" t="str">
        <f>IF(COUNTA(Wedstrijden!L686:T686)&lt;&gt;0,1,"")</f>
        <v/>
      </c>
      <c r="BX699" s="16" t="str">
        <f t="shared" si="61"/>
        <v/>
      </c>
      <c r="BY699" s="16" t="str">
        <f>IF(Wedstrijden!L686="x","BB","")</f>
        <v/>
      </c>
      <c r="BZ699" s="16" t="str">
        <f>IF(Wedstrijden!M686="x","B","")</f>
        <v/>
      </c>
      <c r="CA699" s="16" t="str">
        <f>IF(Wedstrijden!N686="x","L1","")</f>
        <v/>
      </c>
      <c r="CB699" s="16" t="str">
        <f>IF(Wedstrijden!O686="x","L2","")</f>
        <v/>
      </c>
      <c r="CC699" s="16" t="str">
        <f>IF(Wedstrijden!P686="x","M1","")</f>
        <v/>
      </c>
      <c r="CD699" s="16" t="str">
        <f>IF(Wedstrijden!Q686="x","M2","")</f>
        <v/>
      </c>
      <c r="CE699" s="16" t="str">
        <f>IF(Wedstrijden!R686="x","Z1","")</f>
        <v/>
      </c>
      <c r="CF699" s="16" t="str">
        <f>IF(Wedstrijden!S686="x","Z2","")</f>
        <v/>
      </c>
      <c r="CG699" s="16" t="str">
        <f>IF(Wedstrijden!T686="x","ZZL","")</f>
        <v/>
      </c>
      <c r="CL699" s="16" t="str">
        <f>IF(COUNTA(Wedstrijden!AR686:BB686)&lt;&gt;0,2,"")</f>
        <v/>
      </c>
      <c r="CM699" s="16" t="str">
        <f t="shared" si="62"/>
        <v/>
      </c>
      <c r="CN699" s="16" t="str">
        <f>IF(Wedstrijden!AR686="x","AA","")</f>
        <v/>
      </c>
      <c r="CO699" s="16" t="str">
        <f>IF(Wedstrijden!AS686="x","A","")</f>
        <v/>
      </c>
      <c r="CP699" s="16" t="str">
        <f>IF(Wedstrijden!AT686="x","BB","")</f>
        <v/>
      </c>
      <c r="CQ699" s="16" t="str">
        <f>IF(Wedstrijden!AU686="x","B","")</f>
        <v/>
      </c>
      <c r="CR699" s="16" t="str">
        <f>IF(Wedstrijden!AV686="x","L","")</f>
        <v/>
      </c>
      <c r="CS699" s="16" t="str">
        <f>IF(Wedstrijden!AW686="x","M","")</f>
        <v/>
      </c>
      <c r="CT699" s="16" t="str">
        <f>IF(Wedstrijden!AX686="x","Z","")</f>
        <v/>
      </c>
      <c r="CU699" s="16" t="str">
        <f>IF(Wedstrijden!BB686="x","ZZ","")</f>
        <v/>
      </c>
      <c r="CV699" s="16" t="str">
        <f>IF(COUNTA(Wedstrijden!AI686:AP686)&lt;&gt;0,2,"")</f>
        <v/>
      </c>
      <c r="CW699" s="16" t="str">
        <f t="shared" si="63"/>
        <v/>
      </c>
      <c r="CX699" s="16" t="str">
        <f>IF(Wedstrijden!AI686="x","BB","")</f>
        <v/>
      </c>
      <c r="CY699" s="16" t="str">
        <f>IF(Wedstrijden!AJ686="x","B","")</f>
        <v/>
      </c>
      <c r="CZ699" s="16" t="str">
        <f>IF(Wedstrijden!AK686="x","L","")</f>
        <v/>
      </c>
      <c r="DA699" s="16" t="str">
        <f>IF(Wedstrijden!AL686="x","M","")</f>
        <v/>
      </c>
      <c r="DB699" s="16" t="str">
        <f>IF(Wedstrijden!AM686="x","Z","")</f>
        <v/>
      </c>
      <c r="DC699" s="16" t="str">
        <f>IF(Wedstrijden!AN686="x","ZZ","")</f>
        <v/>
      </c>
      <c r="DD699" s="16" t="str">
        <f>IF(Wedstrijden!AP686="x","1.40","")</f>
        <v/>
      </c>
      <c r="DE699" s="16" t="str">
        <f>IF(COUNTA(Wedstrijden!BD686:BF686)&lt;&gt;0,6,"")</f>
        <v/>
      </c>
      <c r="DF699" s="16" t="str">
        <f t="shared" si="64"/>
        <v/>
      </c>
      <c r="DG699" s="16" t="str">
        <f>IF(Wedstrijden!BD686="x","L","")</f>
        <v/>
      </c>
      <c r="DH699" s="16" t="str">
        <f>IF(Wedstrijden!BE686="x","M","")</f>
        <v/>
      </c>
      <c r="DI699" s="16" t="str">
        <f>IF(Wedstrijden!BF686="x","Z","")</f>
        <v/>
      </c>
      <c r="DJ699" s="16" t="str">
        <f>IF(Wedstrijden!BG686="x","Z","")</f>
        <v/>
      </c>
      <c r="DK699" s="16" t="str">
        <f>IF(COUNTA(Wedstrijden!BI686:BK686)&lt;&gt;0,6,"")</f>
        <v/>
      </c>
      <c r="DL699" s="16" t="str">
        <f t="shared" si="65"/>
        <v/>
      </c>
      <c r="DM699" s="16" t="str">
        <f>IF(Wedstrijden!BI686="x","L","")</f>
        <v/>
      </c>
      <c r="DN699" s="16" t="str">
        <f>IF(Wedstrijden!BJ686="x","M","")</f>
        <v/>
      </c>
      <c r="DO699" s="16" t="str">
        <f>IF(Wedstrijden!BK686="x","Z","")</f>
        <v/>
      </c>
      <c r="DP699" s="16" t="str">
        <f>IF(Wedstrijden!BL686="x","Z","")</f>
        <v/>
      </c>
    </row>
    <row r="700" spans="1:120" ht="14.4" x14ac:dyDescent="0.3">
      <c r="A700" s="18">
        <f>Wedstrijden!A687</f>
        <v>0</v>
      </c>
      <c r="B700" s="16" t="str">
        <f>IFERROR(VLOOKUP(Wedstrijden!#REF!,#REF!,2,FALSE),"")</f>
        <v/>
      </c>
      <c r="C700" s="16">
        <f>Wedstrijden!E687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IF(COUNTA(Wedstrijden!U687:AC687)&lt;&gt;0,1,"")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IF(Wedstrijden!U687="x","B1","")</f>
        <v/>
      </c>
      <c r="BO700" s="16" t="e">
        <f>IF(Wedstrijden!#REF!="x","BB","")</f>
        <v>#REF!</v>
      </c>
      <c r="BP700" s="16" t="str">
        <f>IF(Wedstrijden!W687="x","B","")</f>
        <v/>
      </c>
      <c r="BQ700" s="16" t="str">
        <f>IF(Wedstrijden!X687="x","L1","")</f>
        <v/>
      </c>
      <c r="BR700" s="16" t="str">
        <f>IF(Wedstrijden!Y687="x","L2","")</f>
        <v/>
      </c>
      <c r="BS700" s="16" t="str">
        <f>IF(Wedstrijden!Z687="x","M1","")</f>
        <v/>
      </c>
      <c r="BT700" s="16" t="str">
        <f>IF(Wedstrijden!AA687="x","M2","")</f>
        <v/>
      </c>
      <c r="BU700" s="16" t="str">
        <f>IF(Wedstrijden!AB687="x","Z1","")</f>
        <v/>
      </c>
      <c r="BV700" s="16" t="str">
        <f>IF(Wedstrijden!AC687="x","Z2","")</f>
        <v/>
      </c>
      <c r="BW700" s="16" t="str">
        <f>IF(COUNTA(Wedstrijden!L687:T687)&lt;&gt;0,1,"")</f>
        <v/>
      </c>
      <c r="BX700" s="16" t="str">
        <f t="shared" si="61"/>
        <v/>
      </c>
      <c r="BY700" s="16" t="str">
        <f>IF(Wedstrijden!L687="x","BB","")</f>
        <v/>
      </c>
      <c r="BZ700" s="16" t="str">
        <f>IF(Wedstrijden!M687="x","B","")</f>
        <v/>
      </c>
      <c r="CA700" s="16" t="str">
        <f>IF(Wedstrijden!N687="x","L1","")</f>
        <v/>
      </c>
      <c r="CB700" s="16" t="str">
        <f>IF(Wedstrijden!O687="x","L2","")</f>
        <v/>
      </c>
      <c r="CC700" s="16" t="str">
        <f>IF(Wedstrijden!P687="x","M1","")</f>
        <v/>
      </c>
      <c r="CD700" s="16" t="str">
        <f>IF(Wedstrijden!Q687="x","M2","")</f>
        <v/>
      </c>
      <c r="CE700" s="16" t="str">
        <f>IF(Wedstrijden!R687="x","Z1","")</f>
        <v/>
      </c>
      <c r="CF700" s="16" t="str">
        <f>IF(Wedstrijden!S687="x","Z2","")</f>
        <v/>
      </c>
      <c r="CG700" s="16" t="str">
        <f>IF(Wedstrijden!T687="x","ZZL","")</f>
        <v/>
      </c>
      <c r="CL700" s="16" t="str">
        <f>IF(COUNTA(Wedstrijden!AR687:BB687)&lt;&gt;0,2,"")</f>
        <v/>
      </c>
      <c r="CM700" s="16" t="str">
        <f t="shared" si="62"/>
        <v/>
      </c>
      <c r="CN700" s="16" t="str">
        <f>IF(Wedstrijden!AR687="x","AA","")</f>
        <v/>
      </c>
      <c r="CO700" s="16" t="str">
        <f>IF(Wedstrijden!AS687="x","A","")</f>
        <v/>
      </c>
      <c r="CP700" s="16" t="str">
        <f>IF(Wedstrijden!AT687="x","BB","")</f>
        <v/>
      </c>
      <c r="CQ700" s="16" t="str">
        <f>IF(Wedstrijden!AU687="x","B","")</f>
        <v/>
      </c>
      <c r="CR700" s="16" t="str">
        <f>IF(Wedstrijden!AV687="x","L","")</f>
        <v/>
      </c>
      <c r="CS700" s="16" t="str">
        <f>IF(Wedstrijden!AW687="x","M","")</f>
        <v/>
      </c>
      <c r="CT700" s="16" t="str">
        <f>IF(Wedstrijden!AX687="x","Z","")</f>
        <v/>
      </c>
      <c r="CU700" s="16" t="str">
        <f>IF(Wedstrijden!BB687="x","ZZ","")</f>
        <v/>
      </c>
      <c r="CV700" s="16" t="str">
        <f>IF(COUNTA(Wedstrijden!AI687:AP687)&lt;&gt;0,2,"")</f>
        <v/>
      </c>
      <c r="CW700" s="16" t="str">
        <f t="shared" si="63"/>
        <v/>
      </c>
      <c r="CX700" s="16" t="str">
        <f>IF(Wedstrijden!AI687="x","BB","")</f>
        <v/>
      </c>
      <c r="CY700" s="16" t="str">
        <f>IF(Wedstrijden!AJ687="x","B","")</f>
        <v/>
      </c>
      <c r="CZ700" s="16" t="str">
        <f>IF(Wedstrijden!AK687="x","L","")</f>
        <v/>
      </c>
      <c r="DA700" s="16" t="str">
        <f>IF(Wedstrijden!AL687="x","M","")</f>
        <v/>
      </c>
      <c r="DB700" s="16" t="str">
        <f>IF(Wedstrijden!AM687="x","Z","")</f>
        <v/>
      </c>
      <c r="DC700" s="16" t="str">
        <f>IF(Wedstrijden!AN687="x","ZZ","")</f>
        <v/>
      </c>
      <c r="DD700" s="16" t="str">
        <f>IF(Wedstrijden!AP687="x","1.40","")</f>
        <v/>
      </c>
      <c r="DE700" s="16" t="str">
        <f>IF(COUNTA(Wedstrijden!BD687:BF687)&lt;&gt;0,6,"")</f>
        <v/>
      </c>
      <c r="DF700" s="16" t="str">
        <f t="shared" si="64"/>
        <v/>
      </c>
      <c r="DG700" s="16" t="str">
        <f>IF(Wedstrijden!BD687="x","L","")</f>
        <v/>
      </c>
      <c r="DH700" s="16" t="str">
        <f>IF(Wedstrijden!BE687="x","M","")</f>
        <v/>
      </c>
      <c r="DI700" s="16" t="str">
        <f>IF(Wedstrijden!BF687="x","Z","")</f>
        <v/>
      </c>
      <c r="DJ700" s="16" t="str">
        <f>IF(Wedstrijden!BG687="x","Z","")</f>
        <v/>
      </c>
      <c r="DK700" s="16" t="str">
        <f>IF(COUNTA(Wedstrijden!BI687:BK687)&lt;&gt;0,6,"")</f>
        <v/>
      </c>
      <c r="DL700" s="16" t="str">
        <f t="shared" si="65"/>
        <v/>
      </c>
      <c r="DM700" s="16" t="str">
        <f>IF(Wedstrijden!BI687="x","L","")</f>
        <v/>
      </c>
      <c r="DN700" s="16" t="str">
        <f>IF(Wedstrijden!BJ687="x","M","")</f>
        <v/>
      </c>
      <c r="DO700" s="16" t="str">
        <f>IF(Wedstrijden!BK687="x","Z","")</f>
        <v/>
      </c>
      <c r="DP700" s="16" t="str">
        <f>IF(Wedstrijden!BL687="x","Z","")</f>
        <v/>
      </c>
    </row>
    <row r="701" spans="1:120" ht="14.4" x14ac:dyDescent="0.3">
      <c r="A701" s="18">
        <f>Wedstrijden!A688</f>
        <v>0</v>
      </c>
      <c r="B701" s="16" t="str">
        <f>IFERROR(VLOOKUP(Wedstrijden!#REF!,#REF!,2,FALSE),"")</f>
        <v/>
      </c>
      <c r="C701" s="16">
        <f>Wedstrijden!E688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IF(COUNTA(Wedstrijden!U688:AC688)&lt;&gt;0,1,"")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IF(Wedstrijden!U688="x","B1","")</f>
        <v/>
      </c>
      <c r="BO701" s="16" t="e">
        <f>IF(Wedstrijden!#REF!="x","BB","")</f>
        <v>#REF!</v>
      </c>
      <c r="BP701" s="16" t="str">
        <f>IF(Wedstrijden!W688="x","B","")</f>
        <v/>
      </c>
      <c r="BQ701" s="16" t="str">
        <f>IF(Wedstrijden!X688="x","L1","")</f>
        <v/>
      </c>
      <c r="BR701" s="16" t="str">
        <f>IF(Wedstrijden!Y688="x","L2","")</f>
        <v/>
      </c>
      <c r="BS701" s="16" t="str">
        <f>IF(Wedstrijden!Z688="x","M1","")</f>
        <v/>
      </c>
      <c r="BT701" s="16" t="str">
        <f>IF(Wedstrijden!AA688="x","M2","")</f>
        <v/>
      </c>
      <c r="BU701" s="16" t="str">
        <f>IF(Wedstrijden!AB688="x","Z1","")</f>
        <v/>
      </c>
      <c r="BV701" s="16" t="str">
        <f>IF(Wedstrijden!AC688="x","Z2","")</f>
        <v/>
      </c>
      <c r="BW701" s="16" t="str">
        <f>IF(COUNTA(Wedstrijden!L688:T688)&lt;&gt;0,1,"")</f>
        <v/>
      </c>
      <c r="BX701" s="16" t="str">
        <f t="shared" si="61"/>
        <v/>
      </c>
      <c r="BY701" s="16" t="str">
        <f>IF(Wedstrijden!L688="x","BB","")</f>
        <v/>
      </c>
      <c r="BZ701" s="16" t="str">
        <f>IF(Wedstrijden!M688="x","B","")</f>
        <v/>
      </c>
      <c r="CA701" s="16" t="str">
        <f>IF(Wedstrijden!N688="x","L1","")</f>
        <v/>
      </c>
      <c r="CB701" s="16" t="str">
        <f>IF(Wedstrijden!O688="x","L2","")</f>
        <v/>
      </c>
      <c r="CC701" s="16" t="str">
        <f>IF(Wedstrijden!P688="x","M1","")</f>
        <v/>
      </c>
      <c r="CD701" s="16" t="str">
        <f>IF(Wedstrijden!Q688="x","M2","")</f>
        <v/>
      </c>
      <c r="CE701" s="16" t="str">
        <f>IF(Wedstrijden!R688="x","Z1","")</f>
        <v/>
      </c>
      <c r="CF701" s="16" t="str">
        <f>IF(Wedstrijden!S688="x","Z2","")</f>
        <v/>
      </c>
      <c r="CG701" s="16" t="str">
        <f>IF(Wedstrijden!T688="x","ZZL","")</f>
        <v/>
      </c>
      <c r="CL701" s="16" t="str">
        <f>IF(COUNTA(Wedstrijden!AR688:BB688)&lt;&gt;0,2,"")</f>
        <v/>
      </c>
      <c r="CM701" s="16" t="str">
        <f t="shared" si="62"/>
        <v/>
      </c>
      <c r="CN701" s="16" t="str">
        <f>IF(Wedstrijden!AR688="x","AA","")</f>
        <v/>
      </c>
      <c r="CO701" s="16" t="str">
        <f>IF(Wedstrijden!AS688="x","A","")</f>
        <v/>
      </c>
      <c r="CP701" s="16" t="str">
        <f>IF(Wedstrijden!AT688="x","BB","")</f>
        <v/>
      </c>
      <c r="CQ701" s="16" t="str">
        <f>IF(Wedstrijden!AU688="x","B","")</f>
        <v/>
      </c>
      <c r="CR701" s="16" t="str">
        <f>IF(Wedstrijden!AV688="x","L","")</f>
        <v/>
      </c>
      <c r="CS701" s="16" t="str">
        <f>IF(Wedstrijden!AW688="x","M","")</f>
        <v/>
      </c>
      <c r="CT701" s="16" t="str">
        <f>IF(Wedstrijden!AX688="x","Z","")</f>
        <v/>
      </c>
      <c r="CU701" s="16" t="str">
        <f>IF(Wedstrijden!BB688="x","ZZ","")</f>
        <v/>
      </c>
      <c r="CV701" s="16" t="str">
        <f>IF(COUNTA(Wedstrijden!AI688:AP688)&lt;&gt;0,2,"")</f>
        <v/>
      </c>
      <c r="CW701" s="16" t="str">
        <f t="shared" si="63"/>
        <v/>
      </c>
      <c r="CX701" s="16" t="str">
        <f>IF(Wedstrijden!AI688="x","BB","")</f>
        <v/>
      </c>
      <c r="CY701" s="16" t="str">
        <f>IF(Wedstrijden!AJ688="x","B","")</f>
        <v/>
      </c>
      <c r="CZ701" s="16" t="str">
        <f>IF(Wedstrijden!AK688="x","L","")</f>
        <v/>
      </c>
      <c r="DA701" s="16" t="str">
        <f>IF(Wedstrijden!AL688="x","M","")</f>
        <v/>
      </c>
      <c r="DB701" s="16" t="str">
        <f>IF(Wedstrijden!AM688="x","Z","")</f>
        <v/>
      </c>
      <c r="DC701" s="16" t="str">
        <f>IF(Wedstrijden!AN688="x","ZZ","")</f>
        <v/>
      </c>
      <c r="DD701" s="16" t="str">
        <f>IF(Wedstrijden!AP688="x","1.40","")</f>
        <v/>
      </c>
      <c r="DE701" s="16" t="str">
        <f>IF(COUNTA(Wedstrijden!BD688:BF688)&lt;&gt;0,6,"")</f>
        <v/>
      </c>
      <c r="DF701" s="16" t="str">
        <f t="shared" si="64"/>
        <v/>
      </c>
      <c r="DG701" s="16" t="str">
        <f>IF(Wedstrijden!BD688="x","L","")</f>
        <v/>
      </c>
      <c r="DH701" s="16" t="str">
        <f>IF(Wedstrijden!BE688="x","M","")</f>
        <v/>
      </c>
      <c r="DI701" s="16" t="str">
        <f>IF(Wedstrijden!BF688="x","Z","")</f>
        <v/>
      </c>
      <c r="DJ701" s="16" t="str">
        <f>IF(Wedstrijden!BG688="x","Z","")</f>
        <v/>
      </c>
      <c r="DK701" s="16" t="str">
        <f>IF(COUNTA(Wedstrijden!BI688:BK688)&lt;&gt;0,6,"")</f>
        <v/>
      </c>
      <c r="DL701" s="16" t="str">
        <f t="shared" si="65"/>
        <v/>
      </c>
      <c r="DM701" s="16" t="str">
        <f>IF(Wedstrijden!BI688="x","L","")</f>
        <v/>
      </c>
      <c r="DN701" s="16" t="str">
        <f>IF(Wedstrijden!BJ688="x","M","")</f>
        <v/>
      </c>
      <c r="DO701" s="16" t="str">
        <f>IF(Wedstrijden!BK688="x","Z","")</f>
        <v/>
      </c>
      <c r="DP701" s="16" t="str">
        <f>IF(Wedstrijden!BL688="x","Z","")</f>
        <v/>
      </c>
    </row>
    <row r="702" spans="1:120" ht="14.4" x14ac:dyDescent="0.3">
      <c r="A702" s="18">
        <f>Wedstrijden!A689</f>
        <v>0</v>
      </c>
      <c r="B702" s="16" t="str">
        <f>IFERROR(VLOOKUP(Wedstrijden!#REF!,#REF!,2,FALSE),"")</f>
        <v/>
      </c>
      <c r="C702" s="16">
        <f>Wedstrijden!E689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IF(COUNTA(Wedstrijden!U689:AC689)&lt;&gt;0,1,"")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IF(Wedstrijden!U689="x","B1","")</f>
        <v/>
      </c>
      <c r="BO702" s="16" t="e">
        <f>IF(Wedstrijden!#REF!="x","BB","")</f>
        <v>#REF!</v>
      </c>
      <c r="BP702" s="16" t="str">
        <f>IF(Wedstrijden!W689="x","B","")</f>
        <v/>
      </c>
      <c r="BQ702" s="16" t="str">
        <f>IF(Wedstrijden!X689="x","L1","")</f>
        <v/>
      </c>
      <c r="BR702" s="16" t="str">
        <f>IF(Wedstrijden!Y689="x","L2","")</f>
        <v/>
      </c>
      <c r="BS702" s="16" t="str">
        <f>IF(Wedstrijden!Z689="x","M1","")</f>
        <v/>
      </c>
      <c r="BT702" s="16" t="str">
        <f>IF(Wedstrijden!AA689="x","M2","")</f>
        <v/>
      </c>
      <c r="BU702" s="16" t="str">
        <f>IF(Wedstrijden!AB689="x","Z1","")</f>
        <v/>
      </c>
      <c r="BV702" s="16" t="str">
        <f>IF(Wedstrijden!AC689="x","Z2","")</f>
        <v/>
      </c>
      <c r="BW702" s="16" t="str">
        <f>IF(COUNTA(Wedstrijden!L689:T689)&lt;&gt;0,1,"")</f>
        <v/>
      </c>
      <c r="BX702" s="16" t="str">
        <f t="shared" si="61"/>
        <v/>
      </c>
      <c r="BY702" s="16" t="str">
        <f>IF(Wedstrijden!L689="x","BB","")</f>
        <v/>
      </c>
      <c r="BZ702" s="16" t="str">
        <f>IF(Wedstrijden!M689="x","B","")</f>
        <v/>
      </c>
      <c r="CA702" s="16" t="str">
        <f>IF(Wedstrijden!N689="x","L1","")</f>
        <v/>
      </c>
      <c r="CB702" s="16" t="str">
        <f>IF(Wedstrijden!O689="x","L2","")</f>
        <v/>
      </c>
      <c r="CC702" s="16" t="str">
        <f>IF(Wedstrijden!P689="x","M1","")</f>
        <v/>
      </c>
      <c r="CD702" s="16" t="str">
        <f>IF(Wedstrijden!Q689="x","M2","")</f>
        <v/>
      </c>
      <c r="CE702" s="16" t="str">
        <f>IF(Wedstrijden!R689="x","Z1","")</f>
        <v/>
      </c>
      <c r="CF702" s="16" t="str">
        <f>IF(Wedstrijden!S689="x","Z2","")</f>
        <v/>
      </c>
      <c r="CG702" s="16" t="str">
        <f>IF(Wedstrijden!T689="x","ZZL","")</f>
        <v/>
      </c>
      <c r="CL702" s="16" t="str">
        <f>IF(COUNTA(Wedstrijden!AR689:BB689)&lt;&gt;0,2,"")</f>
        <v/>
      </c>
      <c r="CM702" s="16" t="str">
        <f t="shared" si="62"/>
        <v/>
      </c>
      <c r="CN702" s="16" t="str">
        <f>IF(Wedstrijden!AR689="x","AA","")</f>
        <v/>
      </c>
      <c r="CO702" s="16" t="str">
        <f>IF(Wedstrijden!AS689="x","A","")</f>
        <v/>
      </c>
      <c r="CP702" s="16" t="str">
        <f>IF(Wedstrijden!AT689="x","BB","")</f>
        <v/>
      </c>
      <c r="CQ702" s="16" t="str">
        <f>IF(Wedstrijden!AU689="x","B","")</f>
        <v/>
      </c>
      <c r="CR702" s="16" t="str">
        <f>IF(Wedstrijden!AV689="x","L","")</f>
        <v/>
      </c>
      <c r="CS702" s="16" t="str">
        <f>IF(Wedstrijden!AW689="x","M","")</f>
        <v/>
      </c>
      <c r="CT702" s="16" t="str">
        <f>IF(Wedstrijden!AX689="x","Z","")</f>
        <v/>
      </c>
      <c r="CU702" s="16" t="str">
        <f>IF(Wedstrijden!BB689="x","ZZ","")</f>
        <v/>
      </c>
      <c r="CV702" s="16" t="str">
        <f>IF(COUNTA(Wedstrijden!AI689:AP689)&lt;&gt;0,2,"")</f>
        <v/>
      </c>
      <c r="CW702" s="16" t="str">
        <f t="shared" si="63"/>
        <v/>
      </c>
      <c r="CX702" s="16" t="str">
        <f>IF(Wedstrijden!AI689="x","BB","")</f>
        <v/>
      </c>
      <c r="CY702" s="16" t="str">
        <f>IF(Wedstrijden!AJ689="x","B","")</f>
        <v/>
      </c>
      <c r="CZ702" s="16" t="str">
        <f>IF(Wedstrijden!AK689="x","L","")</f>
        <v/>
      </c>
      <c r="DA702" s="16" t="str">
        <f>IF(Wedstrijden!AL689="x","M","")</f>
        <v/>
      </c>
      <c r="DB702" s="16" t="str">
        <f>IF(Wedstrijden!AM689="x","Z","")</f>
        <v/>
      </c>
      <c r="DC702" s="16" t="str">
        <f>IF(Wedstrijden!AN689="x","ZZ","")</f>
        <v/>
      </c>
      <c r="DD702" s="16" t="str">
        <f>IF(Wedstrijden!AP689="x","1.40","")</f>
        <v/>
      </c>
      <c r="DE702" s="16" t="str">
        <f>IF(COUNTA(Wedstrijden!BD689:BF689)&lt;&gt;0,6,"")</f>
        <v/>
      </c>
      <c r="DF702" s="16" t="str">
        <f t="shared" si="64"/>
        <v/>
      </c>
      <c r="DG702" s="16" t="str">
        <f>IF(Wedstrijden!BD689="x","L","")</f>
        <v/>
      </c>
      <c r="DH702" s="16" t="str">
        <f>IF(Wedstrijden!BE689="x","M","")</f>
        <v/>
      </c>
      <c r="DI702" s="16" t="str">
        <f>IF(Wedstrijden!BF689="x","Z","")</f>
        <v/>
      </c>
      <c r="DJ702" s="16" t="str">
        <f>IF(Wedstrijden!BG689="x","Z","")</f>
        <v/>
      </c>
      <c r="DK702" s="16" t="str">
        <f>IF(COUNTA(Wedstrijden!BI689:BK689)&lt;&gt;0,6,"")</f>
        <v/>
      </c>
      <c r="DL702" s="16" t="str">
        <f t="shared" si="65"/>
        <v/>
      </c>
      <c r="DM702" s="16" t="str">
        <f>IF(Wedstrijden!BI689="x","L","")</f>
        <v/>
      </c>
      <c r="DN702" s="16" t="str">
        <f>IF(Wedstrijden!BJ689="x","M","")</f>
        <v/>
      </c>
      <c r="DO702" s="16" t="str">
        <f>IF(Wedstrijden!BK689="x","Z","")</f>
        <v/>
      </c>
      <c r="DP702" s="16" t="str">
        <f>IF(Wedstrijden!BL689="x","Z","")</f>
        <v/>
      </c>
    </row>
    <row r="703" spans="1:120" ht="14.4" x14ac:dyDescent="0.3">
      <c r="A703" s="18">
        <f>Wedstrijden!A690</f>
        <v>0</v>
      </c>
      <c r="B703" s="16" t="str">
        <f>IFERROR(VLOOKUP(Wedstrijden!#REF!,#REF!,2,FALSE),"")</f>
        <v/>
      </c>
      <c r="C703" s="16">
        <f>Wedstrijden!E690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IF(COUNTA(Wedstrijden!U690:AC690)&lt;&gt;0,1,"")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IF(Wedstrijden!U690="x","B1","")</f>
        <v/>
      </c>
      <c r="BO703" s="16" t="e">
        <f>IF(Wedstrijden!#REF!="x","BB","")</f>
        <v>#REF!</v>
      </c>
      <c r="BP703" s="16" t="str">
        <f>IF(Wedstrijden!W690="x","B","")</f>
        <v/>
      </c>
      <c r="BQ703" s="16" t="str">
        <f>IF(Wedstrijden!X690="x","L1","")</f>
        <v/>
      </c>
      <c r="BR703" s="16" t="str">
        <f>IF(Wedstrijden!Y690="x","L2","")</f>
        <v/>
      </c>
      <c r="BS703" s="16" t="str">
        <f>IF(Wedstrijden!Z690="x","M1","")</f>
        <v/>
      </c>
      <c r="BT703" s="16" t="str">
        <f>IF(Wedstrijden!AA690="x","M2","")</f>
        <v/>
      </c>
      <c r="BU703" s="16" t="str">
        <f>IF(Wedstrijden!AB690="x","Z1","")</f>
        <v/>
      </c>
      <c r="BV703" s="16" t="str">
        <f>IF(Wedstrijden!AC690="x","Z2","")</f>
        <v/>
      </c>
      <c r="BW703" s="16" t="str">
        <f>IF(COUNTA(Wedstrijden!L690:T690)&lt;&gt;0,1,"")</f>
        <v/>
      </c>
      <c r="BX703" s="16" t="str">
        <f t="shared" si="61"/>
        <v/>
      </c>
      <c r="BY703" s="16" t="str">
        <f>IF(Wedstrijden!L690="x","BB","")</f>
        <v/>
      </c>
      <c r="BZ703" s="16" t="str">
        <f>IF(Wedstrijden!M690="x","B","")</f>
        <v/>
      </c>
      <c r="CA703" s="16" t="str">
        <f>IF(Wedstrijden!N690="x","L1","")</f>
        <v/>
      </c>
      <c r="CB703" s="16" t="str">
        <f>IF(Wedstrijden!O690="x","L2","")</f>
        <v/>
      </c>
      <c r="CC703" s="16" t="str">
        <f>IF(Wedstrijden!P690="x","M1","")</f>
        <v/>
      </c>
      <c r="CD703" s="16" t="str">
        <f>IF(Wedstrijden!Q690="x","M2","")</f>
        <v/>
      </c>
      <c r="CE703" s="16" t="str">
        <f>IF(Wedstrijden!R690="x","Z1","")</f>
        <v/>
      </c>
      <c r="CF703" s="16" t="str">
        <f>IF(Wedstrijden!S690="x","Z2","")</f>
        <v/>
      </c>
      <c r="CG703" s="16" t="str">
        <f>IF(Wedstrijden!T690="x","ZZL","")</f>
        <v/>
      </c>
      <c r="CL703" s="16" t="str">
        <f>IF(COUNTA(Wedstrijden!AR690:BB690)&lt;&gt;0,2,"")</f>
        <v/>
      </c>
      <c r="CM703" s="16" t="str">
        <f t="shared" si="62"/>
        <v/>
      </c>
      <c r="CN703" s="16" t="str">
        <f>IF(Wedstrijden!AR690="x","AA","")</f>
        <v/>
      </c>
      <c r="CO703" s="16" t="str">
        <f>IF(Wedstrijden!AS690="x","A","")</f>
        <v/>
      </c>
      <c r="CP703" s="16" t="str">
        <f>IF(Wedstrijden!AT690="x","BB","")</f>
        <v/>
      </c>
      <c r="CQ703" s="16" t="str">
        <f>IF(Wedstrijden!AU690="x","B","")</f>
        <v/>
      </c>
      <c r="CR703" s="16" t="str">
        <f>IF(Wedstrijden!AV690="x","L","")</f>
        <v/>
      </c>
      <c r="CS703" s="16" t="str">
        <f>IF(Wedstrijden!AW690="x","M","")</f>
        <v/>
      </c>
      <c r="CT703" s="16" t="str">
        <f>IF(Wedstrijden!AX690="x","Z","")</f>
        <v/>
      </c>
      <c r="CU703" s="16" t="str">
        <f>IF(Wedstrijden!BB690="x","ZZ","")</f>
        <v/>
      </c>
      <c r="CV703" s="16" t="str">
        <f>IF(COUNTA(Wedstrijden!AI690:AP690)&lt;&gt;0,2,"")</f>
        <v/>
      </c>
      <c r="CW703" s="16" t="str">
        <f t="shared" si="63"/>
        <v/>
      </c>
      <c r="CX703" s="16" t="str">
        <f>IF(Wedstrijden!AI690="x","BB","")</f>
        <v/>
      </c>
      <c r="CY703" s="16" t="str">
        <f>IF(Wedstrijden!AJ690="x","B","")</f>
        <v/>
      </c>
      <c r="CZ703" s="16" t="str">
        <f>IF(Wedstrijden!AK690="x","L","")</f>
        <v/>
      </c>
      <c r="DA703" s="16" t="str">
        <f>IF(Wedstrijden!AL690="x","M","")</f>
        <v/>
      </c>
      <c r="DB703" s="16" t="str">
        <f>IF(Wedstrijden!AM690="x","Z","")</f>
        <v/>
      </c>
      <c r="DC703" s="16" t="str">
        <f>IF(Wedstrijden!AN690="x","ZZ","")</f>
        <v/>
      </c>
      <c r="DD703" s="16" t="str">
        <f>IF(Wedstrijden!AP690="x","1.40","")</f>
        <v/>
      </c>
      <c r="DE703" s="16" t="str">
        <f>IF(COUNTA(Wedstrijden!BD690:BF690)&lt;&gt;0,6,"")</f>
        <v/>
      </c>
      <c r="DF703" s="16" t="str">
        <f t="shared" si="64"/>
        <v/>
      </c>
      <c r="DG703" s="16" t="str">
        <f>IF(Wedstrijden!BD690="x","L","")</f>
        <v/>
      </c>
      <c r="DH703" s="16" t="str">
        <f>IF(Wedstrijden!BE690="x","M","")</f>
        <v/>
      </c>
      <c r="DI703" s="16" t="str">
        <f>IF(Wedstrijden!BF690="x","Z","")</f>
        <v/>
      </c>
      <c r="DJ703" s="16" t="str">
        <f>IF(Wedstrijden!BG690="x","Z","")</f>
        <v/>
      </c>
      <c r="DK703" s="16" t="str">
        <f>IF(COUNTA(Wedstrijden!BI690:BK690)&lt;&gt;0,6,"")</f>
        <v/>
      </c>
      <c r="DL703" s="16" t="str">
        <f t="shared" si="65"/>
        <v/>
      </c>
      <c r="DM703" s="16" t="str">
        <f>IF(Wedstrijden!BI690="x","L","")</f>
        <v/>
      </c>
      <c r="DN703" s="16" t="str">
        <f>IF(Wedstrijden!BJ690="x","M","")</f>
        <v/>
      </c>
      <c r="DO703" s="16" t="str">
        <f>IF(Wedstrijden!BK690="x","Z","")</f>
        <v/>
      </c>
      <c r="DP703" s="16" t="str">
        <f>IF(Wedstrijden!BL690="x","Z","")</f>
        <v/>
      </c>
    </row>
    <row r="704" spans="1:120" ht="14.4" x14ac:dyDescent="0.3">
      <c r="A704" s="18">
        <f>Wedstrijden!A691</f>
        <v>0</v>
      </c>
      <c r="B704" s="16" t="str">
        <f>IFERROR(VLOOKUP(Wedstrijden!#REF!,#REF!,2,FALSE),"")</f>
        <v/>
      </c>
      <c r="C704" s="16">
        <f>Wedstrijden!E691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IF(COUNTA(Wedstrijden!U691:AC691)&lt;&gt;0,1,"")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IF(Wedstrijden!U691="x","B1","")</f>
        <v/>
      </c>
      <c r="BO704" s="16" t="e">
        <f>IF(Wedstrijden!#REF!="x","BB","")</f>
        <v>#REF!</v>
      </c>
      <c r="BP704" s="16" t="str">
        <f>IF(Wedstrijden!W691="x","B","")</f>
        <v/>
      </c>
      <c r="BQ704" s="16" t="str">
        <f>IF(Wedstrijden!X691="x","L1","")</f>
        <v/>
      </c>
      <c r="BR704" s="16" t="str">
        <f>IF(Wedstrijden!Y691="x","L2","")</f>
        <v/>
      </c>
      <c r="BS704" s="16" t="str">
        <f>IF(Wedstrijden!Z691="x","M1","")</f>
        <v/>
      </c>
      <c r="BT704" s="16" t="str">
        <f>IF(Wedstrijden!AA691="x","M2","")</f>
        <v/>
      </c>
      <c r="BU704" s="16" t="str">
        <f>IF(Wedstrijden!AB691="x","Z1","")</f>
        <v/>
      </c>
      <c r="BV704" s="16" t="str">
        <f>IF(Wedstrijden!AC691="x","Z2","")</f>
        <v/>
      </c>
      <c r="BW704" s="16" t="str">
        <f>IF(COUNTA(Wedstrijden!L691:T691)&lt;&gt;0,1,"")</f>
        <v/>
      </c>
      <c r="BX704" s="16" t="str">
        <f t="shared" si="61"/>
        <v/>
      </c>
      <c r="BY704" s="16" t="str">
        <f>IF(Wedstrijden!L691="x","BB","")</f>
        <v/>
      </c>
      <c r="BZ704" s="16" t="str">
        <f>IF(Wedstrijden!M691="x","B","")</f>
        <v/>
      </c>
      <c r="CA704" s="16" t="str">
        <f>IF(Wedstrijden!N691="x","L1","")</f>
        <v/>
      </c>
      <c r="CB704" s="16" t="str">
        <f>IF(Wedstrijden!O691="x","L2","")</f>
        <v/>
      </c>
      <c r="CC704" s="16" t="str">
        <f>IF(Wedstrijden!P691="x","M1","")</f>
        <v/>
      </c>
      <c r="CD704" s="16" t="str">
        <f>IF(Wedstrijden!Q691="x","M2","")</f>
        <v/>
      </c>
      <c r="CE704" s="16" t="str">
        <f>IF(Wedstrijden!R691="x","Z1","")</f>
        <v/>
      </c>
      <c r="CF704" s="16" t="str">
        <f>IF(Wedstrijden!S691="x","Z2","")</f>
        <v/>
      </c>
      <c r="CG704" s="16" t="str">
        <f>IF(Wedstrijden!T691="x","ZZL","")</f>
        <v/>
      </c>
      <c r="CL704" s="16" t="str">
        <f>IF(COUNTA(Wedstrijden!AR691:BB691)&lt;&gt;0,2,"")</f>
        <v/>
      </c>
      <c r="CM704" s="16" t="str">
        <f t="shared" si="62"/>
        <v/>
      </c>
      <c r="CN704" s="16" t="str">
        <f>IF(Wedstrijden!AR691="x","AA","")</f>
        <v/>
      </c>
      <c r="CO704" s="16" t="str">
        <f>IF(Wedstrijden!AS691="x","A","")</f>
        <v/>
      </c>
      <c r="CP704" s="16" t="str">
        <f>IF(Wedstrijden!AT691="x","BB","")</f>
        <v/>
      </c>
      <c r="CQ704" s="16" t="str">
        <f>IF(Wedstrijden!AU691="x","B","")</f>
        <v/>
      </c>
      <c r="CR704" s="16" t="str">
        <f>IF(Wedstrijden!AV691="x","L","")</f>
        <v/>
      </c>
      <c r="CS704" s="16" t="str">
        <f>IF(Wedstrijden!AW691="x","M","")</f>
        <v/>
      </c>
      <c r="CT704" s="16" t="str">
        <f>IF(Wedstrijden!AX691="x","Z","")</f>
        <v/>
      </c>
      <c r="CU704" s="16" t="str">
        <f>IF(Wedstrijden!BB691="x","ZZ","")</f>
        <v/>
      </c>
      <c r="CV704" s="16" t="str">
        <f>IF(COUNTA(Wedstrijden!AI691:AP691)&lt;&gt;0,2,"")</f>
        <v/>
      </c>
      <c r="CW704" s="16" t="str">
        <f t="shared" si="63"/>
        <v/>
      </c>
      <c r="CX704" s="16" t="str">
        <f>IF(Wedstrijden!AI691="x","BB","")</f>
        <v/>
      </c>
      <c r="CY704" s="16" t="str">
        <f>IF(Wedstrijden!AJ691="x","B","")</f>
        <v/>
      </c>
      <c r="CZ704" s="16" t="str">
        <f>IF(Wedstrijden!AK691="x","L","")</f>
        <v/>
      </c>
      <c r="DA704" s="16" t="str">
        <f>IF(Wedstrijden!AL691="x","M","")</f>
        <v/>
      </c>
      <c r="DB704" s="16" t="str">
        <f>IF(Wedstrijden!AM691="x","Z","")</f>
        <v/>
      </c>
      <c r="DC704" s="16" t="str">
        <f>IF(Wedstrijden!AN691="x","ZZ","")</f>
        <v/>
      </c>
      <c r="DD704" s="16" t="str">
        <f>IF(Wedstrijden!AP691="x","1.40","")</f>
        <v/>
      </c>
      <c r="DE704" s="16" t="str">
        <f>IF(COUNTA(Wedstrijden!BD691:BF691)&lt;&gt;0,6,"")</f>
        <v/>
      </c>
      <c r="DF704" s="16" t="str">
        <f t="shared" si="64"/>
        <v/>
      </c>
      <c r="DG704" s="16" t="str">
        <f>IF(Wedstrijden!BD691="x","L","")</f>
        <v/>
      </c>
      <c r="DH704" s="16" t="str">
        <f>IF(Wedstrijden!BE691="x","M","")</f>
        <v/>
      </c>
      <c r="DI704" s="16" t="str">
        <f>IF(Wedstrijden!BF691="x","Z","")</f>
        <v/>
      </c>
      <c r="DJ704" s="16" t="str">
        <f>IF(Wedstrijden!BG691="x","Z","")</f>
        <v/>
      </c>
      <c r="DK704" s="16" t="str">
        <f>IF(COUNTA(Wedstrijden!BI691:BK691)&lt;&gt;0,6,"")</f>
        <v/>
      </c>
      <c r="DL704" s="16" t="str">
        <f t="shared" si="65"/>
        <v/>
      </c>
      <c r="DM704" s="16" t="str">
        <f>IF(Wedstrijden!BI691="x","L","")</f>
        <v/>
      </c>
      <c r="DN704" s="16" t="str">
        <f>IF(Wedstrijden!BJ691="x","M","")</f>
        <v/>
      </c>
      <c r="DO704" s="16" t="str">
        <f>IF(Wedstrijden!BK691="x","Z","")</f>
        <v/>
      </c>
      <c r="DP704" s="16" t="str">
        <f>IF(Wedstrijden!BL691="x","Z","")</f>
        <v/>
      </c>
    </row>
    <row r="705" spans="1:120" ht="14.4" x14ac:dyDescent="0.3">
      <c r="A705" s="18">
        <f>Wedstrijden!A692</f>
        <v>0</v>
      </c>
      <c r="B705" s="16" t="str">
        <f>IFERROR(VLOOKUP(Wedstrijden!#REF!,#REF!,2,FALSE),"")</f>
        <v/>
      </c>
      <c r="C705" s="16">
        <f>Wedstrijden!E692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IF(COUNTA(Wedstrijden!U692:AC692)&lt;&gt;0,1,"")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IF(Wedstrijden!U692="x","B1","")</f>
        <v/>
      </c>
      <c r="BO705" s="16" t="e">
        <f>IF(Wedstrijden!#REF!="x","BB","")</f>
        <v>#REF!</v>
      </c>
      <c r="BP705" s="16" t="str">
        <f>IF(Wedstrijden!W692="x","B","")</f>
        <v/>
      </c>
      <c r="BQ705" s="16" t="str">
        <f>IF(Wedstrijden!X692="x","L1","")</f>
        <v/>
      </c>
      <c r="BR705" s="16" t="str">
        <f>IF(Wedstrijden!Y692="x","L2","")</f>
        <v/>
      </c>
      <c r="BS705" s="16" t="str">
        <f>IF(Wedstrijden!Z692="x","M1","")</f>
        <v/>
      </c>
      <c r="BT705" s="16" t="str">
        <f>IF(Wedstrijden!AA692="x","M2","")</f>
        <v/>
      </c>
      <c r="BU705" s="16" t="str">
        <f>IF(Wedstrijden!AB692="x","Z1","")</f>
        <v/>
      </c>
      <c r="BV705" s="16" t="str">
        <f>IF(Wedstrijden!AC692="x","Z2","")</f>
        <v/>
      </c>
      <c r="BW705" s="16" t="str">
        <f>IF(COUNTA(Wedstrijden!L692:T692)&lt;&gt;0,1,"")</f>
        <v/>
      </c>
      <c r="BX705" s="16" t="str">
        <f t="shared" si="61"/>
        <v/>
      </c>
      <c r="BY705" s="16" t="str">
        <f>IF(Wedstrijden!L692="x","BB","")</f>
        <v/>
      </c>
      <c r="BZ705" s="16" t="str">
        <f>IF(Wedstrijden!M692="x","B","")</f>
        <v/>
      </c>
      <c r="CA705" s="16" t="str">
        <f>IF(Wedstrijden!N692="x","L1","")</f>
        <v/>
      </c>
      <c r="CB705" s="16" t="str">
        <f>IF(Wedstrijden!O692="x","L2","")</f>
        <v/>
      </c>
      <c r="CC705" s="16" t="str">
        <f>IF(Wedstrijden!P692="x","M1","")</f>
        <v/>
      </c>
      <c r="CD705" s="16" t="str">
        <f>IF(Wedstrijden!Q692="x","M2","")</f>
        <v/>
      </c>
      <c r="CE705" s="16" t="str">
        <f>IF(Wedstrijden!R692="x","Z1","")</f>
        <v/>
      </c>
      <c r="CF705" s="16" t="str">
        <f>IF(Wedstrijden!S692="x","Z2","")</f>
        <v/>
      </c>
      <c r="CG705" s="16" t="str">
        <f>IF(Wedstrijden!T692="x","ZZL","")</f>
        <v/>
      </c>
      <c r="CL705" s="16" t="str">
        <f>IF(COUNTA(Wedstrijden!AR692:BB692)&lt;&gt;0,2,"")</f>
        <v/>
      </c>
      <c r="CM705" s="16" t="str">
        <f t="shared" si="62"/>
        <v/>
      </c>
      <c r="CN705" s="16" t="str">
        <f>IF(Wedstrijden!AR692="x","AA","")</f>
        <v/>
      </c>
      <c r="CO705" s="16" t="str">
        <f>IF(Wedstrijden!AS692="x","A","")</f>
        <v/>
      </c>
      <c r="CP705" s="16" t="str">
        <f>IF(Wedstrijden!AT692="x","BB","")</f>
        <v/>
      </c>
      <c r="CQ705" s="16" t="str">
        <f>IF(Wedstrijden!AU692="x","B","")</f>
        <v/>
      </c>
      <c r="CR705" s="16" t="str">
        <f>IF(Wedstrijden!AV692="x","L","")</f>
        <v/>
      </c>
      <c r="CS705" s="16" t="str">
        <f>IF(Wedstrijden!AW692="x","M","")</f>
        <v/>
      </c>
      <c r="CT705" s="16" t="str">
        <f>IF(Wedstrijden!AX692="x","Z","")</f>
        <v/>
      </c>
      <c r="CU705" s="16" t="str">
        <f>IF(Wedstrijden!BB692="x","ZZ","")</f>
        <v/>
      </c>
      <c r="CV705" s="16" t="str">
        <f>IF(COUNTA(Wedstrijden!AI692:AP692)&lt;&gt;0,2,"")</f>
        <v/>
      </c>
      <c r="CW705" s="16" t="str">
        <f t="shared" si="63"/>
        <v/>
      </c>
      <c r="CX705" s="16" t="str">
        <f>IF(Wedstrijden!AI692="x","BB","")</f>
        <v/>
      </c>
      <c r="CY705" s="16" t="str">
        <f>IF(Wedstrijden!AJ692="x","B","")</f>
        <v/>
      </c>
      <c r="CZ705" s="16" t="str">
        <f>IF(Wedstrijden!AK692="x","L","")</f>
        <v/>
      </c>
      <c r="DA705" s="16" t="str">
        <f>IF(Wedstrijden!AL692="x","M","")</f>
        <v/>
      </c>
      <c r="DB705" s="16" t="str">
        <f>IF(Wedstrijden!AM692="x","Z","")</f>
        <v/>
      </c>
      <c r="DC705" s="16" t="str">
        <f>IF(Wedstrijden!AN692="x","ZZ","")</f>
        <v/>
      </c>
      <c r="DD705" s="16" t="str">
        <f>IF(Wedstrijden!AP692="x","1.40","")</f>
        <v/>
      </c>
      <c r="DE705" s="16" t="str">
        <f>IF(COUNTA(Wedstrijden!BD692:BF692)&lt;&gt;0,6,"")</f>
        <v/>
      </c>
      <c r="DF705" s="16" t="str">
        <f t="shared" si="64"/>
        <v/>
      </c>
      <c r="DG705" s="16" t="str">
        <f>IF(Wedstrijden!BD692="x","L","")</f>
        <v/>
      </c>
      <c r="DH705" s="16" t="str">
        <f>IF(Wedstrijden!BE692="x","M","")</f>
        <v/>
      </c>
      <c r="DI705" s="16" t="str">
        <f>IF(Wedstrijden!BF692="x","Z","")</f>
        <v/>
      </c>
      <c r="DJ705" s="16" t="str">
        <f>IF(Wedstrijden!BG692="x","Z","")</f>
        <v/>
      </c>
      <c r="DK705" s="16" t="str">
        <f>IF(COUNTA(Wedstrijden!BI692:BK692)&lt;&gt;0,6,"")</f>
        <v/>
      </c>
      <c r="DL705" s="16" t="str">
        <f t="shared" si="65"/>
        <v/>
      </c>
      <c r="DM705" s="16" t="str">
        <f>IF(Wedstrijden!BI692="x","L","")</f>
        <v/>
      </c>
      <c r="DN705" s="16" t="str">
        <f>IF(Wedstrijden!BJ692="x","M","")</f>
        <v/>
      </c>
      <c r="DO705" s="16" t="str">
        <f>IF(Wedstrijden!BK692="x","Z","")</f>
        <v/>
      </c>
      <c r="DP705" s="16" t="str">
        <f>IF(Wedstrijden!BL692="x","Z","")</f>
        <v/>
      </c>
    </row>
    <row r="706" spans="1:120" ht="14.4" x14ac:dyDescent="0.3">
      <c r="A706" s="18">
        <f>Wedstrijden!A693</f>
        <v>0</v>
      </c>
      <c r="B706" s="16" t="str">
        <f>IFERROR(VLOOKUP(Wedstrijden!#REF!,#REF!,2,FALSE),"")</f>
        <v/>
      </c>
      <c r="C706" s="16">
        <f>Wedstrijden!E693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IF(COUNTA(Wedstrijden!U693:AC693)&lt;&gt;0,1,"")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IF(Wedstrijden!U693="x","B1","")</f>
        <v/>
      </c>
      <c r="BO706" s="16" t="e">
        <f>IF(Wedstrijden!#REF!="x","BB","")</f>
        <v>#REF!</v>
      </c>
      <c r="BP706" s="16" t="str">
        <f>IF(Wedstrijden!W693="x","B","")</f>
        <v/>
      </c>
      <c r="BQ706" s="16" t="str">
        <f>IF(Wedstrijden!X693="x","L1","")</f>
        <v/>
      </c>
      <c r="BR706" s="16" t="str">
        <f>IF(Wedstrijden!Y693="x","L2","")</f>
        <v/>
      </c>
      <c r="BS706" s="16" t="str">
        <f>IF(Wedstrijden!Z693="x","M1","")</f>
        <v/>
      </c>
      <c r="BT706" s="16" t="str">
        <f>IF(Wedstrijden!AA693="x","M2","")</f>
        <v/>
      </c>
      <c r="BU706" s="16" t="str">
        <f>IF(Wedstrijden!AB693="x","Z1","")</f>
        <v/>
      </c>
      <c r="BV706" s="16" t="str">
        <f>IF(Wedstrijden!AC693="x","Z2","")</f>
        <v/>
      </c>
      <c r="BW706" s="16" t="str">
        <f>IF(COUNTA(Wedstrijden!L693:T693)&lt;&gt;0,1,"")</f>
        <v/>
      </c>
      <c r="BX706" s="16" t="str">
        <f t="shared" si="61"/>
        <v/>
      </c>
      <c r="BY706" s="16" t="str">
        <f>IF(Wedstrijden!L693="x","BB","")</f>
        <v/>
      </c>
      <c r="BZ706" s="16" t="str">
        <f>IF(Wedstrijden!M693="x","B","")</f>
        <v/>
      </c>
      <c r="CA706" s="16" t="str">
        <f>IF(Wedstrijden!N693="x","L1","")</f>
        <v/>
      </c>
      <c r="CB706" s="16" t="str">
        <f>IF(Wedstrijden!O693="x","L2","")</f>
        <v/>
      </c>
      <c r="CC706" s="16" t="str">
        <f>IF(Wedstrijden!P693="x","M1","")</f>
        <v/>
      </c>
      <c r="CD706" s="16" t="str">
        <f>IF(Wedstrijden!Q693="x","M2","")</f>
        <v/>
      </c>
      <c r="CE706" s="16" t="str">
        <f>IF(Wedstrijden!R693="x","Z1","")</f>
        <v/>
      </c>
      <c r="CF706" s="16" t="str">
        <f>IF(Wedstrijden!S693="x","Z2","")</f>
        <v/>
      </c>
      <c r="CG706" s="16" t="str">
        <f>IF(Wedstrijden!T693="x","ZZL","")</f>
        <v/>
      </c>
      <c r="CL706" s="16" t="str">
        <f>IF(COUNTA(Wedstrijden!AR693:BB693)&lt;&gt;0,2,"")</f>
        <v/>
      </c>
      <c r="CM706" s="16" t="str">
        <f t="shared" si="62"/>
        <v/>
      </c>
      <c r="CN706" s="16" t="str">
        <f>IF(Wedstrijden!AR693="x","AA","")</f>
        <v/>
      </c>
      <c r="CO706" s="16" t="str">
        <f>IF(Wedstrijden!AS693="x","A","")</f>
        <v/>
      </c>
      <c r="CP706" s="16" t="str">
        <f>IF(Wedstrijden!AT693="x","BB","")</f>
        <v/>
      </c>
      <c r="CQ706" s="16" t="str">
        <f>IF(Wedstrijden!AU693="x","B","")</f>
        <v/>
      </c>
      <c r="CR706" s="16" t="str">
        <f>IF(Wedstrijden!AV693="x","L","")</f>
        <v/>
      </c>
      <c r="CS706" s="16" t="str">
        <f>IF(Wedstrijden!AW693="x","M","")</f>
        <v/>
      </c>
      <c r="CT706" s="16" t="str">
        <f>IF(Wedstrijden!AX693="x","Z","")</f>
        <v/>
      </c>
      <c r="CU706" s="16" t="str">
        <f>IF(Wedstrijden!BB693="x","ZZ","")</f>
        <v/>
      </c>
      <c r="CV706" s="16" t="str">
        <f>IF(COUNTA(Wedstrijden!AI693:AP693)&lt;&gt;0,2,"")</f>
        <v/>
      </c>
      <c r="CW706" s="16" t="str">
        <f t="shared" si="63"/>
        <v/>
      </c>
      <c r="CX706" s="16" t="str">
        <f>IF(Wedstrijden!AI693="x","BB","")</f>
        <v/>
      </c>
      <c r="CY706" s="16" t="str">
        <f>IF(Wedstrijden!AJ693="x","B","")</f>
        <v/>
      </c>
      <c r="CZ706" s="16" t="str">
        <f>IF(Wedstrijden!AK693="x","L","")</f>
        <v/>
      </c>
      <c r="DA706" s="16" t="str">
        <f>IF(Wedstrijden!AL693="x","M","")</f>
        <v/>
      </c>
      <c r="DB706" s="16" t="str">
        <f>IF(Wedstrijden!AM693="x","Z","")</f>
        <v/>
      </c>
      <c r="DC706" s="16" t="str">
        <f>IF(Wedstrijden!AN693="x","ZZ","")</f>
        <v/>
      </c>
      <c r="DD706" s="16" t="str">
        <f>IF(Wedstrijden!AP693="x","1.40","")</f>
        <v/>
      </c>
      <c r="DE706" s="16" t="str">
        <f>IF(COUNTA(Wedstrijden!BD693:BF693)&lt;&gt;0,6,"")</f>
        <v/>
      </c>
      <c r="DF706" s="16" t="str">
        <f t="shared" si="64"/>
        <v/>
      </c>
      <c r="DG706" s="16" t="str">
        <f>IF(Wedstrijden!BD693="x","L","")</f>
        <v/>
      </c>
      <c r="DH706" s="16" t="str">
        <f>IF(Wedstrijden!BE693="x","M","")</f>
        <v/>
      </c>
      <c r="DI706" s="16" t="str">
        <f>IF(Wedstrijden!BF693="x","Z","")</f>
        <v/>
      </c>
      <c r="DJ706" s="16" t="str">
        <f>IF(Wedstrijden!BG693="x","Z","")</f>
        <v/>
      </c>
      <c r="DK706" s="16" t="str">
        <f>IF(COUNTA(Wedstrijden!BI693:BK693)&lt;&gt;0,6,"")</f>
        <v/>
      </c>
      <c r="DL706" s="16" t="str">
        <f t="shared" si="65"/>
        <v/>
      </c>
      <c r="DM706" s="16" t="str">
        <f>IF(Wedstrijden!BI693="x","L","")</f>
        <v/>
      </c>
      <c r="DN706" s="16" t="str">
        <f>IF(Wedstrijden!BJ693="x","M","")</f>
        <v/>
      </c>
      <c r="DO706" s="16" t="str">
        <f>IF(Wedstrijden!BK693="x","Z","")</f>
        <v/>
      </c>
      <c r="DP706" s="16" t="str">
        <f>IF(Wedstrijden!BL693="x","Z","")</f>
        <v/>
      </c>
    </row>
    <row r="707" spans="1:120" ht="14.4" x14ac:dyDescent="0.3">
      <c r="A707" s="18">
        <f>Wedstrijden!A694</f>
        <v>0</v>
      </c>
      <c r="B707" s="16" t="str">
        <f>IFERROR(VLOOKUP(Wedstrijden!#REF!,#REF!,2,FALSE),"")</f>
        <v/>
      </c>
      <c r="C707" s="16">
        <f>Wedstrijden!E694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IF(COUNTA(Wedstrijden!U694:AC694)&lt;&gt;0,1,"")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IF(Wedstrijden!U694="x","B1","")</f>
        <v/>
      </c>
      <c r="BO707" s="16" t="e">
        <f>IF(Wedstrijden!#REF!="x","BB","")</f>
        <v>#REF!</v>
      </c>
      <c r="BP707" s="16" t="str">
        <f>IF(Wedstrijden!W694="x","B","")</f>
        <v/>
      </c>
      <c r="BQ707" s="16" t="str">
        <f>IF(Wedstrijden!X694="x","L1","")</f>
        <v/>
      </c>
      <c r="BR707" s="16" t="str">
        <f>IF(Wedstrijden!Y694="x","L2","")</f>
        <v/>
      </c>
      <c r="BS707" s="16" t="str">
        <f>IF(Wedstrijden!Z694="x","M1","")</f>
        <v/>
      </c>
      <c r="BT707" s="16" t="str">
        <f>IF(Wedstrijden!AA694="x","M2","")</f>
        <v/>
      </c>
      <c r="BU707" s="16" t="str">
        <f>IF(Wedstrijden!AB694="x","Z1","")</f>
        <v/>
      </c>
      <c r="BV707" s="16" t="str">
        <f>IF(Wedstrijden!AC694="x","Z2","")</f>
        <v/>
      </c>
      <c r="BW707" s="16" t="str">
        <f>IF(COUNTA(Wedstrijden!L694:T694)&lt;&gt;0,1,"")</f>
        <v/>
      </c>
      <c r="BX707" s="16" t="str">
        <f t="shared" ref="BX707:BX770" si="67">IF(COUNTBLANK(BW707) = 1,"",1)</f>
        <v/>
      </c>
      <c r="BY707" s="16" t="str">
        <f>IF(Wedstrijden!L694="x","BB","")</f>
        <v/>
      </c>
      <c r="BZ707" s="16" t="str">
        <f>IF(Wedstrijden!M694="x","B","")</f>
        <v/>
      </c>
      <c r="CA707" s="16" t="str">
        <f>IF(Wedstrijden!N694="x","L1","")</f>
        <v/>
      </c>
      <c r="CB707" s="16" t="str">
        <f>IF(Wedstrijden!O694="x","L2","")</f>
        <v/>
      </c>
      <c r="CC707" s="16" t="str">
        <f>IF(Wedstrijden!P694="x","M1","")</f>
        <v/>
      </c>
      <c r="CD707" s="16" t="str">
        <f>IF(Wedstrijden!Q694="x","M2","")</f>
        <v/>
      </c>
      <c r="CE707" s="16" t="str">
        <f>IF(Wedstrijden!R694="x","Z1","")</f>
        <v/>
      </c>
      <c r="CF707" s="16" t="str">
        <f>IF(Wedstrijden!S694="x","Z2","")</f>
        <v/>
      </c>
      <c r="CG707" s="16" t="str">
        <f>IF(Wedstrijden!T694="x","ZZL","")</f>
        <v/>
      </c>
      <c r="CL707" s="16" t="str">
        <f>IF(COUNTA(Wedstrijden!AR694:BB694)&lt;&gt;0,2,"")</f>
        <v/>
      </c>
      <c r="CM707" s="16" t="str">
        <f t="shared" ref="CM707:CM770" si="68">IF(COUNTBLANK(CL707) = 1,"",2)</f>
        <v/>
      </c>
      <c r="CN707" s="16" t="str">
        <f>IF(Wedstrijden!AR694="x","AA","")</f>
        <v/>
      </c>
      <c r="CO707" s="16" t="str">
        <f>IF(Wedstrijden!AS694="x","A","")</f>
        <v/>
      </c>
      <c r="CP707" s="16" t="str">
        <f>IF(Wedstrijden!AT694="x","BB","")</f>
        <v/>
      </c>
      <c r="CQ707" s="16" t="str">
        <f>IF(Wedstrijden!AU694="x","B","")</f>
        <v/>
      </c>
      <c r="CR707" s="16" t="str">
        <f>IF(Wedstrijden!AV694="x","L","")</f>
        <v/>
      </c>
      <c r="CS707" s="16" t="str">
        <f>IF(Wedstrijden!AW694="x","M","")</f>
        <v/>
      </c>
      <c r="CT707" s="16" t="str">
        <f>IF(Wedstrijden!AX694="x","Z","")</f>
        <v/>
      </c>
      <c r="CU707" s="16" t="str">
        <f>IF(Wedstrijden!BB694="x","ZZ","")</f>
        <v/>
      </c>
      <c r="CV707" s="16" t="str">
        <f>IF(COUNTA(Wedstrijden!AI694:AP694)&lt;&gt;0,2,"")</f>
        <v/>
      </c>
      <c r="CW707" s="16" t="str">
        <f t="shared" ref="CW707:CW770" si="69">IF(COUNTBLANK(CV707) = 1,"",1)</f>
        <v/>
      </c>
      <c r="CX707" s="16" t="str">
        <f>IF(Wedstrijden!AI694="x","BB","")</f>
        <v/>
      </c>
      <c r="CY707" s="16" t="str">
        <f>IF(Wedstrijden!AJ694="x","B","")</f>
        <v/>
      </c>
      <c r="CZ707" s="16" t="str">
        <f>IF(Wedstrijden!AK694="x","L","")</f>
        <v/>
      </c>
      <c r="DA707" s="16" t="str">
        <f>IF(Wedstrijden!AL694="x","M","")</f>
        <v/>
      </c>
      <c r="DB707" s="16" t="str">
        <f>IF(Wedstrijden!AM694="x","Z","")</f>
        <v/>
      </c>
      <c r="DC707" s="16" t="str">
        <f>IF(Wedstrijden!AN694="x","ZZ","")</f>
        <v/>
      </c>
      <c r="DD707" s="16" t="str">
        <f>IF(Wedstrijden!AP694="x","1.40","")</f>
        <v/>
      </c>
      <c r="DE707" s="16" t="str">
        <f>IF(COUNTA(Wedstrijden!BD694:BF694)&lt;&gt;0,6,"")</f>
        <v/>
      </c>
      <c r="DF707" s="16" t="str">
        <f t="shared" ref="DF707:DF770" si="70">IF(COUNTBLANK(DE707) = 1,"",2)</f>
        <v/>
      </c>
      <c r="DG707" s="16" t="str">
        <f>IF(Wedstrijden!BD694="x","L","")</f>
        <v/>
      </c>
      <c r="DH707" s="16" t="str">
        <f>IF(Wedstrijden!BE694="x","M","")</f>
        <v/>
      </c>
      <c r="DI707" s="16" t="str">
        <f>IF(Wedstrijden!BF694="x","Z","")</f>
        <v/>
      </c>
      <c r="DJ707" s="16" t="str">
        <f>IF(Wedstrijden!BG694="x","Z","")</f>
        <v/>
      </c>
      <c r="DK707" s="16" t="str">
        <f>IF(COUNTA(Wedstrijden!BI694:BK694)&lt;&gt;0,6,"")</f>
        <v/>
      </c>
      <c r="DL707" s="16" t="str">
        <f t="shared" ref="DL707:DL770" si="71">IF(COUNTBLANK(DK707) = 1,"",1)</f>
        <v/>
      </c>
      <c r="DM707" s="16" t="str">
        <f>IF(Wedstrijden!BI694="x","L","")</f>
        <v/>
      </c>
      <c r="DN707" s="16" t="str">
        <f>IF(Wedstrijden!BJ694="x","M","")</f>
        <v/>
      </c>
      <c r="DO707" s="16" t="str">
        <f>IF(Wedstrijden!BK694="x","Z","")</f>
        <v/>
      </c>
      <c r="DP707" s="16" t="str">
        <f>IF(Wedstrijden!BL694="x","Z","")</f>
        <v/>
      </c>
    </row>
    <row r="708" spans="1:120" ht="14.4" x14ac:dyDescent="0.3">
      <c r="A708" s="18">
        <f>Wedstrijden!A695</f>
        <v>0</v>
      </c>
      <c r="B708" s="16" t="str">
        <f>IFERROR(VLOOKUP(Wedstrijden!#REF!,#REF!,2,FALSE),"")</f>
        <v/>
      </c>
      <c r="C708" s="16">
        <f>Wedstrijden!E695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IF(COUNTA(Wedstrijden!U695:AC695)&lt;&gt;0,1,"")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IF(Wedstrijden!U695="x","B1","")</f>
        <v/>
      </c>
      <c r="BO708" s="16" t="e">
        <f>IF(Wedstrijden!#REF!="x","BB","")</f>
        <v>#REF!</v>
      </c>
      <c r="BP708" s="16" t="str">
        <f>IF(Wedstrijden!W695="x","B","")</f>
        <v/>
      </c>
      <c r="BQ708" s="16" t="str">
        <f>IF(Wedstrijden!X695="x","L1","")</f>
        <v/>
      </c>
      <c r="BR708" s="16" t="str">
        <f>IF(Wedstrijden!Y695="x","L2","")</f>
        <v/>
      </c>
      <c r="BS708" s="16" t="str">
        <f>IF(Wedstrijden!Z695="x","M1","")</f>
        <v/>
      </c>
      <c r="BT708" s="16" t="str">
        <f>IF(Wedstrijden!AA695="x","M2","")</f>
        <v/>
      </c>
      <c r="BU708" s="16" t="str">
        <f>IF(Wedstrijden!AB695="x","Z1","")</f>
        <v/>
      </c>
      <c r="BV708" s="16" t="str">
        <f>IF(Wedstrijden!AC695="x","Z2","")</f>
        <v/>
      </c>
      <c r="BW708" s="16" t="str">
        <f>IF(COUNTA(Wedstrijden!L695:T695)&lt;&gt;0,1,"")</f>
        <v/>
      </c>
      <c r="BX708" s="16" t="str">
        <f t="shared" si="67"/>
        <v/>
      </c>
      <c r="BY708" s="16" t="str">
        <f>IF(Wedstrijden!L695="x","BB","")</f>
        <v/>
      </c>
      <c r="BZ708" s="16" t="str">
        <f>IF(Wedstrijden!M695="x","B","")</f>
        <v/>
      </c>
      <c r="CA708" s="16" t="str">
        <f>IF(Wedstrijden!N695="x","L1","")</f>
        <v/>
      </c>
      <c r="CB708" s="16" t="str">
        <f>IF(Wedstrijden!O695="x","L2","")</f>
        <v/>
      </c>
      <c r="CC708" s="16" t="str">
        <f>IF(Wedstrijden!P695="x","M1","")</f>
        <v/>
      </c>
      <c r="CD708" s="16" t="str">
        <f>IF(Wedstrijden!Q695="x","M2","")</f>
        <v/>
      </c>
      <c r="CE708" s="16" t="str">
        <f>IF(Wedstrijden!R695="x","Z1","")</f>
        <v/>
      </c>
      <c r="CF708" s="16" t="str">
        <f>IF(Wedstrijden!S695="x","Z2","")</f>
        <v/>
      </c>
      <c r="CG708" s="16" t="str">
        <f>IF(Wedstrijden!T695="x","ZZL","")</f>
        <v/>
      </c>
      <c r="CL708" s="16" t="str">
        <f>IF(COUNTA(Wedstrijden!AR695:BB695)&lt;&gt;0,2,"")</f>
        <v/>
      </c>
      <c r="CM708" s="16" t="str">
        <f t="shared" si="68"/>
        <v/>
      </c>
      <c r="CN708" s="16" t="str">
        <f>IF(Wedstrijden!AR695="x","AA","")</f>
        <v/>
      </c>
      <c r="CO708" s="16" t="str">
        <f>IF(Wedstrijden!AS695="x","A","")</f>
        <v/>
      </c>
      <c r="CP708" s="16" t="str">
        <f>IF(Wedstrijden!AT695="x","BB","")</f>
        <v/>
      </c>
      <c r="CQ708" s="16" t="str">
        <f>IF(Wedstrijden!AU695="x","B","")</f>
        <v/>
      </c>
      <c r="CR708" s="16" t="str">
        <f>IF(Wedstrijden!AV695="x","L","")</f>
        <v/>
      </c>
      <c r="CS708" s="16" t="str">
        <f>IF(Wedstrijden!AW695="x","M","")</f>
        <v/>
      </c>
      <c r="CT708" s="16" t="str">
        <f>IF(Wedstrijden!AX695="x","Z","")</f>
        <v/>
      </c>
      <c r="CU708" s="16" t="str">
        <f>IF(Wedstrijden!BB695="x","ZZ","")</f>
        <v/>
      </c>
      <c r="CV708" s="16" t="str">
        <f>IF(COUNTA(Wedstrijden!AI695:AP695)&lt;&gt;0,2,"")</f>
        <v/>
      </c>
      <c r="CW708" s="16" t="str">
        <f t="shared" si="69"/>
        <v/>
      </c>
      <c r="CX708" s="16" t="str">
        <f>IF(Wedstrijden!AI695="x","BB","")</f>
        <v/>
      </c>
      <c r="CY708" s="16" t="str">
        <f>IF(Wedstrijden!AJ695="x","B","")</f>
        <v/>
      </c>
      <c r="CZ708" s="16" t="str">
        <f>IF(Wedstrijden!AK695="x","L","")</f>
        <v/>
      </c>
      <c r="DA708" s="16" t="str">
        <f>IF(Wedstrijden!AL695="x","M","")</f>
        <v/>
      </c>
      <c r="DB708" s="16" t="str">
        <f>IF(Wedstrijden!AM695="x","Z","")</f>
        <v/>
      </c>
      <c r="DC708" s="16" t="str">
        <f>IF(Wedstrijden!AN695="x","ZZ","")</f>
        <v/>
      </c>
      <c r="DD708" s="16" t="str">
        <f>IF(Wedstrijden!AP695="x","1.40","")</f>
        <v/>
      </c>
      <c r="DE708" s="16" t="str">
        <f>IF(COUNTA(Wedstrijden!BD695:BF695)&lt;&gt;0,6,"")</f>
        <v/>
      </c>
      <c r="DF708" s="16" t="str">
        <f t="shared" si="70"/>
        <v/>
      </c>
      <c r="DG708" s="16" t="str">
        <f>IF(Wedstrijden!BD695="x","L","")</f>
        <v/>
      </c>
      <c r="DH708" s="16" t="str">
        <f>IF(Wedstrijden!BE695="x","M","")</f>
        <v/>
      </c>
      <c r="DI708" s="16" t="str">
        <f>IF(Wedstrijden!BF695="x","Z","")</f>
        <v/>
      </c>
      <c r="DJ708" s="16" t="str">
        <f>IF(Wedstrijden!BG695="x","Z","")</f>
        <v/>
      </c>
      <c r="DK708" s="16" t="str">
        <f>IF(COUNTA(Wedstrijden!BI695:BK695)&lt;&gt;0,6,"")</f>
        <v/>
      </c>
      <c r="DL708" s="16" t="str">
        <f t="shared" si="71"/>
        <v/>
      </c>
      <c r="DM708" s="16" t="str">
        <f>IF(Wedstrijden!BI695="x","L","")</f>
        <v/>
      </c>
      <c r="DN708" s="16" t="str">
        <f>IF(Wedstrijden!BJ695="x","M","")</f>
        <v/>
      </c>
      <c r="DO708" s="16" t="str">
        <f>IF(Wedstrijden!BK695="x","Z","")</f>
        <v/>
      </c>
      <c r="DP708" s="16" t="str">
        <f>IF(Wedstrijden!BL695="x","Z","")</f>
        <v/>
      </c>
    </row>
    <row r="709" spans="1:120" ht="14.4" x14ac:dyDescent="0.3">
      <c r="A709" s="18">
        <f>Wedstrijden!A696</f>
        <v>0</v>
      </c>
      <c r="B709" s="16" t="str">
        <f>IFERROR(VLOOKUP(Wedstrijden!#REF!,#REF!,2,FALSE),"")</f>
        <v/>
      </c>
      <c r="C709" s="16">
        <f>Wedstrijden!E696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IF(COUNTA(Wedstrijden!U696:AC696)&lt;&gt;0,1,"")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IF(Wedstrijden!U696="x","B1","")</f>
        <v/>
      </c>
      <c r="BO709" s="16" t="e">
        <f>IF(Wedstrijden!#REF!="x","BB","")</f>
        <v>#REF!</v>
      </c>
      <c r="BP709" s="16" t="str">
        <f>IF(Wedstrijden!W696="x","B","")</f>
        <v/>
      </c>
      <c r="BQ709" s="16" t="str">
        <f>IF(Wedstrijden!X696="x","L1","")</f>
        <v/>
      </c>
      <c r="BR709" s="16" t="str">
        <f>IF(Wedstrijden!Y696="x","L2","")</f>
        <v/>
      </c>
      <c r="BS709" s="16" t="str">
        <f>IF(Wedstrijden!Z696="x","M1","")</f>
        <v/>
      </c>
      <c r="BT709" s="16" t="str">
        <f>IF(Wedstrijden!AA696="x","M2","")</f>
        <v/>
      </c>
      <c r="BU709" s="16" t="str">
        <f>IF(Wedstrijden!AB696="x","Z1","")</f>
        <v/>
      </c>
      <c r="BV709" s="16" t="str">
        <f>IF(Wedstrijden!AC696="x","Z2","")</f>
        <v/>
      </c>
      <c r="BW709" s="16" t="str">
        <f>IF(COUNTA(Wedstrijden!L696:T696)&lt;&gt;0,1,"")</f>
        <v/>
      </c>
      <c r="BX709" s="16" t="str">
        <f t="shared" si="67"/>
        <v/>
      </c>
      <c r="BY709" s="16" t="str">
        <f>IF(Wedstrijden!L696="x","BB","")</f>
        <v/>
      </c>
      <c r="BZ709" s="16" t="str">
        <f>IF(Wedstrijden!M696="x","B","")</f>
        <v/>
      </c>
      <c r="CA709" s="16" t="str">
        <f>IF(Wedstrijden!N696="x","L1","")</f>
        <v/>
      </c>
      <c r="CB709" s="16" t="str">
        <f>IF(Wedstrijden!O696="x","L2","")</f>
        <v/>
      </c>
      <c r="CC709" s="16" t="str">
        <f>IF(Wedstrijden!P696="x","M1","")</f>
        <v/>
      </c>
      <c r="CD709" s="16" t="str">
        <f>IF(Wedstrijden!Q696="x","M2","")</f>
        <v/>
      </c>
      <c r="CE709" s="16" t="str">
        <f>IF(Wedstrijden!R696="x","Z1","")</f>
        <v/>
      </c>
      <c r="CF709" s="16" t="str">
        <f>IF(Wedstrijden!S696="x","Z2","")</f>
        <v/>
      </c>
      <c r="CG709" s="16" t="str">
        <f>IF(Wedstrijden!T696="x","ZZL","")</f>
        <v/>
      </c>
      <c r="CL709" s="16" t="str">
        <f>IF(COUNTA(Wedstrijden!AR696:BB696)&lt;&gt;0,2,"")</f>
        <v/>
      </c>
      <c r="CM709" s="16" t="str">
        <f t="shared" si="68"/>
        <v/>
      </c>
      <c r="CN709" s="16" t="str">
        <f>IF(Wedstrijden!AR696="x","AA","")</f>
        <v/>
      </c>
      <c r="CO709" s="16" t="str">
        <f>IF(Wedstrijden!AS696="x","A","")</f>
        <v/>
      </c>
      <c r="CP709" s="16" t="str">
        <f>IF(Wedstrijden!AT696="x","BB","")</f>
        <v/>
      </c>
      <c r="CQ709" s="16" t="str">
        <f>IF(Wedstrijden!AU696="x","B","")</f>
        <v/>
      </c>
      <c r="CR709" s="16" t="str">
        <f>IF(Wedstrijden!AV696="x","L","")</f>
        <v/>
      </c>
      <c r="CS709" s="16" t="str">
        <f>IF(Wedstrijden!AW696="x","M","")</f>
        <v/>
      </c>
      <c r="CT709" s="16" t="str">
        <f>IF(Wedstrijden!AX696="x","Z","")</f>
        <v/>
      </c>
      <c r="CU709" s="16" t="str">
        <f>IF(Wedstrijden!BB696="x","ZZ","")</f>
        <v/>
      </c>
      <c r="CV709" s="16" t="str">
        <f>IF(COUNTA(Wedstrijden!AI696:AP696)&lt;&gt;0,2,"")</f>
        <v/>
      </c>
      <c r="CW709" s="16" t="str">
        <f t="shared" si="69"/>
        <v/>
      </c>
      <c r="CX709" s="16" t="str">
        <f>IF(Wedstrijden!AI696="x","BB","")</f>
        <v/>
      </c>
      <c r="CY709" s="16" t="str">
        <f>IF(Wedstrijden!AJ696="x","B","")</f>
        <v/>
      </c>
      <c r="CZ709" s="16" t="str">
        <f>IF(Wedstrijden!AK696="x","L","")</f>
        <v/>
      </c>
      <c r="DA709" s="16" t="str">
        <f>IF(Wedstrijden!AL696="x","M","")</f>
        <v/>
      </c>
      <c r="DB709" s="16" t="str">
        <f>IF(Wedstrijden!AM696="x","Z","")</f>
        <v/>
      </c>
      <c r="DC709" s="16" t="str">
        <f>IF(Wedstrijden!AN696="x","ZZ","")</f>
        <v/>
      </c>
      <c r="DD709" s="16" t="str">
        <f>IF(Wedstrijden!AP696="x","1.40","")</f>
        <v/>
      </c>
      <c r="DE709" s="16" t="str">
        <f>IF(COUNTA(Wedstrijden!BD696:BF696)&lt;&gt;0,6,"")</f>
        <v/>
      </c>
      <c r="DF709" s="16" t="str">
        <f t="shared" si="70"/>
        <v/>
      </c>
      <c r="DG709" s="16" t="str">
        <f>IF(Wedstrijden!BD696="x","L","")</f>
        <v/>
      </c>
      <c r="DH709" s="16" t="str">
        <f>IF(Wedstrijden!BE696="x","M","")</f>
        <v/>
      </c>
      <c r="DI709" s="16" t="str">
        <f>IF(Wedstrijden!BF696="x","Z","")</f>
        <v/>
      </c>
      <c r="DJ709" s="16" t="str">
        <f>IF(Wedstrijden!BG696="x","Z","")</f>
        <v/>
      </c>
      <c r="DK709" s="16" t="str">
        <f>IF(COUNTA(Wedstrijden!BI696:BK696)&lt;&gt;0,6,"")</f>
        <v/>
      </c>
      <c r="DL709" s="16" t="str">
        <f t="shared" si="71"/>
        <v/>
      </c>
      <c r="DM709" s="16" t="str">
        <f>IF(Wedstrijden!BI696="x","L","")</f>
        <v/>
      </c>
      <c r="DN709" s="16" t="str">
        <f>IF(Wedstrijden!BJ696="x","M","")</f>
        <v/>
      </c>
      <c r="DO709" s="16" t="str">
        <f>IF(Wedstrijden!BK696="x","Z","")</f>
        <v/>
      </c>
      <c r="DP709" s="16" t="str">
        <f>IF(Wedstrijden!BL696="x","Z","")</f>
        <v/>
      </c>
    </row>
    <row r="710" spans="1:120" ht="14.4" x14ac:dyDescent="0.3">
      <c r="A710" s="18">
        <f>Wedstrijden!A697</f>
        <v>0</v>
      </c>
      <c r="B710" s="16" t="str">
        <f>IFERROR(VLOOKUP(Wedstrijden!#REF!,#REF!,2,FALSE),"")</f>
        <v/>
      </c>
      <c r="C710" s="16">
        <f>Wedstrijden!E697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IF(COUNTA(Wedstrijden!U697:AC697)&lt;&gt;0,1,"")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IF(Wedstrijden!U697="x","B1","")</f>
        <v/>
      </c>
      <c r="BO710" s="16" t="e">
        <f>IF(Wedstrijden!#REF!="x","BB","")</f>
        <v>#REF!</v>
      </c>
      <c r="BP710" s="16" t="str">
        <f>IF(Wedstrijden!W697="x","B","")</f>
        <v/>
      </c>
      <c r="BQ710" s="16" t="str">
        <f>IF(Wedstrijden!X697="x","L1","")</f>
        <v/>
      </c>
      <c r="BR710" s="16" t="str">
        <f>IF(Wedstrijden!Y697="x","L2","")</f>
        <v/>
      </c>
      <c r="BS710" s="16" t="str">
        <f>IF(Wedstrijden!Z697="x","M1","")</f>
        <v/>
      </c>
      <c r="BT710" s="16" t="str">
        <f>IF(Wedstrijden!AA697="x","M2","")</f>
        <v/>
      </c>
      <c r="BU710" s="16" t="str">
        <f>IF(Wedstrijden!AB697="x","Z1","")</f>
        <v/>
      </c>
      <c r="BV710" s="16" t="str">
        <f>IF(Wedstrijden!AC697="x","Z2","")</f>
        <v/>
      </c>
      <c r="BW710" s="16" t="str">
        <f>IF(COUNTA(Wedstrijden!L697:T697)&lt;&gt;0,1,"")</f>
        <v/>
      </c>
      <c r="BX710" s="16" t="str">
        <f t="shared" si="67"/>
        <v/>
      </c>
      <c r="BY710" s="16" t="str">
        <f>IF(Wedstrijden!L697="x","BB","")</f>
        <v/>
      </c>
      <c r="BZ710" s="16" t="str">
        <f>IF(Wedstrijden!M697="x","B","")</f>
        <v/>
      </c>
      <c r="CA710" s="16" t="str">
        <f>IF(Wedstrijden!N697="x","L1","")</f>
        <v/>
      </c>
      <c r="CB710" s="16" t="str">
        <f>IF(Wedstrijden!O697="x","L2","")</f>
        <v/>
      </c>
      <c r="CC710" s="16" t="str">
        <f>IF(Wedstrijden!P697="x","M1","")</f>
        <v/>
      </c>
      <c r="CD710" s="16" t="str">
        <f>IF(Wedstrijden!Q697="x","M2","")</f>
        <v/>
      </c>
      <c r="CE710" s="16" t="str">
        <f>IF(Wedstrijden!R697="x","Z1","")</f>
        <v/>
      </c>
      <c r="CF710" s="16" t="str">
        <f>IF(Wedstrijden!S697="x","Z2","")</f>
        <v/>
      </c>
      <c r="CG710" s="16" t="str">
        <f>IF(Wedstrijden!T697="x","ZZL","")</f>
        <v/>
      </c>
      <c r="CL710" s="16" t="str">
        <f>IF(COUNTA(Wedstrijden!AR697:BB697)&lt;&gt;0,2,"")</f>
        <v/>
      </c>
      <c r="CM710" s="16" t="str">
        <f t="shared" si="68"/>
        <v/>
      </c>
      <c r="CN710" s="16" t="str">
        <f>IF(Wedstrijden!AR697="x","AA","")</f>
        <v/>
      </c>
      <c r="CO710" s="16" t="str">
        <f>IF(Wedstrijden!AS697="x","A","")</f>
        <v/>
      </c>
      <c r="CP710" s="16" t="str">
        <f>IF(Wedstrijden!AT697="x","BB","")</f>
        <v/>
      </c>
      <c r="CQ710" s="16" t="str">
        <f>IF(Wedstrijden!AU697="x","B","")</f>
        <v/>
      </c>
      <c r="CR710" s="16" t="str">
        <f>IF(Wedstrijden!AV697="x","L","")</f>
        <v/>
      </c>
      <c r="CS710" s="16" t="str">
        <f>IF(Wedstrijden!AW697="x","M","")</f>
        <v/>
      </c>
      <c r="CT710" s="16" t="str">
        <f>IF(Wedstrijden!AX697="x","Z","")</f>
        <v/>
      </c>
      <c r="CU710" s="16" t="str">
        <f>IF(Wedstrijden!BB697="x","ZZ","")</f>
        <v/>
      </c>
      <c r="CV710" s="16" t="str">
        <f>IF(COUNTA(Wedstrijden!AI697:AP697)&lt;&gt;0,2,"")</f>
        <v/>
      </c>
      <c r="CW710" s="16" t="str">
        <f t="shared" si="69"/>
        <v/>
      </c>
      <c r="CX710" s="16" t="str">
        <f>IF(Wedstrijden!AI697="x","BB","")</f>
        <v/>
      </c>
      <c r="CY710" s="16" t="str">
        <f>IF(Wedstrijden!AJ697="x","B","")</f>
        <v/>
      </c>
      <c r="CZ710" s="16" t="str">
        <f>IF(Wedstrijden!AK697="x","L","")</f>
        <v/>
      </c>
      <c r="DA710" s="16" t="str">
        <f>IF(Wedstrijden!AL697="x","M","")</f>
        <v/>
      </c>
      <c r="DB710" s="16" t="str">
        <f>IF(Wedstrijden!AM697="x","Z","")</f>
        <v/>
      </c>
      <c r="DC710" s="16" t="str">
        <f>IF(Wedstrijden!AN697="x","ZZ","")</f>
        <v/>
      </c>
      <c r="DD710" s="16" t="str">
        <f>IF(Wedstrijden!AP697="x","1.40","")</f>
        <v/>
      </c>
      <c r="DE710" s="16" t="str">
        <f>IF(COUNTA(Wedstrijden!BD697:BF697)&lt;&gt;0,6,"")</f>
        <v/>
      </c>
      <c r="DF710" s="16" t="str">
        <f t="shared" si="70"/>
        <v/>
      </c>
      <c r="DG710" s="16" t="str">
        <f>IF(Wedstrijden!BD697="x","L","")</f>
        <v/>
      </c>
      <c r="DH710" s="16" t="str">
        <f>IF(Wedstrijden!BE697="x","M","")</f>
        <v/>
      </c>
      <c r="DI710" s="16" t="str">
        <f>IF(Wedstrijden!BF697="x","Z","")</f>
        <v/>
      </c>
      <c r="DJ710" s="16" t="str">
        <f>IF(Wedstrijden!BG697="x","Z","")</f>
        <v/>
      </c>
      <c r="DK710" s="16" t="str">
        <f>IF(COUNTA(Wedstrijden!BI697:BK697)&lt;&gt;0,6,"")</f>
        <v/>
      </c>
      <c r="DL710" s="16" t="str">
        <f t="shared" si="71"/>
        <v/>
      </c>
      <c r="DM710" s="16" t="str">
        <f>IF(Wedstrijden!BI697="x","L","")</f>
        <v/>
      </c>
      <c r="DN710" s="16" t="str">
        <f>IF(Wedstrijden!BJ697="x","M","")</f>
        <v/>
      </c>
      <c r="DO710" s="16" t="str">
        <f>IF(Wedstrijden!BK697="x","Z","")</f>
        <v/>
      </c>
      <c r="DP710" s="16" t="str">
        <f>IF(Wedstrijden!BL697="x","Z","")</f>
        <v/>
      </c>
    </row>
    <row r="711" spans="1:120" ht="14.4" x14ac:dyDescent="0.3">
      <c r="A711" s="18">
        <f>Wedstrijden!A698</f>
        <v>0</v>
      </c>
      <c r="B711" s="16" t="str">
        <f>IFERROR(VLOOKUP(Wedstrijden!#REF!,#REF!,2,FALSE),"")</f>
        <v/>
      </c>
      <c r="C711" s="16">
        <f>Wedstrijden!E698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IF(COUNTA(Wedstrijden!U698:AC698)&lt;&gt;0,1,"")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IF(Wedstrijden!U698="x","B1","")</f>
        <v/>
      </c>
      <c r="BO711" s="16" t="e">
        <f>IF(Wedstrijden!#REF!="x","BB","")</f>
        <v>#REF!</v>
      </c>
      <c r="BP711" s="16" t="str">
        <f>IF(Wedstrijden!W698="x","B","")</f>
        <v/>
      </c>
      <c r="BQ711" s="16" t="str">
        <f>IF(Wedstrijden!X698="x","L1","")</f>
        <v/>
      </c>
      <c r="BR711" s="16" t="str">
        <f>IF(Wedstrijden!Y698="x","L2","")</f>
        <v/>
      </c>
      <c r="BS711" s="16" t="str">
        <f>IF(Wedstrijden!Z698="x","M1","")</f>
        <v/>
      </c>
      <c r="BT711" s="16" t="str">
        <f>IF(Wedstrijden!AA698="x","M2","")</f>
        <v/>
      </c>
      <c r="BU711" s="16" t="str">
        <f>IF(Wedstrijden!AB698="x","Z1","")</f>
        <v/>
      </c>
      <c r="BV711" s="16" t="str">
        <f>IF(Wedstrijden!AC698="x","Z2","")</f>
        <v/>
      </c>
      <c r="BW711" s="16" t="str">
        <f>IF(COUNTA(Wedstrijden!L698:T698)&lt;&gt;0,1,"")</f>
        <v/>
      </c>
      <c r="BX711" s="16" t="str">
        <f t="shared" si="67"/>
        <v/>
      </c>
      <c r="BY711" s="16" t="str">
        <f>IF(Wedstrijden!L698="x","BB","")</f>
        <v/>
      </c>
      <c r="BZ711" s="16" t="str">
        <f>IF(Wedstrijden!M698="x","B","")</f>
        <v/>
      </c>
      <c r="CA711" s="16" t="str">
        <f>IF(Wedstrijden!N698="x","L1","")</f>
        <v/>
      </c>
      <c r="CB711" s="16" t="str">
        <f>IF(Wedstrijden!O698="x","L2","")</f>
        <v/>
      </c>
      <c r="CC711" s="16" t="str">
        <f>IF(Wedstrijden!P698="x","M1","")</f>
        <v/>
      </c>
      <c r="CD711" s="16" t="str">
        <f>IF(Wedstrijden!Q698="x","M2","")</f>
        <v/>
      </c>
      <c r="CE711" s="16" t="str">
        <f>IF(Wedstrijden!R698="x","Z1","")</f>
        <v/>
      </c>
      <c r="CF711" s="16" t="str">
        <f>IF(Wedstrijden!S698="x","Z2","")</f>
        <v/>
      </c>
      <c r="CG711" s="16" t="str">
        <f>IF(Wedstrijden!T698="x","ZZL","")</f>
        <v/>
      </c>
      <c r="CL711" s="16" t="str">
        <f>IF(COUNTA(Wedstrijden!AR698:BB698)&lt;&gt;0,2,"")</f>
        <v/>
      </c>
      <c r="CM711" s="16" t="str">
        <f t="shared" si="68"/>
        <v/>
      </c>
      <c r="CN711" s="16" t="str">
        <f>IF(Wedstrijden!AR698="x","AA","")</f>
        <v/>
      </c>
      <c r="CO711" s="16" t="str">
        <f>IF(Wedstrijden!AS698="x","A","")</f>
        <v/>
      </c>
      <c r="CP711" s="16" t="str">
        <f>IF(Wedstrijden!AT698="x","BB","")</f>
        <v/>
      </c>
      <c r="CQ711" s="16" t="str">
        <f>IF(Wedstrijden!AU698="x","B","")</f>
        <v/>
      </c>
      <c r="CR711" s="16" t="str">
        <f>IF(Wedstrijden!AV698="x","L","")</f>
        <v/>
      </c>
      <c r="CS711" s="16" t="str">
        <f>IF(Wedstrijden!AW698="x","M","")</f>
        <v/>
      </c>
      <c r="CT711" s="16" t="str">
        <f>IF(Wedstrijden!AX698="x","Z","")</f>
        <v/>
      </c>
      <c r="CU711" s="16" t="str">
        <f>IF(Wedstrijden!BB698="x","ZZ","")</f>
        <v/>
      </c>
      <c r="CV711" s="16" t="str">
        <f>IF(COUNTA(Wedstrijden!AI698:AP698)&lt;&gt;0,2,"")</f>
        <v/>
      </c>
      <c r="CW711" s="16" t="str">
        <f t="shared" si="69"/>
        <v/>
      </c>
      <c r="CX711" s="16" t="str">
        <f>IF(Wedstrijden!AI698="x","BB","")</f>
        <v/>
      </c>
      <c r="CY711" s="16" t="str">
        <f>IF(Wedstrijden!AJ698="x","B","")</f>
        <v/>
      </c>
      <c r="CZ711" s="16" t="str">
        <f>IF(Wedstrijden!AK698="x","L","")</f>
        <v/>
      </c>
      <c r="DA711" s="16" t="str">
        <f>IF(Wedstrijden!AL698="x","M","")</f>
        <v/>
      </c>
      <c r="DB711" s="16" t="str">
        <f>IF(Wedstrijden!AM698="x","Z","")</f>
        <v/>
      </c>
      <c r="DC711" s="16" t="str">
        <f>IF(Wedstrijden!AN698="x","ZZ","")</f>
        <v/>
      </c>
      <c r="DD711" s="16" t="str">
        <f>IF(Wedstrijden!AP698="x","1.40","")</f>
        <v/>
      </c>
      <c r="DE711" s="16" t="str">
        <f>IF(COUNTA(Wedstrijden!BD698:BF698)&lt;&gt;0,6,"")</f>
        <v/>
      </c>
      <c r="DF711" s="16" t="str">
        <f t="shared" si="70"/>
        <v/>
      </c>
      <c r="DG711" s="16" t="str">
        <f>IF(Wedstrijden!BD698="x","L","")</f>
        <v/>
      </c>
      <c r="DH711" s="16" t="str">
        <f>IF(Wedstrijden!BE698="x","M","")</f>
        <v/>
      </c>
      <c r="DI711" s="16" t="str">
        <f>IF(Wedstrijden!BF698="x","Z","")</f>
        <v/>
      </c>
      <c r="DJ711" s="16" t="str">
        <f>IF(Wedstrijden!BG698="x","Z","")</f>
        <v/>
      </c>
      <c r="DK711" s="16" t="str">
        <f>IF(COUNTA(Wedstrijden!BI698:BK698)&lt;&gt;0,6,"")</f>
        <v/>
      </c>
      <c r="DL711" s="16" t="str">
        <f t="shared" si="71"/>
        <v/>
      </c>
      <c r="DM711" s="16" t="str">
        <f>IF(Wedstrijden!BI698="x","L","")</f>
        <v/>
      </c>
      <c r="DN711" s="16" t="str">
        <f>IF(Wedstrijden!BJ698="x","M","")</f>
        <v/>
      </c>
      <c r="DO711" s="16" t="str">
        <f>IF(Wedstrijden!BK698="x","Z","")</f>
        <v/>
      </c>
      <c r="DP711" s="16" t="str">
        <f>IF(Wedstrijden!BL698="x","Z","")</f>
        <v/>
      </c>
    </row>
    <row r="712" spans="1:120" ht="14.4" x14ac:dyDescent="0.3">
      <c r="A712" s="18">
        <f>Wedstrijden!A699</f>
        <v>0</v>
      </c>
      <c r="B712" s="16" t="str">
        <f>IFERROR(VLOOKUP(Wedstrijden!#REF!,#REF!,2,FALSE),"")</f>
        <v/>
      </c>
      <c r="C712" s="16">
        <f>Wedstrijden!E699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IF(COUNTA(Wedstrijden!U699:AC699)&lt;&gt;0,1,"")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IF(Wedstrijden!U699="x","B1","")</f>
        <v/>
      </c>
      <c r="BO712" s="16" t="e">
        <f>IF(Wedstrijden!#REF!="x","BB","")</f>
        <v>#REF!</v>
      </c>
      <c r="BP712" s="16" t="str">
        <f>IF(Wedstrijden!W699="x","B","")</f>
        <v/>
      </c>
      <c r="BQ712" s="16" t="str">
        <f>IF(Wedstrijden!X699="x","L1","")</f>
        <v/>
      </c>
      <c r="BR712" s="16" t="str">
        <f>IF(Wedstrijden!Y699="x","L2","")</f>
        <v/>
      </c>
      <c r="BS712" s="16" t="str">
        <f>IF(Wedstrijden!Z699="x","M1","")</f>
        <v/>
      </c>
      <c r="BT712" s="16" t="str">
        <f>IF(Wedstrijden!AA699="x","M2","")</f>
        <v/>
      </c>
      <c r="BU712" s="16" t="str">
        <f>IF(Wedstrijden!AB699="x","Z1","")</f>
        <v/>
      </c>
      <c r="BV712" s="16" t="str">
        <f>IF(Wedstrijden!AC699="x","Z2","")</f>
        <v/>
      </c>
      <c r="BW712" s="16" t="str">
        <f>IF(COUNTA(Wedstrijden!L699:T699)&lt;&gt;0,1,"")</f>
        <v/>
      </c>
      <c r="BX712" s="16" t="str">
        <f t="shared" si="67"/>
        <v/>
      </c>
      <c r="BY712" s="16" t="str">
        <f>IF(Wedstrijden!L699="x","BB","")</f>
        <v/>
      </c>
      <c r="BZ712" s="16" t="str">
        <f>IF(Wedstrijden!M699="x","B","")</f>
        <v/>
      </c>
      <c r="CA712" s="16" t="str">
        <f>IF(Wedstrijden!N699="x","L1","")</f>
        <v/>
      </c>
      <c r="CB712" s="16" t="str">
        <f>IF(Wedstrijden!O699="x","L2","")</f>
        <v/>
      </c>
      <c r="CC712" s="16" t="str">
        <f>IF(Wedstrijden!P699="x","M1","")</f>
        <v/>
      </c>
      <c r="CD712" s="16" t="str">
        <f>IF(Wedstrijden!Q699="x","M2","")</f>
        <v/>
      </c>
      <c r="CE712" s="16" t="str">
        <f>IF(Wedstrijden!R699="x","Z1","")</f>
        <v/>
      </c>
      <c r="CF712" s="16" t="str">
        <f>IF(Wedstrijden!S699="x","Z2","")</f>
        <v/>
      </c>
      <c r="CG712" s="16" t="str">
        <f>IF(Wedstrijden!T699="x","ZZL","")</f>
        <v/>
      </c>
      <c r="CL712" s="16" t="str">
        <f>IF(COUNTA(Wedstrijden!AR699:BB699)&lt;&gt;0,2,"")</f>
        <v/>
      </c>
      <c r="CM712" s="16" t="str">
        <f t="shared" si="68"/>
        <v/>
      </c>
      <c r="CN712" s="16" t="str">
        <f>IF(Wedstrijden!AR699="x","AA","")</f>
        <v/>
      </c>
      <c r="CO712" s="16" t="str">
        <f>IF(Wedstrijden!AS699="x","A","")</f>
        <v/>
      </c>
      <c r="CP712" s="16" t="str">
        <f>IF(Wedstrijden!AT699="x","BB","")</f>
        <v/>
      </c>
      <c r="CQ712" s="16" t="str">
        <f>IF(Wedstrijden!AU699="x","B","")</f>
        <v/>
      </c>
      <c r="CR712" s="16" t="str">
        <f>IF(Wedstrijden!AV699="x","L","")</f>
        <v/>
      </c>
      <c r="CS712" s="16" t="str">
        <f>IF(Wedstrijden!AW699="x","M","")</f>
        <v/>
      </c>
      <c r="CT712" s="16" t="str">
        <f>IF(Wedstrijden!AX699="x","Z","")</f>
        <v/>
      </c>
      <c r="CU712" s="16" t="str">
        <f>IF(Wedstrijden!BB699="x","ZZ","")</f>
        <v/>
      </c>
      <c r="CV712" s="16" t="str">
        <f>IF(COUNTA(Wedstrijden!AI699:AP699)&lt;&gt;0,2,"")</f>
        <v/>
      </c>
      <c r="CW712" s="16" t="str">
        <f t="shared" si="69"/>
        <v/>
      </c>
      <c r="CX712" s="16" t="str">
        <f>IF(Wedstrijden!AI699="x","BB","")</f>
        <v/>
      </c>
      <c r="CY712" s="16" t="str">
        <f>IF(Wedstrijden!AJ699="x","B","")</f>
        <v/>
      </c>
      <c r="CZ712" s="16" t="str">
        <f>IF(Wedstrijden!AK699="x","L","")</f>
        <v/>
      </c>
      <c r="DA712" s="16" t="str">
        <f>IF(Wedstrijden!AL699="x","M","")</f>
        <v/>
      </c>
      <c r="DB712" s="16" t="str">
        <f>IF(Wedstrijden!AM699="x","Z","")</f>
        <v/>
      </c>
      <c r="DC712" s="16" t="str">
        <f>IF(Wedstrijden!AN699="x","ZZ","")</f>
        <v/>
      </c>
      <c r="DD712" s="16" t="str">
        <f>IF(Wedstrijden!AP699="x","1.40","")</f>
        <v/>
      </c>
      <c r="DE712" s="16" t="str">
        <f>IF(COUNTA(Wedstrijden!BD699:BF699)&lt;&gt;0,6,"")</f>
        <v/>
      </c>
      <c r="DF712" s="16" t="str">
        <f t="shared" si="70"/>
        <v/>
      </c>
      <c r="DG712" s="16" t="str">
        <f>IF(Wedstrijden!BD699="x","L","")</f>
        <v/>
      </c>
      <c r="DH712" s="16" t="str">
        <f>IF(Wedstrijden!BE699="x","M","")</f>
        <v/>
      </c>
      <c r="DI712" s="16" t="str">
        <f>IF(Wedstrijden!BF699="x","Z","")</f>
        <v/>
      </c>
      <c r="DJ712" s="16" t="str">
        <f>IF(Wedstrijden!BG699="x","Z","")</f>
        <v/>
      </c>
      <c r="DK712" s="16" t="str">
        <f>IF(COUNTA(Wedstrijden!BI699:BK699)&lt;&gt;0,6,"")</f>
        <v/>
      </c>
      <c r="DL712" s="16" t="str">
        <f t="shared" si="71"/>
        <v/>
      </c>
      <c r="DM712" s="16" t="str">
        <f>IF(Wedstrijden!BI699="x","L","")</f>
        <v/>
      </c>
      <c r="DN712" s="16" t="str">
        <f>IF(Wedstrijden!BJ699="x","M","")</f>
        <v/>
      </c>
      <c r="DO712" s="16" t="str">
        <f>IF(Wedstrijden!BK699="x","Z","")</f>
        <v/>
      </c>
      <c r="DP712" s="16" t="str">
        <f>IF(Wedstrijden!BL699="x","Z","")</f>
        <v/>
      </c>
    </row>
    <row r="713" spans="1:120" ht="14.4" x14ac:dyDescent="0.3">
      <c r="A713" s="18">
        <f>Wedstrijden!A700</f>
        <v>0</v>
      </c>
      <c r="B713" s="16" t="str">
        <f>IFERROR(VLOOKUP(Wedstrijden!#REF!,#REF!,2,FALSE),"")</f>
        <v/>
      </c>
      <c r="C713" s="16">
        <f>Wedstrijden!E700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IF(COUNTA(Wedstrijden!U700:AC700)&lt;&gt;0,1,"")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IF(Wedstrijden!U700="x","B1","")</f>
        <v/>
      </c>
      <c r="BO713" s="16" t="e">
        <f>IF(Wedstrijden!#REF!="x","BB","")</f>
        <v>#REF!</v>
      </c>
      <c r="BP713" s="16" t="str">
        <f>IF(Wedstrijden!W700="x","B","")</f>
        <v/>
      </c>
      <c r="BQ713" s="16" t="str">
        <f>IF(Wedstrijden!X700="x","L1","")</f>
        <v/>
      </c>
      <c r="BR713" s="16" t="str">
        <f>IF(Wedstrijden!Y700="x","L2","")</f>
        <v/>
      </c>
      <c r="BS713" s="16" t="str">
        <f>IF(Wedstrijden!Z700="x","M1","")</f>
        <v/>
      </c>
      <c r="BT713" s="16" t="str">
        <f>IF(Wedstrijden!AA700="x","M2","")</f>
        <v/>
      </c>
      <c r="BU713" s="16" t="str">
        <f>IF(Wedstrijden!AB700="x","Z1","")</f>
        <v/>
      </c>
      <c r="BV713" s="16" t="str">
        <f>IF(Wedstrijden!AC700="x","Z2","")</f>
        <v/>
      </c>
      <c r="BW713" s="16" t="str">
        <f>IF(COUNTA(Wedstrijden!L700:T700)&lt;&gt;0,1,"")</f>
        <v/>
      </c>
      <c r="BX713" s="16" t="str">
        <f t="shared" si="67"/>
        <v/>
      </c>
      <c r="BY713" s="16" t="str">
        <f>IF(Wedstrijden!L700="x","BB","")</f>
        <v/>
      </c>
      <c r="BZ713" s="16" t="str">
        <f>IF(Wedstrijden!M700="x","B","")</f>
        <v/>
      </c>
      <c r="CA713" s="16" t="str">
        <f>IF(Wedstrijden!N700="x","L1","")</f>
        <v/>
      </c>
      <c r="CB713" s="16" t="str">
        <f>IF(Wedstrijden!O700="x","L2","")</f>
        <v/>
      </c>
      <c r="CC713" s="16" t="str">
        <f>IF(Wedstrijden!P700="x","M1","")</f>
        <v/>
      </c>
      <c r="CD713" s="16" t="str">
        <f>IF(Wedstrijden!Q700="x","M2","")</f>
        <v/>
      </c>
      <c r="CE713" s="16" t="str">
        <f>IF(Wedstrijden!R700="x","Z1","")</f>
        <v/>
      </c>
      <c r="CF713" s="16" t="str">
        <f>IF(Wedstrijden!S700="x","Z2","")</f>
        <v/>
      </c>
      <c r="CG713" s="16" t="str">
        <f>IF(Wedstrijden!T700="x","ZZL","")</f>
        <v/>
      </c>
      <c r="CL713" s="16" t="str">
        <f>IF(COUNTA(Wedstrijden!AR700:BB700)&lt;&gt;0,2,"")</f>
        <v/>
      </c>
      <c r="CM713" s="16" t="str">
        <f t="shared" si="68"/>
        <v/>
      </c>
      <c r="CN713" s="16" t="str">
        <f>IF(Wedstrijden!AR700="x","AA","")</f>
        <v/>
      </c>
      <c r="CO713" s="16" t="str">
        <f>IF(Wedstrijden!AS700="x","A","")</f>
        <v/>
      </c>
      <c r="CP713" s="16" t="str">
        <f>IF(Wedstrijden!AT700="x","BB","")</f>
        <v/>
      </c>
      <c r="CQ713" s="16" t="str">
        <f>IF(Wedstrijden!AU700="x","B","")</f>
        <v/>
      </c>
      <c r="CR713" s="16" t="str">
        <f>IF(Wedstrijden!AV700="x","L","")</f>
        <v/>
      </c>
      <c r="CS713" s="16" t="str">
        <f>IF(Wedstrijden!AW700="x","M","")</f>
        <v/>
      </c>
      <c r="CT713" s="16" t="str">
        <f>IF(Wedstrijden!AX700="x","Z","")</f>
        <v/>
      </c>
      <c r="CU713" s="16" t="str">
        <f>IF(Wedstrijden!BB700="x","ZZ","")</f>
        <v/>
      </c>
      <c r="CV713" s="16" t="str">
        <f>IF(COUNTA(Wedstrijden!AI700:AP700)&lt;&gt;0,2,"")</f>
        <v/>
      </c>
      <c r="CW713" s="16" t="str">
        <f t="shared" si="69"/>
        <v/>
      </c>
      <c r="CX713" s="16" t="str">
        <f>IF(Wedstrijden!AI700="x","BB","")</f>
        <v/>
      </c>
      <c r="CY713" s="16" t="str">
        <f>IF(Wedstrijden!AJ700="x","B","")</f>
        <v/>
      </c>
      <c r="CZ713" s="16" t="str">
        <f>IF(Wedstrijden!AK700="x","L","")</f>
        <v/>
      </c>
      <c r="DA713" s="16" t="str">
        <f>IF(Wedstrijden!AL700="x","M","")</f>
        <v/>
      </c>
      <c r="DB713" s="16" t="str">
        <f>IF(Wedstrijden!AM700="x","Z","")</f>
        <v/>
      </c>
      <c r="DC713" s="16" t="str">
        <f>IF(Wedstrijden!AN700="x","ZZ","")</f>
        <v/>
      </c>
      <c r="DD713" s="16" t="str">
        <f>IF(Wedstrijden!AP700="x","1.40","")</f>
        <v/>
      </c>
      <c r="DE713" s="16" t="str">
        <f>IF(COUNTA(Wedstrijden!BD700:BF700)&lt;&gt;0,6,"")</f>
        <v/>
      </c>
      <c r="DF713" s="16" t="str">
        <f t="shared" si="70"/>
        <v/>
      </c>
      <c r="DG713" s="16" t="str">
        <f>IF(Wedstrijden!BD700="x","L","")</f>
        <v/>
      </c>
      <c r="DH713" s="16" t="str">
        <f>IF(Wedstrijden!BE700="x","M","")</f>
        <v/>
      </c>
      <c r="DI713" s="16" t="str">
        <f>IF(Wedstrijden!BF700="x","Z","")</f>
        <v/>
      </c>
      <c r="DJ713" s="16" t="str">
        <f>IF(Wedstrijden!BG700="x","Z","")</f>
        <v/>
      </c>
      <c r="DK713" s="16" t="str">
        <f>IF(COUNTA(Wedstrijden!BI700:BK700)&lt;&gt;0,6,"")</f>
        <v/>
      </c>
      <c r="DL713" s="16" t="str">
        <f t="shared" si="71"/>
        <v/>
      </c>
      <c r="DM713" s="16" t="str">
        <f>IF(Wedstrijden!BI700="x","L","")</f>
        <v/>
      </c>
      <c r="DN713" s="16" t="str">
        <f>IF(Wedstrijden!BJ700="x","M","")</f>
        <v/>
      </c>
      <c r="DO713" s="16" t="str">
        <f>IF(Wedstrijden!BK700="x","Z","")</f>
        <v/>
      </c>
      <c r="DP713" s="16" t="str">
        <f>IF(Wedstrijden!BL700="x","Z","")</f>
        <v/>
      </c>
    </row>
    <row r="714" spans="1:120" ht="14.4" x14ac:dyDescent="0.3">
      <c r="A714" s="18">
        <f>Wedstrijden!A701</f>
        <v>0</v>
      </c>
      <c r="B714" s="16" t="str">
        <f>IFERROR(VLOOKUP(Wedstrijden!#REF!,#REF!,2,FALSE),"")</f>
        <v/>
      </c>
      <c r="C714" s="16">
        <f>Wedstrijden!E701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IF(COUNTA(Wedstrijden!U701:AC701)&lt;&gt;0,1,"")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IF(Wedstrijden!U701="x","B1","")</f>
        <v/>
      </c>
      <c r="BO714" s="16" t="e">
        <f>IF(Wedstrijden!#REF!="x","BB","")</f>
        <v>#REF!</v>
      </c>
      <c r="BP714" s="16" t="str">
        <f>IF(Wedstrijden!W701="x","B","")</f>
        <v/>
      </c>
      <c r="BQ714" s="16" t="str">
        <f>IF(Wedstrijden!X701="x","L1","")</f>
        <v/>
      </c>
      <c r="BR714" s="16" t="str">
        <f>IF(Wedstrijden!Y701="x","L2","")</f>
        <v/>
      </c>
      <c r="BS714" s="16" t="str">
        <f>IF(Wedstrijden!Z701="x","M1","")</f>
        <v/>
      </c>
      <c r="BT714" s="16" t="str">
        <f>IF(Wedstrijden!AA701="x","M2","")</f>
        <v/>
      </c>
      <c r="BU714" s="16" t="str">
        <f>IF(Wedstrijden!AB701="x","Z1","")</f>
        <v/>
      </c>
      <c r="BV714" s="16" t="str">
        <f>IF(Wedstrijden!AC701="x","Z2","")</f>
        <v/>
      </c>
      <c r="BW714" s="16" t="str">
        <f>IF(COUNTA(Wedstrijden!L701:T701)&lt;&gt;0,1,"")</f>
        <v/>
      </c>
      <c r="BX714" s="16" t="str">
        <f t="shared" si="67"/>
        <v/>
      </c>
      <c r="BY714" s="16" t="str">
        <f>IF(Wedstrijden!L701="x","BB","")</f>
        <v/>
      </c>
      <c r="BZ714" s="16" t="str">
        <f>IF(Wedstrijden!M701="x","B","")</f>
        <v/>
      </c>
      <c r="CA714" s="16" t="str">
        <f>IF(Wedstrijden!N701="x","L1","")</f>
        <v/>
      </c>
      <c r="CB714" s="16" t="str">
        <f>IF(Wedstrijden!O701="x","L2","")</f>
        <v/>
      </c>
      <c r="CC714" s="16" t="str">
        <f>IF(Wedstrijden!P701="x","M1","")</f>
        <v/>
      </c>
      <c r="CD714" s="16" t="str">
        <f>IF(Wedstrijden!Q701="x","M2","")</f>
        <v/>
      </c>
      <c r="CE714" s="16" t="str">
        <f>IF(Wedstrijden!R701="x","Z1","")</f>
        <v/>
      </c>
      <c r="CF714" s="16" t="str">
        <f>IF(Wedstrijden!S701="x","Z2","")</f>
        <v/>
      </c>
      <c r="CG714" s="16" t="str">
        <f>IF(Wedstrijden!T701="x","ZZL","")</f>
        <v/>
      </c>
      <c r="CL714" s="16" t="str">
        <f>IF(COUNTA(Wedstrijden!AR701:BB701)&lt;&gt;0,2,"")</f>
        <v/>
      </c>
      <c r="CM714" s="16" t="str">
        <f t="shared" si="68"/>
        <v/>
      </c>
      <c r="CN714" s="16" t="str">
        <f>IF(Wedstrijden!AR701="x","AA","")</f>
        <v/>
      </c>
      <c r="CO714" s="16" t="str">
        <f>IF(Wedstrijden!AS701="x","A","")</f>
        <v/>
      </c>
      <c r="CP714" s="16" t="str">
        <f>IF(Wedstrijden!AT701="x","BB","")</f>
        <v/>
      </c>
      <c r="CQ714" s="16" t="str">
        <f>IF(Wedstrijden!AU701="x","B","")</f>
        <v/>
      </c>
      <c r="CR714" s="16" t="str">
        <f>IF(Wedstrijden!AV701="x","L","")</f>
        <v/>
      </c>
      <c r="CS714" s="16" t="str">
        <f>IF(Wedstrijden!AW701="x","M","")</f>
        <v/>
      </c>
      <c r="CT714" s="16" t="str">
        <f>IF(Wedstrijden!AX701="x","Z","")</f>
        <v/>
      </c>
      <c r="CU714" s="16" t="str">
        <f>IF(Wedstrijden!BB701="x","ZZ","")</f>
        <v/>
      </c>
      <c r="CV714" s="16" t="str">
        <f>IF(COUNTA(Wedstrijden!AI701:AP701)&lt;&gt;0,2,"")</f>
        <v/>
      </c>
      <c r="CW714" s="16" t="str">
        <f t="shared" si="69"/>
        <v/>
      </c>
      <c r="CX714" s="16" t="str">
        <f>IF(Wedstrijden!AI701="x","BB","")</f>
        <v/>
      </c>
      <c r="CY714" s="16" t="str">
        <f>IF(Wedstrijden!AJ701="x","B","")</f>
        <v/>
      </c>
      <c r="CZ714" s="16" t="str">
        <f>IF(Wedstrijden!AK701="x","L","")</f>
        <v/>
      </c>
      <c r="DA714" s="16" t="str">
        <f>IF(Wedstrijden!AL701="x","M","")</f>
        <v/>
      </c>
      <c r="DB714" s="16" t="str">
        <f>IF(Wedstrijden!AM701="x","Z","")</f>
        <v/>
      </c>
      <c r="DC714" s="16" t="str">
        <f>IF(Wedstrijden!AN701="x","ZZ","")</f>
        <v/>
      </c>
      <c r="DD714" s="16" t="str">
        <f>IF(Wedstrijden!AP701="x","1.40","")</f>
        <v/>
      </c>
      <c r="DE714" s="16" t="str">
        <f>IF(COUNTA(Wedstrijden!BD701:BF701)&lt;&gt;0,6,"")</f>
        <v/>
      </c>
      <c r="DF714" s="16" t="str">
        <f t="shared" si="70"/>
        <v/>
      </c>
      <c r="DG714" s="16" t="str">
        <f>IF(Wedstrijden!BD701="x","L","")</f>
        <v/>
      </c>
      <c r="DH714" s="16" t="str">
        <f>IF(Wedstrijden!BE701="x","M","")</f>
        <v/>
      </c>
      <c r="DI714" s="16" t="str">
        <f>IF(Wedstrijden!BF701="x","Z","")</f>
        <v/>
      </c>
      <c r="DJ714" s="16" t="str">
        <f>IF(Wedstrijden!BG701="x","Z","")</f>
        <v/>
      </c>
      <c r="DK714" s="16" t="str">
        <f>IF(COUNTA(Wedstrijden!BI701:BK701)&lt;&gt;0,6,"")</f>
        <v/>
      </c>
      <c r="DL714" s="16" t="str">
        <f t="shared" si="71"/>
        <v/>
      </c>
      <c r="DM714" s="16" t="str">
        <f>IF(Wedstrijden!BI701="x","L","")</f>
        <v/>
      </c>
      <c r="DN714" s="16" t="str">
        <f>IF(Wedstrijden!BJ701="x","M","")</f>
        <v/>
      </c>
      <c r="DO714" s="16" t="str">
        <f>IF(Wedstrijden!BK701="x","Z","")</f>
        <v/>
      </c>
      <c r="DP714" s="16" t="str">
        <f>IF(Wedstrijden!BL701="x","Z","")</f>
        <v/>
      </c>
    </row>
    <row r="715" spans="1:120" ht="14.4" x14ac:dyDescent="0.3">
      <c r="A715" s="18">
        <f>Wedstrijden!A702</f>
        <v>0</v>
      </c>
      <c r="B715" s="16" t="str">
        <f>IFERROR(VLOOKUP(Wedstrijden!#REF!,#REF!,2,FALSE),"")</f>
        <v/>
      </c>
      <c r="C715" s="16">
        <f>Wedstrijden!E702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IF(COUNTA(Wedstrijden!U702:AC702)&lt;&gt;0,1,"")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IF(Wedstrijden!U702="x","B1","")</f>
        <v/>
      </c>
      <c r="BO715" s="16" t="e">
        <f>IF(Wedstrijden!#REF!="x","BB","")</f>
        <v>#REF!</v>
      </c>
      <c r="BP715" s="16" t="str">
        <f>IF(Wedstrijden!W702="x","B","")</f>
        <v/>
      </c>
      <c r="BQ715" s="16" t="str">
        <f>IF(Wedstrijden!X702="x","L1","")</f>
        <v/>
      </c>
      <c r="BR715" s="16" t="str">
        <f>IF(Wedstrijden!Y702="x","L2","")</f>
        <v/>
      </c>
      <c r="BS715" s="16" t="str">
        <f>IF(Wedstrijden!Z702="x","M1","")</f>
        <v/>
      </c>
      <c r="BT715" s="16" t="str">
        <f>IF(Wedstrijden!AA702="x","M2","")</f>
        <v/>
      </c>
      <c r="BU715" s="16" t="str">
        <f>IF(Wedstrijden!AB702="x","Z1","")</f>
        <v/>
      </c>
      <c r="BV715" s="16" t="str">
        <f>IF(Wedstrijden!AC702="x","Z2","")</f>
        <v/>
      </c>
      <c r="BW715" s="16" t="str">
        <f>IF(COUNTA(Wedstrijden!L702:T702)&lt;&gt;0,1,"")</f>
        <v/>
      </c>
      <c r="BX715" s="16" t="str">
        <f t="shared" si="67"/>
        <v/>
      </c>
      <c r="BY715" s="16" t="str">
        <f>IF(Wedstrijden!L702="x","BB","")</f>
        <v/>
      </c>
      <c r="BZ715" s="16" t="str">
        <f>IF(Wedstrijden!M702="x","B","")</f>
        <v/>
      </c>
      <c r="CA715" s="16" t="str">
        <f>IF(Wedstrijden!N702="x","L1","")</f>
        <v/>
      </c>
      <c r="CB715" s="16" t="str">
        <f>IF(Wedstrijden!O702="x","L2","")</f>
        <v/>
      </c>
      <c r="CC715" s="16" t="str">
        <f>IF(Wedstrijden!P702="x","M1","")</f>
        <v/>
      </c>
      <c r="CD715" s="16" t="str">
        <f>IF(Wedstrijden!Q702="x","M2","")</f>
        <v/>
      </c>
      <c r="CE715" s="16" t="str">
        <f>IF(Wedstrijden!R702="x","Z1","")</f>
        <v/>
      </c>
      <c r="CF715" s="16" t="str">
        <f>IF(Wedstrijden!S702="x","Z2","")</f>
        <v/>
      </c>
      <c r="CG715" s="16" t="str">
        <f>IF(Wedstrijden!T702="x","ZZL","")</f>
        <v/>
      </c>
      <c r="CL715" s="16" t="str">
        <f>IF(COUNTA(Wedstrijden!AR702:BB702)&lt;&gt;0,2,"")</f>
        <v/>
      </c>
      <c r="CM715" s="16" t="str">
        <f t="shared" si="68"/>
        <v/>
      </c>
      <c r="CN715" s="16" t="str">
        <f>IF(Wedstrijden!AR702="x","AA","")</f>
        <v/>
      </c>
      <c r="CO715" s="16" t="str">
        <f>IF(Wedstrijden!AS702="x","A","")</f>
        <v/>
      </c>
      <c r="CP715" s="16" t="str">
        <f>IF(Wedstrijden!AT702="x","BB","")</f>
        <v/>
      </c>
      <c r="CQ715" s="16" t="str">
        <f>IF(Wedstrijden!AU702="x","B","")</f>
        <v/>
      </c>
      <c r="CR715" s="16" t="str">
        <f>IF(Wedstrijden!AV702="x","L","")</f>
        <v/>
      </c>
      <c r="CS715" s="16" t="str">
        <f>IF(Wedstrijden!AW702="x","M","")</f>
        <v/>
      </c>
      <c r="CT715" s="16" t="str">
        <f>IF(Wedstrijden!AX702="x","Z","")</f>
        <v/>
      </c>
      <c r="CU715" s="16" t="str">
        <f>IF(Wedstrijden!BB702="x","ZZ","")</f>
        <v/>
      </c>
      <c r="CV715" s="16" t="str">
        <f>IF(COUNTA(Wedstrijden!AI702:AP702)&lt;&gt;0,2,"")</f>
        <v/>
      </c>
      <c r="CW715" s="16" t="str">
        <f t="shared" si="69"/>
        <v/>
      </c>
      <c r="CX715" s="16" t="str">
        <f>IF(Wedstrijden!AI702="x","BB","")</f>
        <v/>
      </c>
      <c r="CY715" s="16" t="str">
        <f>IF(Wedstrijden!AJ702="x","B","")</f>
        <v/>
      </c>
      <c r="CZ715" s="16" t="str">
        <f>IF(Wedstrijden!AK702="x","L","")</f>
        <v/>
      </c>
      <c r="DA715" s="16" t="str">
        <f>IF(Wedstrijden!AL702="x","M","")</f>
        <v/>
      </c>
      <c r="DB715" s="16" t="str">
        <f>IF(Wedstrijden!AM702="x","Z","")</f>
        <v/>
      </c>
      <c r="DC715" s="16" t="str">
        <f>IF(Wedstrijden!AN702="x","ZZ","")</f>
        <v/>
      </c>
      <c r="DD715" s="16" t="str">
        <f>IF(Wedstrijden!AP702="x","1.40","")</f>
        <v/>
      </c>
      <c r="DE715" s="16" t="str">
        <f>IF(COUNTA(Wedstrijden!BD702:BF702)&lt;&gt;0,6,"")</f>
        <v/>
      </c>
      <c r="DF715" s="16" t="str">
        <f t="shared" si="70"/>
        <v/>
      </c>
      <c r="DG715" s="16" t="str">
        <f>IF(Wedstrijden!BD702="x","L","")</f>
        <v/>
      </c>
      <c r="DH715" s="16" t="str">
        <f>IF(Wedstrijden!BE702="x","M","")</f>
        <v/>
      </c>
      <c r="DI715" s="16" t="str">
        <f>IF(Wedstrijden!BF702="x","Z","")</f>
        <v/>
      </c>
      <c r="DJ715" s="16" t="str">
        <f>IF(Wedstrijden!BG702="x","Z","")</f>
        <v/>
      </c>
      <c r="DK715" s="16" t="str">
        <f>IF(COUNTA(Wedstrijden!BI702:BK702)&lt;&gt;0,6,"")</f>
        <v/>
      </c>
      <c r="DL715" s="16" t="str">
        <f t="shared" si="71"/>
        <v/>
      </c>
      <c r="DM715" s="16" t="str">
        <f>IF(Wedstrijden!BI702="x","L","")</f>
        <v/>
      </c>
      <c r="DN715" s="16" t="str">
        <f>IF(Wedstrijden!BJ702="x","M","")</f>
        <v/>
      </c>
      <c r="DO715" s="16" t="str">
        <f>IF(Wedstrijden!BK702="x","Z","")</f>
        <v/>
      </c>
      <c r="DP715" s="16" t="str">
        <f>IF(Wedstrijden!BL702="x","Z","")</f>
        <v/>
      </c>
    </row>
    <row r="716" spans="1:120" ht="14.4" x14ac:dyDescent="0.3">
      <c r="A716" s="18">
        <f>Wedstrijden!A703</f>
        <v>0</v>
      </c>
      <c r="B716" s="16" t="str">
        <f>IFERROR(VLOOKUP(Wedstrijden!#REF!,#REF!,2,FALSE),"")</f>
        <v/>
      </c>
      <c r="C716" s="16">
        <f>Wedstrijden!E703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IF(COUNTA(Wedstrijden!U703:AC703)&lt;&gt;0,1,"")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IF(Wedstrijden!U703="x","B1","")</f>
        <v/>
      </c>
      <c r="BO716" s="16" t="e">
        <f>IF(Wedstrijden!#REF!="x","BB","")</f>
        <v>#REF!</v>
      </c>
      <c r="BP716" s="16" t="str">
        <f>IF(Wedstrijden!W703="x","B","")</f>
        <v/>
      </c>
      <c r="BQ716" s="16" t="str">
        <f>IF(Wedstrijden!X703="x","L1","")</f>
        <v/>
      </c>
      <c r="BR716" s="16" t="str">
        <f>IF(Wedstrijden!Y703="x","L2","")</f>
        <v/>
      </c>
      <c r="BS716" s="16" t="str">
        <f>IF(Wedstrijden!Z703="x","M1","")</f>
        <v/>
      </c>
      <c r="BT716" s="16" t="str">
        <f>IF(Wedstrijden!AA703="x","M2","")</f>
        <v/>
      </c>
      <c r="BU716" s="16" t="str">
        <f>IF(Wedstrijden!AB703="x","Z1","")</f>
        <v/>
      </c>
      <c r="BV716" s="16" t="str">
        <f>IF(Wedstrijden!AC703="x","Z2","")</f>
        <v/>
      </c>
      <c r="BW716" s="16" t="str">
        <f>IF(COUNTA(Wedstrijden!L703:T703)&lt;&gt;0,1,"")</f>
        <v/>
      </c>
      <c r="BX716" s="16" t="str">
        <f t="shared" si="67"/>
        <v/>
      </c>
      <c r="BY716" s="16" t="str">
        <f>IF(Wedstrijden!L703="x","BB","")</f>
        <v/>
      </c>
      <c r="BZ716" s="16" t="str">
        <f>IF(Wedstrijden!M703="x","B","")</f>
        <v/>
      </c>
      <c r="CA716" s="16" t="str">
        <f>IF(Wedstrijden!N703="x","L1","")</f>
        <v/>
      </c>
      <c r="CB716" s="16" t="str">
        <f>IF(Wedstrijden!O703="x","L2","")</f>
        <v/>
      </c>
      <c r="CC716" s="16" t="str">
        <f>IF(Wedstrijden!P703="x","M1","")</f>
        <v/>
      </c>
      <c r="CD716" s="16" t="str">
        <f>IF(Wedstrijden!Q703="x","M2","")</f>
        <v/>
      </c>
      <c r="CE716" s="16" t="str">
        <f>IF(Wedstrijden!R703="x","Z1","")</f>
        <v/>
      </c>
      <c r="CF716" s="16" t="str">
        <f>IF(Wedstrijden!S703="x","Z2","")</f>
        <v/>
      </c>
      <c r="CG716" s="16" t="str">
        <f>IF(Wedstrijden!T703="x","ZZL","")</f>
        <v/>
      </c>
      <c r="CL716" s="16" t="str">
        <f>IF(COUNTA(Wedstrijden!AR703:BB703)&lt;&gt;0,2,"")</f>
        <v/>
      </c>
      <c r="CM716" s="16" t="str">
        <f t="shared" si="68"/>
        <v/>
      </c>
      <c r="CN716" s="16" t="str">
        <f>IF(Wedstrijden!AR703="x","AA","")</f>
        <v/>
      </c>
      <c r="CO716" s="16" t="str">
        <f>IF(Wedstrijden!AS703="x","A","")</f>
        <v/>
      </c>
      <c r="CP716" s="16" t="str">
        <f>IF(Wedstrijden!AT703="x","BB","")</f>
        <v/>
      </c>
      <c r="CQ716" s="16" t="str">
        <f>IF(Wedstrijden!AU703="x","B","")</f>
        <v/>
      </c>
      <c r="CR716" s="16" t="str">
        <f>IF(Wedstrijden!AV703="x","L","")</f>
        <v/>
      </c>
      <c r="CS716" s="16" t="str">
        <f>IF(Wedstrijden!AW703="x","M","")</f>
        <v/>
      </c>
      <c r="CT716" s="16" t="str">
        <f>IF(Wedstrijden!AX703="x","Z","")</f>
        <v/>
      </c>
      <c r="CU716" s="16" t="str">
        <f>IF(Wedstrijden!BB703="x","ZZ","")</f>
        <v/>
      </c>
      <c r="CV716" s="16" t="str">
        <f>IF(COUNTA(Wedstrijden!AI703:AP703)&lt;&gt;0,2,"")</f>
        <v/>
      </c>
      <c r="CW716" s="16" t="str">
        <f t="shared" si="69"/>
        <v/>
      </c>
      <c r="CX716" s="16" t="str">
        <f>IF(Wedstrijden!AI703="x","BB","")</f>
        <v/>
      </c>
      <c r="CY716" s="16" t="str">
        <f>IF(Wedstrijden!AJ703="x","B","")</f>
        <v/>
      </c>
      <c r="CZ716" s="16" t="str">
        <f>IF(Wedstrijden!AK703="x","L","")</f>
        <v/>
      </c>
      <c r="DA716" s="16" t="str">
        <f>IF(Wedstrijden!AL703="x","M","")</f>
        <v/>
      </c>
      <c r="DB716" s="16" t="str">
        <f>IF(Wedstrijden!AM703="x","Z","")</f>
        <v/>
      </c>
      <c r="DC716" s="16" t="str">
        <f>IF(Wedstrijden!AN703="x","ZZ","")</f>
        <v/>
      </c>
      <c r="DD716" s="16" t="str">
        <f>IF(Wedstrijden!AP703="x","1.40","")</f>
        <v/>
      </c>
      <c r="DE716" s="16" t="str">
        <f>IF(COUNTA(Wedstrijden!BD703:BF703)&lt;&gt;0,6,"")</f>
        <v/>
      </c>
      <c r="DF716" s="16" t="str">
        <f t="shared" si="70"/>
        <v/>
      </c>
      <c r="DG716" s="16" t="str">
        <f>IF(Wedstrijden!BD703="x","L","")</f>
        <v/>
      </c>
      <c r="DH716" s="16" t="str">
        <f>IF(Wedstrijden!BE703="x","M","")</f>
        <v/>
      </c>
      <c r="DI716" s="16" t="str">
        <f>IF(Wedstrijden!BF703="x","Z","")</f>
        <v/>
      </c>
      <c r="DJ716" s="16" t="str">
        <f>IF(Wedstrijden!BG703="x","Z","")</f>
        <v/>
      </c>
      <c r="DK716" s="16" t="str">
        <f>IF(COUNTA(Wedstrijden!BI703:BK703)&lt;&gt;0,6,"")</f>
        <v/>
      </c>
      <c r="DL716" s="16" t="str">
        <f t="shared" si="71"/>
        <v/>
      </c>
      <c r="DM716" s="16" t="str">
        <f>IF(Wedstrijden!BI703="x","L","")</f>
        <v/>
      </c>
      <c r="DN716" s="16" t="str">
        <f>IF(Wedstrijden!BJ703="x","M","")</f>
        <v/>
      </c>
      <c r="DO716" s="16" t="str">
        <f>IF(Wedstrijden!BK703="x","Z","")</f>
        <v/>
      </c>
      <c r="DP716" s="16" t="str">
        <f>IF(Wedstrijden!BL703="x","Z","")</f>
        <v/>
      </c>
    </row>
    <row r="717" spans="1:120" ht="14.4" x14ac:dyDescent="0.3">
      <c r="A717" s="18">
        <f>Wedstrijden!A704</f>
        <v>0</v>
      </c>
      <c r="B717" s="16" t="str">
        <f>IFERROR(VLOOKUP(Wedstrijden!#REF!,#REF!,2,FALSE),"")</f>
        <v/>
      </c>
      <c r="C717" s="16">
        <f>Wedstrijden!E704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IF(COUNTA(Wedstrijden!U704:AC704)&lt;&gt;0,1,"")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IF(Wedstrijden!U704="x","B1","")</f>
        <v/>
      </c>
      <c r="BO717" s="16" t="e">
        <f>IF(Wedstrijden!#REF!="x","BB","")</f>
        <v>#REF!</v>
      </c>
      <c r="BP717" s="16" t="str">
        <f>IF(Wedstrijden!W704="x","B","")</f>
        <v/>
      </c>
      <c r="BQ717" s="16" t="str">
        <f>IF(Wedstrijden!X704="x","L1","")</f>
        <v/>
      </c>
      <c r="BR717" s="16" t="str">
        <f>IF(Wedstrijden!Y704="x","L2","")</f>
        <v/>
      </c>
      <c r="BS717" s="16" t="str">
        <f>IF(Wedstrijden!Z704="x","M1","")</f>
        <v/>
      </c>
      <c r="BT717" s="16" t="str">
        <f>IF(Wedstrijden!AA704="x","M2","")</f>
        <v/>
      </c>
      <c r="BU717" s="16" t="str">
        <f>IF(Wedstrijden!AB704="x","Z1","")</f>
        <v/>
      </c>
      <c r="BV717" s="16" t="str">
        <f>IF(Wedstrijden!AC704="x","Z2","")</f>
        <v/>
      </c>
      <c r="BW717" s="16" t="str">
        <f>IF(COUNTA(Wedstrijden!L704:T704)&lt;&gt;0,1,"")</f>
        <v/>
      </c>
      <c r="BX717" s="16" t="str">
        <f t="shared" si="67"/>
        <v/>
      </c>
      <c r="BY717" s="16" t="str">
        <f>IF(Wedstrijden!L704="x","BB","")</f>
        <v/>
      </c>
      <c r="BZ717" s="16" t="str">
        <f>IF(Wedstrijden!M704="x","B","")</f>
        <v/>
      </c>
      <c r="CA717" s="16" t="str">
        <f>IF(Wedstrijden!N704="x","L1","")</f>
        <v/>
      </c>
      <c r="CB717" s="16" t="str">
        <f>IF(Wedstrijden!O704="x","L2","")</f>
        <v/>
      </c>
      <c r="CC717" s="16" t="str">
        <f>IF(Wedstrijden!P704="x","M1","")</f>
        <v/>
      </c>
      <c r="CD717" s="16" t="str">
        <f>IF(Wedstrijden!Q704="x","M2","")</f>
        <v/>
      </c>
      <c r="CE717" s="16" t="str">
        <f>IF(Wedstrijden!R704="x","Z1","")</f>
        <v/>
      </c>
      <c r="CF717" s="16" t="str">
        <f>IF(Wedstrijden!S704="x","Z2","")</f>
        <v/>
      </c>
      <c r="CG717" s="16" t="str">
        <f>IF(Wedstrijden!T704="x","ZZL","")</f>
        <v/>
      </c>
      <c r="CL717" s="16" t="str">
        <f>IF(COUNTA(Wedstrijden!AR704:BB704)&lt;&gt;0,2,"")</f>
        <v/>
      </c>
      <c r="CM717" s="16" t="str">
        <f t="shared" si="68"/>
        <v/>
      </c>
      <c r="CN717" s="16" t="str">
        <f>IF(Wedstrijden!AR704="x","AA","")</f>
        <v/>
      </c>
      <c r="CO717" s="16" t="str">
        <f>IF(Wedstrijden!AS704="x","A","")</f>
        <v/>
      </c>
      <c r="CP717" s="16" t="str">
        <f>IF(Wedstrijden!AT704="x","BB","")</f>
        <v/>
      </c>
      <c r="CQ717" s="16" t="str">
        <f>IF(Wedstrijden!AU704="x","B","")</f>
        <v/>
      </c>
      <c r="CR717" s="16" t="str">
        <f>IF(Wedstrijden!AV704="x","L","")</f>
        <v/>
      </c>
      <c r="CS717" s="16" t="str">
        <f>IF(Wedstrijden!AW704="x","M","")</f>
        <v/>
      </c>
      <c r="CT717" s="16" t="str">
        <f>IF(Wedstrijden!AX704="x","Z","")</f>
        <v/>
      </c>
      <c r="CU717" s="16" t="str">
        <f>IF(Wedstrijden!BB704="x","ZZ","")</f>
        <v/>
      </c>
      <c r="CV717" s="16" t="str">
        <f>IF(COUNTA(Wedstrijden!AI704:AP704)&lt;&gt;0,2,"")</f>
        <v/>
      </c>
      <c r="CW717" s="16" t="str">
        <f t="shared" si="69"/>
        <v/>
      </c>
      <c r="CX717" s="16" t="str">
        <f>IF(Wedstrijden!AI704="x","BB","")</f>
        <v/>
      </c>
      <c r="CY717" s="16" t="str">
        <f>IF(Wedstrijden!AJ704="x","B","")</f>
        <v/>
      </c>
      <c r="CZ717" s="16" t="str">
        <f>IF(Wedstrijden!AK704="x","L","")</f>
        <v/>
      </c>
      <c r="DA717" s="16" t="str">
        <f>IF(Wedstrijden!AL704="x","M","")</f>
        <v/>
      </c>
      <c r="DB717" s="16" t="str">
        <f>IF(Wedstrijden!AM704="x","Z","")</f>
        <v/>
      </c>
      <c r="DC717" s="16" t="str">
        <f>IF(Wedstrijden!AN704="x","ZZ","")</f>
        <v/>
      </c>
      <c r="DD717" s="16" t="str">
        <f>IF(Wedstrijden!AP704="x","1.40","")</f>
        <v/>
      </c>
      <c r="DE717" s="16" t="str">
        <f>IF(COUNTA(Wedstrijden!BD704:BF704)&lt;&gt;0,6,"")</f>
        <v/>
      </c>
      <c r="DF717" s="16" t="str">
        <f t="shared" si="70"/>
        <v/>
      </c>
      <c r="DG717" s="16" t="str">
        <f>IF(Wedstrijden!BD704="x","L","")</f>
        <v/>
      </c>
      <c r="DH717" s="16" t="str">
        <f>IF(Wedstrijden!BE704="x","M","")</f>
        <v/>
      </c>
      <c r="DI717" s="16" t="str">
        <f>IF(Wedstrijden!BF704="x","Z","")</f>
        <v/>
      </c>
      <c r="DJ717" s="16" t="str">
        <f>IF(Wedstrijden!BG704="x","Z","")</f>
        <v/>
      </c>
      <c r="DK717" s="16" t="str">
        <f>IF(COUNTA(Wedstrijden!BI704:BK704)&lt;&gt;0,6,"")</f>
        <v/>
      </c>
      <c r="DL717" s="16" t="str">
        <f t="shared" si="71"/>
        <v/>
      </c>
      <c r="DM717" s="16" t="str">
        <f>IF(Wedstrijden!BI704="x","L","")</f>
        <v/>
      </c>
      <c r="DN717" s="16" t="str">
        <f>IF(Wedstrijden!BJ704="x","M","")</f>
        <v/>
      </c>
      <c r="DO717" s="16" t="str">
        <f>IF(Wedstrijden!BK704="x","Z","")</f>
        <v/>
      </c>
      <c r="DP717" s="16" t="str">
        <f>IF(Wedstrijden!BL704="x","Z","")</f>
        <v/>
      </c>
    </row>
    <row r="718" spans="1:120" ht="14.4" x14ac:dyDescent="0.3">
      <c r="A718" s="18">
        <f>Wedstrijden!A705</f>
        <v>0</v>
      </c>
      <c r="B718" s="16" t="str">
        <f>IFERROR(VLOOKUP(Wedstrijden!#REF!,#REF!,2,FALSE),"")</f>
        <v/>
      </c>
      <c r="C718" s="16">
        <f>Wedstrijden!E705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IF(COUNTA(Wedstrijden!U705:AC705)&lt;&gt;0,1,"")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IF(Wedstrijden!U705="x","B1","")</f>
        <v/>
      </c>
      <c r="BO718" s="16" t="e">
        <f>IF(Wedstrijden!#REF!="x","BB","")</f>
        <v>#REF!</v>
      </c>
      <c r="BP718" s="16" t="str">
        <f>IF(Wedstrijden!W705="x","B","")</f>
        <v/>
      </c>
      <c r="BQ718" s="16" t="str">
        <f>IF(Wedstrijden!X705="x","L1","")</f>
        <v/>
      </c>
      <c r="BR718" s="16" t="str">
        <f>IF(Wedstrijden!Y705="x","L2","")</f>
        <v/>
      </c>
      <c r="BS718" s="16" t="str">
        <f>IF(Wedstrijden!Z705="x","M1","")</f>
        <v/>
      </c>
      <c r="BT718" s="16" t="str">
        <f>IF(Wedstrijden!AA705="x","M2","")</f>
        <v/>
      </c>
      <c r="BU718" s="16" t="str">
        <f>IF(Wedstrijden!AB705="x","Z1","")</f>
        <v/>
      </c>
      <c r="BV718" s="16" t="str">
        <f>IF(Wedstrijden!AC705="x","Z2","")</f>
        <v/>
      </c>
      <c r="BW718" s="16" t="str">
        <f>IF(COUNTA(Wedstrijden!L705:T705)&lt;&gt;0,1,"")</f>
        <v/>
      </c>
      <c r="BX718" s="16" t="str">
        <f t="shared" si="67"/>
        <v/>
      </c>
      <c r="BY718" s="16" t="str">
        <f>IF(Wedstrijden!L705="x","BB","")</f>
        <v/>
      </c>
      <c r="BZ718" s="16" t="str">
        <f>IF(Wedstrijden!M705="x","B","")</f>
        <v/>
      </c>
      <c r="CA718" s="16" t="str">
        <f>IF(Wedstrijden!N705="x","L1","")</f>
        <v/>
      </c>
      <c r="CB718" s="16" t="str">
        <f>IF(Wedstrijden!O705="x","L2","")</f>
        <v/>
      </c>
      <c r="CC718" s="16" t="str">
        <f>IF(Wedstrijden!P705="x","M1","")</f>
        <v/>
      </c>
      <c r="CD718" s="16" t="str">
        <f>IF(Wedstrijden!Q705="x","M2","")</f>
        <v/>
      </c>
      <c r="CE718" s="16" t="str">
        <f>IF(Wedstrijden!R705="x","Z1","")</f>
        <v/>
      </c>
      <c r="CF718" s="16" t="str">
        <f>IF(Wedstrijden!S705="x","Z2","")</f>
        <v/>
      </c>
      <c r="CG718" s="16" t="str">
        <f>IF(Wedstrijden!T705="x","ZZL","")</f>
        <v/>
      </c>
      <c r="CL718" s="16" t="str">
        <f>IF(COUNTA(Wedstrijden!AR705:BB705)&lt;&gt;0,2,"")</f>
        <v/>
      </c>
      <c r="CM718" s="16" t="str">
        <f t="shared" si="68"/>
        <v/>
      </c>
      <c r="CN718" s="16" t="str">
        <f>IF(Wedstrijden!AR705="x","AA","")</f>
        <v/>
      </c>
      <c r="CO718" s="16" t="str">
        <f>IF(Wedstrijden!AS705="x","A","")</f>
        <v/>
      </c>
      <c r="CP718" s="16" t="str">
        <f>IF(Wedstrijden!AT705="x","BB","")</f>
        <v/>
      </c>
      <c r="CQ718" s="16" t="str">
        <f>IF(Wedstrijden!AU705="x","B","")</f>
        <v/>
      </c>
      <c r="CR718" s="16" t="str">
        <f>IF(Wedstrijden!AV705="x","L","")</f>
        <v/>
      </c>
      <c r="CS718" s="16" t="str">
        <f>IF(Wedstrijden!AW705="x","M","")</f>
        <v/>
      </c>
      <c r="CT718" s="16" t="str">
        <f>IF(Wedstrijden!AX705="x","Z","")</f>
        <v/>
      </c>
      <c r="CU718" s="16" t="str">
        <f>IF(Wedstrijden!BB705="x","ZZ","")</f>
        <v/>
      </c>
      <c r="CV718" s="16" t="str">
        <f>IF(COUNTA(Wedstrijden!AI705:AP705)&lt;&gt;0,2,"")</f>
        <v/>
      </c>
      <c r="CW718" s="16" t="str">
        <f t="shared" si="69"/>
        <v/>
      </c>
      <c r="CX718" s="16" t="str">
        <f>IF(Wedstrijden!AI705="x","BB","")</f>
        <v/>
      </c>
      <c r="CY718" s="16" t="str">
        <f>IF(Wedstrijden!AJ705="x","B","")</f>
        <v/>
      </c>
      <c r="CZ718" s="16" t="str">
        <f>IF(Wedstrijden!AK705="x","L","")</f>
        <v/>
      </c>
      <c r="DA718" s="16" t="str">
        <f>IF(Wedstrijden!AL705="x","M","")</f>
        <v/>
      </c>
      <c r="DB718" s="16" t="str">
        <f>IF(Wedstrijden!AM705="x","Z","")</f>
        <v/>
      </c>
      <c r="DC718" s="16" t="str">
        <f>IF(Wedstrijden!AN705="x","ZZ","")</f>
        <v/>
      </c>
      <c r="DD718" s="16" t="str">
        <f>IF(Wedstrijden!AP705="x","1.40","")</f>
        <v/>
      </c>
      <c r="DE718" s="16" t="str">
        <f>IF(COUNTA(Wedstrijden!BD705:BF705)&lt;&gt;0,6,"")</f>
        <v/>
      </c>
      <c r="DF718" s="16" t="str">
        <f t="shared" si="70"/>
        <v/>
      </c>
      <c r="DG718" s="16" t="str">
        <f>IF(Wedstrijden!BD705="x","L","")</f>
        <v/>
      </c>
      <c r="DH718" s="16" t="str">
        <f>IF(Wedstrijden!BE705="x","M","")</f>
        <v/>
      </c>
      <c r="DI718" s="16" t="str">
        <f>IF(Wedstrijden!BF705="x","Z","")</f>
        <v/>
      </c>
      <c r="DJ718" s="16" t="str">
        <f>IF(Wedstrijden!BG705="x","Z","")</f>
        <v/>
      </c>
      <c r="DK718" s="16" t="str">
        <f>IF(COUNTA(Wedstrijden!BI705:BK705)&lt;&gt;0,6,"")</f>
        <v/>
      </c>
      <c r="DL718" s="16" t="str">
        <f t="shared" si="71"/>
        <v/>
      </c>
      <c r="DM718" s="16" t="str">
        <f>IF(Wedstrijden!BI705="x","L","")</f>
        <v/>
      </c>
      <c r="DN718" s="16" t="str">
        <f>IF(Wedstrijden!BJ705="x","M","")</f>
        <v/>
      </c>
      <c r="DO718" s="16" t="str">
        <f>IF(Wedstrijden!BK705="x","Z","")</f>
        <v/>
      </c>
      <c r="DP718" s="16" t="str">
        <f>IF(Wedstrijden!BL705="x","Z","")</f>
        <v/>
      </c>
    </row>
    <row r="719" spans="1:120" ht="14.4" x14ac:dyDescent="0.3">
      <c r="A719" s="18">
        <f>Wedstrijden!A706</f>
        <v>0</v>
      </c>
      <c r="B719" s="16" t="str">
        <f>IFERROR(VLOOKUP(Wedstrijden!#REF!,#REF!,2,FALSE),"")</f>
        <v/>
      </c>
      <c r="C719" s="16">
        <f>Wedstrijden!E706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IF(COUNTA(Wedstrijden!U706:AC706)&lt;&gt;0,1,"")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IF(Wedstrijden!U706="x","B1","")</f>
        <v/>
      </c>
      <c r="BO719" s="16" t="e">
        <f>IF(Wedstrijden!#REF!="x","BB","")</f>
        <v>#REF!</v>
      </c>
      <c r="BP719" s="16" t="str">
        <f>IF(Wedstrijden!W706="x","B","")</f>
        <v/>
      </c>
      <c r="BQ719" s="16" t="str">
        <f>IF(Wedstrijden!X706="x","L1","")</f>
        <v/>
      </c>
      <c r="BR719" s="16" t="str">
        <f>IF(Wedstrijden!Y706="x","L2","")</f>
        <v/>
      </c>
      <c r="BS719" s="16" t="str">
        <f>IF(Wedstrijden!Z706="x","M1","")</f>
        <v/>
      </c>
      <c r="BT719" s="16" t="str">
        <f>IF(Wedstrijden!AA706="x","M2","")</f>
        <v/>
      </c>
      <c r="BU719" s="16" t="str">
        <f>IF(Wedstrijden!AB706="x","Z1","")</f>
        <v/>
      </c>
      <c r="BV719" s="16" t="str">
        <f>IF(Wedstrijden!AC706="x","Z2","")</f>
        <v/>
      </c>
      <c r="BW719" s="16" t="str">
        <f>IF(COUNTA(Wedstrijden!L706:T706)&lt;&gt;0,1,"")</f>
        <v/>
      </c>
      <c r="BX719" s="16" t="str">
        <f t="shared" si="67"/>
        <v/>
      </c>
      <c r="BY719" s="16" t="str">
        <f>IF(Wedstrijden!L706="x","BB","")</f>
        <v/>
      </c>
      <c r="BZ719" s="16" t="str">
        <f>IF(Wedstrijden!M706="x","B","")</f>
        <v/>
      </c>
      <c r="CA719" s="16" t="str">
        <f>IF(Wedstrijden!N706="x","L1","")</f>
        <v/>
      </c>
      <c r="CB719" s="16" t="str">
        <f>IF(Wedstrijden!O706="x","L2","")</f>
        <v/>
      </c>
      <c r="CC719" s="16" t="str">
        <f>IF(Wedstrijden!P706="x","M1","")</f>
        <v/>
      </c>
      <c r="CD719" s="16" t="str">
        <f>IF(Wedstrijden!Q706="x","M2","")</f>
        <v/>
      </c>
      <c r="CE719" s="16" t="str">
        <f>IF(Wedstrijden!R706="x","Z1","")</f>
        <v/>
      </c>
      <c r="CF719" s="16" t="str">
        <f>IF(Wedstrijden!S706="x","Z2","")</f>
        <v/>
      </c>
      <c r="CG719" s="16" t="str">
        <f>IF(Wedstrijden!T706="x","ZZL","")</f>
        <v/>
      </c>
      <c r="CL719" s="16" t="str">
        <f>IF(COUNTA(Wedstrijden!AR706:BB706)&lt;&gt;0,2,"")</f>
        <v/>
      </c>
      <c r="CM719" s="16" t="str">
        <f t="shared" si="68"/>
        <v/>
      </c>
      <c r="CN719" s="16" t="str">
        <f>IF(Wedstrijden!AR706="x","AA","")</f>
        <v/>
      </c>
      <c r="CO719" s="16" t="str">
        <f>IF(Wedstrijden!AS706="x","A","")</f>
        <v/>
      </c>
      <c r="CP719" s="16" t="str">
        <f>IF(Wedstrijden!AT706="x","BB","")</f>
        <v/>
      </c>
      <c r="CQ719" s="16" t="str">
        <f>IF(Wedstrijden!AU706="x","B","")</f>
        <v/>
      </c>
      <c r="CR719" s="16" t="str">
        <f>IF(Wedstrijden!AV706="x","L","")</f>
        <v/>
      </c>
      <c r="CS719" s="16" t="str">
        <f>IF(Wedstrijden!AW706="x","M","")</f>
        <v/>
      </c>
      <c r="CT719" s="16" t="str">
        <f>IF(Wedstrijden!AX706="x","Z","")</f>
        <v/>
      </c>
      <c r="CU719" s="16" t="str">
        <f>IF(Wedstrijden!BB706="x","ZZ","")</f>
        <v/>
      </c>
      <c r="CV719" s="16" t="str">
        <f>IF(COUNTA(Wedstrijden!AI706:AP706)&lt;&gt;0,2,"")</f>
        <v/>
      </c>
      <c r="CW719" s="16" t="str">
        <f t="shared" si="69"/>
        <v/>
      </c>
      <c r="CX719" s="16" t="str">
        <f>IF(Wedstrijden!AI706="x","BB","")</f>
        <v/>
      </c>
      <c r="CY719" s="16" t="str">
        <f>IF(Wedstrijden!AJ706="x","B","")</f>
        <v/>
      </c>
      <c r="CZ719" s="16" t="str">
        <f>IF(Wedstrijden!AK706="x","L","")</f>
        <v/>
      </c>
      <c r="DA719" s="16" t="str">
        <f>IF(Wedstrijden!AL706="x","M","")</f>
        <v/>
      </c>
      <c r="DB719" s="16" t="str">
        <f>IF(Wedstrijden!AM706="x","Z","")</f>
        <v/>
      </c>
      <c r="DC719" s="16" t="str">
        <f>IF(Wedstrijden!AN706="x","ZZ","")</f>
        <v/>
      </c>
      <c r="DD719" s="16" t="str">
        <f>IF(Wedstrijden!AP706="x","1.40","")</f>
        <v/>
      </c>
      <c r="DE719" s="16" t="str">
        <f>IF(COUNTA(Wedstrijden!BD706:BF706)&lt;&gt;0,6,"")</f>
        <v/>
      </c>
      <c r="DF719" s="16" t="str">
        <f t="shared" si="70"/>
        <v/>
      </c>
      <c r="DG719" s="16" t="str">
        <f>IF(Wedstrijden!BD706="x","L","")</f>
        <v/>
      </c>
      <c r="DH719" s="16" t="str">
        <f>IF(Wedstrijden!BE706="x","M","")</f>
        <v/>
      </c>
      <c r="DI719" s="16" t="str">
        <f>IF(Wedstrijden!BF706="x","Z","")</f>
        <v/>
      </c>
      <c r="DJ719" s="16" t="str">
        <f>IF(Wedstrijden!BG706="x","Z","")</f>
        <v/>
      </c>
      <c r="DK719" s="16" t="str">
        <f>IF(COUNTA(Wedstrijden!BI706:BK706)&lt;&gt;0,6,"")</f>
        <v/>
      </c>
      <c r="DL719" s="16" t="str">
        <f t="shared" si="71"/>
        <v/>
      </c>
      <c r="DM719" s="16" t="str">
        <f>IF(Wedstrijden!BI706="x","L","")</f>
        <v/>
      </c>
      <c r="DN719" s="16" t="str">
        <f>IF(Wedstrijden!BJ706="x","M","")</f>
        <v/>
      </c>
      <c r="DO719" s="16" t="str">
        <f>IF(Wedstrijden!BK706="x","Z","")</f>
        <v/>
      </c>
      <c r="DP719" s="16" t="str">
        <f>IF(Wedstrijden!BL706="x","Z","")</f>
        <v/>
      </c>
    </row>
    <row r="720" spans="1:120" ht="14.4" x14ac:dyDescent="0.3">
      <c r="A720" s="18">
        <f>Wedstrijden!A707</f>
        <v>0</v>
      </c>
      <c r="B720" s="16" t="str">
        <f>IFERROR(VLOOKUP(Wedstrijden!#REF!,#REF!,2,FALSE),"")</f>
        <v/>
      </c>
      <c r="C720" s="16">
        <f>Wedstrijden!E707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IF(COUNTA(Wedstrijden!U707:AC707)&lt;&gt;0,1,"")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IF(Wedstrijden!U707="x","B1","")</f>
        <v/>
      </c>
      <c r="BO720" s="16" t="e">
        <f>IF(Wedstrijden!#REF!="x","BB","")</f>
        <v>#REF!</v>
      </c>
      <c r="BP720" s="16" t="str">
        <f>IF(Wedstrijden!W707="x","B","")</f>
        <v/>
      </c>
      <c r="BQ720" s="16" t="str">
        <f>IF(Wedstrijden!X707="x","L1","")</f>
        <v/>
      </c>
      <c r="BR720" s="16" t="str">
        <f>IF(Wedstrijden!Y707="x","L2","")</f>
        <v/>
      </c>
      <c r="BS720" s="16" t="str">
        <f>IF(Wedstrijden!Z707="x","M1","")</f>
        <v/>
      </c>
      <c r="BT720" s="16" t="str">
        <f>IF(Wedstrijden!AA707="x","M2","")</f>
        <v/>
      </c>
      <c r="BU720" s="16" t="str">
        <f>IF(Wedstrijden!AB707="x","Z1","")</f>
        <v/>
      </c>
      <c r="BV720" s="16" t="str">
        <f>IF(Wedstrijden!AC707="x","Z2","")</f>
        <v/>
      </c>
      <c r="BW720" s="16" t="str">
        <f>IF(COUNTA(Wedstrijden!L707:T707)&lt;&gt;0,1,"")</f>
        <v/>
      </c>
      <c r="BX720" s="16" t="str">
        <f t="shared" si="67"/>
        <v/>
      </c>
      <c r="BY720" s="16" t="str">
        <f>IF(Wedstrijden!L707="x","BB","")</f>
        <v/>
      </c>
      <c r="BZ720" s="16" t="str">
        <f>IF(Wedstrijden!M707="x","B","")</f>
        <v/>
      </c>
      <c r="CA720" s="16" t="str">
        <f>IF(Wedstrijden!N707="x","L1","")</f>
        <v/>
      </c>
      <c r="CB720" s="16" t="str">
        <f>IF(Wedstrijden!O707="x","L2","")</f>
        <v/>
      </c>
      <c r="CC720" s="16" t="str">
        <f>IF(Wedstrijden!P707="x","M1","")</f>
        <v/>
      </c>
      <c r="CD720" s="16" t="str">
        <f>IF(Wedstrijden!Q707="x","M2","")</f>
        <v/>
      </c>
      <c r="CE720" s="16" t="str">
        <f>IF(Wedstrijden!R707="x","Z1","")</f>
        <v/>
      </c>
      <c r="CF720" s="16" t="str">
        <f>IF(Wedstrijden!S707="x","Z2","")</f>
        <v/>
      </c>
      <c r="CG720" s="16" t="str">
        <f>IF(Wedstrijden!T707="x","ZZL","")</f>
        <v/>
      </c>
      <c r="CL720" s="16" t="str">
        <f>IF(COUNTA(Wedstrijden!AR707:BB707)&lt;&gt;0,2,"")</f>
        <v/>
      </c>
      <c r="CM720" s="16" t="str">
        <f t="shared" si="68"/>
        <v/>
      </c>
      <c r="CN720" s="16" t="str">
        <f>IF(Wedstrijden!AR707="x","AA","")</f>
        <v/>
      </c>
      <c r="CO720" s="16" t="str">
        <f>IF(Wedstrijden!AS707="x","A","")</f>
        <v/>
      </c>
      <c r="CP720" s="16" t="str">
        <f>IF(Wedstrijden!AT707="x","BB","")</f>
        <v/>
      </c>
      <c r="CQ720" s="16" t="str">
        <f>IF(Wedstrijden!AU707="x","B","")</f>
        <v/>
      </c>
      <c r="CR720" s="16" t="str">
        <f>IF(Wedstrijden!AV707="x","L","")</f>
        <v/>
      </c>
      <c r="CS720" s="16" t="str">
        <f>IF(Wedstrijden!AW707="x","M","")</f>
        <v/>
      </c>
      <c r="CT720" s="16" t="str">
        <f>IF(Wedstrijden!AX707="x","Z","")</f>
        <v/>
      </c>
      <c r="CU720" s="16" t="str">
        <f>IF(Wedstrijden!BB707="x","ZZ","")</f>
        <v/>
      </c>
      <c r="CV720" s="16" t="str">
        <f>IF(COUNTA(Wedstrijden!AI707:AP707)&lt;&gt;0,2,"")</f>
        <v/>
      </c>
      <c r="CW720" s="16" t="str">
        <f t="shared" si="69"/>
        <v/>
      </c>
      <c r="CX720" s="16" t="str">
        <f>IF(Wedstrijden!AI707="x","BB","")</f>
        <v/>
      </c>
      <c r="CY720" s="16" t="str">
        <f>IF(Wedstrijden!AJ707="x","B","")</f>
        <v/>
      </c>
      <c r="CZ720" s="16" t="str">
        <f>IF(Wedstrijden!AK707="x","L","")</f>
        <v/>
      </c>
      <c r="DA720" s="16" t="str">
        <f>IF(Wedstrijden!AL707="x","M","")</f>
        <v/>
      </c>
      <c r="DB720" s="16" t="str">
        <f>IF(Wedstrijden!AM707="x","Z","")</f>
        <v/>
      </c>
      <c r="DC720" s="16" t="str">
        <f>IF(Wedstrijden!AN707="x","ZZ","")</f>
        <v/>
      </c>
      <c r="DD720" s="16" t="str">
        <f>IF(Wedstrijden!AP707="x","1.40","")</f>
        <v/>
      </c>
      <c r="DE720" s="16" t="str">
        <f>IF(COUNTA(Wedstrijden!BD707:BF707)&lt;&gt;0,6,"")</f>
        <v/>
      </c>
      <c r="DF720" s="16" t="str">
        <f t="shared" si="70"/>
        <v/>
      </c>
      <c r="DG720" s="16" t="str">
        <f>IF(Wedstrijden!BD707="x","L","")</f>
        <v/>
      </c>
      <c r="DH720" s="16" t="str">
        <f>IF(Wedstrijden!BE707="x","M","")</f>
        <v/>
      </c>
      <c r="DI720" s="16" t="str">
        <f>IF(Wedstrijden!BF707="x","Z","")</f>
        <v/>
      </c>
      <c r="DJ720" s="16" t="str">
        <f>IF(Wedstrijden!BG707="x","Z","")</f>
        <v/>
      </c>
      <c r="DK720" s="16" t="str">
        <f>IF(COUNTA(Wedstrijden!BI707:BK707)&lt;&gt;0,6,"")</f>
        <v/>
      </c>
      <c r="DL720" s="16" t="str">
        <f t="shared" si="71"/>
        <v/>
      </c>
      <c r="DM720" s="16" t="str">
        <f>IF(Wedstrijden!BI707="x","L","")</f>
        <v/>
      </c>
      <c r="DN720" s="16" t="str">
        <f>IF(Wedstrijden!BJ707="x","M","")</f>
        <v/>
      </c>
      <c r="DO720" s="16" t="str">
        <f>IF(Wedstrijden!BK707="x","Z","")</f>
        <v/>
      </c>
      <c r="DP720" s="16" t="str">
        <f>IF(Wedstrijden!BL707="x","Z","")</f>
        <v/>
      </c>
    </row>
    <row r="721" spans="1:120" ht="14.4" x14ac:dyDescent="0.3">
      <c r="A721" s="18">
        <f>Wedstrijden!A708</f>
        <v>0</v>
      </c>
      <c r="B721" s="16" t="str">
        <f>IFERROR(VLOOKUP(Wedstrijden!#REF!,#REF!,2,FALSE),"")</f>
        <v/>
      </c>
      <c r="C721" s="16">
        <f>Wedstrijden!E708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IF(COUNTA(Wedstrijden!U708:AC708)&lt;&gt;0,1,"")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IF(Wedstrijden!U708="x","B1","")</f>
        <v/>
      </c>
      <c r="BO721" s="16" t="e">
        <f>IF(Wedstrijden!#REF!="x","BB","")</f>
        <v>#REF!</v>
      </c>
      <c r="BP721" s="16" t="str">
        <f>IF(Wedstrijden!W708="x","B","")</f>
        <v/>
      </c>
      <c r="BQ721" s="16" t="str">
        <f>IF(Wedstrijden!X708="x","L1","")</f>
        <v/>
      </c>
      <c r="BR721" s="16" t="str">
        <f>IF(Wedstrijden!Y708="x","L2","")</f>
        <v/>
      </c>
      <c r="BS721" s="16" t="str">
        <f>IF(Wedstrijden!Z708="x","M1","")</f>
        <v/>
      </c>
      <c r="BT721" s="16" t="str">
        <f>IF(Wedstrijden!AA708="x","M2","")</f>
        <v/>
      </c>
      <c r="BU721" s="16" t="str">
        <f>IF(Wedstrijden!AB708="x","Z1","")</f>
        <v/>
      </c>
      <c r="BV721" s="16" t="str">
        <f>IF(Wedstrijden!AC708="x","Z2","")</f>
        <v/>
      </c>
      <c r="BW721" s="16" t="str">
        <f>IF(COUNTA(Wedstrijden!L708:T708)&lt;&gt;0,1,"")</f>
        <v/>
      </c>
      <c r="BX721" s="16" t="str">
        <f t="shared" si="67"/>
        <v/>
      </c>
      <c r="BY721" s="16" t="str">
        <f>IF(Wedstrijden!L708="x","BB","")</f>
        <v/>
      </c>
      <c r="BZ721" s="16" t="str">
        <f>IF(Wedstrijden!M708="x","B","")</f>
        <v/>
      </c>
      <c r="CA721" s="16" t="str">
        <f>IF(Wedstrijden!N708="x","L1","")</f>
        <v/>
      </c>
      <c r="CB721" s="16" t="str">
        <f>IF(Wedstrijden!O708="x","L2","")</f>
        <v/>
      </c>
      <c r="CC721" s="16" t="str">
        <f>IF(Wedstrijden!P708="x","M1","")</f>
        <v/>
      </c>
      <c r="CD721" s="16" t="str">
        <f>IF(Wedstrijden!Q708="x","M2","")</f>
        <v/>
      </c>
      <c r="CE721" s="16" t="str">
        <f>IF(Wedstrijden!R708="x","Z1","")</f>
        <v/>
      </c>
      <c r="CF721" s="16" t="str">
        <f>IF(Wedstrijden!S708="x","Z2","")</f>
        <v/>
      </c>
      <c r="CG721" s="16" t="str">
        <f>IF(Wedstrijden!T708="x","ZZL","")</f>
        <v/>
      </c>
      <c r="CL721" s="16" t="str">
        <f>IF(COUNTA(Wedstrijden!AR708:BB708)&lt;&gt;0,2,"")</f>
        <v/>
      </c>
      <c r="CM721" s="16" t="str">
        <f t="shared" si="68"/>
        <v/>
      </c>
      <c r="CN721" s="16" t="str">
        <f>IF(Wedstrijden!AR708="x","AA","")</f>
        <v/>
      </c>
      <c r="CO721" s="16" t="str">
        <f>IF(Wedstrijden!AS708="x","A","")</f>
        <v/>
      </c>
      <c r="CP721" s="16" t="str">
        <f>IF(Wedstrijden!AT708="x","BB","")</f>
        <v/>
      </c>
      <c r="CQ721" s="16" t="str">
        <f>IF(Wedstrijden!AU708="x","B","")</f>
        <v/>
      </c>
      <c r="CR721" s="16" t="str">
        <f>IF(Wedstrijden!AV708="x","L","")</f>
        <v/>
      </c>
      <c r="CS721" s="16" t="str">
        <f>IF(Wedstrijden!AW708="x","M","")</f>
        <v/>
      </c>
      <c r="CT721" s="16" t="str">
        <f>IF(Wedstrijden!AX708="x","Z","")</f>
        <v/>
      </c>
      <c r="CU721" s="16" t="str">
        <f>IF(Wedstrijden!BB708="x","ZZ","")</f>
        <v/>
      </c>
      <c r="CV721" s="16" t="str">
        <f>IF(COUNTA(Wedstrijden!AI708:AP708)&lt;&gt;0,2,"")</f>
        <v/>
      </c>
      <c r="CW721" s="16" t="str">
        <f t="shared" si="69"/>
        <v/>
      </c>
      <c r="CX721" s="16" t="str">
        <f>IF(Wedstrijden!AI708="x","BB","")</f>
        <v/>
      </c>
      <c r="CY721" s="16" t="str">
        <f>IF(Wedstrijden!AJ708="x","B","")</f>
        <v/>
      </c>
      <c r="CZ721" s="16" t="str">
        <f>IF(Wedstrijden!AK708="x","L","")</f>
        <v/>
      </c>
      <c r="DA721" s="16" t="str">
        <f>IF(Wedstrijden!AL708="x","M","")</f>
        <v/>
      </c>
      <c r="DB721" s="16" t="str">
        <f>IF(Wedstrijden!AM708="x","Z","")</f>
        <v/>
      </c>
      <c r="DC721" s="16" t="str">
        <f>IF(Wedstrijden!AN708="x","ZZ","")</f>
        <v/>
      </c>
      <c r="DD721" s="16" t="str">
        <f>IF(Wedstrijden!AP708="x","1.40","")</f>
        <v/>
      </c>
      <c r="DE721" s="16" t="str">
        <f>IF(COUNTA(Wedstrijden!BD708:BF708)&lt;&gt;0,6,"")</f>
        <v/>
      </c>
      <c r="DF721" s="16" t="str">
        <f t="shared" si="70"/>
        <v/>
      </c>
      <c r="DG721" s="16" t="str">
        <f>IF(Wedstrijden!BD708="x","L","")</f>
        <v/>
      </c>
      <c r="DH721" s="16" t="str">
        <f>IF(Wedstrijden!BE708="x","M","")</f>
        <v/>
      </c>
      <c r="DI721" s="16" t="str">
        <f>IF(Wedstrijden!BF708="x","Z","")</f>
        <v/>
      </c>
      <c r="DJ721" s="16" t="str">
        <f>IF(Wedstrijden!BG708="x","Z","")</f>
        <v/>
      </c>
      <c r="DK721" s="16" t="str">
        <f>IF(COUNTA(Wedstrijden!BI708:BK708)&lt;&gt;0,6,"")</f>
        <v/>
      </c>
      <c r="DL721" s="16" t="str">
        <f t="shared" si="71"/>
        <v/>
      </c>
      <c r="DM721" s="16" t="str">
        <f>IF(Wedstrijden!BI708="x","L","")</f>
        <v/>
      </c>
      <c r="DN721" s="16" t="str">
        <f>IF(Wedstrijden!BJ708="x","M","")</f>
        <v/>
      </c>
      <c r="DO721" s="16" t="str">
        <f>IF(Wedstrijden!BK708="x","Z","")</f>
        <v/>
      </c>
      <c r="DP721" s="16" t="str">
        <f>IF(Wedstrijden!BL708="x","Z","")</f>
        <v/>
      </c>
    </row>
    <row r="722" spans="1:120" ht="14.4" x14ac:dyDescent="0.3">
      <c r="A722" s="18">
        <f>Wedstrijden!A709</f>
        <v>0</v>
      </c>
      <c r="B722" s="16" t="str">
        <f>IFERROR(VLOOKUP(Wedstrijden!#REF!,#REF!,2,FALSE),"")</f>
        <v/>
      </c>
      <c r="C722" s="16">
        <f>Wedstrijden!E709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IF(COUNTA(Wedstrijden!U709:AC709)&lt;&gt;0,1,"")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IF(Wedstrijden!U709="x","B1","")</f>
        <v/>
      </c>
      <c r="BO722" s="16" t="e">
        <f>IF(Wedstrijden!#REF!="x","BB","")</f>
        <v>#REF!</v>
      </c>
      <c r="BP722" s="16" t="str">
        <f>IF(Wedstrijden!W709="x","B","")</f>
        <v/>
      </c>
      <c r="BQ722" s="16" t="str">
        <f>IF(Wedstrijden!X709="x","L1","")</f>
        <v/>
      </c>
      <c r="BR722" s="16" t="str">
        <f>IF(Wedstrijden!Y709="x","L2","")</f>
        <v/>
      </c>
      <c r="BS722" s="16" t="str">
        <f>IF(Wedstrijden!Z709="x","M1","")</f>
        <v/>
      </c>
      <c r="BT722" s="16" t="str">
        <f>IF(Wedstrijden!AA709="x","M2","")</f>
        <v/>
      </c>
      <c r="BU722" s="16" t="str">
        <f>IF(Wedstrijden!AB709="x","Z1","")</f>
        <v/>
      </c>
      <c r="BV722" s="16" t="str">
        <f>IF(Wedstrijden!AC709="x","Z2","")</f>
        <v/>
      </c>
      <c r="BW722" s="16" t="str">
        <f>IF(COUNTA(Wedstrijden!L709:T709)&lt;&gt;0,1,"")</f>
        <v/>
      </c>
      <c r="BX722" s="16" t="str">
        <f t="shared" si="67"/>
        <v/>
      </c>
      <c r="BY722" s="16" t="str">
        <f>IF(Wedstrijden!L709="x","BB","")</f>
        <v/>
      </c>
      <c r="BZ722" s="16" t="str">
        <f>IF(Wedstrijden!M709="x","B","")</f>
        <v/>
      </c>
      <c r="CA722" s="16" t="str">
        <f>IF(Wedstrijden!N709="x","L1","")</f>
        <v/>
      </c>
      <c r="CB722" s="16" t="str">
        <f>IF(Wedstrijden!O709="x","L2","")</f>
        <v/>
      </c>
      <c r="CC722" s="16" t="str">
        <f>IF(Wedstrijden!P709="x","M1","")</f>
        <v/>
      </c>
      <c r="CD722" s="16" t="str">
        <f>IF(Wedstrijden!Q709="x","M2","")</f>
        <v/>
      </c>
      <c r="CE722" s="16" t="str">
        <f>IF(Wedstrijden!R709="x","Z1","")</f>
        <v/>
      </c>
      <c r="CF722" s="16" t="str">
        <f>IF(Wedstrijden!S709="x","Z2","")</f>
        <v/>
      </c>
      <c r="CG722" s="16" t="str">
        <f>IF(Wedstrijden!T709="x","ZZL","")</f>
        <v/>
      </c>
      <c r="CL722" s="16" t="str">
        <f>IF(COUNTA(Wedstrijden!AR709:BB709)&lt;&gt;0,2,"")</f>
        <v/>
      </c>
      <c r="CM722" s="16" t="str">
        <f t="shared" si="68"/>
        <v/>
      </c>
      <c r="CN722" s="16" t="str">
        <f>IF(Wedstrijden!AR709="x","AA","")</f>
        <v/>
      </c>
      <c r="CO722" s="16" t="str">
        <f>IF(Wedstrijden!AS709="x","A","")</f>
        <v/>
      </c>
      <c r="CP722" s="16" t="str">
        <f>IF(Wedstrijden!AT709="x","BB","")</f>
        <v/>
      </c>
      <c r="CQ722" s="16" t="str">
        <f>IF(Wedstrijden!AU709="x","B","")</f>
        <v/>
      </c>
      <c r="CR722" s="16" t="str">
        <f>IF(Wedstrijden!AV709="x","L","")</f>
        <v/>
      </c>
      <c r="CS722" s="16" t="str">
        <f>IF(Wedstrijden!AW709="x","M","")</f>
        <v/>
      </c>
      <c r="CT722" s="16" t="str">
        <f>IF(Wedstrijden!AX709="x","Z","")</f>
        <v/>
      </c>
      <c r="CU722" s="16" t="str">
        <f>IF(Wedstrijden!BB709="x","ZZ","")</f>
        <v/>
      </c>
      <c r="CV722" s="16" t="str">
        <f>IF(COUNTA(Wedstrijden!AI709:AP709)&lt;&gt;0,2,"")</f>
        <v/>
      </c>
      <c r="CW722" s="16" t="str">
        <f t="shared" si="69"/>
        <v/>
      </c>
      <c r="CX722" s="16" t="str">
        <f>IF(Wedstrijden!AI709="x","BB","")</f>
        <v/>
      </c>
      <c r="CY722" s="16" t="str">
        <f>IF(Wedstrijden!AJ709="x","B","")</f>
        <v/>
      </c>
      <c r="CZ722" s="16" t="str">
        <f>IF(Wedstrijden!AK709="x","L","")</f>
        <v/>
      </c>
      <c r="DA722" s="16" t="str">
        <f>IF(Wedstrijden!AL709="x","M","")</f>
        <v/>
      </c>
      <c r="DB722" s="16" t="str">
        <f>IF(Wedstrijden!AM709="x","Z","")</f>
        <v/>
      </c>
      <c r="DC722" s="16" t="str">
        <f>IF(Wedstrijden!AN709="x","ZZ","")</f>
        <v/>
      </c>
      <c r="DD722" s="16" t="str">
        <f>IF(Wedstrijden!AP709="x","1.40","")</f>
        <v/>
      </c>
      <c r="DE722" s="16" t="str">
        <f>IF(COUNTA(Wedstrijden!BD709:BF709)&lt;&gt;0,6,"")</f>
        <v/>
      </c>
      <c r="DF722" s="16" t="str">
        <f t="shared" si="70"/>
        <v/>
      </c>
      <c r="DG722" s="16" t="str">
        <f>IF(Wedstrijden!BD709="x","L","")</f>
        <v/>
      </c>
      <c r="DH722" s="16" t="str">
        <f>IF(Wedstrijden!BE709="x","M","")</f>
        <v/>
      </c>
      <c r="DI722" s="16" t="str">
        <f>IF(Wedstrijden!BF709="x","Z","")</f>
        <v/>
      </c>
      <c r="DJ722" s="16" t="str">
        <f>IF(Wedstrijden!BG709="x","Z","")</f>
        <v/>
      </c>
      <c r="DK722" s="16" t="str">
        <f>IF(COUNTA(Wedstrijden!BI709:BK709)&lt;&gt;0,6,"")</f>
        <v/>
      </c>
      <c r="DL722" s="16" t="str">
        <f t="shared" si="71"/>
        <v/>
      </c>
      <c r="DM722" s="16" t="str">
        <f>IF(Wedstrijden!BI709="x","L","")</f>
        <v/>
      </c>
      <c r="DN722" s="16" t="str">
        <f>IF(Wedstrijden!BJ709="x","M","")</f>
        <v/>
      </c>
      <c r="DO722" s="16" t="str">
        <f>IF(Wedstrijden!BK709="x","Z","")</f>
        <v/>
      </c>
      <c r="DP722" s="16" t="str">
        <f>IF(Wedstrijden!BL709="x","Z","")</f>
        <v/>
      </c>
    </row>
    <row r="723" spans="1:120" ht="14.4" x14ac:dyDescent="0.3">
      <c r="A723" s="18">
        <f>Wedstrijden!A710</f>
        <v>0</v>
      </c>
      <c r="B723" s="16" t="str">
        <f>IFERROR(VLOOKUP(Wedstrijden!#REF!,#REF!,2,FALSE),"")</f>
        <v/>
      </c>
      <c r="C723" s="16">
        <f>Wedstrijden!E710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IF(COUNTA(Wedstrijden!U710:AC710)&lt;&gt;0,1,"")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IF(Wedstrijden!U710="x","B1","")</f>
        <v/>
      </c>
      <c r="BO723" s="16" t="e">
        <f>IF(Wedstrijden!#REF!="x","BB","")</f>
        <v>#REF!</v>
      </c>
      <c r="BP723" s="16" t="str">
        <f>IF(Wedstrijden!W710="x","B","")</f>
        <v/>
      </c>
      <c r="BQ723" s="16" t="str">
        <f>IF(Wedstrijden!X710="x","L1","")</f>
        <v/>
      </c>
      <c r="BR723" s="16" t="str">
        <f>IF(Wedstrijden!Y710="x","L2","")</f>
        <v/>
      </c>
      <c r="BS723" s="16" t="str">
        <f>IF(Wedstrijden!Z710="x","M1","")</f>
        <v/>
      </c>
      <c r="BT723" s="16" t="str">
        <f>IF(Wedstrijden!AA710="x","M2","")</f>
        <v/>
      </c>
      <c r="BU723" s="16" t="str">
        <f>IF(Wedstrijden!AB710="x","Z1","")</f>
        <v/>
      </c>
      <c r="BV723" s="16" t="str">
        <f>IF(Wedstrijden!AC710="x","Z2","")</f>
        <v/>
      </c>
      <c r="BW723" s="16" t="str">
        <f>IF(COUNTA(Wedstrijden!L710:T710)&lt;&gt;0,1,"")</f>
        <v/>
      </c>
      <c r="BX723" s="16" t="str">
        <f t="shared" si="67"/>
        <v/>
      </c>
      <c r="BY723" s="16" t="str">
        <f>IF(Wedstrijden!L710="x","BB","")</f>
        <v/>
      </c>
      <c r="BZ723" s="16" t="str">
        <f>IF(Wedstrijden!M710="x","B","")</f>
        <v/>
      </c>
      <c r="CA723" s="16" t="str">
        <f>IF(Wedstrijden!N710="x","L1","")</f>
        <v/>
      </c>
      <c r="CB723" s="16" t="str">
        <f>IF(Wedstrijden!O710="x","L2","")</f>
        <v/>
      </c>
      <c r="CC723" s="16" t="str">
        <f>IF(Wedstrijden!P710="x","M1","")</f>
        <v/>
      </c>
      <c r="CD723" s="16" t="str">
        <f>IF(Wedstrijden!Q710="x","M2","")</f>
        <v/>
      </c>
      <c r="CE723" s="16" t="str">
        <f>IF(Wedstrijden!R710="x","Z1","")</f>
        <v/>
      </c>
      <c r="CF723" s="16" t="str">
        <f>IF(Wedstrijden!S710="x","Z2","")</f>
        <v/>
      </c>
      <c r="CG723" s="16" t="str">
        <f>IF(Wedstrijden!T710="x","ZZL","")</f>
        <v/>
      </c>
      <c r="CL723" s="16" t="str">
        <f>IF(COUNTA(Wedstrijden!AR710:BB710)&lt;&gt;0,2,"")</f>
        <v/>
      </c>
      <c r="CM723" s="16" t="str">
        <f t="shared" si="68"/>
        <v/>
      </c>
      <c r="CN723" s="16" t="str">
        <f>IF(Wedstrijden!AR710="x","AA","")</f>
        <v/>
      </c>
      <c r="CO723" s="16" t="str">
        <f>IF(Wedstrijden!AS710="x","A","")</f>
        <v/>
      </c>
      <c r="CP723" s="16" t="str">
        <f>IF(Wedstrijden!AT710="x","BB","")</f>
        <v/>
      </c>
      <c r="CQ723" s="16" t="str">
        <f>IF(Wedstrijden!AU710="x","B","")</f>
        <v/>
      </c>
      <c r="CR723" s="16" t="str">
        <f>IF(Wedstrijden!AV710="x","L","")</f>
        <v/>
      </c>
      <c r="CS723" s="16" t="str">
        <f>IF(Wedstrijden!AW710="x","M","")</f>
        <v/>
      </c>
      <c r="CT723" s="16" t="str">
        <f>IF(Wedstrijden!AX710="x","Z","")</f>
        <v/>
      </c>
      <c r="CU723" s="16" t="str">
        <f>IF(Wedstrijden!BB710="x","ZZ","")</f>
        <v/>
      </c>
      <c r="CV723" s="16" t="str">
        <f>IF(COUNTA(Wedstrijden!AI710:AP710)&lt;&gt;0,2,"")</f>
        <v/>
      </c>
      <c r="CW723" s="16" t="str">
        <f t="shared" si="69"/>
        <v/>
      </c>
      <c r="CX723" s="16" t="str">
        <f>IF(Wedstrijden!AI710="x","BB","")</f>
        <v/>
      </c>
      <c r="CY723" s="16" t="str">
        <f>IF(Wedstrijden!AJ710="x","B","")</f>
        <v/>
      </c>
      <c r="CZ723" s="16" t="str">
        <f>IF(Wedstrijden!AK710="x","L","")</f>
        <v/>
      </c>
      <c r="DA723" s="16" t="str">
        <f>IF(Wedstrijden!AL710="x","M","")</f>
        <v/>
      </c>
      <c r="DB723" s="16" t="str">
        <f>IF(Wedstrijden!AM710="x","Z","")</f>
        <v/>
      </c>
      <c r="DC723" s="16" t="str">
        <f>IF(Wedstrijden!AN710="x","ZZ","")</f>
        <v/>
      </c>
      <c r="DD723" s="16" t="str">
        <f>IF(Wedstrijden!AP710="x","1.40","")</f>
        <v/>
      </c>
      <c r="DE723" s="16" t="str">
        <f>IF(COUNTA(Wedstrijden!BD710:BF710)&lt;&gt;0,6,"")</f>
        <v/>
      </c>
      <c r="DF723" s="16" t="str">
        <f t="shared" si="70"/>
        <v/>
      </c>
      <c r="DG723" s="16" t="str">
        <f>IF(Wedstrijden!BD710="x","L","")</f>
        <v/>
      </c>
      <c r="DH723" s="16" t="str">
        <f>IF(Wedstrijden!BE710="x","M","")</f>
        <v/>
      </c>
      <c r="DI723" s="16" t="str">
        <f>IF(Wedstrijden!BF710="x","Z","")</f>
        <v/>
      </c>
      <c r="DJ723" s="16" t="str">
        <f>IF(Wedstrijden!BG710="x","Z","")</f>
        <v/>
      </c>
      <c r="DK723" s="16" t="str">
        <f>IF(COUNTA(Wedstrijden!BI710:BK710)&lt;&gt;0,6,"")</f>
        <v/>
      </c>
      <c r="DL723" s="16" t="str">
        <f t="shared" si="71"/>
        <v/>
      </c>
      <c r="DM723" s="16" t="str">
        <f>IF(Wedstrijden!BI710="x","L","")</f>
        <v/>
      </c>
      <c r="DN723" s="16" t="str">
        <f>IF(Wedstrijden!BJ710="x","M","")</f>
        <v/>
      </c>
      <c r="DO723" s="16" t="str">
        <f>IF(Wedstrijden!BK710="x","Z","")</f>
        <v/>
      </c>
      <c r="DP723" s="16" t="str">
        <f>IF(Wedstrijden!BL710="x","Z","")</f>
        <v/>
      </c>
    </row>
    <row r="724" spans="1:120" ht="14.4" x14ac:dyDescent="0.3">
      <c r="A724" s="18">
        <f>Wedstrijden!A711</f>
        <v>0</v>
      </c>
      <c r="B724" s="16" t="str">
        <f>IFERROR(VLOOKUP(Wedstrijden!#REF!,#REF!,2,FALSE),"")</f>
        <v/>
      </c>
      <c r="C724" s="16">
        <f>Wedstrijden!E711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IF(COUNTA(Wedstrijden!U711:AC711)&lt;&gt;0,1,"")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IF(Wedstrijden!U711="x","B1","")</f>
        <v/>
      </c>
      <c r="BO724" s="16" t="e">
        <f>IF(Wedstrijden!#REF!="x","BB","")</f>
        <v>#REF!</v>
      </c>
      <c r="BP724" s="16" t="str">
        <f>IF(Wedstrijden!W711="x","B","")</f>
        <v/>
      </c>
      <c r="BQ724" s="16" t="str">
        <f>IF(Wedstrijden!X711="x","L1","")</f>
        <v/>
      </c>
      <c r="BR724" s="16" t="str">
        <f>IF(Wedstrijden!Y711="x","L2","")</f>
        <v/>
      </c>
      <c r="BS724" s="16" t="str">
        <f>IF(Wedstrijden!Z711="x","M1","")</f>
        <v/>
      </c>
      <c r="BT724" s="16" t="str">
        <f>IF(Wedstrijden!AA711="x","M2","")</f>
        <v/>
      </c>
      <c r="BU724" s="16" t="str">
        <f>IF(Wedstrijden!AB711="x","Z1","")</f>
        <v/>
      </c>
      <c r="BV724" s="16" t="str">
        <f>IF(Wedstrijden!AC711="x","Z2","")</f>
        <v/>
      </c>
      <c r="BW724" s="16" t="str">
        <f>IF(COUNTA(Wedstrijden!L711:T711)&lt;&gt;0,1,"")</f>
        <v/>
      </c>
      <c r="BX724" s="16" t="str">
        <f t="shared" si="67"/>
        <v/>
      </c>
      <c r="BY724" s="16" t="str">
        <f>IF(Wedstrijden!L711="x","BB","")</f>
        <v/>
      </c>
      <c r="BZ724" s="16" t="str">
        <f>IF(Wedstrijden!M711="x","B","")</f>
        <v/>
      </c>
      <c r="CA724" s="16" t="str">
        <f>IF(Wedstrijden!N711="x","L1","")</f>
        <v/>
      </c>
      <c r="CB724" s="16" t="str">
        <f>IF(Wedstrijden!O711="x","L2","")</f>
        <v/>
      </c>
      <c r="CC724" s="16" t="str">
        <f>IF(Wedstrijden!P711="x","M1","")</f>
        <v/>
      </c>
      <c r="CD724" s="16" t="str">
        <f>IF(Wedstrijden!Q711="x","M2","")</f>
        <v/>
      </c>
      <c r="CE724" s="16" t="str">
        <f>IF(Wedstrijden!R711="x","Z1","")</f>
        <v/>
      </c>
      <c r="CF724" s="16" t="str">
        <f>IF(Wedstrijden!S711="x","Z2","")</f>
        <v/>
      </c>
      <c r="CG724" s="16" t="str">
        <f>IF(Wedstrijden!T711="x","ZZL","")</f>
        <v/>
      </c>
      <c r="CL724" s="16" t="str">
        <f>IF(COUNTA(Wedstrijden!AR711:BB711)&lt;&gt;0,2,"")</f>
        <v/>
      </c>
      <c r="CM724" s="16" t="str">
        <f t="shared" si="68"/>
        <v/>
      </c>
      <c r="CN724" s="16" t="str">
        <f>IF(Wedstrijden!AR711="x","AA","")</f>
        <v/>
      </c>
      <c r="CO724" s="16" t="str">
        <f>IF(Wedstrijden!AS711="x","A","")</f>
        <v/>
      </c>
      <c r="CP724" s="16" t="str">
        <f>IF(Wedstrijden!AT711="x","BB","")</f>
        <v/>
      </c>
      <c r="CQ724" s="16" t="str">
        <f>IF(Wedstrijden!AU711="x","B","")</f>
        <v/>
      </c>
      <c r="CR724" s="16" t="str">
        <f>IF(Wedstrijden!AV711="x","L","")</f>
        <v/>
      </c>
      <c r="CS724" s="16" t="str">
        <f>IF(Wedstrijden!AW711="x","M","")</f>
        <v/>
      </c>
      <c r="CT724" s="16" t="str">
        <f>IF(Wedstrijden!AX711="x","Z","")</f>
        <v/>
      </c>
      <c r="CU724" s="16" t="str">
        <f>IF(Wedstrijden!BB711="x","ZZ","")</f>
        <v/>
      </c>
      <c r="CV724" s="16" t="str">
        <f>IF(COUNTA(Wedstrijden!AI711:AP711)&lt;&gt;0,2,"")</f>
        <v/>
      </c>
      <c r="CW724" s="16" t="str">
        <f t="shared" si="69"/>
        <v/>
      </c>
      <c r="CX724" s="16" t="str">
        <f>IF(Wedstrijden!AI711="x","BB","")</f>
        <v/>
      </c>
      <c r="CY724" s="16" t="str">
        <f>IF(Wedstrijden!AJ711="x","B","")</f>
        <v/>
      </c>
      <c r="CZ724" s="16" t="str">
        <f>IF(Wedstrijden!AK711="x","L","")</f>
        <v/>
      </c>
      <c r="DA724" s="16" t="str">
        <f>IF(Wedstrijden!AL711="x","M","")</f>
        <v/>
      </c>
      <c r="DB724" s="16" t="str">
        <f>IF(Wedstrijden!AM711="x","Z","")</f>
        <v/>
      </c>
      <c r="DC724" s="16" t="str">
        <f>IF(Wedstrijden!AN711="x","ZZ","")</f>
        <v/>
      </c>
      <c r="DD724" s="16" t="str">
        <f>IF(Wedstrijden!AP711="x","1.40","")</f>
        <v/>
      </c>
      <c r="DE724" s="16" t="str">
        <f>IF(COUNTA(Wedstrijden!BD711:BF711)&lt;&gt;0,6,"")</f>
        <v/>
      </c>
      <c r="DF724" s="16" t="str">
        <f t="shared" si="70"/>
        <v/>
      </c>
      <c r="DG724" s="16" t="str">
        <f>IF(Wedstrijden!BD711="x","L","")</f>
        <v/>
      </c>
      <c r="DH724" s="16" t="str">
        <f>IF(Wedstrijden!BE711="x","M","")</f>
        <v/>
      </c>
      <c r="DI724" s="16" t="str">
        <f>IF(Wedstrijden!BF711="x","Z","")</f>
        <v/>
      </c>
      <c r="DJ724" s="16" t="str">
        <f>IF(Wedstrijden!BG711="x","Z","")</f>
        <v/>
      </c>
      <c r="DK724" s="16" t="str">
        <f>IF(COUNTA(Wedstrijden!BI711:BK711)&lt;&gt;0,6,"")</f>
        <v/>
      </c>
      <c r="DL724" s="16" t="str">
        <f t="shared" si="71"/>
        <v/>
      </c>
      <c r="DM724" s="16" t="str">
        <f>IF(Wedstrijden!BI711="x","L","")</f>
        <v/>
      </c>
      <c r="DN724" s="16" t="str">
        <f>IF(Wedstrijden!BJ711="x","M","")</f>
        <v/>
      </c>
      <c r="DO724" s="16" t="str">
        <f>IF(Wedstrijden!BK711="x","Z","")</f>
        <v/>
      </c>
      <c r="DP724" s="16" t="str">
        <f>IF(Wedstrijden!BL711="x","Z","")</f>
        <v/>
      </c>
    </row>
    <row r="725" spans="1:120" ht="14.4" x14ac:dyDescent="0.3">
      <c r="A725" s="18">
        <f>Wedstrijden!A712</f>
        <v>0</v>
      </c>
      <c r="B725" s="16" t="str">
        <f>IFERROR(VLOOKUP(Wedstrijden!#REF!,#REF!,2,FALSE),"")</f>
        <v/>
      </c>
      <c r="C725" s="16">
        <f>Wedstrijden!E712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IF(COUNTA(Wedstrijden!U712:AC712)&lt;&gt;0,1,"")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IF(Wedstrijden!U712="x","B1","")</f>
        <v/>
      </c>
      <c r="BO725" s="16" t="e">
        <f>IF(Wedstrijden!#REF!="x","BB","")</f>
        <v>#REF!</v>
      </c>
      <c r="BP725" s="16" t="str">
        <f>IF(Wedstrijden!W712="x","B","")</f>
        <v/>
      </c>
      <c r="BQ725" s="16" t="str">
        <f>IF(Wedstrijden!X712="x","L1","")</f>
        <v/>
      </c>
      <c r="BR725" s="16" t="str">
        <f>IF(Wedstrijden!Y712="x","L2","")</f>
        <v/>
      </c>
      <c r="BS725" s="16" t="str">
        <f>IF(Wedstrijden!Z712="x","M1","")</f>
        <v/>
      </c>
      <c r="BT725" s="16" t="str">
        <f>IF(Wedstrijden!AA712="x","M2","")</f>
        <v/>
      </c>
      <c r="BU725" s="16" t="str">
        <f>IF(Wedstrijden!AB712="x","Z1","")</f>
        <v/>
      </c>
      <c r="BV725" s="16" t="str">
        <f>IF(Wedstrijden!AC712="x","Z2","")</f>
        <v/>
      </c>
      <c r="BW725" s="16" t="str">
        <f>IF(COUNTA(Wedstrijden!L712:T712)&lt;&gt;0,1,"")</f>
        <v/>
      </c>
      <c r="BX725" s="16" t="str">
        <f t="shared" si="67"/>
        <v/>
      </c>
      <c r="BY725" s="16" t="str">
        <f>IF(Wedstrijden!L712="x","BB","")</f>
        <v/>
      </c>
      <c r="BZ725" s="16" t="str">
        <f>IF(Wedstrijden!M712="x","B","")</f>
        <v/>
      </c>
      <c r="CA725" s="16" t="str">
        <f>IF(Wedstrijden!N712="x","L1","")</f>
        <v/>
      </c>
      <c r="CB725" s="16" t="str">
        <f>IF(Wedstrijden!O712="x","L2","")</f>
        <v/>
      </c>
      <c r="CC725" s="16" t="str">
        <f>IF(Wedstrijden!P712="x","M1","")</f>
        <v/>
      </c>
      <c r="CD725" s="16" t="str">
        <f>IF(Wedstrijden!Q712="x","M2","")</f>
        <v/>
      </c>
      <c r="CE725" s="16" t="str">
        <f>IF(Wedstrijden!R712="x","Z1","")</f>
        <v/>
      </c>
      <c r="CF725" s="16" t="str">
        <f>IF(Wedstrijden!S712="x","Z2","")</f>
        <v/>
      </c>
      <c r="CG725" s="16" t="str">
        <f>IF(Wedstrijden!T712="x","ZZL","")</f>
        <v/>
      </c>
      <c r="CL725" s="16" t="str">
        <f>IF(COUNTA(Wedstrijden!AR712:BB712)&lt;&gt;0,2,"")</f>
        <v/>
      </c>
      <c r="CM725" s="16" t="str">
        <f t="shared" si="68"/>
        <v/>
      </c>
      <c r="CN725" s="16" t="str">
        <f>IF(Wedstrijden!AR712="x","AA","")</f>
        <v/>
      </c>
      <c r="CO725" s="16" t="str">
        <f>IF(Wedstrijden!AS712="x","A","")</f>
        <v/>
      </c>
      <c r="CP725" s="16" t="str">
        <f>IF(Wedstrijden!AT712="x","BB","")</f>
        <v/>
      </c>
      <c r="CQ725" s="16" t="str">
        <f>IF(Wedstrijden!AU712="x","B","")</f>
        <v/>
      </c>
      <c r="CR725" s="16" t="str">
        <f>IF(Wedstrijden!AV712="x","L","")</f>
        <v/>
      </c>
      <c r="CS725" s="16" t="str">
        <f>IF(Wedstrijden!AW712="x","M","")</f>
        <v/>
      </c>
      <c r="CT725" s="16" t="str">
        <f>IF(Wedstrijden!AX712="x","Z","")</f>
        <v/>
      </c>
      <c r="CU725" s="16" t="str">
        <f>IF(Wedstrijden!BB712="x","ZZ","")</f>
        <v/>
      </c>
      <c r="CV725" s="16" t="str">
        <f>IF(COUNTA(Wedstrijden!AI712:AP712)&lt;&gt;0,2,"")</f>
        <v/>
      </c>
      <c r="CW725" s="16" t="str">
        <f t="shared" si="69"/>
        <v/>
      </c>
      <c r="CX725" s="16" t="str">
        <f>IF(Wedstrijden!AI712="x","BB","")</f>
        <v/>
      </c>
      <c r="CY725" s="16" t="str">
        <f>IF(Wedstrijden!AJ712="x","B","")</f>
        <v/>
      </c>
      <c r="CZ725" s="16" t="str">
        <f>IF(Wedstrijden!AK712="x","L","")</f>
        <v/>
      </c>
      <c r="DA725" s="16" t="str">
        <f>IF(Wedstrijden!AL712="x","M","")</f>
        <v/>
      </c>
      <c r="DB725" s="16" t="str">
        <f>IF(Wedstrijden!AM712="x","Z","")</f>
        <v/>
      </c>
      <c r="DC725" s="16" t="str">
        <f>IF(Wedstrijden!AN712="x","ZZ","")</f>
        <v/>
      </c>
      <c r="DD725" s="16" t="str">
        <f>IF(Wedstrijden!AP712="x","1.40","")</f>
        <v/>
      </c>
      <c r="DE725" s="16" t="str">
        <f>IF(COUNTA(Wedstrijden!BD712:BF712)&lt;&gt;0,6,"")</f>
        <v/>
      </c>
      <c r="DF725" s="16" t="str">
        <f t="shared" si="70"/>
        <v/>
      </c>
      <c r="DG725" s="16" t="str">
        <f>IF(Wedstrijden!BD712="x","L","")</f>
        <v/>
      </c>
      <c r="DH725" s="16" t="str">
        <f>IF(Wedstrijden!BE712="x","M","")</f>
        <v/>
      </c>
      <c r="DI725" s="16" t="str">
        <f>IF(Wedstrijden!BF712="x","Z","")</f>
        <v/>
      </c>
      <c r="DJ725" s="16" t="str">
        <f>IF(Wedstrijden!BG712="x","Z","")</f>
        <v/>
      </c>
      <c r="DK725" s="16" t="str">
        <f>IF(COUNTA(Wedstrijden!BI712:BK712)&lt;&gt;0,6,"")</f>
        <v/>
      </c>
      <c r="DL725" s="16" t="str">
        <f t="shared" si="71"/>
        <v/>
      </c>
      <c r="DM725" s="16" t="str">
        <f>IF(Wedstrijden!BI712="x","L","")</f>
        <v/>
      </c>
      <c r="DN725" s="16" t="str">
        <f>IF(Wedstrijden!BJ712="x","M","")</f>
        <v/>
      </c>
      <c r="DO725" s="16" t="str">
        <f>IF(Wedstrijden!BK712="x","Z","")</f>
        <v/>
      </c>
      <c r="DP725" s="16" t="str">
        <f>IF(Wedstrijden!BL712="x","Z","")</f>
        <v/>
      </c>
    </row>
    <row r="726" spans="1:120" ht="14.4" x14ac:dyDescent="0.3">
      <c r="A726" s="18">
        <f>Wedstrijden!A713</f>
        <v>0</v>
      </c>
      <c r="B726" s="16" t="str">
        <f>IFERROR(VLOOKUP(Wedstrijden!#REF!,#REF!,2,FALSE),"")</f>
        <v/>
      </c>
      <c r="C726" s="16">
        <f>Wedstrijden!E713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IF(COUNTA(Wedstrijden!U713:AC713)&lt;&gt;0,1,"")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IF(Wedstrijden!U713="x","B1","")</f>
        <v/>
      </c>
      <c r="BO726" s="16" t="e">
        <f>IF(Wedstrijden!#REF!="x","BB","")</f>
        <v>#REF!</v>
      </c>
      <c r="BP726" s="16" t="str">
        <f>IF(Wedstrijden!W713="x","B","")</f>
        <v/>
      </c>
      <c r="BQ726" s="16" t="str">
        <f>IF(Wedstrijden!X713="x","L1","")</f>
        <v/>
      </c>
      <c r="BR726" s="16" t="str">
        <f>IF(Wedstrijden!Y713="x","L2","")</f>
        <v/>
      </c>
      <c r="BS726" s="16" t="str">
        <f>IF(Wedstrijden!Z713="x","M1","")</f>
        <v/>
      </c>
      <c r="BT726" s="16" t="str">
        <f>IF(Wedstrijden!AA713="x","M2","")</f>
        <v/>
      </c>
      <c r="BU726" s="16" t="str">
        <f>IF(Wedstrijden!AB713="x","Z1","")</f>
        <v/>
      </c>
      <c r="BV726" s="16" t="str">
        <f>IF(Wedstrijden!AC713="x","Z2","")</f>
        <v/>
      </c>
      <c r="BW726" s="16" t="str">
        <f>IF(COUNTA(Wedstrijden!L713:T713)&lt;&gt;0,1,"")</f>
        <v/>
      </c>
      <c r="BX726" s="16" t="str">
        <f t="shared" si="67"/>
        <v/>
      </c>
      <c r="BY726" s="16" t="str">
        <f>IF(Wedstrijden!L713="x","BB","")</f>
        <v/>
      </c>
      <c r="BZ726" s="16" t="str">
        <f>IF(Wedstrijden!M713="x","B","")</f>
        <v/>
      </c>
      <c r="CA726" s="16" t="str">
        <f>IF(Wedstrijden!N713="x","L1","")</f>
        <v/>
      </c>
      <c r="CB726" s="16" t="str">
        <f>IF(Wedstrijden!O713="x","L2","")</f>
        <v/>
      </c>
      <c r="CC726" s="16" t="str">
        <f>IF(Wedstrijden!P713="x","M1","")</f>
        <v/>
      </c>
      <c r="CD726" s="16" t="str">
        <f>IF(Wedstrijden!Q713="x","M2","")</f>
        <v/>
      </c>
      <c r="CE726" s="16" t="str">
        <f>IF(Wedstrijden!R713="x","Z1","")</f>
        <v/>
      </c>
      <c r="CF726" s="16" t="str">
        <f>IF(Wedstrijden!S713="x","Z2","")</f>
        <v/>
      </c>
      <c r="CG726" s="16" t="str">
        <f>IF(Wedstrijden!T713="x","ZZL","")</f>
        <v/>
      </c>
      <c r="CL726" s="16" t="str">
        <f>IF(COUNTA(Wedstrijden!AR713:BB713)&lt;&gt;0,2,"")</f>
        <v/>
      </c>
      <c r="CM726" s="16" t="str">
        <f t="shared" si="68"/>
        <v/>
      </c>
      <c r="CN726" s="16" t="str">
        <f>IF(Wedstrijden!AR713="x","AA","")</f>
        <v/>
      </c>
      <c r="CO726" s="16" t="str">
        <f>IF(Wedstrijden!AS713="x","A","")</f>
        <v/>
      </c>
      <c r="CP726" s="16" t="str">
        <f>IF(Wedstrijden!AT713="x","BB","")</f>
        <v/>
      </c>
      <c r="CQ726" s="16" t="str">
        <f>IF(Wedstrijden!AU713="x","B","")</f>
        <v/>
      </c>
      <c r="CR726" s="16" t="str">
        <f>IF(Wedstrijden!AV713="x","L","")</f>
        <v/>
      </c>
      <c r="CS726" s="16" t="str">
        <f>IF(Wedstrijden!AW713="x","M","")</f>
        <v/>
      </c>
      <c r="CT726" s="16" t="str">
        <f>IF(Wedstrijden!AX713="x","Z","")</f>
        <v/>
      </c>
      <c r="CU726" s="16" t="str">
        <f>IF(Wedstrijden!BB713="x","ZZ","")</f>
        <v/>
      </c>
      <c r="CV726" s="16" t="str">
        <f>IF(COUNTA(Wedstrijden!AI713:AP713)&lt;&gt;0,2,"")</f>
        <v/>
      </c>
      <c r="CW726" s="16" t="str">
        <f t="shared" si="69"/>
        <v/>
      </c>
      <c r="CX726" s="16" t="str">
        <f>IF(Wedstrijden!AI713="x","BB","")</f>
        <v/>
      </c>
      <c r="CY726" s="16" t="str">
        <f>IF(Wedstrijden!AJ713="x","B","")</f>
        <v/>
      </c>
      <c r="CZ726" s="16" t="str">
        <f>IF(Wedstrijden!AK713="x","L","")</f>
        <v/>
      </c>
      <c r="DA726" s="16" t="str">
        <f>IF(Wedstrijden!AL713="x","M","")</f>
        <v/>
      </c>
      <c r="DB726" s="16" t="str">
        <f>IF(Wedstrijden!AM713="x","Z","")</f>
        <v/>
      </c>
      <c r="DC726" s="16" t="str">
        <f>IF(Wedstrijden!AN713="x","ZZ","")</f>
        <v/>
      </c>
      <c r="DD726" s="16" t="str">
        <f>IF(Wedstrijden!AP713="x","1.40","")</f>
        <v/>
      </c>
      <c r="DE726" s="16" t="str">
        <f>IF(COUNTA(Wedstrijden!BD713:BF713)&lt;&gt;0,6,"")</f>
        <v/>
      </c>
      <c r="DF726" s="16" t="str">
        <f t="shared" si="70"/>
        <v/>
      </c>
      <c r="DG726" s="16" t="str">
        <f>IF(Wedstrijden!BD713="x","L","")</f>
        <v/>
      </c>
      <c r="DH726" s="16" t="str">
        <f>IF(Wedstrijden!BE713="x","M","")</f>
        <v/>
      </c>
      <c r="DI726" s="16" t="str">
        <f>IF(Wedstrijden!BF713="x","Z","")</f>
        <v/>
      </c>
      <c r="DJ726" s="16" t="str">
        <f>IF(Wedstrijden!BG713="x","Z","")</f>
        <v/>
      </c>
      <c r="DK726" s="16" t="str">
        <f>IF(COUNTA(Wedstrijden!BI713:BK713)&lt;&gt;0,6,"")</f>
        <v/>
      </c>
      <c r="DL726" s="16" t="str">
        <f t="shared" si="71"/>
        <v/>
      </c>
      <c r="DM726" s="16" t="str">
        <f>IF(Wedstrijden!BI713="x","L","")</f>
        <v/>
      </c>
      <c r="DN726" s="16" t="str">
        <f>IF(Wedstrijden!BJ713="x","M","")</f>
        <v/>
      </c>
      <c r="DO726" s="16" t="str">
        <f>IF(Wedstrijden!BK713="x","Z","")</f>
        <v/>
      </c>
      <c r="DP726" s="16" t="str">
        <f>IF(Wedstrijden!BL713="x","Z","")</f>
        <v/>
      </c>
    </row>
    <row r="727" spans="1:120" ht="14.4" x14ac:dyDescent="0.3">
      <c r="A727" s="18">
        <f>Wedstrijden!A714</f>
        <v>0</v>
      </c>
      <c r="B727" s="16" t="str">
        <f>IFERROR(VLOOKUP(Wedstrijden!#REF!,#REF!,2,FALSE),"")</f>
        <v/>
      </c>
      <c r="C727" s="16">
        <f>Wedstrijden!E714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IF(COUNTA(Wedstrijden!U714:AC714)&lt;&gt;0,1,"")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IF(Wedstrijden!U714="x","B1","")</f>
        <v/>
      </c>
      <c r="BO727" s="16" t="e">
        <f>IF(Wedstrijden!#REF!="x","BB","")</f>
        <v>#REF!</v>
      </c>
      <c r="BP727" s="16" t="str">
        <f>IF(Wedstrijden!W714="x","B","")</f>
        <v/>
      </c>
      <c r="BQ727" s="16" t="str">
        <f>IF(Wedstrijden!X714="x","L1","")</f>
        <v/>
      </c>
      <c r="BR727" s="16" t="str">
        <f>IF(Wedstrijden!Y714="x","L2","")</f>
        <v/>
      </c>
      <c r="BS727" s="16" t="str">
        <f>IF(Wedstrijden!Z714="x","M1","")</f>
        <v/>
      </c>
      <c r="BT727" s="16" t="str">
        <f>IF(Wedstrijden!AA714="x","M2","")</f>
        <v/>
      </c>
      <c r="BU727" s="16" t="str">
        <f>IF(Wedstrijden!AB714="x","Z1","")</f>
        <v/>
      </c>
      <c r="BV727" s="16" t="str">
        <f>IF(Wedstrijden!AC714="x","Z2","")</f>
        <v/>
      </c>
      <c r="BW727" s="16" t="str">
        <f>IF(COUNTA(Wedstrijden!L714:T714)&lt;&gt;0,1,"")</f>
        <v/>
      </c>
      <c r="BX727" s="16" t="str">
        <f t="shared" si="67"/>
        <v/>
      </c>
      <c r="BY727" s="16" t="str">
        <f>IF(Wedstrijden!L714="x","BB","")</f>
        <v/>
      </c>
      <c r="BZ727" s="16" t="str">
        <f>IF(Wedstrijden!M714="x","B","")</f>
        <v/>
      </c>
      <c r="CA727" s="16" t="str">
        <f>IF(Wedstrijden!N714="x","L1","")</f>
        <v/>
      </c>
      <c r="CB727" s="16" t="str">
        <f>IF(Wedstrijden!O714="x","L2","")</f>
        <v/>
      </c>
      <c r="CC727" s="16" t="str">
        <f>IF(Wedstrijden!P714="x","M1","")</f>
        <v/>
      </c>
      <c r="CD727" s="16" t="str">
        <f>IF(Wedstrijden!Q714="x","M2","")</f>
        <v/>
      </c>
      <c r="CE727" s="16" t="str">
        <f>IF(Wedstrijden!R714="x","Z1","")</f>
        <v/>
      </c>
      <c r="CF727" s="16" t="str">
        <f>IF(Wedstrijden!S714="x","Z2","")</f>
        <v/>
      </c>
      <c r="CG727" s="16" t="str">
        <f>IF(Wedstrijden!T714="x","ZZL","")</f>
        <v/>
      </c>
      <c r="CL727" s="16" t="str">
        <f>IF(COUNTA(Wedstrijden!AR714:BB714)&lt;&gt;0,2,"")</f>
        <v/>
      </c>
      <c r="CM727" s="16" t="str">
        <f t="shared" si="68"/>
        <v/>
      </c>
      <c r="CN727" s="16" t="str">
        <f>IF(Wedstrijden!AR714="x","AA","")</f>
        <v/>
      </c>
      <c r="CO727" s="16" t="str">
        <f>IF(Wedstrijden!AS714="x","A","")</f>
        <v/>
      </c>
      <c r="CP727" s="16" t="str">
        <f>IF(Wedstrijden!AT714="x","BB","")</f>
        <v/>
      </c>
      <c r="CQ727" s="16" t="str">
        <f>IF(Wedstrijden!AU714="x","B","")</f>
        <v/>
      </c>
      <c r="CR727" s="16" t="str">
        <f>IF(Wedstrijden!AV714="x","L","")</f>
        <v/>
      </c>
      <c r="CS727" s="16" t="str">
        <f>IF(Wedstrijden!AW714="x","M","")</f>
        <v/>
      </c>
      <c r="CT727" s="16" t="str">
        <f>IF(Wedstrijden!AX714="x","Z","")</f>
        <v/>
      </c>
      <c r="CU727" s="16" t="str">
        <f>IF(Wedstrijden!BB714="x","ZZ","")</f>
        <v/>
      </c>
      <c r="CV727" s="16" t="str">
        <f>IF(COUNTA(Wedstrijden!AI714:AP714)&lt;&gt;0,2,"")</f>
        <v/>
      </c>
      <c r="CW727" s="16" t="str">
        <f t="shared" si="69"/>
        <v/>
      </c>
      <c r="CX727" s="16" t="str">
        <f>IF(Wedstrijden!AI714="x","BB","")</f>
        <v/>
      </c>
      <c r="CY727" s="16" t="str">
        <f>IF(Wedstrijden!AJ714="x","B","")</f>
        <v/>
      </c>
      <c r="CZ727" s="16" t="str">
        <f>IF(Wedstrijden!AK714="x","L","")</f>
        <v/>
      </c>
      <c r="DA727" s="16" t="str">
        <f>IF(Wedstrijden!AL714="x","M","")</f>
        <v/>
      </c>
      <c r="DB727" s="16" t="str">
        <f>IF(Wedstrijden!AM714="x","Z","")</f>
        <v/>
      </c>
      <c r="DC727" s="16" t="str">
        <f>IF(Wedstrijden!AN714="x","ZZ","")</f>
        <v/>
      </c>
      <c r="DD727" s="16" t="str">
        <f>IF(Wedstrijden!AP714="x","1.40","")</f>
        <v/>
      </c>
      <c r="DE727" s="16" t="str">
        <f>IF(COUNTA(Wedstrijden!BD714:BF714)&lt;&gt;0,6,"")</f>
        <v/>
      </c>
      <c r="DF727" s="16" t="str">
        <f t="shared" si="70"/>
        <v/>
      </c>
      <c r="DG727" s="16" t="str">
        <f>IF(Wedstrijden!BD714="x","L","")</f>
        <v/>
      </c>
      <c r="DH727" s="16" t="str">
        <f>IF(Wedstrijden!BE714="x","M","")</f>
        <v/>
      </c>
      <c r="DI727" s="16" t="str">
        <f>IF(Wedstrijden!BF714="x","Z","")</f>
        <v/>
      </c>
      <c r="DJ727" s="16" t="str">
        <f>IF(Wedstrijden!BG714="x","Z","")</f>
        <v/>
      </c>
      <c r="DK727" s="16" t="str">
        <f>IF(COUNTA(Wedstrijden!BI714:BK714)&lt;&gt;0,6,"")</f>
        <v/>
      </c>
      <c r="DL727" s="16" t="str">
        <f t="shared" si="71"/>
        <v/>
      </c>
      <c r="DM727" s="16" t="str">
        <f>IF(Wedstrijden!BI714="x","L","")</f>
        <v/>
      </c>
      <c r="DN727" s="16" t="str">
        <f>IF(Wedstrijden!BJ714="x","M","")</f>
        <v/>
      </c>
      <c r="DO727" s="16" t="str">
        <f>IF(Wedstrijden!BK714="x","Z","")</f>
        <v/>
      </c>
      <c r="DP727" s="16" t="str">
        <f>IF(Wedstrijden!BL714="x","Z","")</f>
        <v/>
      </c>
    </row>
    <row r="728" spans="1:120" ht="14.4" x14ac:dyDescent="0.3">
      <c r="A728" s="18">
        <f>Wedstrijden!A715</f>
        <v>0</v>
      </c>
      <c r="B728" s="16" t="str">
        <f>IFERROR(VLOOKUP(Wedstrijden!#REF!,#REF!,2,FALSE),"")</f>
        <v/>
      </c>
      <c r="C728" s="16">
        <f>Wedstrijden!E715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IF(COUNTA(Wedstrijden!U715:AC715)&lt;&gt;0,1,"")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IF(Wedstrijden!U715="x","B1","")</f>
        <v/>
      </c>
      <c r="BO728" s="16" t="e">
        <f>IF(Wedstrijden!#REF!="x","BB","")</f>
        <v>#REF!</v>
      </c>
      <c r="BP728" s="16" t="str">
        <f>IF(Wedstrijden!W715="x","B","")</f>
        <v/>
      </c>
      <c r="BQ728" s="16" t="str">
        <f>IF(Wedstrijden!X715="x","L1","")</f>
        <v/>
      </c>
      <c r="BR728" s="16" t="str">
        <f>IF(Wedstrijden!Y715="x","L2","")</f>
        <v/>
      </c>
      <c r="BS728" s="16" t="str">
        <f>IF(Wedstrijden!Z715="x","M1","")</f>
        <v/>
      </c>
      <c r="BT728" s="16" t="str">
        <f>IF(Wedstrijden!AA715="x","M2","")</f>
        <v/>
      </c>
      <c r="BU728" s="16" t="str">
        <f>IF(Wedstrijden!AB715="x","Z1","")</f>
        <v/>
      </c>
      <c r="BV728" s="16" t="str">
        <f>IF(Wedstrijden!AC715="x","Z2","")</f>
        <v/>
      </c>
      <c r="BW728" s="16" t="str">
        <f>IF(COUNTA(Wedstrijden!L715:T715)&lt;&gt;0,1,"")</f>
        <v/>
      </c>
      <c r="BX728" s="16" t="str">
        <f t="shared" si="67"/>
        <v/>
      </c>
      <c r="BY728" s="16" t="str">
        <f>IF(Wedstrijden!L715="x","BB","")</f>
        <v/>
      </c>
      <c r="BZ728" s="16" t="str">
        <f>IF(Wedstrijden!M715="x","B","")</f>
        <v/>
      </c>
      <c r="CA728" s="16" t="str">
        <f>IF(Wedstrijden!N715="x","L1","")</f>
        <v/>
      </c>
      <c r="CB728" s="16" t="str">
        <f>IF(Wedstrijden!O715="x","L2","")</f>
        <v/>
      </c>
      <c r="CC728" s="16" t="str">
        <f>IF(Wedstrijden!P715="x","M1","")</f>
        <v/>
      </c>
      <c r="CD728" s="16" t="str">
        <f>IF(Wedstrijden!Q715="x","M2","")</f>
        <v/>
      </c>
      <c r="CE728" s="16" t="str">
        <f>IF(Wedstrijden!R715="x","Z1","")</f>
        <v/>
      </c>
      <c r="CF728" s="16" t="str">
        <f>IF(Wedstrijden!S715="x","Z2","")</f>
        <v/>
      </c>
      <c r="CG728" s="16" t="str">
        <f>IF(Wedstrijden!T715="x","ZZL","")</f>
        <v/>
      </c>
      <c r="CL728" s="16" t="str">
        <f>IF(COUNTA(Wedstrijden!AR715:BB715)&lt;&gt;0,2,"")</f>
        <v/>
      </c>
      <c r="CM728" s="16" t="str">
        <f t="shared" si="68"/>
        <v/>
      </c>
      <c r="CN728" s="16" t="str">
        <f>IF(Wedstrijden!AR715="x","AA","")</f>
        <v/>
      </c>
      <c r="CO728" s="16" t="str">
        <f>IF(Wedstrijden!AS715="x","A","")</f>
        <v/>
      </c>
      <c r="CP728" s="16" t="str">
        <f>IF(Wedstrijden!AT715="x","BB","")</f>
        <v/>
      </c>
      <c r="CQ728" s="16" t="str">
        <f>IF(Wedstrijden!AU715="x","B","")</f>
        <v/>
      </c>
      <c r="CR728" s="16" t="str">
        <f>IF(Wedstrijden!AV715="x","L","")</f>
        <v/>
      </c>
      <c r="CS728" s="16" t="str">
        <f>IF(Wedstrijden!AW715="x","M","")</f>
        <v/>
      </c>
      <c r="CT728" s="16" t="str">
        <f>IF(Wedstrijden!AX715="x","Z","")</f>
        <v/>
      </c>
      <c r="CU728" s="16" t="str">
        <f>IF(Wedstrijden!BB715="x","ZZ","")</f>
        <v/>
      </c>
      <c r="CV728" s="16" t="str">
        <f>IF(COUNTA(Wedstrijden!AI715:AP715)&lt;&gt;0,2,"")</f>
        <v/>
      </c>
      <c r="CW728" s="16" t="str">
        <f t="shared" si="69"/>
        <v/>
      </c>
      <c r="CX728" s="16" t="str">
        <f>IF(Wedstrijden!AI715="x","BB","")</f>
        <v/>
      </c>
      <c r="CY728" s="16" t="str">
        <f>IF(Wedstrijden!AJ715="x","B","")</f>
        <v/>
      </c>
      <c r="CZ728" s="16" t="str">
        <f>IF(Wedstrijden!AK715="x","L","")</f>
        <v/>
      </c>
      <c r="DA728" s="16" t="str">
        <f>IF(Wedstrijden!AL715="x","M","")</f>
        <v/>
      </c>
      <c r="DB728" s="16" t="str">
        <f>IF(Wedstrijden!AM715="x","Z","")</f>
        <v/>
      </c>
      <c r="DC728" s="16" t="str">
        <f>IF(Wedstrijden!AN715="x","ZZ","")</f>
        <v/>
      </c>
      <c r="DD728" s="16" t="str">
        <f>IF(Wedstrijden!AP715="x","1.40","")</f>
        <v/>
      </c>
      <c r="DE728" s="16" t="str">
        <f>IF(COUNTA(Wedstrijden!BD715:BF715)&lt;&gt;0,6,"")</f>
        <v/>
      </c>
      <c r="DF728" s="16" t="str">
        <f t="shared" si="70"/>
        <v/>
      </c>
      <c r="DG728" s="16" t="str">
        <f>IF(Wedstrijden!BD715="x","L","")</f>
        <v/>
      </c>
      <c r="DH728" s="16" t="str">
        <f>IF(Wedstrijden!BE715="x","M","")</f>
        <v/>
      </c>
      <c r="DI728" s="16" t="str">
        <f>IF(Wedstrijden!BF715="x","Z","")</f>
        <v/>
      </c>
      <c r="DJ728" s="16" t="str">
        <f>IF(Wedstrijden!BG715="x","Z","")</f>
        <v/>
      </c>
      <c r="DK728" s="16" t="str">
        <f>IF(COUNTA(Wedstrijden!BI715:BK715)&lt;&gt;0,6,"")</f>
        <v/>
      </c>
      <c r="DL728" s="16" t="str">
        <f t="shared" si="71"/>
        <v/>
      </c>
      <c r="DM728" s="16" t="str">
        <f>IF(Wedstrijden!BI715="x","L","")</f>
        <v/>
      </c>
      <c r="DN728" s="16" t="str">
        <f>IF(Wedstrijden!BJ715="x","M","")</f>
        <v/>
      </c>
      <c r="DO728" s="16" t="str">
        <f>IF(Wedstrijden!BK715="x","Z","")</f>
        <v/>
      </c>
      <c r="DP728" s="16" t="str">
        <f>IF(Wedstrijden!BL715="x","Z","")</f>
        <v/>
      </c>
    </row>
    <row r="729" spans="1:120" ht="14.4" x14ac:dyDescent="0.3">
      <c r="A729" s="18">
        <f>Wedstrijden!A716</f>
        <v>0</v>
      </c>
      <c r="B729" s="16" t="str">
        <f>IFERROR(VLOOKUP(Wedstrijden!#REF!,#REF!,2,FALSE),"")</f>
        <v/>
      </c>
      <c r="C729" s="16">
        <f>Wedstrijden!E716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IF(COUNTA(Wedstrijden!U716:AC716)&lt;&gt;0,1,"")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IF(Wedstrijden!U716="x","B1","")</f>
        <v/>
      </c>
      <c r="BO729" s="16" t="e">
        <f>IF(Wedstrijden!#REF!="x","BB","")</f>
        <v>#REF!</v>
      </c>
      <c r="BP729" s="16" t="str">
        <f>IF(Wedstrijden!W716="x","B","")</f>
        <v/>
      </c>
      <c r="BQ729" s="16" t="str">
        <f>IF(Wedstrijden!X716="x","L1","")</f>
        <v/>
      </c>
      <c r="BR729" s="16" t="str">
        <f>IF(Wedstrijden!Y716="x","L2","")</f>
        <v/>
      </c>
      <c r="BS729" s="16" t="str">
        <f>IF(Wedstrijden!Z716="x","M1","")</f>
        <v/>
      </c>
      <c r="BT729" s="16" t="str">
        <f>IF(Wedstrijden!AA716="x","M2","")</f>
        <v/>
      </c>
      <c r="BU729" s="16" t="str">
        <f>IF(Wedstrijden!AB716="x","Z1","")</f>
        <v/>
      </c>
      <c r="BV729" s="16" t="str">
        <f>IF(Wedstrijden!AC716="x","Z2","")</f>
        <v/>
      </c>
      <c r="BW729" s="16" t="str">
        <f>IF(COUNTA(Wedstrijden!L716:T716)&lt;&gt;0,1,"")</f>
        <v/>
      </c>
      <c r="BX729" s="16" t="str">
        <f t="shared" si="67"/>
        <v/>
      </c>
      <c r="BY729" s="16" t="str">
        <f>IF(Wedstrijden!L716="x","BB","")</f>
        <v/>
      </c>
      <c r="BZ729" s="16" t="str">
        <f>IF(Wedstrijden!M716="x","B","")</f>
        <v/>
      </c>
      <c r="CA729" s="16" t="str">
        <f>IF(Wedstrijden!N716="x","L1","")</f>
        <v/>
      </c>
      <c r="CB729" s="16" t="str">
        <f>IF(Wedstrijden!O716="x","L2","")</f>
        <v/>
      </c>
      <c r="CC729" s="16" t="str">
        <f>IF(Wedstrijden!P716="x","M1","")</f>
        <v/>
      </c>
      <c r="CD729" s="16" t="str">
        <f>IF(Wedstrijden!Q716="x","M2","")</f>
        <v/>
      </c>
      <c r="CE729" s="16" t="str">
        <f>IF(Wedstrijden!R716="x","Z1","")</f>
        <v/>
      </c>
      <c r="CF729" s="16" t="str">
        <f>IF(Wedstrijden!S716="x","Z2","")</f>
        <v/>
      </c>
      <c r="CG729" s="16" t="str">
        <f>IF(Wedstrijden!T716="x","ZZL","")</f>
        <v/>
      </c>
      <c r="CL729" s="16" t="str">
        <f>IF(COUNTA(Wedstrijden!AR716:BB716)&lt;&gt;0,2,"")</f>
        <v/>
      </c>
      <c r="CM729" s="16" t="str">
        <f t="shared" si="68"/>
        <v/>
      </c>
      <c r="CN729" s="16" t="str">
        <f>IF(Wedstrijden!AR716="x","AA","")</f>
        <v/>
      </c>
      <c r="CO729" s="16" t="str">
        <f>IF(Wedstrijden!AS716="x","A","")</f>
        <v/>
      </c>
      <c r="CP729" s="16" t="str">
        <f>IF(Wedstrijden!AT716="x","BB","")</f>
        <v/>
      </c>
      <c r="CQ729" s="16" t="str">
        <f>IF(Wedstrijden!AU716="x","B","")</f>
        <v/>
      </c>
      <c r="CR729" s="16" t="str">
        <f>IF(Wedstrijden!AV716="x","L","")</f>
        <v/>
      </c>
      <c r="CS729" s="16" t="str">
        <f>IF(Wedstrijden!AW716="x","M","")</f>
        <v/>
      </c>
      <c r="CT729" s="16" t="str">
        <f>IF(Wedstrijden!AX716="x","Z","")</f>
        <v/>
      </c>
      <c r="CU729" s="16" t="str">
        <f>IF(Wedstrijden!BB716="x","ZZ","")</f>
        <v/>
      </c>
      <c r="CV729" s="16" t="str">
        <f>IF(COUNTA(Wedstrijden!AI716:AP716)&lt;&gt;0,2,"")</f>
        <v/>
      </c>
      <c r="CW729" s="16" t="str">
        <f t="shared" si="69"/>
        <v/>
      </c>
      <c r="CX729" s="16" t="str">
        <f>IF(Wedstrijden!AI716="x","BB","")</f>
        <v/>
      </c>
      <c r="CY729" s="16" t="str">
        <f>IF(Wedstrijden!AJ716="x","B","")</f>
        <v/>
      </c>
      <c r="CZ729" s="16" t="str">
        <f>IF(Wedstrijden!AK716="x","L","")</f>
        <v/>
      </c>
      <c r="DA729" s="16" t="str">
        <f>IF(Wedstrijden!AL716="x","M","")</f>
        <v/>
      </c>
      <c r="DB729" s="16" t="str">
        <f>IF(Wedstrijden!AM716="x","Z","")</f>
        <v/>
      </c>
      <c r="DC729" s="16" t="str">
        <f>IF(Wedstrijden!AN716="x","ZZ","")</f>
        <v/>
      </c>
      <c r="DD729" s="16" t="str">
        <f>IF(Wedstrijden!AP716="x","1.40","")</f>
        <v/>
      </c>
      <c r="DE729" s="16" t="str">
        <f>IF(COUNTA(Wedstrijden!BD716:BF716)&lt;&gt;0,6,"")</f>
        <v/>
      </c>
      <c r="DF729" s="16" t="str">
        <f t="shared" si="70"/>
        <v/>
      </c>
      <c r="DG729" s="16" t="str">
        <f>IF(Wedstrijden!BD716="x","L","")</f>
        <v/>
      </c>
      <c r="DH729" s="16" t="str">
        <f>IF(Wedstrijden!BE716="x","M","")</f>
        <v/>
      </c>
      <c r="DI729" s="16" t="str">
        <f>IF(Wedstrijden!BF716="x","Z","")</f>
        <v/>
      </c>
      <c r="DJ729" s="16" t="str">
        <f>IF(Wedstrijden!BG716="x","Z","")</f>
        <v/>
      </c>
      <c r="DK729" s="16" t="str">
        <f>IF(COUNTA(Wedstrijden!BI716:BK716)&lt;&gt;0,6,"")</f>
        <v/>
      </c>
      <c r="DL729" s="16" t="str">
        <f t="shared" si="71"/>
        <v/>
      </c>
      <c r="DM729" s="16" t="str">
        <f>IF(Wedstrijden!BI716="x","L","")</f>
        <v/>
      </c>
      <c r="DN729" s="16" t="str">
        <f>IF(Wedstrijden!BJ716="x","M","")</f>
        <v/>
      </c>
      <c r="DO729" s="16" t="str">
        <f>IF(Wedstrijden!BK716="x","Z","")</f>
        <v/>
      </c>
      <c r="DP729" s="16" t="str">
        <f>IF(Wedstrijden!BL716="x","Z","")</f>
        <v/>
      </c>
    </row>
    <row r="730" spans="1:120" ht="14.4" x14ac:dyDescent="0.3">
      <c r="A730" s="18">
        <f>Wedstrijden!A717</f>
        <v>0</v>
      </c>
      <c r="B730" s="16" t="str">
        <f>IFERROR(VLOOKUP(Wedstrijden!#REF!,#REF!,2,FALSE),"")</f>
        <v/>
      </c>
      <c r="C730" s="16">
        <f>Wedstrijden!E717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IF(COUNTA(Wedstrijden!U717:AC717)&lt;&gt;0,1,"")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IF(Wedstrijden!U717="x","B1","")</f>
        <v/>
      </c>
      <c r="BO730" s="16" t="e">
        <f>IF(Wedstrijden!#REF!="x","BB","")</f>
        <v>#REF!</v>
      </c>
      <c r="BP730" s="16" t="str">
        <f>IF(Wedstrijden!W717="x","B","")</f>
        <v/>
      </c>
      <c r="BQ730" s="16" t="str">
        <f>IF(Wedstrijden!X717="x","L1","")</f>
        <v/>
      </c>
      <c r="BR730" s="16" t="str">
        <f>IF(Wedstrijden!Y717="x","L2","")</f>
        <v/>
      </c>
      <c r="BS730" s="16" t="str">
        <f>IF(Wedstrijden!Z717="x","M1","")</f>
        <v/>
      </c>
      <c r="BT730" s="16" t="str">
        <f>IF(Wedstrijden!AA717="x","M2","")</f>
        <v/>
      </c>
      <c r="BU730" s="16" t="str">
        <f>IF(Wedstrijden!AB717="x","Z1","")</f>
        <v/>
      </c>
      <c r="BV730" s="16" t="str">
        <f>IF(Wedstrijden!AC717="x","Z2","")</f>
        <v/>
      </c>
      <c r="BW730" s="16" t="str">
        <f>IF(COUNTA(Wedstrijden!L717:T717)&lt;&gt;0,1,"")</f>
        <v/>
      </c>
      <c r="BX730" s="16" t="str">
        <f t="shared" si="67"/>
        <v/>
      </c>
      <c r="BY730" s="16" t="str">
        <f>IF(Wedstrijden!L717="x","BB","")</f>
        <v/>
      </c>
      <c r="BZ730" s="16" t="str">
        <f>IF(Wedstrijden!M717="x","B","")</f>
        <v/>
      </c>
      <c r="CA730" s="16" t="str">
        <f>IF(Wedstrijden!N717="x","L1","")</f>
        <v/>
      </c>
      <c r="CB730" s="16" t="str">
        <f>IF(Wedstrijden!O717="x","L2","")</f>
        <v/>
      </c>
      <c r="CC730" s="16" t="str">
        <f>IF(Wedstrijden!P717="x","M1","")</f>
        <v/>
      </c>
      <c r="CD730" s="16" t="str">
        <f>IF(Wedstrijden!Q717="x","M2","")</f>
        <v/>
      </c>
      <c r="CE730" s="16" t="str">
        <f>IF(Wedstrijden!R717="x","Z1","")</f>
        <v/>
      </c>
      <c r="CF730" s="16" t="str">
        <f>IF(Wedstrijden!S717="x","Z2","")</f>
        <v/>
      </c>
      <c r="CG730" s="16" t="str">
        <f>IF(Wedstrijden!T717="x","ZZL","")</f>
        <v/>
      </c>
      <c r="CL730" s="16" t="str">
        <f>IF(COUNTA(Wedstrijden!AR717:BB717)&lt;&gt;0,2,"")</f>
        <v/>
      </c>
      <c r="CM730" s="16" t="str">
        <f t="shared" si="68"/>
        <v/>
      </c>
      <c r="CN730" s="16" t="str">
        <f>IF(Wedstrijden!AR717="x","AA","")</f>
        <v/>
      </c>
      <c r="CO730" s="16" t="str">
        <f>IF(Wedstrijden!AS717="x","A","")</f>
        <v/>
      </c>
      <c r="CP730" s="16" t="str">
        <f>IF(Wedstrijden!AT717="x","BB","")</f>
        <v/>
      </c>
      <c r="CQ730" s="16" t="str">
        <f>IF(Wedstrijden!AU717="x","B","")</f>
        <v/>
      </c>
      <c r="CR730" s="16" t="str">
        <f>IF(Wedstrijden!AV717="x","L","")</f>
        <v/>
      </c>
      <c r="CS730" s="16" t="str">
        <f>IF(Wedstrijden!AW717="x","M","")</f>
        <v/>
      </c>
      <c r="CT730" s="16" t="str">
        <f>IF(Wedstrijden!AX717="x","Z","")</f>
        <v/>
      </c>
      <c r="CU730" s="16" t="str">
        <f>IF(Wedstrijden!BB717="x","ZZ","")</f>
        <v/>
      </c>
      <c r="CV730" s="16" t="str">
        <f>IF(COUNTA(Wedstrijden!AI717:AP717)&lt;&gt;0,2,"")</f>
        <v/>
      </c>
      <c r="CW730" s="16" t="str">
        <f t="shared" si="69"/>
        <v/>
      </c>
      <c r="CX730" s="16" t="str">
        <f>IF(Wedstrijden!AI717="x","BB","")</f>
        <v/>
      </c>
      <c r="CY730" s="16" t="str">
        <f>IF(Wedstrijden!AJ717="x","B","")</f>
        <v/>
      </c>
      <c r="CZ730" s="16" t="str">
        <f>IF(Wedstrijden!AK717="x","L","")</f>
        <v/>
      </c>
      <c r="DA730" s="16" t="str">
        <f>IF(Wedstrijden!AL717="x","M","")</f>
        <v/>
      </c>
      <c r="DB730" s="16" t="str">
        <f>IF(Wedstrijden!AM717="x","Z","")</f>
        <v/>
      </c>
      <c r="DC730" s="16" t="str">
        <f>IF(Wedstrijden!AN717="x","ZZ","")</f>
        <v/>
      </c>
      <c r="DD730" s="16" t="str">
        <f>IF(Wedstrijden!AP717="x","1.40","")</f>
        <v/>
      </c>
      <c r="DE730" s="16" t="str">
        <f>IF(COUNTA(Wedstrijden!BD717:BF717)&lt;&gt;0,6,"")</f>
        <v/>
      </c>
      <c r="DF730" s="16" t="str">
        <f t="shared" si="70"/>
        <v/>
      </c>
      <c r="DG730" s="16" t="str">
        <f>IF(Wedstrijden!BD717="x","L","")</f>
        <v/>
      </c>
      <c r="DH730" s="16" t="str">
        <f>IF(Wedstrijden!BE717="x","M","")</f>
        <v/>
      </c>
      <c r="DI730" s="16" t="str">
        <f>IF(Wedstrijden!BF717="x","Z","")</f>
        <v/>
      </c>
      <c r="DJ730" s="16" t="str">
        <f>IF(Wedstrijden!BG717="x","Z","")</f>
        <v/>
      </c>
      <c r="DK730" s="16" t="str">
        <f>IF(COUNTA(Wedstrijden!BI717:BK717)&lt;&gt;0,6,"")</f>
        <v/>
      </c>
      <c r="DL730" s="16" t="str">
        <f t="shared" si="71"/>
        <v/>
      </c>
      <c r="DM730" s="16" t="str">
        <f>IF(Wedstrijden!BI717="x","L","")</f>
        <v/>
      </c>
      <c r="DN730" s="16" t="str">
        <f>IF(Wedstrijden!BJ717="x","M","")</f>
        <v/>
      </c>
      <c r="DO730" s="16" t="str">
        <f>IF(Wedstrijden!BK717="x","Z","")</f>
        <v/>
      </c>
      <c r="DP730" s="16" t="str">
        <f>IF(Wedstrijden!BL717="x","Z","")</f>
        <v/>
      </c>
    </row>
    <row r="731" spans="1:120" ht="14.4" x14ac:dyDescent="0.3">
      <c r="A731" s="18">
        <f>Wedstrijden!A718</f>
        <v>0</v>
      </c>
      <c r="B731" s="16" t="str">
        <f>IFERROR(VLOOKUP(Wedstrijden!#REF!,#REF!,2,FALSE),"")</f>
        <v/>
      </c>
      <c r="C731" s="16">
        <f>Wedstrijden!E718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IF(COUNTA(Wedstrijden!U718:AC718)&lt;&gt;0,1,"")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IF(Wedstrijden!U718="x","B1","")</f>
        <v/>
      </c>
      <c r="BO731" s="16" t="e">
        <f>IF(Wedstrijden!#REF!="x","BB","")</f>
        <v>#REF!</v>
      </c>
      <c r="BP731" s="16" t="str">
        <f>IF(Wedstrijden!W718="x","B","")</f>
        <v/>
      </c>
      <c r="BQ731" s="16" t="str">
        <f>IF(Wedstrijden!X718="x","L1","")</f>
        <v/>
      </c>
      <c r="BR731" s="16" t="str">
        <f>IF(Wedstrijden!Y718="x","L2","")</f>
        <v/>
      </c>
      <c r="BS731" s="16" t="str">
        <f>IF(Wedstrijden!Z718="x","M1","")</f>
        <v/>
      </c>
      <c r="BT731" s="16" t="str">
        <f>IF(Wedstrijden!AA718="x","M2","")</f>
        <v/>
      </c>
      <c r="BU731" s="16" t="str">
        <f>IF(Wedstrijden!AB718="x","Z1","")</f>
        <v/>
      </c>
      <c r="BV731" s="16" t="str">
        <f>IF(Wedstrijden!AC718="x","Z2","")</f>
        <v/>
      </c>
      <c r="BW731" s="16" t="str">
        <f>IF(COUNTA(Wedstrijden!L718:T718)&lt;&gt;0,1,"")</f>
        <v/>
      </c>
      <c r="BX731" s="16" t="str">
        <f t="shared" si="67"/>
        <v/>
      </c>
      <c r="BY731" s="16" t="str">
        <f>IF(Wedstrijden!L718="x","BB","")</f>
        <v/>
      </c>
      <c r="BZ731" s="16" t="str">
        <f>IF(Wedstrijden!M718="x","B","")</f>
        <v/>
      </c>
      <c r="CA731" s="16" t="str">
        <f>IF(Wedstrijden!N718="x","L1","")</f>
        <v/>
      </c>
      <c r="CB731" s="16" t="str">
        <f>IF(Wedstrijden!O718="x","L2","")</f>
        <v/>
      </c>
      <c r="CC731" s="16" t="str">
        <f>IF(Wedstrijden!P718="x","M1","")</f>
        <v/>
      </c>
      <c r="CD731" s="16" t="str">
        <f>IF(Wedstrijden!Q718="x","M2","")</f>
        <v/>
      </c>
      <c r="CE731" s="16" t="str">
        <f>IF(Wedstrijden!R718="x","Z1","")</f>
        <v/>
      </c>
      <c r="CF731" s="16" t="str">
        <f>IF(Wedstrijden!S718="x","Z2","")</f>
        <v/>
      </c>
      <c r="CG731" s="16" t="str">
        <f>IF(Wedstrijden!T718="x","ZZL","")</f>
        <v/>
      </c>
      <c r="CL731" s="16" t="str">
        <f>IF(COUNTA(Wedstrijden!AR718:BB718)&lt;&gt;0,2,"")</f>
        <v/>
      </c>
      <c r="CM731" s="16" t="str">
        <f t="shared" si="68"/>
        <v/>
      </c>
      <c r="CN731" s="16" t="str">
        <f>IF(Wedstrijden!AR718="x","AA","")</f>
        <v/>
      </c>
      <c r="CO731" s="16" t="str">
        <f>IF(Wedstrijden!AS718="x","A","")</f>
        <v/>
      </c>
      <c r="CP731" s="16" t="str">
        <f>IF(Wedstrijden!AT718="x","BB","")</f>
        <v/>
      </c>
      <c r="CQ731" s="16" t="str">
        <f>IF(Wedstrijden!AU718="x","B","")</f>
        <v/>
      </c>
      <c r="CR731" s="16" t="str">
        <f>IF(Wedstrijden!AV718="x","L","")</f>
        <v/>
      </c>
      <c r="CS731" s="16" t="str">
        <f>IF(Wedstrijden!AW718="x","M","")</f>
        <v/>
      </c>
      <c r="CT731" s="16" t="str">
        <f>IF(Wedstrijden!AX718="x","Z","")</f>
        <v/>
      </c>
      <c r="CU731" s="16" t="str">
        <f>IF(Wedstrijden!BB718="x","ZZ","")</f>
        <v/>
      </c>
      <c r="CV731" s="16" t="str">
        <f>IF(COUNTA(Wedstrijden!AI718:AP718)&lt;&gt;0,2,"")</f>
        <v/>
      </c>
      <c r="CW731" s="16" t="str">
        <f t="shared" si="69"/>
        <v/>
      </c>
      <c r="CX731" s="16" t="str">
        <f>IF(Wedstrijden!AI718="x","BB","")</f>
        <v/>
      </c>
      <c r="CY731" s="16" t="str">
        <f>IF(Wedstrijden!AJ718="x","B","")</f>
        <v/>
      </c>
      <c r="CZ731" s="16" t="str">
        <f>IF(Wedstrijden!AK718="x","L","")</f>
        <v/>
      </c>
      <c r="DA731" s="16" t="str">
        <f>IF(Wedstrijden!AL718="x","M","")</f>
        <v/>
      </c>
      <c r="DB731" s="16" t="str">
        <f>IF(Wedstrijden!AM718="x","Z","")</f>
        <v/>
      </c>
      <c r="DC731" s="16" t="str">
        <f>IF(Wedstrijden!AN718="x","ZZ","")</f>
        <v/>
      </c>
      <c r="DD731" s="16" t="str">
        <f>IF(Wedstrijden!AP718="x","1.40","")</f>
        <v/>
      </c>
      <c r="DE731" s="16" t="str">
        <f>IF(COUNTA(Wedstrijden!BD718:BF718)&lt;&gt;0,6,"")</f>
        <v/>
      </c>
      <c r="DF731" s="16" t="str">
        <f t="shared" si="70"/>
        <v/>
      </c>
      <c r="DG731" s="16" t="str">
        <f>IF(Wedstrijden!BD718="x","L","")</f>
        <v/>
      </c>
      <c r="DH731" s="16" t="str">
        <f>IF(Wedstrijden!BE718="x","M","")</f>
        <v/>
      </c>
      <c r="DI731" s="16" t="str">
        <f>IF(Wedstrijden!BF718="x","Z","")</f>
        <v/>
      </c>
      <c r="DJ731" s="16" t="str">
        <f>IF(Wedstrijden!BG718="x","Z","")</f>
        <v/>
      </c>
      <c r="DK731" s="16" t="str">
        <f>IF(COUNTA(Wedstrijden!BI718:BK718)&lt;&gt;0,6,"")</f>
        <v/>
      </c>
      <c r="DL731" s="16" t="str">
        <f t="shared" si="71"/>
        <v/>
      </c>
      <c r="DM731" s="16" t="str">
        <f>IF(Wedstrijden!BI718="x","L","")</f>
        <v/>
      </c>
      <c r="DN731" s="16" t="str">
        <f>IF(Wedstrijden!BJ718="x","M","")</f>
        <v/>
      </c>
      <c r="DO731" s="16" t="str">
        <f>IF(Wedstrijden!BK718="x","Z","")</f>
        <v/>
      </c>
      <c r="DP731" s="16" t="str">
        <f>IF(Wedstrijden!BL718="x","Z","")</f>
        <v/>
      </c>
    </row>
    <row r="732" spans="1:120" ht="14.4" x14ac:dyDescent="0.3">
      <c r="A732" s="18">
        <f>Wedstrijden!A719</f>
        <v>0</v>
      </c>
      <c r="B732" s="16" t="str">
        <f>IFERROR(VLOOKUP(Wedstrijden!#REF!,#REF!,2,FALSE),"")</f>
        <v/>
      </c>
      <c r="C732" s="16">
        <f>Wedstrijden!E719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IF(COUNTA(Wedstrijden!U719:AC719)&lt;&gt;0,1,"")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IF(Wedstrijden!U719="x","B1","")</f>
        <v/>
      </c>
      <c r="BO732" s="16" t="e">
        <f>IF(Wedstrijden!#REF!="x","BB","")</f>
        <v>#REF!</v>
      </c>
      <c r="BP732" s="16" t="str">
        <f>IF(Wedstrijden!W719="x","B","")</f>
        <v/>
      </c>
      <c r="BQ732" s="16" t="str">
        <f>IF(Wedstrijden!X719="x","L1","")</f>
        <v/>
      </c>
      <c r="BR732" s="16" t="str">
        <f>IF(Wedstrijden!Y719="x","L2","")</f>
        <v/>
      </c>
      <c r="BS732" s="16" t="str">
        <f>IF(Wedstrijden!Z719="x","M1","")</f>
        <v/>
      </c>
      <c r="BT732" s="16" t="str">
        <f>IF(Wedstrijden!AA719="x","M2","")</f>
        <v/>
      </c>
      <c r="BU732" s="16" t="str">
        <f>IF(Wedstrijden!AB719="x","Z1","")</f>
        <v/>
      </c>
      <c r="BV732" s="16" t="str">
        <f>IF(Wedstrijden!AC719="x","Z2","")</f>
        <v/>
      </c>
      <c r="BW732" s="16" t="str">
        <f>IF(COUNTA(Wedstrijden!L719:T719)&lt;&gt;0,1,"")</f>
        <v/>
      </c>
      <c r="BX732" s="16" t="str">
        <f t="shared" si="67"/>
        <v/>
      </c>
      <c r="BY732" s="16" t="str">
        <f>IF(Wedstrijden!L719="x","BB","")</f>
        <v/>
      </c>
      <c r="BZ732" s="16" t="str">
        <f>IF(Wedstrijden!M719="x","B","")</f>
        <v/>
      </c>
      <c r="CA732" s="16" t="str">
        <f>IF(Wedstrijden!N719="x","L1","")</f>
        <v/>
      </c>
      <c r="CB732" s="16" t="str">
        <f>IF(Wedstrijden!O719="x","L2","")</f>
        <v/>
      </c>
      <c r="CC732" s="16" t="str">
        <f>IF(Wedstrijden!P719="x","M1","")</f>
        <v/>
      </c>
      <c r="CD732" s="16" t="str">
        <f>IF(Wedstrijden!Q719="x","M2","")</f>
        <v/>
      </c>
      <c r="CE732" s="16" t="str">
        <f>IF(Wedstrijden!R719="x","Z1","")</f>
        <v/>
      </c>
      <c r="CF732" s="16" t="str">
        <f>IF(Wedstrijden!S719="x","Z2","")</f>
        <v/>
      </c>
      <c r="CG732" s="16" t="str">
        <f>IF(Wedstrijden!T719="x","ZZL","")</f>
        <v/>
      </c>
      <c r="CL732" s="16" t="str">
        <f>IF(COUNTA(Wedstrijden!AR719:BB719)&lt;&gt;0,2,"")</f>
        <v/>
      </c>
      <c r="CM732" s="16" t="str">
        <f t="shared" si="68"/>
        <v/>
      </c>
      <c r="CN732" s="16" t="str">
        <f>IF(Wedstrijden!AR719="x","AA","")</f>
        <v/>
      </c>
      <c r="CO732" s="16" t="str">
        <f>IF(Wedstrijden!AS719="x","A","")</f>
        <v/>
      </c>
      <c r="CP732" s="16" t="str">
        <f>IF(Wedstrijden!AT719="x","BB","")</f>
        <v/>
      </c>
      <c r="CQ732" s="16" t="str">
        <f>IF(Wedstrijden!AU719="x","B","")</f>
        <v/>
      </c>
      <c r="CR732" s="16" t="str">
        <f>IF(Wedstrijden!AV719="x","L","")</f>
        <v/>
      </c>
      <c r="CS732" s="16" t="str">
        <f>IF(Wedstrijden!AW719="x","M","")</f>
        <v/>
      </c>
      <c r="CT732" s="16" t="str">
        <f>IF(Wedstrijden!AX719="x","Z","")</f>
        <v/>
      </c>
      <c r="CU732" s="16" t="str">
        <f>IF(Wedstrijden!BB719="x","ZZ","")</f>
        <v/>
      </c>
      <c r="CV732" s="16" t="str">
        <f>IF(COUNTA(Wedstrijden!AI719:AP719)&lt;&gt;0,2,"")</f>
        <v/>
      </c>
      <c r="CW732" s="16" t="str">
        <f t="shared" si="69"/>
        <v/>
      </c>
      <c r="CX732" s="16" t="str">
        <f>IF(Wedstrijden!AI719="x","BB","")</f>
        <v/>
      </c>
      <c r="CY732" s="16" t="str">
        <f>IF(Wedstrijden!AJ719="x","B","")</f>
        <v/>
      </c>
      <c r="CZ732" s="16" t="str">
        <f>IF(Wedstrijden!AK719="x","L","")</f>
        <v/>
      </c>
      <c r="DA732" s="16" t="str">
        <f>IF(Wedstrijden!AL719="x","M","")</f>
        <v/>
      </c>
      <c r="DB732" s="16" t="str">
        <f>IF(Wedstrijden!AM719="x","Z","")</f>
        <v/>
      </c>
      <c r="DC732" s="16" t="str">
        <f>IF(Wedstrijden!AN719="x","ZZ","")</f>
        <v/>
      </c>
      <c r="DD732" s="16" t="str">
        <f>IF(Wedstrijden!AP719="x","1.40","")</f>
        <v/>
      </c>
      <c r="DE732" s="16" t="str">
        <f>IF(COUNTA(Wedstrijden!BD719:BF719)&lt;&gt;0,6,"")</f>
        <v/>
      </c>
      <c r="DF732" s="16" t="str">
        <f t="shared" si="70"/>
        <v/>
      </c>
      <c r="DG732" s="16" t="str">
        <f>IF(Wedstrijden!BD719="x","L","")</f>
        <v/>
      </c>
      <c r="DH732" s="16" t="str">
        <f>IF(Wedstrijden!BE719="x","M","")</f>
        <v/>
      </c>
      <c r="DI732" s="16" t="str">
        <f>IF(Wedstrijden!BF719="x","Z","")</f>
        <v/>
      </c>
      <c r="DJ732" s="16" t="str">
        <f>IF(Wedstrijden!BG719="x","Z","")</f>
        <v/>
      </c>
      <c r="DK732" s="16" t="str">
        <f>IF(COUNTA(Wedstrijden!BI719:BK719)&lt;&gt;0,6,"")</f>
        <v/>
      </c>
      <c r="DL732" s="16" t="str">
        <f t="shared" si="71"/>
        <v/>
      </c>
      <c r="DM732" s="16" t="str">
        <f>IF(Wedstrijden!BI719="x","L","")</f>
        <v/>
      </c>
      <c r="DN732" s="16" t="str">
        <f>IF(Wedstrijden!BJ719="x","M","")</f>
        <v/>
      </c>
      <c r="DO732" s="16" t="str">
        <f>IF(Wedstrijden!BK719="x","Z","")</f>
        <v/>
      </c>
      <c r="DP732" s="16" t="str">
        <f>IF(Wedstrijden!BL719="x","Z","")</f>
        <v/>
      </c>
    </row>
    <row r="733" spans="1:120" ht="14.4" x14ac:dyDescent="0.3">
      <c r="A733" s="18">
        <f>Wedstrijden!A720</f>
        <v>0</v>
      </c>
      <c r="B733" s="16" t="str">
        <f>IFERROR(VLOOKUP(Wedstrijden!#REF!,#REF!,2,FALSE),"")</f>
        <v/>
      </c>
      <c r="C733" s="16">
        <f>Wedstrijden!E720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IF(COUNTA(Wedstrijden!U720:AC720)&lt;&gt;0,1,"")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IF(Wedstrijden!U720="x","B1","")</f>
        <v/>
      </c>
      <c r="BO733" s="16" t="e">
        <f>IF(Wedstrijden!#REF!="x","BB","")</f>
        <v>#REF!</v>
      </c>
      <c r="BP733" s="16" t="str">
        <f>IF(Wedstrijden!W720="x","B","")</f>
        <v/>
      </c>
      <c r="BQ733" s="16" t="str">
        <f>IF(Wedstrijden!X720="x","L1","")</f>
        <v/>
      </c>
      <c r="BR733" s="16" t="str">
        <f>IF(Wedstrijden!Y720="x","L2","")</f>
        <v/>
      </c>
      <c r="BS733" s="16" t="str">
        <f>IF(Wedstrijden!Z720="x","M1","")</f>
        <v/>
      </c>
      <c r="BT733" s="16" t="str">
        <f>IF(Wedstrijden!AA720="x","M2","")</f>
        <v/>
      </c>
      <c r="BU733" s="16" t="str">
        <f>IF(Wedstrijden!AB720="x","Z1","")</f>
        <v/>
      </c>
      <c r="BV733" s="16" t="str">
        <f>IF(Wedstrijden!AC720="x","Z2","")</f>
        <v/>
      </c>
      <c r="BW733" s="16" t="str">
        <f>IF(COUNTA(Wedstrijden!L720:T720)&lt;&gt;0,1,"")</f>
        <v/>
      </c>
      <c r="BX733" s="16" t="str">
        <f t="shared" si="67"/>
        <v/>
      </c>
      <c r="BY733" s="16" t="str">
        <f>IF(Wedstrijden!L720="x","BB","")</f>
        <v/>
      </c>
      <c r="BZ733" s="16" t="str">
        <f>IF(Wedstrijden!M720="x","B","")</f>
        <v/>
      </c>
      <c r="CA733" s="16" t="str">
        <f>IF(Wedstrijden!N720="x","L1","")</f>
        <v/>
      </c>
      <c r="CB733" s="16" t="str">
        <f>IF(Wedstrijden!O720="x","L2","")</f>
        <v/>
      </c>
      <c r="CC733" s="16" t="str">
        <f>IF(Wedstrijden!P720="x","M1","")</f>
        <v/>
      </c>
      <c r="CD733" s="16" t="str">
        <f>IF(Wedstrijden!Q720="x","M2","")</f>
        <v/>
      </c>
      <c r="CE733" s="16" t="str">
        <f>IF(Wedstrijden!R720="x","Z1","")</f>
        <v/>
      </c>
      <c r="CF733" s="16" t="str">
        <f>IF(Wedstrijden!S720="x","Z2","")</f>
        <v/>
      </c>
      <c r="CG733" s="16" t="str">
        <f>IF(Wedstrijden!T720="x","ZZL","")</f>
        <v/>
      </c>
      <c r="CL733" s="16" t="str">
        <f>IF(COUNTA(Wedstrijden!AR720:BB720)&lt;&gt;0,2,"")</f>
        <v/>
      </c>
      <c r="CM733" s="16" t="str">
        <f t="shared" si="68"/>
        <v/>
      </c>
      <c r="CN733" s="16" t="str">
        <f>IF(Wedstrijden!AR720="x","AA","")</f>
        <v/>
      </c>
      <c r="CO733" s="16" t="str">
        <f>IF(Wedstrijden!AS720="x","A","")</f>
        <v/>
      </c>
      <c r="CP733" s="16" t="str">
        <f>IF(Wedstrijden!AT720="x","BB","")</f>
        <v/>
      </c>
      <c r="CQ733" s="16" t="str">
        <f>IF(Wedstrijden!AU720="x","B","")</f>
        <v/>
      </c>
      <c r="CR733" s="16" t="str">
        <f>IF(Wedstrijden!AV720="x","L","")</f>
        <v/>
      </c>
      <c r="CS733" s="16" t="str">
        <f>IF(Wedstrijden!AW720="x","M","")</f>
        <v/>
      </c>
      <c r="CT733" s="16" t="str">
        <f>IF(Wedstrijden!AX720="x","Z","")</f>
        <v/>
      </c>
      <c r="CU733" s="16" t="str">
        <f>IF(Wedstrijden!BB720="x","ZZ","")</f>
        <v/>
      </c>
      <c r="CV733" s="16" t="str">
        <f>IF(COUNTA(Wedstrijden!AI720:AP720)&lt;&gt;0,2,"")</f>
        <v/>
      </c>
      <c r="CW733" s="16" t="str">
        <f t="shared" si="69"/>
        <v/>
      </c>
      <c r="CX733" s="16" t="str">
        <f>IF(Wedstrijden!AI720="x","BB","")</f>
        <v/>
      </c>
      <c r="CY733" s="16" t="str">
        <f>IF(Wedstrijden!AJ720="x","B","")</f>
        <v/>
      </c>
      <c r="CZ733" s="16" t="str">
        <f>IF(Wedstrijden!AK720="x","L","")</f>
        <v/>
      </c>
      <c r="DA733" s="16" t="str">
        <f>IF(Wedstrijden!AL720="x","M","")</f>
        <v/>
      </c>
      <c r="DB733" s="16" t="str">
        <f>IF(Wedstrijden!AM720="x","Z","")</f>
        <v/>
      </c>
      <c r="DC733" s="16" t="str">
        <f>IF(Wedstrijden!AN720="x","ZZ","")</f>
        <v/>
      </c>
      <c r="DD733" s="16" t="str">
        <f>IF(Wedstrijden!AP720="x","1.40","")</f>
        <v/>
      </c>
      <c r="DE733" s="16" t="str">
        <f>IF(COUNTA(Wedstrijden!BD720:BF720)&lt;&gt;0,6,"")</f>
        <v/>
      </c>
      <c r="DF733" s="16" t="str">
        <f t="shared" si="70"/>
        <v/>
      </c>
      <c r="DG733" s="16" t="str">
        <f>IF(Wedstrijden!BD720="x","L","")</f>
        <v/>
      </c>
      <c r="DH733" s="16" t="str">
        <f>IF(Wedstrijden!BE720="x","M","")</f>
        <v/>
      </c>
      <c r="DI733" s="16" t="str">
        <f>IF(Wedstrijden!BF720="x","Z","")</f>
        <v/>
      </c>
      <c r="DJ733" s="16" t="str">
        <f>IF(Wedstrijden!BG720="x","Z","")</f>
        <v/>
      </c>
      <c r="DK733" s="16" t="str">
        <f>IF(COUNTA(Wedstrijden!BI720:BK720)&lt;&gt;0,6,"")</f>
        <v/>
      </c>
      <c r="DL733" s="16" t="str">
        <f t="shared" si="71"/>
        <v/>
      </c>
      <c r="DM733" s="16" t="str">
        <f>IF(Wedstrijden!BI720="x","L","")</f>
        <v/>
      </c>
      <c r="DN733" s="16" t="str">
        <f>IF(Wedstrijden!BJ720="x","M","")</f>
        <v/>
      </c>
      <c r="DO733" s="16" t="str">
        <f>IF(Wedstrijden!BK720="x","Z","")</f>
        <v/>
      </c>
      <c r="DP733" s="16" t="str">
        <f>IF(Wedstrijden!BL720="x","Z","")</f>
        <v/>
      </c>
    </row>
    <row r="734" spans="1:120" ht="14.4" x14ac:dyDescent="0.3">
      <c r="A734" s="18">
        <f>Wedstrijden!A721</f>
        <v>0</v>
      </c>
      <c r="B734" s="16" t="str">
        <f>IFERROR(VLOOKUP(Wedstrijden!#REF!,#REF!,2,FALSE),"")</f>
        <v/>
      </c>
      <c r="C734" s="16">
        <f>Wedstrijden!E721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IF(COUNTA(Wedstrijden!U721:AC721)&lt;&gt;0,1,"")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IF(Wedstrijden!U721="x","B1","")</f>
        <v/>
      </c>
      <c r="BO734" s="16" t="e">
        <f>IF(Wedstrijden!#REF!="x","BB","")</f>
        <v>#REF!</v>
      </c>
      <c r="BP734" s="16" t="str">
        <f>IF(Wedstrijden!W721="x","B","")</f>
        <v/>
      </c>
      <c r="BQ734" s="16" t="str">
        <f>IF(Wedstrijden!X721="x","L1","")</f>
        <v/>
      </c>
      <c r="BR734" s="16" t="str">
        <f>IF(Wedstrijden!Y721="x","L2","")</f>
        <v/>
      </c>
      <c r="BS734" s="16" t="str">
        <f>IF(Wedstrijden!Z721="x","M1","")</f>
        <v/>
      </c>
      <c r="BT734" s="16" t="str">
        <f>IF(Wedstrijden!AA721="x","M2","")</f>
        <v/>
      </c>
      <c r="BU734" s="16" t="str">
        <f>IF(Wedstrijden!AB721="x","Z1","")</f>
        <v/>
      </c>
      <c r="BV734" s="16" t="str">
        <f>IF(Wedstrijden!AC721="x","Z2","")</f>
        <v/>
      </c>
      <c r="BW734" s="16" t="str">
        <f>IF(COUNTA(Wedstrijden!L721:T721)&lt;&gt;0,1,"")</f>
        <v/>
      </c>
      <c r="BX734" s="16" t="str">
        <f t="shared" si="67"/>
        <v/>
      </c>
      <c r="BY734" s="16" t="str">
        <f>IF(Wedstrijden!L721="x","BB","")</f>
        <v/>
      </c>
      <c r="BZ734" s="16" t="str">
        <f>IF(Wedstrijden!M721="x","B","")</f>
        <v/>
      </c>
      <c r="CA734" s="16" t="str">
        <f>IF(Wedstrijden!N721="x","L1","")</f>
        <v/>
      </c>
      <c r="CB734" s="16" t="str">
        <f>IF(Wedstrijden!O721="x","L2","")</f>
        <v/>
      </c>
      <c r="CC734" s="16" t="str">
        <f>IF(Wedstrijden!P721="x","M1","")</f>
        <v/>
      </c>
      <c r="CD734" s="16" t="str">
        <f>IF(Wedstrijden!Q721="x","M2","")</f>
        <v/>
      </c>
      <c r="CE734" s="16" t="str">
        <f>IF(Wedstrijden!R721="x","Z1","")</f>
        <v/>
      </c>
      <c r="CF734" s="16" t="str">
        <f>IF(Wedstrijden!S721="x","Z2","")</f>
        <v/>
      </c>
      <c r="CG734" s="16" t="str">
        <f>IF(Wedstrijden!T721="x","ZZL","")</f>
        <v/>
      </c>
      <c r="CL734" s="16" t="str">
        <f>IF(COUNTA(Wedstrijden!AR721:BB721)&lt;&gt;0,2,"")</f>
        <v/>
      </c>
      <c r="CM734" s="16" t="str">
        <f t="shared" si="68"/>
        <v/>
      </c>
      <c r="CN734" s="16" t="str">
        <f>IF(Wedstrijden!AR721="x","AA","")</f>
        <v/>
      </c>
      <c r="CO734" s="16" t="str">
        <f>IF(Wedstrijden!AS721="x","A","")</f>
        <v/>
      </c>
      <c r="CP734" s="16" t="str">
        <f>IF(Wedstrijden!AT721="x","BB","")</f>
        <v/>
      </c>
      <c r="CQ734" s="16" t="str">
        <f>IF(Wedstrijden!AU721="x","B","")</f>
        <v/>
      </c>
      <c r="CR734" s="16" t="str">
        <f>IF(Wedstrijden!AV721="x","L","")</f>
        <v/>
      </c>
      <c r="CS734" s="16" t="str">
        <f>IF(Wedstrijden!AW721="x","M","")</f>
        <v/>
      </c>
      <c r="CT734" s="16" t="str">
        <f>IF(Wedstrijden!AX721="x","Z","")</f>
        <v/>
      </c>
      <c r="CU734" s="16" t="str">
        <f>IF(Wedstrijden!BB721="x","ZZ","")</f>
        <v/>
      </c>
      <c r="CV734" s="16" t="str">
        <f>IF(COUNTA(Wedstrijden!AI721:AP721)&lt;&gt;0,2,"")</f>
        <v/>
      </c>
      <c r="CW734" s="16" t="str">
        <f t="shared" si="69"/>
        <v/>
      </c>
      <c r="CX734" s="16" t="str">
        <f>IF(Wedstrijden!AI721="x","BB","")</f>
        <v/>
      </c>
      <c r="CY734" s="16" t="str">
        <f>IF(Wedstrijden!AJ721="x","B","")</f>
        <v/>
      </c>
      <c r="CZ734" s="16" t="str">
        <f>IF(Wedstrijden!AK721="x","L","")</f>
        <v/>
      </c>
      <c r="DA734" s="16" t="str">
        <f>IF(Wedstrijden!AL721="x","M","")</f>
        <v/>
      </c>
      <c r="DB734" s="16" t="str">
        <f>IF(Wedstrijden!AM721="x","Z","")</f>
        <v/>
      </c>
      <c r="DC734" s="16" t="str">
        <f>IF(Wedstrijden!AN721="x","ZZ","")</f>
        <v/>
      </c>
      <c r="DD734" s="16" t="str">
        <f>IF(Wedstrijden!AP721="x","1.40","")</f>
        <v/>
      </c>
      <c r="DE734" s="16" t="str">
        <f>IF(COUNTA(Wedstrijden!BD721:BF721)&lt;&gt;0,6,"")</f>
        <v/>
      </c>
      <c r="DF734" s="16" t="str">
        <f t="shared" si="70"/>
        <v/>
      </c>
      <c r="DG734" s="16" t="str">
        <f>IF(Wedstrijden!BD721="x","L","")</f>
        <v/>
      </c>
      <c r="DH734" s="16" t="str">
        <f>IF(Wedstrijden!BE721="x","M","")</f>
        <v/>
      </c>
      <c r="DI734" s="16" t="str">
        <f>IF(Wedstrijden!BF721="x","Z","")</f>
        <v/>
      </c>
      <c r="DJ734" s="16" t="str">
        <f>IF(Wedstrijden!BG721="x","Z","")</f>
        <v/>
      </c>
      <c r="DK734" s="16" t="str">
        <f>IF(COUNTA(Wedstrijden!BI721:BK721)&lt;&gt;0,6,"")</f>
        <v/>
      </c>
      <c r="DL734" s="16" t="str">
        <f t="shared" si="71"/>
        <v/>
      </c>
      <c r="DM734" s="16" t="str">
        <f>IF(Wedstrijden!BI721="x","L","")</f>
        <v/>
      </c>
      <c r="DN734" s="16" t="str">
        <f>IF(Wedstrijden!BJ721="x","M","")</f>
        <v/>
      </c>
      <c r="DO734" s="16" t="str">
        <f>IF(Wedstrijden!BK721="x","Z","")</f>
        <v/>
      </c>
      <c r="DP734" s="16" t="str">
        <f>IF(Wedstrijden!BL721="x","Z","")</f>
        <v/>
      </c>
    </row>
    <row r="735" spans="1:120" ht="14.4" x14ac:dyDescent="0.3">
      <c r="A735" s="18">
        <f>Wedstrijden!A722</f>
        <v>0</v>
      </c>
      <c r="B735" s="16" t="str">
        <f>IFERROR(VLOOKUP(Wedstrijden!#REF!,#REF!,2,FALSE),"")</f>
        <v/>
      </c>
      <c r="C735" s="16">
        <f>Wedstrijden!E722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IF(COUNTA(Wedstrijden!U722:AC722)&lt;&gt;0,1,"")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IF(Wedstrijden!U722="x","B1","")</f>
        <v/>
      </c>
      <c r="BO735" s="16" t="e">
        <f>IF(Wedstrijden!#REF!="x","BB","")</f>
        <v>#REF!</v>
      </c>
      <c r="BP735" s="16" t="str">
        <f>IF(Wedstrijden!W722="x","B","")</f>
        <v/>
      </c>
      <c r="BQ735" s="16" t="str">
        <f>IF(Wedstrijden!X722="x","L1","")</f>
        <v/>
      </c>
      <c r="BR735" s="16" t="str">
        <f>IF(Wedstrijden!Y722="x","L2","")</f>
        <v/>
      </c>
      <c r="BS735" s="16" t="str">
        <f>IF(Wedstrijden!Z722="x","M1","")</f>
        <v/>
      </c>
      <c r="BT735" s="16" t="str">
        <f>IF(Wedstrijden!AA722="x","M2","")</f>
        <v/>
      </c>
      <c r="BU735" s="16" t="str">
        <f>IF(Wedstrijden!AB722="x","Z1","")</f>
        <v/>
      </c>
      <c r="BV735" s="16" t="str">
        <f>IF(Wedstrijden!AC722="x","Z2","")</f>
        <v/>
      </c>
      <c r="BW735" s="16" t="str">
        <f>IF(COUNTA(Wedstrijden!L722:T722)&lt;&gt;0,1,"")</f>
        <v/>
      </c>
      <c r="BX735" s="16" t="str">
        <f t="shared" si="67"/>
        <v/>
      </c>
      <c r="BY735" s="16" t="str">
        <f>IF(Wedstrijden!L722="x","BB","")</f>
        <v/>
      </c>
      <c r="BZ735" s="16" t="str">
        <f>IF(Wedstrijden!M722="x","B","")</f>
        <v/>
      </c>
      <c r="CA735" s="16" t="str">
        <f>IF(Wedstrijden!N722="x","L1","")</f>
        <v/>
      </c>
      <c r="CB735" s="16" t="str">
        <f>IF(Wedstrijden!O722="x","L2","")</f>
        <v/>
      </c>
      <c r="CC735" s="16" t="str">
        <f>IF(Wedstrijden!P722="x","M1","")</f>
        <v/>
      </c>
      <c r="CD735" s="16" t="str">
        <f>IF(Wedstrijden!Q722="x","M2","")</f>
        <v/>
      </c>
      <c r="CE735" s="16" t="str">
        <f>IF(Wedstrijden!R722="x","Z1","")</f>
        <v/>
      </c>
      <c r="CF735" s="16" t="str">
        <f>IF(Wedstrijden!S722="x","Z2","")</f>
        <v/>
      </c>
      <c r="CG735" s="16" t="str">
        <f>IF(Wedstrijden!T722="x","ZZL","")</f>
        <v/>
      </c>
      <c r="CL735" s="16" t="str">
        <f>IF(COUNTA(Wedstrijden!AR722:BB722)&lt;&gt;0,2,"")</f>
        <v/>
      </c>
      <c r="CM735" s="16" t="str">
        <f t="shared" si="68"/>
        <v/>
      </c>
      <c r="CN735" s="16" t="str">
        <f>IF(Wedstrijden!AR722="x","AA","")</f>
        <v/>
      </c>
      <c r="CO735" s="16" t="str">
        <f>IF(Wedstrijden!AS722="x","A","")</f>
        <v/>
      </c>
      <c r="CP735" s="16" t="str">
        <f>IF(Wedstrijden!AT722="x","BB","")</f>
        <v/>
      </c>
      <c r="CQ735" s="16" t="str">
        <f>IF(Wedstrijden!AU722="x","B","")</f>
        <v/>
      </c>
      <c r="CR735" s="16" t="str">
        <f>IF(Wedstrijden!AV722="x","L","")</f>
        <v/>
      </c>
      <c r="CS735" s="16" t="str">
        <f>IF(Wedstrijden!AW722="x","M","")</f>
        <v/>
      </c>
      <c r="CT735" s="16" t="str">
        <f>IF(Wedstrijden!AX722="x","Z","")</f>
        <v/>
      </c>
      <c r="CU735" s="16" t="str">
        <f>IF(Wedstrijden!BB722="x","ZZ","")</f>
        <v/>
      </c>
      <c r="CV735" s="16" t="str">
        <f>IF(COUNTA(Wedstrijden!AI722:AP722)&lt;&gt;0,2,"")</f>
        <v/>
      </c>
      <c r="CW735" s="16" t="str">
        <f t="shared" si="69"/>
        <v/>
      </c>
      <c r="CX735" s="16" t="str">
        <f>IF(Wedstrijden!AI722="x","BB","")</f>
        <v/>
      </c>
      <c r="CY735" s="16" t="str">
        <f>IF(Wedstrijden!AJ722="x","B","")</f>
        <v/>
      </c>
      <c r="CZ735" s="16" t="str">
        <f>IF(Wedstrijden!AK722="x","L","")</f>
        <v/>
      </c>
      <c r="DA735" s="16" t="str">
        <f>IF(Wedstrijden!AL722="x","M","")</f>
        <v/>
      </c>
      <c r="DB735" s="16" t="str">
        <f>IF(Wedstrijden!AM722="x","Z","")</f>
        <v/>
      </c>
      <c r="DC735" s="16" t="str">
        <f>IF(Wedstrijden!AN722="x","ZZ","")</f>
        <v/>
      </c>
      <c r="DD735" s="16" t="str">
        <f>IF(Wedstrijden!AP722="x","1.40","")</f>
        <v/>
      </c>
      <c r="DE735" s="16" t="str">
        <f>IF(COUNTA(Wedstrijden!BD722:BF722)&lt;&gt;0,6,"")</f>
        <v/>
      </c>
      <c r="DF735" s="16" t="str">
        <f t="shared" si="70"/>
        <v/>
      </c>
      <c r="DG735" s="16" t="str">
        <f>IF(Wedstrijden!BD722="x","L","")</f>
        <v/>
      </c>
      <c r="DH735" s="16" t="str">
        <f>IF(Wedstrijden!BE722="x","M","")</f>
        <v/>
      </c>
      <c r="DI735" s="16" t="str">
        <f>IF(Wedstrijden!BF722="x","Z","")</f>
        <v/>
      </c>
      <c r="DJ735" s="16" t="str">
        <f>IF(Wedstrijden!BG722="x","Z","")</f>
        <v/>
      </c>
      <c r="DK735" s="16" t="str">
        <f>IF(COUNTA(Wedstrijden!BI722:BK722)&lt;&gt;0,6,"")</f>
        <v/>
      </c>
      <c r="DL735" s="16" t="str">
        <f t="shared" si="71"/>
        <v/>
      </c>
      <c r="DM735" s="16" t="str">
        <f>IF(Wedstrijden!BI722="x","L","")</f>
        <v/>
      </c>
      <c r="DN735" s="16" t="str">
        <f>IF(Wedstrijden!BJ722="x","M","")</f>
        <v/>
      </c>
      <c r="DO735" s="16" t="str">
        <f>IF(Wedstrijden!BK722="x","Z","")</f>
        <v/>
      </c>
      <c r="DP735" s="16" t="str">
        <f>IF(Wedstrijden!BL722="x","Z","")</f>
        <v/>
      </c>
    </row>
    <row r="736" spans="1:120" ht="14.4" x14ac:dyDescent="0.3">
      <c r="A736" s="18">
        <f>Wedstrijden!A723</f>
        <v>0</v>
      </c>
      <c r="B736" s="16" t="str">
        <f>IFERROR(VLOOKUP(Wedstrijden!#REF!,#REF!,2,FALSE),"")</f>
        <v/>
      </c>
      <c r="C736" s="16">
        <f>Wedstrijden!E723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IF(COUNTA(Wedstrijden!U723:AC723)&lt;&gt;0,1,"")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IF(Wedstrijden!U723="x","B1","")</f>
        <v/>
      </c>
      <c r="BO736" s="16" t="e">
        <f>IF(Wedstrijden!#REF!="x","BB","")</f>
        <v>#REF!</v>
      </c>
      <c r="BP736" s="16" t="str">
        <f>IF(Wedstrijden!W723="x","B","")</f>
        <v/>
      </c>
      <c r="BQ736" s="16" t="str">
        <f>IF(Wedstrijden!X723="x","L1","")</f>
        <v/>
      </c>
      <c r="BR736" s="16" t="str">
        <f>IF(Wedstrijden!Y723="x","L2","")</f>
        <v/>
      </c>
      <c r="BS736" s="16" t="str">
        <f>IF(Wedstrijden!Z723="x","M1","")</f>
        <v/>
      </c>
      <c r="BT736" s="16" t="str">
        <f>IF(Wedstrijden!AA723="x","M2","")</f>
        <v/>
      </c>
      <c r="BU736" s="16" t="str">
        <f>IF(Wedstrijden!AB723="x","Z1","")</f>
        <v/>
      </c>
      <c r="BV736" s="16" t="str">
        <f>IF(Wedstrijden!AC723="x","Z2","")</f>
        <v/>
      </c>
      <c r="BW736" s="16" t="str">
        <f>IF(COUNTA(Wedstrijden!L723:T723)&lt;&gt;0,1,"")</f>
        <v/>
      </c>
      <c r="BX736" s="16" t="str">
        <f t="shared" si="67"/>
        <v/>
      </c>
      <c r="BY736" s="16" t="str">
        <f>IF(Wedstrijden!L723="x","BB","")</f>
        <v/>
      </c>
      <c r="BZ736" s="16" t="str">
        <f>IF(Wedstrijden!M723="x","B","")</f>
        <v/>
      </c>
      <c r="CA736" s="16" t="str">
        <f>IF(Wedstrijden!N723="x","L1","")</f>
        <v/>
      </c>
      <c r="CB736" s="16" t="str">
        <f>IF(Wedstrijden!O723="x","L2","")</f>
        <v/>
      </c>
      <c r="CC736" s="16" t="str">
        <f>IF(Wedstrijden!P723="x","M1","")</f>
        <v/>
      </c>
      <c r="CD736" s="16" t="str">
        <f>IF(Wedstrijden!Q723="x","M2","")</f>
        <v/>
      </c>
      <c r="CE736" s="16" t="str">
        <f>IF(Wedstrijden!R723="x","Z1","")</f>
        <v/>
      </c>
      <c r="CF736" s="16" t="str">
        <f>IF(Wedstrijden!S723="x","Z2","")</f>
        <v/>
      </c>
      <c r="CG736" s="16" t="str">
        <f>IF(Wedstrijden!T723="x","ZZL","")</f>
        <v/>
      </c>
      <c r="CL736" s="16" t="str">
        <f>IF(COUNTA(Wedstrijden!AR723:BB723)&lt;&gt;0,2,"")</f>
        <v/>
      </c>
      <c r="CM736" s="16" t="str">
        <f t="shared" si="68"/>
        <v/>
      </c>
      <c r="CN736" s="16" t="str">
        <f>IF(Wedstrijden!AR723="x","AA","")</f>
        <v/>
      </c>
      <c r="CO736" s="16" t="str">
        <f>IF(Wedstrijden!AS723="x","A","")</f>
        <v/>
      </c>
      <c r="CP736" s="16" t="str">
        <f>IF(Wedstrijden!AT723="x","BB","")</f>
        <v/>
      </c>
      <c r="CQ736" s="16" t="str">
        <f>IF(Wedstrijden!AU723="x","B","")</f>
        <v/>
      </c>
      <c r="CR736" s="16" t="str">
        <f>IF(Wedstrijden!AV723="x","L","")</f>
        <v/>
      </c>
      <c r="CS736" s="16" t="str">
        <f>IF(Wedstrijden!AW723="x","M","")</f>
        <v/>
      </c>
      <c r="CT736" s="16" t="str">
        <f>IF(Wedstrijden!AX723="x","Z","")</f>
        <v/>
      </c>
      <c r="CU736" s="16" t="str">
        <f>IF(Wedstrijden!BB723="x","ZZ","")</f>
        <v/>
      </c>
      <c r="CV736" s="16" t="str">
        <f>IF(COUNTA(Wedstrijden!AI723:AP723)&lt;&gt;0,2,"")</f>
        <v/>
      </c>
      <c r="CW736" s="16" t="str">
        <f t="shared" si="69"/>
        <v/>
      </c>
      <c r="CX736" s="16" t="str">
        <f>IF(Wedstrijden!AI723="x","BB","")</f>
        <v/>
      </c>
      <c r="CY736" s="16" t="str">
        <f>IF(Wedstrijden!AJ723="x","B","")</f>
        <v/>
      </c>
      <c r="CZ736" s="16" t="str">
        <f>IF(Wedstrijden!AK723="x","L","")</f>
        <v/>
      </c>
      <c r="DA736" s="16" t="str">
        <f>IF(Wedstrijden!AL723="x","M","")</f>
        <v/>
      </c>
      <c r="DB736" s="16" t="str">
        <f>IF(Wedstrijden!AM723="x","Z","")</f>
        <v/>
      </c>
      <c r="DC736" s="16" t="str">
        <f>IF(Wedstrijden!AN723="x","ZZ","")</f>
        <v/>
      </c>
      <c r="DD736" s="16" t="str">
        <f>IF(Wedstrijden!AP723="x","1.40","")</f>
        <v/>
      </c>
      <c r="DE736" s="16" t="str">
        <f>IF(COUNTA(Wedstrijden!BD723:BF723)&lt;&gt;0,6,"")</f>
        <v/>
      </c>
      <c r="DF736" s="16" t="str">
        <f t="shared" si="70"/>
        <v/>
      </c>
      <c r="DG736" s="16" t="str">
        <f>IF(Wedstrijden!BD723="x","L","")</f>
        <v/>
      </c>
      <c r="DH736" s="16" t="str">
        <f>IF(Wedstrijden!BE723="x","M","")</f>
        <v/>
      </c>
      <c r="DI736" s="16" t="str">
        <f>IF(Wedstrijden!BF723="x","Z","")</f>
        <v/>
      </c>
      <c r="DJ736" s="16" t="str">
        <f>IF(Wedstrijden!BG723="x","Z","")</f>
        <v/>
      </c>
      <c r="DK736" s="16" t="str">
        <f>IF(COUNTA(Wedstrijden!BI723:BK723)&lt;&gt;0,6,"")</f>
        <v/>
      </c>
      <c r="DL736" s="16" t="str">
        <f t="shared" si="71"/>
        <v/>
      </c>
      <c r="DM736" s="16" t="str">
        <f>IF(Wedstrijden!BI723="x","L","")</f>
        <v/>
      </c>
      <c r="DN736" s="16" t="str">
        <f>IF(Wedstrijden!BJ723="x","M","")</f>
        <v/>
      </c>
      <c r="DO736" s="16" t="str">
        <f>IF(Wedstrijden!BK723="x","Z","")</f>
        <v/>
      </c>
      <c r="DP736" s="16" t="str">
        <f>IF(Wedstrijden!BL723="x","Z","")</f>
        <v/>
      </c>
    </row>
    <row r="737" spans="1:120" ht="14.4" x14ac:dyDescent="0.3">
      <c r="A737" s="18">
        <f>Wedstrijden!A724</f>
        <v>0</v>
      </c>
      <c r="B737" s="16" t="str">
        <f>IFERROR(VLOOKUP(Wedstrijden!#REF!,#REF!,2,FALSE),"")</f>
        <v/>
      </c>
      <c r="C737" s="16">
        <f>Wedstrijden!E724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IF(COUNTA(Wedstrijden!U724:AC724)&lt;&gt;0,1,"")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IF(Wedstrijden!U724="x","B1","")</f>
        <v/>
      </c>
      <c r="BO737" s="16" t="e">
        <f>IF(Wedstrijden!#REF!="x","BB","")</f>
        <v>#REF!</v>
      </c>
      <c r="BP737" s="16" t="str">
        <f>IF(Wedstrijden!W724="x","B","")</f>
        <v/>
      </c>
      <c r="BQ737" s="16" t="str">
        <f>IF(Wedstrijden!X724="x","L1","")</f>
        <v/>
      </c>
      <c r="BR737" s="16" t="str">
        <f>IF(Wedstrijden!Y724="x","L2","")</f>
        <v/>
      </c>
      <c r="BS737" s="16" t="str">
        <f>IF(Wedstrijden!Z724="x","M1","")</f>
        <v/>
      </c>
      <c r="BT737" s="16" t="str">
        <f>IF(Wedstrijden!AA724="x","M2","")</f>
        <v/>
      </c>
      <c r="BU737" s="16" t="str">
        <f>IF(Wedstrijden!AB724="x","Z1","")</f>
        <v/>
      </c>
      <c r="BV737" s="16" t="str">
        <f>IF(Wedstrijden!AC724="x","Z2","")</f>
        <v/>
      </c>
      <c r="BW737" s="16" t="str">
        <f>IF(COUNTA(Wedstrijden!L724:T724)&lt;&gt;0,1,"")</f>
        <v/>
      </c>
      <c r="BX737" s="16" t="str">
        <f t="shared" si="67"/>
        <v/>
      </c>
      <c r="BY737" s="16" t="str">
        <f>IF(Wedstrijden!L724="x","BB","")</f>
        <v/>
      </c>
      <c r="BZ737" s="16" t="str">
        <f>IF(Wedstrijden!M724="x","B","")</f>
        <v/>
      </c>
      <c r="CA737" s="16" t="str">
        <f>IF(Wedstrijden!N724="x","L1","")</f>
        <v/>
      </c>
      <c r="CB737" s="16" t="str">
        <f>IF(Wedstrijden!O724="x","L2","")</f>
        <v/>
      </c>
      <c r="CC737" s="16" t="str">
        <f>IF(Wedstrijden!P724="x","M1","")</f>
        <v/>
      </c>
      <c r="CD737" s="16" t="str">
        <f>IF(Wedstrijden!Q724="x","M2","")</f>
        <v/>
      </c>
      <c r="CE737" s="16" t="str">
        <f>IF(Wedstrijden!R724="x","Z1","")</f>
        <v/>
      </c>
      <c r="CF737" s="16" t="str">
        <f>IF(Wedstrijden!S724="x","Z2","")</f>
        <v/>
      </c>
      <c r="CG737" s="16" t="str">
        <f>IF(Wedstrijden!T724="x","ZZL","")</f>
        <v/>
      </c>
      <c r="CL737" s="16" t="str">
        <f>IF(COUNTA(Wedstrijden!AR724:BB724)&lt;&gt;0,2,"")</f>
        <v/>
      </c>
      <c r="CM737" s="16" t="str">
        <f t="shared" si="68"/>
        <v/>
      </c>
      <c r="CN737" s="16" t="str">
        <f>IF(Wedstrijden!AR724="x","AA","")</f>
        <v/>
      </c>
      <c r="CO737" s="16" t="str">
        <f>IF(Wedstrijden!AS724="x","A","")</f>
        <v/>
      </c>
      <c r="CP737" s="16" t="str">
        <f>IF(Wedstrijden!AT724="x","BB","")</f>
        <v/>
      </c>
      <c r="CQ737" s="16" t="str">
        <f>IF(Wedstrijden!AU724="x","B","")</f>
        <v/>
      </c>
      <c r="CR737" s="16" t="str">
        <f>IF(Wedstrijden!AV724="x","L","")</f>
        <v/>
      </c>
      <c r="CS737" s="16" t="str">
        <f>IF(Wedstrijden!AW724="x","M","")</f>
        <v/>
      </c>
      <c r="CT737" s="16" t="str">
        <f>IF(Wedstrijden!AX724="x","Z","")</f>
        <v/>
      </c>
      <c r="CU737" s="16" t="str">
        <f>IF(Wedstrijden!BB724="x","ZZ","")</f>
        <v/>
      </c>
      <c r="CV737" s="16" t="str">
        <f>IF(COUNTA(Wedstrijden!AI724:AP724)&lt;&gt;0,2,"")</f>
        <v/>
      </c>
      <c r="CW737" s="16" t="str">
        <f t="shared" si="69"/>
        <v/>
      </c>
      <c r="CX737" s="16" t="str">
        <f>IF(Wedstrijden!AI724="x","BB","")</f>
        <v/>
      </c>
      <c r="CY737" s="16" t="str">
        <f>IF(Wedstrijden!AJ724="x","B","")</f>
        <v/>
      </c>
      <c r="CZ737" s="16" t="str">
        <f>IF(Wedstrijden!AK724="x","L","")</f>
        <v/>
      </c>
      <c r="DA737" s="16" t="str">
        <f>IF(Wedstrijden!AL724="x","M","")</f>
        <v/>
      </c>
      <c r="DB737" s="16" t="str">
        <f>IF(Wedstrijden!AM724="x","Z","")</f>
        <v/>
      </c>
      <c r="DC737" s="16" t="str">
        <f>IF(Wedstrijden!AN724="x","ZZ","")</f>
        <v/>
      </c>
      <c r="DD737" s="16" t="str">
        <f>IF(Wedstrijden!AP724="x","1.40","")</f>
        <v/>
      </c>
      <c r="DE737" s="16" t="str">
        <f>IF(COUNTA(Wedstrijden!BD724:BF724)&lt;&gt;0,6,"")</f>
        <v/>
      </c>
      <c r="DF737" s="16" t="str">
        <f t="shared" si="70"/>
        <v/>
      </c>
      <c r="DG737" s="16" t="str">
        <f>IF(Wedstrijden!BD724="x","L","")</f>
        <v/>
      </c>
      <c r="DH737" s="16" t="str">
        <f>IF(Wedstrijden!BE724="x","M","")</f>
        <v/>
      </c>
      <c r="DI737" s="16" t="str">
        <f>IF(Wedstrijden!BF724="x","Z","")</f>
        <v/>
      </c>
      <c r="DJ737" s="16" t="str">
        <f>IF(Wedstrijden!BG724="x","Z","")</f>
        <v/>
      </c>
      <c r="DK737" s="16" t="str">
        <f>IF(COUNTA(Wedstrijden!BI724:BK724)&lt;&gt;0,6,"")</f>
        <v/>
      </c>
      <c r="DL737" s="16" t="str">
        <f t="shared" si="71"/>
        <v/>
      </c>
      <c r="DM737" s="16" t="str">
        <f>IF(Wedstrijden!BI724="x","L","")</f>
        <v/>
      </c>
      <c r="DN737" s="16" t="str">
        <f>IF(Wedstrijden!BJ724="x","M","")</f>
        <v/>
      </c>
      <c r="DO737" s="16" t="str">
        <f>IF(Wedstrijden!BK724="x","Z","")</f>
        <v/>
      </c>
      <c r="DP737" s="16" t="str">
        <f>IF(Wedstrijden!BL724="x","Z","")</f>
        <v/>
      </c>
    </row>
    <row r="738" spans="1:120" ht="14.4" x14ac:dyDescent="0.3">
      <c r="A738" s="18">
        <f>Wedstrijden!A725</f>
        <v>0</v>
      </c>
      <c r="B738" s="16" t="str">
        <f>IFERROR(VLOOKUP(Wedstrijden!#REF!,#REF!,2,FALSE),"")</f>
        <v/>
      </c>
      <c r="C738" s="16">
        <f>Wedstrijden!E725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IF(COUNTA(Wedstrijden!U725:AC725)&lt;&gt;0,1,"")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IF(Wedstrijden!U725="x","B1","")</f>
        <v/>
      </c>
      <c r="BO738" s="16" t="e">
        <f>IF(Wedstrijden!#REF!="x","BB","")</f>
        <v>#REF!</v>
      </c>
      <c r="BP738" s="16" t="str">
        <f>IF(Wedstrijden!W725="x","B","")</f>
        <v/>
      </c>
      <c r="BQ738" s="16" t="str">
        <f>IF(Wedstrijden!X725="x","L1","")</f>
        <v/>
      </c>
      <c r="BR738" s="16" t="str">
        <f>IF(Wedstrijden!Y725="x","L2","")</f>
        <v/>
      </c>
      <c r="BS738" s="16" t="str">
        <f>IF(Wedstrijden!Z725="x","M1","")</f>
        <v/>
      </c>
      <c r="BT738" s="16" t="str">
        <f>IF(Wedstrijden!AA725="x","M2","")</f>
        <v/>
      </c>
      <c r="BU738" s="16" t="str">
        <f>IF(Wedstrijden!AB725="x","Z1","")</f>
        <v/>
      </c>
      <c r="BV738" s="16" t="str">
        <f>IF(Wedstrijden!AC725="x","Z2","")</f>
        <v/>
      </c>
      <c r="BW738" s="16" t="str">
        <f>IF(COUNTA(Wedstrijden!L725:T725)&lt;&gt;0,1,"")</f>
        <v/>
      </c>
      <c r="BX738" s="16" t="str">
        <f t="shared" si="67"/>
        <v/>
      </c>
      <c r="BY738" s="16" t="str">
        <f>IF(Wedstrijden!L725="x","BB","")</f>
        <v/>
      </c>
      <c r="BZ738" s="16" t="str">
        <f>IF(Wedstrijden!M725="x","B","")</f>
        <v/>
      </c>
      <c r="CA738" s="16" t="str">
        <f>IF(Wedstrijden!N725="x","L1","")</f>
        <v/>
      </c>
      <c r="CB738" s="16" t="str">
        <f>IF(Wedstrijden!O725="x","L2","")</f>
        <v/>
      </c>
      <c r="CC738" s="16" t="str">
        <f>IF(Wedstrijden!P725="x","M1","")</f>
        <v/>
      </c>
      <c r="CD738" s="16" t="str">
        <f>IF(Wedstrijden!Q725="x","M2","")</f>
        <v/>
      </c>
      <c r="CE738" s="16" t="str">
        <f>IF(Wedstrijden!R725="x","Z1","")</f>
        <v/>
      </c>
      <c r="CF738" s="16" t="str">
        <f>IF(Wedstrijden!S725="x","Z2","")</f>
        <v/>
      </c>
      <c r="CG738" s="16" t="str">
        <f>IF(Wedstrijden!T725="x","ZZL","")</f>
        <v/>
      </c>
      <c r="CL738" s="16" t="str">
        <f>IF(COUNTA(Wedstrijden!AR725:BB725)&lt;&gt;0,2,"")</f>
        <v/>
      </c>
      <c r="CM738" s="16" t="str">
        <f t="shared" si="68"/>
        <v/>
      </c>
      <c r="CN738" s="16" t="str">
        <f>IF(Wedstrijden!AR725="x","AA","")</f>
        <v/>
      </c>
      <c r="CO738" s="16" t="str">
        <f>IF(Wedstrijden!AS725="x","A","")</f>
        <v/>
      </c>
      <c r="CP738" s="16" t="str">
        <f>IF(Wedstrijden!AT725="x","BB","")</f>
        <v/>
      </c>
      <c r="CQ738" s="16" t="str">
        <f>IF(Wedstrijden!AU725="x","B","")</f>
        <v/>
      </c>
      <c r="CR738" s="16" t="str">
        <f>IF(Wedstrijden!AV725="x","L","")</f>
        <v/>
      </c>
      <c r="CS738" s="16" t="str">
        <f>IF(Wedstrijden!AW725="x","M","")</f>
        <v/>
      </c>
      <c r="CT738" s="16" t="str">
        <f>IF(Wedstrijden!AX725="x","Z","")</f>
        <v/>
      </c>
      <c r="CU738" s="16" t="str">
        <f>IF(Wedstrijden!BB725="x","ZZ","")</f>
        <v/>
      </c>
      <c r="CV738" s="16" t="str">
        <f>IF(COUNTA(Wedstrijden!AI725:AP725)&lt;&gt;0,2,"")</f>
        <v/>
      </c>
      <c r="CW738" s="16" t="str">
        <f t="shared" si="69"/>
        <v/>
      </c>
      <c r="CX738" s="16" t="str">
        <f>IF(Wedstrijden!AI725="x","BB","")</f>
        <v/>
      </c>
      <c r="CY738" s="16" t="str">
        <f>IF(Wedstrijden!AJ725="x","B","")</f>
        <v/>
      </c>
      <c r="CZ738" s="16" t="str">
        <f>IF(Wedstrijden!AK725="x","L","")</f>
        <v/>
      </c>
      <c r="DA738" s="16" t="str">
        <f>IF(Wedstrijden!AL725="x","M","")</f>
        <v/>
      </c>
      <c r="DB738" s="16" t="str">
        <f>IF(Wedstrijden!AM725="x","Z","")</f>
        <v/>
      </c>
      <c r="DC738" s="16" t="str">
        <f>IF(Wedstrijden!AN725="x","ZZ","")</f>
        <v/>
      </c>
      <c r="DD738" s="16" t="str">
        <f>IF(Wedstrijden!AP725="x","1.40","")</f>
        <v/>
      </c>
      <c r="DE738" s="16" t="str">
        <f>IF(COUNTA(Wedstrijden!BD725:BF725)&lt;&gt;0,6,"")</f>
        <v/>
      </c>
      <c r="DF738" s="16" t="str">
        <f t="shared" si="70"/>
        <v/>
      </c>
      <c r="DG738" s="16" t="str">
        <f>IF(Wedstrijden!BD725="x","L","")</f>
        <v/>
      </c>
      <c r="DH738" s="16" t="str">
        <f>IF(Wedstrijden!BE725="x","M","")</f>
        <v/>
      </c>
      <c r="DI738" s="16" t="str">
        <f>IF(Wedstrijden!BF725="x","Z","")</f>
        <v/>
      </c>
      <c r="DJ738" s="16" t="str">
        <f>IF(Wedstrijden!BG725="x","Z","")</f>
        <v/>
      </c>
      <c r="DK738" s="16" t="str">
        <f>IF(COUNTA(Wedstrijden!BI725:BK725)&lt;&gt;0,6,"")</f>
        <v/>
      </c>
      <c r="DL738" s="16" t="str">
        <f t="shared" si="71"/>
        <v/>
      </c>
      <c r="DM738" s="16" t="str">
        <f>IF(Wedstrijden!BI725="x","L","")</f>
        <v/>
      </c>
      <c r="DN738" s="16" t="str">
        <f>IF(Wedstrijden!BJ725="x","M","")</f>
        <v/>
      </c>
      <c r="DO738" s="16" t="str">
        <f>IF(Wedstrijden!BK725="x","Z","")</f>
        <v/>
      </c>
      <c r="DP738" s="16" t="str">
        <f>IF(Wedstrijden!BL725="x","Z","")</f>
        <v/>
      </c>
    </row>
    <row r="739" spans="1:120" ht="14.4" x14ac:dyDescent="0.3">
      <c r="A739" s="18">
        <f>Wedstrijden!A726</f>
        <v>0</v>
      </c>
      <c r="B739" s="16" t="str">
        <f>IFERROR(VLOOKUP(Wedstrijden!#REF!,#REF!,2,FALSE),"")</f>
        <v/>
      </c>
      <c r="C739" s="16">
        <f>Wedstrijden!E726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IF(COUNTA(Wedstrijden!U726:AC726)&lt;&gt;0,1,"")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IF(Wedstrijden!U726="x","B1","")</f>
        <v/>
      </c>
      <c r="BO739" s="16" t="e">
        <f>IF(Wedstrijden!#REF!="x","BB","")</f>
        <v>#REF!</v>
      </c>
      <c r="BP739" s="16" t="str">
        <f>IF(Wedstrijden!W726="x","B","")</f>
        <v/>
      </c>
      <c r="BQ739" s="16" t="str">
        <f>IF(Wedstrijden!X726="x","L1","")</f>
        <v/>
      </c>
      <c r="BR739" s="16" t="str">
        <f>IF(Wedstrijden!Y726="x","L2","")</f>
        <v/>
      </c>
      <c r="BS739" s="16" t="str">
        <f>IF(Wedstrijden!Z726="x","M1","")</f>
        <v/>
      </c>
      <c r="BT739" s="16" t="str">
        <f>IF(Wedstrijden!AA726="x","M2","")</f>
        <v/>
      </c>
      <c r="BU739" s="16" t="str">
        <f>IF(Wedstrijden!AB726="x","Z1","")</f>
        <v/>
      </c>
      <c r="BV739" s="16" t="str">
        <f>IF(Wedstrijden!AC726="x","Z2","")</f>
        <v/>
      </c>
      <c r="BW739" s="16" t="str">
        <f>IF(COUNTA(Wedstrijden!L726:T726)&lt;&gt;0,1,"")</f>
        <v/>
      </c>
      <c r="BX739" s="16" t="str">
        <f t="shared" si="67"/>
        <v/>
      </c>
      <c r="BY739" s="16" t="str">
        <f>IF(Wedstrijden!L726="x","BB","")</f>
        <v/>
      </c>
      <c r="BZ739" s="16" t="str">
        <f>IF(Wedstrijden!M726="x","B","")</f>
        <v/>
      </c>
      <c r="CA739" s="16" t="str">
        <f>IF(Wedstrijden!N726="x","L1","")</f>
        <v/>
      </c>
      <c r="CB739" s="16" t="str">
        <f>IF(Wedstrijden!O726="x","L2","")</f>
        <v/>
      </c>
      <c r="CC739" s="16" t="str">
        <f>IF(Wedstrijden!P726="x","M1","")</f>
        <v/>
      </c>
      <c r="CD739" s="16" t="str">
        <f>IF(Wedstrijden!Q726="x","M2","")</f>
        <v/>
      </c>
      <c r="CE739" s="16" t="str">
        <f>IF(Wedstrijden!R726="x","Z1","")</f>
        <v/>
      </c>
      <c r="CF739" s="16" t="str">
        <f>IF(Wedstrijden!S726="x","Z2","")</f>
        <v/>
      </c>
      <c r="CG739" s="16" t="str">
        <f>IF(Wedstrijden!T726="x","ZZL","")</f>
        <v/>
      </c>
      <c r="CL739" s="16" t="str">
        <f>IF(COUNTA(Wedstrijden!AR726:BB726)&lt;&gt;0,2,"")</f>
        <v/>
      </c>
      <c r="CM739" s="16" t="str">
        <f t="shared" si="68"/>
        <v/>
      </c>
      <c r="CN739" s="16" t="str">
        <f>IF(Wedstrijden!AR726="x","AA","")</f>
        <v/>
      </c>
      <c r="CO739" s="16" t="str">
        <f>IF(Wedstrijden!AS726="x","A","")</f>
        <v/>
      </c>
      <c r="CP739" s="16" t="str">
        <f>IF(Wedstrijden!AT726="x","BB","")</f>
        <v/>
      </c>
      <c r="CQ739" s="16" t="str">
        <f>IF(Wedstrijden!AU726="x","B","")</f>
        <v/>
      </c>
      <c r="CR739" s="16" t="str">
        <f>IF(Wedstrijden!AV726="x","L","")</f>
        <v/>
      </c>
      <c r="CS739" s="16" t="str">
        <f>IF(Wedstrijden!AW726="x","M","")</f>
        <v/>
      </c>
      <c r="CT739" s="16" t="str">
        <f>IF(Wedstrijden!AX726="x","Z","")</f>
        <v/>
      </c>
      <c r="CU739" s="16" t="str">
        <f>IF(Wedstrijden!BB726="x","ZZ","")</f>
        <v/>
      </c>
      <c r="CV739" s="16" t="str">
        <f>IF(COUNTA(Wedstrijden!AI726:AP726)&lt;&gt;0,2,"")</f>
        <v/>
      </c>
      <c r="CW739" s="16" t="str">
        <f t="shared" si="69"/>
        <v/>
      </c>
      <c r="CX739" s="16" t="str">
        <f>IF(Wedstrijden!AI726="x","BB","")</f>
        <v/>
      </c>
      <c r="CY739" s="16" t="str">
        <f>IF(Wedstrijden!AJ726="x","B","")</f>
        <v/>
      </c>
      <c r="CZ739" s="16" t="str">
        <f>IF(Wedstrijden!AK726="x","L","")</f>
        <v/>
      </c>
      <c r="DA739" s="16" t="str">
        <f>IF(Wedstrijden!AL726="x","M","")</f>
        <v/>
      </c>
      <c r="DB739" s="16" t="str">
        <f>IF(Wedstrijden!AM726="x","Z","")</f>
        <v/>
      </c>
      <c r="DC739" s="16" t="str">
        <f>IF(Wedstrijden!AN726="x","ZZ","")</f>
        <v/>
      </c>
      <c r="DD739" s="16" t="str">
        <f>IF(Wedstrijden!AP726="x","1.40","")</f>
        <v/>
      </c>
      <c r="DE739" s="16" t="str">
        <f>IF(COUNTA(Wedstrijden!BD726:BF726)&lt;&gt;0,6,"")</f>
        <v/>
      </c>
      <c r="DF739" s="16" t="str">
        <f t="shared" si="70"/>
        <v/>
      </c>
      <c r="DG739" s="16" t="str">
        <f>IF(Wedstrijden!BD726="x","L","")</f>
        <v/>
      </c>
      <c r="DH739" s="16" t="str">
        <f>IF(Wedstrijden!BE726="x","M","")</f>
        <v/>
      </c>
      <c r="DI739" s="16" t="str">
        <f>IF(Wedstrijden!BF726="x","Z","")</f>
        <v/>
      </c>
      <c r="DJ739" s="16" t="str">
        <f>IF(Wedstrijden!BG726="x","Z","")</f>
        <v/>
      </c>
      <c r="DK739" s="16" t="str">
        <f>IF(COUNTA(Wedstrijden!BI726:BK726)&lt;&gt;0,6,"")</f>
        <v/>
      </c>
      <c r="DL739" s="16" t="str">
        <f t="shared" si="71"/>
        <v/>
      </c>
      <c r="DM739" s="16" t="str">
        <f>IF(Wedstrijden!BI726="x","L","")</f>
        <v/>
      </c>
      <c r="DN739" s="16" t="str">
        <f>IF(Wedstrijden!BJ726="x","M","")</f>
        <v/>
      </c>
      <c r="DO739" s="16" t="str">
        <f>IF(Wedstrijden!BK726="x","Z","")</f>
        <v/>
      </c>
      <c r="DP739" s="16" t="str">
        <f>IF(Wedstrijden!BL726="x","Z","")</f>
        <v/>
      </c>
    </row>
    <row r="740" spans="1:120" ht="14.4" x14ac:dyDescent="0.3">
      <c r="A740" s="18">
        <f>Wedstrijden!A727</f>
        <v>0</v>
      </c>
      <c r="B740" s="16" t="str">
        <f>IFERROR(VLOOKUP(Wedstrijden!#REF!,#REF!,2,FALSE),"")</f>
        <v/>
      </c>
      <c r="C740" s="16">
        <f>Wedstrijden!E727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IF(COUNTA(Wedstrijden!U727:AC727)&lt;&gt;0,1,"")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IF(Wedstrijden!U727="x","B1","")</f>
        <v/>
      </c>
      <c r="BO740" s="16" t="e">
        <f>IF(Wedstrijden!#REF!="x","BB","")</f>
        <v>#REF!</v>
      </c>
      <c r="BP740" s="16" t="str">
        <f>IF(Wedstrijden!W727="x","B","")</f>
        <v/>
      </c>
      <c r="BQ740" s="16" t="str">
        <f>IF(Wedstrijden!X727="x","L1","")</f>
        <v/>
      </c>
      <c r="BR740" s="16" t="str">
        <f>IF(Wedstrijden!Y727="x","L2","")</f>
        <v/>
      </c>
      <c r="BS740" s="16" t="str">
        <f>IF(Wedstrijden!Z727="x","M1","")</f>
        <v/>
      </c>
      <c r="BT740" s="16" t="str">
        <f>IF(Wedstrijden!AA727="x","M2","")</f>
        <v/>
      </c>
      <c r="BU740" s="16" t="str">
        <f>IF(Wedstrijden!AB727="x","Z1","")</f>
        <v/>
      </c>
      <c r="BV740" s="16" t="str">
        <f>IF(Wedstrijden!AC727="x","Z2","")</f>
        <v/>
      </c>
      <c r="BW740" s="16" t="str">
        <f>IF(COUNTA(Wedstrijden!L727:T727)&lt;&gt;0,1,"")</f>
        <v/>
      </c>
      <c r="BX740" s="16" t="str">
        <f t="shared" si="67"/>
        <v/>
      </c>
      <c r="BY740" s="16" t="str">
        <f>IF(Wedstrijden!L727="x","BB","")</f>
        <v/>
      </c>
      <c r="BZ740" s="16" t="str">
        <f>IF(Wedstrijden!M727="x","B","")</f>
        <v/>
      </c>
      <c r="CA740" s="16" t="str">
        <f>IF(Wedstrijden!N727="x","L1","")</f>
        <v/>
      </c>
      <c r="CB740" s="16" t="str">
        <f>IF(Wedstrijden!O727="x","L2","")</f>
        <v/>
      </c>
      <c r="CC740" s="16" t="str">
        <f>IF(Wedstrijden!P727="x","M1","")</f>
        <v/>
      </c>
      <c r="CD740" s="16" t="str">
        <f>IF(Wedstrijden!Q727="x","M2","")</f>
        <v/>
      </c>
      <c r="CE740" s="16" t="str">
        <f>IF(Wedstrijden!R727="x","Z1","")</f>
        <v/>
      </c>
      <c r="CF740" s="16" t="str">
        <f>IF(Wedstrijden!S727="x","Z2","")</f>
        <v/>
      </c>
      <c r="CG740" s="16" t="str">
        <f>IF(Wedstrijden!T727="x","ZZL","")</f>
        <v/>
      </c>
      <c r="CL740" s="16" t="str">
        <f>IF(COUNTA(Wedstrijden!AR727:BB727)&lt;&gt;0,2,"")</f>
        <v/>
      </c>
      <c r="CM740" s="16" t="str">
        <f t="shared" si="68"/>
        <v/>
      </c>
      <c r="CN740" s="16" t="str">
        <f>IF(Wedstrijden!AR727="x","AA","")</f>
        <v/>
      </c>
      <c r="CO740" s="16" t="str">
        <f>IF(Wedstrijden!AS727="x","A","")</f>
        <v/>
      </c>
      <c r="CP740" s="16" t="str">
        <f>IF(Wedstrijden!AT727="x","BB","")</f>
        <v/>
      </c>
      <c r="CQ740" s="16" t="str">
        <f>IF(Wedstrijden!AU727="x","B","")</f>
        <v/>
      </c>
      <c r="CR740" s="16" t="str">
        <f>IF(Wedstrijden!AV727="x","L","")</f>
        <v/>
      </c>
      <c r="CS740" s="16" t="str">
        <f>IF(Wedstrijden!AW727="x","M","")</f>
        <v/>
      </c>
      <c r="CT740" s="16" t="str">
        <f>IF(Wedstrijden!AX727="x","Z","")</f>
        <v/>
      </c>
      <c r="CU740" s="16" t="str">
        <f>IF(Wedstrijden!BB727="x","ZZ","")</f>
        <v/>
      </c>
      <c r="CV740" s="16" t="str">
        <f>IF(COUNTA(Wedstrijden!AI727:AP727)&lt;&gt;0,2,"")</f>
        <v/>
      </c>
      <c r="CW740" s="16" t="str">
        <f t="shared" si="69"/>
        <v/>
      </c>
      <c r="CX740" s="16" t="str">
        <f>IF(Wedstrijden!AI727="x","BB","")</f>
        <v/>
      </c>
      <c r="CY740" s="16" t="str">
        <f>IF(Wedstrijden!AJ727="x","B","")</f>
        <v/>
      </c>
      <c r="CZ740" s="16" t="str">
        <f>IF(Wedstrijden!AK727="x","L","")</f>
        <v/>
      </c>
      <c r="DA740" s="16" t="str">
        <f>IF(Wedstrijden!AL727="x","M","")</f>
        <v/>
      </c>
      <c r="DB740" s="16" t="str">
        <f>IF(Wedstrijden!AM727="x","Z","")</f>
        <v/>
      </c>
      <c r="DC740" s="16" t="str">
        <f>IF(Wedstrijden!AN727="x","ZZ","")</f>
        <v/>
      </c>
      <c r="DD740" s="16" t="str">
        <f>IF(Wedstrijden!AP727="x","1.40","")</f>
        <v/>
      </c>
      <c r="DE740" s="16" t="str">
        <f>IF(COUNTA(Wedstrijden!BD727:BF727)&lt;&gt;0,6,"")</f>
        <v/>
      </c>
      <c r="DF740" s="16" t="str">
        <f t="shared" si="70"/>
        <v/>
      </c>
      <c r="DG740" s="16" t="str">
        <f>IF(Wedstrijden!BD727="x","L","")</f>
        <v/>
      </c>
      <c r="DH740" s="16" t="str">
        <f>IF(Wedstrijden!BE727="x","M","")</f>
        <v/>
      </c>
      <c r="DI740" s="16" t="str">
        <f>IF(Wedstrijden!BF727="x","Z","")</f>
        <v/>
      </c>
      <c r="DJ740" s="16" t="str">
        <f>IF(Wedstrijden!BG727="x","Z","")</f>
        <v/>
      </c>
      <c r="DK740" s="16" t="str">
        <f>IF(COUNTA(Wedstrijden!BI727:BK727)&lt;&gt;0,6,"")</f>
        <v/>
      </c>
      <c r="DL740" s="16" t="str">
        <f t="shared" si="71"/>
        <v/>
      </c>
      <c r="DM740" s="16" t="str">
        <f>IF(Wedstrijden!BI727="x","L","")</f>
        <v/>
      </c>
      <c r="DN740" s="16" t="str">
        <f>IF(Wedstrijden!BJ727="x","M","")</f>
        <v/>
      </c>
      <c r="DO740" s="16" t="str">
        <f>IF(Wedstrijden!BK727="x","Z","")</f>
        <v/>
      </c>
      <c r="DP740" s="16" t="str">
        <f>IF(Wedstrijden!BL727="x","Z","")</f>
        <v/>
      </c>
    </row>
    <row r="741" spans="1:120" ht="14.4" x14ac:dyDescent="0.3">
      <c r="A741" s="18">
        <f>Wedstrijden!A728</f>
        <v>0</v>
      </c>
      <c r="B741" s="16" t="str">
        <f>IFERROR(VLOOKUP(Wedstrijden!#REF!,#REF!,2,FALSE),"")</f>
        <v/>
      </c>
      <c r="C741" s="16">
        <f>Wedstrijden!E728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IF(COUNTA(Wedstrijden!U728:AC728)&lt;&gt;0,1,"")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IF(Wedstrijden!U728="x","B1","")</f>
        <v/>
      </c>
      <c r="BO741" s="16" t="e">
        <f>IF(Wedstrijden!#REF!="x","BB","")</f>
        <v>#REF!</v>
      </c>
      <c r="BP741" s="16" t="str">
        <f>IF(Wedstrijden!W728="x","B","")</f>
        <v/>
      </c>
      <c r="BQ741" s="16" t="str">
        <f>IF(Wedstrijden!X728="x","L1","")</f>
        <v/>
      </c>
      <c r="BR741" s="16" t="str">
        <f>IF(Wedstrijden!Y728="x","L2","")</f>
        <v/>
      </c>
      <c r="BS741" s="16" t="str">
        <f>IF(Wedstrijden!Z728="x","M1","")</f>
        <v/>
      </c>
      <c r="BT741" s="16" t="str">
        <f>IF(Wedstrijden!AA728="x","M2","")</f>
        <v/>
      </c>
      <c r="BU741" s="16" t="str">
        <f>IF(Wedstrijden!AB728="x","Z1","")</f>
        <v/>
      </c>
      <c r="BV741" s="16" t="str">
        <f>IF(Wedstrijden!AC728="x","Z2","")</f>
        <v/>
      </c>
      <c r="BW741" s="16" t="str">
        <f>IF(COUNTA(Wedstrijden!L728:T728)&lt;&gt;0,1,"")</f>
        <v/>
      </c>
      <c r="BX741" s="16" t="str">
        <f t="shared" si="67"/>
        <v/>
      </c>
      <c r="BY741" s="16" t="str">
        <f>IF(Wedstrijden!L728="x","BB","")</f>
        <v/>
      </c>
      <c r="BZ741" s="16" t="str">
        <f>IF(Wedstrijden!M728="x","B","")</f>
        <v/>
      </c>
      <c r="CA741" s="16" t="str">
        <f>IF(Wedstrijden!N728="x","L1","")</f>
        <v/>
      </c>
      <c r="CB741" s="16" t="str">
        <f>IF(Wedstrijden!O728="x","L2","")</f>
        <v/>
      </c>
      <c r="CC741" s="16" t="str">
        <f>IF(Wedstrijden!P728="x","M1","")</f>
        <v/>
      </c>
      <c r="CD741" s="16" t="str">
        <f>IF(Wedstrijden!Q728="x","M2","")</f>
        <v/>
      </c>
      <c r="CE741" s="16" t="str">
        <f>IF(Wedstrijden!R728="x","Z1","")</f>
        <v/>
      </c>
      <c r="CF741" s="16" t="str">
        <f>IF(Wedstrijden!S728="x","Z2","")</f>
        <v/>
      </c>
      <c r="CG741" s="16" t="str">
        <f>IF(Wedstrijden!T728="x","ZZL","")</f>
        <v/>
      </c>
      <c r="CL741" s="16" t="str">
        <f>IF(COUNTA(Wedstrijden!AR728:BB728)&lt;&gt;0,2,"")</f>
        <v/>
      </c>
      <c r="CM741" s="16" t="str">
        <f t="shared" si="68"/>
        <v/>
      </c>
      <c r="CN741" s="16" t="str">
        <f>IF(Wedstrijden!AR728="x","AA","")</f>
        <v/>
      </c>
      <c r="CO741" s="16" t="str">
        <f>IF(Wedstrijden!AS728="x","A","")</f>
        <v/>
      </c>
      <c r="CP741" s="16" t="str">
        <f>IF(Wedstrijden!AT728="x","BB","")</f>
        <v/>
      </c>
      <c r="CQ741" s="16" t="str">
        <f>IF(Wedstrijden!AU728="x","B","")</f>
        <v/>
      </c>
      <c r="CR741" s="16" t="str">
        <f>IF(Wedstrijden!AV728="x","L","")</f>
        <v/>
      </c>
      <c r="CS741" s="16" t="str">
        <f>IF(Wedstrijden!AW728="x","M","")</f>
        <v/>
      </c>
      <c r="CT741" s="16" t="str">
        <f>IF(Wedstrijden!AX728="x","Z","")</f>
        <v/>
      </c>
      <c r="CU741" s="16" t="str">
        <f>IF(Wedstrijden!BB728="x","ZZ","")</f>
        <v/>
      </c>
      <c r="CV741" s="16" t="str">
        <f>IF(COUNTA(Wedstrijden!AI728:AP728)&lt;&gt;0,2,"")</f>
        <v/>
      </c>
      <c r="CW741" s="16" t="str">
        <f t="shared" si="69"/>
        <v/>
      </c>
      <c r="CX741" s="16" t="str">
        <f>IF(Wedstrijden!AI728="x","BB","")</f>
        <v/>
      </c>
      <c r="CY741" s="16" t="str">
        <f>IF(Wedstrijden!AJ728="x","B","")</f>
        <v/>
      </c>
      <c r="CZ741" s="16" t="str">
        <f>IF(Wedstrijden!AK728="x","L","")</f>
        <v/>
      </c>
      <c r="DA741" s="16" t="str">
        <f>IF(Wedstrijden!AL728="x","M","")</f>
        <v/>
      </c>
      <c r="DB741" s="16" t="str">
        <f>IF(Wedstrijden!AM728="x","Z","")</f>
        <v/>
      </c>
      <c r="DC741" s="16" t="str">
        <f>IF(Wedstrijden!AN728="x","ZZ","")</f>
        <v/>
      </c>
      <c r="DD741" s="16" t="str">
        <f>IF(Wedstrijden!AP728="x","1.40","")</f>
        <v/>
      </c>
      <c r="DE741" s="16" t="str">
        <f>IF(COUNTA(Wedstrijden!BD728:BF728)&lt;&gt;0,6,"")</f>
        <v/>
      </c>
      <c r="DF741" s="16" t="str">
        <f t="shared" si="70"/>
        <v/>
      </c>
      <c r="DG741" s="16" t="str">
        <f>IF(Wedstrijden!BD728="x","L","")</f>
        <v/>
      </c>
      <c r="DH741" s="16" t="str">
        <f>IF(Wedstrijden!BE728="x","M","")</f>
        <v/>
      </c>
      <c r="DI741" s="16" t="str">
        <f>IF(Wedstrijden!BF728="x","Z","")</f>
        <v/>
      </c>
      <c r="DJ741" s="16" t="str">
        <f>IF(Wedstrijden!BG728="x","Z","")</f>
        <v/>
      </c>
      <c r="DK741" s="16" t="str">
        <f>IF(COUNTA(Wedstrijden!BI728:BK728)&lt;&gt;0,6,"")</f>
        <v/>
      </c>
      <c r="DL741" s="16" t="str">
        <f t="shared" si="71"/>
        <v/>
      </c>
      <c r="DM741" s="16" t="str">
        <f>IF(Wedstrijden!BI728="x","L","")</f>
        <v/>
      </c>
      <c r="DN741" s="16" t="str">
        <f>IF(Wedstrijden!BJ728="x","M","")</f>
        <v/>
      </c>
      <c r="DO741" s="16" t="str">
        <f>IF(Wedstrijden!BK728="x","Z","")</f>
        <v/>
      </c>
      <c r="DP741" s="16" t="str">
        <f>IF(Wedstrijden!BL728="x","Z","")</f>
        <v/>
      </c>
    </row>
    <row r="742" spans="1:120" ht="14.4" x14ac:dyDescent="0.3">
      <c r="A742" s="18">
        <f>Wedstrijden!A729</f>
        <v>0</v>
      </c>
      <c r="B742" s="16" t="str">
        <f>IFERROR(VLOOKUP(Wedstrijden!#REF!,#REF!,2,FALSE),"")</f>
        <v/>
      </c>
      <c r="C742" s="16">
        <f>Wedstrijden!E729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IF(COUNTA(Wedstrijden!U729:AC729)&lt;&gt;0,1,"")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IF(Wedstrijden!U729="x","B1","")</f>
        <v/>
      </c>
      <c r="BO742" s="16" t="e">
        <f>IF(Wedstrijden!#REF!="x","BB","")</f>
        <v>#REF!</v>
      </c>
      <c r="BP742" s="16" t="str">
        <f>IF(Wedstrijden!W729="x","B","")</f>
        <v/>
      </c>
      <c r="BQ742" s="16" t="str">
        <f>IF(Wedstrijden!X729="x","L1","")</f>
        <v/>
      </c>
      <c r="BR742" s="16" t="str">
        <f>IF(Wedstrijden!Y729="x","L2","")</f>
        <v/>
      </c>
      <c r="BS742" s="16" t="str">
        <f>IF(Wedstrijden!Z729="x","M1","")</f>
        <v/>
      </c>
      <c r="BT742" s="16" t="str">
        <f>IF(Wedstrijden!AA729="x","M2","")</f>
        <v/>
      </c>
      <c r="BU742" s="16" t="str">
        <f>IF(Wedstrijden!AB729="x","Z1","")</f>
        <v/>
      </c>
      <c r="BV742" s="16" t="str">
        <f>IF(Wedstrijden!AC729="x","Z2","")</f>
        <v/>
      </c>
      <c r="BW742" s="16" t="str">
        <f>IF(COUNTA(Wedstrijden!L729:T729)&lt;&gt;0,1,"")</f>
        <v/>
      </c>
      <c r="BX742" s="16" t="str">
        <f t="shared" si="67"/>
        <v/>
      </c>
      <c r="BY742" s="16" t="str">
        <f>IF(Wedstrijden!L729="x","BB","")</f>
        <v/>
      </c>
      <c r="BZ742" s="16" t="str">
        <f>IF(Wedstrijden!M729="x","B","")</f>
        <v/>
      </c>
      <c r="CA742" s="16" t="str">
        <f>IF(Wedstrijden!N729="x","L1","")</f>
        <v/>
      </c>
      <c r="CB742" s="16" t="str">
        <f>IF(Wedstrijden!O729="x","L2","")</f>
        <v/>
      </c>
      <c r="CC742" s="16" t="str">
        <f>IF(Wedstrijden!P729="x","M1","")</f>
        <v/>
      </c>
      <c r="CD742" s="16" t="str">
        <f>IF(Wedstrijden!Q729="x","M2","")</f>
        <v/>
      </c>
      <c r="CE742" s="16" t="str">
        <f>IF(Wedstrijden!R729="x","Z1","")</f>
        <v/>
      </c>
      <c r="CF742" s="16" t="str">
        <f>IF(Wedstrijden!S729="x","Z2","")</f>
        <v/>
      </c>
      <c r="CG742" s="16" t="str">
        <f>IF(Wedstrijden!T729="x","ZZL","")</f>
        <v/>
      </c>
      <c r="CL742" s="16" t="str">
        <f>IF(COUNTA(Wedstrijden!AR729:BB729)&lt;&gt;0,2,"")</f>
        <v/>
      </c>
      <c r="CM742" s="16" t="str">
        <f t="shared" si="68"/>
        <v/>
      </c>
      <c r="CN742" s="16" t="str">
        <f>IF(Wedstrijden!AR729="x","AA","")</f>
        <v/>
      </c>
      <c r="CO742" s="16" t="str">
        <f>IF(Wedstrijden!AS729="x","A","")</f>
        <v/>
      </c>
      <c r="CP742" s="16" t="str">
        <f>IF(Wedstrijden!AT729="x","BB","")</f>
        <v/>
      </c>
      <c r="CQ742" s="16" t="str">
        <f>IF(Wedstrijden!AU729="x","B","")</f>
        <v/>
      </c>
      <c r="CR742" s="16" t="str">
        <f>IF(Wedstrijden!AV729="x","L","")</f>
        <v/>
      </c>
      <c r="CS742" s="16" t="str">
        <f>IF(Wedstrijden!AW729="x","M","")</f>
        <v/>
      </c>
      <c r="CT742" s="16" t="str">
        <f>IF(Wedstrijden!AX729="x","Z","")</f>
        <v/>
      </c>
      <c r="CU742" s="16" t="str">
        <f>IF(Wedstrijden!BB729="x","ZZ","")</f>
        <v/>
      </c>
      <c r="CV742" s="16" t="str">
        <f>IF(COUNTA(Wedstrijden!AI729:AP729)&lt;&gt;0,2,"")</f>
        <v/>
      </c>
      <c r="CW742" s="16" t="str">
        <f t="shared" si="69"/>
        <v/>
      </c>
      <c r="CX742" s="16" t="str">
        <f>IF(Wedstrijden!AI729="x","BB","")</f>
        <v/>
      </c>
      <c r="CY742" s="16" t="str">
        <f>IF(Wedstrijden!AJ729="x","B","")</f>
        <v/>
      </c>
      <c r="CZ742" s="16" t="str">
        <f>IF(Wedstrijden!AK729="x","L","")</f>
        <v/>
      </c>
      <c r="DA742" s="16" t="str">
        <f>IF(Wedstrijden!AL729="x","M","")</f>
        <v/>
      </c>
      <c r="DB742" s="16" t="str">
        <f>IF(Wedstrijden!AM729="x","Z","")</f>
        <v/>
      </c>
      <c r="DC742" s="16" t="str">
        <f>IF(Wedstrijden!AN729="x","ZZ","")</f>
        <v/>
      </c>
      <c r="DD742" s="16" t="str">
        <f>IF(Wedstrijden!AP729="x","1.40","")</f>
        <v/>
      </c>
      <c r="DE742" s="16" t="str">
        <f>IF(COUNTA(Wedstrijden!BD729:BF729)&lt;&gt;0,6,"")</f>
        <v/>
      </c>
      <c r="DF742" s="16" t="str">
        <f t="shared" si="70"/>
        <v/>
      </c>
      <c r="DG742" s="16" t="str">
        <f>IF(Wedstrijden!BD729="x","L","")</f>
        <v/>
      </c>
      <c r="DH742" s="16" t="str">
        <f>IF(Wedstrijden!BE729="x","M","")</f>
        <v/>
      </c>
      <c r="DI742" s="16" t="str">
        <f>IF(Wedstrijden!BF729="x","Z","")</f>
        <v/>
      </c>
      <c r="DJ742" s="16" t="str">
        <f>IF(Wedstrijden!BG729="x","Z","")</f>
        <v/>
      </c>
      <c r="DK742" s="16" t="str">
        <f>IF(COUNTA(Wedstrijden!BI729:BK729)&lt;&gt;0,6,"")</f>
        <v/>
      </c>
      <c r="DL742" s="16" t="str">
        <f t="shared" si="71"/>
        <v/>
      </c>
      <c r="DM742" s="16" t="str">
        <f>IF(Wedstrijden!BI729="x","L","")</f>
        <v/>
      </c>
      <c r="DN742" s="16" t="str">
        <f>IF(Wedstrijden!BJ729="x","M","")</f>
        <v/>
      </c>
      <c r="DO742" s="16" t="str">
        <f>IF(Wedstrijden!BK729="x","Z","")</f>
        <v/>
      </c>
      <c r="DP742" s="16" t="str">
        <f>IF(Wedstrijden!BL729="x","Z","")</f>
        <v/>
      </c>
    </row>
    <row r="743" spans="1:120" ht="14.4" x14ac:dyDescent="0.3">
      <c r="A743" s="18">
        <f>Wedstrijden!A730</f>
        <v>0</v>
      </c>
      <c r="B743" s="16" t="str">
        <f>IFERROR(VLOOKUP(Wedstrijden!#REF!,#REF!,2,FALSE),"")</f>
        <v/>
      </c>
      <c r="C743" s="16">
        <f>Wedstrijden!E730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IF(COUNTA(Wedstrijden!U730:AC730)&lt;&gt;0,1,"")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IF(Wedstrijden!U730="x","B1","")</f>
        <v/>
      </c>
      <c r="BO743" s="16" t="e">
        <f>IF(Wedstrijden!#REF!="x","BB","")</f>
        <v>#REF!</v>
      </c>
      <c r="BP743" s="16" t="str">
        <f>IF(Wedstrijden!W730="x","B","")</f>
        <v/>
      </c>
      <c r="BQ743" s="16" t="str">
        <f>IF(Wedstrijden!X730="x","L1","")</f>
        <v/>
      </c>
      <c r="BR743" s="16" t="str">
        <f>IF(Wedstrijden!Y730="x","L2","")</f>
        <v/>
      </c>
      <c r="BS743" s="16" t="str">
        <f>IF(Wedstrijden!Z730="x","M1","")</f>
        <v/>
      </c>
      <c r="BT743" s="16" t="str">
        <f>IF(Wedstrijden!AA730="x","M2","")</f>
        <v/>
      </c>
      <c r="BU743" s="16" t="str">
        <f>IF(Wedstrijden!AB730="x","Z1","")</f>
        <v/>
      </c>
      <c r="BV743" s="16" t="str">
        <f>IF(Wedstrijden!AC730="x","Z2","")</f>
        <v/>
      </c>
      <c r="BW743" s="16" t="str">
        <f>IF(COUNTA(Wedstrijden!L730:T730)&lt;&gt;0,1,"")</f>
        <v/>
      </c>
      <c r="BX743" s="16" t="str">
        <f t="shared" si="67"/>
        <v/>
      </c>
      <c r="BY743" s="16" t="str">
        <f>IF(Wedstrijden!L730="x","BB","")</f>
        <v/>
      </c>
      <c r="BZ743" s="16" t="str">
        <f>IF(Wedstrijden!M730="x","B","")</f>
        <v/>
      </c>
      <c r="CA743" s="16" t="str">
        <f>IF(Wedstrijden!N730="x","L1","")</f>
        <v/>
      </c>
      <c r="CB743" s="16" t="str">
        <f>IF(Wedstrijden!O730="x","L2","")</f>
        <v/>
      </c>
      <c r="CC743" s="16" t="str">
        <f>IF(Wedstrijden!P730="x","M1","")</f>
        <v/>
      </c>
      <c r="CD743" s="16" t="str">
        <f>IF(Wedstrijden!Q730="x","M2","")</f>
        <v/>
      </c>
      <c r="CE743" s="16" t="str">
        <f>IF(Wedstrijden!R730="x","Z1","")</f>
        <v/>
      </c>
      <c r="CF743" s="16" t="str">
        <f>IF(Wedstrijden!S730="x","Z2","")</f>
        <v/>
      </c>
      <c r="CG743" s="16" t="str">
        <f>IF(Wedstrijden!T730="x","ZZL","")</f>
        <v/>
      </c>
      <c r="CL743" s="16" t="str">
        <f>IF(COUNTA(Wedstrijden!AR730:BB730)&lt;&gt;0,2,"")</f>
        <v/>
      </c>
      <c r="CM743" s="16" t="str">
        <f t="shared" si="68"/>
        <v/>
      </c>
      <c r="CN743" s="16" t="str">
        <f>IF(Wedstrijden!AR730="x","AA","")</f>
        <v/>
      </c>
      <c r="CO743" s="16" t="str">
        <f>IF(Wedstrijden!AS730="x","A","")</f>
        <v/>
      </c>
      <c r="CP743" s="16" t="str">
        <f>IF(Wedstrijden!AT730="x","BB","")</f>
        <v/>
      </c>
      <c r="CQ743" s="16" t="str">
        <f>IF(Wedstrijden!AU730="x","B","")</f>
        <v/>
      </c>
      <c r="CR743" s="16" t="str">
        <f>IF(Wedstrijden!AV730="x","L","")</f>
        <v/>
      </c>
      <c r="CS743" s="16" t="str">
        <f>IF(Wedstrijden!AW730="x","M","")</f>
        <v/>
      </c>
      <c r="CT743" s="16" t="str">
        <f>IF(Wedstrijden!AX730="x","Z","")</f>
        <v/>
      </c>
      <c r="CU743" s="16" t="str">
        <f>IF(Wedstrijden!BB730="x","ZZ","")</f>
        <v/>
      </c>
      <c r="CV743" s="16" t="str">
        <f>IF(COUNTA(Wedstrijden!AI730:AP730)&lt;&gt;0,2,"")</f>
        <v/>
      </c>
      <c r="CW743" s="16" t="str">
        <f t="shared" si="69"/>
        <v/>
      </c>
      <c r="CX743" s="16" t="str">
        <f>IF(Wedstrijden!AI730="x","BB","")</f>
        <v/>
      </c>
      <c r="CY743" s="16" t="str">
        <f>IF(Wedstrijden!AJ730="x","B","")</f>
        <v/>
      </c>
      <c r="CZ743" s="16" t="str">
        <f>IF(Wedstrijden!AK730="x","L","")</f>
        <v/>
      </c>
      <c r="DA743" s="16" t="str">
        <f>IF(Wedstrijden!AL730="x","M","")</f>
        <v/>
      </c>
      <c r="DB743" s="16" t="str">
        <f>IF(Wedstrijden!AM730="x","Z","")</f>
        <v/>
      </c>
      <c r="DC743" s="16" t="str">
        <f>IF(Wedstrijden!AN730="x","ZZ","")</f>
        <v/>
      </c>
      <c r="DD743" s="16" t="str">
        <f>IF(Wedstrijden!AP730="x","1.40","")</f>
        <v/>
      </c>
      <c r="DE743" s="16" t="str">
        <f>IF(COUNTA(Wedstrijden!BD730:BF730)&lt;&gt;0,6,"")</f>
        <v/>
      </c>
      <c r="DF743" s="16" t="str">
        <f t="shared" si="70"/>
        <v/>
      </c>
      <c r="DG743" s="16" t="str">
        <f>IF(Wedstrijden!BD730="x","L","")</f>
        <v/>
      </c>
      <c r="DH743" s="16" t="str">
        <f>IF(Wedstrijden!BE730="x","M","")</f>
        <v/>
      </c>
      <c r="DI743" s="16" t="str">
        <f>IF(Wedstrijden!BF730="x","Z","")</f>
        <v/>
      </c>
      <c r="DJ743" s="16" t="str">
        <f>IF(Wedstrijden!BG730="x","Z","")</f>
        <v/>
      </c>
      <c r="DK743" s="16" t="str">
        <f>IF(COUNTA(Wedstrijden!BI730:BK730)&lt;&gt;0,6,"")</f>
        <v/>
      </c>
      <c r="DL743" s="16" t="str">
        <f t="shared" si="71"/>
        <v/>
      </c>
      <c r="DM743" s="16" t="str">
        <f>IF(Wedstrijden!BI730="x","L","")</f>
        <v/>
      </c>
      <c r="DN743" s="16" t="str">
        <f>IF(Wedstrijden!BJ730="x","M","")</f>
        <v/>
      </c>
      <c r="DO743" s="16" t="str">
        <f>IF(Wedstrijden!BK730="x","Z","")</f>
        <v/>
      </c>
      <c r="DP743" s="16" t="str">
        <f>IF(Wedstrijden!BL730="x","Z","")</f>
        <v/>
      </c>
    </row>
    <row r="744" spans="1:120" ht="14.4" x14ac:dyDescent="0.3">
      <c r="A744" s="18">
        <f>Wedstrijden!A731</f>
        <v>0</v>
      </c>
      <c r="B744" s="16" t="str">
        <f>IFERROR(VLOOKUP(Wedstrijden!#REF!,#REF!,2,FALSE),"")</f>
        <v/>
      </c>
      <c r="C744" s="16">
        <f>Wedstrijden!E731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IF(COUNTA(Wedstrijden!U731:AC731)&lt;&gt;0,1,"")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IF(Wedstrijden!U731="x","B1","")</f>
        <v/>
      </c>
      <c r="BO744" s="16" t="e">
        <f>IF(Wedstrijden!#REF!="x","BB","")</f>
        <v>#REF!</v>
      </c>
      <c r="BP744" s="16" t="str">
        <f>IF(Wedstrijden!W731="x","B","")</f>
        <v/>
      </c>
      <c r="BQ744" s="16" t="str">
        <f>IF(Wedstrijden!X731="x","L1","")</f>
        <v/>
      </c>
      <c r="BR744" s="16" t="str">
        <f>IF(Wedstrijden!Y731="x","L2","")</f>
        <v/>
      </c>
      <c r="BS744" s="16" t="str">
        <f>IF(Wedstrijden!Z731="x","M1","")</f>
        <v/>
      </c>
      <c r="BT744" s="16" t="str">
        <f>IF(Wedstrijden!AA731="x","M2","")</f>
        <v/>
      </c>
      <c r="BU744" s="16" t="str">
        <f>IF(Wedstrijden!AB731="x","Z1","")</f>
        <v/>
      </c>
      <c r="BV744" s="16" t="str">
        <f>IF(Wedstrijden!AC731="x","Z2","")</f>
        <v/>
      </c>
      <c r="BW744" s="16" t="str">
        <f>IF(COUNTA(Wedstrijden!L731:T731)&lt;&gt;0,1,"")</f>
        <v/>
      </c>
      <c r="BX744" s="16" t="str">
        <f t="shared" si="67"/>
        <v/>
      </c>
      <c r="BY744" s="16" t="str">
        <f>IF(Wedstrijden!L731="x","BB","")</f>
        <v/>
      </c>
      <c r="BZ744" s="16" t="str">
        <f>IF(Wedstrijden!M731="x","B","")</f>
        <v/>
      </c>
      <c r="CA744" s="16" t="str">
        <f>IF(Wedstrijden!N731="x","L1","")</f>
        <v/>
      </c>
      <c r="CB744" s="16" t="str">
        <f>IF(Wedstrijden!O731="x","L2","")</f>
        <v/>
      </c>
      <c r="CC744" s="16" t="str">
        <f>IF(Wedstrijden!P731="x","M1","")</f>
        <v/>
      </c>
      <c r="CD744" s="16" t="str">
        <f>IF(Wedstrijden!Q731="x","M2","")</f>
        <v/>
      </c>
      <c r="CE744" s="16" t="str">
        <f>IF(Wedstrijden!R731="x","Z1","")</f>
        <v/>
      </c>
      <c r="CF744" s="16" t="str">
        <f>IF(Wedstrijden!S731="x","Z2","")</f>
        <v/>
      </c>
      <c r="CG744" s="16" t="str">
        <f>IF(Wedstrijden!T731="x","ZZL","")</f>
        <v/>
      </c>
      <c r="CL744" s="16" t="str">
        <f>IF(COUNTA(Wedstrijden!AR731:BB731)&lt;&gt;0,2,"")</f>
        <v/>
      </c>
      <c r="CM744" s="16" t="str">
        <f t="shared" si="68"/>
        <v/>
      </c>
      <c r="CN744" s="16" t="str">
        <f>IF(Wedstrijden!AR731="x","AA","")</f>
        <v/>
      </c>
      <c r="CO744" s="16" t="str">
        <f>IF(Wedstrijden!AS731="x","A","")</f>
        <v/>
      </c>
      <c r="CP744" s="16" t="str">
        <f>IF(Wedstrijden!AT731="x","BB","")</f>
        <v/>
      </c>
      <c r="CQ744" s="16" t="str">
        <f>IF(Wedstrijden!AU731="x","B","")</f>
        <v/>
      </c>
      <c r="CR744" s="16" t="str">
        <f>IF(Wedstrijden!AV731="x","L","")</f>
        <v/>
      </c>
      <c r="CS744" s="16" t="str">
        <f>IF(Wedstrijden!AW731="x","M","")</f>
        <v/>
      </c>
      <c r="CT744" s="16" t="str">
        <f>IF(Wedstrijden!AX731="x","Z","")</f>
        <v/>
      </c>
      <c r="CU744" s="16" t="str">
        <f>IF(Wedstrijden!BB731="x","ZZ","")</f>
        <v/>
      </c>
      <c r="CV744" s="16" t="str">
        <f>IF(COUNTA(Wedstrijden!AI731:AP731)&lt;&gt;0,2,"")</f>
        <v/>
      </c>
      <c r="CW744" s="16" t="str">
        <f t="shared" si="69"/>
        <v/>
      </c>
      <c r="CX744" s="16" t="str">
        <f>IF(Wedstrijden!AI731="x","BB","")</f>
        <v/>
      </c>
      <c r="CY744" s="16" t="str">
        <f>IF(Wedstrijden!AJ731="x","B","")</f>
        <v/>
      </c>
      <c r="CZ744" s="16" t="str">
        <f>IF(Wedstrijden!AK731="x","L","")</f>
        <v/>
      </c>
      <c r="DA744" s="16" t="str">
        <f>IF(Wedstrijden!AL731="x","M","")</f>
        <v/>
      </c>
      <c r="DB744" s="16" t="str">
        <f>IF(Wedstrijden!AM731="x","Z","")</f>
        <v/>
      </c>
      <c r="DC744" s="16" t="str">
        <f>IF(Wedstrijden!AN731="x","ZZ","")</f>
        <v/>
      </c>
      <c r="DD744" s="16" t="str">
        <f>IF(Wedstrijden!AP731="x","1.40","")</f>
        <v/>
      </c>
      <c r="DE744" s="16" t="str">
        <f>IF(COUNTA(Wedstrijden!BD731:BF731)&lt;&gt;0,6,"")</f>
        <v/>
      </c>
      <c r="DF744" s="16" t="str">
        <f t="shared" si="70"/>
        <v/>
      </c>
      <c r="DG744" s="16" t="str">
        <f>IF(Wedstrijden!BD731="x","L","")</f>
        <v/>
      </c>
      <c r="DH744" s="16" t="str">
        <f>IF(Wedstrijden!BE731="x","M","")</f>
        <v/>
      </c>
      <c r="DI744" s="16" t="str">
        <f>IF(Wedstrijden!BF731="x","Z","")</f>
        <v/>
      </c>
      <c r="DJ744" s="16" t="str">
        <f>IF(Wedstrijden!BG731="x","Z","")</f>
        <v/>
      </c>
      <c r="DK744" s="16" t="str">
        <f>IF(COUNTA(Wedstrijden!BI731:BK731)&lt;&gt;0,6,"")</f>
        <v/>
      </c>
      <c r="DL744" s="16" t="str">
        <f t="shared" si="71"/>
        <v/>
      </c>
      <c r="DM744" s="16" t="str">
        <f>IF(Wedstrijden!BI731="x","L","")</f>
        <v/>
      </c>
      <c r="DN744" s="16" t="str">
        <f>IF(Wedstrijden!BJ731="x","M","")</f>
        <v/>
      </c>
      <c r="DO744" s="16" t="str">
        <f>IF(Wedstrijden!BK731="x","Z","")</f>
        <v/>
      </c>
      <c r="DP744" s="16" t="str">
        <f>IF(Wedstrijden!BL731="x","Z","")</f>
        <v/>
      </c>
    </row>
    <row r="745" spans="1:120" ht="14.4" x14ac:dyDescent="0.3">
      <c r="A745" s="18">
        <f>Wedstrijden!A732</f>
        <v>0</v>
      </c>
      <c r="B745" s="16" t="str">
        <f>IFERROR(VLOOKUP(Wedstrijden!#REF!,#REF!,2,FALSE),"")</f>
        <v/>
      </c>
      <c r="C745" s="16">
        <f>Wedstrijden!E732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IF(COUNTA(Wedstrijden!U732:AC732)&lt;&gt;0,1,"")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IF(Wedstrijden!U732="x","B1","")</f>
        <v/>
      </c>
      <c r="BO745" s="16" t="e">
        <f>IF(Wedstrijden!#REF!="x","BB","")</f>
        <v>#REF!</v>
      </c>
      <c r="BP745" s="16" t="str">
        <f>IF(Wedstrijden!W732="x","B","")</f>
        <v/>
      </c>
      <c r="BQ745" s="16" t="str">
        <f>IF(Wedstrijden!X732="x","L1","")</f>
        <v/>
      </c>
      <c r="BR745" s="16" t="str">
        <f>IF(Wedstrijden!Y732="x","L2","")</f>
        <v/>
      </c>
      <c r="BS745" s="16" t="str">
        <f>IF(Wedstrijden!Z732="x","M1","")</f>
        <v/>
      </c>
      <c r="BT745" s="16" t="str">
        <f>IF(Wedstrijden!AA732="x","M2","")</f>
        <v/>
      </c>
      <c r="BU745" s="16" t="str">
        <f>IF(Wedstrijden!AB732="x","Z1","")</f>
        <v/>
      </c>
      <c r="BV745" s="16" t="str">
        <f>IF(Wedstrijden!AC732="x","Z2","")</f>
        <v/>
      </c>
      <c r="BW745" s="16" t="str">
        <f>IF(COUNTA(Wedstrijden!L732:T732)&lt;&gt;0,1,"")</f>
        <v/>
      </c>
      <c r="BX745" s="16" t="str">
        <f t="shared" si="67"/>
        <v/>
      </c>
      <c r="BY745" s="16" t="str">
        <f>IF(Wedstrijden!L732="x","BB","")</f>
        <v/>
      </c>
      <c r="BZ745" s="16" t="str">
        <f>IF(Wedstrijden!M732="x","B","")</f>
        <v/>
      </c>
      <c r="CA745" s="16" t="str">
        <f>IF(Wedstrijden!N732="x","L1","")</f>
        <v/>
      </c>
      <c r="CB745" s="16" t="str">
        <f>IF(Wedstrijden!O732="x","L2","")</f>
        <v/>
      </c>
      <c r="CC745" s="16" t="str">
        <f>IF(Wedstrijden!P732="x","M1","")</f>
        <v/>
      </c>
      <c r="CD745" s="16" t="str">
        <f>IF(Wedstrijden!Q732="x","M2","")</f>
        <v/>
      </c>
      <c r="CE745" s="16" t="str">
        <f>IF(Wedstrijden!R732="x","Z1","")</f>
        <v/>
      </c>
      <c r="CF745" s="16" t="str">
        <f>IF(Wedstrijden!S732="x","Z2","")</f>
        <v/>
      </c>
      <c r="CG745" s="16" t="str">
        <f>IF(Wedstrijden!T732="x","ZZL","")</f>
        <v/>
      </c>
      <c r="CL745" s="16" t="str">
        <f>IF(COUNTA(Wedstrijden!AR732:BB732)&lt;&gt;0,2,"")</f>
        <v/>
      </c>
      <c r="CM745" s="16" t="str">
        <f t="shared" si="68"/>
        <v/>
      </c>
      <c r="CN745" s="16" t="str">
        <f>IF(Wedstrijden!AR732="x","AA","")</f>
        <v/>
      </c>
      <c r="CO745" s="16" t="str">
        <f>IF(Wedstrijden!AS732="x","A","")</f>
        <v/>
      </c>
      <c r="CP745" s="16" t="str">
        <f>IF(Wedstrijden!AT732="x","BB","")</f>
        <v/>
      </c>
      <c r="CQ745" s="16" t="str">
        <f>IF(Wedstrijden!AU732="x","B","")</f>
        <v/>
      </c>
      <c r="CR745" s="16" t="str">
        <f>IF(Wedstrijden!AV732="x","L","")</f>
        <v/>
      </c>
      <c r="CS745" s="16" t="str">
        <f>IF(Wedstrijden!AW732="x","M","")</f>
        <v/>
      </c>
      <c r="CT745" s="16" t="str">
        <f>IF(Wedstrijden!AX732="x","Z","")</f>
        <v/>
      </c>
      <c r="CU745" s="16" t="str">
        <f>IF(Wedstrijden!BB732="x","ZZ","")</f>
        <v/>
      </c>
      <c r="CV745" s="16" t="str">
        <f>IF(COUNTA(Wedstrijden!AI732:AP732)&lt;&gt;0,2,"")</f>
        <v/>
      </c>
      <c r="CW745" s="16" t="str">
        <f t="shared" si="69"/>
        <v/>
      </c>
      <c r="CX745" s="16" t="str">
        <f>IF(Wedstrijden!AI732="x","BB","")</f>
        <v/>
      </c>
      <c r="CY745" s="16" t="str">
        <f>IF(Wedstrijden!AJ732="x","B","")</f>
        <v/>
      </c>
      <c r="CZ745" s="16" t="str">
        <f>IF(Wedstrijden!AK732="x","L","")</f>
        <v/>
      </c>
      <c r="DA745" s="16" t="str">
        <f>IF(Wedstrijden!AL732="x","M","")</f>
        <v/>
      </c>
      <c r="DB745" s="16" t="str">
        <f>IF(Wedstrijden!AM732="x","Z","")</f>
        <v/>
      </c>
      <c r="DC745" s="16" t="str">
        <f>IF(Wedstrijden!AN732="x","ZZ","")</f>
        <v/>
      </c>
      <c r="DD745" s="16" t="str">
        <f>IF(Wedstrijden!AP732="x","1.40","")</f>
        <v/>
      </c>
      <c r="DE745" s="16" t="str">
        <f>IF(COUNTA(Wedstrijden!BD732:BF732)&lt;&gt;0,6,"")</f>
        <v/>
      </c>
      <c r="DF745" s="16" t="str">
        <f t="shared" si="70"/>
        <v/>
      </c>
      <c r="DG745" s="16" t="str">
        <f>IF(Wedstrijden!BD732="x","L","")</f>
        <v/>
      </c>
      <c r="DH745" s="16" t="str">
        <f>IF(Wedstrijden!BE732="x","M","")</f>
        <v/>
      </c>
      <c r="DI745" s="16" t="str">
        <f>IF(Wedstrijden!BF732="x","Z","")</f>
        <v/>
      </c>
      <c r="DJ745" s="16" t="str">
        <f>IF(Wedstrijden!BG732="x","Z","")</f>
        <v/>
      </c>
      <c r="DK745" s="16" t="str">
        <f>IF(COUNTA(Wedstrijden!BI732:BK732)&lt;&gt;0,6,"")</f>
        <v/>
      </c>
      <c r="DL745" s="16" t="str">
        <f t="shared" si="71"/>
        <v/>
      </c>
      <c r="DM745" s="16" t="str">
        <f>IF(Wedstrijden!BI732="x","L","")</f>
        <v/>
      </c>
      <c r="DN745" s="16" t="str">
        <f>IF(Wedstrijden!BJ732="x","M","")</f>
        <v/>
      </c>
      <c r="DO745" s="16" t="str">
        <f>IF(Wedstrijden!BK732="x","Z","")</f>
        <v/>
      </c>
      <c r="DP745" s="16" t="str">
        <f>IF(Wedstrijden!BL732="x","Z","")</f>
        <v/>
      </c>
    </row>
    <row r="746" spans="1:120" ht="14.4" x14ac:dyDescent="0.3">
      <c r="A746" s="18">
        <f>Wedstrijden!A733</f>
        <v>0</v>
      </c>
      <c r="B746" s="16" t="str">
        <f>IFERROR(VLOOKUP(Wedstrijden!#REF!,#REF!,2,FALSE),"")</f>
        <v/>
      </c>
      <c r="C746" s="16">
        <f>Wedstrijden!E733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IF(COUNTA(Wedstrijden!U733:AC733)&lt;&gt;0,1,"")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IF(Wedstrijden!U733="x","B1","")</f>
        <v/>
      </c>
      <c r="BO746" s="16" t="e">
        <f>IF(Wedstrijden!#REF!="x","BB","")</f>
        <v>#REF!</v>
      </c>
      <c r="BP746" s="16" t="str">
        <f>IF(Wedstrijden!W733="x","B","")</f>
        <v/>
      </c>
      <c r="BQ746" s="16" t="str">
        <f>IF(Wedstrijden!X733="x","L1","")</f>
        <v/>
      </c>
      <c r="BR746" s="16" t="str">
        <f>IF(Wedstrijden!Y733="x","L2","")</f>
        <v/>
      </c>
      <c r="BS746" s="16" t="str">
        <f>IF(Wedstrijden!Z733="x","M1","")</f>
        <v/>
      </c>
      <c r="BT746" s="16" t="str">
        <f>IF(Wedstrijden!AA733="x","M2","")</f>
        <v/>
      </c>
      <c r="BU746" s="16" t="str">
        <f>IF(Wedstrijden!AB733="x","Z1","")</f>
        <v/>
      </c>
      <c r="BV746" s="16" t="str">
        <f>IF(Wedstrijden!AC733="x","Z2","")</f>
        <v/>
      </c>
      <c r="BW746" s="16" t="str">
        <f>IF(COUNTA(Wedstrijden!L733:T733)&lt;&gt;0,1,"")</f>
        <v/>
      </c>
      <c r="BX746" s="16" t="str">
        <f t="shared" si="67"/>
        <v/>
      </c>
      <c r="BY746" s="16" t="str">
        <f>IF(Wedstrijden!L733="x","BB","")</f>
        <v/>
      </c>
      <c r="BZ746" s="16" t="str">
        <f>IF(Wedstrijden!M733="x","B","")</f>
        <v/>
      </c>
      <c r="CA746" s="16" t="str">
        <f>IF(Wedstrijden!N733="x","L1","")</f>
        <v/>
      </c>
      <c r="CB746" s="16" t="str">
        <f>IF(Wedstrijden!O733="x","L2","")</f>
        <v/>
      </c>
      <c r="CC746" s="16" t="str">
        <f>IF(Wedstrijden!P733="x","M1","")</f>
        <v/>
      </c>
      <c r="CD746" s="16" t="str">
        <f>IF(Wedstrijden!Q733="x","M2","")</f>
        <v/>
      </c>
      <c r="CE746" s="16" t="str">
        <f>IF(Wedstrijden!R733="x","Z1","")</f>
        <v/>
      </c>
      <c r="CF746" s="16" t="str">
        <f>IF(Wedstrijden!S733="x","Z2","")</f>
        <v/>
      </c>
      <c r="CG746" s="16" t="str">
        <f>IF(Wedstrijden!T733="x","ZZL","")</f>
        <v/>
      </c>
      <c r="CL746" s="16" t="str">
        <f>IF(COUNTA(Wedstrijden!AR733:BB733)&lt;&gt;0,2,"")</f>
        <v/>
      </c>
      <c r="CM746" s="16" t="str">
        <f t="shared" si="68"/>
        <v/>
      </c>
      <c r="CN746" s="16" t="str">
        <f>IF(Wedstrijden!AR733="x","AA","")</f>
        <v/>
      </c>
      <c r="CO746" s="16" t="str">
        <f>IF(Wedstrijden!AS733="x","A","")</f>
        <v/>
      </c>
      <c r="CP746" s="16" t="str">
        <f>IF(Wedstrijden!AT733="x","BB","")</f>
        <v/>
      </c>
      <c r="CQ746" s="16" t="str">
        <f>IF(Wedstrijden!AU733="x","B","")</f>
        <v/>
      </c>
      <c r="CR746" s="16" t="str">
        <f>IF(Wedstrijden!AV733="x","L","")</f>
        <v/>
      </c>
      <c r="CS746" s="16" t="str">
        <f>IF(Wedstrijden!AW733="x","M","")</f>
        <v/>
      </c>
      <c r="CT746" s="16" t="str">
        <f>IF(Wedstrijden!AX733="x","Z","")</f>
        <v/>
      </c>
      <c r="CU746" s="16" t="str">
        <f>IF(Wedstrijden!BB733="x","ZZ","")</f>
        <v/>
      </c>
      <c r="CV746" s="16" t="str">
        <f>IF(COUNTA(Wedstrijden!AI733:AP733)&lt;&gt;0,2,"")</f>
        <v/>
      </c>
      <c r="CW746" s="16" t="str">
        <f t="shared" si="69"/>
        <v/>
      </c>
      <c r="CX746" s="16" t="str">
        <f>IF(Wedstrijden!AI733="x","BB","")</f>
        <v/>
      </c>
      <c r="CY746" s="16" t="str">
        <f>IF(Wedstrijden!AJ733="x","B","")</f>
        <v/>
      </c>
      <c r="CZ746" s="16" t="str">
        <f>IF(Wedstrijden!AK733="x","L","")</f>
        <v/>
      </c>
      <c r="DA746" s="16" t="str">
        <f>IF(Wedstrijden!AL733="x","M","")</f>
        <v/>
      </c>
      <c r="DB746" s="16" t="str">
        <f>IF(Wedstrijden!AM733="x","Z","")</f>
        <v/>
      </c>
      <c r="DC746" s="16" t="str">
        <f>IF(Wedstrijden!AN733="x","ZZ","")</f>
        <v/>
      </c>
      <c r="DD746" s="16" t="str">
        <f>IF(Wedstrijden!AP733="x","1.40","")</f>
        <v/>
      </c>
      <c r="DE746" s="16" t="str">
        <f>IF(COUNTA(Wedstrijden!BD733:BF733)&lt;&gt;0,6,"")</f>
        <v/>
      </c>
      <c r="DF746" s="16" t="str">
        <f t="shared" si="70"/>
        <v/>
      </c>
      <c r="DG746" s="16" t="str">
        <f>IF(Wedstrijden!BD733="x","L","")</f>
        <v/>
      </c>
      <c r="DH746" s="16" t="str">
        <f>IF(Wedstrijden!BE733="x","M","")</f>
        <v/>
      </c>
      <c r="DI746" s="16" t="str">
        <f>IF(Wedstrijden!BF733="x","Z","")</f>
        <v/>
      </c>
      <c r="DJ746" s="16" t="str">
        <f>IF(Wedstrijden!BG733="x","Z","")</f>
        <v/>
      </c>
      <c r="DK746" s="16" t="str">
        <f>IF(COUNTA(Wedstrijden!BI733:BK733)&lt;&gt;0,6,"")</f>
        <v/>
      </c>
      <c r="DL746" s="16" t="str">
        <f t="shared" si="71"/>
        <v/>
      </c>
      <c r="DM746" s="16" t="str">
        <f>IF(Wedstrijden!BI733="x","L","")</f>
        <v/>
      </c>
      <c r="DN746" s="16" t="str">
        <f>IF(Wedstrijden!BJ733="x","M","")</f>
        <v/>
      </c>
      <c r="DO746" s="16" t="str">
        <f>IF(Wedstrijden!BK733="x","Z","")</f>
        <v/>
      </c>
      <c r="DP746" s="16" t="str">
        <f>IF(Wedstrijden!BL733="x","Z","")</f>
        <v/>
      </c>
    </row>
    <row r="747" spans="1:120" ht="14.4" x14ac:dyDescent="0.3">
      <c r="A747" s="18">
        <f>Wedstrijden!A734</f>
        <v>0</v>
      </c>
      <c r="B747" s="16" t="str">
        <f>IFERROR(VLOOKUP(Wedstrijden!#REF!,#REF!,2,FALSE),"")</f>
        <v/>
      </c>
      <c r="C747" s="16">
        <f>Wedstrijden!E734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IF(COUNTA(Wedstrijden!U734:AC734)&lt;&gt;0,1,"")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IF(Wedstrijden!U734="x","B1","")</f>
        <v/>
      </c>
      <c r="BO747" s="16" t="e">
        <f>IF(Wedstrijden!#REF!="x","BB","")</f>
        <v>#REF!</v>
      </c>
      <c r="BP747" s="16" t="str">
        <f>IF(Wedstrijden!W734="x","B","")</f>
        <v/>
      </c>
      <c r="BQ747" s="16" t="str">
        <f>IF(Wedstrijden!X734="x","L1","")</f>
        <v/>
      </c>
      <c r="BR747" s="16" t="str">
        <f>IF(Wedstrijden!Y734="x","L2","")</f>
        <v/>
      </c>
      <c r="BS747" s="16" t="str">
        <f>IF(Wedstrijden!Z734="x","M1","")</f>
        <v/>
      </c>
      <c r="BT747" s="16" t="str">
        <f>IF(Wedstrijden!AA734="x","M2","")</f>
        <v/>
      </c>
      <c r="BU747" s="16" t="str">
        <f>IF(Wedstrijden!AB734="x","Z1","")</f>
        <v/>
      </c>
      <c r="BV747" s="16" t="str">
        <f>IF(Wedstrijden!AC734="x","Z2","")</f>
        <v/>
      </c>
      <c r="BW747" s="16" t="str">
        <f>IF(COUNTA(Wedstrijden!L734:T734)&lt;&gt;0,1,"")</f>
        <v/>
      </c>
      <c r="BX747" s="16" t="str">
        <f t="shared" si="67"/>
        <v/>
      </c>
      <c r="BY747" s="16" t="str">
        <f>IF(Wedstrijden!L734="x","BB","")</f>
        <v/>
      </c>
      <c r="BZ747" s="16" t="str">
        <f>IF(Wedstrijden!M734="x","B","")</f>
        <v/>
      </c>
      <c r="CA747" s="16" t="str">
        <f>IF(Wedstrijden!N734="x","L1","")</f>
        <v/>
      </c>
      <c r="CB747" s="16" t="str">
        <f>IF(Wedstrijden!O734="x","L2","")</f>
        <v/>
      </c>
      <c r="CC747" s="16" t="str">
        <f>IF(Wedstrijden!P734="x","M1","")</f>
        <v/>
      </c>
      <c r="CD747" s="16" t="str">
        <f>IF(Wedstrijden!Q734="x","M2","")</f>
        <v/>
      </c>
      <c r="CE747" s="16" t="str">
        <f>IF(Wedstrijden!R734="x","Z1","")</f>
        <v/>
      </c>
      <c r="CF747" s="16" t="str">
        <f>IF(Wedstrijden!S734="x","Z2","")</f>
        <v/>
      </c>
      <c r="CG747" s="16" t="str">
        <f>IF(Wedstrijden!T734="x","ZZL","")</f>
        <v/>
      </c>
      <c r="CL747" s="16" t="str">
        <f>IF(COUNTA(Wedstrijden!AR734:BB734)&lt;&gt;0,2,"")</f>
        <v/>
      </c>
      <c r="CM747" s="16" t="str">
        <f t="shared" si="68"/>
        <v/>
      </c>
      <c r="CN747" s="16" t="str">
        <f>IF(Wedstrijden!AR734="x","AA","")</f>
        <v/>
      </c>
      <c r="CO747" s="16" t="str">
        <f>IF(Wedstrijden!AS734="x","A","")</f>
        <v/>
      </c>
      <c r="CP747" s="16" t="str">
        <f>IF(Wedstrijden!AT734="x","BB","")</f>
        <v/>
      </c>
      <c r="CQ747" s="16" t="str">
        <f>IF(Wedstrijden!AU734="x","B","")</f>
        <v/>
      </c>
      <c r="CR747" s="16" t="str">
        <f>IF(Wedstrijden!AV734="x","L","")</f>
        <v/>
      </c>
      <c r="CS747" s="16" t="str">
        <f>IF(Wedstrijden!AW734="x","M","")</f>
        <v/>
      </c>
      <c r="CT747" s="16" t="str">
        <f>IF(Wedstrijden!AX734="x","Z","")</f>
        <v/>
      </c>
      <c r="CU747" s="16" t="str">
        <f>IF(Wedstrijden!BB734="x","ZZ","")</f>
        <v/>
      </c>
      <c r="CV747" s="16" t="str">
        <f>IF(COUNTA(Wedstrijden!AI734:AP734)&lt;&gt;0,2,"")</f>
        <v/>
      </c>
      <c r="CW747" s="16" t="str">
        <f t="shared" si="69"/>
        <v/>
      </c>
      <c r="CX747" s="16" t="str">
        <f>IF(Wedstrijden!AI734="x","BB","")</f>
        <v/>
      </c>
      <c r="CY747" s="16" t="str">
        <f>IF(Wedstrijden!AJ734="x","B","")</f>
        <v/>
      </c>
      <c r="CZ747" s="16" t="str">
        <f>IF(Wedstrijden!AK734="x","L","")</f>
        <v/>
      </c>
      <c r="DA747" s="16" t="str">
        <f>IF(Wedstrijden!AL734="x","M","")</f>
        <v/>
      </c>
      <c r="DB747" s="16" t="str">
        <f>IF(Wedstrijden!AM734="x","Z","")</f>
        <v/>
      </c>
      <c r="DC747" s="16" t="str">
        <f>IF(Wedstrijden!AN734="x","ZZ","")</f>
        <v/>
      </c>
      <c r="DD747" s="16" t="str">
        <f>IF(Wedstrijden!AP734="x","1.40","")</f>
        <v/>
      </c>
      <c r="DE747" s="16" t="str">
        <f>IF(COUNTA(Wedstrijden!BD734:BF734)&lt;&gt;0,6,"")</f>
        <v/>
      </c>
      <c r="DF747" s="16" t="str">
        <f t="shared" si="70"/>
        <v/>
      </c>
      <c r="DG747" s="16" t="str">
        <f>IF(Wedstrijden!BD734="x","L","")</f>
        <v/>
      </c>
      <c r="DH747" s="16" t="str">
        <f>IF(Wedstrijden!BE734="x","M","")</f>
        <v/>
      </c>
      <c r="DI747" s="16" t="str">
        <f>IF(Wedstrijden!BF734="x","Z","")</f>
        <v/>
      </c>
      <c r="DJ747" s="16" t="str">
        <f>IF(Wedstrijden!BG734="x","Z","")</f>
        <v/>
      </c>
      <c r="DK747" s="16" t="str">
        <f>IF(COUNTA(Wedstrijden!BI734:BK734)&lt;&gt;0,6,"")</f>
        <v/>
      </c>
      <c r="DL747" s="16" t="str">
        <f t="shared" si="71"/>
        <v/>
      </c>
      <c r="DM747" s="16" t="str">
        <f>IF(Wedstrijden!BI734="x","L","")</f>
        <v/>
      </c>
      <c r="DN747" s="16" t="str">
        <f>IF(Wedstrijden!BJ734="x","M","")</f>
        <v/>
      </c>
      <c r="DO747" s="16" t="str">
        <f>IF(Wedstrijden!BK734="x","Z","")</f>
        <v/>
      </c>
      <c r="DP747" s="16" t="str">
        <f>IF(Wedstrijden!BL734="x","Z","")</f>
        <v/>
      </c>
    </row>
    <row r="748" spans="1:120" ht="14.4" x14ac:dyDescent="0.3">
      <c r="A748" s="18">
        <f>Wedstrijden!A735</f>
        <v>0</v>
      </c>
      <c r="B748" s="16" t="str">
        <f>IFERROR(VLOOKUP(Wedstrijden!#REF!,#REF!,2,FALSE),"")</f>
        <v/>
      </c>
      <c r="C748" s="16">
        <f>Wedstrijden!E735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IF(COUNTA(Wedstrijden!U735:AC735)&lt;&gt;0,1,"")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IF(Wedstrijden!U735="x","B1","")</f>
        <v/>
      </c>
      <c r="BO748" s="16" t="e">
        <f>IF(Wedstrijden!#REF!="x","BB","")</f>
        <v>#REF!</v>
      </c>
      <c r="BP748" s="16" t="str">
        <f>IF(Wedstrijden!W735="x","B","")</f>
        <v/>
      </c>
      <c r="BQ748" s="16" t="str">
        <f>IF(Wedstrijden!X735="x","L1","")</f>
        <v/>
      </c>
      <c r="BR748" s="16" t="str">
        <f>IF(Wedstrijden!Y735="x","L2","")</f>
        <v/>
      </c>
      <c r="BS748" s="16" t="str">
        <f>IF(Wedstrijden!Z735="x","M1","")</f>
        <v/>
      </c>
      <c r="BT748" s="16" t="str">
        <f>IF(Wedstrijden!AA735="x","M2","")</f>
        <v/>
      </c>
      <c r="BU748" s="16" t="str">
        <f>IF(Wedstrijden!AB735="x","Z1","")</f>
        <v/>
      </c>
      <c r="BV748" s="16" t="str">
        <f>IF(Wedstrijden!AC735="x","Z2","")</f>
        <v/>
      </c>
      <c r="BW748" s="16" t="str">
        <f>IF(COUNTA(Wedstrijden!L735:T735)&lt;&gt;0,1,"")</f>
        <v/>
      </c>
      <c r="BX748" s="16" t="str">
        <f t="shared" si="67"/>
        <v/>
      </c>
      <c r="BY748" s="16" t="str">
        <f>IF(Wedstrijden!L735="x","BB","")</f>
        <v/>
      </c>
      <c r="BZ748" s="16" t="str">
        <f>IF(Wedstrijden!M735="x","B","")</f>
        <v/>
      </c>
      <c r="CA748" s="16" t="str">
        <f>IF(Wedstrijden!N735="x","L1","")</f>
        <v/>
      </c>
      <c r="CB748" s="16" t="str">
        <f>IF(Wedstrijden!O735="x","L2","")</f>
        <v/>
      </c>
      <c r="CC748" s="16" t="str">
        <f>IF(Wedstrijden!P735="x","M1","")</f>
        <v/>
      </c>
      <c r="CD748" s="16" t="str">
        <f>IF(Wedstrijden!Q735="x","M2","")</f>
        <v/>
      </c>
      <c r="CE748" s="16" t="str">
        <f>IF(Wedstrijden!R735="x","Z1","")</f>
        <v/>
      </c>
      <c r="CF748" s="16" t="str">
        <f>IF(Wedstrijden!S735="x","Z2","")</f>
        <v/>
      </c>
      <c r="CG748" s="16" t="str">
        <f>IF(Wedstrijden!T735="x","ZZL","")</f>
        <v/>
      </c>
      <c r="CL748" s="16" t="str">
        <f>IF(COUNTA(Wedstrijden!AR735:BB735)&lt;&gt;0,2,"")</f>
        <v/>
      </c>
      <c r="CM748" s="16" t="str">
        <f t="shared" si="68"/>
        <v/>
      </c>
      <c r="CN748" s="16" t="str">
        <f>IF(Wedstrijden!AR735="x","AA","")</f>
        <v/>
      </c>
      <c r="CO748" s="16" t="str">
        <f>IF(Wedstrijden!AS735="x","A","")</f>
        <v/>
      </c>
      <c r="CP748" s="16" t="str">
        <f>IF(Wedstrijden!AT735="x","BB","")</f>
        <v/>
      </c>
      <c r="CQ748" s="16" t="str">
        <f>IF(Wedstrijden!AU735="x","B","")</f>
        <v/>
      </c>
      <c r="CR748" s="16" t="str">
        <f>IF(Wedstrijden!AV735="x","L","")</f>
        <v/>
      </c>
      <c r="CS748" s="16" t="str">
        <f>IF(Wedstrijden!AW735="x","M","")</f>
        <v/>
      </c>
      <c r="CT748" s="16" t="str">
        <f>IF(Wedstrijden!AX735="x","Z","")</f>
        <v/>
      </c>
      <c r="CU748" s="16" t="str">
        <f>IF(Wedstrijden!BB735="x","ZZ","")</f>
        <v/>
      </c>
      <c r="CV748" s="16" t="str">
        <f>IF(COUNTA(Wedstrijden!AI735:AP735)&lt;&gt;0,2,"")</f>
        <v/>
      </c>
      <c r="CW748" s="16" t="str">
        <f t="shared" si="69"/>
        <v/>
      </c>
      <c r="CX748" s="16" t="str">
        <f>IF(Wedstrijden!AI735="x","BB","")</f>
        <v/>
      </c>
      <c r="CY748" s="16" t="str">
        <f>IF(Wedstrijden!AJ735="x","B","")</f>
        <v/>
      </c>
      <c r="CZ748" s="16" t="str">
        <f>IF(Wedstrijden!AK735="x","L","")</f>
        <v/>
      </c>
      <c r="DA748" s="16" t="str">
        <f>IF(Wedstrijden!AL735="x","M","")</f>
        <v/>
      </c>
      <c r="DB748" s="16" t="str">
        <f>IF(Wedstrijden!AM735="x","Z","")</f>
        <v/>
      </c>
      <c r="DC748" s="16" t="str">
        <f>IF(Wedstrijden!AN735="x","ZZ","")</f>
        <v/>
      </c>
      <c r="DD748" s="16" t="str">
        <f>IF(Wedstrijden!AP735="x","1.40","")</f>
        <v/>
      </c>
      <c r="DE748" s="16" t="str">
        <f>IF(COUNTA(Wedstrijden!BD735:BF735)&lt;&gt;0,6,"")</f>
        <v/>
      </c>
      <c r="DF748" s="16" t="str">
        <f t="shared" si="70"/>
        <v/>
      </c>
      <c r="DG748" s="16" t="str">
        <f>IF(Wedstrijden!BD735="x","L","")</f>
        <v/>
      </c>
      <c r="DH748" s="16" t="str">
        <f>IF(Wedstrijden!BE735="x","M","")</f>
        <v/>
      </c>
      <c r="DI748" s="16" t="str">
        <f>IF(Wedstrijden!BF735="x","Z","")</f>
        <v/>
      </c>
      <c r="DJ748" s="16" t="str">
        <f>IF(Wedstrijden!BG735="x","Z","")</f>
        <v/>
      </c>
      <c r="DK748" s="16" t="str">
        <f>IF(COUNTA(Wedstrijden!BI735:BK735)&lt;&gt;0,6,"")</f>
        <v/>
      </c>
      <c r="DL748" s="16" t="str">
        <f t="shared" si="71"/>
        <v/>
      </c>
      <c r="DM748" s="16" t="str">
        <f>IF(Wedstrijden!BI735="x","L","")</f>
        <v/>
      </c>
      <c r="DN748" s="16" t="str">
        <f>IF(Wedstrijden!BJ735="x","M","")</f>
        <v/>
      </c>
      <c r="DO748" s="16" t="str">
        <f>IF(Wedstrijden!BK735="x","Z","")</f>
        <v/>
      </c>
      <c r="DP748" s="16" t="str">
        <f>IF(Wedstrijden!BL735="x","Z","")</f>
        <v/>
      </c>
    </row>
    <row r="749" spans="1:120" ht="14.4" x14ac:dyDescent="0.3">
      <c r="A749" s="18">
        <f>Wedstrijden!A736</f>
        <v>0</v>
      </c>
      <c r="B749" s="16" t="str">
        <f>IFERROR(VLOOKUP(Wedstrijden!#REF!,#REF!,2,FALSE),"")</f>
        <v/>
      </c>
      <c r="C749" s="16">
        <f>Wedstrijden!E736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IF(COUNTA(Wedstrijden!U736:AC736)&lt;&gt;0,1,"")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IF(Wedstrijden!U736="x","B1","")</f>
        <v/>
      </c>
      <c r="BO749" s="16" t="e">
        <f>IF(Wedstrijden!#REF!="x","BB","")</f>
        <v>#REF!</v>
      </c>
      <c r="BP749" s="16" t="str">
        <f>IF(Wedstrijden!W736="x","B","")</f>
        <v/>
      </c>
      <c r="BQ749" s="16" t="str">
        <f>IF(Wedstrijden!X736="x","L1","")</f>
        <v/>
      </c>
      <c r="BR749" s="16" t="str">
        <f>IF(Wedstrijden!Y736="x","L2","")</f>
        <v/>
      </c>
      <c r="BS749" s="16" t="str">
        <f>IF(Wedstrijden!Z736="x","M1","")</f>
        <v/>
      </c>
      <c r="BT749" s="16" t="str">
        <f>IF(Wedstrijden!AA736="x","M2","")</f>
        <v/>
      </c>
      <c r="BU749" s="16" t="str">
        <f>IF(Wedstrijden!AB736="x","Z1","")</f>
        <v/>
      </c>
      <c r="BV749" s="16" t="str">
        <f>IF(Wedstrijden!AC736="x","Z2","")</f>
        <v/>
      </c>
      <c r="BW749" s="16" t="str">
        <f>IF(COUNTA(Wedstrijden!L736:T736)&lt;&gt;0,1,"")</f>
        <v/>
      </c>
      <c r="BX749" s="16" t="str">
        <f t="shared" si="67"/>
        <v/>
      </c>
      <c r="BY749" s="16" t="str">
        <f>IF(Wedstrijden!L736="x","BB","")</f>
        <v/>
      </c>
      <c r="BZ749" s="16" t="str">
        <f>IF(Wedstrijden!M736="x","B","")</f>
        <v/>
      </c>
      <c r="CA749" s="16" t="str">
        <f>IF(Wedstrijden!N736="x","L1","")</f>
        <v/>
      </c>
      <c r="CB749" s="16" t="str">
        <f>IF(Wedstrijden!O736="x","L2","")</f>
        <v/>
      </c>
      <c r="CC749" s="16" t="str">
        <f>IF(Wedstrijden!P736="x","M1","")</f>
        <v/>
      </c>
      <c r="CD749" s="16" t="str">
        <f>IF(Wedstrijden!Q736="x","M2","")</f>
        <v/>
      </c>
      <c r="CE749" s="16" t="str">
        <f>IF(Wedstrijden!R736="x","Z1","")</f>
        <v/>
      </c>
      <c r="CF749" s="16" t="str">
        <f>IF(Wedstrijden!S736="x","Z2","")</f>
        <v/>
      </c>
      <c r="CG749" s="16" t="str">
        <f>IF(Wedstrijden!T736="x","ZZL","")</f>
        <v/>
      </c>
      <c r="CL749" s="16" t="str">
        <f>IF(COUNTA(Wedstrijden!AR736:BB736)&lt;&gt;0,2,"")</f>
        <v/>
      </c>
      <c r="CM749" s="16" t="str">
        <f t="shared" si="68"/>
        <v/>
      </c>
      <c r="CN749" s="16" t="str">
        <f>IF(Wedstrijden!AR736="x","AA","")</f>
        <v/>
      </c>
      <c r="CO749" s="16" t="str">
        <f>IF(Wedstrijden!AS736="x","A","")</f>
        <v/>
      </c>
      <c r="CP749" s="16" t="str">
        <f>IF(Wedstrijden!AT736="x","BB","")</f>
        <v/>
      </c>
      <c r="CQ749" s="16" t="str">
        <f>IF(Wedstrijden!AU736="x","B","")</f>
        <v/>
      </c>
      <c r="CR749" s="16" t="str">
        <f>IF(Wedstrijden!AV736="x","L","")</f>
        <v/>
      </c>
      <c r="CS749" s="16" t="str">
        <f>IF(Wedstrijden!AW736="x","M","")</f>
        <v/>
      </c>
      <c r="CT749" s="16" t="str">
        <f>IF(Wedstrijden!AX736="x","Z","")</f>
        <v/>
      </c>
      <c r="CU749" s="16" t="str">
        <f>IF(Wedstrijden!BB736="x","ZZ","")</f>
        <v/>
      </c>
      <c r="CV749" s="16" t="str">
        <f>IF(COUNTA(Wedstrijden!AI736:AP736)&lt;&gt;0,2,"")</f>
        <v/>
      </c>
      <c r="CW749" s="16" t="str">
        <f t="shared" si="69"/>
        <v/>
      </c>
      <c r="CX749" s="16" t="str">
        <f>IF(Wedstrijden!AI736="x","BB","")</f>
        <v/>
      </c>
      <c r="CY749" s="16" t="str">
        <f>IF(Wedstrijden!AJ736="x","B","")</f>
        <v/>
      </c>
      <c r="CZ749" s="16" t="str">
        <f>IF(Wedstrijden!AK736="x","L","")</f>
        <v/>
      </c>
      <c r="DA749" s="16" t="str">
        <f>IF(Wedstrijden!AL736="x","M","")</f>
        <v/>
      </c>
      <c r="DB749" s="16" t="str">
        <f>IF(Wedstrijden!AM736="x","Z","")</f>
        <v/>
      </c>
      <c r="DC749" s="16" t="str">
        <f>IF(Wedstrijden!AN736="x","ZZ","")</f>
        <v/>
      </c>
      <c r="DD749" s="16" t="str">
        <f>IF(Wedstrijden!AP736="x","1.40","")</f>
        <v/>
      </c>
      <c r="DE749" s="16" t="str">
        <f>IF(COUNTA(Wedstrijden!BD736:BF736)&lt;&gt;0,6,"")</f>
        <v/>
      </c>
      <c r="DF749" s="16" t="str">
        <f t="shared" si="70"/>
        <v/>
      </c>
      <c r="DG749" s="16" t="str">
        <f>IF(Wedstrijden!BD736="x","L","")</f>
        <v/>
      </c>
      <c r="DH749" s="16" t="str">
        <f>IF(Wedstrijden!BE736="x","M","")</f>
        <v/>
      </c>
      <c r="DI749" s="16" t="str">
        <f>IF(Wedstrijden!BF736="x","Z","")</f>
        <v/>
      </c>
      <c r="DJ749" s="16" t="str">
        <f>IF(Wedstrijden!BG736="x","Z","")</f>
        <v/>
      </c>
      <c r="DK749" s="16" t="str">
        <f>IF(COUNTA(Wedstrijden!BI736:BK736)&lt;&gt;0,6,"")</f>
        <v/>
      </c>
      <c r="DL749" s="16" t="str">
        <f t="shared" si="71"/>
        <v/>
      </c>
      <c r="DM749" s="16" t="str">
        <f>IF(Wedstrijden!BI736="x","L","")</f>
        <v/>
      </c>
      <c r="DN749" s="16" t="str">
        <f>IF(Wedstrijden!BJ736="x","M","")</f>
        <v/>
      </c>
      <c r="DO749" s="16" t="str">
        <f>IF(Wedstrijden!BK736="x","Z","")</f>
        <v/>
      </c>
      <c r="DP749" s="16" t="str">
        <f>IF(Wedstrijden!BL736="x","Z","")</f>
        <v/>
      </c>
    </row>
    <row r="750" spans="1:120" ht="14.4" x14ac:dyDescent="0.3">
      <c r="A750" s="18">
        <f>Wedstrijden!A737</f>
        <v>0</v>
      </c>
      <c r="B750" s="16" t="str">
        <f>IFERROR(VLOOKUP(Wedstrijden!#REF!,#REF!,2,FALSE),"")</f>
        <v/>
      </c>
      <c r="C750" s="16">
        <f>Wedstrijden!E737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IF(COUNTA(Wedstrijden!U737:AC737)&lt;&gt;0,1,"")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IF(Wedstrijden!U737="x","B1","")</f>
        <v/>
      </c>
      <c r="BO750" s="16" t="e">
        <f>IF(Wedstrijden!#REF!="x","BB","")</f>
        <v>#REF!</v>
      </c>
      <c r="BP750" s="16" t="str">
        <f>IF(Wedstrijden!W737="x","B","")</f>
        <v/>
      </c>
      <c r="BQ750" s="16" t="str">
        <f>IF(Wedstrijden!X737="x","L1","")</f>
        <v/>
      </c>
      <c r="BR750" s="16" t="str">
        <f>IF(Wedstrijden!Y737="x","L2","")</f>
        <v/>
      </c>
      <c r="BS750" s="16" t="str">
        <f>IF(Wedstrijden!Z737="x","M1","")</f>
        <v/>
      </c>
      <c r="BT750" s="16" t="str">
        <f>IF(Wedstrijden!AA737="x","M2","")</f>
        <v/>
      </c>
      <c r="BU750" s="16" t="str">
        <f>IF(Wedstrijden!AB737="x","Z1","")</f>
        <v/>
      </c>
      <c r="BV750" s="16" t="str">
        <f>IF(Wedstrijden!AC737="x","Z2","")</f>
        <v/>
      </c>
      <c r="BW750" s="16" t="str">
        <f>IF(COUNTA(Wedstrijden!L737:T737)&lt;&gt;0,1,"")</f>
        <v/>
      </c>
      <c r="BX750" s="16" t="str">
        <f t="shared" si="67"/>
        <v/>
      </c>
      <c r="BY750" s="16" t="str">
        <f>IF(Wedstrijden!L737="x","BB","")</f>
        <v/>
      </c>
      <c r="BZ750" s="16" t="str">
        <f>IF(Wedstrijden!M737="x","B","")</f>
        <v/>
      </c>
      <c r="CA750" s="16" t="str">
        <f>IF(Wedstrijden!N737="x","L1","")</f>
        <v/>
      </c>
      <c r="CB750" s="16" t="str">
        <f>IF(Wedstrijden!O737="x","L2","")</f>
        <v/>
      </c>
      <c r="CC750" s="16" t="str">
        <f>IF(Wedstrijden!P737="x","M1","")</f>
        <v/>
      </c>
      <c r="CD750" s="16" t="str">
        <f>IF(Wedstrijden!Q737="x","M2","")</f>
        <v/>
      </c>
      <c r="CE750" s="16" t="str">
        <f>IF(Wedstrijden!R737="x","Z1","")</f>
        <v/>
      </c>
      <c r="CF750" s="16" t="str">
        <f>IF(Wedstrijden!S737="x","Z2","")</f>
        <v/>
      </c>
      <c r="CG750" s="16" t="str">
        <f>IF(Wedstrijden!T737="x","ZZL","")</f>
        <v/>
      </c>
      <c r="CL750" s="16" t="str">
        <f>IF(COUNTA(Wedstrijden!AR737:BB737)&lt;&gt;0,2,"")</f>
        <v/>
      </c>
      <c r="CM750" s="16" t="str">
        <f t="shared" si="68"/>
        <v/>
      </c>
      <c r="CN750" s="16" t="str">
        <f>IF(Wedstrijden!AR737="x","AA","")</f>
        <v/>
      </c>
      <c r="CO750" s="16" t="str">
        <f>IF(Wedstrijden!AS737="x","A","")</f>
        <v/>
      </c>
      <c r="CP750" s="16" t="str">
        <f>IF(Wedstrijden!AT737="x","BB","")</f>
        <v/>
      </c>
      <c r="CQ750" s="16" t="str">
        <f>IF(Wedstrijden!AU737="x","B","")</f>
        <v/>
      </c>
      <c r="CR750" s="16" t="str">
        <f>IF(Wedstrijden!AV737="x","L","")</f>
        <v/>
      </c>
      <c r="CS750" s="16" t="str">
        <f>IF(Wedstrijden!AW737="x","M","")</f>
        <v/>
      </c>
      <c r="CT750" s="16" t="str">
        <f>IF(Wedstrijden!AX737="x","Z","")</f>
        <v/>
      </c>
      <c r="CU750" s="16" t="str">
        <f>IF(Wedstrijden!BB737="x","ZZ","")</f>
        <v/>
      </c>
      <c r="CV750" s="16" t="str">
        <f>IF(COUNTA(Wedstrijden!AI737:AP737)&lt;&gt;0,2,"")</f>
        <v/>
      </c>
      <c r="CW750" s="16" t="str">
        <f t="shared" si="69"/>
        <v/>
      </c>
      <c r="CX750" s="16" t="str">
        <f>IF(Wedstrijden!AI737="x","BB","")</f>
        <v/>
      </c>
      <c r="CY750" s="16" t="str">
        <f>IF(Wedstrijden!AJ737="x","B","")</f>
        <v/>
      </c>
      <c r="CZ750" s="16" t="str">
        <f>IF(Wedstrijden!AK737="x","L","")</f>
        <v/>
      </c>
      <c r="DA750" s="16" t="str">
        <f>IF(Wedstrijden!AL737="x","M","")</f>
        <v/>
      </c>
      <c r="DB750" s="16" t="str">
        <f>IF(Wedstrijden!AM737="x","Z","")</f>
        <v/>
      </c>
      <c r="DC750" s="16" t="str">
        <f>IF(Wedstrijden!AN737="x","ZZ","")</f>
        <v/>
      </c>
      <c r="DD750" s="16" t="str">
        <f>IF(Wedstrijden!AP737="x","1.40","")</f>
        <v/>
      </c>
      <c r="DE750" s="16" t="str">
        <f>IF(COUNTA(Wedstrijden!BD737:BF737)&lt;&gt;0,6,"")</f>
        <v/>
      </c>
      <c r="DF750" s="16" t="str">
        <f t="shared" si="70"/>
        <v/>
      </c>
      <c r="DG750" s="16" t="str">
        <f>IF(Wedstrijden!BD737="x","L","")</f>
        <v/>
      </c>
      <c r="DH750" s="16" t="str">
        <f>IF(Wedstrijden!BE737="x","M","")</f>
        <v/>
      </c>
      <c r="DI750" s="16" t="str">
        <f>IF(Wedstrijden!BF737="x","Z","")</f>
        <v/>
      </c>
      <c r="DJ750" s="16" t="str">
        <f>IF(Wedstrijden!BG737="x","Z","")</f>
        <v/>
      </c>
      <c r="DK750" s="16" t="str">
        <f>IF(COUNTA(Wedstrijden!BI737:BK737)&lt;&gt;0,6,"")</f>
        <v/>
      </c>
      <c r="DL750" s="16" t="str">
        <f t="shared" si="71"/>
        <v/>
      </c>
      <c r="DM750" s="16" t="str">
        <f>IF(Wedstrijden!BI737="x","L","")</f>
        <v/>
      </c>
      <c r="DN750" s="16" t="str">
        <f>IF(Wedstrijden!BJ737="x","M","")</f>
        <v/>
      </c>
      <c r="DO750" s="16" t="str">
        <f>IF(Wedstrijden!BK737="x","Z","")</f>
        <v/>
      </c>
      <c r="DP750" s="16" t="str">
        <f>IF(Wedstrijden!BL737="x","Z","")</f>
        <v/>
      </c>
    </row>
    <row r="751" spans="1:120" ht="14.4" x14ac:dyDescent="0.3">
      <c r="A751" s="18">
        <f>Wedstrijden!A738</f>
        <v>0</v>
      </c>
      <c r="B751" s="16" t="str">
        <f>IFERROR(VLOOKUP(Wedstrijden!#REF!,#REF!,2,FALSE),"")</f>
        <v/>
      </c>
      <c r="C751" s="16">
        <f>Wedstrijden!E738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IF(COUNTA(Wedstrijden!U738:AC738)&lt;&gt;0,1,"")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IF(Wedstrijden!U738="x","B1","")</f>
        <v/>
      </c>
      <c r="BO751" s="16" t="e">
        <f>IF(Wedstrijden!#REF!="x","BB","")</f>
        <v>#REF!</v>
      </c>
      <c r="BP751" s="16" t="str">
        <f>IF(Wedstrijden!W738="x","B","")</f>
        <v/>
      </c>
      <c r="BQ751" s="16" t="str">
        <f>IF(Wedstrijden!X738="x","L1","")</f>
        <v/>
      </c>
      <c r="BR751" s="16" t="str">
        <f>IF(Wedstrijden!Y738="x","L2","")</f>
        <v/>
      </c>
      <c r="BS751" s="16" t="str">
        <f>IF(Wedstrijden!Z738="x","M1","")</f>
        <v/>
      </c>
      <c r="BT751" s="16" t="str">
        <f>IF(Wedstrijden!AA738="x","M2","")</f>
        <v/>
      </c>
      <c r="BU751" s="16" t="str">
        <f>IF(Wedstrijden!AB738="x","Z1","")</f>
        <v/>
      </c>
      <c r="BV751" s="16" t="str">
        <f>IF(Wedstrijden!AC738="x","Z2","")</f>
        <v/>
      </c>
      <c r="BW751" s="16" t="str">
        <f>IF(COUNTA(Wedstrijden!L738:T738)&lt;&gt;0,1,"")</f>
        <v/>
      </c>
      <c r="BX751" s="16" t="str">
        <f t="shared" si="67"/>
        <v/>
      </c>
      <c r="BY751" s="16" t="str">
        <f>IF(Wedstrijden!L738="x","BB","")</f>
        <v/>
      </c>
      <c r="BZ751" s="16" t="str">
        <f>IF(Wedstrijden!M738="x","B","")</f>
        <v/>
      </c>
      <c r="CA751" s="16" t="str">
        <f>IF(Wedstrijden!N738="x","L1","")</f>
        <v/>
      </c>
      <c r="CB751" s="16" t="str">
        <f>IF(Wedstrijden!O738="x","L2","")</f>
        <v/>
      </c>
      <c r="CC751" s="16" t="str">
        <f>IF(Wedstrijden!P738="x","M1","")</f>
        <v/>
      </c>
      <c r="CD751" s="16" t="str">
        <f>IF(Wedstrijden!Q738="x","M2","")</f>
        <v/>
      </c>
      <c r="CE751" s="16" t="str">
        <f>IF(Wedstrijden!R738="x","Z1","")</f>
        <v/>
      </c>
      <c r="CF751" s="16" t="str">
        <f>IF(Wedstrijden!S738="x","Z2","")</f>
        <v/>
      </c>
      <c r="CG751" s="16" t="str">
        <f>IF(Wedstrijden!T738="x","ZZL","")</f>
        <v/>
      </c>
      <c r="CL751" s="16" t="str">
        <f>IF(COUNTA(Wedstrijden!AR738:BB738)&lt;&gt;0,2,"")</f>
        <v/>
      </c>
      <c r="CM751" s="16" t="str">
        <f t="shared" si="68"/>
        <v/>
      </c>
      <c r="CN751" s="16" t="str">
        <f>IF(Wedstrijden!AR738="x","AA","")</f>
        <v/>
      </c>
      <c r="CO751" s="16" t="str">
        <f>IF(Wedstrijden!AS738="x","A","")</f>
        <v/>
      </c>
      <c r="CP751" s="16" t="str">
        <f>IF(Wedstrijden!AT738="x","BB","")</f>
        <v/>
      </c>
      <c r="CQ751" s="16" t="str">
        <f>IF(Wedstrijden!AU738="x","B","")</f>
        <v/>
      </c>
      <c r="CR751" s="16" t="str">
        <f>IF(Wedstrijden!AV738="x","L","")</f>
        <v/>
      </c>
      <c r="CS751" s="16" t="str">
        <f>IF(Wedstrijden!AW738="x","M","")</f>
        <v/>
      </c>
      <c r="CT751" s="16" t="str">
        <f>IF(Wedstrijden!AX738="x","Z","")</f>
        <v/>
      </c>
      <c r="CU751" s="16" t="str">
        <f>IF(Wedstrijden!BB738="x","ZZ","")</f>
        <v/>
      </c>
      <c r="CV751" s="16" t="str">
        <f>IF(COUNTA(Wedstrijden!AI738:AP738)&lt;&gt;0,2,"")</f>
        <v/>
      </c>
      <c r="CW751" s="16" t="str">
        <f t="shared" si="69"/>
        <v/>
      </c>
      <c r="CX751" s="16" t="str">
        <f>IF(Wedstrijden!AI738="x","BB","")</f>
        <v/>
      </c>
      <c r="CY751" s="16" t="str">
        <f>IF(Wedstrijden!AJ738="x","B","")</f>
        <v/>
      </c>
      <c r="CZ751" s="16" t="str">
        <f>IF(Wedstrijden!AK738="x","L","")</f>
        <v/>
      </c>
      <c r="DA751" s="16" t="str">
        <f>IF(Wedstrijden!AL738="x","M","")</f>
        <v/>
      </c>
      <c r="DB751" s="16" t="str">
        <f>IF(Wedstrijden!AM738="x","Z","")</f>
        <v/>
      </c>
      <c r="DC751" s="16" t="str">
        <f>IF(Wedstrijden!AN738="x","ZZ","")</f>
        <v/>
      </c>
      <c r="DD751" s="16" t="str">
        <f>IF(Wedstrijden!AP738="x","1.40","")</f>
        <v/>
      </c>
      <c r="DE751" s="16" t="str">
        <f>IF(COUNTA(Wedstrijden!BD738:BF738)&lt;&gt;0,6,"")</f>
        <v/>
      </c>
      <c r="DF751" s="16" t="str">
        <f t="shared" si="70"/>
        <v/>
      </c>
      <c r="DG751" s="16" t="str">
        <f>IF(Wedstrijden!BD738="x","L","")</f>
        <v/>
      </c>
      <c r="DH751" s="16" t="str">
        <f>IF(Wedstrijden!BE738="x","M","")</f>
        <v/>
      </c>
      <c r="DI751" s="16" t="str">
        <f>IF(Wedstrijden!BF738="x","Z","")</f>
        <v/>
      </c>
      <c r="DJ751" s="16" t="str">
        <f>IF(Wedstrijden!BG738="x","Z","")</f>
        <v/>
      </c>
      <c r="DK751" s="16" t="str">
        <f>IF(COUNTA(Wedstrijden!BI738:BK738)&lt;&gt;0,6,"")</f>
        <v/>
      </c>
      <c r="DL751" s="16" t="str">
        <f t="shared" si="71"/>
        <v/>
      </c>
      <c r="DM751" s="16" t="str">
        <f>IF(Wedstrijden!BI738="x","L","")</f>
        <v/>
      </c>
      <c r="DN751" s="16" t="str">
        <f>IF(Wedstrijden!BJ738="x","M","")</f>
        <v/>
      </c>
      <c r="DO751" s="16" t="str">
        <f>IF(Wedstrijden!BK738="x","Z","")</f>
        <v/>
      </c>
      <c r="DP751" s="16" t="str">
        <f>IF(Wedstrijden!BL738="x","Z","")</f>
        <v/>
      </c>
    </row>
    <row r="752" spans="1:120" ht="14.4" x14ac:dyDescent="0.3">
      <c r="A752" s="18">
        <f>Wedstrijden!A739</f>
        <v>0</v>
      </c>
      <c r="B752" s="16" t="str">
        <f>IFERROR(VLOOKUP(Wedstrijden!#REF!,#REF!,2,FALSE),"")</f>
        <v/>
      </c>
      <c r="C752" s="16">
        <f>Wedstrijden!E739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IF(COUNTA(Wedstrijden!U739:AC739)&lt;&gt;0,1,"")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IF(Wedstrijden!U739="x","B1","")</f>
        <v/>
      </c>
      <c r="BO752" s="16" t="e">
        <f>IF(Wedstrijden!#REF!="x","BB","")</f>
        <v>#REF!</v>
      </c>
      <c r="BP752" s="16" t="str">
        <f>IF(Wedstrijden!W739="x","B","")</f>
        <v/>
      </c>
      <c r="BQ752" s="16" t="str">
        <f>IF(Wedstrijden!X739="x","L1","")</f>
        <v/>
      </c>
      <c r="BR752" s="16" t="str">
        <f>IF(Wedstrijden!Y739="x","L2","")</f>
        <v/>
      </c>
      <c r="BS752" s="16" t="str">
        <f>IF(Wedstrijden!Z739="x","M1","")</f>
        <v/>
      </c>
      <c r="BT752" s="16" t="str">
        <f>IF(Wedstrijden!AA739="x","M2","")</f>
        <v/>
      </c>
      <c r="BU752" s="16" t="str">
        <f>IF(Wedstrijden!AB739="x","Z1","")</f>
        <v/>
      </c>
      <c r="BV752" s="16" t="str">
        <f>IF(Wedstrijden!AC739="x","Z2","")</f>
        <v/>
      </c>
      <c r="BW752" s="16" t="str">
        <f>IF(COUNTA(Wedstrijden!L739:T739)&lt;&gt;0,1,"")</f>
        <v/>
      </c>
      <c r="BX752" s="16" t="str">
        <f t="shared" si="67"/>
        <v/>
      </c>
      <c r="BY752" s="16" t="str">
        <f>IF(Wedstrijden!L739="x","BB","")</f>
        <v/>
      </c>
      <c r="BZ752" s="16" t="str">
        <f>IF(Wedstrijden!M739="x","B","")</f>
        <v/>
      </c>
      <c r="CA752" s="16" t="str">
        <f>IF(Wedstrijden!N739="x","L1","")</f>
        <v/>
      </c>
      <c r="CB752" s="16" t="str">
        <f>IF(Wedstrijden!O739="x","L2","")</f>
        <v/>
      </c>
      <c r="CC752" s="16" t="str">
        <f>IF(Wedstrijden!P739="x","M1","")</f>
        <v/>
      </c>
      <c r="CD752" s="16" t="str">
        <f>IF(Wedstrijden!Q739="x","M2","")</f>
        <v/>
      </c>
      <c r="CE752" s="16" t="str">
        <f>IF(Wedstrijden!R739="x","Z1","")</f>
        <v/>
      </c>
      <c r="CF752" s="16" t="str">
        <f>IF(Wedstrijden!S739="x","Z2","")</f>
        <v/>
      </c>
      <c r="CG752" s="16" t="str">
        <f>IF(Wedstrijden!T739="x","ZZL","")</f>
        <v/>
      </c>
      <c r="CL752" s="16" t="str">
        <f>IF(COUNTA(Wedstrijden!AR739:BB739)&lt;&gt;0,2,"")</f>
        <v/>
      </c>
      <c r="CM752" s="16" t="str">
        <f t="shared" si="68"/>
        <v/>
      </c>
      <c r="CN752" s="16" t="str">
        <f>IF(Wedstrijden!AR739="x","AA","")</f>
        <v/>
      </c>
      <c r="CO752" s="16" t="str">
        <f>IF(Wedstrijden!AS739="x","A","")</f>
        <v/>
      </c>
      <c r="CP752" s="16" t="str">
        <f>IF(Wedstrijden!AT739="x","BB","")</f>
        <v/>
      </c>
      <c r="CQ752" s="16" t="str">
        <f>IF(Wedstrijden!AU739="x","B","")</f>
        <v/>
      </c>
      <c r="CR752" s="16" t="str">
        <f>IF(Wedstrijden!AV739="x","L","")</f>
        <v/>
      </c>
      <c r="CS752" s="16" t="str">
        <f>IF(Wedstrijden!AW739="x","M","")</f>
        <v/>
      </c>
      <c r="CT752" s="16" t="str">
        <f>IF(Wedstrijden!AX739="x","Z","")</f>
        <v/>
      </c>
      <c r="CU752" s="16" t="str">
        <f>IF(Wedstrijden!BB739="x","ZZ","")</f>
        <v/>
      </c>
      <c r="CV752" s="16" t="str">
        <f>IF(COUNTA(Wedstrijden!AI739:AP739)&lt;&gt;0,2,"")</f>
        <v/>
      </c>
      <c r="CW752" s="16" t="str">
        <f t="shared" si="69"/>
        <v/>
      </c>
      <c r="CX752" s="16" t="str">
        <f>IF(Wedstrijden!AI739="x","BB","")</f>
        <v/>
      </c>
      <c r="CY752" s="16" t="str">
        <f>IF(Wedstrijden!AJ739="x","B","")</f>
        <v/>
      </c>
      <c r="CZ752" s="16" t="str">
        <f>IF(Wedstrijden!AK739="x","L","")</f>
        <v/>
      </c>
      <c r="DA752" s="16" t="str">
        <f>IF(Wedstrijden!AL739="x","M","")</f>
        <v/>
      </c>
      <c r="DB752" s="16" t="str">
        <f>IF(Wedstrijden!AM739="x","Z","")</f>
        <v/>
      </c>
      <c r="DC752" s="16" t="str">
        <f>IF(Wedstrijden!AN739="x","ZZ","")</f>
        <v/>
      </c>
      <c r="DD752" s="16" t="str">
        <f>IF(Wedstrijden!AP739="x","1.40","")</f>
        <v/>
      </c>
      <c r="DE752" s="16" t="str">
        <f>IF(COUNTA(Wedstrijden!BD739:BF739)&lt;&gt;0,6,"")</f>
        <v/>
      </c>
      <c r="DF752" s="16" t="str">
        <f t="shared" si="70"/>
        <v/>
      </c>
      <c r="DG752" s="16" t="str">
        <f>IF(Wedstrijden!BD739="x","L","")</f>
        <v/>
      </c>
      <c r="DH752" s="16" t="str">
        <f>IF(Wedstrijden!BE739="x","M","")</f>
        <v/>
      </c>
      <c r="DI752" s="16" t="str">
        <f>IF(Wedstrijden!BF739="x","Z","")</f>
        <v/>
      </c>
      <c r="DJ752" s="16" t="str">
        <f>IF(Wedstrijden!BG739="x","Z","")</f>
        <v/>
      </c>
      <c r="DK752" s="16" t="str">
        <f>IF(COUNTA(Wedstrijden!BI739:BK739)&lt;&gt;0,6,"")</f>
        <v/>
      </c>
      <c r="DL752" s="16" t="str">
        <f t="shared" si="71"/>
        <v/>
      </c>
      <c r="DM752" s="16" t="str">
        <f>IF(Wedstrijden!BI739="x","L","")</f>
        <v/>
      </c>
      <c r="DN752" s="16" t="str">
        <f>IF(Wedstrijden!BJ739="x","M","")</f>
        <v/>
      </c>
      <c r="DO752" s="16" t="str">
        <f>IF(Wedstrijden!BK739="x","Z","")</f>
        <v/>
      </c>
      <c r="DP752" s="16" t="str">
        <f>IF(Wedstrijden!BL739="x","Z","")</f>
        <v/>
      </c>
    </row>
    <row r="753" spans="1:120" ht="14.4" x14ac:dyDescent="0.3">
      <c r="A753" s="18">
        <f>Wedstrijden!A740</f>
        <v>0</v>
      </c>
      <c r="B753" s="16" t="str">
        <f>IFERROR(VLOOKUP(Wedstrijden!#REF!,#REF!,2,FALSE),"")</f>
        <v/>
      </c>
      <c r="C753" s="16">
        <f>Wedstrijden!E740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IF(COUNTA(Wedstrijden!U740:AC740)&lt;&gt;0,1,"")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IF(Wedstrijden!U740="x","B1","")</f>
        <v/>
      </c>
      <c r="BO753" s="16" t="e">
        <f>IF(Wedstrijden!#REF!="x","BB","")</f>
        <v>#REF!</v>
      </c>
      <c r="BP753" s="16" t="str">
        <f>IF(Wedstrijden!W740="x","B","")</f>
        <v/>
      </c>
      <c r="BQ753" s="16" t="str">
        <f>IF(Wedstrijden!X740="x","L1","")</f>
        <v/>
      </c>
      <c r="BR753" s="16" t="str">
        <f>IF(Wedstrijden!Y740="x","L2","")</f>
        <v/>
      </c>
      <c r="BS753" s="16" t="str">
        <f>IF(Wedstrijden!Z740="x","M1","")</f>
        <v/>
      </c>
      <c r="BT753" s="16" t="str">
        <f>IF(Wedstrijden!AA740="x","M2","")</f>
        <v/>
      </c>
      <c r="BU753" s="16" t="str">
        <f>IF(Wedstrijden!AB740="x","Z1","")</f>
        <v/>
      </c>
      <c r="BV753" s="16" t="str">
        <f>IF(Wedstrijden!AC740="x","Z2","")</f>
        <v/>
      </c>
      <c r="BW753" s="16" t="str">
        <f>IF(COUNTA(Wedstrijden!L740:T740)&lt;&gt;0,1,"")</f>
        <v/>
      </c>
      <c r="BX753" s="16" t="str">
        <f t="shared" si="67"/>
        <v/>
      </c>
      <c r="BY753" s="16" t="str">
        <f>IF(Wedstrijden!L740="x","BB","")</f>
        <v/>
      </c>
      <c r="BZ753" s="16" t="str">
        <f>IF(Wedstrijden!M740="x","B","")</f>
        <v/>
      </c>
      <c r="CA753" s="16" t="str">
        <f>IF(Wedstrijden!N740="x","L1","")</f>
        <v/>
      </c>
      <c r="CB753" s="16" t="str">
        <f>IF(Wedstrijden!O740="x","L2","")</f>
        <v/>
      </c>
      <c r="CC753" s="16" t="str">
        <f>IF(Wedstrijden!P740="x","M1","")</f>
        <v/>
      </c>
      <c r="CD753" s="16" t="str">
        <f>IF(Wedstrijden!Q740="x","M2","")</f>
        <v/>
      </c>
      <c r="CE753" s="16" t="str">
        <f>IF(Wedstrijden!R740="x","Z1","")</f>
        <v/>
      </c>
      <c r="CF753" s="16" t="str">
        <f>IF(Wedstrijden!S740="x","Z2","")</f>
        <v/>
      </c>
      <c r="CG753" s="16" t="str">
        <f>IF(Wedstrijden!T740="x","ZZL","")</f>
        <v/>
      </c>
      <c r="CL753" s="16" t="str">
        <f>IF(COUNTA(Wedstrijden!AR740:BB740)&lt;&gt;0,2,"")</f>
        <v/>
      </c>
      <c r="CM753" s="16" t="str">
        <f t="shared" si="68"/>
        <v/>
      </c>
      <c r="CN753" s="16" t="str">
        <f>IF(Wedstrijden!AR740="x","AA","")</f>
        <v/>
      </c>
      <c r="CO753" s="16" t="str">
        <f>IF(Wedstrijden!AS740="x","A","")</f>
        <v/>
      </c>
      <c r="CP753" s="16" t="str">
        <f>IF(Wedstrijden!AT740="x","BB","")</f>
        <v/>
      </c>
      <c r="CQ753" s="16" t="str">
        <f>IF(Wedstrijden!AU740="x","B","")</f>
        <v/>
      </c>
      <c r="CR753" s="16" t="str">
        <f>IF(Wedstrijden!AV740="x","L","")</f>
        <v/>
      </c>
      <c r="CS753" s="16" t="str">
        <f>IF(Wedstrijden!AW740="x","M","")</f>
        <v/>
      </c>
      <c r="CT753" s="16" t="str">
        <f>IF(Wedstrijden!AX740="x","Z","")</f>
        <v/>
      </c>
      <c r="CU753" s="16" t="str">
        <f>IF(Wedstrijden!BB740="x","ZZ","")</f>
        <v/>
      </c>
      <c r="CV753" s="16" t="str">
        <f>IF(COUNTA(Wedstrijden!AI740:AP740)&lt;&gt;0,2,"")</f>
        <v/>
      </c>
      <c r="CW753" s="16" t="str">
        <f t="shared" si="69"/>
        <v/>
      </c>
      <c r="CX753" s="16" t="str">
        <f>IF(Wedstrijden!AI740="x","BB","")</f>
        <v/>
      </c>
      <c r="CY753" s="16" t="str">
        <f>IF(Wedstrijden!AJ740="x","B","")</f>
        <v/>
      </c>
      <c r="CZ753" s="16" t="str">
        <f>IF(Wedstrijden!AK740="x","L","")</f>
        <v/>
      </c>
      <c r="DA753" s="16" t="str">
        <f>IF(Wedstrijden!AL740="x","M","")</f>
        <v/>
      </c>
      <c r="DB753" s="16" t="str">
        <f>IF(Wedstrijden!AM740="x","Z","")</f>
        <v/>
      </c>
      <c r="DC753" s="16" t="str">
        <f>IF(Wedstrijden!AN740="x","ZZ","")</f>
        <v/>
      </c>
      <c r="DD753" s="16" t="str">
        <f>IF(Wedstrijden!AP740="x","1.40","")</f>
        <v/>
      </c>
      <c r="DE753" s="16" t="str">
        <f>IF(COUNTA(Wedstrijden!BD740:BF740)&lt;&gt;0,6,"")</f>
        <v/>
      </c>
      <c r="DF753" s="16" t="str">
        <f t="shared" si="70"/>
        <v/>
      </c>
      <c r="DG753" s="16" t="str">
        <f>IF(Wedstrijden!BD740="x","L","")</f>
        <v/>
      </c>
      <c r="DH753" s="16" t="str">
        <f>IF(Wedstrijden!BE740="x","M","")</f>
        <v/>
      </c>
      <c r="DI753" s="16" t="str">
        <f>IF(Wedstrijden!BF740="x","Z","")</f>
        <v/>
      </c>
      <c r="DJ753" s="16" t="str">
        <f>IF(Wedstrijden!BG740="x","Z","")</f>
        <v/>
      </c>
      <c r="DK753" s="16" t="str">
        <f>IF(COUNTA(Wedstrijden!BI740:BK740)&lt;&gt;0,6,"")</f>
        <v/>
      </c>
      <c r="DL753" s="16" t="str">
        <f t="shared" si="71"/>
        <v/>
      </c>
      <c r="DM753" s="16" t="str">
        <f>IF(Wedstrijden!BI740="x","L","")</f>
        <v/>
      </c>
      <c r="DN753" s="16" t="str">
        <f>IF(Wedstrijden!BJ740="x","M","")</f>
        <v/>
      </c>
      <c r="DO753" s="16" t="str">
        <f>IF(Wedstrijden!BK740="x","Z","")</f>
        <v/>
      </c>
      <c r="DP753" s="16" t="str">
        <f>IF(Wedstrijden!BL740="x","Z","")</f>
        <v/>
      </c>
    </row>
    <row r="754" spans="1:120" ht="14.4" x14ac:dyDescent="0.3">
      <c r="A754" s="18">
        <f>Wedstrijden!A741</f>
        <v>0</v>
      </c>
      <c r="B754" s="16" t="str">
        <f>IFERROR(VLOOKUP(Wedstrijden!#REF!,#REF!,2,FALSE),"")</f>
        <v/>
      </c>
      <c r="C754" s="16">
        <f>Wedstrijden!E741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IF(COUNTA(Wedstrijden!U741:AC741)&lt;&gt;0,1,"")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IF(Wedstrijden!U741="x","B1","")</f>
        <v/>
      </c>
      <c r="BO754" s="16" t="e">
        <f>IF(Wedstrijden!#REF!="x","BB","")</f>
        <v>#REF!</v>
      </c>
      <c r="BP754" s="16" t="str">
        <f>IF(Wedstrijden!W741="x","B","")</f>
        <v/>
      </c>
      <c r="BQ754" s="16" t="str">
        <f>IF(Wedstrijden!X741="x","L1","")</f>
        <v/>
      </c>
      <c r="BR754" s="16" t="str">
        <f>IF(Wedstrijden!Y741="x","L2","")</f>
        <v/>
      </c>
      <c r="BS754" s="16" t="str">
        <f>IF(Wedstrijden!Z741="x","M1","")</f>
        <v/>
      </c>
      <c r="BT754" s="16" t="str">
        <f>IF(Wedstrijden!AA741="x","M2","")</f>
        <v/>
      </c>
      <c r="BU754" s="16" t="str">
        <f>IF(Wedstrijden!AB741="x","Z1","")</f>
        <v/>
      </c>
      <c r="BV754" s="16" t="str">
        <f>IF(Wedstrijden!AC741="x","Z2","")</f>
        <v/>
      </c>
      <c r="BW754" s="16" t="str">
        <f>IF(COUNTA(Wedstrijden!L741:T741)&lt;&gt;0,1,"")</f>
        <v/>
      </c>
      <c r="BX754" s="16" t="str">
        <f t="shared" si="67"/>
        <v/>
      </c>
      <c r="BY754" s="16" t="str">
        <f>IF(Wedstrijden!L741="x","BB","")</f>
        <v/>
      </c>
      <c r="BZ754" s="16" t="str">
        <f>IF(Wedstrijden!M741="x","B","")</f>
        <v/>
      </c>
      <c r="CA754" s="16" t="str">
        <f>IF(Wedstrijden!N741="x","L1","")</f>
        <v/>
      </c>
      <c r="CB754" s="16" t="str">
        <f>IF(Wedstrijden!O741="x","L2","")</f>
        <v/>
      </c>
      <c r="CC754" s="16" t="str">
        <f>IF(Wedstrijden!P741="x","M1","")</f>
        <v/>
      </c>
      <c r="CD754" s="16" t="str">
        <f>IF(Wedstrijden!Q741="x","M2","")</f>
        <v/>
      </c>
      <c r="CE754" s="16" t="str">
        <f>IF(Wedstrijden!R741="x","Z1","")</f>
        <v/>
      </c>
      <c r="CF754" s="16" t="str">
        <f>IF(Wedstrijden!S741="x","Z2","")</f>
        <v/>
      </c>
      <c r="CG754" s="16" t="str">
        <f>IF(Wedstrijden!T741="x","ZZL","")</f>
        <v/>
      </c>
      <c r="CL754" s="16" t="str">
        <f>IF(COUNTA(Wedstrijden!AR741:BB741)&lt;&gt;0,2,"")</f>
        <v/>
      </c>
      <c r="CM754" s="16" t="str">
        <f t="shared" si="68"/>
        <v/>
      </c>
      <c r="CN754" s="16" t="str">
        <f>IF(Wedstrijden!AR741="x","AA","")</f>
        <v/>
      </c>
      <c r="CO754" s="16" t="str">
        <f>IF(Wedstrijden!AS741="x","A","")</f>
        <v/>
      </c>
      <c r="CP754" s="16" t="str">
        <f>IF(Wedstrijden!AT741="x","BB","")</f>
        <v/>
      </c>
      <c r="CQ754" s="16" t="str">
        <f>IF(Wedstrijden!AU741="x","B","")</f>
        <v/>
      </c>
      <c r="CR754" s="16" t="str">
        <f>IF(Wedstrijden!AV741="x","L","")</f>
        <v/>
      </c>
      <c r="CS754" s="16" t="str">
        <f>IF(Wedstrijden!AW741="x","M","")</f>
        <v/>
      </c>
      <c r="CT754" s="16" t="str">
        <f>IF(Wedstrijden!AX741="x","Z","")</f>
        <v/>
      </c>
      <c r="CU754" s="16" t="str">
        <f>IF(Wedstrijden!BB741="x","ZZ","")</f>
        <v/>
      </c>
      <c r="CV754" s="16" t="str">
        <f>IF(COUNTA(Wedstrijden!AI741:AP741)&lt;&gt;0,2,"")</f>
        <v/>
      </c>
      <c r="CW754" s="16" t="str">
        <f t="shared" si="69"/>
        <v/>
      </c>
      <c r="CX754" s="16" t="str">
        <f>IF(Wedstrijden!AI741="x","BB","")</f>
        <v/>
      </c>
      <c r="CY754" s="16" t="str">
        <f>IF(Wedstrijden!AJ741="x","B","")</f>
        <v/>
      </c>
      <c r="CZ754" s="16" t="str">
        <f>IF(Wedstrijden!AK741="x","L","")</f>
        <v/>
      </c>
      <c r="DA754" s="16" t="str">
        <f>IF(Wedstrijden!AL741="x","M","")</f>
        <v/>
      </c>
      <c r="DB754" s="16" t="str">
        <f>IF(Wedstrijden!AM741="x","Z","")</f>
        <v/>
      </c>
      <c r="DC754" s="16" t="str">
        <f>IF(Wedstrijden!AN741="x","ZZ","")</f>
        <v/>
      </c>
      <c r="DD754" s="16" t="str">
        <f>IF(Wedstrijden!AP741="x","1.40","")</f>
        <v/>
      </c>
      <c r="DE754" s="16" t="str">
        <f>IF(COUNTA(Wedstrijden!BD741:BF741)&lt;&gt;0,6,"")</f>
        <v/>
      </c>
      <c r="DF754" s="16" t="str">
        <f t="shared" si="70"/>
        <v/>
      </c>
      <c r="DG754" s="16" t="str">
        <f>IF(Wedstrijden!BD741="x","L","")</f>
        <v/>
      </c>
      <c r="DH754" s="16" t="str">
        <f>IF(Wedstrijden!BE741="x","M","")</f>
        <v/>
      </c>
      <c r="DI754" s="16" t="str">
        <f>IF(Wedstrijden!BF741="x","Z","")</f>
        <v/>
      </c>
      <c r="DJ754" s="16" t="str">
        <f>IF(Wedstrijden!BG741="x","Z","")</f>
        <v/>
      </c>
      <c r="DK754" s="16" t="str">
        <f>IF(COUNTA(Wedstrijden!BI741:BK741)&lt;&gt;0,6,"")</f>
        <v/>
      </c>
      <c r="DL754" s="16" t="str">
        <f t="shared" si="71"/>
        <v/>
      </c>
      <c r="DM754" s="16" t="str">
        <f>IF(Wedstrijden!BI741="x","L","")</f>
        <v/>
      </c>
      <c r="DN754" s="16" t="str">
        <f>IF(Wedstrijden!BJ741="x","M","")</f>
        <v/>
      </c>
      <c r="DO754" s="16" t="str">
        <f>IF(Wedstrijden!BK741="x","Z","")</f>
        <v/>
      </c>
      <c r="DP754" s="16" t="str">
        <f>IF(Wedstrijden!BL741="x","Z","")</f>
        <v/>
      </c>
    </row>
    <row r="755" spans="1:120" ht="14.4" x14ac:dyDescent="0.3">
      <c r="A755" s="18">
        <f>Wedstrijden!A742</f>
        <v>0</v>
      </c>
      <c r="B755" s="16" t="str">
        <f>IFERROR(VLOOKUP(Wedstrijden!#REF!,#REF!,2,FALSE),"")</f>
        <v/>
      </c>
      <c r="C755" s="16">
        <f>Wedstrijden!E742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IF(COUNTA(Wedstrijden!U742:AC742)&lt;&gt;0,1,"")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IF(Wedstrijden!U742="x","B1","")</f>
        <v/>
      </c>
      <c r="BO755" s="16" t="e">
        <f>IF(Wedstrijden!#REF!="x","BB","")</f>
        <v>#REF!</v>
      </c>
      <c r="BP755" s="16" t="str">
        <f>IF(Wedstrijden!W742="x","B","")</f>
        <v/>
      </c>
      <c r="BQ755" s="16" t="str">
        <f>IF(Wedstrijden!X742="x","L1","")</f>
        <v/>
      </c>
      <c r="BR755" s="16" t="str">
        <f>IF(Wedstrijden!Y742="x","L2","")</f>
        <v/>
      </c>
      <c r="BS755" s="16" t="str">
        <f>IF(Wedstrijden!Z742="x","M1","")</f>
        <v/>
      </c>
      <c r="BT755" s="16" t="str">
        <f>IF(Wedstrijden!AA742="x","M2","")</f>
        <v/>
      </c>
      <c r="BU755" s="16" t="str">
        <f>IF(Wedstrijden!AB742="x","Z1","")</f>
        <v/>
      </c>
      <c r="BV755" s="16" t="str">
        <f>IF(Wedstrijden!AC742="x","Z2","")</f>
        <v/>
      </c>
      <c r="BW755" s="16" t="str">
        <f>IF(COUNTA(Wedstrijden!L742:T742)&lt;&gt;0,1,"")</f>
        <v/>
      </c>
      <c r="BX755" s="16" t="str">
        <f t="shared" si="67"/>
        <v/>
      </c>
      <c r="BY755" s="16" t="str">
        <f>IF(Wedstrijden!L742="x","BB","")</f>
        <v/>
      </c>
      <c r="BZ755" s="16" t="str">
        <f>IF(Wedstrijden!M742="x","B","")</f>
        <v/>
      </c>
      <c r="CA755" s="16" t="str">
        <f>IF(Wedstrijden!N742="x","L1","")</f>
        <v/>
      </c>
      <c r="CB755" s="16" t="str">
        <f>IF(Wedstrijden!O742="x","L2","")</f>
        <v/>
      </c>
      <c r="CC755" s="16" t="str">
        <f>IF(Wedstrijden!P742="x","M1","")</f>
        <v/>
      </c>
      <c r="CD755" s="16" t="str">
        <f>IF(Wedstrijden!Q742="x","M2","")</f>
        <v/>
      </c>
      <c r="CE755" s="16" t="str">
        <f>IF(Wedstrijden!R742="x","Z1","")</f>
        <v/>
      </c>
      <c r="CF755" s="16" t="str">
        <f>IF(Wedstrijden!S742="x","Z2","")</f>
        <v/>
      </c>
      <c r="CG755" s="16" t="str">
        <f>IF(Wedstrijden!T742="x","ZZL","")</f>
        <v/>
      </c>
      <c r="CL755" s="16" t="str">
        <f>IF(COUNTA(Wedstrijden!AR742:BB742)&lt;&gt;0,2,"")</f>
        <v/>
      </c>
      <c r="CM755" s="16" t="str">
        <f t="shared" si="68"/>
        <v/>
      </c>
      <c r="CN755" s="16" t="str">
        <f>IF(Wedstrijden!AR742="x","AA","")</f>
        <v/>
      </c>
      <c r="CO755" s="16" t="str">
        <f>IF(Wedstrijden!AS742="x","A","")</f>
        <v/>
      </c>
      <c r="CP755" s="16" t="str">
        <f>IF(Wedstrijden!AT742="x","BB","")</f>
        <v/>
      </c>
      <c r="CQ755" s="16" t="str">
        <f>IF(Wedstrijden!AU742="x","B","")</f>
        <v/>
      </c>
      <c r="CR755" s="16" t="str">
        <f>IF(Wedstrijden!AV742="x","L","")</f>
        <v/>
      </c>
      <c r="CS755" s="16" t="str">
        <f>IF(Wedstrijden!AW742="x","M","")</f>
        <v/>
      </c>
      <c r="CT755" s="16" t="str">
        <f>IF(Wedstrijden!AX742="x","Z","")</f>
        <v/>
      </c>
      <c r="CU755" s="16" t="str">
        <f>IF(Wedstrijden!BB742="x","ZZ","")</f>
        <v/>
      </c>
      <c r="CV755" s="16" t="str">
        <f>IF(COUNTA(Wedstrijden!AI742:AP742)&lt;&gt;0,2,"")</f>
        <v/>
      </c>
      <c r="CW755" s="16" t="str">
        <f t="shared" si="69"/>
        <v/>
      </c>
      <c r="CX755" s="16" t="str">
        <f>IF(Wedstrijden!AI742="x","BB","")</f>
        <v/>
      </c>
      <c r="CY755" s="16" t="str">
        <f>IF(Wedstrijden!AJ742="x","B","")</f>
        <v/>
      </c>
      <c r="CZ755" s="16" t="str">
        <f>IF(Wedstrijden!AK742="x","L","")</f>
        <v/>
      </c>
      <c r="DA755" s="16" t="str">
        <f>IF(Wedstrijden!AL742="x","M","")</f>
        <v/>
      </c>
      <c r="DB755" s="16" t="str">
        <f>IF(Wedstrijden!AM742="x","Z","")</f>
        <v/>
      </c>
      <c r="DC755" s="16" t="str">
        <f>IF(Wedstrijden!AN742="x","ZZ","")</f>
        <v/>
      </c>
      <c r="DD755" s="16" t="str">
        <f>IF(Wedstrijden!AP742="x","1.40","")</f>
        <v/>
      </c>
      <c r="DE755" s="16" t="str">
        <f>IF(COUNTA(Wedstrijden!BD742:BF742)&lt;&gt;0,6,"")</f>
        <v/>
      </c>
      <c r="DF755" s="16" t="str">
        <f t="shared" si="70"/>
        <v/>
      </c>
      <c r="DG755" s="16" t="str">
        <f>IF(Wedstrijden!BD742="x","L","")</f>
        <v/>
      </c>
      <c r="DH755" s="16" t="str">
        <f>IF(Wedstrijden!BE742="x","M","")</f>
        <v/>
      </c>
      <c r="DI755" s="16" t="str">
        <f>IF(Wedstrijden!BF742="x","Z","")</f>
        <v/>
      </c>
      <c r="DJ755" s="16" t="str">
        <f>IF(Wedstrijden!BG742="x","Z","")</f>
        <v/>
      </c>
      <c r="DK755" s="16" t="str">
        <f>IF(COUNTA(Wedstrijden!BI742:BK742)&lt;&gt;0,6,"")</f>
        <v/>
      </c>
      <c r="DL755" s="16" t="str">
        <f t="shared" si="71"/>
        <v/>
      </c>
      <c r="DM755" s="16" t="str">
        <f>IF(Wedstrijden!BI742="x","L","")</f>
        <v/>
      </c>
      <c r="DN755" s="16" t="str">
        <f>IF(Wedstrijden!BJ742="x","M","")</f>
        <v/>
      </c>
      <c r="DO755" s="16" t="str">
        <f>IF(Wedstrijden!BK742="x","Z","")</f>
        <v/>
      </c>
      <c r="DP755" s="16" t="str">
        <f>IF(Wedstrijden!BL742="x","Z","")</f>
        <v/>
      </c>
    </row>
    <row r="756" spans="1:120" ht="14.4" x14ac:dyDescent="0.3">
      <c r="A756" s="18">
        <f>Wedstrijden!A743</f>
        <v>0</v>
      </c>
      <c r="B756" s="16" t="str">
        <f>IFERROR(VLOOKUP(Wedstrijden!#REF!,#REF!,2,FALSE),"")</f>
        <v/>
      </c>
      <c r="C756" s="16">
        <f>Wedstrijden!E743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IF(COUNTA(Wedstrijden!U743:AC743)&lt;&gt;0,1,"")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IF(Wedstrijden!U743="x","B1","")</f>
        <v/>
      </c>
      <c r="BO756" s="16" t="e">
        <f>IF(Wedstrijden!#REF!="x","BB","")</f>
        <v>#REF!</v>
      </c>
      <c r="BP756" s="16" t="str">
        <f>IF(Wedstrijden!W743="x","B","")</f>
        <v/>
      </c>
      <c r="BQ756" s="16" t="str">
        <f>IF(Wedstrijden!X743="x","L1","")</f>
        <v/>
      </c>
      <c r="BR756" s="16" t="str">
        <f>IF(Wedstrijden!Y743="x","L2","")</f>
        <v/>
      </c>
      <c r="BS756" s="16" t="str">
        <f>IF(Wedstrijden!Z743="x","M1","")</f>
        <v/>
      </c>
      <c r="BT756" s="16" t="str">
        <f>IF(Wedstrijden!AA743="x","M2","")</f>
        <v/>
      </c>
      <c r="BU756" s="16" t="str">
        <f>IF(Wedstrijden!AB743="x","Z1","")</f>
        <v/>
      </c>
      <c r="BV756" s="16" t="str">
        <f>IF(Wedstrijden!AC743="x","Z2","")</f>
        <v/>
      </c>
      <c r="BW756" s="16" t="str">
        <f>IF(COUNTA(Wedstrijden!L743:T743)&lt;&gt;0,1,"")</f>
        <v/>
      </c>
      <c r="BX756" s="16" t="str">
        <f t="shared" si="67"/>
        <v/>
      </c>
      <c r="BY756" s="16" t="str">
        <f>IF(Wedstrijden!L743="x","BB","")</f>
        <v/>
      </c>
      <c r="BZ756" s="16" t="str">
        <f>IF(Wedstrijden!M743="x","B","")</f>
        <v/>
      </c>
      <c r="CA756" s="16" t="str">
        <f>IF(Wedstrijden!N743="x","L1","")</f>
        <v/>
      </c>
      <c r="CB756" s="16" t="str">
        <f>IF(Wedstrijden!O743="x","L2","")</f>
        <v/>
      </c>
      <c r="CC756" s="16" t="str">
        <f>IF(Wedstrijden!P743="x","M1","")</f>
        <v/>
      </c>
      <c r="CD756" s="16" t="str">
        <f>IF(Wedstrijden!Q743="x","M2","")</f>
        <v/>
      </c>
      <c r="CE756" s="16" t="str">
        <f>IF(Wedstrijden!R743="x","Z1","")</f>
        <v/>
      </c>
      <c r="CF756" s="16" t="str">
        <f>IF(Wedstrijden!S743="x","Z2","")</f>
        <v/>
      </c>
      <c r="CG756" s="16" t="str">
        <f>IF(Wedstrijden!T743="x","ZZL","")</f>
        <v/>
      </c>
      <c r="CL756" s="16" t="str">
        <f>IF(COUNTA(Wedstrijden!AR743:BB743)&lt;&gt;0,2,"")</f>
        <v/>
      </c>
      <c r="CM756" s="16" t="str">
        <f t="shared" si="68"/>
        <v/>
      </c>
      <c r="CN756" s="16" t="str">
        <f>IF(Wedstrijden!AR743="x","AA","")</f>
        <v/>
      </c>
      <c r="CO756" s="16" t="str">
        <f>IF(Wedstrijden!AS743="x","A","")</f>
        <v/>
      </c>
      <c r="CP756" s="16" t="str">
        <f>IF(Wedstrijden!AT743="x","BB","")</f>
        <v/>
      </c>
      <c r="CQ756" s="16" t="str">
        <f>IF(Wedstrijden!AU743="x","B","")</f>
        <v/>
      </c>
      <c r="CR756" s="16" t="str">
        <f>IF(Wedstrijden!AV743="x","L","")</f>
        <v/>
      </c>
      <c r="CS756" s="16" t="str">
        <f>IF(Wedstrijden!AW743="x","M","")</f>
        <v/>
      </c>
      <c r="CT756" s="16" t="str">
        <f>IF(Wedstrijden!AX743="x","Z","")</f>
        <v/>
      </c>
      <c r="CU756" s="16" t="str">
        <f>IF(Wedstrijden!BB743="x","ZZ","")</f>
        <v/>
      </c>
      <c r="CV756" s="16" t="str">
        <f>IF(COUNTA(Wedstrijden!AI743:AP743)&lt;&gt;0,2,"")</f>
        <v/>
      </c>
      <c r="CW756" s="16" t="str">
        <f t="shared" si="69"/>
        <v/>
      </c>
      <c r="CX756" s="16" t="str">
        <f>IF(Wedstrijden!AI743="x","BB","")</f>
        <v/>
      </c>
      <c r="CY756" s="16" t="str">
        <f>IF(Wedstrijden!AJ743="x","B","")</f>
        <v/>
      </c>
      <c r="CZ756" s="16" t="str">
        <f>IF(Wedstrijden!AK743="x","L","")</f>
        <v/>
      </c>
      <c r="DA756" s="16" t="str">
        <f>IF(Wedstrijden!AL743="x","M","")</f>
        <v/>
      </c>
      <c r="DB756" s="16" t="str">
        <f>IF(Wedstrijden!AM743="x","Z","")</f>
        <v/>
      </c>
      <c r="DC756" s="16" t="str">
        <f>IF(Wedstrijden!AN743="x","ZZ","")</f>
        <v/>
      </c>
      <c r="DD756" s="16" t="str">
        <f>IF(Wedstrijden!AP743="x","1.40","")</f>
        <v/>
      </c>
      <c r="DE756" s="16" t="str">
        <f>IF(COUNTA(Wedstrijden!BD743:BF743)&lt;&gt;0,6,"")</f>
        <v/>
      </c>
      <c r="DF756" s="16" t="str">
        <f t="shared" si="70"/>
        <v/>
      </c>
      <c r="DG756" s="16" t="str">
        <f>IF(Wedstrijden!BD743="x","L","")</f>
        <v/>
      </c>
      <c r="DH756" s="16" t="str">
        <f>IF(Wedstrijden!BE743="x","M","")</f>
        <v/>
      </c>
      <c r="DI756" s="16" t="str">
        <f>IF(Wedstrijden!BF743="x","Z","")</f>
        <v/>
      </c>
      <c r="DJ756" s="16" t="str">
        <f>IF(Wedstrijden!BG743="x","Z","")</f>
        <v/>
      </c>
      <c r="DK756" s="16" t="str">
        <f>IF(COUNTA(Wedstrijden!BI743:BK743)&lt;&gt;0,6,"")</f>
        <v/>
      </c>
      <c r="DL756" s="16" t="str">
        <f t="shared" si="71"/>
        <v/>
      </c>
      <c r="DM756" s="16" t="str">
        <f>IF(Wedstrijden!BI743="x","L","")</f>
        <v/>
      </c>
      <c r="DN756" s="16" t="str">
        <f>IF(Wedstrijden!BJ743="x","M","")</f>
        <v/>
      </c>
      <c r="DO756" s="16" t="str">
        <f>IF(Wedstrijden!BK743="x","Z","")</f>
        <v/>
      </c>
      <c r="DP756" s="16" t="str">
        <f>IF(Wedstrijden!BL743="x","Z","")</f>
        <v/>
      </c>
    </row>
    <row r="757" spans="1:120" ht="14.4" x14ac:dyDescent="0.3">
      <c r="A757" s="18">
        <f>Wedstrijden!A744</f>
        <v>0</v>
      </c>
      <c r="B757" s="16" t="str">
        <f>IFERROR(VLOOKUP(Wedstrijden!#REF!,#REF!,2,FALSE),"")</f>
        <v/>
      </c>
      <c r="C757" s="16">
        <f>Wedstrijden!E744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IF(COUNTA(Wedstrijden!U744:AC744)&lt;&gt;0,1,"")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IF(Wedstrijden!U744="x","B1","")</f>
        <v/>
      </c>
      <c r="BO757" s="16" t="e">
        <f>IF(Wedstrijden!#REF!="x","BB","")</f>
        <v>#REF!</v>
      </c>
      <c r="BP757" s="16" t="str">
        <f>IF(Wedstrijden!W744="x","B","")</f>
        <v/>
      </c>
      <c r="BQ757" s="16" t="str">
        <f>IF(Wedstrijden!X744="x","L1","")</f>
        <v/>
      </c>
      <c r="BR757" s="16" t="str">
        <f>IF(Wedstrijden!Y744="x","L2","")</f>
        <v/>
      </c>
      <c r="BS757" s="16" t="str">
        <f>IF(Wedstrijden!Z744="x","M1","")</f>
        <v/>
      </c>
      <c r="BT757" s="16" t="str">
        <f>IF(Wedstrijden!AA744="x","M2","")</f>
        <v/>
      </c>
      <c r="BU757" s="16" t="str">
        <f>IF(Wedstrijden!AB744="x","Z1","")</f>
        <v/>
      </c>
      <c r="BV757" s="16" t="str">
        <f>IF(Wedstrijden!AC744="x","Z2","")</f>
        <v/>
      </c>
      <c r="BW757" s="16" t="str">
        <f>IF(COUNTA(Wedstrijden!L744:T744)&lt;&gt;0,1,"")</f>
        <v/>
      </c>
      <c r="BX757" s="16" t="str">
        <f t="shared" si="67"/>
        <v/>
      </c>
      <c r="BY757" s="16" t="str">
        <f>IF(Wedstrijden!L744="x","BB","")</f>
        <v/>
      </c>
      <c r="BZ757" s="16" t="str">
        <f>IF(Wedstrijden!M744="x","B","")</f>
        <v/>
      </c>
      <c r="CA757" s="16" t="str">
        <f>IF(Wedstrijden!N744="x","L1","")</f>
        <v/>
      </c>
      <c r="CB757" s="16" t="str">
        <f>IF(Wedstrijden!O744="x","L2","")</f>
        <v/>
      </c>
      <c r="CC757" s="16" t="str">
        <f>IF(Wedstrijden!P744="x","M1","")</f>
        <v/>
      </c>
      <c r="CD757" s="16" t="str">
        <f>IF(Wedstrijden!Q744="x","M2","")</f>
        <v/>
      </c>
      <c r="CE757" s="16" t="str">
        <f>IF(Wedstrijden!R744="x","Z1","")</f>
        <v/>
      </c>
      <c r="CF757" s="16" t="str">
        <f>IF(Wedstrijden!S744="x","Z2","")</f>
        <v/>
      </c>
      <c r="CG757" s="16" t="str">
        <f>IF(Wedstrijden!T744="x","ZZL","")</f>
        <v/>
      </c>
      <c r="CL757" s="16" t="str">
        <f>IF(COUNTA(Wedstrijden!AR744:BB744)&lt;&gt;0,2,"")</f>
        <v/>
      </c>
      <c r="CM757" s="16" t="str">
        <f t="shared" si="68"/>
        <v/>
      </c>
      <c r="CN757" s="16" t="str">
        <f>IF(Wedstrijden!AR744="x","AA","")</f>
        <v/>
      </c>
      <c r="CO757" s="16" t="str">
        <f>IF(Wedstrijden!AS744="x","A","")</f>
        <v/>
      </c>
      <c r="CP757" s="16" t="str">
        <f>IF(Wedstrijden!AT744="x","BB","")</f>
        <v/>
      </c>
      <c r="CQ757" s="16" t="str">
        <f>IF(Wedstrijden!AU744="x","B","")</f>
        <v/>
      </c>
      <c r="CR757" s="16" t="str">
        <f>IF(Wedstrijden!AV744="x","L","")</f>
        <v/>
      </c>
      <c r="CS757" s="16" t="str">
        <f>IF(Wedstrijden!AW744="x","M","")</f>
        <v/>
      </c>
      <c r="CT757" s="16" t="str">
        <f>IF(Wedstrijden!AX744="x","Z","")</f>
        <v/>
      </c>
      <c r="CU757" s="16" t="str">
        <f>IF(Wedstrijden!BB744="x","ZZ","")</f>
        <v/>
      </c>
      <c r="CV757" s="16" t="str">
        <f>IF(COUNTA(Wedstrijden!AI744:AP744)&lt;&gt;0,2,"")</f>
        <v/>
      </c>
      <c r="CW757" s="16" t="str">
        <f t="shared" si="69"/>
        <v/>
      </c>
      <c r="CX757" s="16" t="str">
        <f>IF(Wedstrijden!AI744="x","BB","")</f>
        <v/>
      </c>
      <c r="CY757" s="16" t="str">
        <f>IF(Wedstrijden!AJ744="x","B","")</f>
        <v/>
      </c>
      <c r="CZ757" s="16" t="str">
        <f>IF(Wedstrijden!AK744="x","L","")</f>
        <v/>
      </c>
      <c r="DA757" s="16" t="str">
        <f>IF(Wedstrijden!AL744="x","M","")</f>
        <v/>
      </c>
      <c r="DB757" s="16" t="str">
        <f>IF(Wedstrijden!AM744="x","Z","")</f>
        <v/>
      </c>
      <c r="DC757" s="16" t="str">
        <f>IF(Wedstrijden!AN744="x","ZZ","")</f>
        <v/>
      </c>
      <c r="DD757" s="16" t="str">
        <f>IF(Wedstrijden!AP744="x","1.40","")</f>
        <v/>
      </c>
      <c r="DE757" s="16" t="str">
        <f>IF(COUNTA(Wedstrijden!BD744:BF744)&lt;&gt;0,6,"")</f>
        <v/>
      </c>
      <c r="DF757" s="16" t="str">
        <f t="shared" si="70"/>
        <v/>
      </c>
      <c r="DG757" s="16" t="str">
        <f>IF(Wedstrijden!BD744="x","L","")</f>
        <v/>
      </c>
      <c r="DH757" s="16" t="str">
        <f>IF(Wedstrijden!BE744="x","M","")</f>
        <v/>
      </c>
      <c r="DI757" s="16" t="str">
        <f>IF(Wedstrijden!BF744="x","Z","")</f>
        <v/>
      </c>
      <c r="DJ757" s="16" t="str">
        <f>IF(Wedstrijden!BG744="x","Z","")</f>
        <v/>
      </c>
      <c r="DK757" s="16" t="str">
        <f>IF(COUNTA(Wedstrijden!BI744:BK744)&lt;&gt;0,6,"")</f>
        <v/>
      </c>
      <c r="DL757" s="16" t="str">
        <f t="shared" si="71"/>
        <v/>
      </c>
      <c r="DM757" s="16" t="str">
        <f>IF(Wedstrijden!BI744="x","L","")</f>
        <v/>
      </c>
      <c r="DN757" s="16" t="str">
        <f>IF(Wedstrijden!BJ744="x","M","")</f>
        <v/>
      </c>
      <c r="DO757" s="16" t="str">
        <f>IF(Wedstrijden!BK744="x","Z","")</f>
        <v/>
      </c>
      <c r="DP757" s="16" t="str">
        <f>IF(Wedstrijden!BL744="x","Z","")</f>
        <v/>
      </c>
    </row>
    <row r="758" spans="1:120" ht="14.4" x14ac:dyDescent="0.3">
      <c r="A758" s="18">
        <f>Wedstrijden!A745</f>
        <v>0</v>
      </c>
      <c r="B758" s="16" t="str">
        <f>IFERROR(VLOOKUP(Wedstrijden!#REF!,#REF!,2,FALSE),"")</f>
        <v/>
      </c>
      <c r="C758" s="16">
        <f>Wedstrijden!E745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IF(COUNTA(Wedstrijden!U745:AC745)&lt;&gt;0,1,"")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IF(Wedstrijden!U745="x","B1","")</f>
        <v/>
      </c>
      <c r="BO758" s="16" t="e">
        <f>IF(Wedstrijden!#REF!="x","BB","")</f>
        <v>#REF!</v>
      </c>
      <c r="BP758" s="16" t="str">
        <f>IF(Wedstrijden!W745="x","B","")</f>
        <v/>
      </c>
      <c r="BQ758" s="16" t="str">
        <f>IF(Wedstrijden!X745="x","L1","")</f>
        <v/>
      </c>
      <c r="BR758" s="16" t="str">
        <f>IF(Wedstrijden!Y745="x","L2","")</f>
        <v/>
      </c>
      <c r="BS758" s="16" t="str">
        <f>IF(Wedstrijden!Z745="x","M1","")</f>
        <v/>
      </c>
      <c r="BT758" s="16" t="str">
        <f>IF(Wedstrijden!AA745="x","M2","")</f>
        <v/>
      </c>
      <c r="BU758" s="16" t="str">
        <f>IF(Wedstrijden!AB745="x","Z1","")</f>
        <v/>
      </c>
      <c r="BV758" s="16" t="str">
        <f>IF(Wedstrijden!AC745="x","Z2","")</f>
        <v/>
      </c>
      <c r="BW758" s="16" t="str">
        <f>IF(COUNTA(Wedstrijden!L745:T745)&lt;&gt;0,1,"")</f>
        <v/>
      </c>
      <c r="BX758" s="16" t="str">
        <f t="shared" si="67"/>
        <v/>
      </c>
      <c r="BY758" s="16" t="str">
        <f>IF(Wedstrijden!L745="x","BB","")</f>
        <v/>
      </c>
      <c r="BZ758" s="16" t="str">
        <f>IF(Wedstrijden!M745="x","B","")</f>
        <v/>
      </c>
      <c r="CA758" s="16" t="str">
        <f>IF(Wedstrijden!N745="x","L1","")</f>
        <v/>
      </c>
      <c r="CB758" s="16" t="str">
        <f>IF(Wedstrijden!O745="x","L2","")</f>
        <v/>
      </c>
      <c r="CC758" s="16" t="str">
        <f>IF(Wedstrijden!P745="x","M1","")</f>
        <v/>
      </c>
      <c r="CD758" s="16" t="str">
        <f>IF(Wedstrijden!Q745="x","M2","")</f>
        <v/>
      </c>
      <c r="CE758" s="16" t="str">
        <f>IF(Wedstrijden!R745="x","Z1","")</f>
        <v/>
      </c>
      <c r="CF758" s="16" t="str">
        <f>IF(Wedstrijden!S745="x","Z2","")</f>
        <v/>
      </c>
      <c r="CG758" s="16" t="str">
        <f>IF(Wedstrijden!T745="x","ZZL","")</f>
        <v/>
      </c>
      <c r="CL758" s="16" t="str">
        <f>IF(COUNTA(Wedstrijden!AR745:BB745)&lt;&gt;0,2,"")</f>
        <v/>
      </c>
      <c r="CM758" s="16" t="str">
        <f t="shared" si="68"/>
        <v/>
      </c>
      <c r="CN758" s="16" t="str">
        <f>IF(Wedstrijden!AR745="x","AA","")</f>
        <v/>
      </c>
      <c r="CO758" s="16" t="str">
        <f>IF(Wedstrijden!AS745="x","A","")</f>
        <v/>
      </c>
      <c r="CP758" s="16" t="str">
        <f>IF(Wedstrijden!AT745="x","BB","")</f>
        <v/>
      </c>
      <c r="CQ758" s="16" t="str">
        <f>IF(Wedstrijden!AU745="x","B","")</f>
        <v/>
      </c>
      <c r="CR758" s="16" t="str">
        <f>IF(Wedstrijden!AV745="x","L","")</f>
        <v/>
      </c>
      <c r="CS758" s="16" t="str">
        <f>IF(Wedstrijden!AW745="x","M","")</f>
        <v/>
      </c>
      <c r="CT758" s="16" t="str">
        <f>IF(Wedstrijden!AX745="x","Z","")</f>
        <v/>
      </c>
      <c r="CU758" s="16" t="str">
        <f>IF(Wedstrijden!BB745="x","ZZ","")</f>
        <v/>
      </c>
      <c r="CV758" s="16" t="str">
        <f>IF(COUNTA(Wedstrijden!AI745:AP745)&lt;&gt;0,2,"")</f>
        <v/>
      </c>
      <c r="CW758" s="16" t="str">
        <f t="shared" si="69"/>
        <v/>
      </c>
      <c r="CX758" s="16" t="str">
        <f>IF(Wedstrijden!AI745="x","BB","")</f>
        <v/>
      </c>
      <c r="CY758" s="16" t="str">
        <f>IF(Wedstrijden!AJ745="x","B","")</f>
        <v/>
      </c>
      <c r="CZ758" s="16" t="str">
        <f>IF(Wedstrijden!AK745="x","L","")</f>
        <v/>
      </c>
      <c r="DA758" s="16" t="str">
        <f>IF(Wedstrijden!AL745="x","M","")</f>
        <v/>
      </c>
      <c r="DB758" s="16" t="str">
        <f>IF(Wedstrijden!AM745="x","Z","")</f>
        <v/>
      </c>
      <c r="DC758" s="16" t="str">
        <f>IF(Wedstrijden!AN745="x","ZZ","")</f>
        <v/>
      </c>
      <c r="DD758" s="16" t="str">
        <f>IF(Wedstrijden!AP745="x","1.40","")</f>
        <v/>
      </c>
      <c r="DE758" s="16" t="str">
        <f>IF(COUNTA(Wedstrijden!BD745:BF745)&lt;&gt;0,6,"")</f>
        <v/>
      </c>
      <c r="DF758" s="16" t="str">
        <f t="shared" si="70"/>
        <v/>
      </c>
      <c r="DG758" s="16" t="str">
        <f>IF(Wedstrijden!BD745="x","L","")</f>
        <v/>
      </c>
      <c r="DH758" s="16" t="str">
        <f>IF(Wedstrijden!BE745="x","M","")</f>
        <v/>
      </c>
      <c r="DI758" s="16" t="str">
        <f>IF(Wedstrijden!BF745="x","Z","")</f>
        <v/>
      </c>
      <c r="DJ758" s="16" t="str">
        <f>IF(Wedstrijden!BG745="x","Z","")</f>
        <v/>
      </c>
      <c r="DK758" s="16" t="str">
        <f>IF(COUNTA(Wedstrijden!BI745:BK745)&lt;&gt;0,6,"")</f>
        <v/>
      </c>
      <c r="DL758" s="16" t="str">
        <f t="shared" si="71"/>
        <v/>
      </c>
      <c r="DM758" s="16" t="str">
        <f>IF(Wedstrijden!BI745="x","L","")</f>
        <v/>
      </c>
      <c r="DN758" s="16" t="str">
        <f>IF(Wedstrijden!BJ745="x","M","")</f>
        <v/>
      </c>
      <c r="DO758" s="16" t="str">
        <f>IF(Wedstrijden!BK745="x","Z","")</f>
        <v/>
      </c>
      <c r="DP758" s="16" t="str">
        <f>IF(Wedstrijden!BL745="x","Z","")</f>
        <v/>
      </c>
    </row>
    <row r="759" spans="1:120" ht="14.4" x14ac:dyDescent="0.3">
      <c r="A759" s="18">
        <f>Wedstrijden!A746</f>
        <v>0</v>
      </c>
      <c r="B759" s="16" t="str">
        <f>IFERROR(VLOOKUP(Wedstrijden!#REF!,#REF!,2,FALSE),"")</f>
        <v/>
      </c>
      <c r="C759" s="16">
        <f>Wedstrijden!E746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IF(COUNTA(Wedstrijden!U746:AC746)&lt;&gt;0,1,"")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IF(Wedstrijden!U746="x","B1","")</f>
        <v/>
      </c>
      <c r="BO759" s="16" t="e">
        <f>IF(Wedstrijden!#REF!="x","BB","")</f>
        <v>#REF!</v>
      </c>
      <c r="BP759" s="16" t="str">
        <f>IF(Wedstrijden!W746="x","B","")</f>
        <v/>
      </c>
      <c r="BQ759" s="16" t="str">
        <f>IF(Wedstrijden!X746="x","L1","")</f>
        <v/>
      </c>
      <c r="BR759" s="16" t="str">
        <f>IF(Wedstrijden!Y746="x","L2","")</f>
        <v/>
      </c>
      <c r="BS759" s="16" t="str">
        <f>IF(Wedstrijden!Z746="x","M1","")</f>
        <v/>
      </c>
      <c r="BT759" s="16" t="str">
        <f>IF(Wedstrijden!AA746="x","M2","")</f>
        <v/>
      </c>
      <c r="BU759" s="16" t="str">
        <f>IF(Wedstrijden!AB746="x","Z1","")</f>
        <v/>
      </c>
      <c r="BV759" s="16" t="str">
        <f>IF(Wedstrijden!AC746="x","Z2","")</f>
        <v/>
      </c>
      <c r="BW759" s="16" t="str">
        <f>IF(COUNTA(Wedstrijden!L746:T746)&lt;&gt;0,1,"")</f>
        <v/>
      </c>
      <c r="BX759" s="16" t="str">
        <f t="shared" si="67"/>
        <v/>
      </c>
      <c r="BY759" s="16" t="str">
        <f>IF(Wedstrijden!L746="x","BB","")</f>
        <v/>
      </c>
      <c r="BZ759" s="16" t="str">
        <f>IF(Wedstrijden!M746="x","B","")</f>
        <v/>
      </c>
      <c r="CA759" s="16" t="str">
        <f>IF(Wedstrijden!N746="x","L1","")</f>
        <v/>
      </c>
      <c r="CB759" s="16" t="str">
        <f>IF(Wedstrijden!O746="x","L2","")</f>
        <v/>
      </c>
      <c r="CC759" s="16" t="str">
        <f>IF(Wedstrijden!P746="x","M1","")</f>
        <v/>
      </c>
      <c r="CD759" s="16" t="str">
        <f>IF(Wedstrijden!Q746="x","M2","")</f>
        <v/>
      </c>
      <c r="CE759" s="16" t="str">
        <f>IF(Wedstrijden!R746="x","Z1","")</f>
        <v/>
      </c>
      <c r="CF759" s="16" t="str">
        <f>IF(Wedstrijden!S746="x","Z2","")</f>
        <v/>
      </c>
      <c r="CG759" s="16" t="str">
        <f>IF(Wedstrijden!T746="x","ZZL","")</f>
        <v/>
      </c>
      <c r="CL759" s="16" t="str">
        <f>IF(COUNTA(Wedstrijden!AR746:BB746)&lt;&gt;0,2,"")</f>
        <v/>
      </c>
      <c r="CM759" s="16" t="str">
        <f t="shared" si="68"/>
        <v/>
      </c>
      <c r="CN759" s="16" t="str">
        <f>IF(Wedstrijden!AR746="x","AA","")</f>
        <v/>
      </c>
      <c r="CO759" s="16" t="str">
        <f>IF(Wedstrijden!AS746="x","A","")</f>
        <v/>
      </c>
      <c r="CP759" s="16" t="str">
        <f>IF(Wedstrijden!AT746="x","BB","")</f>
        <v/>
      </c>
      <c r="CQ759" s="16" t="str">
        <f>IF(Wedstrijden!AU746="x","B","")</f>
        <v/>
      </c>
      <c r="CR759" s="16" t="str">
        <f>IF(Wedstrijden!AV746="x","L","")</f>
        <v/>
      </c>
      <c r="CS759" s="16" t="str">
        <f>IF(Wedstrijden!AW746="x","M","")</f>
        <v/>
      </c>
      <c r="CT759" s="16" t="str">
        <f>IF(Wedstrijden!AX746="x","Z","")</f>
        <v/>
      </c>
      <c r="CU759" s="16" t="str">
        <f>IF(Wedstrijden!BB746="x","ZZ","")</f>
        <v/>
      </c>
      <c r="CV759" s="16" t="str">
        <f>IF(COUNTA(Wedstrijden!AI746:AP746)&lt;&gt;0,2,"")</f>
        <v/>
      </c>
      <c r="CW759" s="16" t="str">
        <f t="shared" si="69"/>
        <v/>
      </c>
      <c r="CX759" s="16" t="str">
        <f>IF(Wedstrijden!AI746="x","BB","")</f>
        <v/>
      </c>
      <c r="CY759" s="16" t="str">
        <f>IF(Wedstrijden!AJ746="x","B","")</f>
        <v/>
      </c>
      <c r="CZ759" s="16" t="str">
        <f>IF(Wedstrijden!AK746="x","L","")</f>
        <v/>
      </c>
      <c r="DA759" s="16" t="str">
        <f>IF(Wedstrijden!AL746="x","M","")</f>
        <v/>
      </c>
      <c r="DB759" s="16" t="str">
        <f>IF(Wedstrijden!AM746="x","Z","")</f>
        <v/>
      </c>
      <c r="DC759" s="16" t="str">
        <f>IF(Wedstrijden!AN746="x","ZZ","")</f>
        <v/>
      </c>
      <c r="DD759" s="16" t="str">
        <f>IF(Wedstrijden!AP746="x","1.40","")</f>
        <v/>
      </c>
      <c r="DE759" s="16" t="str">
        <f>IF(COUNTA(Wedstrijden!BD746:BF746)&lt;&gt;0,6,"")</f>
        <v/>
      </c>
      <c r="DF759" s="16" t="str">
        <f t="shared" si="70"/>
        <v/>
      </c>
      <c r="DG759" s="16" t="str">
        <f>IF(Wedstrijden!BD746="x","L","")</f>
        <v/>
      </c>
      <c r="DH759" s="16" t="str">
        <f>IF(Wedstrijden!BE746="x","M","")</f>
        <v/>
      </c>
      <c r="DI759" s="16" t="str">
        <f>IF(Wedstrijden!BF746="x","Z","")</f>
        <v/>
      </c>
      <c r="DJ759" s="16" t="str">
        <f>IF(Wedstrijden!BG746="x","Z","")</f>
        <v/>
      </c>
      <c r="DK759" s="16" t="str">
        <f>IF(COUNTA(Wedstrijden!BI746:BK746)&lt;&gt;0,6,"")</f>
        <v/>
      </c>
      <c r="DL759" s="16" t="str">
        <f t="shared" si="71"/>
        <v/>
      </c>
      <c r="DM759" s="16" t="str">
        <f>IF(Wedstrijden!BI746="x","L","")</f>
        <v/>
      </c>
      <c r="DN759" s="16" t="str">
        <f>IF(Wedstrijden!BJ746="x","M","")</f>
        <v/>
      </c>
      <c r="DO759" s="16" t="str">
        <f>IF(Wedstrijden!BK746="x","Z","")</f>
        <v/>
      </c>
      <c r="DP759" s="16" t="str">
        <f>IF(Wedstrijden!BL746="x","Z","")</f>
        <v/>
      </c>
    </row>
    <row r="760" spans="1:120" ht="14.4" x14ac:dyDescent="0.3">
      <c r="A760" s="18">
        <f>Wedstrijden!A747</f>
        <v>0</v>
      </c>
      <c r="B760" s="16" t="str">
        <f>IFERROR(VLOOKUP(Wedstrijden!#REF!,#REF!,2,FALSE),"")</f>
        <v/>
      </c>
      <c r="C760" s="16">
        <f>Wedstrijden!E747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IF(COUNTA(Wedstrijden!U747:AC747)&lt;&gt;0,1,"")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IF(Wedstrijden!U747="x","B1","")</f>
        <v/>
      </c>
      <c r="BO760" s="16" t="e">
        <f>IF(Wedstrijden!#REF!="x","BB","")</f>
        <v>#REF!</v>
      </c>
      <c r="BP760" s="16" t="str">
        <f>IF(Wedstrijden!W747="x","B","")</f>
        <v/>
      </c>
      <c r="BQ760" s="16" t="str">
        <f>IF(Wedstrijden!X747="x","L1","")</f>
        <v/>
      </c>
      <c r="BR760" s="16" t="str">
        <f>IF(Wedstrijden!Y747="x","L2","")</f>
        <v/>
      </c>
      <c r="BS760" s="16" t="str">
        <f>IF(Wedstrijden!Z747="x","M1","")</f>
        <v/>
      </c>
      <c r="BT760" s="16" t="str">
        <f>IF(Wedstrijden!AA747="x","M2","")</f>
        <v/>
      </c>
      <c r="BU760" s="16" t="str">
        <f>IF(Wedstrijden!AB747="x","Z1","")</f>
        <v/>
      </c>
      <c r="BV760" s="16" t="str">
        <f>IF(Wedstrijden!AC747="x","Z2","")</f>
        <v/>
      </c>
      <c r="BW760" s="16" t="str">
        <f>IF(COUNTA(Wedstrijden!L747:T747)&lt;&gt;0,1,"")</f>
        <v/>
      </c>
      <c r="BX760" s="16" t="str">
        <f t="shared" si="67"/>
        <v/>
      </c>
      <c r="BY760" s="16" t="str">
        <f>IF(Wedstrijden!L747="x","BB","")</f>
        <v/>
      </c>
      <c r="BZ760" s="16" t="str">
        <f>IF(Wedstrijden!M747="x","B","")</f>
        <v/>
      </c>
      <c r="CA760" s="16" t="str">
        <f>IF(Wedstrijden!N747="x","L1","")</f>
        <v/>
      </c>
      <c r="CB760" s="16" t="str">
        <f>IF(Wedstrijden!O747="x","L2","")</f>
        <v/>
      </c>
      <c r="CC760" s="16" t="str">
        <f>IF(Wedstrijden!P747="x","M1","")</f>
        <v/>
      </c>
      <c r="CD760" s="16" t="str">
        <f>IF(Wedstrijden!Q747="x","M2","")</f>
        <v/>
      </c>
      <c r="CE760" s="16" t="str">
        <f>IF(Wedstrijden!R747="x","Z1","")</f>
        <v/>
      </c>
      <c r="CF760" s="16" t="str">
        <f>IF(Wedstrijden!S747="x","Z2","")</f>
        <v/>
      </c>
      <c r="CG760" s="16" t="str">
        <f>IF(Wedstrijden!T747="x","ZZL","")</f>
        <v/>
      </c>
      <c r="CL760" s="16" t="str">
        <f>IF(COUNTA(Wedstrijden!AR747:BB747)&lt;&gt;0,2,"")</f>
        <v/>
      </c>
      <c r="CM760" s="16" t="str">
        <f t="shared" si="68"/>
        <v/>
      </c>
      <c r="CN760" s="16" t="str">
        <f>IF(Wedstrijden!AR747="x","AA","")</f>
        <v/>
      </c>
      <c r="CO760" s="16" t="str">
        <f>IF(Wedstrijden!AS747="x","A","")</f>
        <v/>
      </c>
      <c r="CP760" s="16" t="str">
        <f>IF(Wedstrijden!AT747="x","BB","")</f>
        <v/>
      </c>
      <c r="CQ760" s="16" t="str">
        <f>IF(Wedstrijden!AU747="x","B","")</f>
        <v/>
      </c>
      <c r="CR760" s="16" t="str">
        <f>IF(Wedstrijden!AV747="x","L","")</f>
        <v/>
      </c>
      <c r="CS760" s="16" t="str">
        <f>IF(Wedstrijden!AW747="x","M","")</f>
        <v/>
      </c>
      <c r="CT760" s="16" t="str">
        <f>IF(Wedstrijden!AX747="x","Z","")</f>
        <v/>
      </c>
      <c r="CU760" s="16" t="str">
        <f>IF(Wedstrijden!BB747="x","ZZ","")</f>
        <v/>
      </c>
      <c r="CV760" s="16" t="str">
        <f>IF(COUNTA(Wedstrijden!AI747:AP747)&lt;&gt;0,2,"")</f>
        <v/>
      </c>
      <c r="CW760" s="16" t="str">
        <f t="shared" si="69"/>
        <v/>
      </c>
      <c r="CX760" s="16" t="str">
        <f>IF(Wedstrijden!AI747="x","BB","")</f>
        <v/>
      </c>
      <c r="CY760" s="16" t="str">
        <f>IF(Wedstrijden!AJ747="x","B","")</f>
        <v/>
      </c>
      <c r="CZ760" s="16" t="str">
        <f>IF(Wedstrijden!AK747="x","L","")</f>
        <v/>
      </c>
      <c r="DA760" s="16" t="str">
        <f>IF(Wedstrijden!AL747="x","M","")</f>
        <v/>
      </c>
      <c r="DB760" s="16" t="str">
        <f>IF(Wedstrijden!AM747="x","Z","")</f>
        <v/>
      </c>
      <c r="DC760" s="16" t="str">
        <f>IF(Wedstrijden!AN747="x","ZZ","")</f>
        <v/>
      </c>
      <c r="DD760" s="16" t="str">
        <f>IF(Wedstrijden!AP747="x","1.40","")</f>
        <v/>
      </c>
      <c r="DE760" s="16" t="str">
        <f>IF(COUNTA(Wedstrijden!BD747:BF747)&lt;&gt;0,6,"")</f>
        <v/>
      </c>
      <c r="DF760" s="16" t="str">
        <f t="shared" si="70"/>
        <v/>
      </c>
      <c r="DG760" s="16" t="str">
        <f>IF(Wedstrijden!BD747="x","L","")</f>
        <v/>
      </c>
      <c r="DH760" s="16" t="str">
        <f>IF(Wedstrijden!BE747="x","M","")</f>
        <v/>
      </c>
      <c r="DI760" s="16" t="str">
        <f>IF(Wedstrijden!BF747="x","Z","")</f>
        <v/>
      </c>
      <c r="DJ760" s="16" t="str">
        <f>IF(Wedstrijden!BG747="x","Z","")</f>
        <v/>
      </c>
      <c r="DK760" s="16" t="str">
        <f>IF(COUNTA(Wedstrijden!BI747:BK747)&lt;&gt;0,6,"")</f>
        <v/>
      </c>
      <c r="DL760" s="16" t="str">
        <f t="shared" si="71"/>
        <v/>
      </c>
      <c r="DM760" s="16" t="str">
        <f>IF(Wedstrijden!BI747="x","L","")</f>
        <v/>
      </c>
      <c r="DN760" s="16" t="str">
        <f>IF(Wedstrijden!BJ747="x","M","")</f>
        <v/>
      </c>
      <c r="DO760" s="16" t="str">
        <f>IF(Wedstrijden!BK747="x","Z","")</f>
        <v/>
      </c>
      <c r="DP760" s="16" t="str">
        <f>IF(Wedstrijden!BL747="x","Z","")</f>
        <v/>
      </c>
    </row>
    <row r="761" spans="1:120" ht="14.4" x14ac:dyDescent="0.3">
      <c r="A761" s="18">
        <f>Wedstrijden!A748</f>
        <v>0</v>
      </c>
      <c r="B761" s="16" t="str">
        <f>IFERROR(VLOOKUP(Wedstrijden!#REF!,#REF!,2,FALSE),"")</f>
        <v/>
      </c>
      <c r="C761" s="16">
        <f>Wedstrijden!E748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IF(COUNTA(Wedstrijden!U748:AC748)&lt;&gt;0,1,"")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IF(Wedstrijden!U748="x","B1","")</f>
        <v/>
      </c>
      <c r="BO761" s="16" t="e">
        <f>IF(Wedstrijden!#REF!="x","BB","")</f>
        <v>#REF!</v>
      </c>
      <c r="BP761" s="16" t="str">
        <f>IF(Wedstrijden!W748="x","B","")</f>
        <v/>
      </c>
      <c r="BQ761" s="16" t="str">
        <f>IF(Wedstrijden!X748="x","L1","")</f>
        <v/>
      </c>
      <c r="BR761" s="16" t="str">
        <f>IF(Wedstrijden!Y748="x","L2","")</f>
        <v/>
      </c>
      <c r="BS761" s="16" t="str">
        <f>IF(Wedstrijden!Z748="x","M1","")</f>
        <v/>
      </c>
      <c r="BT761" s="16" t="str">
        <f>IF(Wedstrijden!AA748="x","M2","")</f>
        <v/>
      </c>
      <c r="BU761" s="16" t="str">
        <f>IF(Wedstrijden!AB748="x","Z1","")</f>
        <v/>
      </c>
      <c r="BV761" s="16" t="str">
        <f>IF(Wedstrijden!AC748="x","Z2","")</f>
        <v/>
      </c>
      <c r="BW761" s="16" t="str">
        <f>IF(COUNTA(Wedstrijden!L748:T748)&lt;&gt;0,1,"")</f>
        <v/>
      </c>
      <c r="BX761" s="16" t="str">
        <f t="shared" si="67"/>
        <v/>
      </c>
      <c r="BY761" s="16" t="str">
        <f>IF(Wedstrijden!L748="x","BB","")</f>
        <v/>
      </c>
      <c r="BZ761" s="16" t="str">
        <f>IF(Wedstrijden!M748="x","B","")</f>
        <v/>
      </c>
      <c r="CA761" s="16" t="str">
        <f>IF(Wedstrijden!N748="x","L1","")</f>
        <v/>
      </c>
      <c r="CB761" s="16" t="str">
        <f>IF(Wedstrijden!O748="x","L2","")</f>
        <v/>
      </c>
      <c r="CC761" s="16" t="str">
        <f>IF(Wedstrijden!P748="x","M1","")</f>
        <v/>
      </c>
      <c r="CD761" s="16" t="str">
        <f>IF(Wedstrijden!Q748="x","M2","")</f>
        <v/>
      </c>
      <c r="CE761" s="16" t="str">
        <f>IF(Wedstrijden!R748="x","Z1","")</f>
        <v/>
      </c>
      <c r="CF761" s="16" t="str">
        <f>IF(Wedstrijden!S748="x","Z2","")</f>
        <v/>
      </c>
      <c r="CG761" s="16" t="str">
        <f>IF(Wedstrijden!T748="x","ZZL","")</f>
        <v/>
      </c>
      <c r="CL761" s="16" t="str">
        <f>IF(COUNTA(Wedstrijden!AR748:BB748)&lt;&gt;0,2,"")</f>
        <v/>
      </c>
      <c r="CM761" s="16" t="str">
        <f t="shared" si="68"/>
        <v/>
      </c>
      <c r="CN761" s="16" t="str">
        <f>IF(Wedstrijden!AR748="x","AA","")</f>
        <v/>
      </c>
      <c r="CO761" s="16" t="str">
        <f>IF(Wedstrijden!AS748="x","A","")</f>
        <v/>
      </c>
      <c r="CP761" s="16" t="str">
        <f>IF(Wedstrijden!AT748="x","BB","")</f>
        <v/>
      </c>
      <c r="CQ761" s="16" t="str">
        <f>IF(Wedstrijden!AU748="x","B","")</f>
        <v/>
      </c>
      <c r="CR761" s="16" t="str">
        <f>IF(Wedstrijden!AV748="x","L","")</f>
        <v/>
      </c>
      <c r="CS761" s="16" t="str">
        <f>IF(Wedstrijden!AW748="x","M","")</f>
        <v/>
      </c>
      <c r="CT761" s="16" t="str">
        <f>IF(Wedstrijden!AX748="x","Z","")</f>
        <v/>
      </c>
      <c r="CU761" s="16" t="str">
        <f>IF(Wedstrijden!BB748="x","ZZ","")</f>
        <v/>
      </c>
      <c r="CV761" s="16" t="str">
        <f>IF(COUNTA(Wedstrijden!AI748:AP748)&lt;&gt;0,2,"")</f>
        <v/>
      </c>
      <c r="CW761" s="16" t="str">
        <f t="shared" si="69"/>
        <v/>
      </c>
      <c r="CX761" s="16" t="str">
        <f>IF(Wedstrijden!AI748="x","BB","")</f>
        <v/>
      </c>
      <c r="CY761" s="16" t="str">
        <f>IF(Wedstrijden!AJ748="x","B","")</f>
        <v/>
      </c>
      <c r="CZ761" s="16" t="str">
        <f>IF(Wedstrijden!AK748="x","L","")</f>
        <v/>
      </c>
      <c r="DA761" s="16" t="str">
        <f>IF(Wedstrijden!AL748="x","M","")</f>
        <v/>
      </c>
      <c r="DB761" s="16" t="str">
        <f>IF(Wedstrijden!AM748="x","Z","")</f>
        <v/>
      </c>
      <c r="DC761" s="16" t="str">
        <f>IF(Wedstrijden!AN748="x","ZZ","")</f>
        <v/>
      </c>
      <c r="DD761" s="16" t="str">
        <f>IF(Wedstrijden!AP748="x","1.40","")</f>
        <v/>
      </c>
      <c r="DE761" s="16" t="str">
        <f>IF(COUNTA(Wedstrijden!BD748:BF748)&lt;&gt;0,6,"")</f>
        <v/>
      </c>
      <c r="DF761" s="16" t="str">
        <f t="shared" si="70"/>
        <v/>
      </c>
      <c r="DG761" s="16" t="str">
        <f>IF(Wedstrijden!BD748="x","L","")</f>
        <v/>
      </c>
      <c r="DH761" s="16" t="str">
        <f>IF(Wedstrijden!BE748="x","M","")</f>
        <v/>
      </c>
      <c r="DI761" s="16" t="str">
        <f>IF(Wedstrijden!BF748="x","Z","")</f>
        <v/>
      </c>
      <c r="DJ761" s="16" t="str">
        <f>IF(Wedstrijden!BG748="x","Z","")</f>
        <v/>
      </c>
      <c r="DK761" s="16" t="str">
        <f>IF(COUNTA(Wedstrijden!BI748:BK748)&lt;&gt;0,6,"")</f>
        <v/>
      </c>
      <c r="DL761" s="16" t="str">
        <f t="shared" si="71"/>
        <v/>
      </c>
      <c r="DM761" s="16" t="str">
        <f>IF(Wedstrijden!BI748="x","L","")</f>
        <v/>
      </c>
      <c r="DN761" s="16" t="str">
        <f>IF(Wedstrijden!BJ748="x","M","")</f>
        <v/>
      </c>
      <c r="DO761" s="16" t="str">
        <f>IF(Wedstrijden!BK748="x","Z","")</f>
        <v/>
      </c>
      <c r="DP761" s="16" t="str">
        <f>IF(Wedstrijden!BL748="x","Z","")</f>
        <v/>
      </c>
    </row>
    <row r="762" spans="1:120" ht="14.4" x14ac:dyDescent="0.3">
      <c r="A762" s="18">
        <f>Wedstrijden!A749</f>
        <v>0</v>
      </c>
      <c r="B762" s="16" t="str">
        <f>IFERROR(VLOOKUP(Wedstrijden!#REF!,#REF!,2,FALSE),"")</f>
        <v/>
      </c>
      <c r="C762" s="16">
        <f>Wedstrijden!E749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IF(COUNTA(Wedstrijden!U749:AC749)&lt;&gt;0,1,"")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IF(Wedstrijden!U749="x","B1","")</f>
        <v/>
      </c>
      <c r="BO762" s="16" t="e">
        <f>IF(Wedstrijden!#REF!="x","BB","")</f>
        <v>#REF!</v>
      </c>
      <c r="BP762" s="16" t="str">
        <f>IF(Wedstrijden!W749="x","B","")</f>
        <v/>
      </c>
      <c r="BQ762" s="16" t="str">
        <f>IF(Wedstrijden!X749="x","L1","")</f>
        <v/>
      </c>
      <c r="BR762" s="16" t="str">
        <f>IF(Wedstrijden!Y749="x","L2","")</f>
        <v/>
      </c>
      <c r="BS762" s="16" t="str">
        <f>IF(Wedstrijden!Z749="x","M1","")</f>
        <v/>
      </c>
      <c r="BT762" s="16" t="str">
        <f>IF(Wedstrijden!AA749="x","M2","")</f>
        <v/>
      </c>
      <c r="BU762" s="16" t="str">
        <f>IF(Wedstrijden!AB749="x","Z1","")</f>
        <v/>
      </c>
      <c r="BV762" s="16" t="str">
        <f>IF(Wedstrijden!AC749="x","Z2","")</f>
        <v/>
      </c>
      <c r="BW762" s="16" t="str">
        <f>IF(COUNTA(Wedstrijden!L749:T749)&lt;&gt;0,1,"")</f>
        <v/>
      </c>
      <c r="BX762" s="16" t="str">
        <f t="shared" si="67"/>
        <v/>
      </c>
      <c r="BY762" s="16" t="str">
        <f>IF(Wedstrijden!L749="x","BB","")</f>
        <v/>
      </c>
      <c r="BZ762" s="16" t="str">
        <f>IF(Wedstrijden!M749="x","B","")</f>
        <v/>
      </c>
      <c r="CA762" s="16" t="str">
        <f>IF(Wedstrijden!N749="x","L1","")</f>
        <v/>
      </c>
      <c r="CB762" s="16" t="str">
        <f>IF(Wedstrijden!O749="x","L2","")</f>
        <v/>
      </c>
      <c r="CC762" s="16" t="str">
        <f>IF(Wedstrijden!P749="x","M1","")</f>
        <v/>
      </c>
      <c r="CD762" s="16" t="str">
        <f>IF(Wedstrijden!Q749="x","M2","")</f>
        <v/>
      </c>
      <c r="CE762" s="16" t="str">
        <f>IF(Wedstrijden!R749="x","Z1","")</f>
        <v/>
      </c>
      <c r="CF762" s="16" t="str">
        <f>IF(Wedstrijden!S749="x","Z2","")</f>
        <v/>
      </c>
      <c r="CG762" s="16" t="str">
        <f>IF(Wedstrijden!T749="x","ZZL","")</f>
        <v/>
      </c>
      <c r="CL762" s="16" t="str">
        <f>IF(COUNTA(Wedstrijden!AR749:BB749)&lt;&gt;0,2,"")</f>
        <v/>
      </c>
      <c r="CM762" s="16" t="str">
        <f t="shared" si="68"/>
        <v/>
      </c>
      <c r="CN762" s="16" t="str">
        <f>IF(Wedstrijden!AR749="x","AA","")</f>
        <v/>
      </c>
      <c r="CO762" s="16" t="str">
        <f>IF(Wedstrijden!AS749="x","A","")</f>
        <v/>
      </c>
      <c r="CP762" s="16" t="str">
        <f>IF(Wedstrijden!AT749="x","BB","")</f>
        <v/>
      </c>
      <c r="CQ762" s="16" t="str">
        <f>IF(Wedstrijden!AU749="x","B","")</f>
        <v/>
      </c>
      <c r="CR762" s="16" t="str">
        <f>IF(Wedstrijden!AV749="x","L","")</f>
        <v/>
      </c>
      <c r="CS762" s="16" t="str">
        <f>IF(Wedstrijden!AW749="x","M","")</f>
        <v/>
      </c>
      <c r="CT762" s="16" t="str">
        <f>IF(Wedstrijden!AX749="x","Z","")</f>
        <v/>
      </c>
      <c r="CU762" s="16" t="str">
        <f>IF(Wedstrijden!BB749="x","ZZ","")</f>
        <v/>
      </c>
      <c r="CV762" s="16" t="str">
        <f>IF(COUNTA(Wedstrijden!AI749:AP749)&lt;&gt;0,2,"")</f>
        <v/>
      </c>
      <c r="CW762" s="16" t="str">
        <f t="shared" si="69"/>
        <v/>
      </c>
      <c r="CX762" s="16" t="str">
        <f>IF(Wedstrijden!AI749="x","BB","")</f>
        <v/>
      </c>
      <c r="CY762" s="16" t="str">
        <f>IF(Wedstrijden!AJ749="x","B","")</f>
        <v/>
      </c>
      <c r="CZ762" s="16" t="str">
        <f>IF(Wedstrijden!AK749="x","L","")</f>
        <v/>
      </c>
      <c r="DA762" s="16" t="str">
        <f>IF(Wedstrijden!AL749="x","M","")</f>
        <v/>
      </c>
      <c r="DB762" s="16" t="str">
        <f>IF(Wedstrijden!AM749="x","Z","")</f>
        <v/>
      </c>
      <c r="DC762" s="16" t="str">
        <f>IF(Wedstrijden!AN749="x","ZZ","")</f>
        <v/>
      </c>
      <c r="DD762" s="16" t="str">
        <f>IF(Wedstrijden!AP749="x","1.40","")</f>
        <v/>
      </c>
      <c r="DE762" s="16" t="str">
        <f>IF(COUNTA(Wedstrijden!BD749:BF749)&lt;&gt;0,6,"")</f>
        <v/>
      </c>
      <c r="DF762" s="16" t="str">
        <f t="shared" si="70"/>
        <v/>
      </c>
      <c r="DG762" s="16" t="str">
        <f>IF(Wedstrijden!BD749="x","L","")</f>
        <v/>
      </c>
      <c r="DH762" s="16" t="str">
        <f>IF(Wedstrijden!BE749="x","M","")</f>
        <v/>
      </c>
      <c r="DI762" s="16" t="str">
        <f>IF(Wedstrijden!BF749="x","Z","")</f>
        <v/>
      </c>
      <c r="DJ762" s="16" t="str">
        <f>IF(Wedstrijden!BG749="x","Z","")</f>
        <v/>
      </c>
      <c r="DK762" s="16" t="str">
        <f>IF(COUNTA(Wedstrijden!BI749:BK749)&lt;&gt;0,6,"")</f>
        <v/>
      </c>
      <c r="DL762" s="16" t="str">
        <f t="shared" si="71"/>
        <v/>
      </c>
      <c r="DM762" s="16" t="str">
        <f>IF(Wedstrijden!BI749="x","L","")</f>
        <v/>
      </c>
      <c r="DN762" s="16" t="str">
        <f>IF(Wedstrijden!BJ749="x","M","")</f>
        <v/>
      </c>
      <c r="DO762" s="16" t="str">
        <f>IF(Wedstrijden!BK749="x","Z","")</f>
        <v/>
      </c>
      <c r="DP762" s="16" t="str">
        <f>IF(Wedstrijden!BL749="x","Z","")</f>
        <v/>
      </c>
    </row>
    <row r="763" spans="1:120" ht="14.4" x14ac:dyDescent="0.3">
      <c r="A763" s="18">
        <f>Wedstrijden!A750</f>
        <v>0</v>
      </c>
      <c r="B763" s="16" t="str">
        <f>IFERROR(VLOOKUP(Wedstrijden!#REF!,#REF!,2,FALSE),"")</f>
        <v/>
      </c>
      <c r="C763" s="16">
        <f>Wedstrijden!E750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IF(COUNTA(Wedstrijden!U750:AC750)&lt;&gt;0,1,"")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IF(Wedstrijden!U750="x","B1","")</f>
        <v/>
      </c>
      <c r="BO763" s="16" t="e">
        <f>IF(Wedstrijden!#REF!="x","BB","")</f>
        <v>#REF!</v>
      </c>
      <c r="BP763" s="16" t="str">
        <f>IF(Wedstrijden!W750="x","B","")</f>
        <v/>
      </c>
      <c r="BQ763" s="16" t="str">
        <f>IF(Wedstrijden!X750="x","L1","")</f>
        <v/>
      </c>
      <c r="BR763" s="16" t="str">
        <f>IF(Wedstrijden!Y750="x","L2","")</f>
        <v/>
      </c>
      <c r="BS763" s="16" t="str">
        <f>IF(Wedstrijden!Z750="x","M1","")</f>
        <v/>
      </c>
      <c r="BT763" s="16" t="str">
        <f>IF(Wedstrijden!AA750="x","M2","")</f>
        <v/>
      </c>
      <c r="BU763" s="16" t="str">
        <f>IF(Wedstrijden!AB750="x","Z1","")</f>
        <v/>
      </c>
      <c r="BV763" s="16" t="str">
        <f>IF(Wedstrijden!AC750="x","Z2","")</f>
        <v/>
      </c>
      <c r="BW763" s="16" t="str">
        <f>IF(COUNTA(Wedstrijden!L750:T750)&lt;&gt;0,1,"")</f>
        <v/>
      </c>
      <c r="BX763" s="16" t="str">
        <f t="shared" si="67"/>
        <v/>
      </c>
      <c r="BY763" s="16" t="str">
        <f>IF(Wedstrijden!L750="x","BB","")</f>
        <v/>
      </c>
      <c r="BZ763" s="16" t="str">
        <f>IF(Wedstrijden!M750="x","B","")</f>
        <v/>
      </c>
      <c r="CA763" s="16" t="str">
        <f>IF(Wedstrijden!N750="x","L1","")</f>
        <v/>
      </c>
      <c r="CB763" s="16" t="str">
        <f>IF(Wedstrijden!O750="x","L2","")</f>
        <v/>
      </c>
      <c r="CC763" s="16" t="str">
        <f>IF(Wedstrijden!P750="x","M1","")</f>
        <v/>
      </c>
      <c r="CD763" s="16" t="str">
        <f>IF(Wedstrijden!Q750="x","M2","")</f>
        <v/>
      </c>
      <c r="CE763" s="16" t="str">
        <f>IF(Wedstrijden!R750="x","Z1","")</f>
        <v/>
      </c>
      <c r="CF763" s="16" t="str">
        <f>IF(Wedstrijden!S750="x","Z2","")</f>
        <v/>
      </c>
      <c r="CG763" s="16" t="str">
        <f>IF(Wedstrijden!T750="x","ZZL","")</f>
        <v/>
      </c>
      <c r="CL763" s="16" t="str">
        <f>IF(COUNTA(Wedstrijden!AR750:BB750)&lt;&gt;0,2,"")</f>
        <v/>
      </c>
      <c r="CM763" s="16" t="str">
        <f t="shared" si="68"/>
        <v/>
      </c>
      <c r="CN763" s="16" t="str">
        <f>IF(Wedstrijden!AR750="x","AA","")</f>
        <v/>
      </c>
      <c r="CO763" s="16" t="str">
        <f>IF(Wedstrijden!AS750="x","A","")</f>
        <v/>
      </c>
      <c r="CP763" s="16" t="str">
        <f>IF(Wedstrijden!AT750="x","BB","")</f>
        <v/>
      </c>
      <c r="CQ763" s="16" t="str">
        <f>IF(Wedstrijden!AU750="x","B","")</f>
        <v/>
      </c>
      <c r="CR763" s="16" t="str">
        <f>IF(Wedstrijden!AV750="x","L","")</f>
        <v/>
      </c>
      <c r="CS763" s="16" t="str">
        <f>IF(Wedstrijden!AW750="x","M","")</f>
        <v/>
      </c>
      <c r="CT763" s="16" t="str">
        <f>IF(Wedstrijden!AX750="x","Z","")</f>
        <v/>
      </c>
      <c r="CU763" s="16" t="str">
        <f>IF(Wedstrijden!BB750="x","ZZ","")</f>
        <v/>
      </c>
      <c r="CV763" s="16" t="str">
        <f>IF(COUNTA(Wedstrijden!AI750:AP750)&lt;&gt;0,2,"")</f>
        <v/>
      </c>
      <c r="CW763" s="16" t="str">
        <f t="shared" si="69"/>
        <v/>
      </c>
      <c r="CX763" s="16" t="str">
        <f>IF(Wedstrijden!AI750="x","BB","")</f>
        <v/>
      </c>
      <c r="CY763" s="16" t="str">
        <f>IF(Wedstrijden!AJ750="x","B","")</f>
        <v/>
      </c>
      <c r="CZ763" s="16" t="str">
        <f>IF(Wedstrijden!AK750="x","L","")</f>
        <v/>
      </c>
      <c r="DA763" s="16" t="str">
        <f>IF(Wedstrijden!AL750="x","M","")</f>
        <v/>
      </c>
      <c r="DB763" s="16" t="str">
        <f>IF(Wedstrijden!AM750="x","Z","")</f>
        <v/>
      </c>
      <c r="DC763" s="16" t="str">
        <f>IF(Wedstrijden!AN750="x","ZZ","")</f>
        <v/>
      </c>
      <c r="DD763" s="16" t="str">
        <f>IF(Wedstrijden!AP750="x","1.40","")</f>
        <v/>
      </c>
      <c r="DE763" s="16" t="str">
        <f>IF(COUNTA(Wedstrijden!BD750:BF750)&lt;&gt;0,6,"")</f>
        <v/>
      </c>
      <c r="DF763" s="16" t="str">
        <f t="shared" si="70"/>
        <v/>
      </c>
      <c r="DG763" s="16" t="str">
        <f>IF(Wedstrijden!BD750="x","L","")</f>
        <v/>
      </c>
      <c r="DH763" s="16" t="str">
        <f>IF(Wedstrijden!BE750="x","M","")</f>
        <v/>
      </c>
      <c r="DI763" s="16" t="str">
        <f>IF(Wedstrijden!BF750="x","Z","")</f>
        <v/>
      </c>
      <c r="DJ763" s="16" t="str">
        <f>IF(Wedstrijden!BG750="x","Z","")</f>
        <v/>
      </c>
      <c r="DK763" s="16" t="str">
        <f>IF(COUNTA(Wedstrijden!BI750:BK750)&lt;&gt;0,6,"")</f>
        <v/>
      </c>
      <c r="DL763" s="16" t="str">
        <f t="shared" si="71"/>
        <v/>
      </c>
      <c r="DM763" s="16" t="str">
        <f>IF(Wedstrijden!BI750="x","L","")</f>
        <v/>
      </c>
      <c r="DN763" s="16" t="str">
        <f>IF(Wedstrijden!BJ750="x","M","")</f>
        <v/>
      </c>
      <c r="DO763" s="16" t="str">
        <f>IF(Wedstrijden!BK750="x","Z","")</f>
        <v/>
      </c>
      <c r="DP763" s="16" t="str">
        <f>IF(Wedstrijden!BL750="x","Z","")</f>
        <v/>
      </c>
    </row>
    <row r="764" spans="1:120" ht="14.4" x14ac:dyDescent="0.3">
      <c r="A764" s="18">
        <f>Wedstrijden!A751</f>
        <v>0</v>
      </c>
      <c r="B764" s="16" t="str">
        <f>IFERROR(VLOOKUP(Wedstrijden!#REF!,#REF!,2,FALSE),"")</f>
        <v/>
      </c>
      <c r="C764" s="16">
        <f>Wedstrijden!E751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IF(COUNTA(Wedstrijden!U751:AC751)&lt;&gt;0,1,"")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IF(Wedstrijden!U751="x","B1","")</f>
        <v/>
      </c>
      <c r="BO764" s="16" t="e">
        <f>IF(Wedstrijden!#REF!="x","BB","")</f>
        <v>#REF!</v>
      </c>
      <c r="BP764" s="16" t="str">
        <f>IF(Wedstrijden!W751="x","B","")</f>
        <v/>
      </c>
      <c r="BQ764" s="16" t="str">
        <f>IF(Wedstrijden!X751="x","L1","")</f>
        <v/>
      </c>
      <c r="BR764" s="16" t="str">
        <f>IF(Wedstrijden!Y751="x","L2","")</f>
        <v/>
      </c>
      <c r="BS764" s="16" t="str">
        <f>IF(Wedstrijden!Z751="x","M1","")</f>
        <v/>
      </c>
      <c r="BT764" s="16" t="str">
        <f>IF(Wedstrijden!AA751="x","M2","")</f>
        <v/>
      </c>
      <c r="BU764" s="16" t="str">
        <f>IF(Wedstrijden!AB751="x","Z1","")</f>
        <v/>
      </c>
      <c r="BV764" s="16" t="str">
        <f>IF(Wedstrijden!AC751="x","Z2","")</f>
        <v/>
      </c>
      <c r="BW764" s="16" t="str">
        <f>IF(COUNTA(Wedstrijden!L751:T751)&lt;&gt;0,1,"")</f>
        <v/>
      </c>
      <c r="BX764" s="16" t="str">
        <f t="shared" si="67"/>
        <v/>
      </c>
      <c r="BY764" s="16" t="str">
        <f>IF(Wedstrijden!L751="x","BB","")</f>
        <v/>
      </c>
      <c r="BZ764" s="16" t="str">
        <f>IF(Wedstrijden!M751="x","B","")</f>
        <v/>
      </c>
      <c r="CA764" s="16" t="str">
        <f>IF(Wedstrijden!N751="x","L1","")</f>
        <v/>
      </c>
      <c r="CB764" s="16" t="str">
        <f>IF(Wedstrijden!O751="x","L2","")</f>
        <v/>
      </c>
      <c r="CC764" s="16" t="str">
        <f>IF(Wedstrijden!P751="x","M1","")</f>
        <v/>
      </c>
      <c r="CD764" s="16" t="str">
        <f>IF(Wedstrijden!Q751="x","M2","")</f>
        <v/>
      </c>
      <c r="CE764" s="16" t="str">
        <f>IF(Wedstrijden!R751="x","Z1","")</f>
        <v/>
      </c>
      <c r="CF764" s="16" t="str">
        <f>IF(Wedstrijden!S751="x","Z2","")</f>
        <v/>
      </c>
      <c r="CG764" s="16" t="str">
        <f>IF(Wedstrijden!T751="x","ZZL","")</f>
        <v/>
      </c>
      <c r="CL764" s="16" t="str">
        <f>IF(COUNTA(Wedstrijden!AR751:BB751)&lt;&gt;0,2,"")</f>
        <v/>
      </c>
      <c r="CM764" s="16" t="str">
        <f t="shared" si="68"/>
        <v/>
      </c>
      <c r="CN764" s="16" t="str">
        <f>IF(Wedstrijden!AR751="x","AA","")</f>
        <v/>
      </c>
      <c r="CO764" s="16" t="str">
        <f>IF(Wedstrijden!AS751="x","A","")</f>
        <v/>
      </c>
      <c r="CP764" s="16" t="str">
        <f>IF(Wedstrijden!AT751="x","BB","")</f>
        <v/>
      </c>
      <c r="CQ764" s="16" t="str">
        <f>IF(Wedstrijden!AU751="x","B","")</f>
        <v/>
      </c>
      <c r="CR764" s="16" t="str">
        <f>IF(Wedstrijden!AV751="x","L","")</f>
        <v/>
      </c>
      <c r="CS764" s="16" t="str">
        <f>IF(Wedstrijden!AW751="x","M","")</f>
        <v/>
      </c>
      <c r="CT764" s="16" t="str">
        <f>IF(Wedstrijden!AX751="x","Z","")</f>
        <v/>
      </c>
      <c r="CU764" s="16" t="str">
        <f>IF(Wedstrijden!BB751="x","ZZ","")</f>
        <v/>
      </c>
      <c r="CV764" s="16" t="str">
        <f>IF(COUNTA(Wedstrijden!AI751:AP751)&lt;&gt;0,2,"")</f>
        <v/>
      </c>
      <c r="CW764" s="16" t="str">
        <f t="shared" si="69"/>
        <v/>
      </c>
      <c r="CX764" s="16" t="str">
        <f>IF(Wedstrijden!AI751="x","BB","")</f>
        <v/>
      </c>
      <c r="CY764" s="16" t="str">
        <f>IF(Wedstrijden!AJ751="x","B","")</f>
        <v/>
      </c>
      <c r="CZ764" s="16" t="str">
        <f>IF(Wedstrijden!AK751="x","L","")</f>
        <v/>
      </c>
      <c r="DA764" s="16" t="str">
        <f>IF(Wedstrijden!AL751="x","M","")</f>
        <v/>
      </c>
      <c r="DB764" s="16" t="str">
        <f>IF(Wedstrijden!AM751="x","Z","")</f>
        <v/>
      </c>
      <c r="DC764" s="16" t="str">
        <f>IF(Wedstrijden!AN751="x","ZZ","")</f>
        <v/>
      </c>
      <c r="DD764" s="16" t="str">
        <f>IF(Wedstrijden!AP751="x","1.40","")</f>
        <v/>
      </c>
      <c r="DE764" s="16" t="str">
        <f>IF(COUNTA(Wedstrijden!BD751:BF751)&lt;&gt;0,6,"")</f>
        <v/>
      </c>
      <c r="DF764" s="16" t="str">
        <f t="shared" si="70"/>
        <v/>
      </c>
      <c r="DG764" s="16" t="str">
        <f>IF(Wedstrijden!BD751="x","L","")</f>
        <v/>
      </c>
      <c r="DH764" s="16" t="str">
        <f>IF(Wedstrijden!BE751="x","M","")</f>
        <v/>
      </c>
      <c r="DI764" s="16" t="str">
        <f>IF(Wedstrijden!BF751="x","Z","")</f>
        <v/>
      </c>
      <c r="DJ764" s="16" t="str">
        <f>IF(Wedstrijden!BG751="x","Z","")</f>
        <v/>
      </c>
      <c r="DK764" s="16" t="str">
        <f>IF(COUNTA(Wedstrijden!BI751:BK751)&lt;&gt;0,6,"")</f>
        <v/>
      </c>
      <c r="DL764" s="16" t="str">
        <f t="shared" si="71"/>
        <v/>
      </c>
      <c r="DM764" s="16" t="str">
        <f>IF(Wedstrijden!BI751="x","L","")</f>
        <v/>
      </c>
      <c r="DN764" s="16" t="str">
        <f>IF(Wedstrijden!BJ751="x","M","")</f>
        <v/>
      </c>
      <c r="DO764" s="16" t="str">
        <f>IF(Wedstrijden!BK751="x","Z","")</f>
        <v/>
      </c>
      <c r="DP764" s="16" t="str">
        <f>IF(Wedstrijden!BL751="x","Z","")</f>
        <v/>
      </c>
    </row>
    <row r="765" spans="1:120" ht="14.4" x14ac:dyDescent="0.3">
      <c r="A765" s="18">
        <f>Wedstrijden!A752</f>
        <v>0</v>
      </c>
      <c r="B765" s="16" t="str">
        <f>IFERROR(VLOOKUP(Wedstrijden!#REF!,#REF!,2,FALSE),"")</f>
        <v/>
      </c>
      <c r="C765" s="16">
        <f>Wedstrijden!E752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IF(COUNTA(Wedstrijden!U752:AC752)&lt;&gt;0,1,"")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IF(Wedstrijden!U752="x","B1","")</f>
        <v/>
      </c>
      <c r="BO765" s="16" t="e">
        <f>IF(Wedstrijden!#REF!="x","BB","")</f>
        <v>#REF!</v>
      </c>
      <c r="BP765" s="16" t="str">
        <f>IF(Wedstrijden!W752="x","B","")</f>
        <v/>
      </c>
      <c r="BQ765" s="16" t="str">
        <f>IF(Wedstrijden!X752="x","L1","")</f>
        <v/>
      </c>
      <c r="BR765" s="16" t="str">
        <f>IF(Wedstrijden!Y752="x","L2","")</f>
        <v/>
      </c>
      <c r="BS765" s="16" t="str">
        <f>IF(Wedstrijden!Z752="x","M1","")</f>
        <v/>
      </c>
      <c r="BT765" s="16" t="str">
        <f>IF(Wedstrijden!AA752="x","M2","")</f>
        <v/>
      </c>
      <c r="BU765" s="16" t="str">
        <f>IF(Wedstrijden!AB752="x","Z1","")</f>
        <v/>
      </c>
      <c r="BV765" s="16" t="str">
        <f>IF(Wedstrijden!AC752="x","Z2","")</f>
        <v/>
      </c>
      <c r="BW765" s="16" t="str">
        <f>IF(COUNTA(Wedstrijden!L752:T752)&lt;&gt;0,1,"")</f>
        <v/>
      </c>
      <c r="BX765" s="16" t="str">
        <f t="shared" si="67"/>
        <v/>
      </c>
      <c r="BY765" s="16" t="str">
        <f>IF(Wedstrijden!L752="x","BB","")</f>
        <v/>
      </c>
      <c r="BZ765" s="16" t="str">
        <f>IF(Wedstrijden!M752="x","B","")</f>
        <v/>
      </c>
      <c r="CA765" s="16" t="str">
        <f>IF(Wedstrijden!N752="x","L1","")</f>
        <v/>
      </c>
      <c r="CB765" s="16" t="str">
        <f>IF(Wedstrijden!O752="x","L2","")</f>
        <v/>
      </c>
      <c r="CC765" s="16" t="str">
        <f>IF(Wedstrijden!P752="x","M1","")</f>
        <v/>
      </c>
      <c r="CD765" s="16" t="str">
        <f>IF(Wedstrijden!Q752="x","M2","")</f>
        <v/>
      </c>
      <c r="CE765" s="16" t="str">
        <f>IF(Wedstrijden!R752="x","Z1","")</f>
        <v/>
      </c>
      <c r="CF765" s="16" t="str">
        <f>IF(Wedstrijden!S752="x","Z2","")</f>
        <v/>
      </c>
      <c r="CG765" s="16" t="str">
        <f>IF(Wedstrijden!T752="x","ZZL","")</f>
        <v/>
      </c>
      <c r="CL765" s="16" t="str">
        <f>IF(COUNTA(Wedstrijden!AR752:BB752)&lt;&gt;0,2,"")</f>
        <v/>
      </c>
      <c r="CM765" s="16" t="str">
        <f t="shared" si="68"/>
        <v/>
      </c>
      <c r="CN765" s="16" t="str">
        <f>IF(Wedstrijden!AR752="x","AA","")</f>
        <v/>
      </c>
      <c r="CO765" s="16" t="str">
        <f>IF(Wedstrijden!AS752="x","A","")</f>
        <v/>
      </c>
      <c r="CP765" s="16" t="str">
        <f>IF(Wedstrijden!AT752="x","BB","")</f>
        <v/>
      </c>
      <c r="CQ765" s="16" t="str">
        <f>IF(Wedstrijden!AU752="x","B","")</f>
        <v/>
      </c>
      <c r="CR765" s="16" t="str">
        <f>IF(Wedstrijden!AV752="x","L","")</f>
        <v/>
      </c>
      <c r="CS765" s="16" t="str">
        <f>IF(Wedstrijden!AW752="x","M","")</f>
        <v/>
      </c>
      <c r="CT765" s="16" t="str">
        <f>IF(Wedstrijden!AX752="x","Z","")</f>
        <v/>
      </c>
      <c r="CU765" s="16" t="str">
        <f>IF(Wedstrijden!BB752="x","ZZ","")</f>
        <v/>
      </c>
      <c r="CV765" s="16" t="str">
        <f>IF(COUNTA(Wedstrijden!AI752:AP752)&lt;&gt;0,2,"")</f>
        <v/>
      </c>
      <c r="CW765" s="16" t="str">
        <f t="shared" si="69"/>
        <v/>
      </c>
      <c r="CX765" s="16" t="str">
        <f>IF(Wedstrijden!AI752="x","BB","")</f>
        <v/>
      </c>
      <c r="CY765" s="16" t="str">
        <f>IF(Wedstrijden!AJ752="x","B","")</f>
        <v/>
      </c>
      <c r="CZ765" s="16" t="str">
        <f>IF(Wedstrijden!AK752="x","L","")</f>
        <v/>
      </c>
      <c r="DA765" s="16" t="str">
        <f>IF(Wedstrijden!AL752="x","M","")</f>
        <v/>
      </c>
      <c r="DB765" s="16" t="str">
        <f>IF(Wedstrijden!AM752="x","Z","")</f>
        <v/>
      </c>
      <c r="DC765" s="16" t="str">
        <f>IF(Wedstrijden!AN752="x","ZZ","")</f>
        <v/>
      </c>
      <c r="DD765" s="16" t="str">
        <f>IF(Wedstrijden!AP752="x","1.40","")</f>
        <v/>
      </c>
      <c r="DE765" s="16" t="str">
        <f>IF(COUNTA(Wedstrijden!BD752:BF752)&lt;&gt;0,6,"")</f>
        <v/>
      </c>
      <c r="DF765" s="16" t="str">
        <f t="shared" si="70"/>
        <v/>
      </c>
      <c r="DG765" s="16" t="str">
        <f>IF(Wedstrijden!BD752="x","L","")</f>
        <v/>
      </c>
      <c r="DH765" s="16" t="str">
        <f>IF(Wedstrijden!BE752="x","M","")</f>
        <v/>
      </c>
      <c r="DI765" s="16" t="str">
        <f>IF(Wedstrijden!BF752="x","Z","")</f>
        <v/>
      </c>
      <c r="DJ765" s="16" t="str">
        <f>IF(Wedstrijden!BG752="x","Z","")</f>
        <v/>
      </c>
      <c r="DK765" s="16" t="str">
        <f>IF(COUNTA(Wedstrijden!BI752:BK752)&lt;&gt;0,6,"")</f>
        <v/>
      </c>
      <c r="DL765" s="16" t="str">
        <f t="shared" si="71"/>
        <v/>
      </c>
      <c r="DM765" s="16" t="str">
        <f>IF(Wedstrijden!BI752="x","L","")</f>
        <v/>
      </c>
      <c r="DN765" s="16" t="str">
        <f>IF(Wedstrijden!BJ752="x","M","")</f>
        <v/>
      </c>
      <c r="DO765" s="16" t="str">
        <f>IF(Wedstrijden!BK752="x","Z","")</f>
        <v/>
      </c>
      <c r="DP765" s="16" t="str">
        <f>IF(Wedstrijden!BL752="x","Z","")</f>
        <v/>
      </c>
    </row>
    <row r="766" spans="1:120" ht="14.4" x14ac:dyDescent="0.3">
      <c r="A766" s="18">
        <f>Wedstrijden!A753</f>
        <v>0</v>
      </c>
      <c r="B766" s="16" t="str">
        <f>IFERROR(VLOOKUP(Wedstrijden!#REF!,#REF!,2,FALSE),"")</f>
        <v/>
      </c>
      <c r="C766" s="16">
        <f>Wedstrijden!E753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IF(COUNTA(Wedstrijden!U753:AC753)&lt;&gt;0,1,"")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IF(Wedstrijden!U753="x","B1","")</f>
        <v/>
      </c>
      <c r="BO766" s="16" t="e">
        <f>IF(Wedstrijden!#REF!="x","BB","")</f>
        <v>#REF!</v>
      </c>
      <c r="BP766" s="16" t="str">
        <f>IF(Wedstrijden!W753="x","B","")</f>
        <v/>
      </c>
      <c r="BQ766" s="16" t="str">
        <f>IF(Wedstrijden!X753="x","L1","")</f>
        <v/>
      </c>
      <c r="BR766" s="16" t="str">
        <f>IF(Wedstrijden!Y753="x","L2","")</f>
        <v/>
      </c>
      <c r="BS766" s="16" t="str">
        <f>IF(Wedstrijden!Z753="x","M1","")</f>
        <v/>
      </c>
      <c r="BT766" s="16" t="str">
        <f>IF(Wedstrijden!AA753="x","M2","")</f>
        <v/>
      </c>
      <c r="BU766" s="16" t="str">
        <f>IF(Wedstrijden!AB753="x","Z1","")</f>
        <v/>
      </c>
      <c r="BV766" s="16" t="str">
        <f>IF(Wedstrijden!AC753="x","Z2","")</f>
        <v/>
      </c>
      <c r="BW766" s="16" t="str">
        <f>IF(COUNTA(Wedstrijden!L753:T753)&lt;&gt;0,1,"")</f>
        <v/>
      </c>
      <c r="BX766" s="16" t="str">
        <f t="shared" si="67"/>
        <v/>
      </c>
      <c r="BY766" s="16" t="str">
        <f>IF(Wedstrijden!L753="x","BB","")</f>
        <v/>
      </c>
      <c r="BZ766" s="16" t="str">
        <f>IF(Wedstrijden!M753="x","B","")</f>
        <v/>
      </c>
      <c r="CA766" s="16" t="str">
        <f>IF(Wedstrijden!N753="x","L1","")</f>
        <v/>
      </c>
      <c r="CB766" s="16" t="str">
        <f>IF(Wedstrijden!O753="x","L2","")</f>
        <v/>
      </c>
      <c r="CC766" s="16" t="str">
        <f>IF(Wedstrijden!P753="x","M1","")</f>
        <v/>
      </c>
      <c r="CD766" s="16" t="str">
        <f>IF(Wedstrijden!Q753="x","M2","")</f>
        <v/>
      </c>
      <c r="CE766" s="16" t="str">
        <f>IF(Wedstrijden!R753="x","Z1","")</f>
        <v/>
      </c>
      <c r="CF766" s="16" t="str">
        <f>IF(Wedstrijden!S753="x","Z2","")</f>
        <v/>
      </c>
      <c r="CG766" s="16" t="str">
        <f>IF(Wedstrijden!T753="x","ZZL","")</f>
        <v/>
      </c>
      <c r="CL766" s="16" t="str">
        <f>IF(COUNTA(Wedstrijden!AR753:BB753)&lt;&gt;0,2,"")</f>
        <v/>
      </c>
      <c r="CM766" s="16" t="str">
        <f t="shared" si="68"/>
        <v/>
      </c>
      <c r="CN766" s="16" t="str">
        <f>IF(Wedstrijden!AR753="x","AA","")</f>
        <v/>
      </c>
      <c r="CO766" s="16" t="str">
        <f>IF(Wedstrijden!AS753="x","A","")</f>
        <v/>
      </c>
      <c r="CP766" s="16" t="str">
        <f>IF(Wedstrijden!AT753="x","BB","")</f>
        <v/>
      </c>
      <c r="CQ766" s="16" t="str">
        <f>IF(Wedstrijden!AU753="x","B","")</f>
        <v/>
      </c>
      <c r="CR766" s="16" t="str">
        <f>IF(Wedstrijden!AV753="x","L","")</f>
        <v/>
      </c>
      <c r="CS766" s="16" t="str">
        <f>IF(Wedstrijden!AW753="x","M","")</f>
        <v/>
      </c>
      <c r="CT766" s="16" t="str">
        <f>IF(Wedstrijden!AX753="x","Z","")</f>
        <v/>
      </c>
      <c r="CU766" s="16" t="str">
        <f>IF(Wedstrijden!BB753="x","ZZ","")</f>
        <v/>
      </c>
      <c r="CV766" s="16" t="str">
        <f>IF(COUNTA(Wedstrijden!AI753:AP753)&lt;&gt;0,2,"")</f>
        <v/>
      </c>
      <c r="CW766" s="16" t="str">
        <f t="shared" si="69"/>
        <v/>
      </c>
      <c r="CX766" s="16" t="str">
        <f>IF(Wedstrijden!AI753="x","BB","")</f>
        <v/>
      </c>
      <c r="CY766" s="16" t="str">
        <f>IF(Wedstrijden!AJ753="x","B","")</f>
        <v/>
      </c>
      <c r="CZ766" s="16" t="str">
        <f>IF(Wedstrijden!AK753="x","L","")</f>
        <v/>
      </c>
      <c r="DA766" s="16" t="str">
        <f>IF(Wedstrijden!AL753="x","M","")</f>
        <v/>
      </c>
      <c r="DB766" s="16" t="str">
        <f>IF(Wedstrijden!AM753="x","Z","")</f>
        <v/>
      </c>
      <c r="DC766" s="16" t="str">
        <f>IF(Wedstrijden!AN753="x","ZZ","")</f>
        <v/>
      </c>
      <c r="DD766" s="16" t="str">
        <f>IF(Wedstrijden!AP753="x","1.40","")</f>
        <v/>
      </c>
      <c r="DE766" s="16" t="str">
        <f>IF(COUNTA(Wedstrijden!BD753:BF753)&lt;&gt;0,6,"")</f>
        <v/>
      </c>
      <c r="DF766" s="16" t="str">
        <f t="shared" si="70"/>
        <v/>
      </c>
      <c r="DG766" s="16" t="str">
        <f>IF(Wedstrijden!BD753="x","L","")</f>
        <v/>
      </c>
      <c r="DH766" s="16" t="str">
        <f>IF(Wedstrijden!BE753="x","M","")</f>
        <v/>
      </c>
      <c r="DI766" s="16" t="str">
        <f>IF(Wedstrijden!BF753="x","Z","")</f>
        <v/>
      </c>
      <c r="DJ766" s="16" t="str">
        <f>IF(Wedstrijden!BG753="x","Z","")</f>
        <v/>
      </c>
      <c r="DK766" s="16" t="str">
        <f>IF(COUNTA(Wedstrijden!BI753:BK753)&lt;&gt;0,6,"")</f>
        <v/>
      </c>
      <c r="DL766" s="16" t="str">
        <f t="shared" si="71"/>
        <v/>
      </c>
      <c r="DM766" s="16" t="str">
        <f>IF(Wedstrijden!BI753="x","L","")</f>
        <v/>
      </c>
      <c r="DN766" s="16" t="str">
        <f>IF(Wedstrijden!BJ753="x","M","")</f>
        <v/>
      </c>
      <c r="DO766" s="16" t="str">
        <f>IF(Wedstrijden!BK753="x","Z","")</f>
        <v/>
      </c>
      <c r="DP766" s="16" t="str">
        <f>IF(Wedstrijden!BL753="x","Z","")</f>
        <v/>
      </c>
    </row>
    <row r="767" spans="1:120" ht="14.4" x14ac:dyDescent="0.3">
      <c r="A767" s="18">
        <f>Wedstrijden!A754</f>
        <v>0</v>
      </c>
      <c r="B767" s="16" t="str">
        <f>IFERROR(VLOOKUP(Wedstrijden!#REF!,#REF!,2,FALSE),"")</f>
        <v/>
      </c>
      <c r="C767" s="16">
        <f>Wedstrijden!E754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IF(COUNTA(Wedstrijden!U754:AC754)&lt;&gt;0,1,"")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IF(Wedstrijden!U754="x","B1","")</f>
        <v/>
      </c>
      <c r="BO767" s="16" t="e">
        <f>IF(Wedstrijden!#REF!="x","BB","")</f>
        <v>#REF!</v>
      </c>
      <c r="BP767" s="16" t="str">
        <f>IF(Wedstrijden!W754="x","B","")</f>
        <v/>
      </c>
      <c r="BQ767" s="16" t="str">
        <f>IF(Wedstrijden!X754="x","L1","")</f>
        <v/>
      </c>
      <c r="BR767" s="16" t="str">
        <f>IF(Wedstrijden!Y754="x","L2","")</f>
        <v/>
      </c>
      <c r="BS767" s="16" t="str">
        <f>IF(Wedstrijden!Z754="x","M1","")</f>
        <v/>
      </c>
      <c r="BT767" s="16" t="str">
        <f>IF(Wedstrijden!AA754="x","M2","")</f>
        <v/>
      </c>
      <c r="BU767" s="16" t="str">
        <f>IF(Wedstrijden!AB754="x","Z1","")</f>
        <v/>
      </c>
      <c r="BV767" s="16" t="str">
        <f>IF(Wedstrijden!AC754="x","Z2","")</f>
        <v/>
      </c>
      <c r="BW767" s="16" t="str">
        <f>IF(COUNTA(Wedstrijden!L754:T754)&lt;&gt;0,1,"")</f>
        <v/>
      </c>
      <c r="BX767" s="16" t="str">
        <f t="shared" si="67"/>
        <v/>
      </c>
      <c r="BY767" s="16" t="str">
        <f>IF(Wedstrijden!L754="x","BB","")</f>
        <v/>
      </c>
      <c r="BZ767" s="16" t="str">
        <f>IF(Wedstrijden!M754="x","B","")</f>
        <v/>
      </c>
      <c r="CA767" s="16" t="str">
        <f>IF(Wedstrijden!N754="x","L1","")</f>
        <v/>
      </c>
      <c r="CB767" s="16" t="str">
        <f>IF(Wedstrijden!O754="x","L2","")</f>
        <v/>
      </c>
      <c r="CC767" s="16" t="str">
        <f>IF(Wedstrijden!P754="x","M1","")</f>
        <v/>
      </c>
      <c r="CD767" s="16" t="str">
        <f>IF(Wedstrijden!Q754="x","M2","")</f>
        <v/>
      </c>
      <c r="CE767" s="16" t="str">
        <f>IF(Wedstrijden!R754="x","Z1","")</f>
        <v/>
      </c>
      <c r="CF767" s="16" t="str">
        <f>IF(Wedstrijden!S754="x","Z2","")</f>
        <v/>
      </c>
      <c r="CG767" s="16" t="str">
        <f>IF(Wedstrijden!T754="x","ZZL","")</f>
        <v/>
      </c>
      <c r="CL767" s="16" t="str">
        <f>IF(COUNTA(Wedstrijden!AR754:BB754)&lt;&gt;0,2,"")</f>
        <v/>
      </c>
      <c r="CM767" s="16" t="str">
        <f t="shared" si="68"/>
        <v/>
      </c>
      <c r="CN767" s="16" t="str">
        <f>IF(Wedstrijden!AR754="x","AA","")</f>
        <v/>
      </c>
      <c r="CO767" s="16" t="str">
        <f>IF(Wedstrijden!AS754="x","A","")</f>
        <v/>
      </c>
      <c r="CP767" s="16" t="str">
        <f>IF(Wedstrijden!AT754="x","BB","")</f>
        <v/>
      </c>
      <c r="CQ767" s="16" t="str">
        <f>IF(Wedstrijden!AU754="x","B","")</f>
        <v/>
      </c>
      <c r="CR767" s="16" t="str">
        <f>IF(Wedstrijden!AV754="x","L","")</f>
        <v/>
      </c>
      <c r="CS767" s="16" t="str">
        <f>IF(Wedstrijden!AW754="x","M","")</f>
        <v/>
      </c>
      <c r="CT767" s="16" t="str">
        <f>IF(Wedstrijden!AX754="x","Z","")</f>
        <v/>
      </c>
      <c r="CU767" s="16" t="str">
        <f>IF(Wedstrijden!BB754="x","ZZ","")</f>
        <v/>
      </c>
      <c r="CV767" s="16" t="str">
        <f>IF(COUNTA(Wedstrijden!AI754:AP754)&lt;&gt;0,2,"")</f>
        <v/>
      </c>
      <c r="CW767" s="16" t="str">
        <f t="shared" si="69"/>
        <v/>
      </c>
      <c r="CX767" s="16" t="str">
        <f>IF(Wedstrijden!AI754="x","BB","")</f>
        <v/>
      </c>
      <c r="CY767" s="16" t="str">
        <f>IF(Wedstrijden!AJ754="x","B","")</f>
        <v/>
      </c>
      <c r="CZ767" s="16" t="str">
        <f>IF(Wedstrijden!AK754="x","L","")</f>
        <v/>
      </c>
      <c r="DA767" s="16" t="str">
        <f>IF(Wedstrijden!AL754="x","M","")</f>
        <v/>
      </c>
      <c r="DB767" s="16" t="str">
        <f>IF(Wedstrijden!AM754="x","Z","")</f>
        <v/>
      </c>
      <c r="DC767" s="16" t="str">
        <f>IF(Wedstrijden!AN754="x","ZZ","")</f>
        <v/>
      </c>
      <c r="DD767" s="16" t="str">
        <f>IF(Wedstrijden!AP754="x","1.40","")</f>
        <v/>
      </c>
      <c r="DE767" s="16" t="str">
        <f>IF(COUNTA(Wedstrijden!BD754:BF754)&lt;&gt;0,6,"")</f>
        <v/>
      </c>
      <c r="DF767" s="16" t="str">
        <f t="shared" si="70"/>
        <v/>
      </c>
      <c r="DG767" s="16" t="str">
        <f>IF(Wedstrijden!BD754="x","L","")</f>
        <v/>
      </c>
      <c r="DH767" s="16" t="str">
        <f>IF(Wedstrijden!BE754="x","M","")</f>
        <v/>
      </c>
      <c r="DI767" s="16" t="str">
        <f>IF(Wedstrijden!BF754="x","Z","")</f>
        <v/>
      </c>
      <c r="DJ767" s="16" t="str">
        <f>IF(Wedstrijden!BG754="x","Z","")</f>
        <v/>
      </c>
      <c r="DK767" s="16" t="str">
        <f>IF(COUNTA(Wedstrijden!BI754:BK754)&lt;&gt;0,6,"")</f>
        <v/>
      </c>
      <c r="DL767" s="16" t="str">
        <f t="shared" si="71"/>
        <v/>
      </c>
      <c r="DM767" s="16" t="str">
        <f>IF(Wedstrijden!BI754="x","L","")</f>
        <v/>
      </c>
      <c r="DN767" s="16" t="str">
        <f>IF(Wedstrijden!BJ754="x","M","")</f>
        <v/>
      </c>
      <c r="DO767" s="16" t="str">
        <f>IF(Wedstrijden!BK754="x","Z","")</f>
        <v/>
      </c>
      <c r="DP767" s="16" t="str">
        <f>IF(Wedstrijden!BL754="x","Z","")</f>
        <v/>
      </c>
    </row>
    <row r="768" spans="1:120" ht="14.4" x14ac:dyDescent="0.3">
      <c r="A768" s="18">
        <f>Wedstrijden!A755</f>
        <v>0</v>
      </c>
      <c r="B768" s="16" t="str">
        <f>IFERROR(VLOOKUP(Wedstrijden!#REF!,#REF!,2,FALSE),"")</f>
        <v/>
      </c>
      <c r="C768" s="16">
        <f>Wedstrijden!E755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IF(COUNTA(Wedstrijden!U755:AC755)&lt;&gt;0,1,"")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IF(Wedstrijden!U755="x","B1","")</f>
        <v/>
      </c>
      <c r="BO768" s="16" t="e">
        <f>IF(Wedstrijden!#REF!="x","BB","")</f>
        <v>#REF!</v>
      </c>
      <c r="BP768" s="16" t="str">
        <f>IF(Wedstrijden!W755="x","B","")</f>
        <v/>
      </c>
      <c r="BQ768" s="16" t="str">
        <f>IF(Wedstrijden!X755="x","L1","")</f>
        <v/>
      </c>
      <c r="BR768" s="16" t="str">
        <f>IF(Wedstrijden!Y755="x","L2","")</f>
        <v/>
      </c>
      <c r="BS768" s="16" t="str">
        <f>IF(Wedstrijden!Z755="x","M1","")</f>
        <v/>
      </c>
      <c r="BT768" s="16" t="str">
        <f>IF(Wedstrijden!AA755="x","M2","")</f>
        <v/>
      </c>
      <c r="BU768" s="16" t="str">
        <f>IF(Wedstrijden!AB755="x","Z1","")</f>
        <v/>
      </c>
      <c r="BV768" s="16" t="str">
        <f>IF(Wedstrijden!AC755="x","Z2","")</f>
        <v/>
      </c>
      <c r="BW768" s="16" t="str">
        <f>IF(COUNTA(Wedstrijden!L755:T755)&lt;&gt;0,1,"")</f>
        <v/>
      </c>
      <c r="BX768" s="16" t="str">
        <f t="shared" si="67"/>
        <v/>
      </c>
      <c r="BY768" s="16" t="str">
        <f>IF(Wedstrijden!L755="x","BB","")</f>
        <v/>
      </c>
      <c r="BZ768" s="16" t="str">
        <f>IF(Wedstrijden!M755="x","B","")</f>
        <v/>
      </c>
      <c r="CA768" s="16" t="str">
        <f>IF(Wedstrijden!N755="x","L1","")</f>
        <v/>
      </c>
      <c r="CB768" s="16" t="str">
        <f>IF(Wedstrijden!O755="x","L2","")</f>
        <v/>
      </c>
      <c r="CC768" s="16" t="str">
        <f>IF(Wedstrijden!P755="x","M1","")</f>
        <v/>
      </c>
      <c r="CD768" s="16" t="str">
        <f>IF(Wedstrijden!Q755="x","M2","")</f>
        <v/>
      </c>
      <c r="CE768" s="16" t="str">
        <f>IF(Wedstrijden!R755="x","Z1","")</f>
        <v/>
      </c>
      <c r="CF768" s="16" t="str">
        <f>IF(Wedstrijden!S755="x","Z2","")</f>
        <v/>
      </c>
      <c r="CG768" s="16" t="str">
        <f>IF(Wedstrijden!T755="x","ZZL","")</f>
        <v/>
      </c>
      <c r="CL768" s="16" t="str">
        <f>IF(COUNTA(Wedstrijden!AR755:BB755)&lt;&gt;0,2,"")</f>
        <v/>
      </c>
      <c r="CM768" s="16" t="str">
        <f t="shared" si="68"/>
        <v/>
      </c>
      <c r="CN768" s="16" t="str">
        <f>IF(Wedstrijden!AR755="x","AA","")</f>
        <v/>
      </c>
      <c r="CO768" s="16" t="str">
        <f>IF(Wedstrijden!AS755="x","A","")</f>
        <v/>
      </c>
      <c r="CP768" s="16" t="str">
        <f>IF(Wedstrijden!AT755="x","BB","")</f>
        <v/>
      </c>
      <c r="CQ768" s="16" t="str">
        <f>IF(Wedstrijden!AU755="x","B","")</f>
        <v/>
      </c>
      <c r="CR768" s="16" t="str">
        <f>IF(Wedstrijden!AV755="x","L","")</f>
        <v/>
      </c>
      <c r="CS768" s="16" t="str">
        <f>IF(Wedstrijden!AW755="x","M","")</f>
        <v/>
      </c>
      <c r="CT768" s="16" t="str">
        <f>IF(Wedstrijden!AX755="x","Z","")</f>
        <v/>
      </c>
      <c r="CU768" s="16" t="str">
        <f>IF(Wedstrijden!BB755="x","ZZ","")</f>
        <v/>
      </c>
      <c r="CV768" s="16" t="str">
        <f>IF(COUNTA(Wedstrijden!AI755:AP755)&lt;&gt;0,2,"")</f>
        <v/>
      </c>
      <c r="CW768" s="16" t="str">
        <f t="shared" si="69"/>
        <v/>
      </c>
      <c r="CX768" s="16" t="str">
        <f>IF(Wedstrijden!AI755="x","BB","")</f>
        <v/>
      </c>
      <c r="CY768" s="16" t="str">
        <f>IF(Wedstrijden!AJ755="x","B","")</f>
        <v/>
      </c>
      <c r="CZ768" s="16" t="str">
        <f>IF(Wedstrijden!AK755="x","L","")</f>
        <v/>
      </c>
      <c r="DA768" s="16" t="str">
        <f>IF(Wedstrijden!AL755="x","M","")</f>
        <v/>
      </c>
      <c r="DB768" s="16" t="str">
        <f>IF(Wedstrijden!AM755="x","Z","")</f>
        <v/>
      </c>
      <c r="DC768" s="16" t="str">
        <f>IF(Wedstrijden!AN755="x","ZZ","")</f>
        <v/>
      </c>
      <c r="DD768" s="16" t="str">
        <f>IF(Wedstrijden!AP755="x","1.40","")</f>
        <v/>
      </c>
      <c r="DE768" s="16" t="str">
        <f>IF(COUNTA(Wedstrijden!BD755:BF755)&lt;&gt;0,6,"")</f>
        <v/>
      </c>
      <c r="DF768" s="16" t="str">
        <f t="shared" si="70"/>
        <v/>
      </c>
      <c r="DG768" s="16" t="str">
        <f>IF(Wedstrijden!BD755="x","L","")</f>
        <v/>
      </c>
      <c r="DH768" s="16" t="str">
        <f>IF(Wedstrijden!BE755="x","M","")</f>
        <v/>
      </c>
      <c r="DI768" s="16" t="str">
        <f>IF(Wedstrijden!BF755="x","Z","")</f>
        <v/>
      </c>
      <c r="DJ768" s="16" t="str">
        <f>IF(Wedstrijden!BG755="x","Z","")</f>
        <v/>
      </c>
      <c r="DK768" s="16" t="str">
        <f>IF(COUNTA(Wedstrijden!BI755:BK755)&lt;&gt;0,6,"")</f>
        <v/>
      </c>
      <c r="DL768" s="16" t="str">
        <f t="shared" si="71"/>
        <v/>
      </c>
      <c r="DM768" s="16" t="str">
        <f>IF(Wedstrijden!BI755="x","L","")</f>
        <v/>
      </c>
      <c r="DN768" s="16" t="str">
        <f>IF(Wedstrijden!BJ755="x","M","")</f>
        <v/>
      </c>
      <c r="DO768" s="16" t="str">
        <f>IF(Wedstrijden!BK755="x","Z","")</f>
        <v/>
      </c>
      <c r="DP768" s="16" t="str">
        <f>IF(Wedstrijden!BL755="x","Z","")</f>
        <v/>
      </c>
    </row>
    <row r="769" spans="1:120" ht="14.4" x14ac:dyDescent="0.3">
      <c r="A769" s="18">
        <f>Wedstrijden!A756</f>
        <v>0</v>
      </c>
      <c r="B769" s="16" t="str">
        <f>IFERROR(VLOOKUP(Wedstrijden!#REF!,#REF!,2,FALSE),"")</f>
        <v/>
      </c>
      <c r="C769" s="16">
        <f>Wedstrijden!E756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IF(COUNTA(Wedstrijden!U756:AC756)&lt;&gt;0,1,"")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IF(Wedstrijden!U756="x","B1","")</f>
        <v/>
      </c>
      <c r="BO769" s="16" t="e">
        <f>IF(Wedstrijden!#REF!="x","BB","")</f>
        <v>#REF!</v>
      </c>
      <c r="BP769" s="16" t="str">
        <f>IF(Wedstrijden!W756="x","B","")</f>
        <v/>
      </c>
      <c r="BQ769" s="16" t="str">
        <f>IF(Wedstrijden!X756="x","L1","")</f>
        <v/>
      </c>
      <c r="BR769" s="16" t="str">
        <f>IF(Wedstrijden!Y756="x","L2","")</f>
        <v/>
      </c>
      <c r="BS769" s="16" t="str">
        <f>IF(Wedstrijden!Z756="x","M1","")</f>
        <v/>
      </c>
      <c r="BT769" s="16" t="str">
        <f>IF(Wedstrijden!AA756="x","M2","")</f>
        <v/>
      </c>
      <c r="BU769" s="16" t="str">
        <f>IF(Wedstrijden!AB756="x","Z1","")</f>
        <v/>
      </c>
      <c r="BV769" s="16" t="str">
        <f>IF(Wedstrijden!AC756="x","Z2","")</f>
        <v/>
      </c>
      <c r="BW769" s="16" t="str">
        <f>IF(COUNTA(Wedstrijden!L756:T756)&lt;&gt;0,1,"")</f>
        <v/>
      </c>
      <c r="BX769" s="16" t="str">
        <f t="shared" si="67"/>
        <v/>
      </c>
      <c r="BY769" s="16" t="str">
        <f>IF(Wedstrijden!L756="x","BB","")</f>
        <v/>
      </c>
      <c r="BZ769" s="16" t="str">
        <f>IF(Wedstrijden!M756="x","B","")</f>
        <v/>
      </c>
      <c r="CA769" s="16" t="str">
        <f>IF(Wedstrijden!N756="x","L1","")</f>
        <v/>
      </c>
      <c r="CB769" s="16" t="str">
        <f>IF(Wedstrijden!O756="x","L2","")</f>
        <v/>
      </c>
      <c r="CC769" s="16" t="str">
        <f>IF(Wedstrijden!P756="x","M1","")</f>
        <v/>
      </c>
      <c r="CD769" s="16" t="str">
        <f>IF(Wedstrijden!Q756="x","M2","")</f>
        <v/>
      </c>
      <c r="CE769" s="16" t="str">
        <f>IF(Wedstrijden!R756="x","Z1","")</f>
        <v/>
      </c>
      <c r="CF769" s="16" t="str">
        <f>IF(Wedstrijden!S756="x","Z2","")</f>
        <v/>
      </c>
      <c r="CG769" s="16" t="str">
        <f>IF(Wedstrijden!T756="x","ZZL","")</f>
        <v/>
      </c>
      <c r="CL769" s="16" t="str">
        <f>IF(COUNTA(Wedstrijden!AR756:BB756)&lt;&gt;0,2,"")</f>
        <v/>
      </c>
      <c r="CM769" s="16" t="str">
        <f t="shared" si="68"/>
        <v/>
      </c>
      <c r="CN769" s="16" t="str">
        <f>IF(Wedstrijden!AR756="x","AA","")</f>
        <v/>
      </c>
      <c r="CO769" s="16" t="str">
        <f>IF(Wedstrijden!AS756="x","A","")</f>
        <v/>
      </c>
      <c r="CP769" s="16" t="str">
        <f>IF(Wedstrijden!AT756="x","BB","")</f>
        <v/>
      </c>
      <c r="CQ769" s="16" t="str">
        <f>IF(Wedstrijden!AU756="x","B","")</f>
        <v/>
      </c>
      <c r="CR769" s="16" t="str">
        <f>IF(Wedstrijden!AV756="x","L","")</f>
        <v/>
      </c>
      <c r="CS769" s="16" t="str">
        <f>IF(Wedstrijden!AW756="x","M","")</f>
        <v/>
      </c>
      <c r="CT769" s="16" t="str">
        <f>IF(Wedstrijden!AX756="x","Z","")</f>
        <v/>
      </c>
      <c r="CU769" s="16" t="str">
        <f>IF(Wedstrijden!BB756="x","ZZ","")</f>
        <v/>
      </c>
      <c r="CV769" s="16" t="str">
        <f>IF(COUNTA(Wedstrijden!AI756:AP756)&lt;&gt;0,2,"")</f>
        <v/>
      </c>
      <c r="CW769" s="16" t="str">
        <f t="shared" si="69"/>
        <v/>
      </c>
      <c r="CX769" s="16" t="str">
        <f>IF(Wedstrijden!AI756="x","BB","")</f>
        <v/>
      </c>
      <c r="CY769" s="16" t="str">
        <f>IF(Wedstrijden!AJ756="x","B","")</f>
        <v/>
      </c>
      <c r="CZ769" s="16" t="str">
        <f>IF(Wedstrijden!AK756="x","L","")</f>
        <v/>
      </c>
      <c r="DA769" s="16" t="str">
        <f>IF(Wedstrijden!AL756="x","M","")</f>
        <v/>
      </c>
      <c r="DB769" s="16" t="str">
        <f>IF(Wedstrijden!AM756="x","Z","")</f>
        <v/>
      </c>
      <c r="DC769" s="16" t="str">
        <f>IF(Wedstrijden!AN756="x","ZZ","")</f>
        <v/>
      </c>
      <c r="DD769" s="16" t="str">
        <f>IF(Wedstrijden!AP756="x","1.40","")</f>
        <v/>
      </c>
      <c r="DE769" s="16" t="str">
        <f>IF(COUNTA(Wedstrijden!BD756:BF756)&lt;&gt;0,6,"")</f>
        <v/>
      </c>
      <c r="DF769" s="16" t="str">
        <f t="shared" si="70"/>
        <v/>
      </c>
      <c r="DG769" s="16" t="str">
        <f>IF(Wedstrijden!BD756="x","L","")</f>
        <v/>
      </c>
      <c r="DH769" s="16" t="str">
        <f>IF(Wedstrijden!BE756="x","M","")</f>
        <v/>
      </c>
      <c r="DI769" s="16" t="str">
        <f>IF(Wedstrijden!BF756="x","Z","")</f>
        <v/>
      </c>
      <c r="DJ769" s="16" t="str">
        <f>IF(Wedstrijden!BG756="x","Z","")</f>
        <v/>
      </c>
      <c r="DK769" s="16" t="str">
        <f>IF(COUNTA(Wedstrijden!BI756:BK756)&lt;&gt;0,6,"")</f>
        <v/>
      </c>
      <c r="DL769" s="16" t="str">
        <f t="shared" si="71"/>
        <v/>
      </c>
      <c r="DM769" s="16" t="str">
        <f>IF(Wedstrijden!BI756="x","L","")</f>
        <v/>
      </c>
      <c r="DN769" s="16" t="str">
        <f>IF(Wedstrijden!BJ756="x","M","")</f>
        <v/>
      </c>
      <c r="DO769" s="16" t="str">
        <f>IF(Wedstrijden!BK756="x","Z","")</f>
        <v/>
      </c>
      <c r="DP769" s="16" t="str">
        <f>IF(Wedstrijden!BL756="x","Z","")</f>
        <v/>
      </c>
    </row>
    <row r="770" spans="1:120" ht="14.4" x14ac:dyDescent="0.3">
      <c r="A770" s="18">
        <f>Wedstrijden!A757</f>
        <v>0</v>
      </c>
      <c r="B770" s="16" t="str">
        <f>IFERROR(VLOOKUP(Wedstrijden!#REF!,#REF!,2,FALSE),"")</f>
        <v/>
      </c>
      <c r="C770" s="16">
        <f>Wedstrijden!E757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IF(COUNTA(Wedstrijden!U757:AC757)&lt;&gt;0,1,"")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IF(Wedstrijden!U757="x","B1","")</f>
        <v/>
      </c>
      <c r="BO770" s="16" t="e">
        <f>IF(Wedstrijden!#REF!="x","BB","")</f>
        <v>#REF!</v>
      </c>
      <c r="BP770" s="16" t="str">
        <f>IF(Wedstrijden!W757="x","B","")</f>
        <v/>
      </c>
      <c r="BQ770" s="16" t="str">
        <f>IF(Wedstrijden!X757="x","L1","")</f>
        <v/>
      </c>
      <c r="BR770" s="16" t="str">
        <f>IF(Wedstrijden!Y757="x","L2","")</f>
        <v/>
      </c>
      <c r="BS770" s="16" t="str">
        <f>IF(Wedstrijden!Z757="x","M1","")</f>
        <v/>
      </c>
      <c r="BT770" s="16" t="str">
        <f>IF(Wedstrijden!AA757="x","M2","")</f>
        <v/>
      </c>
      <c r="BU770" s="16" t="str">
        <f>IF(Wedstrijden!AB757="x","Z1","")</f>
        <v/>
      </c>
      <c r="BV770" s="16" t="str">
        <f>IF(Wedstrijden!AC757="x","Z2","")</f>
        <v/>
      </c>
      <c r="BW770" s="16" t="str">
        <f>IF(COUNTA(Wedstrijden!L757:T757)&lt;&gt;0,1,"")</f>
        <v/>
      </c>
      <c r="BX770" s="16" t="str">
        <f t="shared" si="67"/>
        <v/>
      </c>
      <c r="BY770" s="16" t="str">
        <f>IF(Wedstrijden!L757="x","BB","")</f>
        <v/>
      </c>
      <c r="BZ770" s="16" t="str">
        <f>IF(Wedstrijden!M757="x","B","")</f>
        <v/>
      </c>
      <c r="CA770" s="16" t="str">
        <f>IF(Wedstrijden!N757="x","L1","")</f>
        <v/>
      </c>
      <c r="CB770" s="16" t="str">
        <f>IF(Wedstrijden!O757="x","L2","")</f>
        <v/>
      </c>
      <c r="CC770" s="16" t="str">
        <f>IF(Wedstrijden!P757="x","M1","")</f>
        <v/>
      </c>
      <c r="CD770" s="16" t="str">
        <f>IF(Wedstrijden!Q757="x","M2","")</f>
        <v/>
      </c>
      <c r="CE770" s="16" t="str">
        <f>IF(Wedstrijden!R757="x","Z1","")</f>
        <v/>
      </c>
      <c r="CF770" s="16" t="str">
        <f>IF(Wedstrijden!S757="x","Z2","")</f>
        <v/>
      </c>
      <c r="CG770" s="16" t="str">
        <f>IF(Wedstrijden!T757="x","ZZL","")</f>
        <v/>
      </c>
      <c r="CL770" s="16" t="str">
        <f>IF(COUNTA(Wedstrijden!AR757:BB757)&lt;&gt;0,2,"")</f>
        <v/>
      </c>
      <c r="CM770" s="16" t="str">
        <f t="shared" si="68"/>
        <v/>
      </c>
      <c r="CN770" s="16" t="str">
        <f>IF(Wedstrijden!AR757="x","AA","")</f>
        <v/>
      </c>
      <c r="CO770" s="16" t="str">
        <f>IF(Wedstrijden!AS757="x","A","")</f>
        <v/>
      </c>
      <c r="CP770" s="16" t="str">
        <f>IF(Wedstrijden!AT757="x","BB","")</f>
        <v/>
      </c>
      <c r="CQ770" s="16" t="str">
        <f>IF(Wedstrijden!AU757="x","B","")</f>
        <v/>
      </c>
      <c r="CR770" s="16" t="str">
        <f>IF(Wedstrijden!AV757="x","L","")</f>
        <v/>
      </c>
      <c r="CS770" s="16" t="str">
        <f>IF(Wedstrijden!AW757="x","M","")</f>
        <v/>
      </c>
      <c r="CT770" s="16" t="str">
        <f>IF(Wedstrijden!AX757="x","Z","")</f>
        <v/>
      </c>
      <c r="CU770" s="16" t="str">
        <f>IF(Wedstrijden!BB757="x","ZZ","")</f>
        <v/>
      </c>
      <c r="CV770" s="16" t="str">
        <f>IF(COUNTA(Wedstrijden!AI757:AP757)&lt;&gt;0,2,"")</f>
        <v/>
      </c>
      <c r="CW770" s="16" t="str">
        <f t="shared" si="69"/>
        <v/>
      </c>
      <c r="CX770" s="16" t="str">
        <f>IF(Wedstrijden!AI757="x","BB","")</f>
        <v/>
      </c>
      <c r="CY770" s="16" t="str">
        <f>IF(Wedstrijden!AJ757="x","B","")</f>
        <v/>
      </c>
      <c r="CZ770" s="16" t="str">
        <f>IF(Wedstrijden!AK757="x","L","")</f>
        <v/>
      </c>
      <c r="DA770" s="16" t="str">
        <f>IF(Wedstrijden!AL757="x","M","")</f>
        <v/>
      </c>
      <c r="DB770" s="16" t="str">
        <f>IF(Wedstrijden!AM757="x","Z","")</f>
        <v/>
      </c>
      <c r="DC770" s="16" t="str">
        <f>IF(Wedstrijden!AN757="x","ZZ","")</f>
        <v/>
      </c>
      <c r="DD770" s="16" t="str">
        <f>IF(Wedstrijden!AP757="x","1.40","")</f>
        <v/>
      </c>
      <c r="DE770" s="16" t="str">
        <f>IF(COUNTA(Wedstrijden!BD757:BF757)&lt;&gt;0,6,"")</f>
        <v/>
      </c>
      <c r="DF770" s="16" t="str">
        <f t="shared" si="70"/>
        <v/>
      </c>
      <c r="DG770" s="16" t="str">
        <f>IF(Wedstrijden!BD757="x","L","")</f>
        <v/>
      </c>
      <c r="DH770" s="16" t="str">
        <f>IF(Wedstrijden!BE757="x","M","")</f>
        <v/>
      </c>
      <c r="DI770" s="16" t="str">
        <f>IF(Wedstrijden!BF757="x","Z","")</f>
        <v/>
      </c>
      <c r="DJ770" s="16" t="str">
        <f>IF(Wedstrijden!BG757="x","Z","")</f>
        <v/>
      </c>
      <c r="DK770" s="16" t="str">
        <f>IF(COUNTA(Wedstrijden!BI757:BK757)&lt;&gt;0,6,"")</f>
        <v/>
      </c>
      <c r="DL770" s="16" t="str">
        <f t="shared" si="71"/>
        <v/>
      </c>
      <c r="DM770" s="16" t="str">
        <f>IF(Wedstrijden!BI757="x","L","")</f>
        <v/>
      </c>
      <c r="DN770" s="16" t="str">
        <f>IF(Wedstrijden!BJ757="x","M","")</f>
        <v/>
      </c>
      <c r="DO770" s="16" t="str">
        <f>IF(Wedstrijden!BK757="x","Z","")</f>
        <v/>
      </c>
      <c r="DP770" s="16" t="str">
        <f>IF(Wedstrijden!BL757="x","Z","")</f>
        <v/>
      </c>
    </row>
    <row r="771" spans="1:120" ht="14.4" x14ac:dyDescent="0.3">
      <c r="A771" s="18">
        <f>Wedstrijden!A758</f>
        <v>0</v>
      </c>
      <c r="B771" s="16" t="str">
        <f>IFERROR(VLOOKUP(Wedstrijden!#REF!,#REF!,2,FALSE),"")</f>
        <v/>
      </c>
      <c r="C771" s="16">
        <f>Wedstrijden!E758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IF(COUNTA(Wedstrijden!U758:AC758)&lt;&gt;0,1,"")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IF(Wedstrijden!U758="x","B1","")</f>
        <v/>
      </c>
      <c r="BO771" s="16" t="e">
        <f>IF(Wedstrijden!#REF!="x","BB","")</f>
        <v>#REF!</v>
      </c>
      <c r="BP771" s="16" t="str">
        <f>IF(Wedstrijden!W758="x","B","")</f>
        <v/>
      </c>
      <c r="BQ771" s="16" t="str">
        <f>IF(Wedstrijden!X758="x","L1","")</f>
        <v/>
      </c>
      <c r="BR771" s="16" t="str">
        <f>IF(Wedstrijden!Y758="x","L2","")</f>
        <v/>
      </c>
      <c r="BS771" s="16" t="str">
        <f>IF(Wedstrijden!Z758="x","M1","")</f>
        <v/>
      </c>
      <c r="BT771" s="16" t="str">
        <f>IF(Wedstrijden!AA758="x","M2","")</f>
        <v/>
      </c>
      <c r="BU771" s="16" t="str">
        <f>IF(Wedstrijden!AB758="x","Z1","")</f>
        <v/>
      </c>
      <c r="BV771" s="16" t="str">
        <f>IF(Wedstrijden!AC758="x","Z2","")</f>
        <v/>
      </c>
      <c r="BW771" s="16" t="str">
        <f>IF(COUNTA(Wedstrijden!L758:T758)&lt;&gt;0,1,"")</f>
        <v/>
      </c>
      <c r="BX771" s="16" t="str">
        <f t="shared" ref="BX771:BX834" si="73">IF(COUNTBLANK(BW771) = 1,"",1)</f>
        <v/>
      </c>
      <c r="BY771" s="16" t="str">
        <f>IF(Wedstrijden!L758="x","BB","")</f>
        <v/>
      </c>
      <c r="BZ771" s="16" t="str">
        <f>IF(Wedstrijden!M758="x","B","")</f>
        <v/>
      </c>
      <c r="CA771" s="16" t="str">
        <f>IF(Wedstrijden!N758="x","L1","")</f>
        <v/>
      </c>
      <c r="CB771" s="16" t="str">
        <f>IF(Wedstrijden!O758="x","L2","")</f>
        <v/>
      </c>
      <c r="CC771" s="16" t="str">
        <f>IF(Wedstrijden!P758="x","M1","")</f>
        <v/>
      </c>
      <c r="CD771" s="16" t="str">
        <f>IF(Wedstrijden!Q758="x","M2","")</f>
        <v/>
      </c>
      <c r="CE771" s="16" t="str">
        <f>IF(Wedstrijden!R758="x","Z1","")</f>
        <v/>
      </c>
      <c r="CF771" s="16" t="str">
        <f>IF(Wedstrijden!S758="x","Z2","")</f>
        <v/>
      </c>
      <c r="CG771" s="16" t="str">
        <f>IF(Wedstrijden!T758="x","ZZL","")</f>
        <v/>
      </c>
      <c r="CL771" s="16" t="str">
        <f>IF(COUNTA(Wedstrijden!AR758:BB758)&lt;&gt;0,2,"")</f>
        <v/>
      </c>
      <c r="CM771" s="16" t="str">
        <f t="shared" ref="CM771:CM834" si="74">IF(COUNTBLANK(CL771) = 1,"",2)</f>
        <v/>
      </c>
      <c r="CN771" s="16" t="str">
        <f>IF(Wedstrijden!AR758="x","AA","")</f>
        <v/>
      </c>
      <c r="CO771" s="16" t="str">
        <f>IF(Wedstrijden!AS758="x","A","")</f>
        <v/>
      </c>
      <c r="CP771" s="16" t="str">
        <f>IF(Wedstrijden!AT758="x","BB","")</f>
        <v/>
      </c>
      <c r="CQ771" s="16" t="str">
        <f>IF(Wedstrijden!AU758="x","B","")</f>
        <v/>
      </c>
      <c r="CR771" s="16" t="str">
        <f>IF(Wedstrijden!AV758="x","L","")</f>
        <v/>
      </c>
      <c r="CS771" s="16" t="str">
        <f>IF(Wedstrijden!AW758="x","M","")</f>
        <v/>
      </c>
      <c r="CT771" s="16" t="str">
        <f>IF(Wedstrijden!AX758="x","Z","")</f>
        <v/>
      </c>
      <c r="CU771" s="16" t="str">
        <f>IF(Wedstrijden!BB758="x","ZZ","")</f>
        <v/>
      </c>
      <c r="CV771" s="16" t="str">
        <f>IF(COUNTA(Wedstrijden!AI758:AP758)&lt;&gt;0,2,"")</f>
        <v/>
      </c>
      <c r="CW771" s="16" t="str">
        <f t="shared" ref="CW771:CW834" si="75">IF(COUNTBLANK(CV771) = 1,"",1)</f>
        <v/>
      </c>
      <c r="CX771" s="16" t="str">
        <f>IF(Wedstrijden!AI758="x","BB","")</f>
        <v/>
      </c>
      <c r="CY771" s="16" t="str">
        <f>IF(Wedstrijden!AJ758="x","B","")</f>
        <v/>
      </c>
      <c r="CZ771" s="16" t="str">
        <f>IF(Wedstrijden!AK758="x","L","")</f>
        <v/>
      </c>
      <c r="DA771" s="16" t="str">
        <f>IF(Wedstrijden!AL758="x","M","")</f>
        <v/>
      </c>
      <c r="DB771" s="16" t="str">
        <f>IF(Wedstrijden!AM758="x","Z","")</f>
        <v/>
      </c>
      <c r="DC771" s="16" t="str">
        <f>IF(Wedstrijden!AN758="x","ZZ","")</f>
        <v/>
      </c>
      <c r="DD771" s="16" t="str">
        <f>IF(Wedstrijden!AP758="x","1.40","")</f>
        <v/>
      </c>
      <c r="DE771" s="16" t="str">
        <f>IF(COUNTA(Wedstrijden!BD758:BF758)&lt;&gt;0,6,"")</f>
        <v/>
      </c>
      <c r="DF771" s="16" t="str">
        <f t="shared" ref="DF771:DF834" si="76">IF(COUNTBLANK(DE771) = 1,"",2)</f>
        <v/>
      </c>
      <c r="DG771" s="16" t="str">
        <f>IF(Wedstrijden!BD758="x","L","")</f>
        <v/>
      </c>
      <c r="DH771" s="16" t="str">
        <f>IF(Wedstrijden!BE758="x","M","")</f>
        <v/>
      </c>
      <c r="DI771" s="16" t="str">
        <f>IF(Wedstrijden!BF758="x","Z","")</f>
        <v/>
      </c>
      <c r="DJ771" s="16" t="str">
        <f>IF(Wedstrijden!BG758="x","Z","")</f>
        <v/>
      </c>
      <c r="DK771" s="16" t="str">
        <f>IF(COUNTA(Wedstrijden!BI758:BK758)&lt;&gt;0,6,"")</f>
        <v/>
      </c>
      <c r="DL771" s="16" t="str">
        <f t="shared" ref="DL771:DL834" si="77">IF(COUNTBLANK(DK771) = 1,"",1)</f>
        <v/>
      </c>
      <c r="DM771" s="16" t="str">
        <f>IF(Wedstrijden!BI758="x","L","")</f>
        <v/>
      </c>
      <c r="DN771" s="16" t="str">
        <f>IF(Wedstrijden!BJ758="x","M","")</f>
        <v/>
      </c>
      <c r="DO771" s="16" t="str">
        <f>IF(Wedstrijden!BK758="x","Z","")</f>
        <v/>
      </c>
      <c r="DP771" s="16" t="str">
        <f>IF(Wedstrijden!BL758="x","Z","")</f>
        <v/>
      </c>
    </row>
    <row r="772" spans="1:120" ht="14.4" x14ac:dyDescent="0.3">
      <c r="A772" s="18">
        <f>Wedstrijden!A759</f>
        <v>0</v>
      </c>
      <c r="B772" s="16" t="str">
        <f>IFERROR(VLOOKUP(Wedstrijden!#REF!,#REF!,2,FALSE),"")</f>
        <v/>
      </c>
      <c r="C772" s="16">
        <f>Wedstrijden!E759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IF(COUNTA(Wedstrijden!U759:AC759)&lt;&gt;0,1,"")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IF(Wedstrijden!U759="x","B1","")</f>
        <v/>
      </c>
      <c r="BO772" s="16" t="e">
        <f>IF(Wedstrijden!#REF!="x","BB","")</f>
        <v>#REF!</v>
      </c>
      <c r="BP772" s="16" t="str">
        <f>IF(Wedstrijden!W759="x","B","")</f>
        <v/>
      </c>
      <c r="BQ772" s="16" t="str">
        <f>IF(Wedstrijden!X759="x","L1","")</f>
        <v/>
      </c>
      <c r="BR772" s="16" t="str">
        <f>IF(Wedstrijden!Y759="x","L2","")</f>
        <v/>
      </c>
      <c r="BS772" s="16" t="str">
        <f>IF(Wedstrijden!Z759="x","M1","")</f>
        <v/>
      </c>
      <c r="BT772" s="16" t="str">
        <f>IF(Wedstrijden!AA759="x","M2","")</f>
        <v/>
      </c>
      <c r="BU772" s="16" t="str">
        <f>IF(Wedstrijden!AB759="x","Z1","")</f>
        <v/>
      </c>
      <c r="BV772" s="16" t="str">
        <f>IF(Wedstrijden!AC759="x","Z2","")</f>
        <v/>
      </c>
      <c r="BW772" s="16" t="str">
        <f>IF(COUNTA(Wedstrijden!L759:T759)&lt;&gt;0,1,"")</f>
        <v/>
      </c>
      <c r="BX772" s="16" t="str">
        <f t="shared" si="73"/>
        <v/>
      </c>
      <c r="BY772" s="16" t="str">
        <f>IF(Wedstrijden!L759="x","BB","")</f>
        <v/>
      </c>
      <c r="BZ772" s="16" t="str">
        <f>IF(Wedstrijden!M759="x","B","")</f>
        <v/>
      </c>
      <c r="CA772" s="16" t="str">
        <f>IF(Wedstrijden!N759="x","L1","")</f>
        <v/>
      </c>
      <c r="CB772" s="16" t="str">
        <f>IF(Wedstrijden!O759="x","L2","")</f>
        <v/>
      </c>
      <c r="CC772" s="16" t="str">
        <f>IF(Wedstrijden!P759="x","M1","")</f>
        <v/>
      </c>
      <c r="CD772" s="16" t="str">
        <f>IF(Wedstrijden!Q759="x","M2","")</f>
        <v/>
      </c>
      <c r="CE772" s="16" t="str">
        <f>IF(Wedstrijden!R759="x","Z1","")</f>
        <v/>
      </c>
      <c r="CF772" s="16" t="str">
        <f>IF(Wedstrijden!S759="x","Z2","")</f>
        <v/>
      </c>
      <c r="CG772" s="16" t="str">
        <f>IF(Wedstrijden!T759="x","ZZL","")</f>
        <v/>
      </c>
      <c r="CL772" s="16" t="str">
        <f>IF(COUNTA(Wedstrijden!AR759:BB759)&lt;&gt;0,2,"")</f>
        <v/>
      </c>
      <c r="CM772" s="16" t="str">
        <f t="shared" si="74"/>
        <v/>
      </c>
      <c r="CN772" s="16" t="str">
        <f>IF(Wedstrijden!AR759="x","AA","")</f>
        <v/>
      </c>
      <c r="CO772" s="16" t="str">
        <f>IF(Wedstrijden!AS759="x","A","")</f>
        <v/>
      </c>
      <c r="CP772" s="16" t="str">
        <f>IF(Wedstrijden!AT759="x","BB","")</f>
        <v/>
      </c>
      <c r="CQ772" s="16" t="str">
        <f>IF(Wedstrijden!AU759="x","B","")</f>
        <v/>
      </c>
      <c r="CR772" s="16" t="str">
        <f>IF(Wedstrijden!AV759="x","L","")</f>
        <v/>
      </c>
      <c r="CS772" s="16" t="str">
        <f>IF(Wedstrijden!AW759="x","M","")</f>
        <v/>
      </c>
      <c r="CT772" s="16" t="str">
        <f>IF(Wedstrijden!AX759="x","Z","")</f>
        <v/>
      </c>
      <c r="CU772" s="16" t="str">
        <f>IF(Wedstrijden!BB759="x","ZZ","")</f>
        <v/>
      </c>
      <c r="CV772" s="16" t="str">
        <f>IF(COUNTA(Wedstrijden!AI759:AP759)&lt;&gt;0,2,"")</f>
        <v/>
      </c>
      <c r="CW772" s="16" t="str">
        <f t="shared" si="75"/>
        <v/>
      </c>
      <c r="CX772" s="16" t="str">
        <f>IF(Wedstrijden!AI759="x","BB","")</f>
        <v/>
      </c>
      <c r="CY772" s="16" t="str">
        <f>IF(Wedstrijden!AJ759="x","B","")</f>
        <v/>
      </c>
      <c r="CZ772" s="16" t="str">
        <f>IF(Wedstrijden!AK759="x","L","")</f>
        <v/>
      </c>
      <c r="DA772" s="16" t="str">
        <f>IF(Wedstrijden!AL759="x","M","")</f>
        <v/>
      </c>
      <c r="DB772" s="16" t="str">
        <f>IF(Wedstrijden!AM759="x","Z","")</f>
        <v/>
      </c>
      <c r="DC772" s="16" t="str">
        <f>IF(Wedstrijden!AN759="x","ZZ","")</f>
        <v/>
      </c>
      <c r="DD772" s="16" t="str">
        <f>IF(Wedstrijden!AP759="x","1.40","")</f>
        <v/>
      </c>
      <c r="DE772" s="16" t="str">
        <f>IF(COUNTA(Wedstrijden!BD759:BF759)&lt;&gt;0,6,"")</f>
        <v/>
      </c>
      <c r="DF772" s="16" t="str">
        <f t="shared" si="76"/>
        <v/>
      </c>
      <c r="DG772" s="16" t="str">
        <f>IF(Wedstrijden!BD759="x","L","")</f>
        <v/>
      </c>
      <c r="DH772" s="16" t="str">
        <f>IF(Wedstrijden!BE759="x","M","")</f>
        <v/>
      </c>
      <c r="DI772" s="16" t="str">
        <f>IF(Wedstrijden!BF759="x","Z","")</f>
        <v/>
      </c>
      <c r="DJ772" s="16" t="str">
        <f>IF(Wedstrijden!BG759="x","Z","")</f>
        <v/>
      </c>
      <c r="DK772" s="16" t="str">
        <f>IF(COUNTA(Wedstrijden!BI759:BK759)&lt;&gt;0,6,"")</f>
        <v/>
      </c>
      <c r="DL772" s="16" t="str">
        <f t="shared" si="77"/>
        <v/>
      </c>
      <c r="DM772" s="16" t="str">
        <f>IF(Wedstrijden!BI759="x","L","")</f>
        <v/>
      </c>
      <c r="DN772" s="16" t="str">
        <f>IF(Wedstrijden!BJ759="x","M","")</f>
        <v/>
      </c>
      <c r="DO772" s="16" t="str">
        <f>IF(Wedstrijden!BK759="x","Z","")</f>
        <v/>
      </c>
      <c r="DP772" s="16" t="str">
        <f>IF(Wedstrijden!BL759="x","Z","")</f>
        <v/>
      </c>
    </row>
    <row r="773" spans="1:120" ht="14.4" x14ac:dyDescent="0.3">
      <c r="A773" s="18">
        <f>Wedstrijden!A760</f>
        <v>0</v>
      </c>
      <c r="B773" s="16" t="str">
        <f>IFERROR(VLOOKUP(Wedstrijden!#REF!,#REF!,2,FALSE),"")</f>
        <v/>
      </c>
      <c r="C773" s="16">
        <f>Wedstrijden!E760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IF(COUNTA(Wedstrijden!U760:AC760)&lt;&gt;0,1,"")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IF(Wedstrijden!U760="x","B1","")</f>
        <v/>
      </c>
      <c r="BO773" s="16" t="e">
        <f>IF(Wedstrijden!#REF!="x","BB","")</f>
        <v>#REF!</v>
      </c>
      <c r="BP773" s="16" t="str">
        <f>IF(Wedstrijden!W760="x","B","")</f>
        <v/>
      </c>
      <c r="BQ773" s="16" t="str">
        <f>IF(Wedstrijden!X760="x","L1","")</f>
        <v/>
      </c>
      <c r="BR773" s="16" t="str">
        <f>IF(Wedstrijden!Y760="x","L2","")</f>
        <v/>
      </c>
      <c r="BS773" s="16" t="str">
        <f>IF(Wedstrijden!Z760="x","M1","")</f>
        <v/>
      </c>
      <c r="BT773" s="16" t="str">
        <f>IF(Wedstrijden!AA760="x","M2","")</f>
        <v/>
      </c>
      <c r="BU773" s="16" t="str">
        <f>IF(Wedstrijden!AB760="x","Z1","")</f>
        <v/>
      </c>
      <c r="BV773" s="16" t="str">
        <f>IF(Wedstrijden!AC760="x","Z2","")</f>
        <v/>
      </c>
      <c r="BW773" s="16" t="str">
        <f>IF(COUNTA(Wedstrijden!L760:T760)&lt;&gt;0,1,"")</f>
        <v/>
      </c>
      <c r="BX773" s="16" t="str">
        <f t="shared" si="73"/>
        <v/>
      </c>
      <c r="BY773" s="16" t="str">
        <f>IF(Wedstrijden!L760="x","BB","")</f>
        <v/>
      </c>
      <c r="BZ773" s="16" t="str">
        <f>IF(Wedstrijden!M760="x","B","")</f>
        <v/>
      </c>
      <c r="CA773" s="16" t="str">
        <f>IF(Wedstrijden!N760="x","L1","")</f>
        <v/>
      </c>
      <c r="CB773" s="16" t="str">
        <f>IF(Wedstrijden!O760="x","L2","")</f>
        <v/>
      </c>
      <c r="CC773" s="16" t="str">
        <f>IF(Wedstrijden!P760="x","M1","")</f>
        <v/>
      </c>
      <c r="CD773" s="16" t="str">
        <f>IF(Wedstrijden!Q760="x","M2","")</f>
        <v/>
      </c>
      <c r="CE773" s="16" t="str">
        <f>IF(Wedstrijden!R760="x","Z1","")</f>
        <v/>
      </c>
      <c r="CF773" s="16" t="str">
        <f>IF(Wedstrijden!S760="x","Z2","")</f>
        <v/>
      </c>
      <c r="CG773" s="16" t="str">
        <f>IF(Wedstrijden!T760="x","ZZL","")</f>
        <v/>
      </c>
      <c r="CL773" s="16" t="str">
        <f>IF(COUNTA(Wedstrijden!AR760:BB760)&lt;&gt;0,2,"")</f>
        <v/>
      </c>
      <c r="CM773" s="16" t="str">
        <f t="shared" si="74"/>
        <v/>
      </c>
      <c r="CN773" s="16" t="str">
        <f>IF(Wedstrijden!AR760="x","AA","")</f>
        <v/>
      </c>
      <c r="CO773" s="16" t="str">
        <f>IF(Wedstrijden!AS760="x","A","")</f>
        <v/>
      </c>
      <c r="CP773" s="16" t="str">
        <f>IF(Wedstrijden!AT760="x","BB","")</f>
        <v/>
      </c>
      <c r="CQ773" s="16" t="str">
        <f>IF(Wedstrijden!AU760="x","B","")</f>
        <v/>
      </c>
      <c r="CR773" s="16" t="str">
        <f>IF(Wedstrijden!AV760="x","L","")</f>
        <v/>
      </c>
      <c r="CS773" s="16" t="str">
        <f>IF(Wedstrijden!AW760="x","M","")</f>
        <v/>
      </c>
      <c r="CT773" s="16" t="str">
        <f>IF(Wedstrijden!AX760="x","Z","")</f>
        <v/>
      </c>
      <c r="CU773" s="16" t="str">
        <f>IF(Wedstrijden!BB760="x","ZZ","")</f>
        <v/>
      </c>
      <c r="CV773" s="16" t="str">
        <f>IF(COUNTA(Wedstrijden!AI760:AP760)&lt;&gt;0,2,"")</f>
        <v/>
      </c>
      <c r="CW773" s="16" t="str">
        <f t="shared" si="75"/>
        <v/>
      </c>
      <c r="CX773" s="16" t="str">
        <f>IF(Wedstrijden!AI760="x","BB","")</f>
        <v/>
      </c>
      <c r="CY773" s="16" t="str">
        <f>IF(Wedstrijden!AJ760="x","B","")</f>
        <v/>
      </c>
      <c r="CZ773" s="16" t="str">
        <f>IF(Wedstrijden!AK760="x","L","")</f>
        <v/>
      </c>
      <c r="DA773" s="16" t="str">
        <f>IF(Wedstrijden!AL760="x","M","")</f>
        <v/>
      </c>
      <c r="DB773" s="16" t="str">
        <f>IF(Wedstrijden!AM760="x","Z","")</f>
        <v/>
      </c>
      <c r="DC773" s="16" t="str">
        <f>IF(Wedstrijden!AN760="x","ZZ","")</f>
        <v/>
      </c>
      <c r="DD773" s="16" t="str">
        <f>IF(Wedstrijden!AP760="x","1.40","")</f>
        <v/>
      </c>
      <c r="DE773" s="16" t="str">
        <f>IF(COUNTA(Wedstrijden!BD760:BF760)&lt;&gt;0,6,"")</f>
        <v/>
      </c>
      <c r="DF773" s="16" t="str">
        <f t="shared" si="76"/>
        <v/>
      </c>
      <c r="DG773" s="16" t="str">
        <f>IF(Wedstrijden!BD760="x","L","")</f>
        <v/>
      </c>
      <c r="DH773" s="16" t="str">
        <f>IF(Wedstrijden!BE760="x","M","")</f>
        <v/>
      </c>
      <c r="DI773" s="16" t="str">
        <f>IF(Wedstrijden!BF760="x","Z","")</f>
        <v/>
      </c>
      <c r="DJ773" s="16" t="str">
        <f>IF(Wedstrijden!BG760="x","Z","")</f>
        <v/>
      </c>
      <c r="DK773" s="16" t="str">
        <f>IF(COUNTA(Wedstrijden!BI760:BK760)&lt;&gt;0,6,"")</f>
        <v/>
      </c>
      <c r="DL773" s="16" t="str">
        <f t="shared" si="77"/>
        <v/>
      </c>
      <c r="DM773" s="16" t="str">
        <f>IF(Wedstrijden!BI760="x","L","")</f>
        <v/>
      </c>
      <c r="DN773" s="16" t="str">
        <f>IF(Wedstrijden!BJ760="x","M","")</f>
        <v/>
      </c>
      <c r="DO773" s="16" t="str">
        <f>IF(Wedstrijden!BK760="x","Z","")</f>
        <v/>
      </c>
      <c r="DP773" s="16" t="str">
        <f>IF(Wedstrijden!BL760="x","Z","")</f>
        <v/>
      </c>
    </row>
    <row r="774" spans="1:120" ht="14.4" x14ac:dyDescent="0.3">
      <c r="A774" s="18">
        <f>Wedstrijden!A761</f>
        <v>0</v>
      </c>
      <c r="B774" s="16" t="str">
        <f>IFERROR(VLOOKUP(Wedstrijden!#REF!,#REF!,2,FALSE),"")</f>
        <v/>
      </c>
      <c r="C774" s="16">
        <f>Wedstrijden!E761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IF(COUNTA(Wedstrijden!U761:AC761)&lt;&gt;0,1,"")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IF(Wedstrijden!U761="x","B1","")</f>
        <v/>
      </c>
      <c r="BO774" s="16" t="e">
        <f>IF(Wedstrijden!#REF!="x","BB","")</f>
        <v>#REF!</v>
      </c>
      <c r="BP774" s="16" t="str">
        <f>IF(Wedstrijden!W761="x","B","")</f>
        <v/>
      </c>
      <c r="BQ774" s="16" t="str">
        <f>IF(Wedstrijden!X761="x","L1","")</f>
        <v/>
      </c>
      <c r="BR774" s="16" t="str">
        <f>IF(Wedstrijden!Y761="x","L2","")</f>
        <v/>
      </c>
      <c r="BS774" s="16" t="str">
        <f>IF(Wedstrijden!Z761="x","M1","")</f>
        <v/>
      </c>
      <c r="BT774" s="16" t="str">
        <f>IF(Wedstrijden!AA761="x","M2","")</f>
        <v/>
      </c>
      <c r="BU774" s="16" t="str">
        <f>IF(Wedstrijden!AB761="x","Z1","")</f>
        <v/>
      </c>
      <c r="BV774" s="16" t="str">
        <f>IF(Wedstrijden!AC761="x","Z2","")</f>
        <v/>
      </c>
      <c r="BW774" s="16" t="str">
        <f>IF(COUNTA(Wedstrijden!L761:T761)&lt;&gt;0,1,"")</f>
        <v/>
      </c>
      <c r="BX774" s="16" t="str">
        <f t="shared" si="73"/>
        <v/>
      </c>
      <c r="BY774" s="16" t="str">
        <f>IF(Wedstrijden!L761="x","BB","")</f>
        <v/>
      </c>
      <c r="BZ774" s="16" t="str">
        <f>IF(Wedstrijden!M761="x","B","")</f>
        <v/>
      </c>
      <c r="CA774" s="16" t="str">
        <f>IF(Wedstrijden!N761="x","L1","")</f>
        <v/>
      </c>
      <c r="CB774" s="16" t="str">
        <f>IF(Wedstrijden!O761="x","L2","")</f>
        <v/>
      </c>
      <c r="CC774" s="16" t="str">
        <f>IF(Wedstrijden!P761="x","M1","")</f>
        <v/>
      </c>
      <c r="CD774" s="16" t="str">
        <f>IF(Wedstrijden!Q761="x","M2","")</f>
        <v/>
      </c>
      <c r="CE774" s="16" t="str">
        <f>IF(Wedstrijden!R761="x","Z1","")</f>
        <v/>
      </c>
      <c r="CF774" s="16" t="str">
        <f>IF(Wedstrijden!S761="x","Z2","")</f>
        <v/>
      </c>
      <c r="CG774" s="16" t="str">
        <f>IF(Wedstrijden!T761="x","ZZL","")</f>
        <v/>
      </c>
      <c r="CL774" s="16" t="str">
        <f>IF(COUNTA(Wedstrijden!AR761:BB761)&lt;&gt;0,2,"")</f>
        <v/>
      </c>
      <c r="CM774" s="16" t="str">
        <f t="shared" si="74"/>
        <v/>
      </c>
      <c r="CN774" s="16" t="str">
        <f>IF(Wedstrijden!AR761="x","AA","")</f>
        <v/>
      </c>
      <c r="CO774" s="16" t="str">
        <f>IF(Wedstrijden!AS761="x","A","")</f>
        <v/>
      </c>
      <c r="CP774" s="16" t="str">
        <f>IF(Wedstrijden!AT761="x","BB","")</f>
        <v/>
      </c>
      <c r="CQ774" s="16" t="str">
        <f>IF(Wedstrijden!AU761="x","B","")</f>
        <v/>
      </c>
      <c r="CR774" s="16" t="str">
        <f>IF(Wedstrijden!AV761="x","L","")</f>
        <v/>
      </c>
      <c r="CS774" s="16" t="str">
        <f>IF(Wedstrijden!AW761="x","M","")</f>
        <v/>
      </c>
      <c r="CT774" s="16" t="str">
        <f>IF(Wedstrijden!AX761="x","Z","")</f>
        <v/>
      </c>
      <c r="CU774" s="16" t="str">
        <f>IF(Wedstrijden!BB761="x","ZZ","")</f>
        <v/>
      </c>
      <c r="CV774" s="16" t="str">
        <f>IF(COUNTA(Wedstrijden!AI761:AP761)&lt;&gt;0,2,"")</f>
        <v/>
      </c>
      <c r="CW774" s="16" t="str">
        <f t="shared" si="75"/>
        <v/>
      </c>
      <c r="CX774" s="16" t="str">
        <f>IF(Wedstrijden!AI761="x","BB","")</f>
        <v/>
      </c>
      <c r="CY774" s="16" t="str">
        <f>IF(Wedstrijden!AJ761="x","B","")</f>
        <v/>
      </c>
      <c r="CZ774" s="16" t="str">
        <f>IF(Wedstrijden!AK761="x","L","")</f>
        <v/>
      </c>
      <c r="DA774" s="16" t="str">
        <f>IF(Wedstrijden!AL761="x","M","")</f>
        <v/>
      </c>
      <c r="DB774" s="16" t="str">
        <f>IF(Wedstrijden!AM761="x","Z","")</f>
        <v/>
      </c>
      <c r="DC774" s="16" t="str">
        <f>IF(Wedstrijden!AN761="x","ZZ","")</f>
        <v/>
      </c>
      <c r="DD774" s="16" t="str">
        <f>IF(Wedstrijden!AP761="x","1.40","")</f>
        <v/>
      </c>
      <c r="DE774" s="16" t="str">
        <f>IF(COUNTA(Wedstrijden!BD761:BF761)&lt;&gt;0,6,"")</f>
        <v/>
      </c>
      <c r="DF774" s="16" t="str">
        <f t="shared" si="76"/>
        <v/>
      </c>
      <c r="DG774" s="16" t="str">
        <f>IF(Wedstrijden!BD761="x","L","")</f>
        <v/>
      </c>
      <c r="DH774" s="16" t="str">
        <f>IF(Wedstrijden!BE761="x","M","")</f>
        <v/>
      </c>
      <c r="DI774" s="16" t="str">
        <f>IF(Wedstrijden!BF761="x","Z","")</f>
        <v/>
      </c>
      <c r="DJ774" s="16" t="str">
        <f>IF(Wedstrijden!BG761="x","Z","")</f>
        <v/>
      </c>
      <c r="DK774" s="16" t="str">
        <f>IF(COUNTA(Wedstrijden!BI761:BK761)&lt;&gt;0,6,"")</f>
        <v/>
      </c>
      <c r="DL774" s="16" t="str">
        <f t="shared" si="77"/>
        <v/>
      </c>
      <c r="DM774" s="16" t="str">
        <f>IF(Wedstrijden!BI761="x","L","")</f>
        <v/>
      </c>
      <c r="DN774" s="16" t="str">
        <f>IF(Wedstrijden!BJ761="x","M","")</f>
        <v/>
      </c>
      <c r="DO774" s="16" t="str">
        <f>IF(Wedstrijden!BK761="x","Z","")</f>
        <v/>
      </c>
      <c r="DP774" s="16" t="str">
        <f>IF(Wedstrijden!BL761="x","Z","")</f>
        <v/>
      </c>
    </row>
    <row r="775" spans="1:120" ht="14.4" x14ac:dyDescent="0.3">
      <c r="A775" s="18">
        <f>Wedstrijden!A762</f>
        <v>0</v>
      </c>
      <c r="B775" s="16" t="str">
        <f>IFERROR(VLOOKUP(Wedstrijden!#REF!,#REF!,2,FALSE),"")</f>
        <v/>
      </c>
      <c r="C775" s="16">
        <f>Wedstrijden!E762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IF(COUNTA(Wedstrijden!U762:AC762)&lt;&gt;0,1,"")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IF(Wedstrijden!U762="x","B1","")</f>
        <v/>
      </c>
      <c r="BO775" s="16" t="e">
        <f>IF(Wedstrijden!#REF!="x","BB","")</f>
        <v>#REF!</v>
      </c>
      <c r="BP775" s="16" t="str">
        <f>IF(Wedstrijden!W762="x","B","")</f>
        <v/>
      </c>
      <c r="BQ775" s="16" t="str">
        <f>IF(Wedstrijden!X762="x","L1","")</f>
        <v/>
      </c>
      <c r="BR775" s="16" t="str">
        <f>IF(Wedstrijden!Y762="x","L2","")</f>
        <v/>
      </c>
      <c r="BS775" s="16" t="str">
        <f>IF(Wedstrijden!Z762="x","M1","")</f>
        <v/>
      </c>
      <c r="BT775" s="16" t="str">
        <f>IF(Wedstrijden!AA762="x","M2","")</f>
        <v/>
      </c>
      <c r="BU775" s="16" t="str">
        <f>IF(Wedstrijden!AB762="x","Z1","")</f>
        <v/>
      </c>
      <c r="BV775" s="16" t="str">
        <f>IF(Wedstrijden!AC762="x","Z2","")</f>
        <v/>
      </c>
      <c r="BW775" s="16" t="str">
        <f>IF(COUNTA(Wedstrijden!L762:T762)&lt;&gt;0,1,"")</f>
        <v/>
      </c>
      <c r="BX775" s="16" t="str">
        <f t="shared" si="73"/>
        <v/>
      </c>
      <c r="BY775" s="16" t="str">
        <f>IF(Wedstrijden!L762="x","BB","")</f>
        <v/>
      </c>
      <c r="BZ775" s="16" t="str">
        <f>IF(Wedstrijden!M762="x","B","")</f>
        <v/>
      </c>
      <c r="CA775" s="16" t="str">
        <f>IF(Wedstrijden!N762="x","L1","")</f>
        <v/>
      </c>
      <c r="CB775" s="16" t="str">
        <f>IF(Wedstrijden!O762="x","L2","")</f>
        <v/>
      </c>
      <c r="CC775" s="16" t="str">
        <f>IF(Wedstrijden!P762="x","M1","")</f>
        <v/>
      </c>
      <c r="CD775" s="16" t="str">
        <f>IF(Wedstrijden!Q762="x","M2","")</f>
        <v/>
      </c>
      <c r="CE775" s="16" t="str">
        <f>IF(Wedstrijden!R762="x","Z1","")</f>
        <v/>
      </c>
      <c r="CF775" s="16" t="str">
        <f>IF(Wedstrijden!S762="x","Z2","")</f>
        <v/>
      </c>
      <c r="CG775" s="16" t="str">
        <f>IF(Wedstrijden!T762="x","ZZL","")</f>
        <v/>
      </c>
      <c r="CL775" s="16" t="str">
        <f>IF(COUNTA(Wedstrijden!AR762:BB762)&lt;&gt;0,2,"")</f>
        <v/>
      </c>
      <c r="CM775" s="16" t="str">
        <f t="shared" si="74"/>
        <v/>
      </c>
      <c r="CN775" s="16" t="str">
        <f>IF(Wedstrijden!AR762="x","AA","")</f>
        <v/>
      </c>
      <c r="CO775" s="16" t="str">
        <f>IF(Wedstrijden!AS762="x","A","")</f>
        <v/>
      </c>
      <c r="CP775" s="16" t="str">
        <f>IF(Wedstrijden!AT762="x","BB","")</f>
        <v/>
      </c>
      <c r="CQ775" s="16" t="str">
        <f>IF(Wedstrijden!AU762="x","B","")</f>
        <v/>
      </c>
      <c r="CR775" s="16" t="str">
        <f>IF(Wedstrijden!AV762="x","L","")</f>
        <v/>
      </c>
      <c r="CS775" s="16" t="str">
        <f>IF(Wedstrijden!AW762="x","M","")</f>
        <v/>
      </c>
      <c r="CT775" s="16" t="str">
        <f>IF(Wedstrijden!AX762="x","Z","")</f>
        <v/>
      </c>
      <c r="CU775" s="16" t="str">
        <f>IF(Wedstrijden!BB762="x","ZZ","")</f>
        <v/>
      </c>
      <c r="CV775" s="16" t="str">
        <f>IF(COUNTA(Wedstrijden!AI762:AP762)&lt;&gt;0,2,"")</f>
        <v/>
      </c>
      <c r="CW775" s="16" t="str">
        <f t="shared" si="75"/>
        <v/>
      </c>
      <c r="CX775" s="16" t="str">
        <f>IF(Wedstrijden!AI762="x","BB","")</f>
        <v/>
      </c>
      <c r="CY775" s="16" t="str">
        <f>IF(Wedstrijden!AJ762="x","B","")</f>
        <v/>
      </c>
      <c r="CZ775" s="16" t="str">
        <f>IF(Wedstrijden!AK762="x","L","")</f>
        <v/>
      </c>
      <c r="DA775" s="16" t="str">
        <f>IF(Wedstrijden!AL762="x","M","")</f>
        <v/>
      </c>
      <c r="DB775" s="16" t="str">
        <f>IF(Wedstrijden!AM762="x","Z","")</f>
        <v/>
      </c>
      <c r="DC775" s="16" t="str">
        <f>IF(Wedstrijden!AN762="x","ZZ","")</f>
        <v/>
      </c>
      <c r="DD775" s="16" t="str">
        <f>IF(Wedstrijden!AP762="x","1.40","")</f>
        <v/>
      </c>
      <c r="DE775" s="16" t="str">
        <f>IF(COUNTA(Wedstrijden!BD762:BF762)&lt;&gt;0,6,"")</f>
        <v/>
      </c>
      <c r="DF775" s="16" t="str">
        <f t="shared" si="76"/>
        <v/>
      </c>
      <c r="DG775" s="16" t="str">
        <f>IF(Wedstrijden!BD762="x","L","")</f>
        <v/>
      </c>
      <c r="DH775" s="16" t="str">
        <f>IF(Wedstrijden!BE762="x","M","")</f>
        <v/>
      </c>
      <c r="DI775" s="16" t="str">
        <f>IF(Wedstrijden!BF762="x","Z","")</f>
        <v/>
      </c>
      <c r="DJ775" s="16" t="str">
        <f>IF(Wedstrijden!BG762="x","Z","")</f>
        <v/>
      </c>
      <c r="DK775" s="16" t="str">
        <f>IF(COUNTA(Wedstrijden!BI762:BK762)&lt;&gt;0,6,"")</f>
        <v/>
      </c>
      <c r="DL775" s="16" t="str">
        <f t="shared" si="77"/>
        <v/>
      </c>
      <c r="DM775" s="16" t="str">
        <f>IF(Wedstrijden!BI762="x","L","")</f>
        <v/>
      </c>
      <c r="DN775" s="16" t="str">
        <f>IF(Wedstrijden!BJ762="x","M","")</f>
        <v/>
      </c>
      <c r="DO775" s="16" t="str">
        <f>IF(Wedstrijden!BK762="x","Z","")</f>
        <v/>
      </c>
      <c r="DP775" s="16" t="str">
        <f>IF(Wedstrijden!BL762="x","Z","")</f>
        <v/>
      </c>
    </row>
    <row r="776" spans="1:120" ht="14.4" x14ac:dyDescent="0.3">
      <c r="A776" s="18">
        <f>Wedstrijden!A763</f>
        <v>0</v>
      </c>
      <c r="B776" s="16" t="str">
        <f>IFERROR(VLOOKUP(Wedstrijden!#REF!,#REF!,2,FALSE),"")</f>
        <v/>
      </c>
      <c r="C776" s="16">
        <f>Wedstrijden!E763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IF(COUNTA(Wedstrijden!U763:AC763)&lt;&gt;0,1,"")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IF(Wedstrijden!U763="x","B1","")</f>
        <v/>
      </c>
      <c r="BO776" s="16" t="e">
        <f>IF(Wedstrijden!#REF!="x","BB","")</f>
        <v>#REF!</v>
      </c>
      <c r="BP776" s="16" t="str">
        <f>IF(Wedstrijden!W763="x","B","")</f>
        <v/>
      </c>
      <c r="BQ776" s="16" t="str">
        <f>IF(Wedstrijden!X763="x","L1","")</f>
        <v/>
      </c>
      <c r="BR776" s="16" t="str">
        <f>IF(Wedstrijden!Y763="x","L2","")</f>
        <v/>
      </c>
      <c r="BS776" s="16" t="str">
        <f>IF(Wedstrijden!Z763="x","M1","")</f>
        <v/>
      </c>
      <c r="BT776" s="16" t="str">
        <f>IF(Wedstrijden!AA763="x","M2","")</f>
        <v/>
      </c>
      <c r="BU776" s="16" t="str">
        <f>IF(Wedstrijden!AB763="x","Z1","")</f>
        <v/>
      </c>
      <c r="BV776" s="16" t="str">
        <f>IF(Wedstrijden!AC763="x","Z2","")</f>
        <v/>
      </c>
      <c r="BW776" s="16" t="str">
        <f>IF(COUNTA(Wedstrijden!L763:T763)&lt;&gt;0,1,"")</f>
        <v/>
      </c>
      <c r="BX776" s="16" t="str">
        <f t="shared" si="73"/>
        <v/>
      </c>
      <c r="BY776" s="16" t="str">
        <f>IF(Wedstrijden!L763="x","BB","")</f>
        <v/>
      </c>
      <c r="BZ776" s="16" t="str">
        <f>IF(Wedstrijden!M763="x","B","")</f>
        <v/>
      </c>
      <c r="CA776" s="16" t="str">
        <f>IF(Wedstrijden!N763="x","L1","")</f>
        <v/>
      </c>
      <c r="CB776" s="16" t="str">
        <f>IF(Wedstrijden!O763="x","L2","")</f>
        <v/>
      </c>
      <c r="CC776" s="16" t="str">
        <f>IF(Wedstrijden!P763="x","M1","")</f>
        <v/>
      </c>
      <c r="CD776" s="16" t="str">
        <f>IF(Wedstrijden!Q763="x","M2","")</f>
        <v/>
      </c>
      <c r="CE776" s="16" t="str">
        <f>IF(Wedstrijden!R763="x","Z1","")</f>
        <v/>
      </c>
      <c r="CF776" s="16" t="str">
        <f>IF(Wedstrijden!S763="x","Z2","")</f>
        <v/>
      </c>
      <c r="CG776" s="16" t="str">
        <f>IF(Wedstrijden!T763="x","ZZL","")</f>
        <v/>
      </c>
      <c r="CL776" s="16" t="str">
        <f>IF(COUNTA(Wedstrijden!AR763:BB763)&lt;&gt;0,2,"")</f>
        <v/>
      </c>
      <c r="CM776" s="16" t="str">
        <f t="shared" si="74"/>
        <v/>
      </c>
      <c r="CN776" s="16" t="str">
        <f>IF(Wedstrijden!AR763="x","AA","")</f>
        <v/>
      </c>
      <c r="CO776" s="16" t="str">
        <f>IF(Wedstrijden!AS763="x","A","")</f>
        <v/>
      </c>
      <c r="CP776" s="16" t="str">
        <f>IF(Wedstrijden!AT763="x","BB","")</f>
        <v/>
      </c>
      <c r="CQ776" s="16" t="str">
        <f>IF(Wedstrijden!AU763="x","B","")</f>
        <v/>
      </c>
      <c r="CR776" s="16" t="str">
        <f>IF(Wedstrijden!AV763="x","L","")</f>
        <v/>
      </c>
      <c r="CS776" s="16" t="str">
        <f>IF(Wedstrijden!AW763="x","M","")</f>
        <v/>
      </c>
      <c r="CT776" s="16" t="str">
        <f>IF(Wedstrijden!AX763="x","Z","")</f>
        <v/>
      </c>
      <c r="CU776" s="16" t="str">
        <f>IF(Wedstrijden!BB763="x","ZZ","")</f>
        <v/>
      </c>
      <c r="CV776" s="16" t="str">
        <f>IF(COUNTA(Wedstrijden!AI763:AP763)&lt;&gt;0,2,"")</f>
        <v/>
      </c>
      <c r="CW776" s="16" t="str">
        <f t="shared" si="75"/>
        <v/>
      </c>
      <c r="CX776" s="16" t="str">
        <f>IF(Wedstrijden!AI763="x","BB","")</f>
        <v/>
      </c>
      <c r="CY776" s="16" t="str">
        <f>IF(Wedstrijden!AJ763="x","B","")</f>
        <v/>
      </c>
      <c r="CZ776" s="16" t="str">
        <f>IF(Wedstrijden!AK763="x","L","")</f>
        <v/>
      </c>
      <c r="DA776" s="16" t="str">
        <f>IF(Wedstrijden!AL763="x","M","")</f>
        <v/>
      </c>
      <c r="DB776" s="16" t="str">
        <f>IF(Wedstrijden!AM763="x","Z","")</f>
        <v/>
      </c>
      <c r="DC776" s="16" t="str">
        <f>IF(Wedstrijden!AN763="x","ZZ","")</f>
        <v/>
      </c>
      <c r="DD776" s="16" t="str">
        <f>IF(Wedstrijden!AP763="x","1.40","")</f>
        <v/>
      </c>
      <c r="DE776" s="16" t="str">
        <f>IF(COUNTA(Wedstrijden!BD763:BF763)&lt;&gt;0,6,"")</f>
        <v/>
      </c>
      <c r="DF776" s="16" t="str">
        <f t="shared" si="76"/>
        <v/>
      </c>
      <c r="DG776" s="16" t="str">
        <f>IF(Wedstrijden!BD763="x","L","")</f>
        <v/>
      </c>
      <c r="DH776" s="16" t="str">
        <f>IF(Wedstrijden!BE763="x","M","")</f>
        <v/>
      </c>
      <c r="DI776" s="16" t="str">
        <f>IF(Wedstrijden!BF763="x","Z","")</f>
        <v/>
      </c>
      <c r="DJ776" s="16" t="str">
        <f>IF(Wedstrijden!BG763="x","Z","")</f>
        <v/>
      </c>
      <c r="DK776" s="16" t="str">
        <f>IF(COUNTA(Wedstrijden!BI763:BK763)&lt;&gt;0,6,"")</f>
        <v/>
      </c>
      <c r="DL776" s="16" t="str">
        <f t="shared" si="77"/>
        <v/>
      </c>
      <c r="DM776" s="16" t="str">
        <f>IF(Wedstrijden!BI763="x","L","")</f>
        <v/>
      </c>
      <c r="DN776" s="16" t="str">
        <f>IF(Wedstrijden!BJ763="x","M","")</f>
        <v/>
      </c>
      <c r="DO776" s="16" t="str">
        <f>IF(Wedstrijden!BK763="x","Z","")</f>
        <v/>
      </c>
      <c r="DP776" s="16" t="str">
        <f>IF(Wedstrijden!BL763="x","Z","")</f>
        <v/>
      </c>
    </row>
    <row r="777" spans="1:120" ht="14.4" x14ac:dyDescent="0.3">
      <c r="A777" s="18">
        <f>Wedstrijden!A764</f>
        <v>0</v>
      </c>
      <c r="B777" s="16" t="str">
        <f>IFERROR(VLOOKUP(Wedstrijden!#REF!,#REF!,2,FALSE),"")</f>
        <v/>
      </c>
      <c r="C777" s="16">
        <f>Wedstrijden!E764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IF(COUNTA(Wedstrijden!U764:AC764)&lt;&gt;0,1,"")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IF(Wedstrijden!U764="x","B1","")</f>
        <v/>
      </c>
      <c r="BO777" s="16" t="e">
        <f>IF(Wedstrijden!#REF!="x","BB","")</f>
        <v>#REF!</v>
      </c>
      <c r="BP777" s="16" t="str">
        <f>IF(Wedstrijden!W764="x","B","")</f>
        <v/>
      </c>
      <c r="BQ777" s="16" t="str">
        <f>IF(Wedstrijden!X764="x","L1","")</f>
        <v/>
      </c>
      <c r="BR777" s="16" t="str">
        <f>IF(Wedstrijden!Y764="x","L2","")</f>
        <v/>
      </c>
      <c r="BS777" s="16" t="str">
        <f>IF(Wedstrijden!Z764="x","M1","")</f>
        <v/>
      </c>
      <c r="BT777" s="16" t="str">
        <f>IF(Wedstrijden!AA764="x","M2","")</f>
        <v/>
      </c>
      <c r="BU777" s="16" t="str">
        <f>IF(Wedstrijden!AB764="x","Z1","")</f>
        <v/>
      </c>
      <c r="BV777" s="16" t="str">
        <f>IF(Wedstrijden!AC764="x","Z2","")</f>
        <v/>
      </c>
      <c r="BW777" s="16" t="str">
        <f>IF(COUNTA(Wedstrijden!L764:T764)&lt;&gt;0,1,"")</f>
        <v/>
      </c>
      <c r="BX777" s="16" t="str">
        <f t="shared" si="73"/>
        <v/>
      </c>
      <c r="BY777" s="16" t="str">
        <f>IF(Wedstrijden!L764="x","BB","")</f>
        <v/>
      </c>
      <c r="BZ777" s="16" t="str">
        <f>IF(Wedstrijden!M764="x","B","")</f>
        <v/>
      </c>
      <c r="CA777" s="16" t="str">
        <f>IF(Wedstrijden!N764="x","L1","")</f>
        <v/>
      </c>
      <c r="CB777" s="16" t="str">
        <f>IF(Wedstrijden!O764="x","L2","")</f>
        <v/>
      </c>
      <c r="CC777" s="16" t="str">
        <f>IF(Wedstrijden!P764="x","M1","")</f>
        <v/>
      </c>
      <c r="CD777" s="16" t="str">
        <f>IF(Wedstrijden!Q764="x","M2","")</f>
        <v/>
      </c>
      <c r="CE777" s="16" t="str">
        <f>IF(Wedstrijden!R764="x","Z1","")</f>
        <v/>
      </c>
      <c r="CF777" s="16" t="str">
        <f>IF(Wedstrijden!S764="x","Z2","")</f>
        <v/>
      </c>
      <c r="CG777" s="16" t="str">
        <f>IF(Wedstrijden!T764="x","ZZL","")</f>
        <v/>
      </c>
      <c r="CL777" s="16" t="str">
        <f>IF(COUNTA(Wedstrijden!AR764:BB764)&lt;&gt;0,2,"")</f>
        <v/>
      </c>
      <c r="CM777" s="16" t="str">
        <f t="shared" si="74"/>
        <v/>
      </c>
      <c r="CN777" s="16" t="str">
        <f>IF(Wedstrijden!AR764="x","AA","")</f>
        <v/>
      </c>
      <c r="CO777" s="16" t="str">
        <f>IF(Wedstrijden!AS764="x","A","")</f>
        <v/>
      </c>
      <c r="CP777" s="16" t="str">
        <f>IF(Wedstrijden!AT764="x","BB","")</f>
        <v/>
      </c>
      <c r="CQ777" s="16" t="str">
        <f>IF(Wedstrijden!AU764="x","B","")</f>
        <v/>
      </c>
      <c r="CR777" s="16" t="str">
        <f>IF(Wedstrijden!AV764="x","L","")</f>
        <v/>
      </c>
      <c r="CS777" s="16" t="str">
        <f>IF(Wedstrijden!AW764="x","M","")</f>
        <v/>
      </c>
      <c r="CT777" s="16" t="str">
        <f>IF(Wedstrijden!AX764="x","Z","")</f>
        <v/>
      </c>
      <c r="CU777" s="16" t="str">
        <f>IF(Wedstrijden!BB764="x","ZZ","")</f>
        <v/>
      </c>
      <c r="CV777" s="16" t="str">
        <f>IF(COUNTA(Wedstrijden!AI764:AP764)&lt;&gt;0,2,"")</f>
        <v/>
      </c>
      <c r="CW777" s="16" t="str">
        <f t="shared" si="75"/>
        <v/>
      </c>
      <c r="CX777" s="16" t="str">
        <f>IF(Wedstrijden!AI764="x","BB","")</f>
        <v/>
      </c>
      <c r="CY777" s="16" t="str">
        <f>IF(Wedstrijden!AJ764="x","B","")</f>
        <v/>
      </c>
      <c r="CZ777" s="16" t="str">
        <f>IF(Wedstrijden!AK764="x","L","")</f>
        <v/>
      </c>
      <c r="DA777" s="16" t="str">
        <f>IF(Wedstrijden!AL764="x","M","")</f>
        <v/>
      </c>
      <c r="DB777" s="16" t="str">
        <f>IF(Wedstrijden!AM764="x","Z","")</f>
        <v/>
      </c>
      <c r="DC777" s="16" t="str">
        <f>IF(Wedstrijden!AN764="x","ZZ","")</f>
        <v/>
      </c>
      <c r="DD777" s="16" t="str">
        <f>IF(Wedstrijden!AP764="x","1.40","")</f>
        <v/>
      </c>
      <c r="DE777" s="16" t="str">
        <f>IF(COUNTA(Wedstrijden!BD764:BF764)&lt;&gt;0,6,"")</f>
        <v/>
      </c>
      <c r="DF777" s="16" t="str">
        <f t="shared" si="76"/>
        <v/>
      </c>
      <c r="DG777" s="16" t="str">
        <f>IF(Wedstrijden!BD764="x","L","")</f>
        <v/>
      </c>
      <c r="DH777" s="16" t="str">
        <f>IF(Wedstrijden!BE764="x","M","")</f>
        <v/>
      </c>
      <c r="DI777" s="16" t="str">
        <f>IF(Wedstrijden!BF764="x","Z","")</f>
        <v/>
      </c>
      <c r="DJ777" s="16" t="str">
        <f>IF(Wedstrijden!BG764="x","Z","")</f>
        <v/>
      </c>
      <c r="DK777" s="16" t="str">
        <f>IF(COUNTA(Wedstrijden!BI764:BK764)&lt;&gt;0,6,"")</f>
        <v/>
      </c>
      <c r="DL777" s="16" t="str">
        <f t="shared" si="77"/>
        <v/>
      </c>
      <c r="DM777" s="16" t="str">
        <f>IF(Wedstrijden!BI764="x","L","")</f>
        <v/>
      </c>
      <c r="DN777" s="16" t="str">
        <f>IF(Wedstrijden!BJ764="x","M","")</f>
        <v/>
      </c>
      <c r="DO777" s="16" t="str">
        <f>IF(Wedstrijden!BK764="x","Z","")</f>
        <v/>
      </c>
      <c r="DP777" s="16" t="str">
        <f>IF(Wedstrijden!BL764="x","Z","")</f>
        <v/>
      </c>
    </row>
    <row r="778" spans="1:120" ht="14.4" x14ac:dyDescent="0.3">
      <c r="A778" s="18">
        <f>Wedstrijden!A765</f>
        <v>0</v>
      </c>
      <c r="B778" s="16" t="str">
        <f>IFERROR(VLOOKUP(Wedstrijden!#REF!,#REF!,2,FALSE),"")</f>
        <v/>
      </c>
      <c r="C778" s="16">
        <f>Wedstrijden!E765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IF(COUNTA(Wedstrijden!U765:AC765)&lt;&gt;0,1,"")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IF(Wedstrijden!U765="x","B1","")</f>
        <v/>
      </c>
      <c r="BO778" s="16" t="e">
        <f>IF(Wedstrijden!#REF!="x","BB","")</f>
        <v>#REF!</v>
      </c>
      <c r="BP778" s="16" t="str">
        <f>IF(Wedstrijden!W765="x","B","")</f>
        <v/>
      </c>
      <c r="BQ778" s="16" t="str">
        <f>IF(Wedstrijden!X765="x","L1","")</f>
        <v/>
      </c>
      <c r="BR778" s="16" t="str">
        <f>IF(Wedstrijden!Y765="x","L2","")</f>
        <v/>
      </c>
      <c r="BS778" s="16" t="str">
        <f>IF(Wedstrijden!Z765="x","M1","")</f>
        <v/>
      </c>
      <c r="BT778" s="16" t="str">
        <f>IF(Wedstrijden!AA765="x","M2","")</f>
        <v/>
      </c>
      <c r="BU778" s="16" t="str">
        <f>IF(Wedstrijden!AB765="x","Z1","")</f>
        <v/>
      </c>
      <c r="BV778" s="16" t="str">
        <f>IF(Wedstrijden!AC765="x","Z2","")</f>
        <v/>
      </c>
      <c r="BW778" s="16" t="str">
        <f>IF(COUNTA(Wedstrijden!L765:T765)&lt;&gt;0,1,"")</f>
        <v/>
      </c>
      <c r="BX778" s="16" t="str">
        <f t="shared" si="73"/>
        <v/>
      </c>
      <c r="BY778" s="16" t="str">
        <f>IF(Wedstrijden!L765="x","BB","")</f>
        <v/>
      </c>
      <c r="BZ778" s="16" t="str">
        <f>IF(Wedstrijden!M765="x","B","")</f>
        <v/>
      </c>
      <c r="CA778" s="16" t="str">
        <f>IF(Wedstrijden!N765="x","L1","")</f>
        <v/>
      </c>
      <c r="CB778" s="16" t="str">
        <f>IF(Wedstrijden!O765="x","L2","")</f>
        <v/>
      </c>
      <c r="CC778" s="16" t="str">
        <f>IF(Wedstrijden!P765="x","M1","")</f>
        <v/>
      </c>
      <c r="CD778" s="16" t="str">
        <f>IF(Wedstrijden!Q765="x","M2","")</f>
        <v/>
      </c>
      <c r="CE778" s="16" t="str">
        <f>IF(Wedstrijden!R765="x","Z1","")</f>
        <v/>
      </c>
      <c r="CF778" s="16" t="str">
        <f>IF(Wedstrijden!S765="x","Z2","")</f>
        <v/>
      </c>
      <c r="CG778" s="16" t="str">
        <f>IF(Wedstrijden!T765="x","ZZL","")</f>
        <v/>
      </c>
      <c r="CL778" s="16" t="str">
        <f>IF(COUNTA(Wedstrijden!AR765:BB765)&lt;&gt;0,2,"")</f>
        <v/>
      </c>
      <c r="CM778" s="16" t="str">
        <f t="shared" si="74"/>
        <v/>
      </c>
      <c r="CN778" s="16" t="str">
        <f>IF(Wedstrijden!AR765="x","AA","")</f>
        <v/>
      </c>
      <c r="CO778" s="16" t="str">
        <f>IF(Wedstrijden!AS765="x","A","")</f>
        <v/>
      </c>
      <c r="CP778" s="16" t="str">
        <f>IF(Wedstrijden!AT765="x","BB","")</f>
        <v/>
      </c>
      <c r="CQ778" s="16" t="str">
        <f>IF(Wedstrijden!AU765="x","B","")</f>
        <v/>
      </c>
      <c r="CR778" s="16" t="str">
        <f>IF(Wedstrijden!AV765="x","L","")</f>
        <v/>
      </c>
      <c r="CS778" s="16" t="str">
        <f>IF(Wedstrijden!AW765="x","M","")</f>
        <v/>
      </c>
      <c r="CT778" s="16" t="str">
        <f>IF(Wedstrijden!AX765="x","Z","")</f>
        <v/>
      </c>
      <c r="CU778" s="16" t="str">
        <f>IF(Wedstrijden!BB765="x","ZZ","")</f>
        <v/>
      </c>
      <c r="CV778" s="16" t="str">
        <f>IF(COUNTA(Wedstrijden!AI765:AP765)&lt;&gt;0,2,"")</f>
        <v/>
      </c>
      <c r="CW778" s="16" t="str">
        <f t="shared" si="75"/>
        <v/>
      </c>
      <c r="CX778" s="16" t="str">
        <f>IF(Wedstrijden!AI765="x","BB","")</f>
        <v/>
      </c>
      <c r="CY778" s="16" t="str">
        <f>IF(Wedstrijden!AJ765="x","B","")</f>
        <v/>
      </c>
      <c r="CZ778" s="16" t="str">
        <f>IF(Wedstrijden!AK765="x","L","")</f>
        <v/>
      </c>
      <c r="DA778" s="16" t="str">
        <f>IF(Wedstrijden!AL765="x","M","")</f>
        <v/>
      </c>
      <c r="DB778" s="16" t="str">
        <f>IF(Wedstrijden!AM765="x","Z","")</f>
        <v/>
      </c>
      <c r="DC778" s="16" t="str">
        <f>IF(Wedstrijden!AN765="x","ZZ","")</f>
        <v/>
      </c>
      <c r="DD778" s="16" t="str">
        <f>IF(Wedstrijden!AP765="x","1.40","")</f>
        <v/>
      </c>
      <c r="DE778" s="16" t="str">
        <f>IF(COUNTA(Wedstrijden!BD765:BF765)&lt;&gt;0,6,"")</f>
        <v/>
      </c>
      <c r="DF778" s="16" t="str">
        <f t="shared" si="76"/>
        <v/>
      </c>
      <c r="DG778" s="16" t="str">
        <f>IF(Wedstrijden!BD765="x","L","")</f>
        <v/>
      </c>
      <c r="DH778" s="16" t="str">
        <f>IF(Wedstrijden!BE765="x","M","")</f>
        <v/>
      </c>
      <c r="DI778" s="16" t="str">
        <f>IF(Wedstrijden!BF765="x","Z","")</f>
        <v/>
      </c>
      <c r="DJ778" s="16" t="str">
        <f>IF(Wedstrijden!BG765="x","Z","")</f>
        <v/>
      </c>
      <c r="DK778" s="16" t="str">
        <f>IF(COUNTA(Wedstrijden!BI765:BK765)&lt;&gt;0,6,"")</f>
        <v/>
      </c>
      <c r="DL778" s="16" t="str">
        <f t="shared" si="77"/>
        <v/>
      </c>
      <c r="DM778" s="16" t="str">
        <f>IF(Wedstrijden!BI765="x","L","")</f>
        <v/>
      </c>
      <c r="DN778" s="16" t="str">
        <f>IF(Wedstrijden!BJ765="x","M","")</f>
        <v/>
      </c>
      <c r="DO778" s="16" t="str">
        <f>IF(Wedstrijden!BK765="x","Z","")</f>
        <v/>
      </c>
      <c r="DP778" s="16" t="str">
        <f>IF(Wedstrijden!BL765="x","Z","")</f>
        <v/>
      </c>
    </row>
    <row r="779" spans="1:120" ht="14.4" x14ac:dyDescent="0.3">
      <c r="A779" s="18">
        <f>Wedstrijden!A766</f>
        <v>0</v>
      </c>
      <c r="B779" s="16" t="str">
        <f>IFERROR(VLOOKUP(Wedstrijden!#REF!,#REF!,2,FALSE),"")</f>
        <v/>
      </c>
      <c r="C779" s="16">
        <f>Wedstrijden!E766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IF(COUNTA(Wedstrijden!U766:AC766)&lt;&gt;0,1,"")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IF(Wedstrijden!U766="x","B1","")</f>
        <v/>
      </c>
      <c r="BO779" s="16" t="e">
        <f>IF(Wedstrijden!#REF!="x","BB","")</f>
        <v>#REF!</v>
      </c>
      <c r="BP779" s="16" t="str">
        <f>IF(Wedstrijden!W766="x","B","")</f>
        <v/>
      </c>
      <c r="BQ779" s="16" t="str">
        <f>IF(Wedstrijden!X766="x","L1","")</f>
        <v/>
      </c>
      <c r="BR779" s="16" t="str">
        <f>IF(Wedstrijden!Y766="x","L2","")</f>
        <v/>
      </c>
      <c r="BS779" s="16" t="str">
        <f>IF(Wedstrijden!Z766="x","M1","")</f>
        <v/>
      </c>
      <c r="BT779" s="16" t="str">
        <f>IF(Wedstrijden!AA766="x","M2","")</f>
        <v/>
      </c>
      <c r="BU779" s="16" t="str">
        <f>IF(Wedstrijden!AB766="x","Z1","")</f>
        <v/>
      </c>
      <c r="BV779" s="16" t="str">
        <f>IF(Wedstrijden!AC766="x","Z2","")</f>
        <v/>
      </c>
      <c r="BW779" s="16" t="str">
        <f>IF(COUNTA(Wedstrijden!L766:T766)&lt;&gt;0,1,"")</f>
        <v/>
      </c>
      <c r="BX779" s="16" t="str">
        <f t="shared" si="73"/>
        <v/>
      </c>
      <c r="BY779" s="16" t="str">
        <f>IF(Wedstrijden!L766="x","BB","")</f>
        <v/>
      </c>
      <c r="BZ779" s="16" t="str">
        <f>IF(Wedstrijden!M766="x","B","")</f>
        <v/>
      </c>
      <c r="CA779" s="16" t="str">
        <f>IF(Wedstrijden!N766="x","L1","")</f>
        <v/>
      </c>
      <c r="CB779" s="16" t="str">
        <f>IF(Wedstrijden!O766="x","L2","")</f>
        <v/>
      </c>
      <c r="CC779" s="16" t="str">
        <f>IF(Wedstrijden!P766="x","M1","")</f>
        <v/>
      </c>
      <c r="CD779" s="16" t="str">
        <f>IF(Wedstrijden!Q766="x","M2","")</f>
        <v/>
      </c>
      <c r="CE779" s="16" t="str">
        <f>IF(Wedstrijden!R766="x","Z1","")</f>
        <v/>
      </c>
      <c r="CF779" s="16" t="str">
        <f>IF(Wedstrijden!S766="x","Z2","")</f>
        <v/>
      </c>
      <c r="CG779" s="16" t="str">
        <f>IF(Wedstrijden!T766="x","ZZL","")</f>
        <v/>
      </c>
      <c r="CL779" s="16" t="str">
        <f>IF(COUNTA(Wedstrijden!AR766:BB766)&lt;&gt;0,2,"")</f>
        <v/>
      </c>
      <c r="CM779" s="16" t="str">
        <f t="shared" si="74"/>
        <v/>
      </c>
      <c r="CN779" s="16" t="str">
        <f>IF(Wedstrijden!AR766="x","AA","")</f>
        <v/>
      </c>
      <c r="CO779" s="16" t="str">
        <f>IF(Wedstrijden!AS766="x","A","")</f>
        <v/>
      </c>
      <c r="CP779" s="16" t="str">
        <f>IF(Wedstrijden!AT766="x","BB","")</f>
        <v/>
      </c>
      <c r="CQ779" s="16" t="str">
        <f>IF(Wedstrijden!AU766="x","B","")</f>
        <v/>
      </c>
      <c r="CR779" s="16" t="str">
        <f>IF(Wedstrijden!AV766="x","L","")</f>
        <v/>
      </c>
      <c r="CS779" s="16" t="str">
        <f>IF(Wedstrijden!AW766="x","M","")</f>
        <v/>
      </c>
      <c r="CT779" s="16" t="str">
        <f>IF(Wedstrijden!AX766="x","Z","")</f>
        <v/>
      </c>
      <c r="CU779" s="16" t="str">
        <f>IF(Wedstrijden!BB766="x","ZZ","")</f>
        <v/>
      </c>
      <c r="CV779" s="16" t="str">
        <f>IF(COUNTA(Wedstrijden!AI766:AP766)&lt;&gt;0,2,"")</f>
        <v/>
      </c>
      <c r="CW779" s="16" t="str">
        <f t="shared" si="75"/>
        <v/>
      </c>
      <c r="CX779" s="16" t="str">
        <f>IF(Wedstrijden!AI766="x","BB","")</f>
        <v/>
      </c>
      <c r="CY779" s="16" t="str">
        <f>IF(Wedstrijden!AJ766="x","B","")</f>
        <v/>
      </c>
      <c r="CZ779" s="16" t="str">
        <f>IF(Wedstrijden!AK766="x","L","")</f>
        <v/>
      </c>
      <c r="DA779" s="16" t="str">
        <f>IF(Wedstrijden!AL766="x","M","")</f>
        <v/>
      </c>
      <c r="DB779" s="16" t="str">
        <f>IF(Wedstrijden!AM766="x","Z","")</f>
        <v/>
      </c>
      <c r="DC779" s="16" t="str">
        <f>IF(Wedstrijden!AN766="x","ZZ","")</f>
        <v/>
      </c>
      <c r="DD779" s="16" t="str">
        <f>IF(Wedstrijden!AP766="x","1.40","")</f>
        <v/>
      </c>
      <c r="DE779" s="16" t="str">
        <f>IF(COUNTA(Wedstrijden!BD766:BF766)&lt;&gt;0,6,"")</f>
        <v/>
      </c>
      <c r="DF779" s="16" t="str">
        <f t="shared" si="76"/>
        <v/>
      </c>
      <c r="DG779" s="16" t="str">
        <f>IF(Wedstrijden!BD766="x","L","")</f>
        <v/>
      </c>
      <c r="DH779" s="16" t="str">
        <f>IF(Wedstrijden!BE766="x","M","")</f>
        <v/>
      </c>
      <c r="DI779" s="16" t="str">
        <f>IF(Wedstrijden!BF766="x","Z","")</f>
        <v/>
      </c>
      <c r="DJ779" s="16" t="str">
        <f>IF(Wedstrijden!BG766="x","Z","")</f>
        <v/>
      </c>
      <c r="DK779" s="16" t="str">
        <f>IF(COUNTA(Wedstrijden!BI766:BK766)&lt;&gt;0,6,"")</f>
        <v/>
      </c>
      <c r="DL779" s="16" t="str">
        <f t="shared" si="77"/>
        <v/>
      </c>
      <c r="DM779" s="16" t="str">
        <f>IF(Wedstrijden!BI766="x","L","")</f>
        <v/>
      </c>
      <c r="DN779" s="16" t="str">
        <f>IF(Wedstrijden!BJ766="x","M","")</f>
        <v/>
      </c>
      <c r="DO779" s="16" t="str">
        <f>IF(Wedstrijden!BK766="x","Z","")</f>
        <v/>
      </c>
      <c r="DP779" s="16" t="str">
        <f>IF(Wedstrijden!BL766="x","Z","")</f>
        <v/>
      </c>
    </row>
    <row r="780" spans="1:120" ht="14.4" x14ac:dyDescent="0.3">
      <c r="A780" s="18">
        <f>Wedstrijden!A767</f>
        <v>0</v>
      </c>
      <c r="B780" s="16" t="str">
        <f>IFERROR(VLOOKUP(Wedstrijden!#REF!,#REF!,2,FALSE),"")</f>
        <v/>
      </c>
      <c r="C780" s="16">
        <f>Wedstrijden!E767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IF(COUNTA(Wedstrijden!U767:AC767)&lt;&gt;0,1,"")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IF(Wedstrijden!U767="x","B1","")</f>
        <v/>
      </c>
      <c r="BO780" s="16" t="e">
        <f>IF(Wedstrijden!#REF!="x","BB","")</f>
        <v>#REF!</v>
      </c>
      <c r="BP780" s="16" t="str">
        <f>IF(Wedstrijden!W767="x","B","")</f>
        <v/>
      </c>
      <c r="BQ780" s="16" t="str">
        <f>IF(Wedstrijden!X767="x","L1","")</f>
        <v/>
      </c>
      <c r="BR780" s="16" t="str">
        <f>IF(Wedstrijden!Y767="x","L2","")</f>
        <v/>
      </c>
      <c r="BS780" s="16" t="str">
        <f>IF(Wedstrijden!Z767="x","M1","")</f>
        <v/>
      </c>
      <c r="BT780" s="16" t="str">
        <f>IF(Wedstrijden!AA767="x","M2","")</f>
        <v/>
      </c>
      <c r="BU780" s="16" t="str">
        <f>IF(Wedstrijden!AB767="x","Z1","")</f>
        <v/>
      </c>
      <c r="BV780" s="16" t="str">
        <f>IF(Wedstrijden!AC767="x","Z2","")</f>
        <v/>
      </c>
      <c r="BW780" s="16" t="str">
        <f>IF(COUNTA(Wedstrijden!L767:T767)&lt;&gt;0,1,"")</f>
        <v/>
      </c>
      <c r="BX780" s="16" t="str">
        <f t="shared" si="73"/>
        <v/>
      </c>
      <c r="BY780" s="16" t="str">
        <f>IF(Wedstrijden!L767="x","BB","")</f>
        <v/>
      </c>
      <c r="BZ780" s="16" t="str">
        <f>IF(Wedstrijden!M767="x","B","")</f>
        <v/>
      </c>
      <c r="CA780" s="16" t="str">
        <f>IF(Wedstrijden!N767="x","L1","")</f>
        <v/>
      </c>
      <c r="CB780" s="16" t="str">
        <f>IF(Wedstrijden!O767="x","L2","")</f>
        <v/>
      </c>
      <c r="CC780" s="16" t="str">
        <f>IF(Wedstrijden!P767="x","M1","")</f>
        <v/>
      </c>
      <c r="CD780" s="16" t="str">
        <f>IF(Wedstrijden!Q767="x","M2","")</f>
        <v/>
      </c>
      <c r="CE780" s="16" t="str">
        <f>IF(Wedstrijden!R767="x","Z1","")</f>
        <v/>
      </c>
      <c r="CF780" s="16" t="str">
        <f>IF(Wedstrijden!S767="x","Z2","")</f>
        <v/>
      </c>
      <c r="CG780" s="16" t="str">
        <f>IF(Wedstrijden!T767="x","ZZL","")</f>
        <v/>
      </c>
      <c r="CL780" s="16" t="str">
        <f>IF(COUNTA(Wedstrijden!AR767:BB767)&lt;&gt;0,2,"")</f>
        <v/>
      </c>
      <c r="CM780" s="16" t="str">
        <f t="shared" si="74"/>
        <v/>
      </c>
      <c r="CN780" s="16" t="str">
        <f>IF(Wedstrijden!AR767="x","AA","")</f>
        <v/>
      </c>
      <c r="CO780" s="16" t="str">
        <f>IF(Wedstrijden!AS767="x","A","")</f>
        <v/>
      </c>
      <c r="CP780" s="16" t="str">
        <f>IF(Wedstrijden!AT767="x","BB","")</f>
        <v/>
      </c>
      <c r="CQ780" s="16" t="str">
        <f>IF(Wedstrijden!AU767="x","B","")</f>
        <v/>
      </c>
      <c r="CR780" s="16" t="str">
        <f>IF(Wedstrijden!AV767="x","L","")</f>
        <v/>
      </c>
      <c r="CS780" s="16" t="str">
        <f>IF(Wedstrijden!AW767="x","M","")</f>
        <v/>
      </c>
      <c r="CT780" s="16" t="str">
        <f>IF(Wedstrijden!AX767="x","Z","")</f>
        <v/>
      </c>
      <c r="CU780" s="16" t="str">
        <f>IF(Wedstrijden!BB767="x","ZZ","")</f>
        <v/>
      </c>
      <c r="CV780" s="16" t="str">
        <f>IF(COUNTA(Wedstrijden!AI767:AP767)&lt;&gt;0,2,"")</f>
        <v/>
      </c>
      <c r="CW780" s="16" t="str">
        <f t="shared" si="75"/>
        <v/>
      </c>
      <c r="CX780" s="16" t="str">
        <f>IF(Wedstrijden!AI767="x","BB","")</f>
        <v/>
      </c>
      <c r="CY780" s="16" t="str">
        <f>IF(Wedstrijden!AJ767="x","B","")</f>
        <v/>
      </c>
      <c r="CZ780" s="16" t="str">
        <f>IF(Wedstrijden!AK767="x","L","")</f>
        <v/>
      </c>
      <c r="DA780" s="16" t="str">
        <f>IF(Wedstrijden!AL767="x","M","")</f>
        <v/>
      </c>
      <c r="DB780" s="16" t="str">
        <f>IF(Wedstrijden!AM767="x","Z","")</f>
        <v/>
      </c>
      <c r="DC780" s="16" t="str">
        <f>IF(Wedstrijden!AN767="x","ZZ","")</f>
        <v/>
      </c>
      <c r="DD780" s="16" t="str">
        <f>IF(Wedstrijden!AP767="x","1.40","")</f>
        <v/>
      </c>
      <c r="DE780" s="16" t="str">
        <f>IF(COUNTA(Wedstrijden!BD767:BF767)&lt;&gt;0,6,"")</f>
        <v/>
      </c>
      <c r="DF780" s="16" t="str">
        <f t="shared" si="76"/>
        <v/>
      </c>
      <c r="DG780" s="16" t="str">
        <f>IF(Wedstrijden!BD767="x","L","")</f>
        <v/>
      </c>
      <c r="DH780" s="16" t="str">
        <f>IF(Wedstrijden!BE767="x","M","")</f>
        <v/>
      </c>
      <c r="DI780" s="16" t="str">
        <f>IF(Wedstrijden!BF767="x","Z","")</f>
        <v/>
      </c>
      <c r="DJ780" s="16" t="str">
        <f>IF(Wedstrijden!BG767="x","Z","")</f>
        <v/>
      </c>
      <c r="DK780" s="16" t="str">
        <f>IF(COUNTA(Wedstrijden!BI767:BK767)&lt;&gt;0,6,"")</f>
        <v/>
      </c>
      <c r="DL780" s="16" t="str">
        <f t="shared" si="77"/>
        <v/>
      </c>
      <c r="DM780" s="16" t="str">
        <f>IF(Wedstrijden!BI767="x","L","")</f>
        <v/>
      </c>
      <c r="DN780" s="16" t="str">
        <f>IF(Wedstrijden!BJ767="x","M","")</f>
        <v/>
      </c>
      <c r="DO780" s="16" t="str">
        <f>IF(Wedstrijden!BK767="x","Z","")</f>
        <v/>
      </c>
      <c r="DP780" s="16" t="str">
        <f>IF(Wedstrijden!BL767="x","Z","")</f>
        <v/>
      </c>
    </row>
    <row r="781" spans="1:120" ht="14.4" x14ac:dyDescent="0.3">
      <c r="A781" s="18">
        <f>Wedstrijden!A768</f>
        <v>0</v>
      </c>
      <c r="B781" s="16" t="str">
        <f>IFERROR(VLOOKUP(Wedstrijden!#REF!,#REF!,2,FALSE),"")</f>
        <v/>
      </c>
      <c r="C781" s="16">
        <f>Wedstrijden!E768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IF(COUNTA(Wedstrijden!U768:AC768)&lt;&gt;0,1,"")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IF(Wedstrijden!U768="x","B1","")</f>
        <v/>
      </c>
      <c r="BO781" s="16" t="e">
        <f>IF(Wedstrijden!#REF!="x","BB","")</f>
        <v>#REF!</v>
      </c>
      <c r="BP781" s="16" t="str">
        <f>IF(Wedstrijden!W768="x","B","")</f>
        <v/>
      </c>
      <c r="BQ781" s="16" t="str">
        <f>IF(Wedstrijden!X768="x","L1","")</f>
        <v/>
      </c>
      <c r="BR781" s="16" t="str">
        <f>IF(Wedstrijden!Y768="x","L2","")</f>
        <v/>
      </c>
      <c r="BS781" s="16" t="str">
        <f>IF(Wedstrijden!Z768="x","M1","")</f>
        <v/>
      </c>
      <c r="BT781" s="16" t="str">
        <f>IF(Wedstrijden!AA768="x","M2","")</f>
        <v/>
      </c>
      <c r="BU781" s="16" t="str">
        <f>IF(Wedstrijden!AB768="x","Z1","")</f>
        <v/>
      </c>
      <c r="BV781" s="16" t="str">
        <f>IF(Wedstrijden!AC768="x","Z2","")</f>
        <v/>
      </c>
      <c r="BW781" s="16" t="str">
        <f>IF(COUNTA(Wedstrijden!L768:T768)&lt;&gt;0,1,"")</f>
        <v/>
      </c>
      <c r="BX781" s="16" t="str">
        <f t="shared" si="73"/>
        <v/>
      </c>
      <c r="BY781" s="16" t="str">
        <f>IF(Wedstrijden!L768="x","BB","")</f>
        <v/>
      </c>
      <c r="BZ781" s="16" t="str">
        <f>IF(Wedstrijden!M768="x","B","")</f>
        <v/>
      </c>
      <c r="CA781" s="16" t="str">
        <f>IF(Wedstrijden!N768="x","L1","")</f>
        <v/>
      </c>
      <c r="CB781" s="16" t="str">
        <f>IF(Wedstrijden!O768="x","L2","")</f>
        <v/>
      </c>
      <c r="CC781" s="16" t="str">
        <f>IF(Wedstrijden!P768="x","M1","")</f>
        <v/>
      </c>
      <c r="CD781" s="16" t="str">
        <f>IF(Wedstrijden!Q768="x","M2","")</f>
        <v/>
      </c>
      <c r="CE781" s="16" t="str">
        <f>IF(Wedstrijden!R768="x","Z1","")</f>
        <v/>
      </c>
      <c r="CF781" s="16" t="str">
        <f>IF(Wedstrijden!S768="x","Z2","")</f>
        <v/>
      </c>
      <c r="CG781" s="16" t="str">
        <f>IF(Wedstrijden!T768="x","ZZL","")</f>
        <v/>
      </c>
      <c r="CL781" s="16" t="str">
        <f>IF(COUNTA(Wedstrijden!AR768:BB768)&lt;&gt;0,2,"")</f>
        <v/>
      </c>
      <c r="CM781" s="16" t="str">
        <f t="shared" si="74"/>
        <v/>
      </c>
      <c r="CN781" s="16" t="str">
        <f>IF(Wedstrijden!AR768="x","AA","")</f>
        <v/>
      </c>
      <c r="CO781" s="16" t="str">
        <f>IF(Wedstrijden!AS768="x","A","")</f>
        <v/>
      </c>
      <c r="CP781" s="16" t="str">
        <f>IF(Wedstrijden!AT768="x","BB","")</f>
        <v/>
      </c>
      <c r="CQ781" s="16" t="str">
        <f>IF(Wedstrijden!AU768="x","B","")</f>
        <v/>
      </c>
      <c r="CR781" s="16" t="str">
        <f>IF(Wedstrijden!AV768="x","L","")</f>
        <v/>
      </c>
      <c r="CS781" s="16" t="str">
        <f>IF(Wedstrijden!AW768="x","M","")</f>
        <v/>
      </c>
      <c r="CT781" s="16" t="str">
        <f>IF(Wedstrijden!AX768="x","Z","")</f>
        <v/>
      </c>
      <c r="CU781" s="16" t="str">
        <f>IF(Wedstrijden!BB768="x","ZZ","")</f>
        <v/>
      </c>
      <c r="CV781" s="16" t="str">
        <f>IF(COUNTA(Wedstrijden!AI768:AP768)&lt;&gt;0,2,"")</f>
        <v/>
      </c>
      <c r="CW781" s="16" t="str">
        <f t="shared" si="75"/>
        <v/>
      </c>
      <c r="CX781" s="16" t="str">
        <f>IF(Wedstrijden!AI768="x","BB","")</f>
        <v/>
      </c>
      <c r="CY781" s="16" t="str">
        <f>IF(Wedstrijden!AJ768="x","B","")</f>
        <v/>
      </c>
      <c r="CZ781" s="16" t="str">
        <f>IF(Wedstrijden!AK768="x","L","")</f>
        <v/>
      </c>
      <c r="DA781" s="16" t="str">
        <f>IF(Wedstrijden!AL768="x","M","")</f>
        <v/>
      </c>
      <c r="DB781" s="16" t="str">
        <f>IF(Wedstrijden!AM768="x","Z","")</f>
        <v/>
      </c>
      <c r="DC781" s="16" t="str">
        <f>IF(Wedstrijden!AN768="x","ZZ","")</f>
        <v/>
      </c>
      <c r="DD781" s="16" t="str">
        <f>IF(Wedstrijden!AP768="x","1.40","")</f>
        <v/>
      </c>
      <c r="DE781" s="16" t="str">
        <f>IF(COUNTA(Wedstrijden!BD768:BF768)&lt;&gt;0,6,"")</f>
        <v/>
      </c>
      <c r="DF781" s="16" t="str">
        <f t="shared" si="76"/>
        <v/>
      </c>
      <c r="DG781" s="16" t="str">
        <f>IF(Wedstrijden!BD768="x","L","")</f>
        <v/>
      </c>
      <c r="DH781" s="16" t="str">
        <f>IF(Wedstrijden!BE768="x","M","")</f>
        <v/>
      </c>
      <c r="DI781" s="16" t="str">
        <f>IF(Wedstrijden!BF768="x","Z","")</f>
        <v/>
      </c>
      <c r="DJ781" s="16" t="str">
        <f>IF(Wedstrijden!BG768="x","Z","")</f>
        <v/>
      </c>
      <c r="DK781" s="16" t="str">
        <f>IF(COUNTA(Wedstrijden!BI768:BK768)&lt;&gt;0,6,"")</f>
        <v/>
      </c>
      <c r="DL781" s="16" t="str">
        <f t="shared" si="77"/>
        <v/>
      </c>
      <c r="DM781" s="16" t="str">
        <f>IF(Wedstrijden!BI768="x","L","")</f>
        <v/>
      </c>
      <c r="DN781" s="16" t="str">
        <f>IF(Wedstrijden!BJ768="x","M","")</f>
        <v/>
      </c>
      <c r="DO781" s="16" t="str">
        <f>IF(Wedstrijden!BK768="x","Z","")</f>
        <v/>
      </c>
      <c r="DP781" s="16" t="str">
        <f>IF(Wedstrijden!BL768="x","Z","")</f>
        <v/>
      </c>
    </row>
    <row r="782" spans="1:120" ht="14.4" x14ac:dyDescent="0.3">
      <c r="A782" s="18">
        <f>Wedstrijden!A769</f>
        <v>0</v>
      </c>
      <c r="B782" s="16" t="str">
        <f>IFERROR(VLOOKUP(Wedstrijden!#REF!,#REF!,2,FALSE),"")</f>
        <v/>
      </c>
      <c r="C782" s="16">
        <f>Wedstrijden!E769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IF(COUNTA(Wedstrijden!U769:AC769)&lt;&gt;0,1,"")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IF(Wedstrijden!U769="x","B1","")</f>
        <v/>
      </c>
      <c r="BO782" s="16" t="e">
        <f>IF(Wedstrijden!#REF!="x","BB","")</f>
        <v>#REF!</v>
      </c>
      <c r="BP782" s="16" t="str">
        <f>IF(Wedstrijden!W769="x","B","")</f>
        <v/>
      </c>
      <c r="BQ782" s="16" t="str">
        <f>IF(Wedstrijden!X769="x","L1","")</f>
        <v/>
      </c>
      <c r="BR782" s="16" t="str">
        <f>IF(Wedstrijden!Y769="x","L2","")</f>
        <v/>
      </c>
      <c r="BS782" s="16" t="str">
        <f>IF(Wedstrijden!Z769="x","M1","")</f>
        <v/>
      </c>
      <c r="BT782" s="16" t="str">
        <f>IF(Wedstrijden!AA769="x","M2","")</f>
        <v/>
      </c>
      <c r="BU782" s="16" t="str">
        <f>IF(Wedstrijden!AB769="x","Z1","")</f>
        <v/>
      </c>
      <c r="BV782" s="16" t="str">
        <f>IF(Wedstrijden!AC769="x","Z2","")</f>
        <v/>
      </c>
      <c r="BW782" s="16" t="str">
        <f>IF(COUNTA(Wedstrijden!L769:T769)&lt;&gt;0,1,"")</f>
        <v/>
      </c>
      <c r="BX782" s="16" t="str">
        <f t="shared" si="73"/>
        <v/>
      </c>
      <c r="BY782" s="16" t="str">
        <f>IF(Wedstrijden!L769="x","BB","")</f>
        <v/>
      </c>
      <c r="BZ782" s="16" t="str">
        <f>IF(Wedstrijden!M769="x","B","")</f>
        <v/>
      </c>
      <c r="CA782" s="16" t="str">
        <f>IF(Wedstrijden!N769="x","L1","")</f>
        <v/>
      </c>
      <c r="CB782" s="16" t="str">
        <f>IF(Wedstrijden!O769="x","L2","")</f>
        <v/>
      </c>
      <c r="CC782" s="16" t="str">
        <f>IF(Wedstrijden!P769="x","M1","")</f>
        <v/>
      </c>
      <c r="CD782" s="16" t="str">
        <f>IF(Wedstrijden!Q769="x","M2","")</f>
        <v/>
      </c>
      <c r="CE782" s="16" t="str">
        <f>IF(Wedstrijden!R769="x","Z1","")</f>
        <v/>
      </c>
      <c r="CF782" s="16" t="str">
        <f>IF(Wedstrijden!S769="x","Z2","")</f>
        <v/>
      </c>
      <c r="CG782" s="16" t="str">
        <f>IF(Wedstrijden!T769="x","ZZL","")</f>
        <v/>
      </c>
      <c r="CL782" s="16" t="str">
        <f>IF(COUNTA(Wedstrijden!AR769:BB769)&lt;&gt;0,2,"")</f>
        <v/>
      </c>
      <c r="CM782" s="16" t="str">
        <f t="shared" si="74"/>
        <v/>
      </c>
      <c r="CN782" s="16" t="str">
        <f>IF(Wedstrijden!AR769="x","AA","")</f>
        <v/>
      </c>
      <c r="CO782" s="16" t="str">
        <f>IF(Wedstrijden!AS769="x","A","")</f>
        <v/>
      </c>
      <c r="CP782" s="16" t="str">
        <f>IF(Wedstrijden!AT769="x","BB","")</f>
        <v/>
      </c>
      <c r="CQ782" s="16" t="str">
        <f>IF(Wedstrijden!AU769="x","B","")</f>
        <v/>
      </c>
      <c r="CR782" s="16" t="str">
        <f>IF(Wedstrijden!AV769="x","L","")</f>
        <v/>
      </c>
      <c r="CS782" s="16" t="str">
        <f>IF(Wedstrijden!AW769="x","M","")</f>
        <v/>
      </c>
      <c r="CT782" s="16" t="str">
        <f>IF(Wedstrijden!AX769="x","Z","")</f>
        <v/>
      </c>
      <c r="CU782" s="16" t="str">
        <f>IF(Wedstrijden!BB769="x","ZZ","")</f>
        <v/>
      </c>
      <c r="CV782" s="16" t="str">
        <f>IF(COUNTA(Wedstrijden!AI769:AP769)&lt;&gt;0,2,"")</f>
        <v/>
      </c>
      <c r="CW782" s="16" t="str">
        <f t="shared" si="75"/>
        <v/>
      </c>
      <c r="CX782" s="16" t="str">
        <f>IF(Wedstrijden!AI769="x","BB","")</f>
        <v/>
      </c>
      <c r="CY782" s="16" t="str">
        <f>IF(Wedstrijden!AJ769="x","B","")</f>
        <v/>
      </c>
      <c r="CZ782" s="16" t="str">
        <f>IF(Wedstrijden!AK769="x","L","")</f>
        <v/>
      </c>
      <c r="DA782" s="16" t="str">
        <f>IF(Wedstrijden!AL769="x","M","")</f>
        <v/>
      </c>
      <c r="DB782" s="16" t="str">
        <f>IF(Wedstrijden!AM769="x","Z","")</f>
        <v/>
      </c>
      <c r="DC782" s="16" t="str">
        <f>IF(Wedstrijden!AN769="x","ZZ","")</f>
        <v/>
      </c>
      <c r="DD782" s="16" t="str">
        <f>IF(Wedstrijden!AP769="x","1.40","")</f>
        <v/>
      </c>
      <c r="DE782" s="16" t="str">
        <f>IF(COUNTA(Wedstrijden!BD769:BF769)&lt;&gt;0,6,"")</f>
        <v/>
      </c>
      <c r="DF782" s="16" t="str">
        <f t="shared" si="76"/>
        <v/>
      </c>
      <c r="DG782" s="16" t="str">
        <f>IF(Wedstrijden!BD769="x","L","")</f>
        <v/>
      </c>
      <c r="DH782" s="16" t="str">
        <f>IF(Wedstrijden!BE769="x","M","")</f>
        <v/>
      </c>
      <c r="DI782" s="16" t="str">
        <f>IF(Wedstrijden!BF769="x","Z","")</f>
        <v/>
      </c>
      <c r="DJ782" s="16" t="str">
        <f>IF(Wedstrijden!BG769="x","Z","")</f>
        <v/>
      </c>
      <c r="DK782" s="16" t="str">
        <f>IF(COUNTA(Wedstrijden!BI769:BK769)&lt;&gt;0,6,"")</f>
        <v/>
      </c>
      <c r="DL782" s="16" t="str">
        <f t="shared" si="77"/>
        <v/>
      </c>
      <c r="DM782" s="16" t="str">
        <f>IF(Wedstrijden!BI769="x","L","")</f>
        <v/>
      </c>
      <c r="DN782" s="16" t="str">
        <f>IF(Wedstrijden!BJ769="x","M","")</f>
        <v/>
      </c>
      <c r="DO782" s="16" t="str">
        <f>IF(Wedstrijden!BK769="x","Z","")</f>
        <v/>
      </c>
      <c r="DP782" s="16" t="str">
        <f>IF(Wedstrijden!BL769="x","Z","")</f>
        <v/>
      </c>
    </row>
    <row r="783" spans="1:120" ht="14.4" x14ac:dyDescent="0.3">
      <c r="A783" s="18">
        <f>Wedstrijden!A770</f>
        <v>0</v>
      </c>
      <c r="B783" s="16" t="str">
        <f>IFERROR(VLOOKUP(Wedstrijden!#REF!,#REF!,2,FALSE),"")</f>
        <v/>
      </c>
      <c r="C783" s="16">
        <f>Wedstrijden!E770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IF(COUNTA(Wedstrijden!U770:AC770)&lt;&gt;0,1,"")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IF(Wedstrijden!U770="x","B1","")</f>
        <v/>
      </c>
      <c r="BO783" s="16" t="e">
        <f>IF(Wedstrijden!#REF!="x","BB","")</f>
        <v>#REF!</v>
      </c>
      <c r="BP783" s="16" t="str">
        <f>IF(Wedstrijden!W770="x","B","")</f>
        <v/>
      </c>
      <c r="BQ783" s="16" t="str">
        <f>IF(Wedstrijden!X770="x","L1","")</f>
        <v/>
      </c>
      <c r="BR783" s="16" t="str">
        <f>IF(Wedstrijden!Y770="x","L2","")</f>
        <v/>
      </c>
      <c r="BS783" s="16" t="str">
        <f>IF(Wedstrijden!Z770="x","M1","")</f>
        <v/>
      </c>
      <c r="BT783" s="16" t="str">
        <f>IF(Wedstrijden!AA770="x","M2","")</f>
        <v/>
      </c>
      <c r="BU783" s="16" t="str">
        <f>IF(Wedstrijden!AB770="x","Z1","")</f>
        <v/>
      </c>
      <c r="BV783" s="16" t="str">
        <f>IF(Wedstrijden!AC770="x","Z2","")</f>
        <v/>
      </c>
      <c r="BW783" s="16" t="str">
        <f>IF(COUNTA(Wedstrijden!L770:T770)&lt;&gt;0,1,"")</f>
        <v/>
      </c>
      <c r="BX783" s="16" t="str">
        <f t="shared" si="73"/>
        <v/>
      </c>
      <c r="BY783" s="16" t="str">
        <f>IF(Wedstrijden!L770="x","BB","")</f>
        <v/>
      </c>
      <c r="BZ783" s="16" t="str">
        <f>IF(Wedstrijden!M770="x","B","")</f>
        <v/>
      </c>
      <c r="CA783" s="16" t="str">
        <f>IF(Wedstrijden!N770="x","L1","")</f>
        <v/>
      </c>
      <c r="CB783" s="16" t="str">
        <f>IF(Wedstrijden!O770="x","L2","")</f>
        <v/>
      </c>
      <c r="CC783" s="16" t="str">
        <f>IF(Wedstrijden!P770="x","M1","")</f>
        <v/>
      </c>
      <c r="CD783" s="16" t="str">
        <f>IF(Wedstrijden!Q770="x","M2","")</f>
        <v/>
      </c>
      <c r="CE783" s="16" t="str">
        <f>IF(Wedstrijden!R770="x","Z1","")</f>
        <v/>
      </c>
      <c r="CF783" s="16" t="str">
        <f>IF(Wedstrijden!S770="x","Z2","")</f>
        <v/>
      </c>
      <c r="CG783" s="16" t="str">
        <f>IF(Wedstrijden!T770="x","ZZL","")</f>
        <v/>
      </c>
      <c r="CL783" s="16" t="str">
        <f>IF(COUNTA(Wedstrijden!AR770:BB770)&lt;&gt;0,2,"")</f>
        <v/>
      </c>
      <c r="CM783" s="16" t="str">
        <f t="shared" si="74"/>
        <v/>
      </c>
      <c r="CN783" s="16" t="str">
        <f>IF(Wedstrijden!AR770="x","AA","")</f>
        <v/>
      </c>
      <c r="CO783" s="16" t="str">
        <f>IF(Wedstrijden!AS770="x","A","")</f>
        <v/>
      </c>
      <c r="CP783" s="16" t="str">
        <f>IF(Wedstrijden!AT770="x","BB","")</f>
        <v/>
      </c>
      <c r="CQ783" s="16" t="str">
        <f>IF(Wedstrijden!AU770="x","B","")</f>
        <v/>
      </c>
      <c r="CR783" s="16" t="str">
        <f>IF(Wedstrijden!AV770="x","L","")</f>
        <v/>
      </c>
      <c r="CS783" s="16" t="str">
        <f>IF(Wedstrijden!AW770="x","M","")</f>
        <v/>
      </c>
      <c r="CT783" s="16" t="str">
        <f>IF(Wedstrijden!AX770="x","Z","")</f>
        <v/>
      </c>
      <c r="CU783" s="16" t="str">
        <f>IF(Wedstrijden!BB770="x","ZZ","")</f>
        <v/>
      </c>
      <c r="CV783" s="16" t="str">
        <f>IF(COUNTA(Wedstrijden!AI770:AP770)&lt;&gt;0,2,"")</f>
        <v/>
      </c>
      <c r="CW783" s="16" t="str">
        <f t="shared" si="75"/>
        <v/>
      </c>
      <c r="CX783" s="16" t="str">
        <f>IF(Wedstrijden!AI770="x","BB","")</f>
        <v/>
      </c>
      <c r="CY783" s="16" t="str">
        <f>IF(Wedstrijden!AJ770="x","B","")</f>
        <v/>
      </c>
      <c r="CZ783" s="16" t="str">
        <f>IF(Wedstrijden!AK770="x","L","")</f>
        <v/>
      </c>
      <c r="DA783" s="16" t="str">
        <f>IF(Wedstrijden!AL770="x","M","")</f>
        <v/>
      </c>
      <c r="DB783" s="16" t="str">
        <f>IF(Wedstrijden!AM770="x","Z","")</f>
        <v/>
      </c>
      <c r="DC783" s="16" t="str">
        <f>IF(Wedstrijden!AN770="x","ZZ","")</f>
        <v/>
      </c>
      <c r="DD783" s="16" t="str">
        <f>IF(Wedstrijden!AP770="x","1.40","")</f>
        <v/>
      </c>
      <c r="DE783" s="16" t="str">
        <f>IF(COUNTA(Wedstrijden!BD770:BF770)&lt;&gt;0,6,"")</f>
        <v/>
      </c>
      <c r="DF783" s="16" t="str">
        <f t="shared" si="76"/>
        <v/>
      </c>
      <c r="DG783" s="16" t="str">
        <f>IF(Wedstrijden!BD770="x","L","")</f>
        <v/>
      </c>
      <c r="DH783" s="16" t="str">
        <f>IF(Wedstrijden!BE770="x","M","")</f>
        <v/>
      </c>
      <c r="DI783" s="16" t="str">
        <f>IF(Wedstrijden!BF770="x","Z","")</f>
        <v/>
      </c>
      <c r="DJ783" s="16" t="str">
        <f>IF(Wedstrijden!BG770="x","Z","")</f>
        <v/>
      </c>
      <c r="DK783" s="16" t="str">
        <f>IF(COUNTA(Wedstrijden!BI770:BK770)&lt;&gt;0,6,"")</f>
        <v/>
      </c>
      <c r="DL783" s="16" t="str">
        <f t="shared" si="77"/>
        <v/>
      </c>
      <c r="DM783" s="16" t="str">
        <f>IF(Wedstrijden!BI770="x","L","")</f>
        <v/>
      </c>
      <c r="DN783" s="16" t="str">
        <f>IF(Wedstrijden!BJ770="x","M","")</f>
        <v/>
      </c>
      <c r="DO783" s="16" t="str">
        <f>IF(Wedstrijden!BK770="x","Z","")</f>
        <v/>
      </c>
      <c r="DP783" s="16" t="str">
        <f>IF(Wedstrijden!BL770="x","Z","")</f>
        <v/>
      </c>
    </row>
    <row r="784" spans="1:120" ht="14.4" x14ac:dyDescent="0.3">
      <c r="A784" s="18">
        <f>Wedstrijden!A771</f>
        <v>0</v>
      </c>
      <c r="B784" s="16" t="str">
        <f>IFERROR(VLOOKUP(Wedstrijden!#REF!,#REF!,2,FALSE),"")</f>
        <v/>
      </c>
      <c r="C784" s="16">
        <f>Wedstrijden!E771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IF(COUNTA(Wedstrijden!U771:AC771)&lt;&gt;0,1,"")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IF(Wedstrijden!U771="x","B1","")</f>
        <v/>
      </c>
      <c r="BO784" s="16" t="e">
        <f>IF(Wedstrijden!#REF!="x","BB","")</f>
        <v>#REF!</v>
      </c>
      <c r="BP784" s="16" t="str">
        <f>IF(Wedstrijden!W771="x","B","")</f>
        <v/>
      </c>
      <c r="BQ784" s="16" t="str">
        <f>IF(Wedstrijden!X771="x","L1","")</f>
        <v/>
      </c>
      <c r="BR784" s="16" t="str">
        <f>IF(Wedstrijden!Y771="x","L2","")</f>
        <v/>
      </c>
      <c r="BS784" s="16" t="str">
        <f>IF(Wedstrijden!Z771="x","M1","")</f>
        <v/>
      </c>
      <c r="BT784" s="16" t="str">
        <f>IF(Wedstrijden!AA771="x","M2","")</f>
        <v/>
      </c>
      <c r="BU784" s="16" t="str">
        <f>IF(Wedstrijden!AB771="x","Z1","")</f>
        <v/>
      </c>
      <c r="BV784" s="16" t="str">
        <f>IF(Wedstrijden!AC771="x","Z2","")</f>
        <v/>
      </c>
      <c r="BW784" s="16" t="str">
        <f>IF(COUNTA(Wedstrijden!L771:T771)&lt;&gt;0,1,"")</f>
        <v/>
      </c>
      <c r="BX784" s="16" t="str">
        <f t="shared" si="73"/>
        <v/>
      </c>
      <c r="BY784" s="16" t="str">
        <f>IF(Wedstrijden!L771="x","BB","")</f>
        <v/>
      </c>
      <c r="BZ784" s="16" t="str">
        <f>IF(Wedstrijden!M771="x","B","")</f>
        <v/>
      </c>
      <c r="CA784" s="16" t="str">
        <f>IF(Wedstrijden!N771="x","L1","")</f>
        <v/>
      </c>
      <c r="CB784" s="16" t="str">
        <f>IF(Wedstrijden!O771="x","L2","")</f>
        <v/>
      </c>
      <c r="CC784" s="16" t="str">
        <f>IF(Wedstrijden!P771="x","M1","")</f>
        <v/>
      </c>
      <c r="CD784" s="16" t="str">
        <f>IF(Wedstrijden!Q771="x","M2","")</f>
        <v/>
      </c>
      <c r="CE784" s="16" t="str">
        <f>IF(Wedstrijden!R771="x","Z1","")</f>
        <v/>
      </c>
      <c r="CF784" s="16" t="str">
        <f>IF(Wedstrijden!S771="x","Z2","")</f>
        <v/>
      </c>
      <c r="CG784" s="16" t="str">
        <f>IF(Wedstrijden!T771="x","ZZL","")</f>
        <v/>
      </c>
      <c r="CL784" s="16" t="str">
        <f>IF(COUNTA(Wedstrijden!AR771:BB771)&lt;&gt;0,2,"")</f>
        <v/>
      </c>
      <c r="CM784" s="16" t="str">
        <f t="shared" si="74"/>
        <v/>
      </c>
      <c r="CN784" s="16" t="str">
        <f>IF(Wedstrijden!AR771="x","AA","")</f>
        <v/>
      </c>
      <c r="CO784" s="16" t="str">
        <f>IF(Wedstrijden!AS771="x","A","")</f>
        <v/>
      </c>
      <c r="CP784" s="16" t="str">
        <f>IF(Wedstrijden!AT771="x","BB","")</f>
        <v/>
      </c>
      <c r="CQ784" s="16" t="str">
        <f>IF(Wedstrijden!AU771="x","B","")</f>
        <v/>
      </c>
      <c r="CR784" s="16" t="str">
        <f>IF(Wedstrijden!AV771="x","L","")</f>
        <v/>
      </c>
      <c r="CS784" s="16" t="str">
        <f>IF(Wedstrijden!AW771="x","M","")</f>
        <v/>
      </c>
      <c r="CT784" s="16" t="str">
        <f>IF(Wedstrijden!AX771="x","Z","")</f>
        <v/>
      </c>
      <c r="CU784" s="16" t="str">
        <f>IF(Wedstrijden!BB771="x","ZZ","")</f>
        <v/>
      </c>
      <c r="CV784" s="16" t="str">
        <f>IF(COUNTA(Wedstrijden!AI771:AP771)&lt;&gt;0,2,"")</f>
        <v/>
      </c>
      <c r="CW784" s="16" t="str">
        <f t="shared" si="75"/>
        <v/>
      </c>
      <c r="CX784" s="16" t="str">
        <f>IF(Wedstrijden!AI771="x","BB","")</f>
        <v/>
      </c>
      <c r="CY784" s="16" t="str">
        <f>IF(Wedstrijden!AJ771="x","B","")</f>
        <v/>
      </c>
      <c r="CZ784" s="16" t="str">
        <f>IF(Wedstrijden!AK771="x","L","")</f>
        <v/>
      </c>
      <c r="DA784" s="16" t="str">
        <f>IF(Wedstrijden!AL771="x","M","")</f>
        <v/>
      </c>
      <c r="DB784" s="16" t="str">
        <f>IF(Wedstrijden!AM771="x","Z","")</f>
        <v/>
      </c>
      <c r="DC784" s="16" t="str">
        <f>IF(Wedstrijden!AN771="x","ZZ","")</f>
        <v/>
      </c>
      <c r="DD784" s="16" t="str">
        <f>IF(Wedstrijden!AP771="x","1.40","")</f>
        <v/>
      </c>
      <c r="DE784" s="16" t="str">
        <f>IF(COUNTA(Wedstrijden!BD771:BF771)&lt;&gt;0,6,"")</f>
        <v/>
      </c>
      <c r="DF784" s="16" t="str">
        <f t="shared" si="76"/>
        <v/>
      </c>
      <c r="DG784" s="16" t="str">
        <f>IF(Wedstrijden!BD771="x","L","")</f>
        <v/>
      </c>
      <c r="DH784" s="16" t="str">
        <f>IF(Wedstrijden!BE771="x","M","")</f>
        <v/>
      </c>
      <c r="DI784" s="16" t="str">
        <f>IF(Wedstrijden!BF771="x","Z","")</f>
        <v/>
      </c>
      <c r="DJ784" s="16" t="str">
        <f>IF(Wedstrijden!BG771="x","Z","")</f>
        <v/>
      </c>
      <c r="DK784" s="16" t="str">
        <f>IF(COUNTA(Wedstrijden!BI771:BK771)&lt;&gt;0,6,"")</f>
        <v/>
      </c>
      <c r="DL784" s="16" t="str">
        <f t="shared" si="77"/>
        <v/>
      </c>
      <c r="DM784" s="16" t="str">
        <f>IF(Wedstrijden!BI771="x","L","")</f>
        <v/>
      </c>
      <c r="DN784" s="16" t="str">
        <f>IF(Wedstrijden!BJ771="x","M","")</f>
        <v/>
      </c>
      <c r="DO784" s="16" t="str">
        <f>IF(Wedstrijden!BK771="x","Z","")</f>
        <v/>
      </c>
      <c r="DP784" s="16" t="str">
        <f>IF(Wedstrijden!BL771="x","Z","")</f>
        <v/>
      </c>
    </row>
    <row r="785" spans="1:120" ht="14.4" x14ac:dyDescent="0.3">
      <c r="A785" s="18">
        <f>Wedstrijden!A772</f>
        <v>0</v>
      </c>
      <c r="B785" s="16" t="str">
        <f>IFERROR(VLOOKUP(Wedstrijden!#REF!,#REF!,2,FALSE),"")</f>
        <v/>
      </c>
      <c r="C785" s="16">
        <f>Wedstrijden!E772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IF(COUNTA(Wedstrijden!U772:AC772)&lt;&gt;0,1,"")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IF(Wedstrijden!U772="x","B1","")</f>
        <v/>
      </c>
      <c r="BO785" s="16" t="e">
        <f>IF(Wedstrijden!#REF!="x","BB","")</f>
        <v>#REF!</v>
      </c>
      <c r="BP785" s="16" t="str">
        <f>IF(Wedstrijden!W772="x","B","")</f>
        <v/>
      </c>
      <c r="BQ785" s="16" t="str">
        <f>IF(Wedstrijden!X772="x","L1","")</f>
        <v/>
      </c>
      <c r="BR785" s="16" t="str">
        <f>IF(Wedstrijden!Y772="x","L2","")</f>
        <v/>
      </c>
      <c r="BS785" s="16" t="str">
        <f>IF(Wedstrijden!Z772="x","M1","")</f>
        <v/>
      </c>
      <c r="BT785" s="16" t="str">
        <f>IF(Wedstrijden!AA772="x","M2","")</f>
        <v/>
      </c>
      <c r="BU785" s="16" t="str">
        <f>IF(Wedstrijden!AB772="x","Z1","")</f>
        <v/>
      </c>
      <c r="BV785" s="16" t="str">
        <f>IF(Wedstrijden!AC772="x","Z2","")</f>
        <v/>
      </c>
      <c r="BW785" s="16" t="str">
        <f>IF(COUNTA(Wedstrijden!L772:T772)&lt;&gt;0,1,"")</f>
        <v/>
      </c>
      <c r="BX785" s="16" t="str">
        <f t="shared" si="73"/>
        <v/>
      </c>
      <c r="BY785" s="16" t="str">
        <f>IF(Wedstrijden!L772="x","BB","")</f>
        <v/>
      </c>
      <c r="BZ785" s="16" t="str">
        <f>IF(Wedstrijden!M772="x","B","")</f>
        <v/>
      </c>
      <c r="CA785" s="16" t="str">
        <f>IF(Wedstrijden!N772="x","L1","")</f>
        <v/>
      </c>
      <c r="CB785" s="16" t="str">
        <f>IF(Wedstrijden!O772="x","L2","")</f>
        <v/>
      </c>
      <c r="CC785" s="16" t="str">
        <f>IF(Wedstrijden!P772="x","M1","")</f>
        <v/>
      </c>
      <c r="CD785" s="16" t="str">
        <f>IF(Wedstrijden!Q772="x","M2","")</f>
        <v/>
      </c>
      <c r="CE785" s="16" t="str">
        <f>IF(Wedstrijden!R772="x","Z1","")</f>
        <v/>
      </c>
      <c r="CF785" s="16" t="str">
        <f>IF(Wedstrijden!S772="x","Z2","")</f>
        <v/>
      </c>
      <c r="CG785" s="16" t="str">
        <f>IF(Wedstrijden!T772="x","ZZL","")</f>
        <v/>
      </c>
      <c r="CL785" s="16" t="str">
        <f>IF(COUNTA(Wedstrijden!AR772:BB772)&lt;&gt;0,2,"")</f>
        <v/>
      </c>
      <c r="CM785" s="16" t="str">
        <f t="shared" si="74"/>
        <v/>
      </c>
      <c r="CN785" s="16" t="str">
        <f>IF(Wedstrijden!AR772="x","AA","")</f>
        <v/>
      </c>
      <c r="CO785" s="16" t="str">
        <f>IF(Wedstrijden!AS772="x","A","")</f>
        <v/>
      </c>
      <c r="CP785" s="16" t="str">
        <f>IF(Wedstrijden!AT772="x","BB","")</f>
        <v/>
      </c>
      <c r="CQ785" s="16" t="str">
        <f>IF(Wedstrijden!AU772="x","B","")</f>
        <v/>
      </c>
      <c r="CR785" s="16" t="str">
        <f>IF(Wedstrijden!AV772="x","L","")</f>
        <v/>
      </c>
      <c r="CS785" s="16" t="str">
        <f>IF(Wedstrijden!AW772="x","M","")</f>
        <v/>
      </c>
      <c r="CT785" s="16" t="str">
        <f>IF(Wedstrijden!AX772="x","Z","")</f>
        <v/>
      </c>
      <c r="CU785" s="16" t="str">
        <f>IF(Wedstrijden!BB772="x","ZZ","")</f>
        <v/>
      </c>
      <c r="CV785" s="16" t="str">
        <f>IF(COUNTA(Wedstrijden!AI772:AP772)&lt;&gt;0,2,"")</f>
        <v/>
      </c>
      <c r="CW785" s="16" t="str">
        <f t="shared" si="75"/>
        <v/>
      </c>
      <c r="CX785" s="16" t="str">
        <f>IF(Wedstrijden!AI772="x","BB","")</f>
        <v/>
      </c>
      <c r="CY785" s="16" t="str">
        <f>IF(Wedstrijden!AJ772="x","B","")</f>
        <v/>
      </c>
      <c r="CZ785" s="16" t="str">
        <f>IF(Wedstrijden!AK772="x","L","")</f>
        <v/>
      </c>
      <c r="DA785" s="16" t="str">
        <f>IF(Wedstrijden!AL772="x","M","")</f>
        <v/>
      </c>
      <c r="DB785" s="16" t="str">
        <f>IF(Wedstrijden!AM772="x","Z","")</f>
        <v/>
      </c>
      <c r="DC785" s="16" t="str">
        <f>IF(Wedstrijden!AN772="x","ZZ","")</f>
        <v/>
      </c>
      <c r="DD785" s="16" t="str">
        <f>IF(Wedstrijden!AP772="x","1.40","")</f>
        <v/>
      </c>
      <c r="DE785" s="16" t="str">
        <f>IF(COUNTA(Wedstrijden!BD772:BF772)&lt;&gt;0,6,"")</f>
        <v/>
      </c>
      <c r="DF785" s="16" t="str">
        <f t="shared" si="76"/>
        <v/>
      </c>
      <c r="DG785" s="16" t="str">
        <f>IF(Wedstrijden!BD772="x","L","")</f>
        <v/>
      </c>
      <c r="DH785" s="16" t="str">
        <f>IF(Wedstrijden!BE772="x","M","")</f>
        <v/>
      </c>
      <c r="DI785" s="16" t="str">
        <f>IF(Wedstrijden!BF772="x","Z","")</f>
        <v/>
      </c>
      <c r="DJ785" s="16" t="str">
        <f>IF(Wedstrijden!BG772="x","Z","")</f>
        <v/>
      </c>
      <c r="DK785" s="16" t="str">
        <f>IF(COUNTA(Wedstrijden!BI772:BK772)&lt;&gt;0,6,"")</f>
        <v/>
      </c>
      <c r="DL785" s="16" t="str">
        <f t="shared" si="77"/>
        <v/>
      </c>
      <c r="DM785" s="16" t="str">
        <f>IF(Wedstrijden!BI772="x","L","")</f>
        <v/>
      </c>
      <c r="DN785" s="16" t="str">
        <f>IF(Wedstrijden!BJ772="x","M","")</f>
        <v/>
      </c>
      <c r="DO785" s="16" t="str">
        <f>IF(Wedstrijden!BK772="x","Z","")</f>
        <v/>
      </c>
      <c r="DP785" s="16" t="str">
        <f>IF(Wedstrijden!BL772="x","Z","")</f>
        <v/>
      </c>
    </row>
    <row r="786" spans="1:120" ht="14.4" x14ac:dyDescent="0.3">
      <c r="A786" s="18">
        <f>Wedstrijden!A773</f>
        <v>0</v>
      </c>
      <c r="B786" s="16" t="str">
        <f>IFERROR(VLOOKUP(Wedstrijden!#REF!,#REF!,2,FALSE),"")</f>
        <v/>
      </c>
      <c r="C786" s="16">
        <f>Wedstrijden!E773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IF(COUNTA(Wedstrijden!U773:AC773)&lt;&gt;0,1,"")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IF(Wedstrijden!U773="x","B1","")</f>
        <v/>
      </c>
      <c r="BO786" s="16" t="e">
        <f>IF(Wedstrijden!#REF!="x","BB","")</f>
        <v>#REF!</v>
      </c>
      <c r="BP786" s="16" t="str">
        <f>IF(Wedstrijden!W773="x","B","")</f>
        <v/>
      </c>
      <c r="BQ786" s="16" t="str">
        <f>IF(Wedstrijden!X773="x","L1","")</f>
        <v/>
      </c>
      <c r="BR786" s="16" t="str">
        <f>IF(Wedstrijden!Y773="x","L2","")</f>
        <v/>
      </c>
      <c r="BS786" s="16" t="str">
        <f>IF(Wedstrijden!Z773="x","M1","")</f>
        <v/>
      </c>
      <c r="BT786" s="16" t="str">
        <f>IF(Wedstrijden!AA773="x","M2","")</f>
        <v/>
      </c>
      <c r="BU786" s="16" t="str">
        <f>IF(Wedstrijden!AB773="x","Z1","")</f>
        <v/>
      </c>
      <c r="BV786" s="16" t="str">
        <f>IF(Wedstrijden!AC773="x","Z2","")</f>
        <v/>
      </c>
      <c r="BW786" s="16" t="str">
        <f>IF(COUNTA(Wedstrijden!L773:T773)&lt;&gt;0,1,"")</f>
        <v/>
      </c>
      <c r="BX786" s="16" t="str">
        <f t="shared" si="73"/>
        <v/>
      </c>
      <c r="BY786" s="16" t="str">
        <f>IF(Wedstrijden!L773="x","BB","")</f>
        <v/>
      </c>
      <c r="BZ786" s="16" t="str">
        <f>IF(Wedstrijden!M773="x","B","")</f>
        <v/>
      </c>
      <c r="CA786" s="16" t="str">
        <f>IF(Wedstrijden!N773="x","L1","")</f>
        <v/>
      </c>
      <c r="CB786" s="16" t="str">
        <f>IF(Wedstrijden!O773="x","L2","")</f>
        <v/>
      </c>
      <c r="CC786" s="16" t="str">
        <f>IF(Wedstrijden!P773="x","M1","")</f>
        <v/>
      </c>
      <c r="CD786" s="16" t="str">
        <f>IF(Wedstrijden!Q773="x","M2","")</f>
        <v/>
      </c>
      <c r="CE786" s="16" t="str">
        <f>IF(Wedstrijden!R773="x","Z1","")</f>
        <v/>
      </c>
      <c r="CF786" s="16" t="str">
        <f>IF(Wedstrijden!S773="x","Z2","")</f>
        <v/>
      </c>
      <c r="CG786" s="16" t="str">
        <f>IF(Wedstrijden!T773="x","ZZL","")</f>
        <v/>
      </c>
      <c r="CL786" s="16" t="str">
        <f>IF(COUNTA(Wedstrijden!AR773:BB773)&lt;&gt;0,2,"")</f>
        <v/>
      </c>
      <c r="CM786" s="16" t="str">
        <f t="shared" si="74"/>
        <v/>
      </c>
      <c r="CN786" s="16" t="str">
        <f>IF(Wedstrijden!AR773="x","AA","")</f>
        <v/>
      </c>
      <c r="CO786" s="16" t="str">
        <f>IF(Wedstrijden!AS773="x","A","")</f>
        <v/>
      </c>
      <c r="CP786" s="16" t="str">
        <f>IF(Wedstrijden!AT773="x","BB","")</f>
        <v/>
      </c>
      <c r="CQ786" s="16" t="str">
        <f>IF(Wedstrijden!AU773="x","B","")</f>
        <v/>
      </c>
      <c r="CR786" s="16" t="str">
        <f>IF(Wedstrijden!AV773="x","L","")</f>
        <v/>
      </c>
      <c r="CS786" s="16" t="str">
        <f>IF(Wedstrijden!AW773="x","M","")</f>
        <v/>
      </c>
      <c r="CT786" s="16" t="str">
        <f>IF(Wedstrijden!AX773="x","Z","")</f>
        <v/>
      </c>
      <c r="CU786" s="16" t="str">
        <f>IF(Wedstrijden!BB773="x","ZZ","")</f>
        <v/>
      </c>
      <c r="CV786" s="16" t="str">
        <f>IF(COUNTA(Wedstrijden!AI773:AP773)&lt;&gt;0,2,"")</f>
        <v/>
      </c>
      <c r="CW786" s="16" t="str">
        <f t="shared" si="75"/>
        <v/>
      </c>
      <c r="CX786" s="16" t="str">
        <f>IF(Wedstrijden!AI773="x","BB","")</f>
        <v/>
      </c>
      <c r="CY786" s="16" t="str">
        <f>IF(Wedstrijden!AJ773="x","B","")</f>
        <v/>
      </c>
      <c r="CZ786" s="16" t="str">
        <f>IF(Wedstrijden!AK773="x","L","")</f>
        <v/>
      </c>
      <c r="DA786" s="16" t="str">
        <f>IF(Wedstrijden!AL773="x","M","")</f>
        <v/>
      </c>
      <c r="DB786" s="16" t="str">
        <f>IF(Wedstrijden!AM773="x","Z","")</f>
        <v/>
      </c>
      <c r="DC786" s="16" t="str">
        <f>IF(Wedstrijden!AN773="x","ZZ","")</f>
        <v/>
      </c>
      <c r="DD786" s="16" t="str">
        <f>IF(Wedstrijden!AP773="x","1.40","")</f>
        <v/>
      </c>
      <c r="DE786" s="16" t="str">
        <f>IF(COUNTA(Wedstrijden!BD773:BF773)&lt;&gt;0,6,"")</f>
        <v/>
      </c>
      <c r="DF786" s="16" t="str">
        <f t="shared" si="76"/>
        <v/>
      </c>
      <c r="DG786" s="16" t="str">
        <f>IF(Wedstrijden!BD773="x","L","")</f>
        <v/>
      </c>
      <c r="DH786" s="16" t="str">
        <f>IF(Wedstrijden!BE773="x","M","")</f>
        <v/>
      </c>
      <c r="DI786" s="16" t="str">
        <f>IF(Wedstrijden!BF773="x","Z","")</f>
        <v/>
      </c>
      <c r="DJ786" s="16" t="str">
        <f>IF(Wedstrijden!BG773="x","Z","")</f>
        <v/>
      </c>
      <c r="DK786" s="16" t="str">
        <f>IF(COUNTA(Wedstrijden!BI773:BK773)&lt;&gt;0,6,"")</f>
        <v/>
      </c>
      <c r="DL786" s="16" t="str">
        <f t="shared" si="77"/>
        <v/>
      </c>
      <c r="DM786" s="16" t="str">
        <f>IF(Wedstrijden!BI773="x","L","")</f>
        <v/>
      </c>
      <c r="DN786" s="16" t="str">
        <f>IF(Wedstrijden!BJ773="x","M","")</f>
        <v/>
      </c>
      <c r="DO786" s="16" t="str">
        <f>IF(Wedstrijden!BK773="x","Z","")</f>
        <v/>
      </c>
      <c r="DP786" s="16" t="str">
        <f>IF(Wedstrijden!BL773="x","Z","")</f>
        <v/>
      </c>
    </row>
    <row r="787" spans="1:120" ht="14.4" x14ac:dyDescent="0.3">
      <c r="A787" s="18">
        <f>Wedstrijden!A774</f>
        <v>0</v>
      </c>
      <c r="B787" s="16" t="str">
        <f>IFERROR(VLOOKUP(Wedstrijden!#REF!,#REF!,2,FALSE),"")</f>
        <v/>
      </c>
      <c r="C787" s="16">
        <f>Wedstrijden!E774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IF(COUNTA(Wedstrijden!U774:AC774)&lt;&gt;0,1,"")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IF(Wedstrijden!U774="x","B1","")</f>
        <v/>
      </c>
      <c r="BO787" s="16" t="e">
        <f>IF(Wedstrijden!#REF!="x","BB","")</f>
        <v>#REF!</v>
      </c>
      <c r="BP787" s="16" t="str">
        <f>IF(Wedstrijden!W774="x","B","")</f>
        <v/>
      </c>
      <c r="BQ787" s="16" t="str">
        <f>IF(Wedstrijden!X774="x","L1","")</f>
        <v/>
      </c>
      <c r="BR787" s="16" t="str">
        <f>IF(Wedstrijden!Y774="x","L2","")</f>
        <v/>
      </c>
      <c r="BS787" s="16" t="str">
        <f>IF(Wedstrijden!Z774="x","M1","")</f>
        <v/>
      </c>
      <c r="BT787" s="16" t="str">
        <f>IF(Wedstrijden!AA774="x","M2","")</f>
        <v/>
      </c>
      <c r="BU787" s="16" t="str">
        <f>IF(Wedstrijden!AB774="x","Z1","")</f>
        <v/>
      </c>
      <c r="BV787" s="16" t="str">
        <f>IF(Wedstrijden!AC774="x","Z2","")</f>
        <v/>
      </c>
      <c r="BW787" s="16" t="str">
        <f>IF(COUNTA(Wedstrijden!L774:T774)&lt;&gt;0,1,"")</f>
        <v/>
      </c>
      <c r="BX787" s="16" t="str">
        <f t="shared" si="73"/>
        <v/>
      </c>
      <c r="BY787" s="16" t="str">
        <f>IF(Wedstrijden!L774="x","BB","")</f>
        <v/>
      </c>
      <c r="BZ787" s="16" t="str">
        <f>IF(Wedstrijden!M774="x","B","")</f>
        <v/>
      </c>
      <c r="CA787" s="16" t="str">
        <f>IF(Wedstrijden!N774="x","L1","")</f>
        <v/>
      </c>
      <c r="CB787" s="16" t="str">
        <f>IF(Wedstrijden!O774="x","L2","")</f>
        <v/>
      </c>
      <c r="CC787" s="16" t="str">
        <f>IF(Wedstrijden!P774="x","M1","")</f>
        <v/>
      </c>
      <c r="CD787" s="16" t="str">
        <f>IF(Wedstrijden!Q774="x","M2","")</f>
        <v/>
      </c>
      <c r="CE787" s="16" t="str">
        <f>IF(Wedstrijden!R774="x","Z1","")</f>
        <v/>
      </c>
      <c r="CF787" s="16" t="str">
        <f>IF(Wedstrijden!S774="x","Z2","")</f>
        <v/>
      </c>
      <c r="CG787" s="16" t="str">
        <f>IF(Wedstrijden!T774="x","ZZL","")</f>
        <v/>
      </c>
      <c r="CL787" s="16" t="str">
        <f>IF(COUNTA(Wedstrijden!AR774:BB774)&lt;&gt;0,2,"")</f>
        <v/>
      </c>
      <c r="CM787" s="16" t="str">
        <f t="shared" si="74"/>
        <v/>
      </c>
      <c r="CN787" s="16" t="str">
        <f>IF(Wedstrijden!AR774="x","AA","")</f>
        <v/>
      </c>
      <c r="CO787" s="16" t="str">
        <f>IF(Wedstrijden!AS774="x","A","")</f>
        <v/>
      </c>
      <c r="CP787" s="16" t="str">
        <f>IF(Wedstrijden!AT774="x","BB","")</f>
        <v/>
      </c>
      <c r="CQ787" s="16" t="str">
        <f>IF(Wedstrijden!AU774="x","B","")</f>
        <v/>
      </c>
      <c r="CR787" s="16" t="str">
        <f>IF(Wedstrijden!AV774="x","L","")</f>
        <v/>
      </c>
      <c r="CS787" s="16" t="str">
        <f>IF(Wedstrijden!AW774="x","M","")</f>
        <v/>
      </c>
      <c r="CT787" s="16" t="str">
        <f>IF(Wedstrijden!AX774="x","Z","")</f>
        <v/>
      </c>
      <c r="CU787" s="16" t="str">
        <f>IF(Wedstrijden!BB774="x","ZZ","")</f>
        <v/>
      </c>
      <c r="CV787" s="16" t="str">
        <f>IF(COUNTA(Wedstrijden!AI774:AP774)&lt;&gt;0,2,"")</f>
        <v/>
      </c>
      <c r="CW787" s="16" t="str">
        <f t="shared" si="75"/>
        <v/>
      </c>
      <c r="CX787" s="16" t="str">
        <f>IF(Wedstrijden!AI774="x","BB","")</f>
        <v/>
      </c>
      <c r="CY787" s="16" t="str">
        <f>IF(Wedstrijden!AJ774="x","B","")</f>
        <v/>
      </c>
      <c r="CZ787" s="16" t="str">
        <f>IF(Wedstrijden!AK774="x","L","")</f>
        <v/>
      </c>
      <c r="DA787" s="16" t="str">
        <f>IF(Wedstrijden!AL774="x","M","")</f>
        <v/>
      </c>
      <c r="DB787" s="16" t="str">
        <f>IF(Wedstrijden!AM774="x","Z","")</f>
        <v/>
      </c>
      <c r="DC787" s="16" t="str">
        <f>IF(Wedstrijden!AN774="x","ZZ","")</f>
        <v/>
      </c>
      <c r="DD787" s="16" t="str">
        <f>IF(Wedstrijden!AP774="x","1.40","")</f>
        <v/>
      </c>
      <c r="DE787" s="16" t="str">
        <f>IF(COUNTA(Wedstrijden!BD774:BF774)&lt;&gt;0,6,"")</f>
        <v/>
      </c>
      <c r="DF787" s="16" t="str">
        <f t="shared" si="76"/>
        <v/>
      </c>
      <c r="DG787" s="16" t="str">
        <f>IF(Wedstrijden!BD774="x","L","")</f>
        <v/>
      </c>
      <c r="DH787" s="16" t="str">
        <f>IF(Wedstrijden!BE774="x","M","")</f>
        <v/>
      </c>
      <c r="DI787" s="16" t="str">
        <f>IF(Wedstrijden!BF774="x","Z","")</f>
        <v/>
      </c>
      <c r="DJ787" s="16" t="str">
        <f>IF(Wedstrijden!BG774="x","Z","")</f>
        <v/>
      </c>
      <c r="DK787" s="16" t="str">
        <f>IF(COUNTA(Wedstrijden!BI774:BK774)&lt;&gt;0,6,"")</f>
        <v/>
      </c>
      <c r="DL787" s="16" t="str">
        <f t="shared" si="77"/>
        <v/>
      </c>
      <c r="DM787" s="16" t="str">
        <f>IF(Wedstrijden!BI774="x","L","")</f>
        <v/>
      </c>
      <c r="DN787" s="16" t="str">
        <f>IF(Wedstrijden!BJ774="x","M","")</f>
        <v/>
      </c>
      <c r="DO787" s="16" t="str">
        <f>IF(Wedstrijden!BK774="x","Z","")</f>
        <v/>
      </c>
      <c r="DP787" s="16" t="str">
        <f>IF(Wedstrijden!BL774="x","Z","")</f>
        <v/>
      </c>
    </row>
    <row r="788" spans="1:120" ht="14.4" x14ac:dyDescent="0.3">
      <c r="A788" s="18">
        <f>Wedstrijden!A775</f>
        <v>0</v>
      </c>
      <c r="B788" s="16" t="str">
        <f>IFERROR(VLOOKUP(Wedstrijden!#REF!,#REF!,2,FALSE),"")</f>
        <v/>
      </c>
      <c r="C788" s="16">
        <f>Wedstrijden!E775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IF(COUNTA(Wedstrijden!U775:AC775)&lt;&gt;0,1,"")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IF(Wedstrijden!U775="x","B1","")</f>
        <v/>
      </c>
      <c r="BO788" s="16" t="e">
        <f>IF(Wedstrijden!#REF!="x","BB","")</f>
        <v>#REF!</v>
      </c>
      <c r="BP788" s="16" t="str">
        <f>IF(Wedstrijden!W775="x","B","")</f>
        <v/>
      </c>
      <c r="BQ788" s="16" t="str">
        <f>IF(Wedstrijden!X775="x","L1","")</f>
        <v/>
      </c>
      <c r="BR788" s="16" t="str">
        <f>IF(Wedstrijden!Y775="x","L2","")</f>
        <v/>
      </c>
      <c r="BS788" s="16" t="str">
        <f>IF(Wedstrijden!Z775="x","M1","")</f>
        <v/>
      </c>
      <c r="BT788" s="16" t="str">
        <f>IF(Wedstrijden!AA775="x","M2","")</f>
        <v/>
      </c>
      <c r="BU788" s="16" t="str">
        <f>IF(Wedstrijden!AB775="x","Z1","")</f>
        <v/>
      </c>
      <c r="BV788" s="16" t="str">
        <f>IF(Wedstrijden!AC775="x","Z2","")</f>
        <v/>
      </c>
      <c r="BW788" s="16" t="str">
        <f>IF(COUNTA(Wedstrijden!L775:T775)&lt;&gt;0,1,"")</f>
        <v/>
      </c>
      <c r="BX788" s="16" t="str">
        <f t="shared" si="73"/>
        <v/>
      </c>
      <c r="BY788" s="16" t="str">
        <f>IF(Wedstrijden!L775="x","BB","")</f>
        <v/>
      </c>
      <c r="BZ788" s="16" t="str">
        <f>IF(Wedstrijden!M775="x","B","")</f>
        <v/>
      </c>
      <c r="CA788" s="16" t="str">
        <f>IF(Wedstrijden!N775="x","L1","")</f>
        <v/>
      </c>
      <c r="CB788" s="16" t="str">
        <f>IF(Wedstrijden!O775="x","L2","")</f>
        <v/>
      </c>
      <c r="CC788" s="16" t="str">
        <f>IF(Wedstrijden!P775="x","M1","")</f>
        <v/>
      </c>
      <c r="CD788" s="16" t="str">
        <f>IF(Wedstrijden!Q775="x","M2","")</f>
        <v/>
      </c>
      <c r="CE788" s="16" t="str">
        <f>IF(Wedstrijden!R775="x","Z1","")</f>
        <v/>
      </c>
      <c r="CF788" s="16" t="str">
        <f>IF(Wedstrijden!S775="x","Z2","")</f>
        <v/>
      </c>
      <c r="CG788" s="16" t="str">
        <f>IF(Wedstrijden!T775="x","ZZL","")</f>
        <v/>
      </c>
      <c r="CL788" s="16" t="str">
        <f>IF(COUNTA(Wedstrijden!AR775:BB775)&lt;&gt;0,2,"")</f>
        <v/>
      </c>
      <c r="CM788" s="16" t="str">
        <f t="shared" si="74"/>
        <v/>
      </c>
      <c r="CN788" s="16" t="str">
        <f>IF(Wedstrijden!AR775="x","AA","")</f>
        <v/>
      </c>
      <c r="CO788" s="16" t="str">
        <f>IF(Wedstrijden!AS775="x","A","")</f>
        <v/>
      </c>
      <c r="CP788" s="16" t="str">
        <f>IF(Wedstrijden!AT775="x","BB","")</f>
        <v/>
      </c>
      <c r="CQ788" s="16" t="str">
        <f>IF(Wedstrijden!AU775="x","B","")</f>
        <v/>
      </c>
      <c r="CR788" s="16" t="str">
        <f>IF(Wedstrijden!AV775="x","L","")</f>
        <v/>
      </c>
      <c r="CS788" s="16" t="str">
        <f>IF(Wedstrijden!AW775="x","M","")</f>
        <v/>
      </c>
      <c r="CT788" s="16" t="str">
        <f>IF(Wedstrijden!AX775="x","Z","")</f>
        <v/>
      </c>
      <c r="CU788" s="16" t="str">
        <f>IF(Wedstrijden!BB775="x","ZZ","")</f>
        <v/>
      </c>
      <c r="CV788" s="16" t="str">
        <f>IF(COUNTA(Wedstrijden!AI775:AP775)&lt;&gt;0,2,"")</f>
        <v/>
      </c>
      <c r="CW788" s="16" t="str">
        <f t="shared" si="75"/>
        <v/>
      </c>
      <c r="CX788" s="16" t="str">
        <f>IF(Wedstrijden!AI775="x","BB","")</f>
        <v/>
      </c>
      <c r="CY788" s="16" t="str">
        <f>IF(Wedstrijden!AJ775="x","B","")</f>
        <v/>
      </c>
      <c r="CZ788" s="16" t="str">
        <f>IF(Wedstrijden!AK775="x","L","")</f>
        <v/>
      </c>
      <c r="DA788" s="16" t="str">
        <f>IF(Wedstrijden!AL775="x","M","")</f>
        <v/>
      </c>
      <c r="DB788" s="16" t="str">
        <f>IF(Wedstrijden!AM775="x","Z","")</f>
        <v/>
      </c>
      <c r="DC788" s="16" t="str">
        <f>IF(Wedstrijden!AN775="x","ZZ","")</f>
        <v/>
      </c>
      <c r="DD788" s="16" t="str">
        <f>IF(Wedstrijden!AP775="x","1.40","")</f>
        <v/>
      </c>
      <c r="DE788" s="16" t="str">
        <f>IF(COUNTA(Wedstrijden!BD775:BF775)&lt;&gt;0,6,"")</f>
        <v/>
      </c>
      <c r="DF788" s="16" t="str">
        <f t="shared" si="76"/>
        <v/>
      </c>
      <c r="DG788" s="16" t="str">
        <f>IF(Wedstrijden!BD775="x","L","")</f>
        <v/>
      </c>
      <c r="DH788" s="16" t="str">
        <f>IF(Wedstrijden!BE775="x","M","")</f>
        <v/>
      </c>
      <c r="DI788" s="16" t="str">
        <f>IF(Wedstrijden!BF775="x","Z","")</f>
        <v/>
      </c>
      <c r="DJ788" s="16" t="str">
        <f>IF(Wedstrijden!BG775="x","Z","")</f>
        <v/>
      </c>
      <c r="DK788" s="16" t="str">
        <f>IF(COUNTA(Wedstrijden!BI775:BK775)&lt;&gt;0,6,"")</f>
        <v/>
      </c>
      <c r="DL788" s="16" t="str">
        <f t="shared" si="77"/>
        <v/>
      </c>
      <c r="DM788" s="16" t="str">
        <f>IF(Wedstrijden!BI775="x","L","")</f>
        <v/>
      </c>
      <c r="DN788" s="16" t="str">
        <f>IF(Wedstrijden!BJ775="x","M","")</f>
        <v/>
      </c>
      <c r="DO788" s="16" t="str">
        <f>IF(Wedstrijden!BK775="x","Z","")</f>
        <v/>
      </c>
      <c r="DP788" s="16" t="str">
        <f>IF(Wedstrijden!BL775="x","Z","")</f>
        <v/>
      </c>
    </row>
    <row r="789" spans="1:120" ht="14.4" x14ac:dyDescent="0.3">
      <c r="A789" s="18">
        <f>Wedstrijden!A776</f>
        <v>0</v>
      </c>
      <c r="B789" s="16" t="str">
        <f>IFERROR(VLOOKUP(Wedstrijden!#REF!,#REF!,2,FALSE),"")</f>
        <v/>
      </c>
      <c r="C789" s="16">
        <f>Wedstrijden!E776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IF(COUNTA(Wedstrijden!U776:AC776)&lt;&gt;0,1,"")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IF(Wedstrijden!U776="x","B1","")</f>
        <v/>
      </c>
      <c r="BO789" s="16" t="e">
        <f>IF(Wedstrijden!#REF!="x","BB","")</f>
        <v>#REF!</v>
      </c>
      <c r="BP789" s="16" t="str">
        <f>IF(Wedstrijden!W776="x","B","")</f>
        <v/>
      </c>
      <c r="BQ789" s="16" t="str">
        <f>IF(Wedstrijden!X776="x","L1","")</f>
        <v/>
      </c>
      <c r="BR789" s="16" t="str">
        <f>IF(Wedstrijden!Y776="x","L2","")</f>
        <v/>
      </c>
      <c r="BS789" s="16" t="str">
        <f>IF(Wedstrijden!Z776="x","M1","")</f>
        <v/>
      </c>
      <c r="BT789" s="16" t="str">
        <f>IF(Wedstrijden!AA776="x","M2","")</f>
        <v/>
      </c>
      <c r="BU789" s="16" t="str">
        <f>IF(Wedstrijden!AB776="x","Z1","")</f>
        <v/>
      </c>
      <c r="BV789" s="16" t="str">
        <f>IF(Wedstrijden!AC776="x","Z2","")</f>
        <v/>
      </c>
      <c r="BW789" s="16" t="str">
        <f>IF(COUNTA(Wedstrijden!L776:T776)&lt;&gt;0,1,"")</f>
        <v/>
      </c>
      <c r="BX789" s="16" t="str">
        <f t="shared" si="73"/>
        <v/>
      </c>
      <c r="BY789" s="16" t="str">
        <f>IF(Wedstrijden!L776="x","BB","")</f>
        <v/>
      </c>
      <c r="BZ789" s="16" t="str">
        <f>IF(Wedstrijden!M776="x","B","")</f>
        <v/>
      </c>
      <c r="CA789" s="16" t="str">
        <f>IF(Wedstrijden!N776="x","L1","")</f>
        <v/>
      </c>
      <c r="CB789" s="16" t="str">
        <f>IF(Wedstrijden!O776="x","L2","")</f>
        <v/>
      </c>
      <c r="CC789" s="16" t="str">
        <f>IF(Wedstrijden!P776="x","M1","")</f>
        <v/>
      </c>
      <c r="CD789" s="16" t="str">
        <f>IF(Wedstrijden!Q776="x","M2","")</f>
        <v/>
      </c>
      <c r="CE789" s="16" t="str">
        <f>IF(Wedstrijden!R776="x","Z1","")</f>
        <v/>
      </c>
      <c r="CF789" s="16" t="str">
        <f>IF(Wedstrijden!S776="x","Z2","")</f>
        <v/>
      </c>
      <c r="CG789" s="16" t="str">
        <f>IF(Wedstrijden!T776="x","ZZL","")</f>
        <v/>
      </c>
      <c r="CL789" s="16" t="str">
        <f>IF(COUNTA(Wedstrijden!AR776:BB776)&lt;&gt;0,2,"")</f>
        <v/>
      </c>
      <c r="CM789" s="16" t="str">
        <f t="shared" si="74"/>
        <v/>
      </c>
      <c r="CN789" s="16" t="str">
        <f>IF(Wedstrijden!AR776="x","AA","")</f>
        <v/>
      </c>
      <c r="CO789" s="16" t="str">
        <f>IF(Wedstrijden!AS776="x","A","")</f>
        <v/>
      </c>
      <c r="CP789" s="16" t="str">
        <f>IF(Wedstrijden!AT776="x","BB","")</f>
        <v/>
      </c>
      <c r="CQ789" s="16" t="str">
        <f>IF(Wedstrijden!AU776="x","B","")</f>
        <v/>
      </c>
      <c r="CR789" s="16" t="str">
        <f>IF(Wedstrijden!AV776="x","L","")</f>
        <v/>
      </c>
      <c r="CS789" s="16" t="str">
        <f>IF(Wedstrijden!AW776="x","M","")</f>
        <v/>
      </c>
      <c r="CT789" s="16" t="str">
        <f>IF(Wedstrijden!AX776="x","Z","")</f>
        <v/>
      </c>
      <c r="CU789" s="16" t="str">
        <f>IF(Wedstrijden!BB776="x","ZZ","")</f>
        <v/>
      </c>
      <c r="CV789" s="16" t="str">
        <f>IF(COUNTA(Wedstrijden!AI776:AP776)&lt;&gt;0,2,"")</f>
        <v/>
      </c>
      <c r="CW789" s="16" t="str">
        <f t="shared" si="75"/>
        <v/>
      </c>
      <c r="CX789" s="16" t="str">
        <f>IF(Wedstrijden!AI776="x","BB","")</f>
        <v/>
      </c>
      <c r="CY789" s="16" t="str">
        <f>IF(Wedstrijden!AJ776="x","B","")</f>
        <v/>
      </c>
      <c r="CZ789" s="16" t="str">
        <f>IF(Wedstrijden!AK776="x","L","")</f>
        <v/>
      </c>
      <c r="DA789" s="16" t="str">
        <f>IF(Wedstrijden!AL776="x","M","")</f>
        <v/>
      </c>
      <c r="DB789" s="16" t="str">
        <f>IF(Wedstrijden!AM776="x","Z","")</f>
        <v/>
      </c>
      <c r="DC789" s="16" t="str">
        <f>IF(Wedstrijden!AN776="x","ZZ","")</f>
        <v/>
      </c>
      <c r="DD789" s="16" t="str">
        <f>IF(Wedstrijden!AP776="x","1.40","")</f>
        <v/>
      </c>
      <c r="DE789" s="16" t="str">
        <f>IF(COUNTA(Wedstrijden!BD776:BF776)&lt;&gt;0,6,"")</f>
        <v/>
      </c>
      <c r="DF789" s="16" t="str">
        <f t="shared" si="76"/>
        <v/>
      </c>
      <c r="DG789" s="16" t="str">
        <f>IF(Wedstrijden!BD776="x","L","")</f>
        <v/>
      </c>
      <c r="DH789" s="16" t="str">
        <f>IF(Wedstrijden!BE776="x","M","")</f>
        <v/>
      </c>
      <c r="DI789" s="16" t="str">
        <f>IF(Wedstrijden!BF776="x","Z","")</f>
        <v/>
      </c>
      <c r="DJ789" s="16" t="str">
        <f>IF(Wedstrijden!BG776="x","Z","")</f>
        <v/>
      </c>
      <c r="DK789" s="16" t="str">
        <f>IF(COUNTA(Wedstrijden!BI776:BK776)&lt;&gt;0,6,"")</f>
        <v/>
      </c>
      <c r="DL789" s="16" t="str">
        <f t="shared" si="77"/>
        <v/>
      </c>
      <c r="DM789" s="16" t="str">
        <f>IF(Wedstrijden!BI776="x","L","")</f>
        <v/>
      </c>
      <c r="DN789" s="16" t="str">
        <f>IF(Wedstrijden!BJ776="x","M","")</f>
        <v/>
      </c>
      <c r="DO789" s="16" t="str">
        <f>IF(Wedstrijden!BK776="x","Z","")</f>
        <v/>
      </c>
      <c r="DP789" s="16" t="str">
        <f>IF(Wedstrijden!BL776="x","Z","")</f>
        <v/>
      </c>
    </row>
    <row r="790" spans="1:120" ht="14.4" x14ac:dyDescent="0.3">
      <c r="A790" s="18">
        <f>Wedstrijden!A777</f>
        <v>0</v>
      </c>
      <c r="B790" s="16" t="str">
        <f>IFERROR(VLOOKUP(Wedstrijden!#REF!,#REF!,2,FALSE),"")</f>
        <v/>
      </c>
      <c r="C790" s="16">
        <f>Wedstrijden!E777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IF(COUNTA(Wedstrijden!U777:AC777)&lt;&gt;0,1,"")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IF(Wedstrijden!U777="x","B1","")</f>
        <v/>
      </c>
      <c r="BO790" s="16" t="e">
        <f>IF(Wedstrijden!#REF!="x","BB","")</f>
        <v>#REF!</v>
      </c>
      <c r="BP790" s="16" t="str">
        <f>IF(Wedstrijden!W777="x","B","")</f>
        <v/>
      </c>
      <c r="BQ790" s="16" t="str">
        <f>IF(Wedstrijden!X777="x","L1","")</f>
        <v/>
      </c>
      <c r="BR790" s="16" t="str">
        <f>IF(Wedstrijden!Y777="x","L2","")</f>
        <v/>
      </c>
      <c r="BS790" s="16" t="str">
        <f>IF(Wedstrijden!Z777="x","M1","")</f>
        <v/>
      </c>
      <c r="BT790" s="16" t="str">
        <f>IF(Wedstrijden!AA777="x","M2","")</f>
        <v/>
      </c>
      <c r="BU790" s="16" t="str">
        <f>IF(Wedstrijden!AB777="x","Z1","")</f>
        <v/>
      </c>
      <c r="BV790" s="16" t="str">
        <f>IF(Wedstrijden!AC777="x","Z2","")</f>
        <v/>
      </c>
      <c r="BW790" s="16" t="str">
        <f>IF(COUNTA(Wedstrijden!L777:T777)&lt;&gt;0,1,"")</f>
        <v/>
      </c>
      <c r="BX790" s="16" t="str">
        <f t="shared" si="73"/>
        <v/>
      </c>
      <c r="BY790" s="16" t="str">
        <f>IF(Wedstrijden!L777="x","BB","")</f>
        <v/>
      </c>
      <c r="BZ790" s="16" t="str">
        <f>IF(Wedstrijden!M777="x","B","")</f>
        <v/>
      </c>
      <c r="CA790" s="16" t="str">
        <f>IF(Wedstrijden!N777="x","L1","")</f>
        <v/>
      </c>
      <c r="CB790" s="16" t="str">
        <f>IF(Wedstrijden!O777="x","L2","")</f>
        <v/>
      </c>
      <c r="CC790" s="16" t="str">
        <f>IF(Wedstrijden!P777="x","M1","")</f>
        <v/>
      </c>
      <c r="CD790" s="16" t="str">
        <f>IF(Wedstrijden!Q777="x","M2","")</f>
        <v/>
      </c>
      <c r="CE790" s="16" t="str">
        <f>IF(Wedstrijden!R777="x","Z1","")</f>
        <v/>
      </c>
      <c r="CF790" s="16" t="str">
        <f>IF(Wedstrijden!S777="x","Z2","")</f>
        <v/>
      </c>
      <c r="CG790" s="16" t="str">
        <f>IF(Wedstrijden!T777="x","ZZL","")</f>
        <v/>
      </c>
      <c r="CL790" s="16" t="str">
        <f>IF(COUNTA(Wedstrijden!AR777:BB777)&lt;&gt;0,2,"")</f>
        <v/>
      </c>
      <c r="CM790" s="16" t="str">
        <f t="shared" si="74"/>
        <v/>
      </c>
      <c r="CN790" s="16" t="str">
        <f>IF(Wedstrijden!AR777="x","AA","")</f>
        <v/>
      </c>
      <c r="CO790" s="16" t="str">
        <f>IF(Wedstrijden!AS777="x","A","")</f>
        <v/>
      </c>
      <c r="CP790" s="16" t="str">
        <f>IF(Wedstrijden!AT777="x","BB","")</f>
        <v/>
      </c>
      <c r="CQ790" s="16" t="str">
        <f>IF(Wedstrijden!AU777="x","B","")</f>
        <v/>
      </c>
      <c r="CR790" s="16" t="str">
        <f>IF(Wedstrijden!AV777="x","L","")</f>
        <v/>
      </c>
      <c r="CS790" s="16" t="str">
        <f>IF(Wedstrijden!AW777="x","M","")</f>
        <v/>
      </c>
      <c r="CT790" s="16" t="str">
        <f>IF(Wedstrijden!AX777="x","Z","")</f>
        <v/>
      </c>
      <c r="CU790" s="16" t="str">
        <f>IF(Wedstrijden!BB777="x","ZZ","")</f>
        <v/>
      </c>
      <c r="CV790" s="16" t="str">
        <f>IF(COUNTA(Wedstrijden!AI777:AP777)&lt;&gt;0,2,"")</f>
        <v/>
      </c>
      <c r="CW790" s="16" t="str">
        <f t="shared" si="75"/>
        <v/>
      </c>
      <c r="CX790" s="16" t="str">
        <f>IF(Wedstrijden!AI777="x","BB","")</f>
        <v/>
      </c>
      <c r="CY790" s="16" t="str">
        <f>IF(Wedstrijden!AJ777="x","B","")</f>
        <v/>
      </c>
      <c r="CZ790" s="16" t="str">
        <f>IF(Wedstrijden!AK777="x","L","")</f>
        <v/>
      </c>
      <c r="DA790" s="16" t="str">
        <f>IF(Wedstrijden!AL777="x","M","")</f>
        <v/>
      </c>
      <c r="DB790" s="16" t="str">
        <f>IF(Wedstrijden!AM777="x","Z","")</f>
        <v/>
      </c>
      <c r="DC790" s="16" t="str">
        <f>IF(Wedstrijden!AN777="x","ZZ","")</f>
        <v/>
      </c>
      <c r="DD790" s="16" t="str">
        <f>IF(Wedstrijden!AP777="x","1.40","")</f>
        <v/>
      </c>
      <c r="DE790" s="16" t="str">
        <f>IF(COUNTA(Wedstrijden!BD777:BF777)&lt;&gt;0,6,"")</f>
        <v/>
      </c>
      <c r="DF790" s="16" t="str">
        <f t="shared" si="76"/>
        <v/>
      </c>
      <c r="DG790" s="16" t="str">
        <f>IF(Wedstrijden!BD777="x","L","")</f>
        <v/>
      </c>
      <c r="DH790" s="16" t="str">
        <f>IF(Wedstrijden!BE777="x","M","")</f>
        <v/>
      </c>
      <c r="DI790" s="16" t="str">
        <f>IF(Wedstrijden!BF777="x","Z","")</f>
        <v/>
      </c>
      <c r="DJ790" s="16" t="str">
        <f>IF(Wedstrijden!BG777="x","Z","")</f>
        <v/>
      </c>
      <c r="DK790" s="16" t="str">
        <f>IF(COUNTA(Wedstrijden!BI777:BK777)&lt;&gt;0,6,"")</f>
        <v/>
      </c>
      <c r="DL790" s="16" t="str">
        <f t="shared" si="77"/>
        <v/>
      </c>
      <c r="DM790" s="16" t="str">
        <f>IF(Wedstrijden!BI777="x","L","")</f>
        <v/>
      </c>
      <c r="DN790" s="16" t="str">
        <f>IF(Wedstrijden!BJ777="x","M","")</f>
        <v/>
      </c>
      <c r="DO790" s="16" t="str">
        <f>IF(Wedstrijden!BK777="x","Z","")</f>
        <v/>
      </c>
      <c r="DP790" s="16" t="str">
        <f>IF(Wedstrijden!BL777="x","Z","")</f>
        <v/>
      </c>
    </row>
    <row r="791" spans="1:120" ht="14.4" x14ac:dyDescent="0.3">
      <c r="A791" s="18">
        <f>Wedstrijden!A778</f>
        <v>0</v>
      </c>
      <c r="B791" s="16" t="str">
        <f>IFERROR(VLOOKUP(Wedstrijden!#REF!,#REF!,2,FALSE),"")</f>
        <v/>
      </c>
      <c r="C791" s="16">
        <f>Wedstrijden!E778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IF(COUNTA(Wedstrijden!U778:AC778)&lt;&gt;0,1,"")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IF(Wedstrijden!U778="x","B1","")</f>
        <v/>
      </c>
      <c r="BO791" s="16" t="e">
        <f>IF(Wedstrijden!#REF!="x","BB","")</f>
        <v>#REF!</v>
      </c>
      <c r="BP791" s="16" t="str">
        <f>IF(Wedstrijden!W778="x","B","")</f>
        <v/>
      </c>
      <c r="BQ791" s="16" t="str">
        <f>IF(Wedstrijden!X778="x","L1","")</f>
        <v/>
      </c>
      <c r="BR791" s="16" t="str">
        <f>IF(Wedstrijden!Y778="x","L2","")</f>
        <v/>
      </c>
      <c r="BS791" s="16" t="str">
        <f>IF(Wedstrijden!Z778="x","M1","")</f>
        <v/>
      </c>
      <c r="BT791" s="16" t="str">
        <f>IF(Wedstrijden!AA778="x","M2","")</f>
        <v/>
      </c>
      <c r="BU791" s="16" t="str">
        <f>IF(Wedstrijden!AB778="x","Z1","")</f>
        <v/>
      </c>
      <c r="BV791" s="16" t="str">
        <f>IF(Wedstrijden!AC778="x","Z2","")</f>
        <v/>
      </c>
      <c r="BW791" s="16" t="str">
        <f>IF(COUNTA(Wedstrijden!L778:T778)&lt;&gt;0,1,"")</f>
        <v/>
      </c>
      <c r="BX791" s="16" t="str">
        <f t="shared" si="73"/>
        <v/>
      </c>
      <c r="BY791" s="16" t="str">
        <f>IF(Wedstrijden!L778="x","BB","")</f>
        <v/>
      </c>
      <c r="BZ791" s="16" t="str">
        <f>IF(Wedstrijden!M778="x","B","")</f>
        <v/>
      </c>
      <c r="CA791" s="16" t="str">
        <f>IF(Wedstrijden!N778="x","L1","")</f>
        <v/>
      </c>
      <c r="CB791" s="16" t="str">
        <f>IF(Wedstrijden!O778="x","L2","")</f>
        <v/>
      </c>
      <c r="CC791" s="16" t="str">
        <f>IF(Wedstrijden!P778="x","M1","")</f>
        <v/>
      </c>
      <c r="CD791" s="16" t="str">
        <f>IF(Wedstrijden!Q778="x","M2","")</f>
        <v/>
      </c>
      <c r="CE791" s="16" t="str">
        <f>IF(Wedstrijden!R778="x","Z1","")</f>
        <v/>
      </c>
      <c r="CF791" s="16" t="str">
        <f>IF(Wedstrijden!S778="x","Z2","")</f>
        <v/>
      </c>
      <c r="CG791" s="16" t="str">
        <f>IF(Wedstrijden!T778="x","ZZL","")</f>
        <v/>
      </c>
      <c r="CL791" s="16" t="str">
        <f>IF(COUNTA(Wedstrijden!AR778:BB778)&lt;&gt;0,2,"")</f>
        <v/>
      </c>
      <c r="CM791" s="16" t="str">
        <f t="shared" si="74"/>
        <v/>
      </c>
      <c r="CN791" s="16" t="str">
        <f>IF(Wedstrijden!AR778="x","AA","")</f>
        <v/>
      </c>
      <c r="CO791" s="16" t="str">
        <f>IF(Wedstrijden!AS778="x","A","")</f>
        <v/>
      </c>
      <c r="CP791" s="16" t="str">
        <f>IF(Wedstrijden!AT778="x","BB","")</f>
        <v/>
      </c>
      <c r="CQ791" s="16" t="str">
        <f>IF(Wedstrijden!AU778="x","B","")</f>
        <v/>
      </c>
      <c r="CR791" s="16" t="str">
        <f>IF(Wedstrijden!AV778="x","L","")</f>
        <v/>
      </c>
      <c r="CS791" s="16" t="str">
        <f>IF(Wedstrijden!AW778="x","M","")</f>
        <v/>
      </c>
      <c r="CT791" s="16" t="str">
        <f>IF(Wedstrijden!AX778="x","Z","")</f>
        <v/>
      </c>
      <c r="CU791" s="16" t="str">
        <f>IF(Wedstrijden!BB778="x","ZZ","")</f>
        <v/>
      </c>
      <c r="CV791" s="16" t="str">
        <f>IF(COUNTA(Wedstrijden!AI778:AP778)&lt;&gt;0,2,"")</f>
        <v/>
      </c>
      <c r="CW791" s="16" t="str">
        <f t="shared" si="75"/>
        <v/>
      </c>
      <c r="CX791" s="16" t="str">
        <f>IF(Wedstrijden!AI778="x","BB","")</f>
        <v/>
      </c>
      <c r="CY791" s="16" t="str">
        <f>IF(Wedstrijden!AJ778="x","B","")</f>
        <v/>
      </c>
      <c r="CZ791" s="16" t="str">
        <f>IF(Wedstrijden!AK778="x","L","")</f>
        <v/>
      </c>
      <c r="DA791" s="16" t="str">
        <f>IF(Wedstrijden!AL778="x","M","")</f>
        <v/>
      </c>
      <c r="DB791" s="16" t="str">
        <f>IF(Wedstrijden!AM778="x","Z","")</f>
        <v/>
      </c>
      <c r="DC791" s="16" t="str">
        <f>IF(Wedstrijden!AN778="x","ZZ","")</f>
        <v/>
      </c>
      <c r="DD791" s="16" t="str">
        <f>IF(Wedstrijden!AP778="x","1.40","")</f>
        <v/>
      </c>
      <c r="DE791" s="16" t="str">
        <f>IF(COUNTA(Wedstrijden!BD778:BF778)&lt;&gt;0,6,"")</f>
        <v/>
      </c>
      <c r="DF791" s="16" t="str">
        <f t="shared" si="76"/>
        <v/>
      </c>
      <c r="DG791" s="16" t="str">
        <f>IF(Wedstrijden!BD778="x","L","")</f>
        <v/>
      </c>
      <c r="DH791" s="16" t="str">
        <f>IF(Wedstrijden!BE778="x","M","")</f>
        <v/>
      </c>
      <c r="DI791" s="16" t="str">
        <f>IF(Wedstrijden!BF778="x","Z","")</f>
        <v/>
      </c>
      <c r="DJ791" s="16" t="str">
        <f>IF(Wedstrijden!BG778="x","Z","")</f>
        <v/>
      </c>
      <c r="DK791" s="16" t="str">
        <f>IF(COUNTA(Wedstrijden!BI778:BK778)&lt;&gt;0,6,"")</f>
        <v/>
      </c>
      <c r="DL791" s="16" t="str">
        <f t="shared" si="77"/>
        <v/>
      </c>
      <c r="DM791" s="16" t="str">
        <f>IF(Wedstrijden!BI778="x","L","")</f>
        <v/>
      </c>
      <c r="DN791" s="16" t="str">
        <f>IF(Wedstrijden!BJ778="x","M","")</f>
        <v/>
      </c>
      <c r="DO791" s="16" t="str">
        <f>IF(Wedstrijden!BK778="x","Z","")</f>
        <v/>
      </c>
      <c r="DP791" s="16" t="str">
        <f>IF(Wedstrijden!BL778="x","Z","")</f>
        <v/>
      </c>
    </row>
    <row r="792" spans="1:120" ht="14.4" x14ac:dyDescent="0.3">
      <c r="A792" s="18">
        <f>Wedstrijden!A779</f>
        <v>0</v>
      </c>
      <c r="B792" s="16" t="str">
        <f>IFERROR(VLOOKUP(Wedstrijden!#REF!,#REF!,2,FALSE),"")</f>
        <v/>
      </c>
      <c r="C792" s="16">
        <f>Wedstrijden!E779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IF(COUNTA(Wedstrijden!U779:AC779)&lt;&gt;0,1,"")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IF(Wedstrijden!U779="x","B1","")</f>
        <v/>
      </c>
      <c r="BO792" s="16" t="e">
        <f>IF(Wedstrijden!#REF!="x","BB","")</f>
        <v>#REF!</v>
      </c>
      <c r="BP792" s="16" t="str">
        <f>IF(Wedstrijden!W779="x","B","")</f>
        <v/>
      </c>
      <c r="BQ792" s="16" t="str">
        <f>IF(Wedstrijden!X779="x","L1","")</f>
        <v/>
      </c>
      <c r="BR792" s="16" t="str">
        <f>IF(Wedstrijden!Y779="x","L2","")</f>
        <v/>
      </c>
      <c r="BS792" s="16" t="str">
        <f>IF(Wedstrijden!Z779="x","M1","")</f>
        <v/>
      </c>
      <c r="BT792" s="16" t="str">
        <f>IF(Wedstrijden!AA779="x","M2","")</f>
        <v/>
      </c>
      <c r="BU792" s="16" t="str">
        <f>IF(Wedstrijden!AB779="x","Z1","")</f>
        <v/>
      </c>
      <c r="BV792" s="16" t="str">
        <f>IF(Wedstrijden!AC779="x","Z2","")</f>
        <v/>
      </c>
      <c r="BW792" s="16" t="str">
        <f>IF(COUNTA(Wedstrijden!L779:T779)&lt;&gt;0,1,"")</f>
        <v/>
      </c>
      <c r="BX792" s="16" t="str">
        <f t="shared" si="73"/>
        <v/>
      </c>
      <c r="BY792" s="16" t="str">
        <f>IF(Wedstrijden!L779="x","BB","")</f>
        <v/>
      </c>
      <c r="BZ792" s="16" t="str">
        <f>IF(Wedstrijden!M779="x","B","")</f>
        <v/>
      </c>
      <c r="CA792" s="16" t="str">
        <f>IF(Wedstrijden!N779="x","L1","")</f>
        <v/>
      </c>
      <c r="CB792" s="16" t="str">
        <f>IF(Wedstrijden!O779="x","L2","")</f>
        <v/>
      </c>
      <c r="CC792" s="16" t="str">
        <f>IF(Wedstrijden!P779="x","M1","")</f>
        <v/>
      </c>
      <c r="CD792" s="16" t="str">
        <f>IF(Wedstrijden!Q779="x","M2","")</f>
        <v/>
      </c>
      <c r="CE792" s="16" t="str">
        <f>IF(Wedstrijden!R779="x","Z1","")</f>
        <v/>
      </c>
      <c r="CF792" s="16" t="str">
        <f>IF(Wedstrijden!S779="x","Z2","")</f>
        <v/>
      </c>
      <c r="CG792" s="16" t="str">
        <f>IF(Wedstrijden!T779="x","ZZL","")</f>
        <v/>
      </c>
      <c r="CL792" s="16" t="str">
        <f>IF(COUNTA(Wedstrijden!AR779:BB779)&lt;&gt;0,2,"")</f>
        <v/>
      </c>
      <c r="CM792" s="16" t="str">
        <f t="shared" si="74"/>
        <v/>
      </c>
      <c r="CN792" s="16" t="str">
        <f>IF(Wedstrijden!AR779="x","AA","")</f>
        <v/>
      </c>
      <c r="CO792" s="16" t="str">
        <f>IF(Wedstrijden!AS779="x","A","")</f>
        <v/>
      </c>
      <c r="CP792" s="16" t="str">
        <f>IF(Wedstrijden!AT779="x","BB","")</f>
        <v/>
      </c>
      <c r="CQ792" s="16" t="str">
        <f>IF(Wedstrijden!AU779="x","B","")</f>
        <v/>
      </c>
      <c r="CR792" s="16" t="str">
        <f>IF(Wedstrijden!AV779="x","L","")</f>
        <v/>
      </c>
      <c r="CS792" s="16" t="str">
        <f>IF(Wedstrijden!AW779="x","M","")</f>
        <v/>
      </c>
      <c r="CT792" s="16" t="str">
        <f>IF(Wedstrijden!AX779="x","Z","")</f>
        <v/>
      </c>
      <c r="CU792" s="16" t="str">
        <f>IF(Wedstrijden!BB779="x","ZZ","")</f>
        <v/>
      </c>
      <c r="CV792" s="16" t="str">
        <f>IF(COUNTA(Wedstrijden!AI779:AP779)&lt;&gt;0,2,"")</f>
        <v/>
      </c>
      <c r="CW792" s="16" t="str">
        <f t="shared" si="75"/>
        <v/>
      </c>
      <c r="CX792" s="16" t="str">
        <f>IF(Wedstrijden!AI779="x","BB","")</f>
        <v/>
      </c>
      <c r="CY792" s="16" t="str">
        <f>IF(Wedstrijden!AJ779="x","B","")</f>
        <v/>
      </c>
      <c r="CZ792" s="16" t="str">
        <f>IF(Wedstrijden!AK779="x","L","")</f>
        <v/>
      </c>
      <c r="DA792" s="16" t="str">
        <f>IF(Wedstrijden!AL779="x","M","")</f>
        <v/>
      </c>
      <c r="DB792" s="16" t="str">
        <f>IF(Wedstrijden!AM779="x","Z","")</f>
        <v/>
      </c>
      <c r="DC792" s="16" t="str">
        <f>IF(Wedstrijden!AN779="x","ZZ","")</f>
        <v/>
      </c>
      <c r="DD792" s="16" t="str">
        <f>IF(Wedstrijden!AP779="x","1.40","")</f>
        <v/>
      </c>
      <c r="DE792" s="16" t="str">
        <f>IF(COUNTA(Wedstrijden!BD779:BF779)&lt;&gt;0,6,"")</f>
        <v/>
      </c>
      <c r="DF792" s="16" t="str">
        <f t="shared" si="76"/>
        <v/>
      </c>
      <c r="DG792" s="16" t="str">
        <f>IF(Wedstrijden!BD779="x","L","")</f>
        <v/>
      </c>
      <c r="DH792" s="16" t="str">
        <f>IF(Wedstrijden!BE779="x","M","")</f>
        <v/>
      </c>
      <c r="DI792" s="16" t="str">
        <f>IF(Wedstrijden!BF779="x","Z","")</f>
        <v/>
      </c>
      <c r="DJ792" s="16" t="str">
        <f>IF(Wedstrijden!BG779="x","Z","")</f>
        <v/>
      </c>
      <c r="DK792" s="16" t="str">
        <f>IF(COUNTA(Wedstrijden!BI779:BK779)&lt;&gt;0,6,"")</f>
        <v/>
      </c>
      <c r="DL792" s="16" t="str">
        <f t="shared" si="77"/>
        <v/>
      </c>
      <c r="DM792" s="16" t="str">
        <f>IF(Wedstrijden!BI779="x","L","")</f>
        <v/>
      </c>
      <c r="DN792" s="16" t="str">
        <f>IF(Wedstrijden!BJ779="x","M","")</f>
        <v/>
      </c>
      <c r="DO792" s="16" t="str">
        <f>IF(Wedstrijden!BK779="x","Z","")</f>
        <v/>
      </c>
      <c r="DP792" s="16" t="str">
        <f>IF(Wedstrijden!BL779="x","Z","")</f>
        <v/>
      </c>
    </row>
    <row r="793" spans="1:120" ht="14.4" x14ac:dyDescent="0.3">
      <c r="A793" s="18">
        <f>Wedstrijden!A780</f>
        <v>0</v>
      </c>
      <c r="B793" s="16" t="str">
        <f>IFERROR(VLOOKUP(Wedstrijden!#REF!,#REF!,2,FALSE),"")</f>
        <v/>
      </c>
      <c r="C793" s="16">
        <f>Wedstrijden!E780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IF(COUNTA(Wedstrijden!U780:AC780)&lt;&gt;0,1,"")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IF(Wedstrijden!U780="x","B1","")</f>
        <v/>
      </c>
      <c r="BO793" s="16" t="e">
        <f>IF(Wedstrijden!#REF!="x","BB","")</f>
        <v>#REF!</v>
      </c>
      <c r="BP793" s="16" t="str">
        <f>IF(Wedstrijden!W780="x","B","")</f>
        <v/>
      </c>
      <c r="BQ793" s="16" t="str">
        <f>IF(Wedstrijden!X780="x","L1","")</f>
        <v/>
      </c>
      <c r="BR793" s="16" t="str">
        <f>IF(Wedstrijden!Y780="x","L2","")</f>
        <v/>
      </c>
      <c r="BS793" s="16" t="str">
        <f>IF(Wedstrijden!Z780="x","M1","")</f>
        <v/>
      </c>
      <c r="BT793" s="16" t="str">
        <f>IF(Wedstrijden!AA780="x","M2","")</f>
        <v/>
      </c>
      <c r="BU793" s="16" t="str">
        <f>IF(Wedstrijden!AB780="x","Z1","")</f>
        <v/>
      </c>
      <c r="BV793" s="16" t="str">
        <f>IF(Wedstrijden!AC780="x","Z2","")</f>
        <v/>
      </c>
      <c r="BW793" s="16" t="str">
        <f>IF(COUNTA(Wedstrijden!L780:T780)&lt;&gt;0,1,"")</f>
        <v/>
      </c>
      <c r="BX793" s="16" t="str">
        <f t="shared" si="73"/>
        <v/>
      </c>
      <c r="BY793" s="16" t="str">
        <f>IF(Wedstrijden!L780="x","BB","")</f>
        <v/>
      </c>
      <c r="BZ793" s="16" t="str">
        <f>IF(Wedstrijden!M780="x","B","")</f>
        <v/>
      </c>
      <c r="CA793" s="16" t="str">
        <f>IF(Wedstrijden!N780="x","L1","")</f>
        <v/>
      </c>
      <c r="CB793" s="16" t="str">
        <f>IF(Wedstrijden!O780="x","L2","")</f>
        <v/>
      </c>
      <c r="CC793" s="16" t="str">
        <f>IF(Wedstrijden!P780="x","M1","")</f>
        <v/>
      </c>
      <c r="CD793" s="16" t="str">
        <f>IF(Wedstrijden!Q780="x","M2","")</f>
        <v/>
      </c>
      <c r="CE793" s="16" t="str">
        <f>IF(Wedstrijden!R780="x","Z1","")</f>
        <v/>
      </c>
      <c r="CF793" s="16" t="str">
        <f>IF(Wedstrijden!S780="x","Z2","")</f>
        <v/>
      </c>
      <c r="CG793" s="16" t="str">
        <f>IF(Wedstrijden!T780="x","ZZL","")</f>
        <v/>
      </c>
      <c r="CL793" s="16" t="str">
        <f>IF(COUNTA(Wedstrijden!AR780:BB780)&lt;&gt;0,2,"")</f>
        <v/>
      </c>
      <c r="CM793" s="16" t="str">
        <f t="shared" si="74"/>
        <v/>
      </c>
      <c r="CN793" s="16" t="str">
        <f>IF(Wedstrijden!AR780="x","AA","")</f>
        <v/>
      </c>
      <c r="CO793" s="16" t="str">
        <f>IF(Wedstrijden!AS780="x","A","")</f>
        <v/>
      </c>
      <c r="CP793" s="16" t="str">
        <f>IF(Wedstrijden!AT780="x","BB","")</f>
        <v/>
      </c>
      <c r="CQ793" s="16" t="str">
        <f>IF(Wedstrijden!AU780="x","B","")</f>
        <v/>
      </c>
      <c r="CR793" s="16" t="str">
        <f>IF(Wedstrijden!AV780="x","L","")</f>
        <v/>
      </c>
      <c r="CS793" s="16" t="str">
        <f>IF(Wedstrijden!AW780="x","M","")</f>
        <v/>
      </c>
      <c r="CT793" s="16" t="str">
        <f>IF(Wedstrijden!AX780="x","Z","")</f>
        <v/>
      </c>
      <c r="CU793" s="16" t="str">
        <f>IF(Wedstrijden!BB780="x","ZZ","")</f>
        <v/>
      </c>
      <c r="CV793" s="16" t="str">
        <f>IF(COUNTA(Wedstrijden!AI780:AP780)&lt;&gt;0,2,"")</f>
        <v/>
      </c>
      <c r="CW793" s="16" t="str">
        <f t="shared" si="75"/>
        <v/>
      </c>
      <c r="CX793" s="16" t="str">
        <f>IF(Wedstrijden!AI780="x","BB","")</f>
        <v/>
      </c>
      <c r="CY793" s="16" t="str">
        <f>IF(Wedstrijden!AJ780="x","B","")</f>
        <v/>
      </c>
      <c r="CZ793" s="16" t="str">
        <f>IF(Wedstrijden!AK780="x","L","")</f>
        <v/>
      </c>
      <c r="DA793" s="16" t="str">
        <f>IF(Wedstrijden!AL780="x","M","")</f>
        <v/>
      </c>
      <c r="DB793" s="16" t="str">
        <f>IF(Wedstrijden!AM780="x","Z","")</f>
        <v/>
      </c>
      <c r="DC793" s="16" t="str">
        <f>IF(Wedstrijden!AN780="x","ZZ","")</f>
        <v/>
      </c>
      <c r="DD793" s="16" t="str">
        <f>IF(Wedstrijden!AP780="x","1.40","")</f>
        <v/>
      </c>
      <c r="DE793" s="16" t="str">
        <f>IF(COUNTA(Wedstrijden!BD780:BF780)&lt;&gt;0,6,"")</f>
        <v/>
      </c>
      <c r="DF793" s="16" t="str">
        <f t="shared" si="76"/>
        <v/>
      </c>
      <c r="DG793" s="16" t="str">
        <f>IF(Wedstrijden!BD780="x","L","")</f>
        <v/>
      </c>
      <c r="DH793" s="16" t="str">
        <f>IF(Wedstrijden!BE780="x","M","")</f>
        <v/>
      </c>
      <c r="DI793" s="16" t="str">
        <f>IF(Wedstrijden!BF780="x","Z","")</f>
        <v/>
      </c>
      <c r="DJ793" s="16" t="str">
        <f>IF(Wedstrijden!BG780="x","Z","")</f>
        <v/>
      </c>
      <c r="DK793" s="16" t="str">
        <f>IF(COUNTA(Wedstrijden!BI780:BK780)&lt;&gt;0,6,"")</f>
        <v/>
      </c>
      <c r="DL793" s="16" t="str">
        <f t="shared" si="77"/>
        <v/>
      </c>
      <c r="DM793" s="16" t="str">
        <f>IF(Wedstrijden!BI780="x","L","")</f>
        <v/>
      </c>
      <c r="DN793" s="16" t="str">
        <f>IF(Wedstrijden!BJ780="x","M","")</f>
        <v/>
      </c>
      <c r="DO793" s="16" t="str">
        <f>IF(Wedstrijden!BK780="x","Z","")</f>
        <v/>
      </c>
      <c r="DP793" s="16" t="str">
        <f>IF(Wedstrijden!BL780="x","Z","")</f>
        <v/>
      </c>
    </row>
    <row r="794" spans="1:120" ht="14.4" x14ac:dyDescent="0.3">
      <c r="A794" s="18">
        <f>Wedstrijden!A781</f>
        <v>0</v>
      </c>
      <c r="B794" s="16" t="str">
        <f>IFERROR(VLOOKUP(Wedstrijden!#REF!,#REF!,2,FALSE),"")</f>
        <v/>
      </c>
      <c r="C794" s="16">
        <f>Wedstrijden!E781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IF(COUNTA(Wedstrijden!U781:AC781)&lt;&gt;0,1,"")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IF(Wedstrijden!U781="x","B1","")</f>
        <v/>
      </c>
      <c r="BO794" s="16" t="e">
        <f>IF(Wedstrijden!#REF!="x","BB","")</f>
        <v>#REF!</v>
      </c>
      <c r="BP794" s="16" t="str">
        <f>IF(Wedstrijden!W781="x","B","")</f>
        <v/>
      </c>
      <c r="BQ794" s="16" t="str">
        <f>IF(Wedstrijden!X781="x","L1","")</f>
        <v/>
      </c>
      <c r="BR794" s="16" t="str">
        <f>IF(Wedstrijden!Y781="x","L2","")</f>
        <v/>
      </c>
      <c r="BS794" s="16" t="str">
        <f>IF(Wedstrijden!Z781="x","M1","")</f>
        <v/>
      </c>
      <c r="BT794" s="16" t="str">
        <f>IF(Wedstrijden!AA781="x","M2","")</f>
        <v/>
      </c>
      <c r="BU794" s="16" t="str">
        <f>IF(Wedstrijden!AB781="x","Z1","")</f>
        <v/>
      </c>
      <c r="BV794" s="16" t="str">
        <f>IF(Wedstrijden!AC781="x","Z2","")</f>
        <v/>
      </c>
      <c r="BW794" s="16" t="str">
        <f>IF(COUNTA(Wedstrijden!L781:T781)&lt;&gt;0,1,"")</f>
        <v/>
      </c>
      <c r="BX794" s="16" t="str">
        <f t="shared" si="73"/>
        <v/>
      </c>
      <c r="BY794" s="16" t="str">
        <f>IF(Wedstrijden!L781="x","BB","")</f>
        <v/>
      </c>
      <c r="BZ794" s="16" t="str">
        <f>IF(Wedstrijden!M781="x","B","")</f>
        <v/>
      </c>
      <c r="CA794" s="16" t="str">
        <f>IF(Wedstrijden!N781="x","L1","")</f>
        <v/>
      </c>
      <c r="CB794" s="16" t="str">
        <f>IF(Wedstrijden!O781="x","L2","")</f>
        <v/>
      </c>
      <c r="CC794" s="16" t="str">
        <f>IF(Wedstrijden!P781="x","M1","")</f>
        <v/>
      </c>
      <c r="CD794" s="16" t="str">
        <f>IF(Wedstrijden!Q781="x","M2","")</f>
        <v/>
      </c>
      <c r="CE794" s="16" t="str">
        <f>IF(Wedstrijden!R781="x","Z1","")</f>
        <v/>
      </c>
      <c r="CF794" s="16" t="str">
        <f>IF(Wedstrijden!S781="x","Z2","")</f>
        <v/>
      </c>
      <c r="CG794" s="16" t="str">
        <f>IF(Wedstrijden!T781="x","ZZL","")</f>
        <v/>
      </c>
      <c r="CL794" s="16" t="str">
        <f>IF(COUNTA(Wedstrijden!AR781:BB781)&lt;&gt;0,2,"")</f>
        <v/>
      </c>
      <c r="CM794" s="16" t="str">
        <f t="shared" si="74"/>
        <v/>
      </c>
      <c r="CN794" s="16" t="str">
        <f>IF(Wedstrijden!AR781="x","AA","")</f>
        <v/>
      </c>
      <c r="CO794" s="16" t="str">
        <f>IF(Wedstrijden!AS781="x","A","")</f>
        <v/>
      </c>
      <c r="CP794" s="16" t="str">
        <f>IF(Wedstrijden!AT781="x","BB","")</f>
        <v/>
      </c>
      <c r="CQ794" s="16" t="str">
        <f>IF(Wedstrijden!AU781="x","B","")</f>
        <v/>
      </c>
      <c r="CR794" s="16" t="str">
        <f>IF(Wedstrijden!AV781="x","L","")</f>
        <v/>
      </c>
      <c r="CS794" s="16" t="str">
        <f>IF(Wedstrijden!AW781="x","M","")</f>
        <v/>
      </c>
      <c r="CT794" s="16" t="str">
        <f>IF(Wedstrijden!AX781="x","Z","")</f>
        <v/>
      </c>
      <c r="CU794" s="16" t="str">
        <f>IF(Wedstrijden!BB781="x","ZZ","")</f>
        <v/>
      </c>
      <c r="CV794" s="16" t="str">
        <f>IF(COUNTA(Wedstrijden!AI781:AP781)&lt;&gt;0,2,"")</f>
        <v/>
      </c>
      <c r="CW794" s="16" t="str">
        <f t="shared" si="75"/>
        <v/>
      </c>
      <c r="CX794" s="16" t="str">
        <f>IF(Wedstrijden!AI781="x","BB","")</f>
        <v/>
      </c>
      <c r="CY794" s="16" t="str">
        <f>IF(Wedstrijden!AJ781="x","B","")</f>
        <v/>
      </c>
      <c r="CZ794" s="16" t="str">
        <f>IF(Wedstrijden!AK781="x","L","")</f>
        <v/>
      </c>
      <c r="DA794" s="16" t="str">
        <f>IF(Wedstrijden!AL781="x","M","")</f>
        <v/>
      </c>
      <c r="DB794" s="16" t="str">
        <f>IF(Wedstrijden!AM781="x","Z","")</f>
        <v/>
      </c>
      <c r="DC794" s="16" t="str">
        <f>IF(Wedstrijden!AN781="x","ZZ","")</f>
        <v/>
      </c>
      <c r="DD794" s="16" t="str">
        <f>IF(Wedstrijden!AP781="x","1.40","")</f>
        <v/>
      </c>
      <c r="DE794" s="16" t="str">
        <f>IF(COUNTA(Wedstrijden!BD781:BF781)&lt;&gt;0,6,"")</f>
        <v/>
      </c>
      <c r="DF794" s="16" t="str">
        <f t="shared" si="76"/>
        <v/>
      </c>
      <c r="DG794" s="16" t="str">
        <f>IF(Wedstrijden!BD781="x","L","")</f>
        <v/>
      </c>
      <c r="DH794" s="16" t="str">
        <f>IF(Wedstrijden!BE781="x","M","")</f>
        <v/>
      </c>
      <c r="DI794" s="16" t="str">
        <f>IF(Wedstrijden!BF781="x","Z","")</f>
        <v/>
      </c>
      <c r="DJ794" s="16" t="str">
        <f>IF(Wedstrijden!BG781="x","Z","")</f>
        <v/>
      </c>
      <c r="DK794" s="16" t="str">
        <f>IF(COUNTA(Wedstrijden!BI781:BK781)&lt;&gt;0,6,"")</f>
        <v/>
      </c>
      <c r="DL794" s="16" t="str">
        <f t="shared" si="77"/>
        <v/>
      </c>
      <c r="DM794" s="16" t="str">
        <f>IF(Wedstrijden!BI781="x","L","")</f>
        <v/>
      </c>
      <c r="DN794" s="16" t="str">
        <f>IF(Wedstrijden!BJ781="x","M","")</f>
        <v/>
      </c>
      <c r="DO794" s="16" t="str">
        <f>IF(Wedstrijden!BK781="x","Z","")</f>
        <v/>
      </c>
      <c r="DP794" s="16" t="str">
        <f>IF(Wedstrijden!BL781="x","Z","")</f>
        <v/>
      </c>
    </row>
    <row r="795" spans="1:120" ht="14.4" x14ac:dyDescent="0.3">
      <c r="A795" s="18">
        <f>Wedstrijden!A782</f>
        <v>0</v>
      </c>
      <c r="B795" s="16" t="str">
        <f>IFERROR(VLOOKUP(Wedstrijden!#REF!,#REF!,2,FALSE),"")</f>
        <v/>
      </c>
      <c r="C795" s="16">
        <f>Wedstrijden!E782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IF(COUNTA(Wedstrijden!U782:AC782)&lt;&gt;0,1,"")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IF(Wedstrijden!U782="x","B1","")</f>
        <v/>
      </c>
      <c r="BO795" s="16" t="e">
        <f>IF(Wedstrijden!#REF!="x","BB","")</f>
        <v>#REF!</v>
      </c>
      <c r="BP795" s="16" t="str">
        <f>IF(Wedstrijden!W782="x","B","")</f>
        <v/>
      </c>
      <c r="BQ795" s="16" t="str">
        <f>IF(Wedstrijden!X782="x","L1","")</f>
        <v/>
      </c>
      <c r="BR795" s="16" t="str">
        <f>IF(Wedstrijden!Y782="x","L2","")</f>
        <v/>
      </c>
      <c r="BS795" s="16" t="str">
        <f>IF(Wedstrijden!Z782="x","M1","")</f>
        <v/>
      </c>
      <c r="BT795" s="16" t="str">
        <f>IF(Wedstrijden!AA782="x","M2","")</f>
        <v/>
      </c>
      <c r="BU795" s="16" t="str">
        <f>IF(Wedstrijden!AB782="x","Z1","")</f>
        <v/>
      </c>
      <c r="BV795" s="16" t="str">
        <f>IF(Wedstrijden!AC782="x","Z2","")</f>
        <v/>
      </c>
      <c r="BW795" s="16" t="str">
        <f>IF(COUNTA(Wedstrijden!L782:T782)&lt;&gt;0,1,"")</f>
        <v/>
      </c>
      <c r="BX795" s="16" t="str">
        <f t="shared" si="73"/>
        <v/>
      </c>
      <c r="BY795" s="16" t="str">
        <f>IF(Wedstrijden!L782="x","BB","")</f>
        <v/>
      </c>
      <c r="BZ795" s="16" t="str">
        <f>IF(Wedstrijden!M782="x","B","")</f>
        <v/>
      </c>
      <c r="CA795" s="16" t="str">
        <f>IF(Wedstrijden!N782="x","L1","")</f>
        <v/>
      </c>
      <c r="CB795" s="16" t="str">
        <f>IF(Wedstrijden!O782="x","L2","")</f>
        <v/>
      </c>
      <c r="CC795" s="16" t="str">
        <f>IF(Wedstrijden!P782="x","M1","")</f>
        <v/>
      </c>
      <c r="CD795" s="16" t="str">
        <f>IF(Wedstrijden!Q782="x","M2","")</f>
        <v/>
      </c>
      <c r="CE795" s="16" t="str">
        <f>IF(Wedstrijden!R782="x","Z1","")</f>
        <v/>
      </c>
      <c r="CF795" s="16" t="str">
        <f>IF(Wedstrijden!S782="x","Z2","")</f>
        <v/>
      </c>
      <c r="CG795" s="16" t="str">
        <f>IF(Wedstrijden!T782="x","ZZL","")</f>
        <v/>
      </c>
      <c r="CL795" s="16" t="str">
        <f>IF(COUNTA(Wedstrijden!AR782:BB782)&lt;&gt;0,2,"")</f>
        <v/>
      </c>
      <c r="CM795" s="16" t="str">
        <f t="shared" si="74"/>
        <v/>
      </c>
      <c r="CN795" s="16" t="str">
        <f>IF(Wedstrijden!AR782="x","AA","")</f>
        <v/>
      </c>
      <c r="CO795" s="16" t="str">
        <f>IF(Wedstrijden!AS782="x","A","")</f>
        <v/>
      </c>
      <c r="CP795" s="16" t="str">
        <f>IF(Wedstrijden!AT782="x","BB","")</f>
        <v/>
      </c>
      <c r="CQ795" s="16" t="str">
        <f>IF(Wedstrijden!AU782="x","B","")</f>
        <v/>
      </c>
      <c r="CR795" s="16" t="str">
        <f>IF(Wedstrijden!AV782="x","L","")</f>
        <v/>
      </c>
      <c r="CS795" s="16" t="str">
        <f>IF(Wedstrijden!AW782="x","M","")</f>
        <v/>
      </c>
      <c r="CT795" s="16" t="str">
        <f>IF(Wedstrijden!AX782="x","Z","")</f>
        <v/>
      </c>
      <c r="CU795" s="16" t="str">
        <f>IF(Wedstrijden!BB782="x","ZZ","")</f>
        <v/>
      </c>
      <c r="CV795" s="16" t="str">
        <f>IF(COUNTA(Wedstrijden!AI782:AP782)&lt;&gt;0,2,"")</f>
        <v/>
      </c>
      <c r="CW795" s="16" t="str">
        <f t="shared" si="75"/>
        <v/>
      </c>
      <c r="CX795" s="16" t="str">
        <f>IF(Wedstrijden!AI782="x","BB","")</f>
        <v/>
      </c>
      <c r="CY795" s="16" t="str">
        <f>IF(Wedstrijden!AJ782="x","B","")</f>
        <v/>
      </c>
      <c r="CZ795" s="16" t="str">
        <f>IF(Wedstrijden!AK782="x","L","")</f>
        <v/>
      </c>
      <c r="DA795" s="16" t="str">
        <f>IF(Wedstrijden!AL782="x","M","")</f>
        <v/>
      </c>
      <c r="DB795" s="16" t="str">
        <f>IF(Wedstrijden!AM782="x","Z","")</f>
        <v/>
      </c>
      <c r="DC795" s="16" t="str">
        <f>IF(Wedstrijden!AN782="x","ZZ","")</f>
        <v/>
      </c>
      <c r="DD795" s="16" t="str">
        <f>IF(Wedstrijden!AP782="x","1.40","")</f>
        <v/>
      </c>
      <c r="DE795" s="16" t="str">
        <f>IF(COUNTA(Wedstrijden!BD782:BF782)&lt;&gt;0,6,"")</f>
        <v/>
      </c>
      <c r="DF795" s="16" t="str">
        <f t="shared" si="76"/>
        <v/>
      </c>
      <c r="DG795" s="16" t="str">
        <f>IF(Wedstrijden!BD782="x","L","")</f>
        <v/>
      </c>
      <c r="DH795" s="16" t="str">
        <f>IF(Wedstrijden!BE782="x","M","")</f>
        <v/>
      </c>
      <c r="DI795" s="16" t="str">
        <f>IF(Wedstrijden!BF782="x","Z","")</f>
        <v/>
      </c>
      <c r="DJ795" s="16" t="str">
        <f>IF(Wedstrijden!BG782="x","Z","")</f>
        <v/>
      </c>
      <c r="DK795" s="16" t="str">
        <f>IF(COUNTA(Wedstrijden!BI782:BK782)&lt;&gt;0,6,"")</f>
        <v/>
      </c>
      <c r="DL795" s="16" t="str">
        <f t="shared" si="77"/>
        <v/>
      </c>
      <c r="DM795" s="16" t="str">
        <f>IF(Wedstrijden!BI782="x","L","")</f>
        <v/>
      </c>
      <c r="DN795" s="16" t="str">
        <f>IF(Wedstrijden!BJ782="x","M","")</f>
        <v/>
      </c>
      <c r="DO795" s="16" t="str">
        <f>IF(Wedstrijden!BK782="x","Z","")</f>
        <v/>
      </c>
      <c r="DP795" s="16" t="str">
        <f>IF(Wedstrijden!BL782="x","Z","")</f>
        <v/>
      </c>
    </row>
    <row r="796" spans="1:120" ht="14.4" x14ac:dyDescent="0.3">
      <c r="A796" s="18">
        <f>Wedstrijden!A783</f>
        <v>0</v>
      </c>
      <c r="B796" s="16" t="str">
        <f>IFERROR(VLOOKUP(Wedstrijden!#REF!,#REF!,2,FALSE),"")</f>
        <v/>
      </c>
      <c r="C796" s="16">
        <f>Wedstrijden!E783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IF(COUNTA(Wedstrijden!U783:AC783)&lt;&gt;0,1,"")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IF(Wedstrijden!U783="x","B1","")</f>
        <v/>
      </c>
      <c r="BO796" s="16" t="e">
        <f>IF(Wedstrijden!#REF!="x","BB","")</f>
        <v>#REF!</v>
      </c>
      <c r="BP796" s="16" t="str">
        <f>IF(Wedstrijden!W783="x","B","")</f>
        <v/>
      </c>
      <c r="BQ796" s="16" t="str">
        <f>IF(Wedstrijden!X783="x","L1","")</f>
        <v/>
      </c>
      <c r="BR796" s="16" t="str">
        <f>IF(Wedstrijden!Y783="x","L2","")</f>
        <v/>
      </c>
      <c r="BS796" s="16" t="str">
        <f>IF(Wedstrijden!Z783="x","M1","")</f>
        <v/>
      </c>
      <c r="BT796" s="16" t="str">
        <f>IF(Wedstrijden!AA783="x","M2","")</f>
        <v/>
      </c>
      <c r="BU796" s="16" t="str">
        <f>IF(Wedstrijden!AB783="x","Z1","")</f>
        <v/>
      </c>
      <c r="BV796" s="16" t="str">
        <f>IF(Wedstrijden!AC783="x","Z2","")</f>
        <v/>
      </c>
      <c r="BW796" s="16" t="str">
        <f>IF(COUNTA(Wedstrijden!L783:T783)&lt;&gt;0,1,"")</f>
        <v/>
      </c>
      <c r="BX796" s="16" t="str">
        <f t="shared" si="73"/>
        <v/>
      </c>
      <c r="BY796" s="16" t="str">
        <f>IF(Wedstrijden!L783="x","BB","")</f>
        <v/>
      </c>
      <c r="BZ796" s="16" t="str">
        <f>IF(Wedstrijden!M783="x","B","")</f>
        <v/>
      </c>
      <c r="CA796" s="16" t="str">
        <f>IF(Wedstrijden!N783="x","L1","")</f>
        <v/>
      </c>
      <c r="CB796" s="16" t="str">
        <f>IF(Wedstrijden!O783="x","L2","")</f>
        <v/>
      </c>
      <c r="CC796" s="16" t="str">
        <f>IF(Wedstrijden!P783="x","M1","")</f>
        <v/>
      </c>
      <c r="CD796" s="16" t="str">
        <f>IF(Wedstrijden!Q783="x","M2","")</f>
        <v/>
      </c>
      <c r="CE796" s="16" t="str">
        <f>IF(Wedstrijden!R783="x","Z1","")</f>
        <v/>
      </c>
      <c r="CF796" s="16" t="str">
        <f>IF(Wedstrijden!S783="x","Z2","")</f>
        <v/>
      </c>
      <c r="CG796" s="16" t="str">
        <f>IF(Wedstrijden!T783="x","ZZL","")</f>
        <v/>
      </c>
      <c r="CL796" s="16" t="str">
        <f>IF(COUNTA(Wedstrijden!AR783:BB783)&lt;&gt;0,2,"")</f>
        <v/>
      </c>
      <c r="CM796" s="16" t="str">
        <f t="shared" si="74"/>
        <v/>
      </c>
      <c r="CN796" s="16" t="str">
        <f>IF(Wedstrijden!AR783="x","AA","")</f>
        <v/>
      </c>
      <c r="CO796" s="16" t="str">
        <f>IF(Wedstrijden!AS783="x","A","")</f>
        <v/>
      </c>
      <c r="CP796" s="16" t="str">
        <f>IF(Wedstrijden!AT783="x","BB","")</f>
        <v/>
      </c>
      <c r="CQ796" s="16" t="str">
        <f>IF(Wedstrijden!AU783="x","B","")</f>
        <v/>
      </c>
      <c r="CR796" s="16" t="str">
        <f>IF(Wedstrijden!AV783="x","L","")</f>
        <v/>
      </c>
      <c r="CS796" s="16" t="str">
        <f>IF(Wedstrijden!AW783="x","M","")</f>
        <v/>
      </c>
      <c r="CT796" s="16" t="str">
        <f>IF(Wedstrijden!AX783="x","Z","")</f>
        <v/>
      </c>
      <c r="CU796" s="16" t="str">
        <f>IF(Wedstrijden!BB783="x","ZZ","")</f>
        <v/>
      </c>
      <c r="CV796" s="16" t="str">
        <f>IF(COUNTA(Wedstrijden!AI783:AP783)&lt;&gt;0,2,"")</f>
        <v/>
      </c>
      <c r="CW796" s="16" t="str">
        <f t="shared" si="75"/>
        <v/>
      </c>
      <c r="CX796" s="16" t="str">
        <f>IF(Wedstrijden!AI783="x","BB","")</f>
        <v/>
      </c>
      <c r="CY796" s="16" t="str">
        <f>IF(Wedstrijden!AJ783="x","B","")</f>
        <v/>
      </c>
      <c r="CZ796" s="16" t="str">
        <f>IF(Wedstrijden!AK783="x","L","")</f>
        <v/>
      </c>
      <c r="DA796" s="16" t="str">
        <f>IF(Wedstrijden!AL783="x","M","")</f>
        <v/>
      </c>
      <c r="DB796" s="16" t="str">
        <f>IF(Wedstrijden!AM783="x","Z","")</f>
        <v/>
      </c>
      <c r="DC796" s="16" t="str">
        <f>IF(Wedstrijden!AN783="x","ZZ","")</f>
        <v/>
      </c>
      <c r="DD796" s="16" t="str">
        <f>IF(Wedstrijden!AP783="x","1.40","")</f>
        <v/>
      </c>
      <c r="DE796" s="16" t="str">
        <f>IF(COUNTA(Wedstrijden!BD783:BF783)&lt;&gt;0,6,"")</f>
        <v/>
      </c>
      <c r="DF796" s="16" t="str">
        <f t="shared" si="76"/>
        <v/>
      </c>
      <c r="DG796" s="16" t="str">
        <f>IF(Wedstrijden!BD783="x","L","")</f>
        <v/>
      </c>
      <c r="DH796" s="16" t="str">
        <f>IF(Wedstrijden!BE783="x","M","")</f>
        <v/>
      </c>
      <c r="DI796" s="16" t="str">
        <f>IF(Wedstrijden!BF783="x","Z","")</f>
        <v/>
      </c>
      <c r="DJ796" s="16" t="str">
        <f>IF(Wedstrijden!BG783="x","Z","")</f>
        <v/>
      </c>
      <c r="DK796" s="16" t="str">
        <f>IF(COUNTA(Wedstrijden!BI783:BK783)&lt;&gt;0,6,"")</f>
        <v/>
      </c>
      <c r="DL796" s="16" t="str">
        <f t="shared" si="77"/>
        <v/>
      </c>
      <c r="DM796" s="16" t="str">
        <f>IF(Wedstrijden!BI783="x","L","")</f>
        <v/>
      </c>
      <c r="DN796" s="16" t="str">
        <f>IF(Wedstrijden!BJ783="x","M","")</f>
        <v/>
      </c>
      <c r="DO796" s="16" t="str">
        <f>IF(Wedstrijden!BK783="x","Z","")</f>
        <v/>
      </c>
      <c r="DP796" s="16" t="str">
        <f>IF(Wedstrijden!BL783="x","Z","")</f>
        <v/>
      </c>
    </row>
    <row r="797" spans="1:120" ht="14.4" x14ac:dyDescent="0.3">
      <c r="A797" s="18">
        <f>Wedstrijden!A784</f>
        <v>0</v>
      </c>
      <c r="B797" s="16" t="str">
        <f>IFERROR(VLOOKUP(Wedstrijden!#REF!,#REF!,2,FALSE),"")</f>
        <v/>
      </c>
      <c r="C797" s="16">
        <f>Wedstrijden!E784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IF(COUNTA(Wedstrijden!U784:AC784)&lt;&gt;0,1,"")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IF(Wedstrijden!U784="x","B1","")</f>
        <v/>
      </c>
      <c r="BO797" s="16" t="e">
        <f>IF(Wedstrijden!#REF!="x","BB","")</f>
        <v>#REF!</v>
      </c>
      <c r="BP797" s="16" t="str">
        <f>IF(Wedstrijden!W784="x","B","")</f>
        <v/>
      </c>
      <c r="BQ797" s="16" t="str">
        <f>IF(Wedstrijden!X784="x","L1","")</f>
        <v/>
      </c>
      <c r="BR797" s="16" t="str">
        <f>IF(Wedstrijden!Y784="x","L2","")</f>
        <v/>
      </c>
      <c r="BS797" s="16" t="str">
        <f>IF(Wedstrijden!Z784="x","M1","")</f>
        <v/>
      </c>
      <c r="BT797" s="16" t="str">
        <f>IF(Wedstrijden!AA784="x","M2","")</f>
        <v/>
      </c>
      <c r="BU797" s="16" t="str">
        <f>IF(Wedstrijden!AB784="x","Z1","")</f>
        <v/>
      </c>
      <c r="BV797" s="16" t="str">
        <f>IF(Wedstrijden!AC784="x","Z2","")</f>
        <v/>
      </c>
      <c r="BW797" s="16" t="str">
        <f>IF(COUNTA(Wedstrijden!L784:T784)&lt;&gt;0,1,"")</f>
        <v/>
      </c>
      <c r="BX797" s="16" t="str">
        <f t="shared" si="73"/>
        <v/>
      </c>
      <c r="BY797" s="16" t="str">
        <f>IF(Wedstrijden!L784="x","BB","")</f>
        <v/>
      </c>
      <c r="BZ797" s="16" t="str">
        <f>IF(Wedstrijden!M784="x","B","")</f>
        <v/>
      </c>
      <c r="CA797" s="16" t="str">
        <f>IF(Wedstrijden!N784="x","L1","")</f>
        <v/>
      </c>
      <c r="CB797" s="16" t="str">
        <f>IF(Wedstrijden!O784="x","L2","")</f>
        <v/>
      </c>
      <c r="CC797" s="16" t="str">
        <f>IF(Wedstrijden!P784="x","M1","")</f>
        <v/>
      </c>
      <c r="CD797" s="16" t="str">
        <f>IF(Wedstrijden!Q784="x","M2","")</f>
        <v/>
      </c>
      <c r="CE797" s="16" t="str">
        <f>IF(Wedstrijden!R784="x","Z1","")</f>
        <v/>
      </c>
      <c r="CF797" s="16" t="str">
        <f>IF(Wedstrijden!S784="x","Z2","")</f>
        <v/>
      </c>
      <c r="CG797" s="16" t="str">
        <f>IF(Wedstrijden!T784="x","ZZL","")</f>
        <v/>
      </c>
      <c r="CL797" s="16" t="str">
        <f>IF(COUNTA(Wedstrijden!AR784:BB784)&lt;&gt;0,2,"")</f>
        <v/>
      </c>
      <c r="CM797" s="16" t="str">
        <f t="shared" si="74"/>
        <v/>
      </c>
      <c r="CN797" s="16" t="str">
        <f>IF(Wedstrijden!AR784="x","AA","")</f>
        <v/>
      </c>
      <c r="CO797" s="16" t="str">
        <f>IF(Wedstrijden!AS784="x","A","")</f>
        <v/>
      </c>
      <c r="CP797" s="16" t="str">
        <f>IF(Wedstrijden!AT784="x","BB","")</f>
        <v/>
      </c>
      <c r="CQ797" s="16" t="str">
        <f>IF(Wedstrijden!AU784="x","B","")</f>
        <v/>
      </c>
      <c r="CR797" s="16" t="str">
        <f>IF(Wedstrijden!AV784="x","L","")</f>
        <v/>
      </c>
      <c r="CS797" s="16" t="str">
        <f>IF(Wedstrijden!AW784="x","M","")</f>
        <v/>
      </c>
      <c r="CT797" s="16" t="str">
        <f>IF(Wedstrijden!AX784="x","Z","")</f>
        <v/>
      </c>
      <c r="CU797" s="16" t="str">
        <f>IF(Wedstrijden!BB784="x","ZZ","")</f>
        <v/>
      </c>
      <c r="CV797" s="16" t="str">
        <f>IF(COUNTA(Wedstrijden!AI784:AP784)&lt;&gt;0,2,"")</f>
        <v/>
      </c>
      <c r="CW797" s="16" t="str">
        <f t="shared" si="75"/>
        <v/>
      </c>
      <c r="CX797" s="16" t="str">
        <f>IF(Wedstrijden!AI784="x","BB","")</f>
        <v/>
      </c>
      <c r="CY797" s="16" t="str">
        <f>IF(Wedstrijden!AJ784="x","B","")</f>
        <v/>
      </c>
      <c r="CZ797" s="16" t="str">
        <f>IF(Wedstrijden!AK784="x","L","")</f>
        <v/>
      </c>
      <c r="DA797" s="16" t="str">
        <f>IF(Wedstrijden!AL784="x","M","")</f>
        <v/>
      </c>
      <c r="DB797" s="16" t="str">
        <f>IF(Wedstrijden!AM784="x","Z","")</f>
        <v/>
      </c>
      <c r="DC797" s="16" t="str">
        <f>IF(Wedstrijden!AN784="x","ZZ","")</f>
        <v/>
      </c>
      <c r="DD797" s="16" t="str">
        <f>IF(Wedstrijden!AP784="x","1.40","")</f>
        <v/>
      </c>
      <c r="DE797" s="16" t="str">
        <f>IF(COUNTA(Wedstrijden!BD784:BF784)&lt;&gt;0,6,"")</f>
        <v/>
      </c>
      <c r="DF797" s="16" t="str">
        <f t="shared" si="76"/>
        <v/>
      </c>
      <c r="DG797" s="16" t="str">
        <f>IF(Wedstrijden!BD784="x","L","")</f>
        <v/>
      </c>
      <c r="DH797" s="16" t="str">
        <f>IF(Wedstrijden!BE784="x","M","")</f>
        <v/>
      </c>
      <c r="DI797" s="16" t="str">
        <f>IF(Wedstrijden!BF784="x","Z","")</f>
        <v/>
      </c>
      <c r="DJ797" s="16" t="str">
        <f>IF(Wedstrijden!BG784="x","Z","")</f>
        <v/>
      </c>
      <c r="DK797" s="16" t="str">
        <f>IF(COUNTA(Wedstrijden!BI784:BK784)&lt;&gt;0,6,"")</f>
        <v/>
      </c>
      <c r="DL797" s="16" t="str">
        <f t="shared" si="77"/>
        <v/>
      </c>
      <c r="DM797" s="16" t="str">
        <f>IF(Wedstrijden!BI784="x","L","")</f>
        <v/>
      </c>
      <c r="DN797" s="16" t="str">
        <f>IF(Wedstrijden!BJ784="x","M","")</f>
        <v/>
      </c>
      <c r="DO797" s="16" t="str">
        <f>IF(Wedstrijden!BK784="x","Z","")</f>
        <v/>
      </c>
      <c r="DP797" s="16" t="str">
        <f>IF(Wedstrijden!BL784="x","Z","")</f>
        <v/>
      </c>
    </row>
    <row r="798" spans="1:120" ht="14.4" x14ac:dyDescent="0.3">
      <c r="A798" s="18">
        <f>Wedstrijden!A785</f>
        <v>0</v>
      </c>
      <c r="B798" s="16" t="str">
        <f>IFERROR(VLOOKUP(Wedstrijden!#REF!,#REF!,2,FALSE),"")</f>
        <v/>
      </c>
      <c r="C798" s="16">
        <f>Wedstrijden!E785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IF(COUNTA(Wedstrijden!U785:AC785)&lt;&gt;0,1,"")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IF(Wedstrijden!U785="x","B1","")</f>
        <v/>
      </c>
      <c r="BO798" s="16" t="e">
        <f>IF(Wedstrijden!#REF!="x","BB","")</f>
        <v>#REF!</v>
      </c>
      <c r="BP798" s="16" t="str">
        <f>IF(Wedstrijden!W785="x","B","")</f>
        <v/>
      </c>
      <c r="BQ798" s="16" t="str">
        <f>IF(Wedstrijden!X785="x","L1","")</f>
        <v/>
      </c>
      <c r="BR798" s="16" t="str">
        <f>IF(Wedstrijden!Y785="x","L2","")</f>
        <v/>
      </c>
      <c r="BS798" s="16" t="str">
        <f>IF(Wedstrijden!Z785="x","M1","")</f>
        <v/>
      </c>
      <c r="BT798" s="16" t="str">
        <f>IF(Wedstrijden!AA785="x","M2","")</f>
        <v/>
      </c>
      <c r="BU798" s="16" t="str">
        <f>IF(Wedstrijden!AB785="x","Z1","")</f>
        <v/>
      </c>
      <c r="BV798" s="16" t="str">
        <f>IF(Wedstrijden!AC785="x","Z2","")</f>
        <v/>
      </c>
      <c r="BW798" s="16" t="str">
        <f>IF(COUNTA(Wedstrijden!L785:T785)&lt;&gt;0,1,"")</f>
        <v/>
      </c>
      <c r="BX798" s="16" t="str">
        <f t="shared" si="73"/>
        <v/>
      </c>
      <c r="BY798" s="16" t="str">
        <f>IF(Wedstrijden!L785="x","BB","")</f>
        <v/>
      </c>
      <c r="BZ798" s="16" t="str">
        <f>IF(Wedstrijden!M785="x","B","")</f>
        <v/>
      </c>
      <c r="CA798" s="16" t="str">
        <f>IF(Wedstrijden!N785="x","L1","")</f>
        <v/>
      </c>
      <c r="CB798" s="16" t="str">
        <f>IF(Wedstrijden!O785="x","L2","")</f>
        <v/>
      </c>
      <c r="CC798" s="16" t="str">
        <f>IF(Wedstrijden!P785="x","M1","")</f>
        <v/>
      </c>
      <c r="CD798" s="16" t="str">
        <f>IF(Wedstrijden!Q785="x","M2","")</f>
        <v/>
      </c>
      <c r="CE798" s="16" t="str">
        <f>IF(Wedstrijden!R785="x","Z1","")</f>
        <v/>
      </c>
      <c r="CF798" s="16" t="str">
        <f>IF(Wedstrijden!S785="x","Z2","")</f>
        <v/>
      </c>
      <c r="CG798" s="16" t="str">
        <f>IF(Wedstrijden!T785="x","ZZL","")</f>
        <v/>
      </c>
      <c r="CL798" s="16" t="str">
        <f>IF(COUNTA(Wedstrijden!AR785:BB785)&lt;&gt;0,2,"")</f>
        <v/>
      </c>
      <c r="CM798" s="16" t="str">
        <f t="shared" si="74"/>
        <v/>
      </c>
      <c r="CN798" s="16" t="str">
        <f>IF(Wedstrijden!AR785="x","AA","")</f>
        <v/>
      </c>
      <c r="CO798" s="16" t="str">
        <f>IF(Wedstrijden!AS785="x","A","")</f>
        <v/>
      </c>
      <c r="CP798" s="16" t="str">
        <f>IF(Wedstrijden!AT785="x","BB","")</f>
        <v/>
      </c>
      <c r="CQ798" s="16" t="str">
        <f>IF(Wedstrijden!AU785="x","B","")</f>
        <v/>
      </c>
      <c r="CR798" s="16" t="str">
        <f>IF(Wedstrijden!AV785="x","L","")</f>
        <v/>
      </c>
      <c r="CS798" s="16" t="str">
        <f>IF(Wedstrijden!AW785="x","M","")</f>
        <v/>
      </c>
      <c r="CT798" s="16" t="str">
        <f>IF(Wedstrijden!AX785="x","Z","")</f>
        <v/>
      </c>
      <c r="CU798" s="16" t="str">
        <f>IF(Wedstrijden!BB785="x","ZZ","")</f>
        <v/>
      </c>
      <c r="CV798" s="16" t="str">
        <f>IF(COUNTA(Wedstrijden!AI785:AP785)&lt;&gt;0,2,"")</f>
        <v/>
      </c>
      <c r="CW798" s="16" t="str">
        <f t="shared" si="75"/>
        <v/>
      </c>
      <c r="CX798" s="16" t="str">
        <f>IF(Wedstrijden!AI785="x","BB","")</f>
        <v/>
      </c>
      <c r="CY798" s="16" t="str">
        <f>IF(Wedstrijden!AJ785="x","B","")</f>
        <v/>
      </c>
      <c r="CZ798" s="16" t="str">
        <f>IF(Wedstrijden!AK785="x","L","")</f>
        <v/>
      </c>
      <c r="DA798" s="16" t="str">
        <f>IF(Wedstrijden!AL785="x","M","")</f>
        <v/>
      </c>
      <c r="DB798" s="16" t="str">
        <f>IF(Wedstrijden!AM785="x","Z","")</f>
        <v/>
      </c>
      <c r="DC798" s="16" t="str">
        <f>IF(Wedstrijden!AN785="x","ZZ","")</f>
        <v/>
      </c>
      <c r="DD798" s="16" t="str">
        <f>IF(Wedstrijden!AP785="x","1.40","")</f>
        <v/>
      </c>
      <c r="DE798" s="16" t="str">
        <f>IF(COUNTA(Wedstrijden!BD785:BF785)&lt;&gt;0,6,"")</f>
        <v/>
      </c>
      <c r="DF798" s="16" t="str">
        <f t="shared" si="76"/>
        <v/>
      </c>
      <c r="DG798" s="16" t="str">
        <f>IF(Wedstrijden!BD785="x","L","")</f>
        <v/>
      </c>
      <c r="DH798" s="16" t="str">
        <f>IF(Wedstrijden!BE785="x","M","")</f>
        <v/>
      </c>
      <c r="DI798" s="16" t="str">
        <f>IF(Wedstrijden!BF785="x","Z","")</f>
        <v/>
      </c>
      <c r="DJ798" s="16" t="str">
        <f>IF(Wedstrijden!BG785="x","Z","")</f>
        <v/>
      </c>
      <c r="DK798" s="16" t="str">
        <f>IF(COUNTA(Wedstrijden!BI785:BK785)&lt;&gt;0,6,"")</f>
        <v/>
      </c>
      <c r="DL798" s="16" t="str">
        <f t="shared" si="77"/>
        <v/>
      </c>
      <c r="DM798" s="16" t="str">
        <f>IF(Wedstrijden!BI785="x","L","")</f>
        <v/>
      </c>
      <c r="DN798" s="16" t="str">
        <f>IF(Wedstrijden!BJ785="x","M","")</f>
        <v/>
      </c>
      <c r="DO798" s="16" t="str">
        <f>IF(Wedstrijden!BK785="x","Z","")</f>
        <v/>
      </c>
      <c r="DP798" s="16" t="str">
        <f>IF(Wedstrijden!BL785="x","Z","")</f>
        <v/>
      </c>
    </row>
    <row r="799" spans="1:120" ht="14.4" x14ac:dyDescent="0.3">
      <c r="A799" s="18">
        <f>Wedstrijden!A786</f>
        <v>0</v>
      </c>
      <c r="B799" s="16" t="str">
        <f>IFERROR(VLOOKUP(Wedstrijden!#REF!,#REF!,2,FALSE),"")</f>
        <v/>
      </c>
      <c r="C799" s="16">
        <f>Wedstrijden!E786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IF(COUNTA(Wedstrijden!U786:AC786)&lt;&gt;0,1,"")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IF(Wedstrijden!U786="x","B1","")</f>
        <v/>
      </c>
      <c r="BO799" s="16" t="e">
        <f>IF(Wedstrijden!#REF!="x","BB","")</f>
        <v>#REF!</v>
      </c>
      <c r="BP799" s="16" t="str">
        <f>IF(Wedstrijden!W786="x","B","")</f>
        <v/>
      </c>
      <c r="BQ799" s="16" t="str">
        <f>IF(Wedstrijden!X786="x","L1","")</f>
        <v/>
      </c>
      <c r="BR799" s="16" t="str">
        <f>IF(Wedstrijden!Y786="x","L2","")</f>
        <v/>
      </c>
      <c r="BS799" s="16" t="str">
        <f>IF(Wedstrijden!Z786="x","M1","")</f>
        <v/>
      </c>
      <c r="BT799" s="16" t="str">
        <f>IF(Wedstrijden!AA786="x","M2","")</f>
        <v/>
      </c>
      <c r="BU799" s="16" t="str">
        <f>IF(Wedstrijden!AB786="x","Z1","")</f>
        <v/>
      </c>
      <c r="BV799" s="16" t="str">
        <f>IF(Wedstrijden!AC786="x","Z2","")</f>
        <v/>
      </c>
      <c r="BW799" s="16" t="str">
        <f>IF(COUNTA(Wedstrijden!L786:T786)&lt;&gt;0,1,"")</f>
        <v/>
      </c>
      <c r="BX799" s="16" t="str">
        <f t="shared" si="73"/>
        <v/>
      </c>
      <c r="BY799" s="16" t="str">
        <f>IF(Wedstrijden!L786="x","BB","")</f>
        <v/>
      </c>
      <c r="BZ799" s="16" t="str">
        <f>IF(Wedstrijden!M786="x","B","")</f>
        <v/>
      </c>
      <c r="CA799" s="16" t="str">
        <f>IF(Wedstrijden!N786="x","L1","")</f>
        <v/>
      </c>
      <c r="CB799" s="16" t="str">
        <f>IF(Wedstrijden!O786="x","L2","")</f>
        <v/>
      </c>
      <c r="CC799" s="16" t="str">
        <f>IF(Wedstrijden!P786="x","M1","")</f>
        <v/>
      </c>
      <c r="CD799" s="16" t="str">
        <f>IF(Wedstrijden!Q786="x","M2","")</f>
        <v/>
      </c>
      <c r="CE799" s="16" t="str">
        <f>IF(Wedstrijden!R786="x","Z1","")</f>
        <v/>
      </c>
      <c r="CF799" s="16" t="str">
        <f>IF(Wedstrijden!S786="x","Z2","")</f>
        <v/>
      </c>
      <c r="CG799" s="16" t="str">
        <f>IF(Wedstrijden!T786="x","ZZL","")</f>
        <v/>
      </c>
      <c r="CL799" s="16" t="str">
        <f>IF(COUNTA(Wedstrijden!AR786:BB786)&lt;&gt;0,2,"")</f>
        <v/>
      </c>
      <c r="CM799" s="16" t="str">
        <f t="shared" si="74"/>
        <v/>
      </c>
      <c r="CN799" s="16" t="str">
        <f>IF(Wedstrijden!AR786="x","AA","")</f>
        <v/>
      </c>
      <c r="CO799" s="16" t="str">
        <f>IF(Wedstrijden!AS786="x","A","")</f>
        <v/>
      </c>
      <c r="CP799" s="16" t="str">
        <f>IF(Wedstrijden!AT786="x","BB","")</f>
        <v/>
      </c>
      <c r="CQ799" s="16" t="str">
        <f>IF(Wedstrijden!AU786="x","B","")</f>
        <v/>
      </c>
      <c r="CR799" s="16" t="str">
        <f>IF(Wedstrijden!AV786="x","L","")</f>
        <v/>
      </c>
      <c r="CS799" s="16" t="str">
        <f>IF(Wedstrijden!AW786="x","M","")</f>
        <v/>
      </c>
      <c r="CT799" s="16" t="str">
        <f>IF(Wedstrijden!AX786="x","Z","")</f>
        <v/>
      </c>
      <c r="CU799" s="16" t="str">
        <f>IF(Wedstrijden!BB786="x","ZZ","")</f>
        <v/>
      </c>
      <c r="CV799" s="16" t="str">
        <f>IF(COUNTA(Wedstrijden!AI786:AP786)&lt;&gt;0,2,"")</f>
        <v/>
      </c>
      <c r="CW799" s="16" t="str">
        <f t="shared" si="75"/>
        <v/>
      </c>
      <c r="CX799" s="16" t="str">
        <f>IF(Wedstrijden!AI786="x","BB","")</f>
        <v/>
      </c>
      <c r="CY799" s="16" t="str">
        <f>IF(Wedstrijden!AJ786="x","B","")</f>
        <v/>
      </c>
      <c r="CZ799" s="16" t="str">
        <f>IF(Wedstrijden!AK786="x","L","")</f>
        <v/>
      </c>
      <c r="DA799" s="16" t="str">
        <f>IF(Wedstrijden!AL786="x","M","")</f>
        <v/>
      </c>
      <c r="DB799" s="16" t="str">
        <f>IF(Wedstrijden!AM786="x","Z","")</f>
        <v/>
      </c>
      <c r="DC799" s="16" t="str">
        <f>IF(Wedstrijden!AN786="x","ZZ","")</f>
        <v/>
      </c>
      <c r="DD799" s="16" t="str">
        <f>IF(Wedstrijden!AP786="x","1.40","")</f>
        <v/>
      </c>
      <c r="DE799" s="16" t="str">
        <f>IF(COUNTA(Wedstrijden!BD786:BF786)&lt;&gt;0,6,"")</f>
        <v/>
      </c>
      <c r="DF799" s="16" t="str">
        <f t="shared" si="76"/>
        <v/>
      </c>
      <c r="DG799" s="16" t="str">
        <f>IF(Wedstrijden!BD786="x","L","")</f>
        <v/>
      </c>
      <c r="DH799" s="16" t="str">
        <f>IF(Wedstrijden!BE786="x","M","")</f>
        <v/>
      </c>
      <c r="DI799" s="16" t="str">
        <f>IF(Wedstrijden!BF786="x","Z","")</f>
        <v/>
      </c>
      <c r="DJ799" s="16" t="str">
        <f>IF(Wedstrijden!BG786="x","Z","")</f>
        <v/>
      </c>
      <c r="DK799" s="16" t="str">
        <f>IF(COUNTA(Wedstrijden!BI786:BK786)&lt;&gt;0,6,"")</f>
        <v/>
      </c>
      <c r="DL799" s="16" t="str">
        <f t="shared" si="77"/>
        <v/>
      </c>
      <c r="DM799" s="16" t="str">
        <f>IF(Wedstrijden!BI786="x","L","")</f>
        <v/>
      </c>
      <c r="DN799" s="16" t="str">
        <f>IF(Wedstrijden!BJ786="x","M","")</f>
        <v/>
      </c>
      <c r="DO799" s="16" t="str">
        <f>IF(Wedstrijden!BK786="x","Z","")</f>
        <v/>
      </c>
      <c r="DP799" s="16" t="str">
        <f>IF(Wedstrijden!BL786="x","Z","")</f>
        <v/>
      </c>
    </row>
    <row r="800" spans="1:120" ht="14.4" x14ac:dyDescent="0.3">
      <c r="A800" s="18">
        <f>Wedstrijden!A787</f>
        <v>0</v>
      </c>
      <c r="B800" s="16" t="str">
        <f>IFERROR(VLOOKUP(Wedstrijden!#REF!,#REF!,2,FALSE),"")</f>
        <v/>
      </c>
      <c r="C800" s="16">
        <f>Wedstrijden!E787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IF(COUNTA(Wedstrijden!U787:AC787)&lt;&gt;0,1,"")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IF(Wedstrijden!U787="x","B1","")</f>
        <v/>
      </c>
      <c r="BO800" s="16" t="e">
        <f>IF(Wedstrijden!#REF!="x","BB","")</f>
        <v>#REF!</v>
      </c>
      <c r="BP800" s="16" t="str">
        <f>IF(Wedstrijden!W787="x","B","")</f>
        <v/>
      </c>
      <c r="BQ800" s="16" t="str">
        <f>IF(Wedstrijden!X787="x","L1","")</f>
        <v/>
      </c>
      <c r="BR800" s="16" t="str">
        <f>IF(Wedstrijden!Y787="x","L2","")</f>
        <v/>
      </c>
      <c r="BS800" s="16" t="str">
        <f>IF(Wedstrijden!Z787="x","M1","")</f>
        <v/>
      </c>
      <c r="BT800" s="16" t="str">
        <f>IF(Wedstrijden!AA787="x","M2","")</f>
        <v/>
      </c>
      <c r="BU800" s="16" t="str">
        <f>IF(Wedstrijden!AB787="x","Z1","")</f>
        <v/>
      </c>
      <c r="BV800" s="16" t="str">
        <f>IF(Wedstrijden!AC787="x","Z2","")</f>
        <v/>
      </c>
      <c r="BW800" s="16" t="str">
        <f>IF(COUNTA(Wedstrijden!L787:T787)&lt;&gt;0,1,"")</f>
        <v/>
      </c>
      <c r="BX800" s="16" t="str">
        <f t="shared" si="73"/>
        <v/>
      </c>
      <c r="BY800" s="16" t="str">
        <f>IF(Wedstrijden!L787="x","BB","")</f>
        <v/>
      </c>
      <c r="BZ800" s="16" t="str">
        <f>IF(Wedstrijden!M787="x","B","")</f>
        <v/>
      </c>
      <c r="CA800" s="16" t="str">
        <f>IF(Wedstrijden!N787="x","L1","")</f>
        <v/>
      </c>
      <c r="CB800" s="16" t="str">
        <f>IF(Wedstrijden!O787="x","L2","")</f>
        <v/>
      </c>
      <c r="CC800" s="16" t="str">
        <f>IF(Wedstrijden!P787="x","M1","")</f>
        <v/>
      </c>
      <c r="CD800" s="16" t="str">
        <f>IF(Wedstrijden!Q787="x","M2","")</f>
        <v/>
      </c>
      <c r="CE800" s="16" t="str">
        <f>IF(Wedstrijden!R787="x","Z1","")</f>
        <v/>
      </c>
      <c r="CF800" s="16" t="str">
        <f>IF(Wedstrijden!S787="x","Z2","")</f>
        <v/>
      </c>
      <c r="CG800" s="16" t="str">
        <f>IF(Wedstrijden!T787="x","ZZL","")</f>
        <v/>
      </c>
      <c r="CL800" s="16" t="str">
        <f>IF(COUNTA(Wedstrijden!AR787:BB787)&lt;&gt;0,2,"")</f>
        <v/>
      </c>
      <c r="CM800" s="16" t="str">
        <f t="shared" si="74"/>
        <v/>
      </c>
      <c r="CN800" s="16" t="str">
        <f>IF(Wedstrijden!AR787="x","AA","")</f>
        <v/>
      </c>
      <c r="CO800" s="16" t="str">
        <f>IF(Wedstrijden!AS787="x","A","")</f>
        <v/>
      </c>
      <c r="CP800" s="16" t="str">
        <f>IF(Wedstrijden!AT787="x","BB","")</f>
        <v/>
      </c>
      <c r="CQ800" s="16" t="str">
        <f>IF(Wedstrijden!AU787="x","B","")</f>
        <v/>
      </c>
      <c r="CR800" s="16" t="str">
        <f>IF(Wedstrijden!AV787="x","L","")</f>
        <v/>
      </c>
      <c r="CS800" s="16" t="str">
        <f>IF(Wedstrijden!AW787="x","M","")</f>
        <v/>
      </c>
      <c r="CT800" s="16" t="str">
        <f>IF(Wedstrijden!AX787="x","Z","")</f>
        <v/>
      </c>
      <c r="CU800" s="16" t="str">
        <f>IF(Wedstrijden!BB787="x","ZZ","")</f>
        <v/>
      </c>
      <c r="CV800" s="16" t="str">
        <f>IF(COUNTA(Wedstrijden!AI787:AP787)&lt;&gt;0,2,"")</f>
        <v/>
      </c>
      <c r="CW800" s="16" t="str">
        <f t="shared" si="75"/>
        <v/>
      </c>
      <c r="CX800" s="16" t="str">
        <f>IF(Wedstrijden!AI787="x","BB","")</f>
        <v/>
      </c>
      <c r="CY800" s="16" t="str">
        <f>IF(Wedstrijden!AJ787="x","B","")</f>
        <v/>
      </c>
      <c r="CZ800" s="16" t="str">
        <f>IF(Wedstrijden!AK787="x","L","")</f>
        <v/>
      </c>
      <c r="DA800" s="16" t="str">
        <f>IF(Wedstrijden!AL787="x","M","")</f>
        <v/>
      </c>
      <c r="DB800" s="16" t="str">
        <f>IF(Wedstrijden!AM787="x","Z","")</f>
        <v/>
      </c>
      <c r="DC800" s="16" t="str">
        <f>IF(Wedstrijden!AN787="x","ZZ","")</f>
        <v/>
      </c>
      <c r="DD800" s="16" t="str">
        <f>IF(Wedstrijden!AP787="x","1.40","")</f>
        <v/>
      </c>
      <c r="DE800" s="16" t="str">
        <f>IF(COUNTA(Wedstrijden!BD787:BF787)&lt;&gt;0,6,"")</f>
        <v/>
      </c>
      <c r="DF800" s="16" t="str">
        <f t="shared" si="76"/>
        <v/>
      </c>
      <c r="DG800" s="16" t="str">
        <f>IF(Wedstrijden!BD787="x","L","")</f>
        <v/>
      </c>
      <c r="DH800" s="16" t="str">
        <f>IF(Wedstrijden!BE787="x","M","")</f>
        <v/>
      </c>
      <c r="DI800" s="16" t="str">
        <f>IF(Wedstrijden!BF787="x","Z","")</f>
        <v/>
      </c>
      <c r="DJ800" s="16" t="str">
        <f>IF(Wedstrijden!BG787="x","Z","")</f>
        <v/>
      </c>
      <c r="DK800" s="16" t="str">
        <f>IF(COUNTA(Wedstrijden!BI787:BK787)&lt;&gt;0,6,"")</f>
        <v/>
      </c>
      <c r="DL800" s="16" t="str">
        <f t="shared" si="77"/>
        <v/>
      </c>
      <c r="DM800" s="16" t="str">
        <f>IF(Wedstrijden!BI787="x","L","")</f>
        <v/>
      </c>
      <c r="DN800" s="16" t="str">
        <f>IF(Wedstrijden!BJ787="x","M","")</f>
        <v/>
      </c>
      <c r="DO800" s="16" t="str">
        <f>IF(Wedstrijden!BK787="x","Z","")</f>
        <v/>
      </c>
      <c r="DP800" s="16" t="str">
        <f>IF(Wedstrijden!BL787="x","Z","")</f>
        <v/>
      </c>
    </row>
    <row r="801" spans="1:120" ht="14.4" x14ac:dyDescent="0.3">
      <c r="A801" s="18">
        <f>Wedstrijden!A788</f>
        <v>0</v>
      </c>
      <c r="B801" s="16" t="str">
        <f>IFERROR(VLOOKUP(Wedstrijden!#REF!,#REF!,2,FALSE),"")</f>
        <v/>
      </c>
      <c r="C801" s="16">
        <f>Wedstrijden!E788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IF(COUNTA(Wedstrijden!U788:AC788)&lt;&gt;0,1,"")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IF(Wedstrijden!U788="x","B1","")</f>
        <v/>
      </c>
      <c r="BO801" s="16" t="e">
        <f>IF(Wedstrijden!#REF!="x","BB","")</f>
        <v>#REF!</v>
      </c>
      <c r="BP801" s="16" t="str">
        <f>IF(Wedstrijden!W788="x","B","")</f>
        <v/>
      </c>
      <c r="BQ801" s="16" t="str">
        <f>IF(Wedstrijden!X788="x","L1","")</f>
        <v/>
      </c>
      <c r="BR801" s="16" t="str">
        <f>IF(Wedstrijden!Y788="x","L2","")</f>
        <v/>
      </c>
      <c r="BS801" s="16" t="str">
        <f>IF(Wedstrijden!Z788="x","M1","")</f>
        <v/>
      </c>
      <c r="BT801" s="16" t="str">
        <f>IF(Wedstrijden!AA788="x","M2","")</f>
        <v/>
      </c>
      <c r="BU801" s="16" t="str">
        <f>IF(Wedstrijden!AB788="x","Z1","")</f>
        <v/>
      </c>
      <c r="BV801" s="16" t="str">
        <f>IF(Wedstrijden!AC788="x","Z2","")</f>
        <v/>
      </c>
      <c r="BW801" s="16" t="str">
        <f>IF(COUNTA(Wedstrijden!L788:T788)&lt;&gt;0,1,"")</f>
        <v/>
      </c>
      <c r="BX801" s="16" t="str">
        <f t="shared" si="73"/>
        <v/>
      </c>
      <c r="BY801" s="16" t="str">
        <f>IF(Wedstrijden!L788="x","BB","")</f>
        <v/>
      </c>
      <c r="BZ801" s="16" t="str">
        <f>IF(Wedstrijden!M788="x","B","")</f>
        <v/>
      </c>
      <c r="CA801" s="16" t="str">
        <f>IF(Wedstrijden!N788="x","L1","")</f>
        <v/>
      </c>
      <c r="CB801" s="16" t="str">
        <f>IF(Wedstrijden!O788="x","L2","")</f>
        <v/>
      </c>
      <c r="CC801" s="16" t="str">
        <f>IF(Wedstrijden!P788="x","M1","")</f>
        <v/>
      </c>
      <c r="CD801" s="16" t="str">
        <f>IF(Wedstrijden!Q788="x","M2","")</f>
        <v/>
      </c>
      <c r="CE801" s="16" t="str">
        <f>IF(Wedstrijden!R788="x","Z1","")</f>
        <v/>
      </c>
      <c r="CF801" s="16" t="str">
        <f>IF(Wedstrijden!S788="x","Z2","")</f>
        <v/>
      </c>
      <c r="CG801" s="16" t="str">
        <f>IF(Wedstrijden!T788="x","ZZL","")</f>
        <v/>
      </c>
      <c r="CL801" s="16" t="str">
        <f>IF(COUNTA(Wedstrijden!AR788:BB788)&lt;&gt;0,2,"")</f>
        <v/>
      </c>
      <c r="CM801" s="16" t="str">
        <f t="shared" si="74"/>
        <v/>
      </c>
      <c r="CN801" s="16" t="str">
        <f>IF(Wedstrijden!AR788="x","AA","")</f>
        <v/>
      </c>
      <c r="CO801" s="16" t="str">
        <f>IF(Wedstrijden!AS788="x","A","")</f>
        <v/>
      </c>
      <c r="CP801" s="16" t="str">
        <f>IF(Wedstrijden!AT788="x","BB","")</f>
        <v/>
      </c>
      <c r="CQ801" s="16" t="str">
        <f>IF(Wedstrijden!AU788="x","B","")</f>
        <v/>
      </c>
      <c r="CR801" s="16" t="str">
        <f>IF(Wedstrijden!AV788="x","L","")</f>
        <v/>
      </c>
      <c r="CS801" s="16" t="str">
        <f>IF(Wedstrijden!AW788="x","M","")</f>
        <v/>
      </c>
      <c r="CT801" s="16" t="str">
        <f>IF(Wedstrijden!AX788="x","Z","")</f>
        <v/>
      </c>
      <c r="CU801" s="16" t="str">
        <f>IF(Wedstrijden!BB788="x","ZZ","")</f>
        <v/>
      </c>
      <c r="CV801" s="16" t="str">
        <f>IF(COUNTA(Wedstrijden!AI788:AP788)&lt;&gt;0,2,"")</f>
        <v/>
      </c>
      <c r="CW801" s="16" t="str">
        <f t="shared" si="75"/>
        <v/>
      </c>
      <c r="CX801" s="16" t="str">
        <f>IF(Wedstrijden!AI788="x","BB","")</f>
        <v/>
      </c>
      <c r="CY801" s="16" t="str">
        <f>IF(Wedstrijden!AJ788="x","B","")</f>
        <v/>
      </c>
      <c r="CZ801" s="16" t="str">
        <f>IF(Wedstrijden!AK788="x","L","")</f>
        <v/>
      </c>
      <c r="DA801" s="16" t="str">
        <f>IF(Wedstrijden!AL788="x","M","")</f>
        <v/>
      </c>
      <c r="DB801" s="16" t="str">
        <f>IF(Wedstrijden!AM788="x","Z","")</f>
        <v/>
      </c>
      <c r="DC801" s="16" t="str">
        <f>IF(Wedstrijden!AN788="x","ZZ","")</f>
        <v/>
      </c>
      <c r="DD801" s="16" t="str">
        <f>IF(Wedstrijden!AP788="x","1.40","")</f>
        <v/>
      </c>
      <c r="DE801" s="16" t="str">
        <f>IF(COUNTA(Wedstrijden!BD788:BF788)&lt;&gt;0,6,"")</f>
        <v/>
      </c>
      <c r="DF801" s="16" t="str">
        <f t="shared" si="76"/>
        <v/>
      </c>
      <c r="DG801" s="16" t="str">
        <f>IF(Wedstrijden!BD788="x","L","")</f>
        <v/>
      </c>
      <c r="DH801" s="16" t="str">
        <f>IF(Wedstrijden!BE788="x","M","")</f>
        <v/>
      </c>
      <c r="DI801" s="16" t="str">
        <f>IF(Wedstrijden!BF788="x","Z","")</f>
        <v/>
      </c>
      <c r="DJ801" s="16" t="str">
        <f>IF(Wedstrijden!BG788="x","Z","")</f>
        <v/>
      </c>
      <c r="DK801" s="16" t="str">
        <f>IF(COUNTA(Wedstrijden!BI788:BK788)&lt;&gt;0,6,"")</f>
        <v/>
      </c>
      <c r="DL801" s="16" t="str">
        <f t="shared" si="77"/>
        <v/>
      </c>
      <c r="DM801" s="16" t="str">
        <f>IF(Wedstrijden!BI788="x","L","")</f>
        <v/>
      </c>
      <c r="DN801" s="16" t="str">
        <f>IF(Wedstrijden!BJ788="x","M","")</f>
        <v/>
      </c>
      <c r="DO801" s="16" t="str">
        <f>IF(Wedstrijden!BK788="x","Z","")</f>
        <v/>
      </c>
      <c r="DP801" s="16" t="str">
        <f>IF(Wedstrijden!BL788="x","Z","")</f>
        <v/>
      </c>
    </row>
    <row r="802" spans="1:120" ht="14.4" x14ac:dyDescent="0.3">
      <c r="A802" s="18">
        <f>Wedstrijden!A789</f>
        <v>0</v>
      </c>
      <c r="B802" s="16" t="str">
        <f>IFERROR(VLOOKUP(Wedstrijden!#REF!,#REF!,2,FALSE),"")</f>
        <v/>
      </c>
      <c r="C802" s="16">
        <f>Wedstrijden!E789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IF(COUNTA(Wedstrijden!U789:AC789)&lt;&gt;0,1,"")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IF(Wedstrijden!U789="x","B1","")</f>
        <v/>
      </c>
      <c r="BO802" s="16" t="e">
        <f>IF(Wedstrijden!#REF!="x","BB","")</f>
        <v>#REF!</v>
      </c>
      <c r="BP802" s="16" t="str">
        <f>IF(Wedstrijden!W789="x","B","")</f>
        <v/>
      </c>
      <c r="BQ802" s="16" t="str">
        <f>IF(Wedstrijden!X789="x","L1","")</f>
        <v/>
      </c>
      <c r="BR802" s="16" t="str">
        <f>IF(Wedstrijden!Y789="x","L2","")</f>
        <v/>
      </c>
      <c r="BS802" s="16" t="str">
        <f>IF(Wedstrijden!Z789="x","M1","")</f>
        <v/>
      </c>
      <c r="BT802" s="16" t="str">
        <f>IF(Wedstrijden!AA789="x","M2","")</f>
        <v/>
      </c>
      <c r="BU802" s="16" t="str">
        <f>IF(Wedstrijden!AB789="x","Z1","")</f>
        <v/>
      </c>
      <c r="BV802" s="16" t="str">
        <f>IF(Wedstrijden!AC789="x","Z2","")</f>
        <v/>
      </c>
      <c r="BW802" s="16" t="str">
        <f>IF(COUNTA(Wedstrijden!L789:T789)&lt;&gt;0,1,"")</f>
        <v/>
      </c>
      <c r="BX802" s="16" t="str">
        <f t="shared" si="73"/>
        <v/>
      </c>
      <c r="BY802" s="16" t="str">
        <f>IF(Wedstrijden!L789="x","BB","")</f>
        <v/>
      </c>
      <c r="BZ802" s="16" t="str">
        <f>IF(Wedstrijden!M789="x","B","")</f>
        <v/>
      </c>
      <c r="CA802" s="16" t="str">
        <f>IF(Wedstrijden!N789="x","L1","")</f>
        <v/>
      </c>
      <c r="CB802" s="16" t="str">
        <f>IF(Wedstrijden!O789="x","L2","")</f>
        <v/>
      </c>
      <c r="CC802" s="16" t="str">
        <f>IF(Wedstrijden!P789="x","M1","")</f>
        <v/>
      </c>
      <c r="CD802" s="16" t="str">
        <f>IF(Wedstrijden!Q789="x","M2","")</f>
        <v/>
      </c>
      <c r="CE802" s="16" t="str">
        <f>IF(Wedstrijden!R789="x","Z1","")</f>
        <v/>
      </c>
      <c r="CF802" s="16" t="str">
        <f>IF(Wedstrijden!S789="x","Z2","")</f>
        <v/>
      </c>
      <c r="CG802" s="16" t="str">
        <f>IF(Wedstrijden!T789="x","ZZL","")</f>
        <v/>
      </c>
      <c r="CL802" s="16" t="str">
        <f>IF(COUNTA(Wedstrijden!AR789:BB789)&lt;&gt;0,2,"")</f>
        <v/>
      </c>
      <c r="CM802" s="16" t="str">
        <f t="shared" si="74"/>
        <v/>
      </c>
      <c r="CN802" s="16" t="str">
        <f>IF(Wedstrijden!AR789="x","AA","")</f>
        <v/>
      </c>
      <c r="CO802" s="16" t="str">
        <f>IF(Wedstrijden!AS789="x","A","")</f>
        <v/>
      </c>
      <c r="CP802" s="16" t="str">
        <f>IF(Wedstrijden!AT789="x","BB","")</f>
        <v/>
      </c>
      <c r="CQ802" s="16" t="str">
        <f>IF(Wedstrijden!AU789="x","B","")</f>
        <v/>
      </c>
      <c r="CR802" s="16" t="str">
        <f>IF(Wedstrijden!AV789="x","L","")</f>
        <v/>
      </c>
      <c r="CS802" s="16" t="str">
        <f>IF(Wedstrijden!AW789="x","M","")</f>
        <v/>
      </c>
      <c r="CT802" s="16" t="str">
        <f>IF(Wedstrijden!AX789="x","Z","")</f>
        <v/>
      </c>
      <c r="CU802" s="16" t="str">
        <f>IF(Wedstrijden!BB789="x","ZZ","")</f>
        <v/>
      </c>
      <c r="CV802" s="16" t="str">
        <f>IF(COUNTA(Wedstrijden!AI789:AP789)&lt;&gt;0,2,"")</f>
        <v/>
      </c>
      <c r="CW802" s="16" t="str">
        <f t="shared" si="75"/>
        <v/>
      </c>
      <c r="CX802" s="16" t="str">
        <f>IF(Wedstrijden!AI789="x","BB","")</f>
        <v/>
      </c>
      <c r="CY802" s="16" t="str">
        <f>IF(Wedstrijden!AJ789="x","B","")</f>
        <v/>
      </c>
      <c r="CZ802" s="16" t="str">
        <f>IF(Wedstrijden!AK789="x","L","")</f>
        <v/>
      </c>
      <c r="DA802" s="16" t="str">
        <f>IF(Wedstrijden!AL789="x","M","")</f>
        <v/>
      </c>
      <c r="DB802" s="16" t="str">
        <f>IF(Wedstrijden!AM789="x","Z","")</f>
        <v/>
      </c>
      <c r="DC802" s="16" t="str">
        <f>IF(Wedstrijden!AN789="x","ZZ","")</f>
        <v/>
      </c>
      <c r="DD802" s="16" t="str">
        <f>IF(Wedstrijden!AP789="x","1.40","")</f>
        <v/>
      </c>
      <c r="DE802" s="16" t="str">
        <f>IF(COUNTA(Wedstrijden!BD789:BF789)&lt;&gt;0,6,"")</f>
        <v/>
      </c>
      <c r="DF802" s="16" t="str">
        <f t="shared" si="76"/>
        <v/>
      </c>
      <c r="DG802" s="16" t="str">
        <f>IF(Wedstrijden!BD789="x","L","")</f>
        <v/>
      </c>
      <c r="DH802" s="16" t="str">
        <f>IF(Wedstrijden!BE789="x","M","")</f>
        <v/>
      </c>
      <c r="DI802" s="16" t="str">
        <f>IF(Wedstrijden!BF789="x","Z","")</f>
        <v/>
      </c>
      <c r="DJ802" s="16" t="str">
        <f>IF(Wedstrijden!BG789="x","Z","")</f>
        <v/>
      </c>
      <c r="DK802" s="16" t="str">
        <f>IF(COUNTA(Wedstrijden!BI789:BK789)&lt;&gt;0,6,"")</f>
        <v/>
      </c>
      <c r="DL802" s="16" t="str">
        <f t="shared" si="77"/>
        <v/>
      </c>
      <c r="DM802" s="16" t="str">
        <f>IF(Wedstrijden!BI789="x","L","")</f>
        <v/>
      </c>
      <c r="DN802" s="16" t="str">
        <f>IF(Wedstrijden!BJ789="x","M","")</f>
        <v/>
      </c>
      <c r="DO802" s="16" t="str">
        <f>IF(Wedstrijden!BK789="x","Z","")</f>
        <v/>
      </c>
      <c r="DP802" s="16" t="str">
        <f>IF(Wedstrijden!BL789="x","Z","")</f>
        <v/>
      </c>
    </row>
    <row r="803" spans="1:120" ht="14.4" x14ac:dyDescent="0.3">
      <c r="A803" s="18">
        <f>Wedstrijden!A790</f>
        <v>0</v>
      </c>
      <c r="B803" s="16" t="str">
        <f>IFERROR(VLOOKUP(Wedstrijden!#REF!,#REF!,2,FALSE),"")</f>
        <v/>
      </c>
      <c r="C803" s="16">
        <f>Wedstrijden!E790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IF(COUNTA(Wedstrijden!U790:AC790)&lt;&gt;0,1,"")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IF(Wedstrijden!U790="x","B1","")</f>
        <v/>
      </c>
      <c r="BO803" s="16" t="e">
        <f>IF(Wedstrijden!#REF!="x","BB","")</f>
        <v>#REF!</v>
      </c>
      <c r="BP803" s="16" t="str">
        <f>IF(Wedstrijden!W790="x","B","")</f>
        <v/>
      </c>
      <c r="BQ803" s="16" t="str">
        <f>IF(Wedstrijden!X790="x","L1","")</f>
        <v/>
      </c>
      <c r="BR803" s="16" t="str">
        <f>IF(Wedstrijden!Y790="x","L2","")</f>
        <v/>
      </c>
      <c r="BS803" s="16" t="str">
        <f>IF(Wedstrijden!Z790="x","M1","")</f>
        <v/>
      </c>
      <c r="BT803" s="16" t="str">
        <f>IF(Wedstrijden!AA790="x","M2","")</f>
        <v/>
      </c>
      <c r="BU803" s="16" t="str">
        <f>IF(Wedstrijden!AB790="x","Z1","")</f>
        <v/>
      </c>
      <c r="BV803" s="16" t="str">
        <f>IF(Wedstrijden!AC790="x","Z2","")</f>
        <v/>
      </c>
      <c r="BW803" s="16" t="str">
        <f>IF(COUNTA(Wedstrijden!L790:T790)&lt;&gt;0,1,"")</f>
        <v/>
      </c>
      <c r="BX803" s="16" t="str">
        <f t="shared" si="73"/>
        <v/>
      </c>
      <c r="BY803" s="16" t="str">
        <f>IF(Wedstrijden!L790="x","BB","")</f>
        <v/>
      </c>
      <c r="BZ803" s="16" t="str">
        <f>IF(Wedstrijden!M790="x","B","")</f>
        <v/>
      </c>
      <c r="CA803" s="16" t="str">
        <f>IF(Wedstrijden!N790="x","L1","")</f>
        <v/>
      </c>
      <c r="CB803" s="16" t="str">
        <f>IF(Wedstrijden!O790="x","L2","")</f>
        <v/>
      </c>
      <c r="CC803" s="16" t="str">
        <f>IF(Wedstrijden!P790="x","M1","")</f>
        <v/>
      </c>
      <c r="CD803" s="16" t="str">
        <f>IF(Wedstrijden!Q790="x","M2","")</f>
        <v/>
      </c>
      <c r="CE803" s="16" t="str">
        <f>IF(Wedstrijden!R790="x","Z1","")</f>
        <v/>
      </c>
      <c r="CF803" s="16" t="str">
        <f>IF(Wedstrijden!S790="x","Z2","")</f>
        <v/>
      </c>
      <c r="CG803" s="16" t="str">
        <f>IF(Wedstrijden!T790="x","ZZL","")</f>
        <v/>
      </c>
      <c r="CL803" s="16" t="str">
        <f>IF(COUNTA(Wedstrijden!AR790:BB790)&lt;&gt;0,2,"")</f>
        <v/>
      </c>
      <c r="CM803" s="16" t="str">
        <f t="shared" si="74"/>
        <v/>
      </c>
      <c r="CN803" s="16" t="str">
        <f>IF(Wedstrijden!AR790="x","AA","")</f>
        <v/>
      </c>
      <c r="CO803" s="16" t="str">
        <f>IF(Wedstrijden!AS790="x","A","")</f>
        <v/>
      </c>
      <c r="CP803" s="16" t="str">
        <f>IF(Wedstrijden!AT790="x","BB","")</f>
        <v/>
      </c>
      <c r="CQ803" s="16" t="str">
        <f>IF(Wedstrijden!AU790="x","B","")</f>
        <v/>
      </c>
      <c r="CR803" s="16" t="str">
        <f>IF(Wedstrijden!AV790="x","L","")</f>
        <v/>
      </c>
      <c r="CS803" s="16" t="str">
        <f>IF(Wedstrijden!AW790="x","M","")</f>
        <v/>
      </c>
      <c r="CT803" s="16" t="str">
        <f>IF(Wedstrijden!AX790="x","Z","")</f>
        <v/>
      </c>
      <c r="CU803" s="16" t="str">
        <f>IF(Wedstrijden!BB790="x","ZZ","")</f>
        <v/>
      </c>
      <c r="CV803" s="16" t="str">
        <f>IF(COUNTA(Wedstrijden!AI790:AP790)&lt;&gt;0,2,"")</f>
        <v/>
      </c>
      <c r="CW803" s="16" t="str">
        <f t="shared" si="75"/>
        <v/>
      </c>
      <c r="CX803" s="16" t="str">
        <f>IF(Wedstrijden!AI790="x","BB","")</f>
        <v/>
      </c>
      <c r="CY803" s="16" t="str">
        <f>IF(Wedstrijden!AJ790="x","B","")</f>
        <v/>
      </c>
      <c r="CZ803" s="16" t="str">
        <f>IF(Wedstrijden!AK790="x","L","")</f>
        <v/>
      </c>
      <c r="DA803" s="16" t="str">
        <f>IF(Wedstrijden!AL790="x","M","")</f>
        <v/>
      </c>
      <c r="DB803" s="16" t="str">
        <f>IF(Wedstrijden!AM790="x","Z","")</f>
        <v/>
      </c>
      <c r="DC803" s="16" t="str">
        <f>IF(Wedstrijden!AN790="x","ZZ","")</f>
        <v/>
      </c>
      <c r="DD803" s="16" t="str">
        <f>IF(Wedstrijden!AP790="x","1.40","")</f>
        <v/>
      </c>
      <c r="DE803" s="16" t="str">
        <f>IF(COUNTA(Wedstrijden!BD790:BF790)&lt;&gt;0,6,"")</f>
        <v/>
      </c>
      <c r="DF803" s="16" t="str">
        <f t="shared" si="76"/>
        <v/>
      </c>
      <c r="DG803" s="16" t="str">
        <f>IF(Wedstrijden!BD790="x","L","")</f>
        <v/>
      </c>
      <c r="DH803" s="16" t="str">
        <f>IF(Wedstrijden!BE790="x","M","")</f>
        <v/>
      </c>
      <c r="DI803" s="16" t="str">
        <f>IF(Wedstrijden!BF790="x","Z","")</f>
        <v/>
      </c>
      <c r="DJ803" s="16" t="str">
        <f>IF(Wedstrijden!BG790="x","Z","")</f>
        <v/>
      </c>
      <c r="DK803" s="16" t="str">
        <f>IF(COUNTA(Wedstrijden!BI790:BK790)&lt;&gt;0,6,"")</f>
        <v/>
      </c>
      <c r="DL803" s="16" t="str">
        <f t="shared" si="77"/>
        <v/>
      </c>
      <c r="DM803" s="16" t="str">
        <f>IF(Wedstrijden!BI790="x","L","")</f>
        <v/>
      </c>
      <c r="DN803" s="16" t="str">
        <f>IF(Wedstrijden!BJ790="x","M","")</f>
        <v/>
      </c>
      <c r="DO803" s="16" t="str">
        <f>IF(Wedstrijden!BK790="x","Z","")</f>
        <v/>
      </c>
      <c r="DP803" s="16" t="str">
        <f>IF(Wedstrijden!BL790="x","Z","")</f>
        <v/>
      </c>
    </row>
    <row r="804" spans="1:120" ht="14.4" x14ac:dyDescent="0.3">
      <c r="A804" s="18">
        <f>Wedstrijden!A791</f>
        <v>0</v>
      </c>
      <c r="B804" s="16" t="str">
        <f>IFERROR(VLOOKUP(Wedstrijden!#REF!,#REF!,2,FALSE),"")</f>
        <v/>
      </c>
      <c r="C804" s="16">
        <f>Wedstrijden!E791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IF(COUNTA(Wedstrijden!U791:AC791)&lt;&gt;0,1,"")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IF(Wedstrijden!U791="x","B1","")</f>
        <v/>
      </c>
      <c r="BO804" s="16" t="e">
        <f>IF(Wedstrijden!#REF!="x","BB","")</f>
        <v>#REF!</v>
      </c>
      <c r="BP804" s="16" t="str">
        <f>IF(Wedstrijden!W791="x","B","")</f>
        <v/>
      </c>
      <c r="BQ804" s="16" t="str">
        <f>IF(Wedstrijden!X791="x","L1","")</f>
        <v/>
      </c>
      <c r="BR804" s="16" t="str">
        <f>IF(Wedstrijden!Y791="x","L2","")</f>
        <v/>
      </c>
      <c r="BS804" s="16" t="str">
        <f>IF(Wedstrijden!Z791="x","M1","")</f>
        <v/>
      </c>
      <c r="BT804" s="16" t="str">
        <f>IF(Wedstrijden!AA791="x","M2","")</f>
        <v/>
      </c>
      <c r="BU804" s="16" t="str">
        <f>IF(Wedstrijden!AB791="x","Z1","")</f>
        <v/>
      </c>
      <c r="BV804" s="16" t="str">
        <f>IF(Wedstrijden!AC791="x","Z2","")</f>
        <v/>
      </c>
      <c r="BW804" s="16" t="str">
        <f>IF(COUNTA(Wedstrijden!L791:T791)&lt;&gt;0,1,"")</f>
        <v/>
      </c>
      <c r="BX804" s="16" t="str">
        <f t="shared" si="73"/>
        <v/>
      </c>
      <c r="BY804" s="16" t="str">
        <f>IF(Wedstrijden!L791="x","BB","")</f>
        <v/>
      </c>
      <c r="BZ804" s="16" t="str">
        <f>IF(Wedstrijden!M791="x","B","")</f>
        <v/>
      </c>
      <c r="CA804" s="16" t="str">
        <f>IF(Wedstrijden!N791="x","L1","")</f>
        <v/>
      </c>
      <c r="CB804" s="16" t="str">
        <f>IF(Wedstrijden!O791="x","L2","")</f>
        <v/>
      </c>
      <c r="CC804" s="16" t="str">
        <f>IF(Wedstrijden!P791="x","M1","")</f>
        <v/>
      </c>
      <c r="CD804" s="16" t="str">
        <f>IF(Wedstrijden!Q791="x","M2","")</f>
        <v/>
      </c>
      <c r="CE804" s="16" t="str">
        <f>IF(Wedstrijden!R791="x","Z1","")</f>
        <v/>
      </c>
      <c r="CF804" s="16" t="str">
        <f>IF(Wedstrijden!S791="x","Z2","")</f>
        <v/>
      </c>
      <c r="CG804" s="16" t="str">
        <f>IF(Wedstrijden!T791="x","ZZL","")</f>
        <v/>
      </c>
      <c r="CL804" s="16" t="str">
        <f>IF(COUNTA(Wedstrijden!AR791:BB791)&lt;&gt;0,2,"")</f>
        <v/>
      </c>
      <c r="CM804" s="16" t="str">
        <f t="shared" si="74"/>
        <v/>
      </c>
      <c r="CN804" s="16" t="str">
        <f>IF(Wedstrijden!AR791="x","AA","")</f>
        <v/>
      </c>
      <c r="CO804" s="16" t="str">
        <f>IF(Wedstrijden!AS791="x","A","")</f>
        <v/>
      </c>
      <c r="CP804" s="16" t="str">
        <f>IF(Wedstrijden!AT791="x","BB","")</f>
        <v/>
      </c>
      <c r="CQ804" s="16" t="str">
        <f>IF(Wedstrijden!AU791="x","B","")</f>
        <v/>
      </c>
      <c r="CR804" s="16" t="str">
        <f>IF(Wedstrijden!AV791="x","L","")</f>
        <v/>
      </c>
      <c r="CS804" s="16" t="str">
        <f>IF(Wedstrijden!AW791="x","M","")</f>
        <v/>
      </c>
      <c r="CT804" s="16" t="str">
        <f>IF(Wedstrijden!AX791="x","Z","")</f>
        <v/>
      </c>
      <c r="CU804" s="16" t="str">
        <f>IF(Wedstrijden!BB791="x","ZZ","")</f>
        <v/>
      </c>
      <c r="CV804" s="16" t="str">
        <f>IF(COUNTA(Wedstrijden!AI791:AP791)&lt;&gt;0,2,"")</f>
        <v/>
      </c>
      <c r="CW804" s="16" t="str">
        <f t="shared" si="75"/>
        <v/>
      </c>
      <c r="CX804" s="16" t="str">
        <f>IF(Wedstrijden!AI791="x","BB","")</f>
        <v/>
      </c>
      <c r="CY804" s="16" t="str">
        <f>IF(Wedstrijden!AJ791="x","B","")</f>
        <v/>
      </c>
      <c r="CZ804" s="16" t="str">
        <f>IF(Wedstrijden!AK791="x","L","")</f>
        <v/>
      </c>
      <c r="DA804" s="16" t="str">
        <f>IF(Wedstrijden!AL791="x","M","")</f>
        <v/>
      </c>
      <c r="DB804" s="16" t="str">
        <f>IF(Wedstrijden!AM791="x","Z","")</f>
        <v/>
      </c>
      <c r="DC804" s="16" t="str">
        <f>IF(Wedstrijden!AN791="x","ZZ","")</f>
        <v/>
      </c>
      <c r="DD804" s="16" t="str">
        <f>IF(Wedstrijden!AP791="x","1.40","")</f>
        <v/>
      </c>
      <c r="DE804" s="16" t="str">
        <f>IF(COUNTA(Wedstrijden!BD791:BF791)&lt;&gt;0,6,"")</f>
        <v/>
      </c>
      <c r="DF804" s="16" t="str">
        <f t="shared" si="76"/>
        <v/>
      </c>
      <c r="DG804" s="16" t="str">
        <f>IF(Wedstrijden!BD791="x","L","")</f>
        <v/>
      </c>
      <c r="DH804" s="16" t="str">
        <f>IF(Wedstrijden!BE791="x","M","")</f>
        <v/>
      </c>
      <c r="DI804" s="16" t="str">
        <f>IF(Wedstrijden!BF791="x","Z","")</f>
        <v/>
      </c>
      <c r="DJ804" s="16" t="str">
        <f>IF(Wedstrijden!BG791="x","Z","")</f>
        <v/>
      </c>
      <c r="DK804" s="16" t="str">
        <f>IF(COUNTA(Wedstrijden!BI791:BK791)&lt;&gt;0,6,"")</f>
        <v/>
      </c>
      <c r="DL804" s="16" t="str">
        <f t="shared" si="77"/>
        <v/>
      </c>
      <c r="DM804" s="16" t="str">
        <f>IF(Wedstrijden!BI791="x","L","")</f>
        <v/>
      </c>
      <c r="DN804" s="16" t="str">
        <f>IF(Wedstrijden!BJ791="x","M","")</f>
        <v/>
      </c>
      <c r="DO804" s="16" t="str">
        <f>IF(Wedstrijden!BK791="x","Z","")</f>
        <v/>
      </c>
      <c r="DP804" s="16" t="str">
        <f>IF(Wedstrijden!BL791="x","Z","")</f>
        <v/>
      </c>
    </row>
    <row r="805" spans="1:120" ht="14.4" x14ac:dyDescent="0.3">
      <c r="A805" s="18">
        <f>Wedstrijden!A792</f>
        <v>0</v>
      </c>
      <c r="B805" s="16" t="str">
        <f>IFERROR(VLOOKUP(Wedstrijden!#REF!,#REF!,2,FALSE),"")</f>
        <v/>
      </c>
      <c r="C805" s="16">
        <f>Wedstrijden!E792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IF(COUNTA(Wedstrijden!U792:AC792)&lt;&gt;0,1,"")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IF(Wedstrijden!U792="x","B1","")</f>
        <v/>
      </c>
      <c r="BO805" s="16" t="e">
        <f>IF(Wedstrijden!#REF!="x","BB","")</f>
        <v>#REF!</v>
      </c>
      <c r="BP805" s="16" t="str">
        <f>IF(Wedstrijden!W792="x","B","")</f>
        <v/>
      </c>
      <c r="BQ805" s="16" t="str">
        <f>IF(Wedstrijden!X792="x","L1","")</f>
        <v/>
      </c>
      <c r="BR805" s="16" t="str">
        <f>IF(Wedstrijden!Y792="x","L2","")</f>
        <v/>
      </c>
      <c r="BS805" s="16" t="str">
        <f>IF(Wedstrijden!Z792="x","M1","")</f>
        <v/>
      </c>
      <c r="BT805" s="16" t="str">
        <f>IF(Wedstrijden!AA792="x","M2","")</f>
        <v/>
      </c>
      <c r="BU805" s="16" t="str">
        <f>IF(Wedstrijden!AB792="x","Z1","")</f>
        <v/>
      </c>
      <c r="BV805" s="16" t="str">
        <f>IF(Wedstrijden!AC792="x","Z2","")</f>
        <v/>
      </c>
      <c r="BW805" s="16" t="str">
        <f>IF(COUNTA(Wedstrijden!L792:T792)&lt;&gt;0,1,"")</f>
        <v/>
      </c>
      <c r="BX805" s="16" t="str">
        <f t="shared" si="73"/>
        <v/>
      </c>
      <c r="BY805" s="16" t="str">
        <f>IF(Wedstrijden!L792="x","BB","")</f>
        <v/>
      </c>
      <c r="BZ805" s="16" t="str">
        <f>IF(Wedstrijden!M792="x","B","")</f>
        <v/>
      </c>
      <c r="CA805" s="16" t="str">
        <f>IF(Wedstrijden!N792="x","L1","")</f>
        <v/>
      </c>
      <c r="CB805" s="16" t="str">
        <f>IF(Wedstrijden!O792="x","L2","")</f>
        <v/>
      </c>
      <c r="CC805" s="16" t="str">
        <f>IF(Wedstrijden!P792="x","M1","")</f>
        <v/>
      </c>
      <c r="CD805" s="16" t="str">
        <f>IF(Wedstrijden!Q792="x","M2","")</f>
        <v/>
      </c>
      <c r="CE805" s="16" t="str">
        <f>IF(Wedstrijden!R792="x","Z1","")</f>
        <v/>
      </c>
      <c r="CF805" s="16" t="str">
        <f>IF(Wedstrijden!S792="x","Z2","")</f>
        <v/>
      </c>
      <c r="CG805" s="16" t="str">
        <f>IF(Wedstrijden!T792="x","ZZL","")</f>
        <v/>
      </c>
      <c r="CL805" s="16" t="str">
        <f>IF(COUNTA(Wedstrijden!AR792:BB792)&lt;&gt;0,2,"")</f>
        <v/>
      </c>
      <c r="CM805" s="16" t="str">
        <f t="shared" si="74"/>
        <v/>
      </c>
      <c r="CN805" s="16" t="str">
        <f>IF(Wedstrijden!AR792="x","AA","")</f>
        <v/>
      </c>
      <c r="CO805" s="16" t="str">
        <f>IF(Wedstrijden!AS792="x","A","")</f>
        <v/>
      </c>
      <c r="CP805" s="16" t="str">
        <f>IF(Wedstrijden!AT792="x","BB","")</f>
        <v/>
      </c>
      <c r="CQ805" s="16" t="str">
        <f>IF(Wedstrijden!AU792="x","B","")</f>
        <v/>
      </c>
      <c r="CR805" s="16" t="str">
        <f>IF(Wedstrijden!AV792="x","L","")</f>
        <v/>
      </c>
      <c r="CS805" s="16" t="str">
        <f>IF(Wedstrijden!AW792="x","M","")</f>
        <v/>
      </c>
      <c r="CT805" s="16" t="str">
        <f>IF(Wedstrijden!AX792="x","Z","")</f>
        <v/>
      </c>
      <c r="CU805" s="16" t="str">
        <f>IF(Wedstrijden!BB792="x","ZZ","")</f>
        <v/>
      </c>
      <c r="CV805" s="16" t="str">
        <f>IF(COUNTA(Wedstrijden!AI792:AP792)&lt;&gt;0,2,"")</f>
        <v/>
      </c>
      <c r="CW805" s="16" t="str">
        <f t="shared" si="75"/>
        <v/>
      </c>
      <c r="CX805" s="16" t="str">
        <f>IF(Wedstrijden!AI792="x","BB","")</f>
        <v/>
      </c>
      <c r="CY805" s="16" t="str">
        <f>IF(Wedstrijden!AJ792="x","B","")</f>
        <v/>
      </c>
      <c r="CZ805" s="16" t="str">
        <f>IF(Wedstrijden!AK792="x","L","")</f>
        <v/>
      </c>
      <c r="DA805" s="16" t="str">
        <f>IF(Wedstrijden!AL792="x","M","")</f>
        <v/>
      </c>
      <c r="DB805" s="16" t="str">
        <f>IF(Wedstrijden!AM792="x","Z","")</f>
        <v/>
      </c>
      <c r="DC805" s="16" t="str">
        <f>IF(Wedstrijden!AN792="x","ZZ","")</f>
        <v/>
      </c>
      <c r="DD805" s="16" t="str">
        <f>IF(Wedstrijden!AP792="x","1.40","")</f>
        <v/>
      </c>
      <c r="DE805" s="16" t="str">
        <f>IF(COUNTA(Wedstrijden!BD792:BF792)&lt;&gt;0,6,"")</f>
        <v/>
      </c>
      <c r="DF805" s="16" t="str">
        <f t="shared" si="76"/>
        <v/>
      </c>
      <c r="DG805" s="16" t="str">
        <f>IF(Wedstrijden!BD792="x","L","")</f>
        <v/>
      </c>
      <c r="DH805" s="16" t="str">
        <f>IF(Wedstrijden!BE792="x","M","")</f>
        <v/>
      </c>
      <c r="DI805" s="16" t="str">
        <f>IF(Wedstrijden!BF792="x","Z","")</f>
        <v/>
      </c>
      <c r="DJ805" s="16" t="str">
        <f>IF(Wedstrijden!BG792="x","Z","")</f>
        <v/>
      </c>
      <c r="DK805" s="16" t="str">
        <f>IF(COUNTA(Wedstrijden!BI792:BK792)&lt;&gt;0,6,"")</f>
        <v/>
      </c>
      <c r="DL805" s="16" t="str">
        <f t="shared" si="77"/>
        <v/>
      </c>
      <c r="DM805" s="16" t="str">
        <f>IF(Wedstrijden!BI792="x","L","")</f>
        <v/>
      </c>
      <c r="DN805" s="16" t="str">
        <f>IF(Wedstrijden!BJ792="x","M","")</f>
        <v/>
      </c>
      <c r="DO805" s="16" t="str">
        <f>IF(Wedstrijden!BK792="x","Z","")</f>
        <v/>
      </c>
      <c r="DP805" s="16" t="str">
        <f>IF(Wedstrijden!BL792="x","Z","")</f>
        <v/>
      </c>
    </row>
    <row r="806" spans="1:120" ht="14.4" x14ac:dyDescent="0.3">
      <c r="A806" s="18">
        <f>Wedstrijden!A793</f>
        <v>0</v>
      </c>
      <c r="B806" s="16" t="str">
        <f>IFERROR(VLOOKUP(Wedstrijden!#REF!,#REF!,2,FALSE),"")</f>
        <v/>
      </c>
      <c r="C806" s="16">
        <f>Wedstrijden!E793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IF(COUNTA(Wedstrijden!U793:AC793)&lt;&gt;0,1,"")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IF(Wedstrijden!U793="x","B1","")</f>
        <v/>
      </c>
      <c r="BO806" s="16" t="e">
        <f>IF(Wedstrijden!#REF!="x","BB","")</f>
        <v>#REF!</v>
      </c>
      <c r="BP806" s="16" t="str">
        <f>IF(Wedstrijden!W793="x","B","")</f>
        <v/>
      </c>
      <c r="BQ806" s="16" t="str">
        <f>IF(Wedstrijden!X793="x","L1","")</f>
        <v/>
      </c>
      <c r="BR806" s="16" t="str">
        <f>IF(Wedstrijden!Y793="x","L2","")</f>
        <v/>
      </c>
      <c r="BS806" s="16" t="str">
        <f>IF(Wedstrijden!Z793="x","M1","")</f>
        <v/>
      </c>
      <c r="BT806" s="16" t="str">
        <f>IF(Wedstrijden!AA793="x","M2","")</f>
        <v/>
      </c>
      <c r="BU806" s="16" t="str">
        <f>IF(Wedstrijden!AB793="x","Z1","")</f>
        <v/>
      </c>
      <c r="BV806" s="16" t="str">
        <f>IF(Wedstrijden!AC793="x","Z2","")</f>
        <v/>
      </c>
      <c r="BW806" s="16" t="str">
        <f>IF(COUNTA(Wedstrijden!L793:T793)&lt;&gt;0,1,"")</f>
        <v/>
      </c>
      <c r="BX806" s="16" t="str">
        <f t="shared" si="73"/>
        <v/>
      </c>
      <c r="BY806" s="16" t="str">
        <f>IF(Wedstrijden!L793="x","BB","")</f>
        <v/>
      </c>
      <c r="BZ806" s="16" t="str">
        <f>IF(Wedstrijden!M793="x","B","")</f>
        <v/>
      </c>
      <c r="CA806" s="16" t="str">
        <f>IF(Wedstrijden!N793="x","L1","")</f>
        <v/>
      </c>
      <c r="CB806" s="16" t="str">
        <f>IF(Wedstrijden!O793="x","L2","")</f>
        <v/>
      </c>
      <c r="CC806" s="16" t="str">
        <f>IF(Wedstrijden!P793="x","M1","")</f>
        <v/>
      </c>
      <c r="CD806" s="16" t="str">
        <f>IF(Wedstrijden!Q793="x","M2","")</f>
        <v/>
      </c>
      <c r="CE806" s="16" t="str">
        <f>IF(Wedstrijden!R793="x","Z1","")</f>
        <v/>
      </c>
      <c r="CF806" s="16" t="str">
        <f>IF(Wedstrijden!S793="x","Z2","")</f>
        <v/>
      </c>
      <c r="CG806" s="16" t="str">
        <f>IF(Wedstrijden!T793="x","ZZL","")</f>
        <v/>
      </c>
      <c r="CL806" s="16" t="str">
        <f>IF(COUNTA(Wedstrijden!AR793:BB793)&lt;&gt;0,2,"")</f>
        <v/>
      </c>
      <c r="CM806" s="16" t="str">
        <f t="shared" si="74"/>
        <v/>
      </c>
      <c r="CN806" s="16" t="str">
        <f>IF(Wedstrijden!AR793="x","AA","")</f>
        <v/>
      </c>
      <c r="CO806" s="16" t="str">
        <f>IF(Wedstrijden!AS793="x","A","")</f>
        <v/>
      </c>
      <c r="CP806" s="16" t="str">
        <f>IF(Wedstrijden!AT793="x","BB","")</f>
        <v/>
      </c>
      <c r="CQ806" s="16" t="str">
        <f>IF(Wedstrijden!AU793="x","B","")</f>
        <v/>
      </c>
      <c r="CR806" s="16" t="str">
        <f>IF(Wedstrijden!AV793="x","L","")</f>
        <v/>
      </c>
      <c r="CS806" s="16" t="str">
        <f>IF(Wedstrijden!AW793="x","M","")</f>
        <v/>
      </c>
      <c r="CT806" s="16" t="str">
        <f>IF(Wedstrijden!AX793="x","Z","")</f>
        <v/>
      </c>
      <c r="CU806" s="16" t="str">
        <f>IF(Wedstrijden!BB793="x","ZZ","")</f>
        <v/>
      </c>
      <c r="CV806" s="16" t="str">
        <f>IF(COUNTA(Wedstrijden!AI793:AP793)&lt;&gt;0,2,"")</f>
        <v/>
      </c>
      <c r="CW806" s="16" t="str">
        <f t="shared" si="75"/>
        <v/>
      </c>
      <c r="CX806" s="16" t="str">
        <f>IF(Wedstrijden!AI793="x","BB","")</f>
        <v/>
      </c>
      <c r="CY806" s="16" t="str">
        <f>IF(Wedstrijden!AJ793="x","B","")</f>
        <v/>
      </c>
      <c r="CZ806" s="16" t="str">
        <f>IF(Wedstrijden!AK793="x","L","")</f>
        <v/>
      </c>
      <c r="DA806" s="16" t="str">
        <f>IF(Wedstrijden!AL793="x","M","")</f>
        <v/>
      </c>
      <c r="DB806" s="16" t="str">
        <f>IF(Wedstrijden!AM793="x","Z","")</f>
        <v/>
      </c>
      <c r="DC806" s="16" t="str">
        <f>IF(Wedstrijden!AN793="x","ZZ","")</f>
        <v/>
      </c>
      <c r="DD806" s="16" t="str">
        <f>IF(Wedstrijden!AP793="x","1.40","")</f>
        <v/>
      </c>
      <c r="DE806" s="16" t="str">
        <f>IF(COUNTA(Wedstrijden!BD793:BF793)&lt;&gt;0,6,"")</f>
        <v/>
      </c>
      <c r="DF806" s="16" t="str">
        <f t="shared" si="76"/>
        <v/>
      </c>
      <c r="DG806" s="16" t="str">
        <f>IF(Wedstrijden!BD793="x","L","")</f>
        <v/>
      </c>
      <c r="DH806" s="16" t="str">
        <f>IF(Wedstrijden!BE793="x","M","")</f>
        <v/>
      </c>
      <c r="DI806" s="16" t="str">
        <f>IF(Wedstrijden!BF793="x","Z","")</f>
        <v/>
      </c>
      <c r="DJ806" s="16" t="str">
        <f>IF(Wedstrijden!BG793="x","Z","")</f>
        <v/>
      </c>
      <c r="DK806" s="16" t="str">
        <f>IF(COUNTA(Wedstrijden!BI793:BK793)&lt;&gt;0,6,"")</f>
        <v/>
      </c>
      <c r="DL806" s="16" t="str">
        <f t="shared" si="77"/>
        <v/>
      </c>
      <c r="DM806" s="16" t="str">
        <f>IF(Wedstrijden!BI793="x","L","")</f>
        <v/>
      </c>
      <c r="DN806" s="16" t="str">
        <f>IF(Wedstrijden!BJ793="x","M","")</f>
        <v/>
      </c>
      <c r="DO806" s="16" t="str">
        <f>IF(Wedstrijden!BK793="x","Z","")</f>
        <v/>
      </c>
      <c r="DP806" s="16" t="str">
        <f>IF(Wedstrijden!BL793="x","Z","")</f>
        <v/>
      </c>
    </row>
    <row r="807" spans="1:120" ht="14.4" x14ac:dyDescent="0.3">
      <c r="A807" s="18">
        <f>Wedstrijden!A794</f>
        <v>0</v>
      </c>
      <c r="B807" s="16" t="str">
        <f>IFERROR(VLOOKUP(Wedstrijden!#REF!,#REF!,2,FALSE),"")</f>
        <v/>
      </c>
      <c r="C807" s="16">
        <f>Wedstrijden!E794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IF(COUNTA(Wedstrijden!U794:AC794)&lt;&gt;0,1,"")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IF(Wedstrijden!U794="x","B1","")</f>
        <v/>
      </c>
      <c r="BO807" s="16" t="e">
        <f>IF(Wedstrijden!#REF!="x","BB","")</f>
        <v>#REF!</v>
      </c>
      <c r="BP807" s="16" t="str">
        <f>IF(Wedstrijden!W794="x","B","")</f>
        <v/>
      </c>
      <c r="BQ807" s="16" t="str">
        <f>IF(Wedstrijden!X794="x","L1","")</f>
        <v/>
      </c>
      <c r="BR807" s="16" t="str">
        <f>IF(Wedstrijden!Y794="x","L2","")</f>
        <v/>
      </c>
      <c r="BS807" s="16" t="str">
        <f>IF(Wedstrijden!Z794="x","M1","")</f>
        <v/>
      </c>
      <c r="BT807" s="16" t="str">
        <f>IF(Wedstrijden!AA794="x","M2","")</f>
        <v/>
      </c>
      <c r="BU807" s="16" t="str">
        <f>IF(Wedstrijden!AB794="x","Z1","")</f>
        <v/>
      </c>
      <c r="BV807" s="16" t="str">
        <f>IF(Wedstrijden!AC794="x","Z2","")</f>
        <v/>
      </c>
      <c r="BW807" s="16" t="str">
        <f>IF(COUNTA(Wedstrijden!L794:T794)&lt;&gt;0,1,"")</f>
        <v/>
      </c>
      <c r="BX807" s="16" t="str">
        <f t="shared" si="73"/>
        <v/>
      </c>
      <c r="BY807" s="16" t="str">
        <f>IF(Wedstrijden!L794="x","BB","")</f>
        <v/>
      </c>
      <c r="BZ807" s="16" t="str">
        <f>IF(Wedstrijden!M794="x","B","")</f>
        <v/>
      </c>
      <c r="CA807" s="16" t="str">
        <f>IF(Wedstrijden!N794="x","L1","")</f>
        <v/>
      </c>
      <c r="CB807" s="16" t="str">
        <f>IF(Wedstrijden!O794="x","L2","")</f>
        <v/>
      </c>
      <c r="CC807" s="16" t="str">
        <f>IF(Wedstrijden!P794="x","M1","")</f>
        <v/>
      </c>
      <c r="CD807" s="16" t="str">
        <f>IF(Wedstrijden!Q794="x","M2","")</f>
        <v/>
      </c>
      <c r="CE807" s="16" t="str">
        <f>IF(Wedstrijden!R794="x","Z1","")</f>
        <v/>
      </c>
      <c r="CF807" s="16" t="str">
        <f>IF(Wedstrijden!S794="x","Z2","")</f>
        <v/>
      </c>
      <c r="CG807" s="16" t="str">
        <f>IF(Wedstrijden!T794="x","ZZL","")</f>
        <v/>
      </c>
      <c r="CL807" s="16" t="str">
        <f>IF(COUNTA(Wedstrijden!AR794:BB794)&lt;&gt;0,2,"")</f>
        <v/>
      </c>
      <c r="CM807" s="16" t="str">
        <f t="shared" si="74"/>
        <v/>
      </c>
      <c r="CN807" s="16" t="str">
        <f>IF(Wedstrijden!AR794="x","AA","")</f>
        <v/>
      </c>
      <c r="CO807" s="16" t="str">
        <f>IF(Wedstrijden!AS794="x","A","")</f>
        <v/>
      </c>
      <c r="CP807" s="16" t="str">
        <f>IF(Wedstrijden!AT794="x","BB","")</f>
        <v/>
      </c>
      <c r="CQ807" s="16" t="str">
        <f>IF(Wedstrijden!AU794="x","B","")</f>
        <v/>
      </c>
      <c r="CR807" s="16" t="str">
        <f>IF(Wedstrijden!AV794="x","L","")</f>
        <v/>
      </c>
      <c r="CS807" s="16" t="str">
        <f>IF(Wedstrijden!AW794="x","M","")</f>
        <v/>
      </c>
      <c r="CT807" s="16" t="str">
        <f>IF(Wedstrijden!AX794="x","Z","")</f>
        <v/>
      </c>
      <c r="CU807" s="16" t="str">
        <f>IF(Wedstrijden!BB794="x","ZZ","")</f>
        <v/>
      </c>
      <c r="CV807" s="16" t="str">
        <f>IF(COUNTA(Wedstrijden!AI794:AP794)&lt;&gt;0,2,"")</f>
        <v/>
      </c>
      <c r="CW807" s="16" t="str">
        <f t="shared" si="75"/>
        <v/>
      </c>
      <c r="CX807" s="16" t="str">
        <f>IF(Wedstrijden!AI794="x","BB","")</f>
        <v/>
      </c>
      <c r="CY807" s="16" t="str">
        <f>IF(Wedstrijden!AJ794="x","B","")</f>
        <v/>
      </c>
      <c r="CZ807" s="16" t="str">
        <f>IF(Wedstrijden!AK794="x","L","")</f>
        <v/>
      </c>
      <c r="DA807" s="16" t="str">
        <f>IF(Wedstrijden!AL794="x","M","")</f>
        <v/>
      </c>
      <c r="DB807" s="16" t="str">
        <f>IF(Wedstrijden!AM794="x","Z","")</f>
        <v/>
      </c>
      <c r="DC807" s="16" t="str">
        <f>IF(Wedstrijden!AN794="x","ZZ","")</f>
        <v/>
      </c>
      <c r="DD807" s="16" t="str">
        <f>IF(Wedstrijden!AP794="x","1.40","")</f>
        <v/>
      </c>
      <c r="DE807" s="16" t="str">
        <f>IF(COUNTA(Wedstrijden!BD794:BF794)&lt;&gt;0,6,"")</f>
        <v/>
      </c>
      <c r="DF807" s="16" t="str">
        <f t="shared" si="76"/>
        <v/>
      </c>
      <c r="DG807" s="16" t="str">
        <f>IF(Wedstrijden!BD794="x","L","")</f>
        <v/>
      </c>
      <c r="DH807" s="16" t="str">
        <f>IF(Wedstrijden!BE794="x","M","")</f>
        <v/>
      </c>
      <c r="DI807" s="16" t="str">
        <f>IF(Wedstrijden!BF794="x","Z","")</f>
        <v/>
      </c>
      <c r="DJ807" s="16" t="str">
        <f>IF(Wedstrijden!BG794="x","Z","")</f>
        <v/>
      </c>
      <c r="DK807" s="16" t="str">
        <f>IF(COUNTA(Wedstrijden!BI794:BK794)&lt;&gt;0,6,"")</f>
        <v/>
      </c>
      <c r="DL807" s="16" t="str">
        <f t="shared" si="77"/>
        <v/>
      </c>
      <c r="DM807" s="16" t="str">
        <f>IF(Wedstrijden!BI794="x","L","")</f>
        <v/>
      </c>
      <c r="DN807" s="16" t="str">
        <f>IF(Wedstrijden!BJ794="x","M","")</f>
        <v/>
      </c>
      <c r="DO807" s="16" t="str">
        <f>IF(Wedstrijden!BK794="x","Z","")</f>
        <v/>
      </c>
      <c r="DP807" s="16" t="str">
        <f>IF(Wedstrijden!BL794="x","Z","")</f>
        <v/>
      </c>
    </row>
    <row r="808" spans="1:120" ht="14.4" x14ac:dyDescent="0.3">
      <c r="A808" s="18">
        <f>Wedstrijden!A795</f>
        <v>0</v>
      </c>
      <c r="B808" s="16" t="str">
        <f>IFERROR(VLOOKUP(Wedstrijden!#REF!,#REF!,2,FALSE),"")</f>
        <v/>
      </c>
      <c r="C808" s="16">
        <f>Wedstrijden!E795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IF(COUNTA(Wedstrijden!U795:AC795)&lt;&gt;0,1,"")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IF(Wedstrijden!U795="x","B1","")</f>
        <v/>
      </c>
      <c r="BO808" s="16" t="e">
        <f>IF(Wedstrijden!#REF!="x","BB","")</f>
        <v>#REF!</v>
      </c>
      <c r="BP808" s="16" t="str">
        <f>IF(Wedstrijden!W795="x","B","")</f>
        <v/>
      </c>
      <c r="BQ808" s="16" t="str">
        <f>IF(Wedstrijden!X795="x","L1","")</f>
        <v/>
      </c>
      <c r="BR808" s="16" t="str">
        <f>IF(Wedstrijden!Y795="x","L2","")</f>
        <v/>
      </c>
      <c r="BS808" s="16" t="str">
        <f>IF(Wedstrijden!Z795="x","M1","")</f>
        <v/>
      </c>
      <c r="BT808" s="16" t="str">
        <f>IF(Wedstrijden!AA795="x","M2","")</f>
        <v/>
      </c>
      <c r="BU808" s="16" t="str">
        <f>IF(Wedstrijden!AB795="x","Z1","")</f>
        <v/>
      </c>
      <c r="BV808" s="16" t="str">
        <f>IF(Wedstrijden!AC795="x","Z2","")</f>
        <v/>
      </c>
      <c r="BW808" s="16" t="str">
        <f>IF(COUNTA(Wedstrijden!L795:T795)&lt;&gt;0,1,"")</f>
        <v/>
      </c>
      <c r="BX808" s="16" t="str">
        <f t="shared" si="73"/>
        <v/>
      </c>
      <c r="BY808" s="16" t="str">
        <f>IF(Wedstrijden!L795="x","BB","")</f>
        <v/>
      </c>
      <c r="BZ808" s="16" t="str">
        <f>IF(Wedstrijden!M795="x","B","")</f>
        <v/>
      </c>
      <c r="CA808" s="16" t="str">
        <f>IF(Wedstrijden!N795="x","L1","")</f>
        <v/>
      </c>
      <c r="CB808" s="16" t="str">
        <f>IF(Wedstrijden!O795="x","L2","")</f>
        <v/>
      </c>
      <c r="CC808" s="16" t="str">
        <f>IF(Wedstrijden!P795="x","M1","")</f>
        <v/>
      </c>
      <c r="CD808" s="16" t="str">
        <f>IF(Wedstrijden!Q795="x","M2","")</f>
        <v/>
      </c>
      <c r="CE808" s="16" t="str">
        <f>IF(Wedstrijden!R795="x","Z1","")</f>
        <v/>
      </c>
      <c r="CF808" s="16" t="str">
        <f>IF(Wedstrijden!S795="x","Z2","")</f>
        <v/>
      </c>
      <c r="CG808" s="16" t="str">
        <f>IF(Wedstrijden!T795="x","ZZL","")</f>
        <v/>
      </c>
      <c r="CL808" s="16" t="str">
        <f>IF(COUNTA(Wedstrijden!AR795:BB795)&lt;&gt;0,2,"")</f>
        <v/>
      </c>
      <c r="CM808" s="16" t="str">
        <f t="shared" si="74"/>
        <v/>
      </c>
      <c r="CN808" s="16" t="str">
        <f>IF(Wedstrijden!AR795="x","AA","")</f>
        <v/>
      </c>
      <c r="CO808" s="16" t="str">
        <f>IF(Wedstrijden!AS795="x","A","")</f>
        <v/>
      </c>
      <c r="CP808" s="16" t="str">
        <f>IF(Wedstrijden!AT795="x","BB","")</f>
        <v/>
      </c>
      <c r="CQ808" s="16" t="str">
        <f>IF(Wedstrijden!AU795="x","B","")</f>
        <v/>
      </c>
      <c r="CR808" s="16" t="str">
        <f>IF(Wedstrijden!AV795="x","L","")</f>
        <v/>
      </c>
      <c r="CS808" s="16" t="str">
        <f>IF(Wedstrijden!AW795="x","M","")</f>
        <v/>
      </c>
      <c r="CT808" s="16" t="str">
        <f>IF(Wedstrijden!AX795="x","Z","")</f>
        <v/>
      </c>
      <c r="CU808" s="16" t="str">
        <f>IF(Wedstrijden!BB795="x","ZZ","")</f>
        <v/>
      </c>
      <c r="CV808" s="16" t="str">
        <f>IF(COUNTA(Wedstrijden!AI795:AP795)&lt;&gt;0,2,"")</f>
        <v/>
      </c>
      <c r="CW808" s="16" t="str">
        <f t="shared" si="75"/>
        <v/>
      </c>
      <c r="CX808" s="16" t="str">
        <f>IF(Wedstrijden!AI795="x","BB","")</f>
        <v/>
      </c>
      <c r="CY808" s="16" t="str">
        <f>IF(Wedstrijden!AJ795="x","B","")</f>
        <v/>
      </c>
      <c r="CZ808" s="16" t="str">
        <f>IF(Wedstrijden!AK795="x","L","")</f>
        <v/>
      </c>
      <c r="DA808" s="16" t="str">
        <f>IF(Wedstrijden!AL795="x","M","")</f>
        <v/>
      </c>
      <c r="DB808" s="16" t="str">
        <f>IF(Wedstrijden!AM795="x","Z","")</f>
        <v/>
      </c>
      <c r="DC808" s="16" t="str">
        <f>IF(Wedstrijden!AN795="x","ZZ","")</f>
        <v/>
      </c>
      <c r="DD808" s="16" t="str">
        <f>IF(Wedstrijden!AP795="x","1.40","")</f>
        <v/>
      </c>
      <c r="DE808" s="16" t="str">
        <f>IF(COUNTA(Wedstrijden!BD795:BF795)&lt;&gt;0,6,"")</f>
        <v/>
      </c>
      <c r="DF808" s="16" t="str">
        <f t="shared" si="76"/>
        <v/>
      </c>
      <c r="DG808" s="16" t="str">
        <f>IF(Wedstrijden!BD795="x","L","")</f>
        <v/>
      </c>
      <c r="DH808" s="16" t="str">
        <f>IF(Wedstrijden!BE795="x","M","")</f>
        <v/>
      </c>
      <c r="DI808" s="16" t="str">
        <f>IF(Wedstrijden!BF795="x","Z","")</f>
        <v/>
      </c>
      <c r="DJ808" s="16" t="str">
        <f>IF(Wedstrijden!BG795="x","Z","")</f>
        <v/>
      </c>
      <c r="DK808" s="16" t="str">
        <f>IF(COUNTA(Wedstrijden!BI795:BK795)&lt;&gt;0,6,"")</f>
        <v/>
      </c>
      <c r="DL808" s="16" t="str">
        <f t="shared" si="77"/>
        <v/>
      </c>
      <c r="DM808" s="16" t="str">
        <f>IF(Wedstrijden!BI795="x","L","")</f>
        <v/>
      </c>
      <c r="DN808" s="16" t="str">
        <f>IF(Wedstrijden!BJ795="x","M","")</f>
        <v/>
      </c>
      <c r="DO808" s="16" t="str">
        <f>IF(Wedstrijden!BK795="x","Z","")</f>
        <v/>
      </c>
      <c r="DP808" s="16" t="str">
        <f>IF(Wedstrijden!BL795="x","Z","")</f>
        <v/>
      </c>
    </row>
    <row r="809" spans="1:120" ht="14.4" x14ac:dyDescent="0.3">
      <c r="A809" s="18">
        <f>Wedstrijden!A796</f>
        <v>0</v>
      </c>
      <c r="B809" s="16" t="str">
        <f>IFERROR(VLOOKUP(Wedstrijden!#REF!,#REF!,2,FALSE),"")</f>
        <v/>
      </c>
      <c r="C809" s="16">
        <f>Wedstrijden!E796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IF(COUNTA(Wedstrijden!U796:AC796)&lt;&gt;0,1,"")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IF(Wedstrijden!U796="x","B1","")</f>
        <v/>
      </c>
      <c r="BO809" s="16" t="e">
        <f>IF(Wedstrijden!#REF!="x","BB","")</f>
        <v>#REF!</v>
      </c>
      <c r="BP809" s="16" t="str">
        <f>IF(Wedstrijden!W796="x","B","")</f>
        <v/>
      </c>
      <c r="BQ809" s="16" t="str">
        <f>IF(Wedstrijden!X796="x","L1","")</f>
        <v/>
      </c>
      <c r="BR809" s="16" t="str">
        <f>IF(Wedstrijden!Y796="x","L2","")</f>
        <v/>
      </c>
      <c r="BS809" s="16" t="str">
        <f>IF(Wedstrijden!Z796="x","M1","")</f>
        <v/>
      </c>
      <c r="BT809" s="16" t="str">
        <f>IF(Wedstrijden!AA796="x","M2","")</f>
        <v/>
      </c>
      <c r="BU809" s="16" t="str">
        <f>IF(Wedstrijden!AB796="x","Z1","")</f>
        <v/>
      </c>
      <c r="BV809" s="16" t="str">
        <f>IF(Wedstrijden!AC796="x","Z2","")</f>
        <v/>
      </c>
      <c r="BW809" s="16" t="str">
        <f>IF(COUNTA(Wedstrijden!L796:T796)&lt;&gt;0,1,"")</f>
        <v/>
      </c>
      <c r="BX809" s="16" t="str">
        <f t="shared" si="73"/>
        <v/>
      </c>
      <c r="BY809" s="16" t="str">
        <f>IF(Wedstrijden!L796="x","BB","")</f>
        <v/>
      </c>
      <c r="BZ809" s="16" t="str">
        <f>IF(Wedstrijden!M796="x","B","")</f>
        <v/>
      </c>
      <c r="CA809" s="16" t="str">
        <f>IF(Wedstrijden!N796="x","L1","")</f>
        <v/>
      </c>
      <c r="CB809" s="16" t="str">
        <f>IF(Wedstrijden!O796="x","L2","")</f>
        <v/>
      </c>
      <c r="CC809" s="16" t="str">
        <f>IF(Wedstrijden!P796="x","M1","")</f>
        <v/>
      </c>
      <c r="CD809" s="16" t="str">
        <f>IF(Wedstrijden!Q796="x","M2","")</f>
        <v/>
      </c>
      <c r="CE809" s="16" t="str">
        <f>IF(Wedstrijden!R796="x","Z1","")</f>
        <v/>
      </c>
      <c r="CF809" s="16" t="str">
        <f>IF(Wedstrijden!S796="x","Z2","")</f>
        <v/>
      </c>
      <c r="CG809" s="16" t="str">
        <f>IF(Wedstrijden!T796="x","ZZL","")</f>
        <v/>
      </c>
      <c r="CL809" s="16" t="str">
        <f>IF(COUNTA(Wedstrijden!AR796:BB796)&lt;&gt;0,2,"")</f>
        <v/>
      </c>
      <c r="CM809" s="16" t="str">
        <f t="shared" si="74"/>
        <v/>
      </c>
      <c r="CN809" s="16" t="str">
        <f>IF(Wedstrijden!AR796="x","AA","")</f>
        <v/>
      </c>
      <c r="CO809" s="16" t="str">
        <f>IF(Wedstrijden!AS796="x","A","")</f>
        <v/>
      </c>
      <c r="CP809" s="16" t="str">
        <f>IF(Wedstrijden!AT796="x","BB","")</f>
        <v/>
      </c>
      <c r="CQ809" s="16" t="str">
        <f>IF(Wedstrijden!AU796="x","B","")</f>
        <v/>
      </c>
      <c r="CR809" s="16" t="str">
        <f>IF(Wedstrijden!AV796="x","L","")</f>
        <v/>
      </c>
      <c r="CS809" s="16" t="str">
        <f>IF(Wedstrijden!AW796="x","M","")</f>
        <v/>
      </c>
      <c r="CT809" s="16" t="str">
        <f>IF(Wedstrijden!AX796="x","Z","")</f>
        <v/>
      </c>
      <c r="CU809" s="16" t="str">
        <f>IF(Wedstrijden!BB796="x","ZZ","")</f>
        <v/>
      </c>
      <c r="CV809" s="16" t="str">
        <f>IF(COUNTA(Wedstrijden!AI796:AP796)&lt;&gt;0,2,"")</f>
        <v/>
      </c>
      <c r="CW809" s="16" t="str">
        <f t="shared" si="75"/>
        <v/>
      </c>
      <c r="CX809" s="16" t="str">
        <f>IF(Wedstrijden!AI796="x","BB","")</f>
        <v/>
      </c>
      <c r="CY809" s="16" t="str">
        <f>IF(Wedstrijden!AJ796="x","B","")</f>
        <v/>
      </c>
      <c r="CZ809" s="16" t="str">
        <f>IF(Wedstrijden!AK796="x","L","")</f>
        <v/>
      </c>
      <c r="DA809" s="16" t="str">
        <f>IF(Wedstrijden!AL796="x","M","")</f>
        <v/>
      </c>
      <c r="DB809" s="16" t="str">
        <f>IF(Wedstrijden!AM796="x","Z","")</f>
        <v/>
      </c>
      <c r="DC809" s="16" t="str">
        <f>IF(Wedstrijden!AN796="x","ZZ","")</f>
        <v/>
      </c>
      <c r="DD809" s="16" t="str">
        <f>IF(Wedstrijden!AP796="x","1.40","")</f>
        <v/>
      </c>
      <c r="DE809" s="16" t="str">
        <f>IF(COUNTA(Wedstrijden!BD796:BF796)&lt;&gt;0,6,"")</f>
        <v/>
      </c>
      <c r="DF809" s="16" t="str">
        <f t="shared" si="76"/>
        <v/>
      </c>
      <c r="DG809" s="16" t="str">
        <f>IF(Wedstrijden!BD796="x","L","")</f>
        <v/>
      </c>
      <c r="DH809" s="16" t="str">
        <f>IF(Wedstrijden!BE796="x","M","")</f>
        <v/>
      </c>
      <c r="DI809" s="16" t="str">
        <f>IF(Wedstrijden!BF796="x","Z","")</f>
        <v/>
      </c>
      <c r="DJ809" s="16" t="str">
        <f>IF(Wedstrijden!BG796="x","Z","")</f>
        <v/>
      </c>
      <c r="DK809" s="16" t="str">
        <f>IF(COUNTA(Wedstrijden!BI796:BK796)&lt;&gt;0,6,"")</f>
        <v/>
      </c>
      <c r="DL809" s="16" t="str">
        <f t="shared" si="77"/>
        <v/>
      </c>
      <c r="DM809" s="16" t="str">
        <f>IF(Wedstrijden!BI796="x","L","")</f>
        <v/>
      </c>
      <c r="DN809" s="16" t="str">
        <f>IF(Wedstrijden!BJ796="x","M","")</f>
        <v/>
      </c>
      <c r="DO809" s="16" t="str">
        <f>IF(Wedstrijden!BK796="x","Z","")</f>
        <v/>
      </c>
      <c r="DP809" s="16" t="str">
        <f>IF(Wedstrijden!BL796="x","Z","")</f>
        <v/>
      </c>
    </row>
    <row r="810" spans="1:120" ht="14.4" x14ac:dyDescent="0.3">
      <c r="A810" s="18">
        <f>Wedstrijden!A797</f>
        <v>0</v>
      </c>
      <c r="B810" s="16" t="str">
        <f>IFERROR(VLOOKUP(Wedstrijden!#REF!,#REF!,2,FALSE),"")</f>
        <v/>
      </c>
      <c r="C810" s="16">
        <f>Wedstrijden!E797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IF(COUNTA(Wedstrijden!U797:AC797)&lt;&gt;0,1,"")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IF(Wedstrijden!U797="x","B1","")</f>
        <v/>
      </c>
      <c r="BO810" s="16" t="e">
        <f>IF(Wedstrijden!#REF!="x","BB","")</f>
        <v>#REF!</v>
      </c>
      <c r="BP810" s="16" t="str">
        <f>IF(Wedstrijden!W797="x","B","")</f>
        <v/>
      </c>
      <c r="BQ810" s="16" t="str">
        <f>IF(Wedstrijden!X797="x","L1","")</f>
        <v/>
      </c>
      <c r="BR810" s="16" t="str">
        <f>IF(Wedstrijden!Y797="x","L2","")</f>
        <v/>
      </c>
      <c r="BS810" s="16" t="str">
        <f>IF(Wedstrijden!Z797="x","M1","")</f>
        <v/>
      </c>
      <c r="BT810" s="16" t="str">
        <f>IF(Wedstrijden!AA797="x","M2","")</f>
        <v/>
      </c>
      <c r="BU810" s="16" t="str">
        <f>IF(Wedstrijden!AB797="x","Z1","")</f>
        <v/>
      </c>
      <c r="BV810" s="16" t="str">
        <f>IF(Wedstrijden!AC797="x","Z2","")</f>
        <v/>
      </c>
      <c r="BW810" s="16" t="str">
        <f>IF(COUNTA(Wedstrijden!L797:T797)&lt;&gt;0,1,"")</f>
        <v/>
      </c>
      <c r="BX810" s="16" t="str">
        <f t="shared" si="73"/>
        <v/>
      </c>
      <c r="BY810" s="16" t="str">
        <f>IF(Wedstrijden!L797="x","BB","")</f>
        <v/>
      </c>
      <c r="BZ810" s="16" t="str">
        <f>IF(Wedstrijden!M797="x","B","")</f>
        <v/>
      </c>
      <c r="CA810" s="16" t="str">
        <f>IF(Wedstrijden!N797="x","L1","")</f>
        <v/>
      </c>
      <c r="CB810" s="16" t="str">
        <f>IF(Wedstrijden!O797="x","L2","")</f>
        <v/>
      </c>
      <c r="CC810" s="16" t="str">
        <f>IF(Wedstrijden!P797="x","M1","")</f>
        <v/>
      </c>
      <c r="CD810" s="16" t="str">
        <f>IF(Wedstrijden!Q797="x","M2","")</f>
        <v/>
      </c>
      <c r="CE810" s="16" t="str">
        <f>IF(Wedstrijden!R797="x","Z1","")</f>
        <v/>
      </c>
      <c r="CF810" s="16" t="str">
        <f>IF(Wedstrijden!S797="x","Z2","")</f>
        <v/>
      </c>
      <c r="CG810" s="16" t="str">
        <f>IF(Wedstrijden!T797="x","ZZL","")</f>
        <v/>
      </c>
      <c r="CL810" s="16" t="str">
        <f>IF(COUNTA(Wedstrijden!AR797:BB797)&lt;&gt;0,2,"")</f>
        <v/>
      </c>
      <c r="CM810" s="16" t="str">
        <f t="shared" si="74"/>
        <v/>
      </c>
      <c r="CN810" s="16" t="str">
        <f>IF(Wedstrijden!AR797="x","AA","")</f>
        <v/>
      </c>
      <c r="CO810" s="16" t="str">
        <f>IF(Wedstrijden!AS797="x","A","")</f>
        <v/>
      </c>
      <c r="CP810" s="16" t="str">
        <f>IF(Wedstrijden!AT797="x","BB","")</f>
        <v/>
      </c>
      <c r="CQ810" s="16" t="str">
        <f>IF(Wedstrijden!AU797="x","B","")</f>
        <v/>
      </c>
      <c r="CR810" s="16" t="str">
        <f>IF(Wedstrijden!AV797="x","L","")</f>
        <v/>
      </c>
      <c r="CS810" s="16" t="str">
        <f>IF(Wedstrijden!AW797="x","M","")</f>
        <v/>
      </c>
      <c r="CT810" s="16" t="str">
        <f>IF(Wedstrijden!AX797="x","Z","")</f>
        <v/>
      </c>
      <c r="CU810" s="16" t="str">
        <f>IF(Wedstrijden!BB797="x","ZZ","")</f>
        <v/>
      </c>
      <c r="CV810" s="16" t="str">
        <f>IF(COUNTA(Wedstrijden!AI797:AP797)&lt;&gt;0,2,"")</f>
        <v/>
      </c>
      <c r="CW810" s="16" t="str">
        <f t="shared" si="75"/>
        <v/>
      </c>
      <c r="CX810" s="16" t="str">
        <f>IF(Wedstrijden!AI797="x","BB","")</f>
        <v/>
      </c>
      <c r="CY810" s="16" t="str">
        <f>IF(Wedstrijden!AJ797="x","B","")</f>
        <v/>
      </c>
      <c r="CZ810" s="16" t="str">
        <f>IF(Wedstrijden!AK797="x","L","")</f>
        <v/>
      </c>
      <c r="DA810" s="16" t="str">
        <f>IF(Wedstrijden!AL797="x","M","")</f>
        <v/>
      </c>
      <c r="DB810" s="16" t="str">
        <f>IF(Wedstrijden!AM797="x","Z","")</f>
        <v/>
      </c>
      <c r="DC810" s="16" t="str">
        <f>IF(Wedstrijden!AN797="x","ZZ","")</f>
        <v/>
      </c>
      <c r="DD810" s="16" t="str">
        <f>IF(Wedstrijden!AP797="x","1.40","")</f>
        <v/>
      </c>
      <c r="DE810" s="16" t="str">
        <f>IF(COUNTA(Wedstrijden!BD797:BF797)&lt;&gt;0,6,"")</f>
        <v/>
      </c>
      <c r="DF810" s="16" t="str">
        <f t="shared" si="76"/>
        <v/>
      </c>
      <c r="DG810" s="16" t="str">
        <f>IF(Wedstrijden!BD797="x","L","")</f>
        <v/>
      </c>
      <c r="DH810" s="16" t="str">
        <f>IF(Wedstrijden!BE797="x","M","")</f>
        <v/>
      </c>
      <c r="DI810" s="16" t="str">
        <f>IF(Wedstrijden!BF797="x","Z","")</f>
        <v/>
      </c>
      <c r="DJ810" s="16" t="str">
        <f>IF(Wedstrijden!BG797="x","Z","")</f>
        <v/>
      </c>
      <c r="DK810" s="16" t="str">
        <f>IF(COUNTA(Wedstrijden!BI797:BK797)&lt;&gt;0,6,"")</f>
        <v/>
      </c>
      <c r="DL810" s="16" t="str">
        <f t="shared" si="77"/>
        <v/>
      </c>
      <c r="DM810" s="16" t="str">
        <f>IF(Wedstrijden!BI797="x","L","")</f>
        <v/>
      </c>
      <c r="DN810" s="16" t="str">
        <f>IF(Wedstrijden!BJ797="x","M","")</f>
        <v/>
      </c>
      <c r="DO810" s="16" t="str">
        <f>IF(Wedstrijden!BK797="x","Z","")</f>
        <v/>
      </c>
      <c r="DP810" s="16" t="str">
        <f>IF(Wedstrijden!BL797="x","Z","")</f>
        <v/>
      </c>
    </row>
    <row r="811" spans="1:120" ht="14.4" x14ac:dyDescent="0.3">
      <c r="A811" s="18">
        <f>Wedstrijden!A798</f>
        <v>0</v>
      </c>
      <c r="B811" s="16" t="str">
        <f>IFERROR(VLOOKUP(Wedstrijden!#REF!,#REF!,2,FALSE),"")</f>
        <v/>
      </c>
      <c r="C811" s="16">
        <f>Wedstrijden!E798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IF(COUNTA(Wedstrijden!U798:AC798)&lt;&gt;0,1,"")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IF(Wedstrijden!U798="x","B1","")</f>
        <v/>
      </c>
      <c r="BO811" s="16" t="e">
        <f>IF(Wedstrijden!#REF!="x","BB","")</f>
        <v>#REF!</v>
      </c>
      <c r="BP811" s="16" t="str">
        <f>IF(Wedstrijden!W798="x","B","")</f>
        <v/>
      </c>
      <c r="BQ811" s="16" t="str">
        <f>IF(Wedstrijden!X798="x","L1","")</f>
        <v/>
      </c>
      <c r="BR811" s="16" t="str">
        <f>IF(Wedstrijden!Y798="x","L2","")</f>
        <v/>
      </c>
      <c r="BS811" s="16" t="str">
        <f>IF(Wedstrijden!Z798="x","M1","")</f>
        <v/>
      </c>
      <c r="BT811" s="16" t="str">
        <f>IF(Wedstrijden!AA798="x","M2","")</f>
        <v/>
      </c>
      <c r="BU811" s="16" t="str">
        <f>IF(Wedstrijden!AB798="x","Z1","")</f>
        <v/>
      </c>
      <c r="BV811" s="16" t="str">
        <f>IF(Wedstrijden!AC798="x","Z2","")</f>
        <v/>
      </c>
      <c r="BW811" s="16" t="str">
        <f>IF(COUNTA(Wedstrijden!L798:T798)&lt;&gt;0,1,"")</f>
        <v/>
      </c>
      <c r="BX811" s="16" t="str">
        <f t="shared" si="73"/>
        <v/>
      </c>
      <c r="BY811" s="16" t="str">
        <f>IF(Wedstrijden!L798="x","BB","")</f>
        <v/>
      </c>
      <c r="BZ811" s="16" t="str">
        <f>IF(Wedstrijden!M798="x","B","")</f>
        <v/>
      </c>
      <c r="CA811" s="16" t="str">
        <f>IF(Wedstrijden!N798="x","L1","")</f>
        <v/>
      </c>
      <c r="CB811" s="16" t="str">
        <f>IF(Wedstrijden!O798="x","L2","")</f>
        <v/>
      </c>
      <c r="CC811" s="16" t="str">
        <f>IF(Wedstrijden!P798="x","M1","")</f>
        <v/>
      </c>
      <c r="CD811" s="16" t="str">
        <f>IF(Wedstrijden!Q798="x","M2","")</f>
        <v/>
      </c>
      <c r="CE811" s="16" t="str">
        <f>IF(Wedstrijden!R798="x","Z1","")</f>
        <v/>
      </c>
      <c r="CF811" s="16" t="str">
        <f>IF(Wedstrijden!S798="x","Z2","")</f>
        <v/>
      </c>
      <c r="CG811" s="16" t="str">
        <f>IF(Wedstrijden!T798="x","ZZL","")</f>
        <v/>
      </c>
      <c r="CL811" s="16" t="str">
        <f>IF(COUNTA(Wedstrijden!AR798:BB798)&lt;&gt;0,2,"")</f>
        <v/>
      </c>
      <c r="CM811" s="16" t="str">
        <f t="shared" si="74"/>
        <v/>
      </c>
      <c r="CN811" s="16" t="str">
        <f>IF(Wedstrijden!AR798="x","AA","")</f>
        <v/>
      </c>
      <c r="CO811" s="16" t="str">
        <f>IF(Wedstrijden!AS798="x","A","")</f>
        <v/>
      </c>
      <c r="CP811" s="16" t="str">
        <f>IF(Wedstrijden!AT798="x","BB","")</f>
        <v/>
      </c>
      <c r="CQ811" s="16" t="str">
        <f>IF(Wedstrijden!AU798="x","B","")</f>
        <v/>
      </c>
      <c r="CR811" s="16" t="str">
        <f>IF(Wedstrijden!AV798="x","L","")</f>
        <v/>
      </c>
      <c r="CS811" s="16" t="str">
        <f>IF(Wedstrijden!AW798="x","M","")</f>
        <v/>
      </c>
      <c r="CT811" s="16" t="str">
        <f>IF(Wedstrijden!AX798="x","Z","")</f>
        <v/>
      </c>
      <c r="CU811" s="16" t="str">
        <f>IF(Wedstrijden!BB798="x","ZZ","")</f>
        <v/>
      </c>
      <c r="CV811" s="16" t="str">
        <f>IF(COUNTA(Wedstrijden!AI798:AP798)&lt;&gt;0,2,"")</f>
        <v/>
      </c>
      <c r="CW811" s="16" t="str">
        <f t="shared" si="75"/>
        <v/>
      </c>
      <c r="CX811" s="16" t="str">
        <f>IF(Wedstrijden!AI798="x","BB","")</f>
        <v/>
      </c>
      <c r="CY811" s="16" t="str">
        <f>IF(Wedstrijden!AJ798="x","B","")</f>
        <v/>
      </c>
      <c r="CZ811" s="16" t="str">
        <f>IF(Wedstrijden!AK798="x","L","")</f>
        <v/>
      </c>
      <c r="DA811" s="16" t="str">
        <f>IF(Wedstrijden!AL798="x","M","")</f>
        <v/>
      </c>
      <c r="DB811" s="16" t="str">
        <f>IF(Wedstrijden!AM798="x","Z","")</f>
        <v/>
      </c>
      <c r="DC811" s="16" t="str">
        <f>IF(Wedstrijden!AN798="x","ZZ","")</f>
        <v/>
      </c>
      <c r="DD811" s="16" t="str">
        <f>IF(Wedstrijden!AP798="x","1.40","")</f>
        <v/>
      </c>
      <c r="DE811" s="16" t="str">
        <f>IF(COUNTA(Wedstrijden!BD798:BF798)&lt;&gt;0,6,"")</f>
        <v/>
      </c>
      <c r="DF811" s="16" t="str">
        <f t="shared" si="76"/>
        <v/>
      </c>
      <c r="DG811" s="16" t="str">
        <f>IF(Wedstrijden!BD798="x","L","")</f>
        <v/>
      </c>
      <c r="DH811" s="16" t="str">
        <f>IF(Wedstrijden!BE798="x","M","")</f>
        <v/>
      </c>
      <c r="DI811" s="16" t="str">
        <f>IF(Wedstrijden!BF798="x","Z","")</f>
        <v/>
      </c>
      <c r="DJ811" s="16" t="str">
        <f>IF(Wedstrijden!BG798="x","Z","")</f>
        <v/>
      </c>
      <c r="DK811" s="16" t="str">
        <f>IF(COUNTA(Wedstrijden!BI798:BK798)&lt;&gt;0,6,"")</f>
        <v/>
      </c>
      <c r="DL811" s="16" t="str">
        <f t="shared" si="77"/>
        <v/>
      </c>
      <c r="DM811" s="16" t="str">
        <f>IF(Wedstrijden!BI798="x","L","")</f>
        <v/>
      </c>
      <c r="DN811" s="16" t="str">
        <f>IF(Wedstrijden!BJ798="x","M","")</f>
        <v/>
      </c>
      <c r="DO811" s="16" t="str">
        <f>IF(Wedstrijden!BK798="x","Z","")</f>
        <v/>
      </c>
      <c r="DP811" s="16" t="str">
        <f>IF(Wedstrijden!BL798="x","Z","")</f>
        <v/>
      </c>
    </row>
    <row r="812" spans="1:120" ht="14.4" x14ac:dyDescent="0.3">
      <c r="A812" s="18">
        <f>Wedstrijden!A799</f>
        <v>0</v>
      </c>
      <c r="B812" s="16" t="str">
        <f>IFERROR(VLOOKUP(Wedstrijden!#REF!,#REF!,2,FALSE),"")</f>
        <v/>
      </c>
      <c r="C812" s="16">
        <f>Wedstrijden!E799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IF(COUNTA(Wedstrijden!U799:AC799)&lt;&gt;0,1,"")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IF(Wedstrijden!U799="x","B1","")</f>
        <v/>
      </c>
      <c r="BO812" s="16" t="e">
        <f>IF(Wedstrijden!#REF!="x","BB","")</f>
        <v>#REF!</v>
      </c>
      <c r="BP812" s="16" t="str">
        <f>IF(Wedstrijden!W799="x","B","")</f>
        <v/>
      </c>
      <c r="BQ812" s="16" t="str">
        <f>IF(Wedstrijden!X799="x","L1","")</f>
        <v/>
      </c>
      <c r="BR812" s="16" t="str">
        <f>IF(Wedstrijden!Y799="x","L2","")</f>
        <v/>
      </c>
      <c r="BS812" s="16" t="str">
        <f>IF(Wedstrijden!Z799="x","M1","")</f>
        <v/>
      </c>
      <c r="BT812" s="16" t="str">
        <f>IF(Wedstrijden!AA799="x","M2","")</f>
        <v/>
      </c>
      <c r="BU812" s="16" t="str">
        <f>IF(Wedstrijden!AB799="x","Z1","")</f>
        <v/>
      </c>
      <c r="BV812" s="16" t="str">
        <f>IF(Wedstrijden!AC799="x","Z2","")</f>
        <v/>
      </c>
      <c r="BW812" s="16" t="str">
        <f>IF(COUNTA(Wedstrijden!L799:T799)&lt;&gt;0,1,"")</f>
        <v/>
      </c>
      <c r="BX812" s="16" t="str">
        <f t="shared" si="73"/>
        <v/>
      </c>
      <c r="BY812" s="16" t="str">
        <f>IF(Wedstrijden!L799="x","BB","")</f>
        <v/>
      </c>
      <c r="BZ812" s="16" t="str">
        <f>IF(Wedstrijden!M799="x","B","")</f>
        <v/>
      </c>
      <c r="CA812" s="16" t="str">
        <f>IF(Wedstrijden!N799="x","L1","")</f>
        <v/>
      </c>
      <c r="CB812" s="16" t="str">
        <f>IF(Wedstrijden!O799="x","L2","")</f>
        <v/>
      </c>
      <c r="CC812" s="16" t="str">
        <f>IF(Wedstrijden!P799="x","M1","")</f>
        <v/>
      </c>
      <c r="CD812" s="16" t="str">
        <f>IF(Wedstrijden!Q799="x","M2","")</f>
        <v/>
      </c>
      <c r="CE812" s="16" t="str">
        <f>IF(Wedstrijden!R799="x","Z1","")</f>
        <v/>
      </c>
      <c r="CF812" s="16" t="str">
        <f>IF(Wedstrijden!S799="x","Z2","")</f>
        <v/>
      </c>
      <c r="CG812" s="16" t="str">
        <f>IF(Wedstrijden!T799="x","ZZL","")</f>
        <v/>
      </c>
      <c r="CL812" s="16" t="str">
        <f>IF(COUNTA(Wedstrijden!AR799:BB799)&lt;&gt;0,2,"")</f>
        <v/>
      </c>
      <c r="CM812" s="16" t="str">
        <f t="shared" si="74"/>
        <v/>
      </c>
      <c r="CN812" s="16" t="str">
        <f>IF(Wedstrijden!AR799="x","AA","")</f>
        <v/>
      </c>
      <c r="CO812" s="16" t="str">
        <f>IF(Wedstrijden!AS799="x","A","")</f>
        <v/>
      </c>
      <c r="CP812" s="16" t="str">
        <f>IF(Wedstrijden!AT799="x","BB","")</f>
        <v/>
      </c>
      <c r="CQ812" s="16" t="str">
        <f>IF(Wedstrijden!AU799="x","B","")</f>
        <v/>
      </c>
      <c r="CR812" s="16" t="str">
        <f>IF(Wedstrijden!AV799="x","L","")</f>
        <v/>
      </c>
      <c r="CS812" s="16" t="str">
        <f>IF(Wedstrijden!AW799="x","M","")</f>
        <v/>
      </c>
      <c r="CT812" s="16" t="str">
        <f>IF(Wedstrijden!AX799="x","Z","")</f>
        <v/>
      </c>
      <c r="CU812" s="16" t="str">
        <f>IF(Wedstrijden!BB799="x","ZZ","")</f>
        <v/>
      </c>
      <c r="CV812" s="16" t="str">
        <f>IF(COUNTA(Wedstrijden!AI799:AP799)&lt;&gt;0,2,"")</f>
        <v/>
      </c>
      <c r="CW812" s="16" t="str">
        <f t="shared" si="75"/>
        <v/>
      </c>
      <c r="CX812" s="16" t="str">
        <f>IF(Wedstrijden!AI799="x","BB","")</f>
        <v/>
      </c>
      <c r="CY812" s="16" t="str">
        <f>IF(Wedstrijden!AJ799="x","B","")</f>
        <v/>
      </c>
      <c r="CZ812" s="16" t="str">
        <f>IF(Wedstrijden!AK799="x","L","")</f>
        <v/>
      </c>
      <c r="DA812" s="16" t="str">
        <f>IF(Wedstrijden!AL799="x","M","")</f>
        <v/>
      </c>
      <c r="DB812" s="16" t="str">
        <f>IF(Wedstrijden!AM799="x","Z","")</f>
        <v/>
      </c>
      <c r="DC812" s="16" t="str">
        <f>IF(Wedstrijden!AN799="x","ZZ","")</f>
        <v/>
      </c>
      <c r="DD812" s="16" t="str">
        <f>IF(Wedstrijden!AP799="x","1.40","")</f>
        <v/>
      </c>
      <c r="DE812" s="16" t="str">
        <f>IF(COUNTA(Wedstrijden!BD799:BF799)&lt;&gt;0,6,"")</f>
        <v/>
      </c>
      <c r="DF812" s="16" t="str">
        <f t="shared" si="76"/>
        <v/>
      </c>
      <c r="DG812" s="16" t="str">
        <f>IF(Wedstrijden!BD799="x","L","")</f>
        <v/>
      </c>
      <c r="DH812" s="16" t="str">
        <f>IF(Wedstrijden!BE799="x","M","")</f>
        <v/>
      </c>
      <c r="DI812" s="16" t="str">
        <f>IF(Wedstrijden!BF799="x","Z","")</f>
        <v/>
      </c>
      <c r="DJ812" s="16" t="str">
        <f>IF(Wedstrijden!BG799="x","Z","")</f>
        <v/>
      </c>
      <c r="DK812" s="16" t="str">
        <f>IF(COUNTA(Wedstrijden!BI799:BK799)&lt;&gt;0,6,"")</f>
        <v/>
      </c>
      <c r="DL812" s="16" t="str">
        <f t="shared" si="77"/>
        <v/>
      </c>
      <c r="DM812" s="16" t="str">
        <f>IF(Wedstrijden!BI799="x","L","")</f>
        <v/>
      </c>
      <c r="DN812" s="16" t="str">
        <f>IF(Wedstrijden!BJ799="x","M","")</f>
        <v/>
      </c>
      <c r="DO812" s="16" t="str">
        <f>IF(Wedstrijden!BK799="x","Z","")</f>
        <v/>
      </c>
      <c r="DP812" s="16" t="str">
        <f>IF(Wedstrijden!BL799="x","Z","")</f>
        <v/>
      </c>
    </row>
    <row r="813" spans="1:120" ht="14.4" x14ac:dyDescent="0.3">
      <c r="A813" s="18">
        <f>Wedstrijden!A800</f>
        <v>0</v>
      </c>
      <c r="B813" s="16" t="str">
        <f>IFERROR(VLOOKUP(Wedstrijden!#REF!,#REF!,2,FALSE),"")</f>
        <v/>
      </c>
      <c r="C813" s="16">
        <f>Wedstrijden!E800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IF(COUNTA(Wedstrijden!U800:AC800)&lt;&gt;0,1,"")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IF(Wedstrijden!U800="x","B1","")</f>
        <v/>
      </c>
      <c r="BO813" s="16" t="e">
        <f>IF(Wedstrijden!#REF!="x","BB","")</f>
        <v>#REF!</v>
      </c>
      <c r="BP813" s="16" t="str">
        <f>IF(Wedstrijden!W800="x","B","")</f>
        <v/>
      </c>
      <c r="BQ813" s="16" t="str">
        <f>IF(Wedstrijden!X800="x","L1","")</f>
        <v/>
      </c>
      <c r="BR813" s="16" t="str">
        <f>IF(Wedstrijden!Y800="x","L2","")</f>
        <v/>
      </c>
      <c r="BS813" s="16" t="str">
        <f>IF(Wedstrijden!Z800="x","M1","")</f>
        <v/>
      </c>
      <c r="BT813" s="16" t="str">
        <f>IF(Wedstrijden!AA800="x","M2","")</f>
        <v/>
      </c>
      <c r="BU813" s="16" t="str">
        <f>IF(Wedstrijden!AB800="x","Z1","")</f>
        <v/>
      </c>
      <c r="BV813" s="16" t="str">
        <f>IF(Wedstrijden!AC800="x","Z2","")</f>
        <v/>
      </c>
      <c r="BW813" s="16" t="str">
        <f>IF(COUNTA(Wedstrijden!L800:T800)&lt;&gt;0,1,"")</f>
        <v/>
      </c>
      <c r="BX813" s="16" t="str">
        <f t="shared" si="73"/>
        <v/>
      </c>
      <c r="BY813" s="16" t="str">
        <f>IF(Wedstrijden!L800="x","BB","")</f>
        <v/>
      </c>
      <c r="BZ813" s="16" t="str">
        <f>IF(Wedstrijden!M800="x","B","")</f>
        <v/>
      </c>
      <c r="CA813" s="16" t="str">
        <f>IF(Wedstrijden!N800="x","L1","")</f>
        <v/>
      </c>
      <c r="CB813" s="16" t="str">
        <f>IF(Wedstrijden!O800="x","L2","")</f>
        <v/>
      </c>
      <c r="CC813" s="16" t="str">
        <f>IF(Wedstrijden!P800="x","M1","")</f>
        <v/>
      </c>
      <c r="CD813" s="16" t="str">
        <f>IF(Wedstrijden!Q800="x","M2","")</f>
        <v/>
      </c>
      <c r="CE813" s="16" t="str">
        <f>IF(Wedstrijden!R800="x","Z1","")</f>
        <v/>
      </c>
      <c r="CF813" s="16" t="str">
        <f>IF(Wedstrijden!S800="x","Z2","")</f>
        <v/>
      </c>
      <c r="CG813" s="16" t="str">
        <f>IF(Wedstrijden!T800="x","ZZL","")</f>
        <v/>
      </c>
      <c r="CL813" s="16" t="str">
        <f>IF(COUNTA(Wedstrijden!AR800:BB800)&lt;&gt;0,2,"")</f>
        <v/>
      </c>
      <c r="CM813" s="16" t="str">
        <f t="shared" si="74"/>
        <v/>
      </c>
      <c r="CN813" s="16" t="str">
        <f>IF(Wedstrijden!AR800="x","AA","")</f>
        <v/>
      </c>
      <c r="CO813" s="16" t="str">
        <f>IF(Wedstrijden!AS800="x","A","")</f>
        <v/>
      </c>
      <c r="CP813" s="16" t="str">
        <f>IF(Wedstrijden!AT800="x","BB","")</f>
        <v/>
      </c>
      <c r="CQ813" s="16" t="str">
        <f>IF(Wedstrijden!AU800="x","B","")</f>
        <v/>
      </c>
      <c r="CR813" s="16" t="str">
        <f>IF(Wedstrijden!AV800="x","L","")</f>
        <v/>
      </c>
      <c r="CS813" s="16" t="str">
        <f>IF(Wedstrijden!AW800="x","M","")</f>
        <v/>
      </c>
      <c r="CT813" s="16" t="str">
        <f>IF(Wedstrijden!AX800="x","Z","")</f>
        <v/>
      </c>
      <c r="CU813" s="16" t="str">
        <f>IF(Wedstrijden!BB800="x","ZZ","")</f>
        <v/>
      </c>
      <c r="CV813" s="16" t="str">
        <f>IF(COUNTA(Wedstrijden!AI800:AP800)&lt;&gt;0,2,"")</f>
        <v/>
      </c>
      <c r="CW813" s="16" t="str">
        <f t="shared" si="75"/>
        <v/>
      </c>
      <c r="CX813" s="16" t="str">
        <f>IF(Wedstrijden!AI800="x","BB","")</f>
        <v/>
      </c>
      <c r="CY813" s="16" t="str">
        <f>IF(Wedstrijden!AJ800="x","B","")</f>
        <v/>
      </c>
      <c r="CZ813" s="16" t="str">
        <f>IF(Wedstrijden!AK800="x","L","")</f>
        <v/>
      </c>
      <c r="DA813" s="16" t="str">
        <f>IF(Wedstrijden!AL800="x","M","")</f>
        <v/>
      </c>
      <c r="DB813" s="16" t="str">
        <f>IF(Wedstrijden!AM800="x","Z","")</f>
        <v/>
      </c>
      <c r="DC813" s="16" t="str">
        <f>IF(Wedstrijden!AN800="x","ZZ","")</f>
        <v/>
      </c>
      <c r="DD813" s="16" t="str">
        <f>IF(Wedstrijden!AP800="x","1.40","")</f>
        <v/>
      </c>
      <c r="DE813" s="16" t="str">
        <f>IF(COUNTA(Wedstrijden!BD800:BF800)&lt;&gt;0,6,"")</f>
        <v/>
      </c>
      <c r="DF813" s="16" t="str">
        <f t="shared" si="76"/>
        <v/>
      </c>
      <c r="DG813" s="16" t="str">
        <f>IF(Wedstrijden!BD800="x","L","")</f>
        <v/>
      </c>
      <c r="DH813" s="16" t="str">
        <f>IF(Wedstrijden!BE800="x","M","")</f>
        <v/>
      </c>
      <c r="DI813" s="16" t="str">
        <f>IF(Wedstrijden!BF800="x","Z","")</f>
        <v/>
      </c>
      <c r="DJ813" s="16" t="str">
        <f>IF(Wedstrijden!BG800="x","Z","")</f>
        <v/>
      </c>
      <c r="DK813" s="16" t="str">
        <f>IF(COUNTA(Wedstrijden!BI800:BK800)&lt;&gt;0,6,"")</f>
        <v/>
      </c>
      <c r="DL813" s="16" t="str">
        <f t="shared" si="77"/>
        <v/>
      </c>
      <c r="DM813" s="16" t="str">
        <f>IF(Wedstrijden!BI800="x","L","")</f>
        <v/>
      </c>
      <c r="DN813" s="16" t="str">
        <f>IF(Wedstrijden!BJ800="x","M","")</f>
        <v/>
      </c>
      <c r="DO813" s="16" t="str">
        <f>IF(Wedstrijden!BK800="x","Z","")</f>
        <v/>
      </c>
      <c r="DP813" s="16" t="str">
        <f>IF(Wedstrijden!BL800="x","Z","")</f>
        <v/>
      </c>
    </row>
    <row r="814" spans="1:120" ht="14.4" x14ac:dyDescent="0.3">
      <c r="A814" s="18">
        <f>Wedstrijden!A801</f>
        <v>0</v>
      </c>
      <c r="B814" s="16" t="str">
        <f>IFERROR(VLOOKUP(Wedstrijden!#REF!,#REF!,2,FALSE),"")</f>
        <v/>
      </c>
      <c r="C814" s="16">
        <f>Wedstrijden!E801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IF(COUNTA(Wedstrijden!U801:AC801)&lt;&gt;0,1,"")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IF(Wedstrijden!U801="x","B1","")</f>
        <v/>
      </c>
      <c r="BO814" s="16" t="e">
        <f>IF(Wedstrijden!#REF!="x","BB","")</f>
        <v>#REF!</v>
      </c>
      <c r="BP814" s="16" t="str">
        <f>IF(Wedstrijden!W801="x","B","")</f>
        <v/>
      </c>
      <c r="BQ814" s="16" t="str">
        <f>IF(Wedstrijden!X801="x","L1","")</f>
        <v/>
      </c>
      <c r="BR814" s="16" t="str">
        <f>IF(Wedstrijden!Y801="x","L2","")</f>
        <v/>
      </c>
      <c r="BS814" s="16" t="str">
        <f>IF(Wedstrijden!Z801="x","M1","")</f>
        <v/>
      </c>
      <c r="BT814" s="16" t="str">
        <f>IF(Wedstrijden!AA801="x","M2","")</f>
        <v/>
      </c>
      <c r="BU814" s="16" t="str">
        <f>IF(Wedstrijden!AB801="x","Z1","")</f>
        <v/>
      </c>
      <c r="BV814" s="16" t="str">
        <f>IF(Wedstrijden!AC801="x","Z2","")</f>
        <v/>
      </c>
      <c r="BW814" s="16" t="str">
        <f>IF(COUNTA(Wedstrijden!L801:T801)&lt;&gt;0,1,"")</f>
        <v/>
      </c>
      <c r="BX814" s="16" t="str">
        <f t="shared" si="73"/>
        <v/>
      </c>
      <c r="BY814" s="16" t="str">
        <f>IF(Wedstrijden!L801="x","BB","")</f>
        <v/>
      </c>
      <c r="BZ814" s="16" t="str">
        <f>IF(Wedstrijden!M801="x","B","")</f>
        <v/>
      </c>
      <c r="CA814" s="16" t="str">
        <f>IF(Wedstrijden!N801="x","L1","")</f>
        <v/>
      </c>
      <c r="CB814" s="16" t="str">
        <f>IF(Wedstrijden!O801="x","L2","")</f>
        <v/>
      </c>
      <c r="CC814" s="16" t="str">
        <f>IF(Wedstrijden!P801="x","M1","")</f>
        <v/>
      </c>
      <c r="CD814" s="16" t="str">
        <f>IF(Wedstrijden!Q801="x","M2","")</f>
        <v/>
      </c>
      <c r="CE814" s="16" t="str">
        <f>IF(Wedstrijden!R801="x","Z1","")</f>
        <v/>
      </c>
      <c r="CF814" s="16" t="str">
        <f>IF(Wedstrijden!S801="x","Z2","")</f>
        <v/>
      </c>
      <c r="CG814" s="16" t="str">
        <f>IF(Wedstrijden!T801="x","ZZL","")</f>
        <v/>
      </c>
      <c r="CL814" s="16" t="str">
        <f>IF(COUNTA(Wedstrijden!AR801:BB801)&lt;&gt;0,2,"")</f>
        <v/>
      </c>
      <c r="CM814" s="16" t="str">
        <f t="shared" si="74"/>
        <v/>
      </c>
      <c r="CN814" s="16" t="str">
        <f>IF(Wedstrijden!AR801="x","AA","")</f>
        <v/>
      </c>
      <c r="CO814" s="16" t="str">
        <f>IF(Wedstrijden!AS801="x","A","")</f>
        <v/>
      </c>
      <c r="CP814" s="16" t="str">
        <f>IF(Wedstrijden!AT801="x","BB","")</f>
        <v/>
      </c>
      <c r="CQ814" s="16" t="str">
        <f>IF(Wedstrijden!AU801="x","B","")</f>
        <v/>
      </c>
      <c r="CR814" s="16" t="str">
        <f>IF(Wedstrijden!AV801="x","L","")</f>
        <v/>
      </c>
      <c r="CS814" s="16" t="str">
        <f>IF(Wedstrijden!AW801="x","M","")</f>
        <v/>
      </c>
      <c r="CT814" s="16" t="str">
        <f>IF(Wedstrijden!AX801="x","Z","")</f>
        <v/>
      </c>
      <c r="CU814" s="16" t="str">
        <f>IF(Wedstrijden!BB801="x","ZZ","")</f>
        <v/>
      </c>
      <c r="CV814" s="16" t="str">
        <f>IF(COUNTA(Wedstrijden!AI801:AP801)&lt;&gt;0,2,"")</f>
        <v/>
      </c>
      <c r="CW814" s="16" t="str">
        <f t="shared" si="75"/>
        <v/>
      </c>
      <c r="CX814" s="16" t="str">
        <f>IF(Wedstrijden!AI801="x","BB","")</f>
        <v/>
      </c>
      <c r="CY814" s="16" t="str">
        <f>IF(Wedstrijden!AJ801="x","B","")</f>
        <v/>
      </c>
      <c r="CZ814" s="16" t="str">
        <f>IF(Wedstrijden!AK801="x","L","")</f>
        <v/>
      </c>
      <c r="DA814" s="16" t="str">
        <f>IF(Wedstrijden!AL801="x","M","")</f>
        <v/>
      </c>
      <c r="DB814" s="16" t="str">
        <f>IF(Wedstrijden!AM801="x","Z","")</f>
        <v/>
      </c>
      <c r="DC814" s="16" t="str">
        <f>IF(Wedstrijden!AN801="x","ZZ","")</f>
        <v/>
      </c>
      <c r="DD814" s="16" t="str">
        <f>IF(Wedstrijden!AP801="x","1.40","")</f>
        <v/>
      </c>
      <c r="DE814" s="16" t="str">
        <f>IF(COUNTA(Wedstrijden!BD801:BF801)&lt;&gt;0,6,"")</f>
        <v/>
      </c>
      <c r="DF814" s="16" t="str">
        <f t="shared" si="76"/>
        <v/>
      </c>
      <c r="DG814" s="16" t="str">
        <f>IF(Wedstrijden!BD801="x","L","")</f>
        <v/>
      </c>
      <c r="DH814" s="16" t="str">
        <f>IF(Wedstrijden!BE801="x","M","")</f>
        <v/>
      </c>
      <c r="DI814" s="16" t="str">
        <f>IF(Wedstrijden!BF801="x","Z","")</f>
        <v/>
      </c>
      <c r="DJ814" s="16" t="str">
        <f>IF(Wedstrijden!BG801="x","Z","")</f>
        <v/>
      </c>
      <c r="DK814" s="16" t="str">
        <f>IF(COUNTA(Wedstrijden!BI801:BK801)&lt;&gt;0,6,"")</f>
        <v/>
      </c>
      <c r="DL814" s="16" t="str">
        <f t="shared" si="77"/>
        <v/>
      </c>
      <c r="DM814" s="16" t="str">
        <f>IF(Wedstrijden!BI801="x","L","")</f>
        <v/>
      </c>
      <c r="DN814" s="16" t="str">
        <f>IF(Wedstrijden!BJ801="x","M","")</f>
        <v/>
      </c>
      <c r="DO814" s="16" t="str">
        <f>IF(Wedstrijden!BK801="x","Z","")</f>
        <v/>
      </c>
      <c r="DP814" s="16" t="str">
        <f>IF(Wedstrijden!BL801="x","Z","")</f>
        <v/>
      </c>
    </row>
    <row r="815" spans="1:120" ht="14.4" x14ac:dyDescent="0.3">
      <c r="A815" s="18">
        <f>Wedstrijden!A802</f>
        <v>0</v>
      </c>
      <c r="B815" s="16" t="str">
        <f>IFERROR(VLOOKUP(Wedstrijden!#REF!,#REF!,2,FALSE),"")</f>
        <v/>
      </c>
      <c r="C815" s="16">
        <f>Wedstrijden!E802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IF(COUNTA(Wedstrijden!U802:AC802)&lt;&gt;0,1,"")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IF(Wedstrijden!U802="x","B1","")</f>
        <v/>
      </c>
      <c r="BO815" s="16" t="e">
        <f>IF(Wedstrijden!#REF!="x","BB","")</f>
        <v>#REF!</v>
      </c>
      <c r="BP815" s="16" t="str">
        <f>IF(Wedstrijden!W802="x","B","")</f>
        <v/>
      </c>
      <c r="BQ815" s="16" t="str">
        <f>IF(Wedstrijden!X802="x","L1","")</f>
        <v/>
      </c>
      <c r="BR815" s="16" t="str">
        <f>IF(Wedstrijden!Y802="x","L2","")</f>
        <v/>
      </c>
      <c r="BS815" s="16" t="str">
        <f>IF(Wedstrijden!Z802="x","M1","")</f>
        <v/>
      </c>
      <c r="BT815" s="16" t="str">
        <f>IF(Wedstrijden!AA802="x","M2","")</f>
        <v/>
      </c>
      <c r="BU815" s="16" t="str">
        <f>IF(Wedstrijden!AB802="x","Z1","")</f>
        <v/>
      </c>
      <c r="BV815" s="16" t="str">
        <f>IF(Wedstrijden!AC802="x","Z2","")</f>
        <v/>
      </c>
      <c r="BW815" s="16" t="str">
        <f>IF(COUNTA(Wedstrijden!L802:T802)&lt;&gt;0,1,"")</f>
        <v/>
      </c>
      <c r="BX815" s="16" t="str">
        <f t="shared" si="73"/>
        <v/>
      </c>
      <c r="BY815" s="16" t="str">
        <f>IF(Wedstrijden!L802="x","BB","")</f>
        <v/>
      </c>
      <c r="BZ815" s="16" t="str">
        <f>IF(Wedstrijden!M802="x","B","")</f>
        <v/>
      </c>
      <c r="CA815" s="16" t="str">
        <f>IF(Wedstrijden!N802="x","L1","")</f>
        <v/>
      </c>
      <c r="CB815" s="16" t="str">
        <f>IF(Wedstrijden!O802="x","L2","")</f>
        <v/>
      </c>
      <c r="CC815" s="16" t="str">
        <f>IF(Wedstrijden!P802="x","M1","")</f>
        <v/>
      </c>
      <c r="CD815" s="16" t="str">
        <f>IF(Wedstrijden!Q802="x","M2","")</f>
        <v/>
      </c>
      <c r="CE815" s="16" t="str">
        <f>IF(Wedstrijden!R802="x","Z1","")</f>
        <v/>
      </c>
      <c r="CF815" s="16" t="str">
        <f>IF(Wedstrijden!S802="x","Z2","")</f>
        <v/>
      </c>
      <c r="CG815" s="16" t="str">
        <f>IF(Wedstrijden!T802="x","ZZL","")</f>
        <v/>
      </c>
      <c r="CL815" s="16" t="str">
        <f>IF(COUNTA(Wedstrijden!AR802:BB802)&lt;&gt;0,2,"")</f>
        <v/>
      </c>
      <c r="CM815" s="16" t="str">
        <f t="shared" si="74"/>
        <v/>
      </c>
      <c r="CN815" s="16" t="str">
        <f>IF(Wedstrijden!AR802="x","AA","")</f>
        <v/>
      </c>
      <c r="CO815" s="16" t="str">
        <f>IF(Wedstrijden!AS802="x","A","")</f>
        <v/>
      </c>
      <c r="CP815" s="16" t="str">
        <f>IF(Wedstrijden!AT802="x","BB","")</f>
        <v/>
      </c>
      <c r="CQ815" s="16" t="str">
        <f>IF(Wedstrijden!AU802="x","B","")</f>
        <v/>
      </c>
      <c r="CR815" s="16" t="str">
        <f>IF(Wedstrijden!AV802="x","L","")</f>
        <v/>
      </c>
      <c r="CS815" s="16" t="str">
        <f>IF(Wedstrijden!AW802="x","M","")</f>
        <v/>
      </c>
      <c r="CT815" s="16" t="str">
        <f>IF(Wedstrijden!AX802="x","Z","")</f>
        <v/>
      </c>
      <c r="CU815" s="16" t="str">
        <f>IF(Wedstrijden!BB802="x","ZZ","")</f>
        <v/>
      </c>
      <c r="CV815" s="16" t="str">
        <f>IF(COUNTA(Wedstrijden!AI802:AP802)&lt;&gt;0,2,"")</f>
        <v/>
      </c>
      <c r="CW815" s="16" t="str">
        <f t="shared" si="75"/>
        <v/>
      </c>
      <c r="CX815" s="16" t="str">
        <f>IF(Wedstrijden!AI802="x","BB","")</f>
        <v/>
      </c>
      <c r="CY815" s="16" t="str">
        <f>IF(Wedstrijden!AJ802="x","B","")</f>
        <v/>
      </c>
      <c r="CZ815" s="16" t="str">
        <f>IF(Wedstrijden!AK802="x","L","")</f>
        <v/>
      </c>
      <c r="DA815" s="16" t="str">
        <f>IF(Wedstrijden!AL802="x","M","")</f>
        <v/>
      </c>
      <c r="DB815" s="16" t="str">
        <f>IF(Wedstrijden!AM802="x","Z","")</f>
        <v/>
      </c>
      <c r="DC815" s="16" t="str">
        <f>IF(Wedstrijden!AN802="x","ZZ","")</f>
        <v/>
      </c>
      <c r="DD815" s="16" t="str">
        <f>IF(Wedstrijden!AP802="x","1.40","")</f>
        <v/>
      </c>
      <c r="DE815" s="16" t="str">
        <f>IF(COUNTA(Wedstrijden!BD802:BF802)&lt;&gt;0,6,"")</f>
        <v/>
      </c>
      <c r="DF815" s="16" t="str">
        <f t="shared" si="76"/>
        <v/>
      </c>
      <c r="DG815" s="16" t="str">
        <f>IF(Wedstrijden!BD802="x","L","")</f>
        <v/>
      </c>
      <c r="DH815" s="16" t="str">
        <f>IF(Wedstrijden!BE802="x","M","")</f>
        <v/>
      </c>
      <c r="DI815" s="16" t="str">
        <f>IF(Wedstrijden!BF802="x","Z","")</f>
        <v/>
      </c>
      <c r="DJ815" s="16" t="str">
        <f>IF(Wedstrijden!BG802="x","Z","")</f>
        <v/>
      </c>
      <c r="DK815" s="16" t="str">
        <f>IF(COUNTA(Wedstrijden!BI802:BK802)&lt;&gt;0,6,"")</f>
        <v/>
      </c>
      <c r="DL815" s="16" t="str">
        <f t="shared" si="77"/>
        <v/>
      </c>
      <c r="DM815" s="16" t="str">
        <f>IF(Wedstrijden!BI802="x","L","")</f>
        <v/>
      </c>
      <c r="DN815" s="16" t="str">
        <f>IF(Wedstrijden!BJ802="x","M","")</f>
        <v/>
      </c>
      <c r="DO815" s="16" t="str">
        <f>IF(Wedstrijden!BK802="x","Z","")</f>
        <v/>
      </c>
      <c r="DP815" s="16" t="str">
        <f>IF(Wedstrijden!BL802="x","Z","")</f>
        <v/>
      </c>
    </row>
    <row r="816" spans="1:120" ht="14.4" x14ac:dyDescent="0.3">
      <c r="A816" s="18">
        <f>Wedstrijden!A803</f>
        <v>0</v>
      </c>
      <c r="B816" s="16" t="str">
        <f>IFERROR(VLOOKUP(Wedstrijden!#REF!,#REF!,2,FALSE),"")</f>
        <v/>
      </c>
      <c r="C816" s="16">
        <f>Wedstrijden!E803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IF(COUNTA(Wedstrijden!U803:AC803)&lt;&gt;0,1,"")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IF(Wedstrijden!U803="x","B1","")</f>
        <v/>
      </c>
      <c r="BO816" s="16" t="e">
        <f>IF(Wedstrijden!#REF!="x","BB","")</f>
        <v>#REF!</v>
      </c>
      <c r="BP816" s="16" t="str">
        <f>IF(Wedstrijden!W803="x","B","")</f>
        <v/>
      </c>
      <c r="BQ816" s="16" t="str">
        <f>IF(Wedstrijden!X803="x","L1","")</f>
        <v/>
      </c>
      <c r="BR816" s="16" t="str">
        <f>IF(Wedstrijden!Y803="x","L2","")</f>
        <v/>
      </c>
      <c r="BS816" s="16" t="str">
        <f>IF(Wedstrijden!Z803="x","M1","")</f>
        <v/>
      </c>
      <c r="BT816" s="16" t="str">
        <f>IF(Wedstrijden!AA803="x","M2","")</f>
        <v/>
      </c>
      <c r="BU816" s="16" t="str">
        <f>IF(Wedstrijden!AB803="x","Z1","")</f>
        <v/>
      </c>
      <c r="BV816" s="16" t="str">
        <f>IF(Wedstrijden!AC803="x","Z2","")</f>
        <v/>
      </c>
      <c r="BW816" s="16" t="str">
        <f>IF(COUNTA(Wedstrijden!L803:T803)&lt;&gt;0,1,"")</f>
        <v/>
      </c>
      <c r="BX816" s="16" t="str">
        <f t="shared" si="73"/>
        <v/>
      </c>
      <c r="BY816" s="16" t="str">
        <f>IF(Wedstrijden!L803="x","BB","")</f>
        <v/>
      </c>
      <c r="BZ816" s="16" t="str">
        <f>IF(Wedstrijden!M803="x","B","")</f>
        <v/>
      </c>
      <c r="CA816" s="16" t="str">
        <f>IF(Wedstrijden!N803="x","L1","")</f>
        <v/>
      </c>
      <c r="CB816" s="16" t="str">
        <f>IF(Wedstrijden!O803="x","L2","")</f>
        <v/>
      </c>
      <c r="CC816" s="16" t="str">
        <f>IF(Wedstrijden!P803="x","M1","")</f>
        <v/>
      </c>
      <c r="CD816" s="16" t="str">
        <f>IF(Wedstrijden!Q803="x","M2","")</f>
        <v/>
      </c>
      <c r="CE816" s="16" t="str">
        <f>IF(Wedstrijden!R803="x","Z1","")</f>
        <v/>
      </c>
      <c r="CF816" s="16" t="str">
        <f>IF(Wedstrijden!S803="x","Z2","")</f>
        <v/>
      </c>
      <c r="CG816" s="16" t="str">
        <f>IF(Wedstrijden!T803="x","ZZL","")</f>
        <v/>
      </c>
      <c r="CL816" s="16" t="str">
        <f>IF(COUNTA(Wedstrijden!AR803:BB803)&lt;&gt;0,2,"")</f>
        <v/>
      </c>
      <c r="CM816" s="16" t="str">
        <f t="shared" si="74"/>
        <v/>
      </c>
      <c r="CN816" s="16" t="str">
        <f>IF(Wedstrijden!AR803="x","AA","")</f>
        <v/>
      </c>
      <c r="CO816" s="16" t="str">
        <f>IF(Wedstrijden!AS803="x","A","")</f>
        <v/>
      </c>
      <c r="CP816" s="16" t="str">
        <f>IF(Wedstrijden!AT803="x","BB","")</f>
        <v/>
      </c>
      <c r="CQ816" s="16" t="str">
        <f>IF(Wedstrijden!AU803="x","B","")</f>
        <v/>
      </c>
      <c r="CR816" s="16" t="str">
        <f>IF(Wedstrijden!AV803="x","L","")</f>
        <v/>
      </c>
      <c r="CS816" s="16" t="str">
        <f>IF(Wedstrijden!AW803="x","M","")</f>
        <v/>
      </c>
      <c r="CT816" s="16" t="str">
        <f>IF(Wedstrijden!AX803="x","Z","")</f>
        <v/>
      </c>
      <c r="CU816" s="16" t="str">
        <f>IF(Wedstrijden!BB803="x","ZZ","")</f>
        <v/>
      </c>
      <c r="CV816" s="16" t="str">
        <f>IF(COUNTA(Wedstrijden!AI803:AP803)&lt;&gt;0,2,"")</f>
        <v/>
      </c>
      <c r="CW816" s="16" t="str">
        <f t="shared" si="75"/>
        <v/>
      </c>
      <c r="CX816" s="16" t="str">
        <f>IF(Wedstrijden!AI803="x","BB","")</f>
        <v/>
      </c>
      <c r="CY816" s="16" t="str">
        <f>IF(Wedstrijden!AJ803="x","B","")</f>
        <v/>
      </c>
      <c r="CZ816" s="16" t="str">
        <f>IF(Wedstrijden!AK803="x","L","")</f>
        <v/>
      </c>
      <c r="DA816" s="16" t="str">
        <f>IF(Wedstrijden!AL803="x","M","")</f>
        <v/>
      </c>
      <c r="DB816" s="16" t="str">
        <f>IF(Wedstrijden!AM803="x","Z","")</f>
        <v/>
      </c>
      <c r="DC816" s="16" t="str">
        <f>IF(Wedstrijden!AN803="x","ZZ","")</f>
        <v/>
      </c>
      <c r="DD816" s="16" t="str">
        <f>IF(Wedstrijden!AP803="x","1.40","")</f>
        <v/>
      </c>
      <c r="DE816" s="16" t="str">
        <f>IF(COUNTA(Wedstrijden!BD803:BF803)&lt;&gt;0,6,"")</f>
        <v/>
      </c>
      <c r="DF816" s="16" t="str">
        <f t="shared" si="76"/>
        <v/>
      </c>
      <c r="DG816" s="16" t="str">
        <f>IF(Wedstrijden!BD803="x","L","")</f>
        <v/>
      </c>
      <c r="DH816" s="16" t="str">
        <f>IF(Wedstrijden!BE803="x","M","")</f>
        <v/>
      </c>
      <c r="DI816" s="16" t="str">
        <f>IF(Wedstrijden!BF803="x","Z","")</f>
        <v/>
      </c>
      <c r="DJ816" s="16" t="str">
        <f>IF(Wedstrijden!BG803="x","Z","")</f>
        <v/>
      </c>
      <c r="DK816" s="16" t="str">
        <f>IF(COUNTA(Wedstrijden!BI803:BK803)&lt;&gt;0,6,"")</f>
        <v/>
      </c>
      <c r="DL816" s="16" t="str">
        <f t="shared" si="77"/>
        <v/>
      </c>
      <c r="DM816" s="16" t="str">
        <f>IF(Wedstrijden!BI803="x","L","")</f>
        <v/>
      </c>
      <c r="DN816" s="16" t="str">
        <f>IF(Wedstrijden!BJ803="x","M","")</f>
        <v/>
      </c>
      <c r="DO816" s="16" t="str">
        <f>IF(Wedstrijden!BK803="x","Z","")</f>
        <v/>
      </c>
      <c r="DP816" s="16" t="str">
        <f>IF(Wedstrijden!BL803="x","Z","")</f>
        <v/>
      </c>
    </row>
    <row r="817" spans="1:120" ht="14.4" x14ac:dyDescent="0.3">
      <c r="A817" s="18">
        <f>Wedstrijden!A804</f>
        <v>0</v>
      </c>
      <c r="B817" s="16" t="str">
        <f>IFERROR(VLOOKUP(Wedstrijden!#REF!,#REF!,2,FALSE),"")</f>
        <v/>
      </c>
      <c r="C817" s="16">
        <f>Wedstrijden!E804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IF(COUNTA(Wedstrijden!U804:AC804)&lt;&gt;0,1,"")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IF(Wedstrijden!U804="x","B1","")</f>
        <v/>
      </c>
      <c r="BO817" s="16" t="e">
        <f>IF(Wedstrijden!#REF!="x","BB","")</f>
        <v>#REF!</v>
      </c>
      <c r="BP817" s="16" t="str">
        <f>IF(Wedstrijden!W804="x","B","")</f>
        <v/>
      </c>
      <c r="BQ817" s="16" t="str">
        <f>IF(Wedstrijden!X804="x","L1","")</f>
        <v/>
      </c>
      <c r="BR817" s="16" t="str">
        <f>IF(Wedstrijden!Y804="x","L2","")</f>
        <v/>
      </c>
      <c r="BS817" s="16" t="str">
        <f>IF(Wedstrijden!Z804="x","M1","")</f>
        <v/>
      </c>
      <c r="BT817" s="16" t="str">
        <f>IF(Wedstrijden!AA804="x","M2","")</f>
        <v/>
      </c>
      <c r="BU817" s="16" t="str">
        <f>IF(Wedstrijden!AB804="x","Z1","")</f>
        <v/>
      </c>
      <c r="BV817" s="16" t="str">
        <f>IF(Wedstrijden!AC804="x","Z2","")</f>
        <v/>
      </c>
      <c r="BW817" s="16" t="str">
        <f>IF(COUNTA(Wedstrijden!L804:T804)&lt;&gt;0,1,"")</f>
        <v/>
      </c>
      <c r="BX817" s="16" t="str">
        <f t="shared" si="73"/>
        <v/>
      </c>
      <c r="BY817" s="16" t="str">
        <f>IF(Wedstrijden!L804="x","BB","")</f>
        <v/>
      </c>
      <c r="BZ817" s="16" t="str">
        <f>IF(Wedstrijden!M804="x","B","")</f>
        <v/>
      </c>
      <c r="CA817" s="16" t="str">
        <f>IF(Wedstrijden!N804="x","L1","")</f>
        <v/>
      </c>
      <c r="CB817" s="16" t="str">
        <f>IF(Wedstrijden!O804="x","L2","")</f>
        <v/>
      </c>
      <c r="CC817" s="16" t="str">
        <f>IF(Wedstrijden!P804="x","M1","")</f>
        <v/>
      </c>
      <c r="CD817" s="16" t="str">
        <f>IF(Wedstrijden!Q804="x","M2","")</f>
        <v/>
      </c>
      <c r="CE817" s="16" t="str">
        <f>IF(Wedstrijden!R804="x","Z1","")</f>
        <v/>
      </c>
      <c r="CF817" s="16" t="str">
        <f>IF(Wedstrijden!S804="x","Z2","")</f>
        <v/>
      </c>
      <c r="CG817" s="16" t="str">
        <f>IF(Wedstrijden!T804="x","ZZL","")</f>
        <v/>
      </c>
      <c r="CL817" s="16" t="str">
        <f>IF(COUNTA(Wedstrijden!AR804:BB804)&lt;&gt;0,2,"")</f>
        <v/>
      </c>
      <c r="CM817" s="16" t="str">
        <f t="shared" si="74"/>
        <v/>
      </c>
      <c r="CN817" s="16" t="str">
        <f>IF(Wedstrijden!AR804="x","AA","")</f>
        <v/>
      </c>
      <c r="CO817" s="16" t="str">
        <f>IF(Wedstrijden!AS804="x","A","")</f>
        <v/>
      </c>
      <c r="CP817" s="16" t="str">
        <f>IF(Wedstrijden!AT804="x","BB","")</f>
        <v/>
      </c>
      <c r="CQ817" s="16" t="str">
        <f>IF(Wedstrijden!AU804="x","B","")</f>
        <v/>
      </c>
      <c r="CR817" s="16" t="str">
        <f>IF(Wedstrijden!AV804="x","L","")</f>
        <v/>
      </c>
      <c r="CS817" s="16" t="str">
        <f>IF(Wedstrijden!AW804="x","M","")</f>
        <v/>
      </c>
      <c r="CT817" s="16" t="str">
        <f>IF(Wedstrijden!AX804="x","Z","")</f>
        <v/>
      </c>
      <c r="CU817" s="16" t="str">
        <f>IF(Wedstrijden!BB804="x","ZZ","")</f>
        <v/>
      </c>
      <c r="CV817" s="16" t="str">
        <f>IF(COUNTA(Wedstrijden!AI804:AP804)&lt;&gt;0,2,"")</f>
        <v/>
      </c>
      <c r="CW817" s="16" t="str">
        <f t="shared" si="75"/>
        <v/>
      </c>
      <c r="CX817" s="16" t="str">
        <f>IF(Wedstrijden!AI804="x","BB","")</f>
        <v/>
      </c>
      <c r="CY817" s="16" t="str">
        <f>IF(Wedstrijden!AJ804="x","B","")</f>
        <v/>
      </c>
      <c r="CZ817" s="16" t="str">
        <f>IF(Wedstrijden!AK804="x","L","")</f>
        <v/>
      </c>
      <c r="DA817" s="16" t="str">
        <f>IF(Wedstrijden!AL804="x","M","")</f>
        <v/>
      </c>
      <c r="DB817" s="16" t="str">
        <f>IF(Wedstrijden!AM804="x","Z","")</f>
        <v/>
      </c>
      <c r="DC817" s="16" t="str">
        <f>IF(Wedstrijden!AN804="x","ZZ","")</f>
        <v/>
      </c>
      <c r="DD817" s="16" t="str">
        <f>IF(Wedstrijden!AP804="x","1.40","")</f>
        <v/>
      </c>
      <c r="DE817" s="16" t="str">
        <f>IF(COUNTA(Wedstrijden!BD804:BF804)&lt;&gt;0,6,"")</f>
        <v/>
      </c>
      <c r="DF817" s="16" t="str">
        <f t="shared" si="76"/>
        <v/>
      </c>
      <c r="DG817" s="16" t="str">
        <f>IF(Wedstrijden!BD804="x","L","")</f>
        <v/>
      </c>
      <c r="DH817" s="16" t="str">
        <f>IF(Wedstrijden!BE804="x","M","")</f>
        <v/>
      </c>
      <c r="DI817" s="16" t="str">
        <f>IF(Wedstrijden!BF804="x","Z","")</f>
        <v/>
      </c>
      <c r="DJ817" s="16" t="str">
        <f>IF(Wedstrijden!BG804="x","Z","")</f>
        <v/>
      </c>
      <c r="DK817" s="16" t="str">
        <f>IF(COUNTA(Wedstrijden!BI804:BK804)&lt;&gt;0,6,"")</f>
        <v/>
      </c>
      <c r="DL817" s="16" t="str">
        <f t="shared" si="77"/>
        <v/>
      </c>
      <c r="DM817" s="16" t="str">
        <f>IF(Wedstrijden!BI804="x","L","")</f>
        <v/>
      </c>
      <c r="DN817" s="16" t="str">
        <f>IF(Wedstrijden!BJ804="x","M","")</f>
        <v/>
      </c>
      <c r="DO817" s="16" t="str">
        <f>IF(Wedstrijden!BK804="x","Z","")</f>
        <v/>
      </c>
      <c r="DP817" s="16" t="str">
        <f>IF(Wedstrijden!BL804="x","Z","")</f>
        <v/>
      </c>
    </row>
    <row r="818" spans="1:120" ht="14.4" x14ac:dyDescent="0.3">
      <c r="A818" s="18">
        <f>Wedstrijden!A805</f>
        <v>0</v>
      </c>
      <c r="B818" s="16" t="str">
        <f>IFERROR(VLOOKUP(Wedstrijden!#REF!,#REF!,2,FALSE),"")</f>
        <v/>
      </c>
      <c r="C818" s="16">
        <f>Wedstrijden!E805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IF(COUNTA(Wedstrijden!U805:AC805)&lt;&gt;0,1,"")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IF(Wedstrijden!U805="x","B1","")</f>
        <v/>
      </c>
      <c r="BO818" s="16" t="e">
        <f>IF(Wedstrijden!#REF!="x","BB","")</f>
        <v>#REF!</v>
      </c>
      <c r="BP818" s="16" t="str">
        <f>IF(Wedstrijden!W805="x","B","")</f>
        <v/>
      </c>
      <c r="BQ818" s="16" t="str">
        <f>IF(Wedstrijden!X805="x","L1","")</f>
        <v/>
      </c>
      <c r="BR818" s="16" t="str">
        <f>IF(Wedstrijden!Y805="x","L2","")</f>
        <v/>
      </c>
      <c r="BS818" s="16" t="str">
        <f>IF(Wedstrijden!Z805="x","M1","")</f>
        <v/>
      </c>
      <c r="BT818" s="16" t="str">
        <f>IF(Wedstrijden!AA805="x","M2","")</f>
        <v/>
      </c>
      <c r="BU818" s="16" t="str">
        <f>IF(Wedstrijden!AB805="x","Z1","")</f>
        <v/>
      </c>
      <c r="BV818" s="16" t="str">
        <f>IF(Wedstrijden!AC805="x","Z2","")</f>
        <v/>
      </c>
      <c r="BW818" s="16" t="str">
        <f>IF(COUNTA(Wedstrijden!L805:T805)&lt;&gt;0,1,"")</f>
        <v/>
      </c>
      <c r="BX818" s="16" t="str">
        <f t="shared" si="73"/>
        <v/>
      </c>
      <c r="BY818" s="16" t="str">
        <f>IF(Wedstrijden!L805="x","BB","")</f>
        <v/>
      </c>
      <c r="BZ818" s="16" t="str">
        <f>IF(Wedstrijden!M805="x","B","")</f>
        <v/>
      </c>
      <c r="CA818" s="16" t="str">
        <f>IF(Wedstrijden!N805="x","L1","")</f>
        <v/>
      </c>
      <c r="CB818" s="16" t="str">
        <f>IF(Wedstrijden!O805="x","L2","")</f>
        <v/>
      </c>
      <c r="CC818" s="16" t="str">
        <f>IF(Wedstrijden!P805="x","M1","")</f>
        <v/>
      </c>
      <c r="CD818" s="16" t="str">
        <f>IF(Wedstrijden!Q805="x","M2","")</f>
        <v/>
      </c>
      <c r="CE818" s="16" t="str">
        <f>IF(Wedstrijden!R805="x","Z1","")</f>
        <v/>
      </c>
      <c r="CF818" s="16" t="str">
        <f>IF(Wedstrijden!S805="x","Z2","")</f>
        <v/>
      </c>
      <c r="CG818" s="16" t="str">
        <f>IF(Wedstrijden!T805="x","ZZL","")</f>
        <v/>
      </c>
      <c r="CL818" s="16" t="str">
        <f>IF(COUNTA(Wedstrijden!AR805:BB805)&lt;&gt;0,2,"")</f>
        <v/>
      </c>
      <c r="CM818" s="16" t="str">
        <f t="shared" si="74"/>
        <v/>
      </c>
      <c r="CN818" s="16" t="str">
        <f>IF(Wedstrijden!AR805="x","AA","")</f>
        <v/>
      </c>
      <c r="CO818" s="16" t="str">
        <f>IF(Wedstrijden!AS805="x","A","")</f>
        <v/>
      </c>
      <c r="CP818" s="16" t="str">
        <f>IF(Wedstrijden!AT805="x","BB","")</f>
        <v/>
      </c>
      <c r="CQ818" s="16" t="str">
        <f>IF(Wedstrijden!AU805="x","B","")</f>
        <v/>
      </c>
      <c r="CR818" s="16" t="str">
        <f>IF(Wedstrijden!AV805="x","L","")</f>
        <v/>
      </c>
      <c r="CS818" s="16" t="str">
        <f>IF(Wedstrijden!AW805="x","M","")</f>
        <v/>
      </c>
      <c r="CT818" s="16" t="str">
        <f>IF(Wedstrijden!AX805="x","Z","")</f>
        <v/>
      </c>
      <c r="CU818" s="16" t="str">
        <f>IF(Wedstrijden!BB805="x","ZZ","")</f>
        <v/>
      </c>
      <c r="CV818" s="16" t="str">
        <f>IF(COUNTA(Wedstrijden!AI805:AP805)&lt;&gt;0,2,"")</f>
        <v/>
      </c>
      <c r="CW818" s="16" t="str">
        <f t="shared" si="75"/>
        <v/>
      </c>
      <c r="CX818" s="16" t="str">
        <f>IF(Wedstrijden!AI805="x","BB","")</f>
        <v/>
      </c>
      <c r="CY818" s="16" t="str">
        <f>IF(Wedstrijden!AJ805="x","B","")</f>
        <v/>
      </c>
      <c r="CZ818" s="16" t="str">
        <f>IF(Wedstrijden!AK805="x","L","")</f>
        <v/>
      </c>
      <c r="DA818" s="16" t="str">
        <f>IF(Wedstrijden!AL805="x","M","")</f>
        <v/>
      </c>
      <c r="DB818" s="16" t="str">
        <f>IF(Wedstrijden!AM805="x","Z","")</f>
        <v/>
      </c>
      <c r="DC818" s="16" t="str">
        <f>IF(Wedstrijden!AN805="x","ZZ","")</f>
        <v/>
      </c>
      <c r="DD818" s="16" t="str">
        <f>IF(Wedstrijden!AP805="x","1.40","")</f>
        <v/>
      </c>
      <c r="DE818" s="16" t="str">
        <f>IF(COUNTA(Wedstrijden!BD805:BF805)&lt;&gt;0,6,"")</f>
        <v/>
      </c>
      <c r="DF818" s="16" t="str">
        <f t="shared" si="76"/>
        <v/>
      </c>
      <c r="DG818" s="16" t="str">
        <f>IF(Wedstrijden!BD805="x","L","")</f>
        <v/>
      </c>
      <c r="DH818" s="16" t="str">
        <f>IF(Wedstrijden!BE805="x","M","")</f>
        <v/>
      </c>
      <c r="DI818" s="16" t="str">
        <f>IF(Wedstrijden!BF805="x","Z","")</f>
        <v/>
      </c>
      <c r="DJ818" s="16" t="str">
        <f>IF(Wedstrijden!BG805="x","Z","")</f>
        <v/>
      </c>
      <c r="DK818" s="16" t="str">
        <f>IF(COUNTA(Wedstrijden!BI805:BK805)&lt;&gt;0,6,"")</f>
        <v/>
      </c>
      <c r="DL818" s="16" t="str">
        <f t="shared" si="77"/>
        <v/>
      </c>
      <c r="DM818" s="16" t="str">
        <f>IF(Wedstrijden!BI805="x","L","")</f>
        <v/>
      </c>
      <c r="DN818" s="16" t="str">
        <f>IF(Wedstrijden!BJ805="x","M","")</f>
        <v/>
      </c>
      <c r="DO818" s="16" t="str">
        <f>IF(Wedstrijden!BK805="x","Z","")</f>
        <v/>
      </c>
      <c r="DP818" s="16" t="str">
        <f>IF(Wedstrijden!BL805="x","Z","")</f>
        <v/>
      </c>
    </row>
    <row r="819" spans="1:120" ht="14.4" x14ac:dyDescent="0.3">
      <c r="A819" s="18">
        <f>Wedstrijden!A806</f>
        <v>0</v>
      </c>
      <c r="B819" s="16" t="str">
        <f>IFERROR(VLOOKUP(Wedstrijden!#REF!,#REF!,2,FALSE),"")</f>
        <v/>
      </c>
      <c r="C819" s="16">
        <f>Wedstrijden!E806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IF(COUNTA(Wedstrijden!U806:AC806)&lt;&gt;0,1,"")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IF(Wedstrijden!U806="x","B1","")</f>
        <v/>
      </c>
      <c r="BO819" s="16" t="e">
        <f>IF(Wedstrijden!#REF!="x","BB","")</f>
        <v>#REF!</v>
      </c>
      <c r="BP819" s="16" t="str">
        <f>IF(Wedstrijden!W806="x","B","")</f>
        <v/>
      </c>
      <c r="BQ819" s="16" t="str">
        <f>IF(Wedstrijden!X806="x","L1","")</f>
        <v/>
      </c>
      <c r="BR819" s="16" t="str">
        <f>IF(Wedstrijden!Y806="x","L2","")</f>
        <v/>
      </c>
      <c r="BS819" s="16" t="str">
        <f>IF(Wedstrijden!Z806="x","M1","")</f>
        <v/>
      </c>
      <c r="BT819" s="16" t="str">
        <f>IF(Wedstrijden!AA806="x","M2","")</f>
        <v/>
      </c>
      <c r="BU819" s="16" t="str">
        <f>IF(Wedstrijden!AB806="x","Z1","")</f>
        <v/>
      </c>
      <c r="BV819" s="16" t="str">
        <f>IF(Wedstrijden!AC806="x","Z2","")</f>
        <v/>
      </c>
      <c r="BW819" s="16" t="str">
        <f>IF(COUNTA(Wedstrijden!L806:T806)&lt;&gt;0,1,"")</f>
        <v/>
      </c>
      <c r="BX819" s="16" t="str">
        <f t="shared" si="73"/>
        <v/>
      </c>
      <c r="BY819" s="16" t="str">
        <f>IF(Wedstrijden!L806="x","BB","")</f>
        <v/>
      </c>
      <c r="BZ819" s="16" t="str">
        <f>IF(Wedstrijden!M806="x","B","")</f>
        <v/>
      </c>
      <c r="CA819" s="16" t="str">
        <f>IF(Wedstrijden!N806="x","L1","")</f>
        <v/>
      </c>
      <c r="CB819" s="16" t="str">
        <f>IF(Wedstrijden!O806="x","L2","")</f>
        <v/>
      </c>
      <c r="CC819" s="16" t="str">
        <f>IF(Wedstrijden!P806="x","M1","")</f>
        <v/>
      </c>
      <c r="CD819" s="16" t="str">
        <f>IF(Wedstrijden!Q806="x","M2","")</f>
        <v/>
      </c>
      <c r="CE819" s="16" t="str">
        <f>IF(Wedstrijden!R806="x","Z1","")</f>
        <v/>
      </c>
      <c r="CF819" s="16" t="str">
        <f>IF(Wedstrijden!S806="x","Z2","")</f>
        <v/>
      </c>
      <c r="CG819" s="16" t="str">
        <f>IF(Wedstrijden!T806="x","ZZL","")</f>
        <v/>
      </c>
      <c r="CL819" s="16" t="str">
        <f>IF(COUNTA(Wedstrijden!AR806:BB806)&lt;&gt;0,2,"")</f>
        <v/>
      </c>
      <c r="CM819" s="16" t="str">
        <f t="shared" si="74"/>
        <v/>
      </c>
      <c r="CN819" s="16" t="str">
        <f>IF(Wedstrijden!AR806="x","AA","")</f>
        <v/>
      </c>
      <c r="CO819" s="16" t="str">
        <f>IF(Wedstrijden!AS806="x","A","")</f>
        <v/>
      </c>
      <c r="CP819" s="16" t="str">
        <f>IF(Wedstrijden!AT806="x","BB","")</f>
        <v/>
      </c>
      <c r="CQ819" s="16" t="str">
        <f>IF(Wedstrijden!AU806="x","B","")</f>
        <v/>
      </c>
      <c r="CR819" s="16" t="str">
        <f>IF(Wedstrijden!AV806="x","L","")</f>
        <v/>
      </c>
      <c r="CS819" s="16" t="str">
        <f>IF(Wedstrijden!AW806="x","M","")</f>
        <v/>
      </c>
      <c r="CT819" s="16" t="str">
        <f>IF(Wedstrijden!AX806="x","Z","")</f>
        <v/>
      </c>
      <c r="CU819" s="16" t="str">
        <f>IF(Wedstrijden!BB806="x","ZZ","")</f>
        <v/>
      </c>
      <c r="CV819" s="16" t="str">
        <f>IF(COUNTA(Wedstrijden!AI806:AP806)&lt;&gt;0,2,"")</f>
        <v/>
      </c>
      <c r="CW819" s="16" t="str">
        <f t="shared" si="75"/>
        <v/>
      </c>
      <c r="CX819" s="16" t="str">
        <f>IF(Wedstrijden!AI806="x","BB","")</f>
        <v/>
      </c>
      <c r="CY819" s="16" t="str">
        <f>IF(Wedstrijden!AJ806="x","B","")</f>
        <v/>
      </c>
      <c r="CZ819" s="16" t="str">
        <f>IF(Wedstrijden!AK806="x","L","")</f>
        <v/>
      </c>
      <c r="DA819" s="16" t="str">
        <f>IF(Wedstrijden!AL806="x","M","")</f>
        <v/>
      </c>
      <c r="DB819" s="16" t="str">
        <f>IF(Wedstrijden!AM806="x","Z","")</f>
        <v/>
      </c>
      <c r="DC819" s="16" t="str">
        <f>IF(Wedstrijden!AN806="x","ZZ","")</f>
        <v/>
      </c>
      <c r="DD819" s="16" t="str">
        <f>IF(Wedstrijden!AP806="x","1.40","")</f>
        <v/>
      </c>
      <c r="DE819" s="16" t="str">
        <f>IF(COUNTA(Wedstrijden!BD806:BF806)&lt;&gt;0,6,"")</f>
        <v/>
      </c>
      <c r="DF819" s="16" t="str">
        <f t="shared" si="76"/>
        <v/>
      </c>
      <c r="DG819" s="16" t="str">
        <f>IF(Wedstrijden!BD806="x","L","")</f>
        <v/>
      </c>
      <c r="DH819" s="16" t="str">
        <f>IF(Wedstrijden!BE806="x","M","")</f>
        <v/>
      </c>
      <c r="DI819" s="16" t="str">
        <f>IF(Wedstrijden!BF806="x","Z","")</f>
        <v/>
      </c>
      <c r="DJ819" s="16" t="str">
        <f>IF(Wedstrijden!BG806="x","Z","")</f>
        <v/>
      </c>
      <c r="DK819" s="16" t="str">
        <f>IF(COUNTA(Wedstrijden!BI806:BK806)&lt;&gt;0,6,"")</f>
        <v/>
      </c>
      <c r="DL819" s="16" t="str">
        <f t="shared" si="77"/>
        <v/>
      </c>
      <c r="DM819" s="16" t="str">
        <f>IF(Wedstrijden!BI806="x","L","")</f>
        <v/>
      </c>
      <c r="DN819" s="16" t="str">
        <f>IF(Wedstrijden!BJ806="x","M","")</f>
        <v/>
      </c>
      <c r="DO819" s="16" t="str">
        <f>IF(Wedstrijden!BK806="x","Z","")</f>
        <v/>
      </c>
      <c r="DP819" s="16" t="str">
        <f>IF(Wedstrijden!BL806="x","Z","")</f>
        <v/>
      </c>
    </row>
    <row r="820" spans="1:120" ht="14.4" x14ac:dyDescent="0.3">
      <c r="A820" s="18">
        <f>Wedstrijden!A807</f>
        <v>0</v>
      </c>
      <c r="B820" s="16" t="str">
        <f>IFERROR(VLOOKUP(Wedstrijden!#REF!,#REF!,2,FALSE),"")</f>
        <v/>
      </c>
      <c r="C820" s="16">
        <f>Wedstrijden!E807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IF(COUNTA(Wedstrijden!U807:AC807)&lt;&gt;0,1,"")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IF(Wedstrijden!U807="x","B1","")</f>
        <v/>
      </c>
      <c r="BO820" s="16" t="e">
        <f>IF(Wedstrijden!#REF!="x","BB","")</f>
        <v>#REF!</v>
      </c>
      <c r="BP820" s="16" t="str">
        <f>IF(Wedstrijden!W807="x","B","")</f>
        <v/>
      </c>
      <c r="BQ820" s="16" t="str">
        <f>IF(Wedstrijden!X807="x","L1","")</f>
        <v/>
      </c>
      <c r="BR820" s="16" t="str">
        <f>IF(Wedstrijden!Y807="x","L2","")</f>
        <v/>
      </c>
      <c r="BS820" s="16" t="str">
        <f>IF(Wedstrijden!Z807="x","M1","")</f>
        <v/>
      </c>
      <c r="BT820" s="16" t="str">
        <f>IF(Wedstrijden!AA807="x","M2","")</f>
        <v/>
      </c>
      <c r="BU820" s="16" t="str">
        <f>IF(Wedstrijden!AB807="x","Z1","")</f>
        <v/>
      </c>
      <c r="BV820" s="16" t="str">
        <f>IF(Wedstrijden!AC807="x","Z2","")</f>
        <v/>
      </c>
      <c r="BW820" s="16" t="str">
        <f>IF(COUNTA(Wedstrijden!L807:T807)&lt;&gt;0,1,"")</f>
        <v/>
      </c>
      <c r="BX820" s="16" t="str">
        <f t="shared" si="73"/>
        <v/>
      </c>
      <c r="BY820" s="16" t="str">
        <f>IF(Wedstrijden!L807="x","BB","")</f>
        <v/>
      </c>
      <c r="BZ820" s="16" t="str">
        <f>IF(Wedstrijden!M807="x","B","")</f>
        <v/>
      </c>
      <c r="CA820" s="16" t="str">
        <f>IF(Wedstrijden!N807="x","L1","")</f>
        <v/>
      </c>
      <c r="CB820" s="16" t="str">
        <f>IF(Wedstrijden!O807="x","L2","")</f>
        <v/>
      </c>
      <c r="CC820" s="16" t="str">
        <f>IF(Wedstrijden!P807="x","M1","")</f>
        <v/>
      </c>
      <c r="CD820" s="16" t="str">
        <f>IF(Wedstrijden!Q807="x","M2","")</f>
        <v/>
      </c>
      <c r="CE820" s="16" t="str">
        <f>IF(Wedstrijden!R807="x","Z1","")</f>
        <v/>
      </c>
      <c r="CF820" s="16" t="str">
        <f>IF(Wedstrijden!S807="x","Z2","")</f>
        <v/>
      </c>
      <c r="CG820" s="16" t="str">
        <f>IF(Wedstrijden!T807="x","ZZL","")</f>
        <v/>
      </c>
      <c r="CL820" s="16" t="str">
        <f>IF(COUNTA(Wedstrijden!AR807:BB807)&lt;&gt;0,2,"")</f>
        <v/>
      </c>
      <c r="CM820" s="16" t="str">
        <f t="shared" si="74"/>
        <v/>
      </c>
      <c r="CN820" s="16" t="str">
        <f>IF(Wedstrijden!AR807="x","AA","")</f>
        <v/>
      </c>
      <c r="CO820" s="16" t="str">
        <f>IF(Wedstrijden!AS807="x","A","")</f>
        <v/>
      </c>
      <c r="CP820" s="16" t="str">
        <f>IF(Wedstrijden!AT807="x","BB","")</f>
        <v/>
      </c>
      <c r="CQ820" s="16" t="str">
        <f>IF(Wedstrijden!AU807="x","B","")</f>
        <v/>
      </c>
      <c r="CR820" s="16" t="str">
        <f>IF(Wedstrijden!AV807="x","L","")</f>
        <v/>
      </c>
      <c r="CS820" s="16" t="str">
        <f>IF(Wedstrijden!AW807="x","M","")</f>
        <v/>
      </c>
      <c r="CT820" s="16" t="str">
        <f>IF(Wedstrijden!AX807="x","Z","")</f>
        <v/>
      </c>
      <c r="CU820" s="16" t="str">
        <f>IF(Wedstrijden!BB807="x","ZZ","")</f>
        <v/>
      </c>
      <c r="CV820" s="16" t="str">
        <f>IF(COUNTA(Wedstrijden!AI807:AP807)&lt;&gt;0,2,"")</f>
        <v/>
      </c>
      <c r="CW820" s="16" t="str">
        <f t="shared" si="75"/>
        <v/>
      </c>
      <c r="CX820" s="16" t="str">
        <f>IF(Wedstrijden!AI807="x","BB","")</f>
        <v/>
      </c>
      <c r="CY820" s="16" t="str">
        <f>IF(Wedstrijden!AJ807="x","B","")</f>
        <v/>
      </c>
      <c r="CZ820" s="16" t="str">
        <f>IF(Wedstrijden!AK807="x","L","")</f>
        <v/>
      </c>
      <c r="DA820" s="16" t="str">
        <f>IF(Wedstrijden!AL807="x","M","")</f>
        <v/>
      </c>
      <c r="DB820" s="16" t="str">
        <f>IF(Wedstrijden!AM807="x","Z","")</f>
        <v/>
      </c>
      <c r="DC820" s="16" t="str">
        <f>IF(Wedstrijden!AN807="x","ZZ","")</f>
        <v/>
      </c>
      <c r="DD820" s="16" t="str">
        <f>IF(Wedstrijden!AP807="x","1.40","")</f>
        <v/>
      </c>
      <c r="DE820" s="16" t="str">
        <f>IF(COUNTA(Wedstrijden!BD807:BF807)&lt;&gt;0,6,"")</f>
        <v/>
      </c>
      <c r="DF820" s="16" t="str">
        <f t="shared" si="76"/>
        <v/>
      </c>
      <c r="DG820" s="16" t="str">
        <f>IF(Wedstrijden!BD807="x","L","")</f>
        <v/>
      </c>
      <c r="DH820" s="16" t="str">
        <f>IF(Wedstrijden!BE807="x","M","")</f>
        <v/>
      </c>
      <c r="DI820" s="16" t="str">
        <f>IF(Wedstrijden!BF807="x","Z","")</f>
        <v/>
      </c>
      <c r="DJ820" s="16" t="str">
        <f>IF(Wedstrijden!BG807="x","Z","")</f>
        <v/>
      </c>
      <c r="DK820" s="16" t="str">
        <f>IF(COUNTA(Wedstrijden!BI807:BK807)&lt;&gt;0,6,"")</f>
        <v/>
      </c>
      <c r="DL820" s="16" t="str">
        <f t="shared" si="77"/>
        <v/>
      </c>
      <c r="DM820" s="16" t="str">
        <f>IF(Wedstrijden!BI807="x","L","")</f>
        <v/>
      </c>
      <c r="DN820" s="16" t="str">
        <f>IF(Wedstrijden!BJ807="x","M","")</f>
        <v/>
      </c>
      <c r="DO820" s="16" t="str">
        <f>IF(Wedstrijden!BK807="x","Z","")</f>
        <v/>
      </c>
      <c r="DP820" s="16" t="str">
        <f>IF(Wedstrijden!BL807="x","Z","")</f>
        <v/>
      </c>
    </row>
    <row r="821" spans="1:120" ht="14.4" x14ac:dyDescent="0.3">
      <c r="A821" s="18">
        <f>Wedstrijden!A808</f>
        <v>0</v>
      </c>
      <c r="B821" s="16" t="str">
        <f>IFERROR(VLOOKUP(Wedstrijden!#REF!,#REF!,2,FALSE),"")</f>
        <v/>
      </c>
      <c r="C821" s="16">
        <f>Wedstrijden!E808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IF(COUNTA(Wedstrijden!U808:AC808)&lt;&gt;0,1,"")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IF(Wedstrijden!U808="x","B1","")</f>
        <v/>
      </c>
      <c r="BO821" s="16" t="e">
        <f>IF(Wedstrijden!#REF!="x","BB","")</f>
        <v>#REF!</v>
      </c>
      <c r="BP821" s="16" t="str">
        <f>IF(Wedstrijden!W808="x","B","")</f>
        <v/>
      </c>
      <c r="BQ821" s="16" t="str">
        <f>IF(Wedstrijden!X808="x","L1","")</f>
        <v/>
      </c>
      <c r="BR821" s="16" t="str">
        <f>IF(Wedstrijden!Y808="x","L2","")</f>
        <v/>
      </c>
      <c r="BS821" s="16" t="str">
        <f>IF(Wedstrijden!Z808="x","M1","")</f>
        <v/>
      </c>
      <c r="BT821" s="16" t="str">
        <f>IF(Wedstrijden!AA808="x","M2","")</f>
        <v/>
      </c>
      <c r="BU821" s="16" t="str">
        <f>IF(Wedstrijden!AB808="x","Z1","")</f>
        <v/>
      </c>
      <c r="BV821" s="16" t="str">
        <f>IF(Wedstrijden!AC808="x","Z2","")</f>
        <v/>
      </c>
      <c r="BW821" s="16" t="str">
        <f>IF(COUNTA(Wedstrijden!L808:T808)&lt;&gt;0,1,"")</f>
        <v/>
      </c>
      <c r="BX821" s="16" t="str">
        <f t="shared" si="73"/>
        <v/>
      </c>
      <c r="BY821" s="16" t="str">
        <f>IF(Wedstrijden!L808="x","BB","")</f>
        <v/>
      </c>
      <c r="BZ821" s="16" t="str">
        <f>IF(Wedstrijden!M808="x","B","")</f>
        <v/>
      </c>
      <c r="CA821" s="16" t="str">
        <f>IF(Wedstrijden!N808="x","L1","")</f>
        <v/>
      </c>
      <c r="CB821" s="16" t="str">
        <f>IF(Wedstrijden!O808="x","L2","")</f>
        <v/>
      </c>
      <c r="CC821" s="16" t="str">
        <f>IF(Wedstrijden!P808="x","M1","")</f>
        <v/>
      </c>
      <c r="CD821" s="16" t="str">
        <f>IF(Wedstrijden!Q808="x","M2","")</f>
        <v/>
      </c>
      <c r="CE821" s="16" t="str">
        <f>IF(Wedstrijden!R808="x","Z1","")</f>
        <v/>
      </c>
      <c r="CF821" s="16" t="str">
        <f>IF(Wedstrijden!S808="x","Z2","")</f>
        <v/>
      </c>
      <c r="CG821" s="16" t="str">
        <f>IF(Wedstrijden!T808="x","ZZL","")</f>
        <v/>
      </c>
      <c r="CL821" s="16" t="str">
        <f>IF(COUNTA(Wedstrijden!AR808:BB808)&lt;&gt;0,2,"")</f>
        <v/>
      </c>
      <c r="CM821" s="16" t="str">
        <f t="shared" si="74"/>
        <v/>
      </c>
      <c r="CN821" s="16" t="str">
        <f>IF(Wedstrijden!AR808="x","AA","")</f>
        <v/>
      </c>
      <c r="CO821" s="16" t="str">
        <f>IF(Wedstrijden!AS808="x","A","")</f>
        <v/>
      </c>
      <c r="CP821" s="16" t="str">
        <f>IF(Wedstrijden!AT808="x","BB","")</f>
        <v/>
      </c>
      <c r="CQ821" s="16" t="str">
        <f>IF(Wedstrijden!AU808="x","B","")</f>
        <v/>
      </c>
      <c r="CR821" s="16" t="str">
        <f>IF(Wedstrijden!AV808="x","L","")</f>
        <v/>
      </c>
      <c r="CS821" s="16" t="str">
        <f>IF(Wedstrijden!AW808="x","M","")</f>
        <v/>
      </c>
      <c r="CT821" s="16" t="str">
        <f>IF(Wedstrijden!AX808="x","Z","")</f>
        <v/>
      </c>
      <c r="CU821" s="16" t="str">
        <f>IF(Wedstrijden!BB808="x","ZZ","")</f>
        <v/>
      </c>
      <c r="CV821" s="16" t="str">
        <f>IF(COUNTA(Wedstrijden!AI808:AP808)&lt;&gt;0,2,"")</f>
        <v/>
      </c>
      <c r="CW821" s="16" t="str">
        <f t="shared" si="75"/>
        <v/>
      </c>
      <c r="CX821" s="16" t="str">
        <f>IF(Wedstrijden!AI808="x","BB","")</f>
        <v/>
      </c>
      <c r="CY821" s="16" t="str">
        <f>IF(Wedstrijden!AJ808="x","B","")</f>
        <v/>
      </c>
      <c r="CZ821" s="16" t="str">
        <f>IF(Wedstrijden!AK808="x","L","")</f>
        <v/>
      </c>
      <c r="DA821" s="16" t="str">
        <f>IF(Wedstrijden!AL808="x","M","")</f>
        <v/>
      </c>
      <c r="DB821" s="16" t="str">
        <f>IF(Wedstrijden!AM808="x","Z","")</f>
        <v/>
      </c>
      <c r="DC821" s="16" t="str">
        <f>IF(Wedstrijden!AN808="x","ZZ","")</f>
        <v/>
      </c>
      <c r="DD821" s="16" t="str">
        <f>IF(Wedstrijden!AP808="x","1.40","")</f>
        <v/>
      </c>
      <c r="DE821" s="16" t="str">
        <f>IF(COUNTA(Wedstrijden!BD808:BF808)&lt;&gt;0,6,"")</f>
        <v/>
      </c>
      <c r="DF821" s="16" t="str">
        <f t="shared" si="76"/>
        <v/>
      </c>
      <c r="DG821" s="16" t="str">
        <f>IF(Wedstrijden!BD808="x","L","")</f>
        <v/>
      </c>
      <c r="DH821" s="16" t="str">
        <f>IF(Wedstrijden!BE808="x","M","")</f>
        <v/>
      </c>
      <c r="DI821" s="16" t="str">
        <f>IF(Wedstrijden!BF808="x","Z","")</f>
        <v/>
      </c>
      <c r="DJ821" s="16" t="str">
        <f>IF(Wedstrijden!BG808="x","Z","")</f>
        <v/>
      </c>
      <c r="DK821" s="16" t="str">
        <f>IF(COUNTA(Wedstrijden!BI808:BK808)&lt;&gt;0,6,"")</f>
        <v/>
      </c>
      <c r="DL821" s="16" t="str">
        <f t="shared" si="77"/>
        <v/>
      </c>
      <c r="DM821" s="16" t="str">
        <f>IF(Wedstrijden!BI808="x","L","")</f>
        <v/>
      </c>
      <c r="DN821" s="16" t="str">
        <f>IF(Wedstrijden!BJ808="x","M","")</f>
        <v/>
      </c>
      <c r="DO821" s="16" t="str">
        <f>IF(Wedstrijden!BK808="x","Z","")</f>
        <v/>
      </c>
      <c r="DP821" s="16" t="str">
        <f>IF(Wedstrijden!BL808="x","Z","")</f>
        <v/>
      </c>
    </row>
    <row r="822" spans="1:120" ht="14.4" x14ac:dyDescent="0.3">
      <c r="A822" s="18">
        <f>Wedstrijden!A809</f>
        <v>0</v>
      </c>
      <c r="B822" s="16" t="str">
        <f>IFERROR(VLOOKUP(Wedstrijden!#REF!,#REF!,2,FALSE),"")</f>
        <v/>
      </c>
      <c r="C822" s="16">
        <f>Wedstrijden!E809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IF(COUNTA(Wedstrijden!U809:AC809)&lt;&gt;0,1,"")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IF(Wedstrijden!U809="x","B1","")</f>
        <v/>
      </c>
      <c r="BO822" s="16" t="e">
        <f>IF(Wedstrijden!#REF!="x","BB","")</f>
        <v>#REF!</v>
      </c>
      <c r="BP822" s="16" t="str">
        <f>IF(Wedstrijden!W809="x","B","")</f>
        <v/>
      </c>
      <c r="BQ822" s="16" t="str">
        <f>IF(Wedstrijden!X809="x","L1","")</f>
        <v/>
      </c>
      <c r="BR822" s="16" t="str">
        <f>IF(Wedstrijden!Y809="x","L2","")</f>
        <v/>
      </c>
      <c r="BS822" s="16" t="str">
        <f>IF(Wedstrijden!Z809="x","M1","")</f>
        <v/>
      </c>
      <c r="BT822" s="16" t="str">
        <f>IF(Wedstrijden!AA809="x","M2","")</f>
        <v/>
      </c>
      <c r="BU822" s="16" t="str">
        <f>IF(Wedstrijden!AB809="x","Z1","")</f>
        <v/>
      </c>
      <c r="BV822" s="16" t="str">
        <f>IF(Wedstrijden!AC809="x","Z2","")</f>
        <v/>
      </c>
      <c r="BW822" s="16" t="str">
        <f>IF(COUNTA(Wedstrijden!L809:T809)&lt;&gt;0,1,"")</f>
        <v/>
      </c>
      <c r="BX822" s="16" t="str">
        <f t="shared" si="73"/>
        <v/>
      </c>
      <c r="BY822" s="16" t="str">
        <f>IF(Wedstrijden!L809="x","BB","")</f>
        <v/>
      </c>
      <c r="BZ822" s="16" t="str">
        <f>IF(Wedstrijden!M809="x","B","")</f>
        <v/>
      </c>
      <c r="CA822" s="16" t="str">
        <f>IF(Wedstrijden!N809="x","L1","")</f>
        <v/>
      </c>
      <c r="CB822" s="16" t="str">
        <f>IF(Wedstrijden!O809="x","L2","")</f>
        <v/>
      </c>
      <c r="CC822" s="16" t="str">
        <f>IF(Wedstrijden!P809="x","M1","")</f>
        <v/>
      </c>
      <c r="CD822" s="16" t="str">
        <f>IF(Wedstrijden!Q809="x","M2","")</f>
        <v/>
      </c>
      <c r="CE822" s="16" t="str">
        <f>IF(Wedstrijden!R809="x","Z1","")</f>
        <v/>
      </c>
      <c r="CF822" s="16" t="str">
        <f>IF(Wedstrijden!S809="x","Z2","")</f>
        <v/>
      </c>
      <c r="CG822" s="16" t="str">
        <f>IF(Wedstrijden!T809="x","ZZL","")</f>
        <v/>
      </c>
      <c r="CL822" s="16" t="str">
        <f>IF(COUNTA(Wedstrijden!AR809:BB809)&lt;&gt;0,2,"")</f>
        <v/>
      </c>
      <c r="CM822" s="16" t="str">
        <f t="shared" si="74"/>
        <v/>
      </c>
      <c r="CN822" s="16" t="str">
        <f>IF(Wedstrijden!AR809="x","AA","")</f>
        <v/>
      </c>
      <c r="CO822" s="16" t="str">
        <f>IF(Wedstrijden!AS809="x","A","")</f>
        <v/>
      </c>
      <c r="CP822" s="16" t="str">
        <f>IF(Wedstrijden!AT809="x","BB","")</f>
        <v/>
      </c>
      <c r="CQ822" s="16" t="str">
        <f>IF(Wedstrijden!AU809="x","B","")</f>
        <v/>
      </c>
      <c r="CR822" s="16" t="str">
        <f>IF(Wedstrijden!AV809="x","L","")</f>
        <v/>
      </c>
      <c r="CS822" s="16" t="str">
        <f>IF(Wedstrijden!AW809="x","M","")</f>
        <v/>
      </c>
      <c r="CT822" s="16" t="str">
        <f>IF(Wedstrijden!AX809="x","Z","")</f>
        <v/>
      </c>
      <c r="CU822" s="16" t="str">
        <f>IF(Wedstrijden!BB809="x","ZZ","")</f>
        <v/>
      </c>
      <c r="CV822" s="16" t="str">
        <f>IF(COUNTA(Wedstrijden!AI809:AP809)&lt;&gt;0,2,"")</f>
        <v/>
      </c>
      <c r="CW822" s="16" t="str">
        <f t="shared" si="75"/>
        <v/>
      </c>
      <c r="CX822" s="16" t="str">
        <f>IF(Wedstrijden!AI809="x","BB","")</f>
        <v/>
      </c>
      <c r="CY822" s="16" t="str">
        <f>IF(Wedstrijden!AJ809="x","B","")</f>
        <v/>
      </c>
      <c r="CZ822" s="16" t="str">
        <f>IF(Wedstrijden!AK809="x","L","")</f>
        <v/>
      </c>
      <c r="DA822" s="16" t="str">
        <f>IF(Wedstrijden!AL809="x","M","")</f>
        <v/>
      </c>
      <c r="DB822" s="16" t="str">
        <f>IF(Wedstrijden!AM809="x","Z","")</f>
        <v/>
      </c>
      <c r="DC822" s="16" t="str">
        <f>IF(Wedstrijden!AN809="x","ZZ","")</f>
        <v/>
      </c>
      <c r="DD822" s="16" t="str">
        <f>IF(Wedstrijden!AP809="x","1.40","")</f>
        <v/>
      </c>
      <c r="DE822" s="16" t="str">
        <f>IF(COUNTA(Wedstrijden!BD809:BF809)&lt;&gt;0,6,"")</f>
        <v/>
      </c>
      <c r="DF822" s="16" t="str">
        <f t="shared" si="76"/>
        <v/>
      </c>
      <c r="DG822" s="16" t="str">
        <f>IF(Wedstrijden!BD809="x","L","")</f>
        <v/>
      </c>
      <c r="DH822" s="16" t="str">
        <f>IF(Wedstrijden!BE809="x","M","")</f>
        <v/>
      </c>
      <c r="DI822" s="16" t="str">
        <f>IF(Wedstrijden!BF809="x","Z","")</f>
        <v/>
      </c>
      <c r="DJ822" s="16" t="str">
        <f>IF(Wedstrijden!BG809="x","Z","")</f>
        <v/>
      </c>
      <c r="DK822" s="16" t="str">
        <f>IF(COUNTA(Wedstrijden!BI809:BK809)&lt;&gt;0,6,"")</f>
        <v/>
      </c>
      <c r="DL822" s="16" t="str">
        <f t="shared" si="77"/>
        <v/>
      </c>
      <c r="DM822" s="16" t="str">
        <f>IF(Wedstrijden!BI809="x","L","")</f>
        <v/>
      </c>
      <c r="DN822" s="16" t="str">
        <f>IF(Wedstrijden!BJ809="x","M","")</f>
        <v/>
      </c>
      <c r="DO822" s="16" t="str">
        <f>IF(Wedstrijden!BK809="x","Z","")</f>
        <v/>
      </c>
      <c r="DP822" s="16" t="str">
        <f>IF(Wedstrijden!BL809="x","Z","")</f>
        <v/>
      </c>
    </row>
    <row r="823" spans="1:120" ht="14.4" x14ac:dyDescent="0.3">
      <c r="A823" s="18">
        <f>Wedstrijden!A810</f>
        <v>0</v>
      </c>
      <c r="B823" s="16" t="str">
        <f>IFERROR(VLOOKUP(Wedstrijden!#REF!,#REF!,2,FALSE),"")</f>
        <v/>
      </c>
      <c r="C823" s="16">
        <f>Wedstrijden!E810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IF(COUNTA(Wedstrijden!U810:AC810)&lt;&gt;0,1,"")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IF(Wedstrijden!U810="x","B1","")</f>
        <v/>
      </c>
      <c r="BO823" s="16" t="e">
        <f>IF(Wedstrijden!#REF!="x","BB","")</f>
        <v>#REF!</v>
      </c>
      <c r="BP823" s="16" t="str">
        <f>IF(Wedstrijden!W810="x","B","")</f>
        <v/>
      </c>
      <c r="BQ823" s="16" t="str">
        <f>IF(Wedstrijden!X810="x","L1","")</f>
        <v/>
      </c>
      <c r="BR823" s="16" t="str">
        <f>IF(Wedstrijden!Y810="x","L2","")</f>
        <v/>
      </c>
      <c r="BS823" s="16" t="str">
        <f>IF(Wedstrijden!Z810="x","M1","")</f>
        <v/>
      </c>
      <c r="BT823" s="16" t="str">
        <f>IF(Wedstrijden!AA810="x","M2","")</f>
        <v/>
      </c>
      <c r="BU823" s="16" t="str">
        <f>IF(Wedstrijden!AB810="x","Z1","")</f>
        <v/>
      </c>
      <c r="BV823" s="16" t="str">
        <f>IF(Wedstrijden!AC810="x","Z2","")</f>
        <v/>
      </c>
      <c r="BW823" s="16" t="str">
        <f>IF(COUNTA(Wedstrijden!L810:T810)&lt;&gt;0,1,"")</f>
        <v/>
      </c>
      <c r="BX823" s="16" t="str">
        <f t="shared" si="73"/>
        <v/>
      </c>
      <c r="BY823" s="16" t="str">
        <f>IF(Wedstrijden!L810="x","BB","")</f>
        <v/>
      </c>
      <c r="BZ823" s="16" t="str">
        <f>IF(Wedstrijden!M810="x","B","")</f>
        <v/>
      </c>
      <c r="CA823" s="16" t="str">
        <f>IF(Wedstrijden!N810="x","L1","")</f>
        <v/>
      </c>
      <c r="CB823" s="16" t="str">
        <f>IF(Wedstrijden!O810="x","L2","")</f>
        <v/>
      </c>
      <c r="CC823" s="16" t="str">
        <f>IF(Wedstrijden!P810="x","M1","")</f>
        <v/>
      </c>
      <c r="CD823" s="16" t="str">
        <f>IF(Wedstrijden!Q810="x","M2","")</f>
        <v/>
      </c>
      <c r="CE823" s="16" t="str">
        <f>IF(Wedstrijden!R810="x","Z1","")</f>
        <v/>
      </c>
      <c r="CF823" s="16" t="str">
        <f>IF(Wedstrijden!S810="x","Z2","")</f>
        <v/>
      </c>
      <c r="CG823" s="16" t="str">
        <f>IF(Wedstrijden!T810="x","ZZL","")</f>
        <v/>
      </c>
      <c r="CL823" s="16" t="str">
        <f>IF(COUNTA(Wedstrijden!AR810:BB810)&lt;&gt;0,2,"")</f>
        <v/>
      </c>
      <c r="CM823" s="16" t="str">
        <f t="shared" si="74"/>
        <v/>
      </c>
      <c r="CN823" s="16" t="str">
        <f>IF(Wedstrijden!AR810="x","AA","")</f>
        <v/>
      </c>
      <c r="CO823" s="16" t="str">
        <f>IF(Wedstrijden!AS810="x","A","")</f>
        <v/>
      </c>
      <c r="CP823" s="16" t="str">
        <f>IF(Wedstrijden!AT810="x","BB","")</f>
        <v/>
      </c>
      <c r="CQ823" s="16" t="str">
        <f>IF(Wedstrijden!AU810="x","B","")</f>
        <v/>
      </c>
      <c r="CR823" s="16" t="str">
        <f>IF(Wedstrijden!AV810="x","L","")</f>
        <v/>
      </c>
      <c r="CS823" s="16" t="str">
        <f>IF(Wedstrijden!AW810="x","M","")</f>
        <v/>
      </c>
      <c r="CT823" s="16" t="str">
        <f>IF(Wedstrijden!AX810="x","Z","")</f>
        <v/>
      </c>
      <c r="CU823" s="16" t="str">
        <f>IF(Wedstrijden!BB810="x","ZZ","")</f>
        <v/>
      </c>
      <c r="CV823" s="16" t="str">
        <f>IF(COUNTA(Wedstrijden!AI810:AP810)&lt;&gt;0,2,"")</f>
        <v/>
      </c>
      <c r="CW823" s="16" t="str">
        <f t="shared" si="75"/>
        <v/>
      </c>
      <c r="CX823" s="16" t="str">
        <f>IF(Wedstrijden!AI810="x","BB","")</f>
        <v/>
      </c>
      <c r="CY823" s="16" t="str">
        <f>IF(Wedstrijden!AJ810="x","B","")</f>
        <v/>
      </c>
      <c r="CZ823" s="16" t="str">
        <f>IF(Wedstrijden!AK810="x","L","")</f>
        <v/>
      </c>
      <c r="DA823" s="16" t="str">
        <f>IF(Wedstrijden!AL810="x","M","")</f>
        <v/>
      </c>
      <c r="DB823" s="16" t="str">
        <f>IF(Wedstrijden!AM810="x","Z","")</f>
        <v/>
      </c>
      <c r="DC823" s="16" t="str">
        <f>IF(Wedstrijden!AN810="x","ZZ","")</f>
        <v/>
      </c>
      <c r="DD823" s="16" t="str">
        <f>IF(Wedstrijden!AP810="x","1.40","")</f>
        <v/>
      </c>
      <c r="DE823" s="16" t="str">
        <f>IF(COUNTA(Wedstrijden!BD810:BF810)&lt;&gt;0,6,"")</f>
        <v/>
      </c>
      <c r="DF823" s="16" t="str">
        <f t="shared" si="76"/>
        <v/>
      </c>
      <c r="DG823" s="16" t="str">
        <f>IF(Wedstrijden!BD810="x","L","")</f>
        <v/>
      </c>
      <c r="DH823" s="16" t="str">
        <f>IF(Wedstrijden!BE810="x","M","")</f>
        <v/>
      </c>
      <c r="DI823" s="16" t="str">
        <f>IF(Wedstrijden!BF810="x","Z","")</f>
        <v/>
      </c>
      <c r="DJ823" s="16" t="str">
        <f>IF(Wedstrijden!BG810="x","Z","")</f>
        <v/>
      </c>
      <c r="DK823" s="16" t="str">
        <f>IF(COUNTA(Wedstrijden!BI810:BK810)&lt;&gt;0,6,"")</f>
        <v/>
      </c>
      <c r="DL823" s="16" t="str">
        <f t="shared" si="77"/>
        <v/>
      </c>
      <c r="DM823" s="16" t="str">
        <f>IF(Wedstrijden!BI810="x","L","")</f>
        <v/>
      </c>
      <c r="DN823" s="16" t="str">
        <f>IF(Wedstrijden!BJ810="x","M","")</f>
        <v/>
      </c>
      <c r="DO823" s="16" t="str">
        <f>IF(Wedstrijden!BK810="x","Z","")</f>
        <v/>
      </c>
      <c r="DP823" s="16" t="str">
        <f>IF(Wedstrijden!BL810="x","Z","")</f>
        <v/>
      </c>
    </row>
    <row r="824" spans="1:120" ht="14.4" x14ac:dyDescent="0.3">
      <c r="A824" s="18">
        <f>Wedstrijden!A811</f>
        <v>0</v>
      </c>
      <c r="B824" s="16" t="str">
        <f>IFERROR(VLOOKUP(Wedstrijden!#REF!,#REF!,2,FALSE),"")</f>
        <v/>
      </c>
      <c r="C824" s="16">
        <f>Wedstrijden!E811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IF(COUNTA(Wedstrijden!U811:AC811)&lt;&gt;0,1,"")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IF(Wedstrijden!U811="x","B1","")</f>
        <v/>
      </c>
      <c r="BO824" s="16" t="e">
        <f>IF(Wedstrijden!#REF!="x","BB","")</f>
        <v>#REF!</v>
      </c>
      <c r="BP824" s="16" t="str">
        <f>IF(Wedstrijden!W811="x","B","")</f>
        <v/>
      </c>
      <c r="BQ824" s="16" t="str">
        <f>IF(Wedstrijden!X811="x","L1","")</f>
        <v/>
      </c>
      <c r="BR824" s="16" t="str">
        <f>IF(Wedstrijden!Y811="x","L2","")</f>
        <v/>
      </c>
      <c r="BS824" s="16" t="str">
        <f>IF(Wedstrijden!Z811="x","M1","")</f>
        <v/>
      </c>
      <c r="BT824" s="16" t="str">
        <f>IF(Wedstrijden!AA811="x","M2","")</f>
        <v/>
      </c>
      <c r="BU824" s="16" t="str">
        <f>IF(Wedstrijden!AB811="x","Z1","")</f>
        <v/>
      </c>
      <c r="BV824" s="16" t="str">
        <f>IF(Wedstrijden!AC811="x","Z2","")</f>
        <v/>
      </c>
      <c r="BW824" s="16" t="str">
        <f>IF(COUNTA(Wedstrijden!L811:T811)&lt;&gt;0,1,"")</f>
        <v/>
      </c>
      <c r="BX824" s="16" t="str">
        <f t="shared" si="73"/>
        <v/>
      </c>
      <c r="BY824" s="16" t="str">
        <f>IF(Wedstrijden!L811="x","BB","")</f>
        <v/>
      </c>
      <c r="BZ824" s="16" t="str">
        <f>IF(Wedstrijden!M811="x","B","")</f>
        <v/>
      </c>
      <c r="CA824" s="16" t="str">
        <f>IF(Wedstrijden!N811="x","L1","")</f>
        <v/>
      </c>
      <c r="CB824" s="16" t="str">
        <f>IF(Wedstrijden!O811="x","L2","")</f>
        <v/>
      </c>
      <c r="CC824" s="16" t="str">
        <f>IF(Wedstrijden!P811="x","M1","")</f>
        <v/>
      </c>
      <c r="CD824" s="16" t="str">
        <f>IF(Wedstrijden!Q811="x","M2","")</f>
        <v/>
      </c>
      <c r="CE824" s="16" t="str">
        <f>IF(Wedstrijden!R811="x","Z1","")</f>
        <v/>
      </c>
      <c r="CF824" s="16" t="str">
        <f>IF(Wedstrijden!S811="x","Z2","")</f>
        <v/>
      </c>
      <c r="CG824" s="16" t="str">
        <f>IF(Wedstrijden!T811="x","ZZL","")</f>
        <v/>
      </c>
      <c r="CL824" s="16" t="str">
        <f>IF(COUNTA(Wedstrijden!AR811:BB811)&lt;&gt;0,2,"")</f>
        <v/>
      </c>
      <c r="CM824" s="16" t="str">
        <f t="shared" si="74"/>
        <v/>
      </c>
      <c r="CN824" s="16" t="str">
        <f>IF(Wedstrijden!AR811="x","AA","")</f>
        <v/>
      </c>
      <c r="CO824" s="16" t="str">
        <f>IF(Wedstrijden!AS811="x","A","")</f>
        <v/>
      </c>
      <c r="CP824" s="16" t="str">
        <f>IF(Wedstrijden!AT811="x","BB","")</f>
        <v/>
      </c>
      <c r="CQ824" s="16" t="str">
        <f>IF(Wedstrijden!AU811="x","B","")</f>
        <v/>
      </c>
      <c r="CR824" s="16" t="str">
        <f>IF(Wedstrijden!AV811="x","L","")</f>
        <v/>
      </c>
      <c r="CS824" s="16" t="str">
        <f>IF(Wedstrijden!AW811="x","M","")</f>
        <v/>
      </c>
      <c r="CT824" s="16" t="str">
        <f>IF(Wedstrijden!AX811="x","Z","")</f>
        <v/>
      </c>
      <c r="CU824" s="16" t="str">
        <f>IF(Wedstrijden!BB811="x","ZZ","")</f>
        <v/>
      </c>
      <c r="CV824" s="16" t="str">
        <f>IF(COUNTA(Wedstrijden!AI811:AP811)&lt;&gt;0,2,"")</f>
        <v/>
      </c>
      <c r="CW824" s="16" t="str">
        <f t="shared" si="75"/>
        <v/>
      </c>
      <c r="CX824" s="16" t="str">
        <f>IF(Wedstrijden!AI811="x","BB","")</f>
        <v/>
      </c>
      <c r="CY824" s="16" t="str">
        <f>IF(Wedstrijden!AJ811="x","B","")</f>
        <v/>
      </c>
      <c r="CZ824" s="16" t="str">
        <f>IF(Wedstrijden!AK811="x","L","")</f>
        <v/>
      </c>
      <c r="DA824" s="16" t="str">
        <f>IF(Wedstrijden!AL811="x","M","")</f>
        <v/>
      </c>
      <c r="DB824" s="16" t="str">
        <f>IF(Wedstrijden!AM811="x","Z","")</f>
        <v/>
      </c>
      <c r="DC824" s="16" t="str">
        <f>IF(Wedstrijden!AN811="x","ZZ","")</f>
        <v/>
      </c>
      <c r="DD824" s="16" t="str">
        <f>IF(Wedstrijden!AP811="x","1.40","")</f>
        <v/>
      </c>
      <c r="DE824" s="16" t="str">
        <f>IF(COUNTA(Wedstrijden!BD811:BF811)&lt;&gt;0,6,"")</f>
        <v/>
      </c>
      <c r="DF824" s="16" t="str">
        <f t="shared" si="76"/>
        <v/>
      </c>
      <c r="DG824" s="16" t="str">
        <f>IF(Wedstrijden!BD811="x","L","")</f>
        <v/>
      </c>
      <c r="DH824" s="16" t="str">
        <f>IF(Wedstrijden!BE811="x","M","")</f>
        <v/>
      </c>
      <c r="DI824" s="16" t="str">
        <f>IF(Wedstrijden!BF811="x","Z","")</f>
        <v/>
      </c>
      <c r="DJ824" s="16" t="str">
        <f>IF(Wedstrijden!BG811="x","Z","")</f>
        <v/>
      </c>
      <c r="DK824" s="16" t="str">
        <f>IF(COUNTA(Wedstrijden!BI811:BK811)&lt;&gt;0,6,"")</f>
        <v/>
      </c>
      <c r="DL824" s="16" t="str">
        <f t="shared" si="77"/>
        <v/>
      </c>
      <c r="DM824" s="16" t="str">
        <f>IF(Wedstrijden!BI811="x","L","")</f>
        <v/>
      </c>
      <c r="DN824" s="16" t="str">
        <f>IF(Wedstrijden!BJ811="x","M","")</f>
        <v/>
      </c>
      <c r="DO824" s="16" t="str">
        <f>IF(Wedstrijden!BK811="x","Z","")</f>
        <v/>
      </c>
      <c r="DP824" s="16" t="str">
        <f>IF(Wedstrijden!BL811="x","Z","")</f>
        <v/>
      </c>
    </row>
    <row r="825" spans="1:120" ht="14.4" x14ac:dyDescent="0.3">
      <c r="A825" s="18">
        <f>Wedstrijden!A812</f>
        <v>0</v>
      </c>
      <c r="B825" s="16" t="str">
        <f>IFERROR(VLOOKUP(Wedstrijden!#REF!,#REF!,2,FALSE),"")</f>
        <v/>
      </c>
      <c r="C825" s="16">
        <f>Wedstrijden!E812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IF(COUNTA(Wedstrijden!U812:AC812)&lt;&gt;0,1,"")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IF(Wedstrijden!U812="x","B1","")</f>
        <v/>
      </c>
      <c r="BO825" s="16" t="e">
        <f>IF(Wedstrijden!#REF!="x","BB","")</f>
        <v>#REF!</v>
      </c>
      <c r="BP825" s="16" t="str">
        <f>IF(Wedstrijden!W812="x","B","")</f>
        <v/>
      </c>
      <c r="BQ825" s="16" t="str">
        <f>IF(Wedstrijden!X812="x","L1","")</f>
        <v/>
      </c>
      <c r="BR825" s="16" t="str">
        <f>IF(Wedstrijden!Y812="x","L2","")</f>
        <v/>
      </c>
      <c r="BS825" s="16" t="str">
        <f>IF(Wedstrijden!Z812="x","M1","")</f>
        <v/>
      </c>
      <c r="BT825" s="16" t="str">
        <f>IF(Wedstrijden!AA812="x","M2","")</f>
        <v/>
      </c>
      <c r="BU825" s="16" t="str">
        <f>IF(Wedstrijden!AB812="x","Z1","")</f>
        <v/>
      </c>
      <c r="BV825" s="16" t="str">
        <f>IF(Wedstrijden!AC812="x","Z2","")</f>
        <v/>
      </c>
      <c r="BW825" s="16" t="str">
        <f>IF(COUNTA(Wedstrijden!L812:T812)&lt;&gt;0,1,"")</f>
        <v/>
      </c>
      <c r="BX825" s="16" t="str">
        <f t="shared" si="73"/>
        <v/>
      </c>
      <c r="BY825" s="16" t="str">
        <f>IF(Wedstrijden!L812="x","BB","")</f>
        <v/>
      </c>
      <c r="BZ825" s="16" t="str">
        <f>IF(Wedstrijden!M812="x","B","")</f>
        <v/>
      </c>
      <c r="CA825" s="16" t="str">
        <f>IF(Wedstrijden!N812="x","L1","")</f>
        <v/>
      </c>
      <c r="CB825" s="16" t="str">
        <f>IF(Wedstrijden!O812="x","L2","")</f>
        <v/>
      </c>
      <c r="CC825" s="16" t="str">
        <f>IF(Wedstrijden!P812="x","M1","")</f>
        <v/>
      </c>
      <c r="CD825" s="16" t="str">
        <f>IF(Wedstrijden!Q812="x","M2","")</f>
        <v/>
      </c>
      <c r="CE825" s="16" t="str">
        <f>IF(Wedstrijden!R812="x","Z1","")</f>
        <v/>
      </c>
      <c r="CF825" s="16" t="str">
        <f>IF(Wedstrijden!S812="x","Z2","")</f>
        <v/>
      </c>
      <c r="CG825" s="16" t="str">
        <f>IF(Wedstrijden!T812="x","ZZL","")</f>
        <v/>
      </c>
      <c r="CL825" s="16" t="str">
        <f>IF(COUNTA(Wedstrijden!AR812:BB812)&lt;&gt;0,2,"")</f>
        <v/>
      </c>
      <c r="CM825" s="16" t="str">
        <f t="shared" si="74"/>
        <v/>
      </c>
      <c r="CN825" s="16" t="str">
        <f>IF(Wedstrijden!AR812="x","AA","")</f>
        <v/>
      </c>
      <c r="CO825" s="16" t="str">
        <f>IF(Wedstrijden!AS812="x","A","")</f>
        <v/>
      </c>
      <c r="CP825" s="16" t="str">
        <f>IF(Wedstrijden!AT812="x","BB","")</f>
        <v/>
      </c>
      <c r="CQ825" s="16" t="str">
        <f>IF(Wedstrijden!AU812="x","B","")</f>
        <v/>
      </c>
      <c r="CR825" s="16" t="str">
        <f>IF(Wedstrijden!AV812="x","L","")</f>
        <v/>
      </c>
      <c r="CS825" s="16" t="str">
        <f>IF(Wedstrijden!AW812="x","M","")</f>
        <v/>
      </c>
      <c r="CT825" s="16" t="str">
        <f>IF(Wedstrijden!AX812="x","Z","")</f>
        <v/>
      </c>
      <c r="CU825" s="16" t="str">
        <f>IF(Wedstrijden!BB812="x","ZZ","")</f>
        <v/>
      </c>
      <c r="CV825" s="16" t="str">
        <f>IF(COUNTA(Wedstrijden!AI812:AP812)&lt;&gt;0,2,"")</f>
        <v/>
      </c>
      <c r="CW825" s="16" t="str">
        <f t="shared" si="75"/>
        <v/>
      </c>
      <c r="CX825" s="16" t="str">
        <f>IF(Wedstrijden!AI812="x","BB","")</f>
        <v/>
      </c>
      <c r="CY825" s="16" t="str">
        <f>IF(Wedstrijden!AJ812="x","B","")</f>
        <v/>
      </c>
      <c r="CZ825" s="16" t="str">
        <f>IF(Wedstrijden!AK812="x","L","")</f>
        <v/>
      </c>
      <c r="DA825" s="16" t="str">
        <f>IF(Wedstrijden!AL812="x","M","")</f>
        <v/>
      </c>
      <c r="DB825" s="16" t="str">
        <f>IF(Wedstrijden!AM812="x","Z","")</f>
        <v/>
      </c>
      <c r="DC825" s="16" t="str">
        <f>IF(Wedstrijden!AN812="x","ZZ","")</f>
        <v/>
      </c>
      <c r="DD825" s="16" t="str">
        <f>IF(Wedstrijden!AP812="x","1.40","")</f>
        <v/>
      </c>
      <c r="DE825" s="16" t="str">
        <f>IF(COUNTA(Wedstrijden!BD812:BF812)&lt;&gt;0,6,"")</f>
        <v/>
      </c>
      <c r="DF825" s="16" t="str">
        <f t="shared" si="76"/>
        <v/>
      </c>
      <c r="DG825" s="16" t="str">
        <f>IF(Wedstrijden!BD812="x","L","")</f>
        <v/>
      </c>
      <c r="DH825" s="16" t="str">
        <f>IF(Wedstrijden!BE812="x","M","")</f>
        <v/>
      </c>
      <c r="DI825" s="16" t="str">
        <f>IF(Wedstrijden!BF812="x","Z","")</f>
        <v/>
      </c>
      <c r="DJ825" s="16" t="str">
        <f>IF(Wedstrijden!BG812="x","Z","")</f>
        <v/>
      </c>
      <c r="DK825" s="16" t="str">
        <f>IF(COUNTA(Wedstrijden!BI812:BK812)&lt;&gt;0,6,"")</f>
        <v/>
      </c>
      <c r="DL825" s="16" t="str">
        <f t="shared" si="77"/>
        <v/>
      </c>
      <c r="DM825" s="16" t="str">
        <f>IF(Wedstrijden!BI812="x","L","")</f>
        <v/>
      </c>
      <c r="DN825" s="16" t="str">
        <f>IF(Wedstrijden!BJ812="x","M","")</f>
        <v/>
      </c>
      <c r="DO825" s="16" t="str">
        <f>IF(Wedstrijden!BK812="x","Z","")</f>
        <v/>
      </c>
      <c r="DP825" s="16" t="str">
        <f>IF(Wedstrijden!BL812="x","Z","")</f>
        <v/>
      </c>
    </row>
    <row r="826" spans="1:120" ht="14.4" x14ac:dyDescent="0.3">
      <c r="A826" s="18">
        <f>Wedstrijden!A813</f>
        <v>0</v>
      </c>
      <c r="B826" s="16" t="str">
        <f>IFERROR(VLOOKUP(Wedstrijden!#REF!,#REF!,2,FALSE),"")</f>
        <v/>
      </c>
      <c r="C826" s="16">
        <f>Wedstrijden!E813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IF(COUNTA(Wedstrijden!U813:AC813)&lt;&gt;0,1,"")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IF(Wedstrijden!U813="x","B1","")</f>
        <v/>
      </c>
      <c r="BO826" s="16" t="e">
        <f>IF(Wedstrijden!#REF!="x","BB","")</f>
        <v>#REF!</v>
      </c>
      <c r="BP826" s="16" t="str">
        <f>IF(Wedstrijden!W813="x","B","")</f>
        <v/>
      </c>
      <c r="BQ826" s="16" t="str">
        <f>IF(Wedstrijden!X813="x","L1","")</f>
        <v/>
      </c>
      <c r="BR826" s="16" t="str">
        <f>IF(Wedstrijden!Y813="x","L2","")</f>
        <v/>
      </c>
      <c r="BS826" s="16" t="str">
        <f>IF(Wedstrijden!Z813="x","M1","")</f>
        <v/>
      </c>
      <c r="BT826" s="16" t="str">
        <f>IF(Wedstrijden!AA813="x","M2","")</f>
        <v/>
      </c>
      <c r="BU826" s="16" t="str">
        <f>IF(Wedstrijden!AB813="x","Z1","")</f>
        <v/>
      </c>
      <c r="BV826" s="16" t="str">
        <f>IF(Wedstrijden!AC813="x","Z2","")</f>
        <v/>
      </c>
      <c r="BW826" s="16" t="str">
        <f>IF(COUNTA(Wedstrijden!L813:T813)&lt;&gt;0,1,"")</f>
        <v/>
      </c>
      <c r="BX826" s="16" t="str">
        <f t="shared" si="73"/>
        <v/>
      </c>
      <c r="BY826" s="16" t="str">
        <f>IF(Wedstrijden!L813="x","BB","")</f>
        <v/>
      </c>
      <c r="BZ826" s="16" t="str">
        <f>IF(Wedstrijden!M813="x","B","")</f>
        <v/>
      </c>
      <c r="CA826" s="16" t="str">
        <f>IF(Wedstrijden!N813="x","L1","")</f>
        <v/>
      </c>
      <c r="CB826" s="16" t="str">
        <f>IF(Wedstrijden!O813="x","L2","")</f>
        <v/>
      </c>
      <c r="CC826" s="16" t="str">
        <f>IF(Wedstrijden!P813="x","M1","")</f>
        <v/>
      </c>
      <c r="CD826" s="16" t="str">
        <f>IF(Wedstrijden!Q813="x","M2","")</f>
        <v/>
      </c>
      <c r="CE826" s="16" t="str">
        <f>IF(Wedstrijden!R813="x","Z1","")</f>
        <v/>
      </c>
      <c r="CF826" s="16" t="str">
        <f>IF(Wedstrijden!S813="x","Z2","")</f>
        <v/>
      </c>
      <c r="CG826" s="16" t="str">
        <f>IF(Wedstrijden!T813="x","ZZL","")</f>
        <v/>
      </c>
      <c r="CL826" s="16" t="str">
        <f>IF(COUNTA(Wedstrijden!AR813:BB813)&lt;&gt;0,2,"")</f>
        <v/>
      </c>
      <c r="CM826" s="16" t="str">
        <f t="shared" si="74"/>
        <v/>
      </c>
      <c r="CN826" s="16" t="str">
        <f>IF(Wedstrijden!AR813="x","AA","")</f>
        <v/>
      </c>
      <c r="CO826" s="16" t="str">
        <f>IF(Wedstrijden!AS813="x","A","")</f>
        <v/>
      </c>
      <c r="CP826" s="16" t="str">
        <f>IF(Wedstrijden!AT813="x","BB","")</f>
        <v/>
      </c>
      <c r="CQ826" s="16" t="str">
        <f>IF(Wedstrijden!AU813="x","B","")</f>
        <v/>
      </c>
      <c r="CR826" s="16" t="str">
        <f>IF(Wedstrijden!AV813="x","L","")</f>
        <v/>
      </c>
      <c r="CS826" s="16" t="str">
        <f>IF(Wedstrijden!AW813="x","M","")</f>
        <v/>
      </c>
      <c r="CT826" s="16" t="str">
        <f>IF(Wedstrijden!AX813="x","Z","")</f>
        <v/>
      </c>
      <c r="CU826" s="16" t="str">
        <f>IF(Wedstrijden!BB813="x","ZZ","")</f>
        <v/>
      </c>
      <c r="CV826" s="16" t="str">
        <f>IF(COUNTA(Wedstrijden!AI813:AP813)&lt;&gt;0,2,"")</f>
        <v/>
      </c>
      <c r="CW826" s="16" t="str">
        <f t="shared" si="75"/>
        <v/>
      </c>
      <c r="CX826" s="16" t="str">
        <f>IF(Wedstrijden!AI813="x","BB","")</f>
        <v/>
      </c>
      <c r="CY826" s="16" t="str">
        <f>IF(Wedstrijden!AJ813="x","B","")</f>
        <v/>
      </c>
      <c r="CZ826" s="16" t="str">
        <f>IF(Wedstrijden!AK813="x","L","")</f>
        <v/>
      </c>
      <c r="DA826" s="16" t="str">
        <f>IF(Wedstrijden!AL813="x","M","")</f>
        <v/>
      </c>
      <c r="DB826" s="16" t="str">
        <f>IF(Wedstrijden!AM813="x","Z","")</f>
        <v/>
      </c>
      <c r="DC826" s="16" t="str">
        <f>IF(Wedstrijden!AN813="x","ZZ","")</f>
        <v/>
      </c>
      <c r="DD826" s="16" t="str">
        <f>IF(Wedstrijden!AP813="x","1.40","")</f>
        <v/>
      </c>
      <c r="DE826" s="16" t="str">
        <f>IF(COUNTA(Wedstrijden!BD813:BF813)&lt;&gt;0,6,"")</f>
        <v/>
      </c>
      <c r="DF826" s="16" t="str">
        <f t="shared" si="76"/>
        <v/>
      </c>
      <c r="DG826" s="16" t="str">
        <f>IF(Wedstrijden!BD813="x","L","")</f>
        <v/>
      </c>
      <c r="DH826" s="16" t="str">
        <f>IF(Wedstrijden!BE813="x","M","")</f>
        <v/>
      </c>
      <c r="DI826" s="16" t="str">
        <f>IF(Wedstrijden!BF813="x","Z","")</f>
        <v/>
      </c>
      <c r="DJ826" s="16" t="str">
        <f>IF(Wedstrijden!BG813="x","Z","")</f>
        <v/>
      </c>
      <c r="DK826" s="16" t="str">
        <f>IF(COUNTA(Wedstrijden!BI813:BK813)&lt;&gt;0,6,"")</f>
        <v/>
      </c>
      <c r="DL826" s="16" t="str">
        <f t="shared" si="77"/>
        <v/>
      </c>
      <c r="DM826" s="16" t="str">
        <f>IF(Wedstrijden!BI813="x","L","")</f>
        <v/>
      </c>
      <c r="DN826" s="16" t="str">
        <f>IF(Wedstrijden!BJ813="x","M","")</f>
        <v/>
      </c>
      <c r="DO826" s="16" t="str">
        <f>IF(Wedstrijden!BK813="x","Z","")</f>
        <v/>
      </c>
      <c r="DP826" s="16" t="str">
        <f>IF(Wedstrijden!BL813="x","Z","")</f>
        <v/>
      </c>
    </row>
    <row r="827" spans="1:120" ht="14.4" x14ac:dyDescent="0.3">
      <c r="A827" s="18">
        <f>Wedstrijden!A814</f>
        <v>0</v>
      </c>
      <c r="B827" s="16" t="str">
        <f>IFERROR(VLOOKUP(Wedstrijden!#REF!,#REF!,2,FALSE),"")</f>
        <v/>
      </c>
      <c r="C827" s="16">
        <f>Wedstrijden!E814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IF(COUNTA(Wedstrijden!U814:AC814)&lt;&gt;0,1,"")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IF(Wedstrijden!U814="x","B1","")</f>
        <v/>
      </c>
      <c r="BO827" s="16" t="e">
        <f>IF(Wedstrijden!#REF!="x","BB","")</f>
        <v>#REF!</v>
      </c>
      <c r="BP827" s="16" t="str">
        <f>IF(Wedstrijden!W814="x","B","")</f>
        <v/>
      </c>
      <c r="BQ827" s="16" t="str">
        <f>IF(Wedstrijden!X814="x","L1","")</f>
        <v/>
      </c>
      <c r="BR827" s="16" t="str">
        <f>IF(Wedstrijden!Y814="x","L2","")</f>
        <v/>
      </c>
      <c r="BS827" s="16" t="str">
        <f>IF(Wedstrijden!Z814="x","M1","")</f>
        <v/>
      </c>
      <c r="BT827" s="16" t="str">
        <f>IF(Wedstrijden!AA814="x","M2","")</f>
        <v/>
      </c>
      <c r="BU827" s="16" t="str">
        <f>IF(Wedstrijden!AB814="x","Z1","")</f>
        <v/>
      </c>
      <c r="BV827" s="16" t="str">
        <f>IF(Wedstrijden!AC814="x","Z2","")</f>
        <v/>
      </c>
      <c r="BW827" s="16" t="str">
        <f>IF(COUNTA(Wedstrijden!L814:T814)&lt;&gt;0,1,"")</f>
        <v/>
      </c>
      <c r="BX827" s="16" t="str">
        <f t="shared" si="73"/>
        <v/>
      </c>
      <c r="BY827" s="16" t="str">
        <f>IF(Wedstrijden!L814="x","BB","")</f>
        <v/>
      </c>
      <c r="BZ827" s="16" t="str">
        <f>IF(Wedstrijden!M814="x","B","")</f>
        <v/>
      </c>
      <c r="CA827" s="16" t="str">
        <f>IF(Wedstrijden!N814="x","L1","")</f>
        <v/>
      </c>
      <c r="CB827" s="16" t="str">
        <f>IF(Wedstrijden!O814="x","L2","")</f>
        <v/>
      </c>
      <c r="CC827" s="16" t="str">
        <f>IF(Wedstrijden!P814="x","M1","")</f>
        <v/>
      </c>
      <c r="CD827" s="16" t="str">
        <f>IF(Wedstrijden!Q814="x","M2","")</f>
        <v/>
      </c>
      <c r="CE827" s="16" t="str">
        <f>IF(Wedstrijden!R814="x","Z1","")</f>
        <v/>
      </c>
      <c r="CF827" s="16" t="str">
        <f>IF(Wedstrijden!S814="x","Z2","")</f>
        <v/>
      </c>
      <c r="CG827" s="16" t="str">
        <f>IF(Wedstrijden!T814="x","ZZL","")</f>
        <v/>
      </c>
      <c r="CL827" s="16" t="str">
        <f>IF(COUNTA(Wedstrijden!AR814:BB814)&lt;&gt;0,2,"")</f>
        <v/>
      </c>
      <c r="CM827" s="16" t="str">
        <f t="shared" si="74"/>
        <v/>
      </c>
      <c r="CN827" s="16" t="str">
        <f>IF(Wedstrijden!AR814="x","AA","")</f>
        <v/>
      </c>
      <c r="CO827" s="16" t="str">
        <f>IF(Wedstrijden!AS814="x","A","")</f>
        <v/>
      </c>
      <c r="CP827" s="16" t="str">
        <f>IF(Wedstrijden!AT814="x","BB","")</f>
        <v/>
      </c>
      <c r="CQ827" s="16" t="str">
        <f>IF(Wedstrijden!AU814="x","B","")</f>
        <v/>
      </c>
      <c r="CR827" s="16" t="str">
        <f>IF(Wedstrijden!AV814="x","L","")</f>
        <v/>
      </c>
      <c r="CS827" s="16" t="str">
        <f>IF(Wedstrijden!AW814="x","M","")</f>
        <v/>
      </c>
      <c r="CT827" s="16" t="str">
        <f>IF(Wedstrijden!AX814="x","Z","")</f>
        <v/>
      </c>
      <c r="CU827" s="16" t="str">
        <f>IF(Wedstrijden!BB814="x","ZZ","")</f>
        <v/>
      </c>
      <c r="CV827" s="16" t="str">
        <f>IF(COUNTA(Wedstrijden!AI814:AP814)&lt;&gt;0,2,"")</f>
        <v/>
      </c>
      <c r="CW827" s="16" t="str">
        <f t="shared" si="75"/>
        <v/>
      </c>
      <c r="CX827" s="16" t="str">
        <f>IF(Wedstrijden!AI814="x","BB","")</f>
        <v/>
      </c>
      <c r="CY827" s="16" t="str">
        <f>IF(Wedstrijden!AJ814="x","B","")</f>
        <v/>
      </c>
      <c r="CZ827" s="16" t="str">
        <f>IF(Wedstrijden!AK814="x","L","")</f>
        <v/>
      </c>
      <c r="DA827" s="16" t="str">
        <f>IF(Wedstrijden!AL814="x","M","")</f>
        <v/>
      </c>
      <c r="DB827" s="16" t="str">
        <f>IF(Wedstrijden!AM814="x","Z","")</f>
        <v/>
      </c>
      <c r="DC827" s="16" t="str">
        <f>IF(Wedstrijden!AN814="x","ZZ","")</f>
        <v/>
      </c>
      <c r="DD827" s="16" t="str">
        <f>IF(Wedstrijden!AP814="x","1.40","")</f>
        <v/>
      </c>
      <c r="DE827" s="16" t="str">
        <f>IF(COUNTA(Wedstrijden!BD814:BF814)&lt;&gt;0,6,"")</f>
        <v/>
      </c>
      <c r="DF827" s="16" t="str">
        <f t="shared" si="76"/>
        <v/>
      </c>
      <c r="DG827" s="16" t="str">
        <f>IF(Wedstrijden!BD814="x","L","")</f>
        <v/>
      </c>
      <c r="DH827" s="16" t="str">
        <f>IF(Wedstrijden!BE814="x","M","")</f>
        <v/>
      </c>
      <c r="DI827" s="16" t="str">
        <f>IF(Wedstrijden!BF814="x","Z","")</f>
        <v/>
      </c>
      <c r="DJ827" s="16" t="str">
        <f>IF(Wedstrijden!BG814="x","Z","")</f>
        <v/>
      </c>
      <c r="DK827" s="16" t="str">
        <f>IF(COUNTA(Wedstrijden!BI814:BK814)&lt;&gt;0,6,"")</f>
        <v/>
      </c>
      <c r="DL827" s="16" t="str">
        <f t="shared" si="77"/>
        <v/>
      </c>
      <c r="DM827" s="16" t="str">
        <f>IF(Wedstrijden!BI814="x","L","")</f>
        <v/>
      </c>
      <c r="DN827" s="16" t="str">
        <f>IF(Wedstrijden!BJ814="x","M","")</f>
        <v/>
      </c>
      <c r="DO827" s="16" t="str">
        <f>IF(Wedstrijden!BK814="x","Z","")</f>
        <v/>
      </c>
      <c r="DP827" s="16" t="str">
        <f>IF(Wedstrijden!BL814="x","Z","")</f>
        <v/>
      </c>
    </row>
    <row r="828" spans="1:120" ht="14.4" x14ac:dyDescent="0.3">
      <c r="A828" s="18">
        <f>Wedstrijden!A815</f>
        <v>0</v>
      </c>
      <c r="B828" s="16" t="str">
        <f>IFERROR(VLOOKUP(Wedstrijden!#REF!,#REF!,2,FALSE),"")</f>
        <v/>
      </c>
      <c r="C828" s="16">
        <f>Wedstrijden!E815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IF(COUNTA(Wedstrijden!U815:AC815)&lt;&gt;0,1,"")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IF(Wedstrijden!U815="x","B1","")</f>
        <v/>
      </c>
      <c r="BO828" s="16" t="e">
        <f>IF(Wedstrijden!#REF!="x","BB","")</f>
        <v>#REF!</v>
      </c>
      <c r="BP828" s="16" t="str">
        <f>IF(Wedstrijden!W815="x","B","")</f>
        <v/>
      </c>
      <c r="BQ828" s="16" t="str">
        <f>IF(Wedstrijden!X815="x","L1","")</f>
        <v/>
      </c>
      <c r="BR828" s="16" t="str">
        <f>IF(Wedstrijden!Y815="x","L2","")</f>
        <v/>
      </c>
      <c r="BS828" s="16" t="str">
        <f>IF(Wedstrijden!Z815="x","M1","")</f>
        <v/>
      </c>
      <c r="BT828" s="16" t="str">
        <f>IF(Wedstrijden!AA815="x","M2","")</f>
        <v/>
      </c>
      <c r="BU828" s="16" t="str">
        <f>IF(Wedstrijden!AB815="x","Z1","")</f>
        <v/>
      </c>
      <c r="BV828" s="16" t="str">
        <f>IF(Wedstrijden!AC815="x","Z2","")</f>
        <v/>
      </c>
      <c r="BW828" s="16" t="str">
        <f>IF(COUNTA(Wedstrijden!L815:T815)&lt;&gt;0,1,"")</f>
        <v/>
      </c>
      <c r="BX828" s="16" t="str">
        <f t="shared" si="73"/>
        <v/>
      </c>
      <c r="BY828" s="16" t="str">
        <f>IF(Wedstrijden!L815="x","BB","")</f>
        <v/>
      </c>
      <c r="BZ828" s="16" t="str">
        <f>IF(Wedstrijden!M815="x","B","")</f>
        <v/>
      </c>
      <c r="CA828" s="16" t="str">
        <f>IF(Wedstrijden!N815="x","L1","")</f>
        <v/>
      </c>
      <c r="CB828" s="16" t="str">
        <f>IF(Wedstrijden!O815="x","L2","")</f>
        <v/>
      </c>
      <c r="CC828" s="16" t="str">
        <f>IF(Wedstrijden!P815="x","M1","")</f>
        <v/>
      </c>
      <c r="CD828" s="16" t="str">
        <f>IF(Wedstrijden!Q815="x","M2","")</f>
        <v/>
      </c>
      <c r="CE828" s="16" t="str">
        <f>IF(Wedstrijden!R815="x","Z1","")</f>
        <v/>
      </c>
      <c r="CF828" s="16" t="str">
        <f>IF(Wedstrijden!S815="x","Z2","")</f>
        <v/>
      </c>
      <c r="CG828" s="16" t="str">
        <f>IF(Wedstrijden!T815="x","ZZL","")</f>
        <v/>
      </c>
      <c r="CL828" s="16" t="str">
        <f>IF(COUNTA(Wedstrijden!AR815:BB815)&lt;&gt;0,2,"")</f>
        <v/>
      </c>
      <c r="CM828" s="16" t="str">
        <f t="shared" si="74"/>
        <v/>
      </c>
      <c r="CN828" s="16" t="str">
        <f>IF(Wedstrijden!AR815="x","AA","")</f>
        <v/>
      </c>
      <c r="CO828" s="16" t="str">
        <f>IF(Wedstrijden!AS815="x","A","")</f>
        <v/>
      </c>
      <c r="CP828" s="16" t="str">
        <f>IF(Wedstrijden!AT815="x","BB","")</f>
        <v/>
      </c>
      <c r="CQ828" s="16" t="str">
        <f>IF(Wedstrijden!AU815="x","B","")</f>
        <v/>
      </c>
      <c r="CR828" s="16" t="str">
        <f>IF(Wedstrijden!AV815="x","L","")</f>
        <v/>
      </c>
      <c r="CS828" s="16" t="str">
        <f>IF(Wedstrijden!AW815="x","M","")</f>
        <v/>
      </c>
      <c r="CT828" s="16" t="str">
        <f>IF(Wedstrijden!AX815="x","Z","")</f>
        <v/>
      </c>
      <c r="CU828" s="16" t="str">
        <f>IF(Wedstrijden!BB815="x","ZZ","")</f>
        <v/>
      </c>
      <c r="CV828" s="16" t="str">
        <f>IF(COUNTA(Wedstrijden!AI815:AP815)&lt;&gt;0,2,"")</f>
        <v/>
      </c>
      <c r="CW828" s="16" t="str">
        <f t="shared" si="75"/>
        <v/>
      </c>
      <c r="CX828" s="16" t="str">
        <f>IF(Wedstrijden!AI815="x","BB","")</f>
        <v/>
      </c>
      <c r="CY828" s="16" t="str">
        <f>IF(Wedstrijden!AJ815="x","B","")</f>
        <v/>
      </c>
      <c r="CZ828" s="16" t="str">
        <f>IF(Wedstrijden!AK815="x","L","")</f>
        <v/>
      </c>
      <c r="DA828" s="16" t="str">
        <f>IF(Wedstrijden!AL815="x","M","")</f>
        <v/>
      </c>
      <c r="DB828" s="16" t="str">
        <f>IF(Wedstrijden!AM815="x","Z","")</f>
        <v/>
      </c>
      <c r="DC828" s="16" t="str">
        <f>IF(Wedstrijden!AN815="x","ZZ","")</f>
        <v/>
      </c>
      <c r="DD828" s="16" t="str">
        <f>IF(Wedstrijden!AP815="x","1.40","")</f>
        <v/>
      </c>
      <c r="DE828" s="16" t="str">
        <f>IF(COUNTA(Wedstrijden!BD815:BF815)&lt;&gt;0,6,"")</f>
        <v/>
      </c>
      <c r="DF828" s="16" t="str">
        <f t="shared" si="76"/>
        <v/>
      </c>
      <c r="DG828" s="16" t="str">
        <f>IF(Wedstrijden!BD815="x","L","")</f>
        <v/>
      </c>
      <c r="DH828" s="16" t="str">
        <f>IF(Wedstrijden!BE815="x","M","")</f>
        <v/>
      </c>
      <c r="DI828" s="16" t="str">
        <f>IF(Wedstrijden!BF815="x","Z","")</f>
        <v/>
      </c>
      <c r="DJ828" s="16" t="str">
        <f>IF(Wedstrijden!BG815="x","Z","")</f>
        <v/>
      </c>
      <c r="DK828" s="16" t="str">
        <f>IF(COUNTA(Wedstrijden!BI815:BK815)&lt;&gt;0,6,"")</f>
        <v/>
      </c>
      <c r="DL828" s="16" t="str">
        <f t="shared" si="77"/>
        <v/>
      </c>
      <c r="DM828" s="16" t="str">
        <f>IF(Wedstrijden!BI815="x","L","")</f>
        <v/>
      </c>
      <c r="DN828" s="16" t="str">
        <f>IF(Wedstrijden!BJ815="x","M","")</f>
        <v/>
      </c>
      <c r="DO828" s="16" t="str">
        <f>IF(Wedstrijden!BK815="x","Z","")</f>
        <v/>
      </c>
      <c r="DP828" s="16" t="str">
        <f>IF(Wedstrijden!BL815="x","Z","")</f>
        <v/>
      </c>
    </row>
    <row r="829" spans="1:120" ht="14.4" x14ac:dyDescent="0.3">
      <c r="A829" s="18">
        <f>Wedstrijden!A816</f>
        <v>0</v>
      </c>
      <c r="B829" s="16" t="str">
        <f>IFERROR(VLOOKUP(Wedstrijden!#REF!,#REF!,2,FALSE),"")</f>
        <v/>
      </c>
      <c r="C829" s="16">
        <f>Wedstrijden!E816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IF(COUNTA(Wedstrijden!U816:AC816)&lt;&gt;0,1,"")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IF(Wedstrijden!U816="x","B1","")</f>
        <v/>
      </c>
      <c r="BO829" s="16" t="e">
        <f>IF(Wedstrijden!#REF!="x","BB","")</f>
        <v>#REF!</v>
      </c>
      <c r="BP829" s="16" t="str">
        <f>IF(Wedstrijden!W816="x","B","")</f>
        <v/>
      </c>
      <c r="BQ829" s="16" t="str">
        <f>IF(Wedstrijden!X816="x","L1","")</f>
        <v/>
      </c>
      <c r="BR829" s="16" t="str">
        <f>IF(Wedstrijden!Y816="x","L2","")</f>
        <v/>
      </c>
      <c r="BS829" s="16" t="str">
        <f>IF(Wedstrijden!Z816="x","M1","")</f>
        <v/>
      </c>
      <c r="BT829" s="16" t="str">
        <f>IF(Wedstrijden!AA816="x","M2","")</f>
        <v/>
      </c>
      <c r="BU829" s="16" t="str">
        <f>IF(Wedstrijden!AB816="x","Z1","")</f>
        <v/>
      </c>
      <c r="BV829" s="16" t="str">
        <f>IF(Wedstrijden!AC816="x","Z2","")</f>
        <v/>
      </c>
      <c r="BW829" s="16" t="str">
        <f>IF(COUNTA(Wedstrijden!L816:T816)&lt;&gt;0,1,"")</f>
        <v/>
      </c>
      <c r="BX829" s="16" t="str">
        <f t="shared" si="73"/>
        <v/>
      </c>
      <c r="BY829" s="16" t="str">
        <f>IF(Wedstrijden!L816="x","BB","")</f>
        <v/>
      </c>
      <c r="BZ829" s="16" t="str">
        <f>IF(Wedstrijden!M816="x","B","")</f>
        <v/>
      </c>
      <c r="CA829" s="16" t="str">
        <f>IF(Wedstrijden!N816="x","L1","")</f>
        <v/>
      </c>
      <c r="CB829" s="16" t="str">
        <f>IF(Wedstrijden!O816="x","L2","")</f>
        <v/>
      </c>
      <c r="CC829" s="16" t="str">
        <f>IF(Wedstrijden!P816="x","M1","")</f>
        <v/>
      </c>
      <c r="CD829" s="16" t="str">
        <f>IF(Wedstrijden!Q816="x","M2","")</f>
        <v/>
      </c>
      <c r="CE829" s="16" t="str">
        <f>IF(Wedstrijden!R816="x","Z1","")</f>
        <v/>
      </c>
      <c r="CF829" s="16" t="str">
        <f>IF(Wedstrijden!S816="x","Z2","")</f>
        <v/>
      </c>
      <c r="CG829" s="16" t="str">
        <f>IF(Wedstrijden!T816="x","ZZL","")</f>
        <v/>
      </c>
      <c r="CL829" s="16" t="str">
        <f>IF(COUNTA(Wedstrijden!AR816:BB816)&lt;&gt;0,2,"")</f>
        <v/>
      </c>
      <c r="CM829" s="16" t="str">
        <f t="shared" si="74"/>
        <v/>
      </c>
      <c r="CN829" s="16" t="str">
        <f>IF(Wedstrijden!AR816="x","AA","")</f>
        <v/>
      </c>
      <c r="CO829" s="16" t="str">
        <f>IF(Wedstrijden!AS816="x","A","")</f>
        <v/>
      </c>
      <c r="CP829" s="16" t="str">
        <f>IF(Wedstrijden!AT816="x","BB","")</f>
        <v/>
      </c>
      <c r="CQ829" s="16" t="str">
        <f>IF(Wedstrijden!AU816="x","B","")</f>
        <v/>
      </c>
      <c r="CR829" s="16" t="str">
        <f>IF(Wedstrijden!AV816="x","L","")</f>
        <v/>
      </c>
      <c r="CS829" s="16" t="str">
        <f>IF(Wedstrijden!AW816="x","M","")</f>
        <v/>
      </c>
      <c r="CT829" s="16" t="str">
        <f>IF(Wedstrijden!AX816="x","Z","")</f>
        <v/>
      </c>
      <c r="CU829" s="16" t="str">
        <f>IF(Wedstrijden!BB816="x","ZZ","")</f>
        <v/>
      </c>
      <c r="CV829" s="16" t="str">
        <f>IF(COUNTA(Wedstrijden!AI816:AP816)&lt;&gt;0,2,"")</f>
        <v/>
      </c>
      <c r="CW829" s="16" t="str">
        <f t="shared" si="75"/>
        <v/>
      </c>
      <c r="CX829" s="16" t="str">
        <f>IF(Wedstrijden!AI816="x","BB","")</f>
        <v/>
      </c>
      <c r="CY829" s="16" t="str">
        <f>IF(Wedstrijden!AJ816="x","B","")</f>
        <v/>
      </c>
      <c r="CZ829" s="16" t="str">
        <f>IF(Wedstrijden!AK816="x","L","")</f>
        <v/>
      </c>
      <c r="DA829" s="16" t="str">
        <f>IF(Wedstrijden!AL816="x","M","")</f>
        <v/>
      </c>
      <c r="DB829" s="16" t="str">
        <f>IF(Wedstrijden!AM816="x","Z","")</f>
        <v/>
      </c>
      <c r="DC829" s="16" t="str">
        <f>IF(Wedstrijden!AN816="x","ZZ","")</f>
        <v/>
      </c>
      <c r="DD829" s="16" t="str">
        <f>IF(Wedstrijden!AP816="x","1.40","")</f>
        <v/>
      </c>
      <c r="DE829" s="16" t="str">
        <f>IF(COUNTA(Wedstrijden!BD816:BF816)&lt;&gt;0,6,"")</f>
        <v/>
      </c>
      <c r="DF829" s="16" t="str">
        <f t="shared" si="76"/>
        <v/>
      </c>
      <c r="DG829" s="16" t="str">
        <f>IF(Wedstrijden!BD816="x","L","")</f>
        <v/>
      </c>
      <c r="DH829" s="16" t="str">
        <f>IF(Wedstrijden!BE816="x","M","")</f>
        <v/>
      </c>
      <c r="DI829" s="16" t="str">
        <f>IF(Wedstrijden!BF816="x","Z","")</f>
        <v/>
      </c>
      <c r="DJ829" s="16" t="str">
        <f>IF(Wedstrijden!BG816="x","Z","")</f>
        <v/>
      </c>
      <c r="DK829" s="16" t="str">
        <f>IF(COUNTA(Wedstrijden!BI816:BK816)&lt;&gt;0,6,"")</f>
        <v/>
      </c>
      <c r="DL829" s="16" t="str">
        <f t="shared" si="77"/>
        <v/>
      </c>
      <c r="DM829" s="16" t="str">
        <f>IF(Wedstrijden!BI816="x","L","")</f>
        <v/>
      </c>
      <c r="DN829" s="16" t="str">
        <f>IF(Wedstrijden!BJ816="x","M","")</f>
        <v/>
      </c>
      <c r="DO829" s="16" t="str">
        <f>IF(Wedstrijden!BK816="x","Z","")</f>
        <v/>
      </c>
      <c r="DP829" s="16" t="str">
        <f>IF(Wedstrijden!BL816="x","Z","")</f>
        <v/>
      </c>
    </row>
    <row r="830" spans="1:120" ht="14.4" x14ac:dyDescent="0.3">
      <c r="A830" s="18">
        <f>Wedstrijden!A817</f>
        <v>0</v>
      </c>
      <c r="B830" s="16" t="str">
        <f>IFERROR(VLOOKUP(Wedstrijden!#REF!,#REF!,2,FALSE),"")</f>
        <v/>
      </c>
      <c r="C830" s="16">
        <f>Wedstrijden!E817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IF(COUNTA(Wedstrijden!U817:AC817)&lt;&gt;0,1,"")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IF(Wedstrijden!U817="x","B1","")</f>
        <v/>
      </c>
      <c r="BO830" s="16" t="e">
        <f>IF(Wedstrijden!#REF!="x","BB","")</f>
        <v>#REF!</v>
      </c>
      <c r="BP830" s="16" t="str">
        <f>IF(Wedstrijden!W817="x","B","")</f>
        <v/>
      </c>
      <c r="BQ830" s="16" t="str">
        <f>IF(Wedstrijden!X817="x","L1","")</f>
        <v/>
      </c>
      <c r="BR830" s="16" t="str">
        <f>IF(Wedstrijden!Y817="x","L2","")</f>
        <v/>
      </c>
      <c r="BS830" s="16" t="str">
        <f>IF(Wedstrijden!Z817="x","M1","")</f>
        <v/>
      </c>
      <c r="BT830" s="16" t="str">
        <f>IF(Wedstrijden!AA817="x","M2","")</f>
        <v/>
      </c>
      <c r="BU830" s="16" t="str">
        <f>IF(Wedstrijden!AB817="x","Z1","")</f>
        <v/>
      </c>
      <c r="BV830" s="16" t="str">
        <f>IF(Wedstrijden!AC817="x","Z2","")</f>
        <v/>
      </c>
      <c r="BW830" s="16" t="str">
        <f>IF(COUNTA(Wedstrijden!L817:T817)&lt;&gt;0,1,"")</f>
        <v/>
      </c>
      <c r="BX830" s="16" t="str">
        <f t="shared" si="73"/>
        <v/>
      </c>
      <c r="BY830" s="16" t="str">
        <f>IF(Wedstrijden!L817="x","BB","")</f>
        <v/>
      </c>
      <c r="BZ830" s="16" t="str">
        <f>IF(Wedstrijden!M817="x","B","")</f>
        <v/>
      </c>
      <c r="CA830" s="16" t="str">
        <f>IF(Wedstrijden!N817="x","L1","")</f>
        <v/>
      </c>
      <c r="CB830" s="16" t="str">
        <f>IF(Wedstrijden!O817="x","L2","")</f>
        <v/>
      </c>
      <c r="CC830" s="16" t="str">
        <f>IF(Wedstrijden!P817="x","M1","")</f>
        <v/>
      </c>
      <c r="CD830" s="16" t="str">
        <f>IF(Wedstrijden!Q817="x","M2","")</f>
        <v/>
      </c>
      <c r="CE830" s="16" t="str">
        <f>IF(Wedstrijden!R817="x","Z1","")</f>
        <v/>
      </c>
      <c r="CF830" s="16" t="str">
        <f>IF(Wedstrijden!S817="x","Z2","")</f>
        <v/>
      </c>
      <c r="CG830" s="16" t="str">
        <f>IF(Wedstrijden!T817="x","ZZL","")</f>
        <v/>
      </c>
      <c r="CL830" s="16" t="str">
        <f>IF(COUNTA(Wedstrijden!AR817:BB817)&lt;&gt;0,2,"")</f>
        <v/>
      </c>
      <c r="CM830" s="16" t="str">
        <f t="shared" si="74"/>
        <v/>
      </c>
      <c r="CN830" s="16" t="str">
        <f>IF(Wedstrijden!AR817="x","AA","")</f>
        <v/>
      </c>
      <c r="CO830" s="16" t="str">
        <f>IF(Wedstrijden!AS817="x","A","")</f>
        <v/>
      </c>
      <c r="CP830" s="16" t="str">
        <f>IF(Wedstrijden!AT817="x","BB","")</f>
        <v/>
      </c>
      <c r="CQ830" s="16" t="str">
        <f>IF(Wedstrijden!AU817="x","B","")</f>
        <v/>
      </c>
      <c r="CR830" s="16" t="str">
        <f>IF(Wedstrijden!AV817="x","L","")</f>
        <v/>
      </c>
      <c r="CS830" s="16" t="str">
        <f>IF(Wedstrijden!AW817="x","M","")</f>
        <v/>
      </c>
      <c r="CT830" s="16" t="str">
        <f>IF(Wedstrijden!AX817="x","Z","")</f>
        <v/>
      </c>
      <c r="CU830" s="16" t="str">
        <f>IF(Wedstrijden!BB817="x","ZZ","")</f>
        <v/>
      </c>
      <c r="CV830" s="16" t="str">
        <f>IF(COUNTA(Wedstrijden!AI817:AP817)&lt;&gt;0,2,"")</f>
        <v/>
      </c>
      <c r="CW830" s="16" t="str">
        <f t="shared" si="75"/>
        <v/>
      </c>
      <c r="CX830" s="16" t="str">
        <f>IF(Wedstrijden!AI817="x","BB","")</f>
        <v/>
      </c>
      <c r="CY830" s="16" t="str">
        <f>IF(Wedstrijden!AJ817="x","B","")</f>
        <v/>
      </c>
      <c r="CZ830" s="16" t="str">
        <f>IF(Wedstrijden!AK817="x","L","")</f>
        <v/>
      </c>
      <c r="DA830" s="16" t="str">
        <f>IF(Wedstrijden!AL817="x","M","")</f>
        <v/>
      </c>
      <c r="DB830" s="16" t="str">
        <f>IF(Wedstrijden!AM817="x","Z","")</f>
        <v/>
      </c>
      <c r="DC830" s="16" t="str">
        <f>IF(Wedstrijden!AN817="x","ZZ","")</f>
        <v/>
      </c>
      <c r="DD830" s="16" t="str">
        <f>IF(Wedstrijden!AP817="x","1.40","")</f>
        <v/>
      </c>
      <c r="DE830" s="16" t="str">
        <f>IF(COUNTA(Wedstrijden!BD817:BF817)&lt;&gt;0,6,"")</f>
        <v/>
      </c>
      <c r="DF830" s="16" t="str">
        <f t="shared" si="76"/>
        <v/>
      </c>
      <c r="DG830" s="16" t="str">
        <f>IF(Wedstrijden!BD817="x","L","")</f>
        <v/>
      </c>
      <c r="DH830" s="16" t="str">
        <f>IF(Wedstrijden!BE817="x","M","")</f>
        <v/>
      </c>
      <c r="DI830" s="16" t="str">
        <f>IF(Wedstrijden!BF817="x","Z","")</f>
        <v/>
      </c>
      <c r="DJ830" s="16" t="str">
        <f>IF(Wedstrijden!BG817="x","Z","")</f>
        <v/>
      </c>
      <c r="DK830" s="16" t="str">
        <f>IF(COUNTA(Wedstrijden!BI817:BK817)&lt;&gt;0,6,"")</f>
        <v/>
      </c>
      <c r="DL830" s="16" t="str">
        <f t="shared" si="77"/>
        <v/>
      </c>
      <c r="DM830" s="16" t="str">
        <f>IF(Wedstrijden!BI817="x","L","")</f>
        <v/>
      </c>
      <c r="DN830" s="16" t="str">
        <f>IF(Wedstrijden!BJ817="x","M","")</f>
        <v/>
      </c>
      <c r="DO830" s="16" t="str">
        <f>IF(Wedstrijden!BK817="x","Z","")</f>
        <v/>
      </c>
      <c r="DP830" s="16" t="str">
        <f>IF(Wedstrijden!BL817="x","Z","")</f>
        <v/>
      </c>
    </row>
    <row r="831" spans="1:120" ht="14.4" x14ac:dyDescent="0.3">
      <c r="A831" s="18">
        <f>Wedstrijden!A818</f>
        <v>0</v>
      </c>
      <c r="B831" s="16" t="str">
        <f>IFERROR(VLOOKUP(Wedstrijden!#REF!,#REF!,2,FALSE),"")</f>
        <v/>
      </c>
      <c r="C831" s="16">
        <f>Wedstrijden!E818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IF(COUNTA(Wedstrijden!U818:AC818)&lt;&gt;0,1,"")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IF(Wedstrijden!U818="x","B1","")</f>
        <v/>
      </c>
      <c r="BO831" s="16" t="e">
        <f>IF(Wedstrijden!#REF!="x","BB","")</f>
        <v>#REF!</v>
      </c>
      <c r="BP831" s="16" t="str">
        <f>IF(Wedstrijden!W818="x","B","")</f>
        <v/>
      </c>
      <c r="BQ831" s="16" t="str">
        <f>IF(Wedstrijden!X818="x","L1","")</f>
        <v/>
      </c>
      <c r="BR831" s="16" t="str">
        <f>IF(Wedstrijden!Y818="x","L2","")</f>
        <v/>
      </c>
      <c r="BS831" s="16" t="str">
        <f>IF(Wedstrijden!Z818="x","M1","")</f>
        <v/>
      </c>
      <c r="BT831" s="16" t="str">
        <f>IF(Wedstrijden!AA818="x","M2","")</f>
        <v/>
      </c>
      <c r="BU831" s="16" t="str">
        <f>IF(Wedstrijden!AB818="x","Z1","")</f>
        <v/>
      </c>
      <c r="BV831" s="16" t="str">
        <f>IF(Wedstrijden!AC818="x","Z2","")</f>
        <v/>
      </c>
      <c r="BW831" s="16" t="str">
        <f>IF(COUNTA(Wedstrijden!L818:T818)&lt;&gt;0,1,"")</f>
        <v/>
      </c>
      <c r="BX831" s="16" t="str">
        <f t="shared" si="73"/>
        <v/>
      </c>
      <c r="BY831" s="16" t="str">
        <f>IF(Wedstrijden!L818="x","BB","")</f>
        <v/>
      </c>
      <c r="BZ831" s="16" t="str">
        <f>IF(Wedstrijden!M818="x","B","")</f>
        <v/>
      </c>
      <c r="CA831" s="16" t="str">
        <f>IF(Wedstrijden!N818="x","L1","")</f>
        <v/>
      </c>
      <c r="CB831" s="16" t="str">
        <f>IF(Wedstrijden!O818="x","L2","")</f>
        <v/>
      </c>
      <c r="CC831" s="16" t="str">
        <f>IF(Wedstrijden!P818="x","M1","")</f>
        <v/>
      </c>
      <c r="CD831" s="16" t="str">
        <f>IF(Wedstrijden!Q818="x","M2","")</f>
        <v/>
      </c>
      <c r="CE831" s="16" t="str">
        <f>IF(Wedstrijden!R818="x","Z1","")</f>
        <v/>
      </c>
      <c r="CF831" s="16" t="str">
        <f>IF(Wedstrijden!S818="x","Z2","")</f>
        <v/>
      </c>
      <c r="CG831" s="16" t="str">
        <f>IF(Wedstrijden!T818="x","ZZL","")</f>
        <v/>
      </c>
      <c r="CL831" s="16" t="str">
        <f>IF(COUNTA(Wedstrijden!AR818:BB818)&lt;&gt;0,2,"")</f>
        <v/>
      </c>
      <c r="CM831" s="16" t="str">
        <f t="shared" si="74"/>
        <v/>
      </c>
      <c r="CN831" s="16" t="str">
        <f>IF(Wedstrijden!AR818="x","AA","")</f>
        <v/>
      </c>
      <c r="CO831" s="16" t="str">
        <f>IF(Wedstrijden!AS818="x","A","")</f>
        <v/>
      </c>
      <c r="CP831" s="16" t="str">
        <f>IF(Wedstrijden!AT818="x","BB","")</f>
        <v/>
      </c>
      <c r="CQ831" s="16" t="str">
        <f>IF(Wedstrijden!AU818="x","B","")</f>
        <v/>
      </c>
      <c r="CR831" s="16" t="str">
        <f>IF(Wedstrijden!AV818="x","L","")</f>
        <v/>
      </c>
      <c r="CS831" s="16" t="str">
        <f>IF(Wedstrijden!AW818="x","M","")</f>
        <v/>
      </c>
      <c r="CT831" s="16" t="str">
        <f>IF(Wedstrijden!AX818="x","Z","")</f>
        <v/>
      </c>
      <c r="CU831" s="16" t="str">
        <f>IF(Wedstrijden!BB818="x","ZZ","")</f>
        <v/>
      </c>
      <c r="CV831" s="16" t="str">
        <f>IF(COUNTA(Wedstrijden!AI818:AP818)&lt;&gt;0,2,"")</f>
        <v/>
      </c>
      <c r="CW831" s="16" t="str">
        <f t="shared" si="75"/>
        <v/>
      </c>
      <c r="CX831" s="16" t="str">
        <f>IF(Wedstrijden!AI818="x","BB","")</f>
        <v/>
      </c>
      <c r="CY831" s="16" t="str">
        <f>IF(Wedstrijden!AJ818="x","B","")</f>
        <v/>
      </c>
      <c r="CZ831" s="16" t="str">
        <f>IF(Wedstrijden!AK818="x","L","")</f>
        <v/>
      </c>
      <c r="DA831" s="16" t="str">
        <f>IF(Wedstrijden!AL818="x","M","")</f>
        <v/>
      </c>
      <c r="DB831" s="16" t="str">
        <f>IF(Wedstrijden!AM818="x","Z","")</f>
        <v/>
      </c>
      <c r="DC831" s="16" t="str">
        <f>IF(Wedstrijden!AN818="x","ZZ","")</f>
        <v/>
      </c>
      <c r="DD831" s="16" t="str">
        <f>IF(Wedstrijden!AP818="x","1.40","")</f>
        <v/>
      </c>
      <c r="DE831" s="16" t="str">
        <f>IF(COUNTA(Wedstrijden!BD818:BF818)&lt;&gt;0,6,"")</f>
        <v/>
      </c>
      <c r="DF831" s="16" t="str">
        <f t="shared" si="76"/>
        <v/>
      </c>
      <c r="DG831" s="16" t="str">
        <f>IF(Wedstrijden!BD818="x","L","")</f>
        <v/>
      </c>
      <c r="DH831" s="16" t="str">
        <f>IF(Wedstrijden!BE818="x","M","")</f>
        <v/>
      </c>
      <c r="DI831" s="16" t="str">
        <f>IF(Wedstrijden!BF818="x","Z","")</f>
        <v/>
      </c>
      <c r="DJ831" s="16" t="str">
        <f>IF(Wedstrijden!BG818="x","Z","")</f>
        <v/>
      </c>
      <c r="DK831" s="16" t="str">
        <f>IF(COUNTA(Wedstrijden!BI818:BK818)&lt;&gt;0,6,"")</f>
        <v/>
      </c>
      <c r="DL831" s="16" t="str">
        <f t="shared" si="77"/>
        <v/>
      </c>
      <c r="DM831" s="16" t="str">
        <f>IF(Wedstrijden!BI818="x","L","")</f>
        <v/>
      </c>
      <c r="DN831" s="16" t="str">
        <f>IF(Wedstrijden!BJ818="x","M","")</f>
        <v/>
      </c>
      <c r="DO831" s="16" t="str">
        <f>IF(Wedstrijden!BK818="x","Z","")</f>
        <v/>
      </c>
      <c r="DP831" s="16" t="str">
        <f>IF(Wedstrijden!BL818="x","Z","")</f>
        <v/>
      </c>
    </row>
    <row r="832" spans="1:120" ht="14.4" x14ac:dyDescent="0.3">
      <c r="A832" s="18">
        <f>Wedstrijden!A819</f>
        <v>0</v>
      </c>
      <c r="B832" s="16" t="str">
        <f>IFERROR(VLOOKUP(Wedstrijden!#REF!,#REF!,2,FALSE),"")</f>
        <v/>
      </c>
      <c r="C832" s="16">
        <f>Wedstrijden!E819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IF(COUNTA(Wedstrijden!U819:AC819)&lt;&gt;0,1,"")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IF(Wedstrijden!U819="x","B1","")</f>
        <v/>
      </c>
      <c r="BO832" s="16" t="e">
        <f>IF(Wedstrijden!#REF!="x","BB","")</f>
        <v>#REF!</v>
      </c>
      <c r="BP832" s="16" t="str">
        <f>IF(Wedstrijden!W819="x","B","")</f>
        <v/>
      </c>
      <c r="BQ832" s="16" t="str">
        <f>IF(Wedstrijden!X819="x","L1","")</f>
        <v/>
      </c>
      <c r="BR832" s="16" t="str">
        <f>IF(Wedstrijden!Y819="x","L2","")</f>
        <v/>
      </c>
      <c r="BS832" s="16" t="str">
        <f>IF(Wedstrijden!Z819="x","M1","")</f>
        <v/>
      </c>
      <c r="BT832" s="16" t="str">
        <f>IF(Wedstrijden!AA819="x","M2","")</f>
        <v/>
      </c>
      <c r="BU832" s="16" t="str">
        <f>IF(Wedstrijden!AB819="x","Z1","")</f>
        <v/>
      </c>
      <c r="BV832" s="16" t="str">
        <f>IF(Wedstrijden!AC819="x","Z2","")</f>
        <v/>
      </c>
      <c r="BW832" s="16" t="str">
        <f>IF(COUNTA(Wedstrijden!L819:T819)&lt;&gt;0,1,"")</f>
        <v/>
      </c>
      <c r="BX832" s="16" t="str">
        <f t="shared" si="73"/>
        <v/>
      </c>
      <c r="BY832" s="16" t="str">
        <f>IF(Wedstrijden!L819="x","BB","")</f>
        <v/>
      </c>
      <c r="BZ832" s="16" t="str">
        <f>IF(Wedstrijden!M819="x","B","")</f>
        <v/>
      </c>
      <c r="CA832" s="16" t="str">
        <f>IF(Wedstrijden!N819="x","L1","")</f>
        <v/>
      </c>
      <c r="CB832" s="16" t="str">
        <f>IF(Wedstrijden!O819="x","L2","")</f>
        <v/>
      </c>
      <c r="CC832" s="16" t="str">
        <f>IF(Wedstrijden!P819="x","M1","")</f>
        <v/>
      </c>
      <c r="CD832" s="16" t="str">
        <f>IF(Wedstrijden!Q819="x","M2","")</f>
        <v/>
      </c>
      <c r="CE832" s="16" t="str">
        <f>IF(Wedstrijden!R819="x","Z1","")</f>
        <v/>
      </c>
      <c r="CF832" s="16" t="str">
        <f>IF(Wedstrijden!S819="x","Z2","")</f>
        <v/>
      </c>
      <c r="CG832" s="16" t="str">
        <f>IF(Wedstrijden!T819="x","ZZL","")</f>
        <v/>
      </c>
      <c r="CL832" s="16" t="str">
        <f>IF(COUNTA(Wedstrijden!AR819:BB819)&lt;&gt;0,2,"")</f>
        <v/>
      </c>
      <c r="CM832" s="16" t="str">
        <f t="shared" si="74"/>
        <v/>
      </c>
      <c r="CN832" s="16" t="str">
        <f>IF(Wedstrijden!AR819="x","AA","")</f>
        <v/>
      </c>
      <c r="CO832" s="16" t="str">
        <f>IF(Wedstrijden!AS819="x","A","")</f>
        <v/>
      </c>
      <c r="CP832" s="16" t="str">
        <f>IF(Wedstrijden!AT819="x","BB","")</f>
        <v/>
      </c>
      <c r="CQ832" s="16" t="str">
        <f>IF(Wedstrijden!AU819="x","B","")</f>
        <v/>
      </c>
      <c r="CR832" s="16" t="str">
        <f>IF(Wedstrijden!AV819="x","L","")</f>
        <v/>
      </c>
      <c r="CS832" s="16" t="str">
        <f>IF(Wedstrijden!AW819="x","M","")</f>
        <v/>
      </c>
      <c r="CT832" s="16" t="str">
        <f>IF(Wedstrijden!AX819="x","Z","")</f>
        <v/>
      </c>
      <c r="CU832" s="16" t="str">
        <f>IF(Wedstrijden!BB819="x","ZZ","")</f>
        <v/>
      </c>
      <c r="CV832" s="16" t="str">
        <f>IF(COUNTA(Wedstrijden!AI819:AP819)&lt;&gt;0,2,"")</f>
        <v/>
      </c>
      <c r="CW832" s="16" t="str">
        <f t="shared" si="75"/>
        <v/>
      </c>
      <c r="CX832" s="16" t="str">
        <f>IF(Wedstrijden!AI819="x","BB","")</f>
        <v/>
      </c>
      <c r="CY832" s="16" t="str">
        <f>IF(Wedstrijden!AJ819="x","B","")</f>
        <v/>
      </c>
      <c r="CZ832" s="16" t="str">
        <f>IF(Wedstrijden!AK819="x","L","")</f>
        <v/>
      </c>
      <c r="DA832" s="16" t="str">
        <f>IF(Wedstrijden!AL819="x","M","")</f>
        <v/>
      </c>
      <c r="DB832" s="16" t="str">
        <f>IF(Wedstrijden!AM819="x","Z","")</f>
        <v/>
      </c>
      <c r="DC832" s="16" t="str">
        <f>IF(Wedstrijden!AN819="x","ZZ","")</f>
        <v/>
      </c>
      <c r="DD832" s="16" t="str">
        <f>IF(Wedstrijden!AP819="x","1.40","")</f>
        <v/>
      </c>
      <c r="DE832" s="16" t="str">
        <f>IF(COUNTA(Wedstrijden!BD819:BF819)&lt;&gt;0,6,"")</f>
        <v/>
      </c>
      <c r="DF832" s="16" t="str">
        <f t="shared" si="76"/>
        <v/>
      </c>
      <c r="DG832" s="16" t="str">
        <f>IF(Wedstrijden!BD819="x","L","")</f>
        <v/>
      </c>
      <c r="DH832" s="16" t="str">
        <f>IF(Wedstrijden!BE819="x","M","")</f>
        <v/>
      </c>
      <c r="DI832" s="16" t="str">
        <f>IF(Wedstrijden!BF819="x","Z","")</f>
        <v/>
      </c>
      <c r="DJ832" s="16" t="str">
        <f>IF(Wedstrijden!BG819="x","Z","")</f>
        <v/>
      </c>
      <c r="DK832" s="16" t="str">
        <f>IF(COUNTA(Wedstrijden!BI819:BK819)&lt;&gt;0,6,"")</f>
        <v/>
      </c>
      <c r="DL832" s="16" t="str">
        <f t="shared" si="77"/>
        <v/>
      </c>
      <c r="DM832" s="16" t="str">
        <f>IF(Wedstrijden!BI819="x","L","")</f>
        <v/>
      </c>
      <c r="DN832" s="16" t="str">
        <f>IF(Wedstrijden!BJ819="x","M","")</f>
        <v/>
      </c>
      <c r="DO832" s="16" t="str">
        <f>IF(Wedstrijden!BK819="x","Z","")</f>
        <v/>
      </c>
      <c r="DP832" s="16" t="str">
        <f>IF(Wedstrijden!BL819="x","Z","")</f>
        <v/>
      </c>
    </row>
    <row r="833" spans="1:120" ht="14.4" x14ac:dyDescent="0.3">
      <c r="A833" s="18">
        <f>Wedstrijden!A820</f>
        <v>0</v>
      </c>
      <c r="B833" s="16" t="str">
        <f>IFERROR(VLOOKUP(Wedstrijden!#REF!,#REF!,2,FALSE),"")</f>
        <v/>
      </c>
      <c r="C833" s="16">
        <f>Wedstrijden!E820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IF(COUNTA(Wedstrijden!U820:AC820)&lt;&gt;0,1,"")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IF(Wedstrijden!U820="x","B1","")</f>
        <v/>
      </c>
      <c r="BO833" s="16" t="e">
        <f>IF(Wedstrijden!#REF!="x","BB","")</f>
        <v>#REF!</v>
      </c>
      <c r="BP833" s="16" t="str">
        <f>IF(Wedstrijden!W820="x","B","")</f>
        <v/>
      </c>
      <c r="BQ833" s="16" t="str">
        <f>IF(Wedstrijden!X820="x","L1","")</f>
        <v/>
      </c>
      <c r="BR833" s="16" t="str">
        <f>IF(Wedstrijden!Y820="x","L2","")</f>
        <v/>
      </c>
      <c r="BS833" s="16" t="str">
        <f>IF(Wedstrijden!Z820="x","M1","")</f>
        <v/>
      </c>
      <c r="BT833" s="16" t="str">
        <f>IF(Wedstrijden!AA820="x","M2","")</f>
        <v/>
      </c>
      <c r="BU833" s="16" t="str">
        <f>IF(Wedstrijden!AB820="x","Z1","")</f>
        <v/>
      </c>
      <c r="BV833" s="16" t="str">
        <f>IF(Wedstrijden!AC820="x","Z2","")</f>
        <v/>
      </c>
      <c r="BW833" s="16" t="str">
        <f>IF(COUNTA(Wedstrijden!L820:T820)&lt;&gt;0,1,"")</f>
        <v/>
      </c>
      <c r="BX833" s="16" t="str">
        <f t="shared" si="73"/>
        <v/>
      </c>
      <c r="BY833" s="16" t="str">
        <f>IF(Wedstrijden!L820="x","BB","")</f>
        <v/>
      </c>
      <c r="BZ833" s="16" t="str">
        <f>IF(Wedstrijden!M820="x","B","")</f>
        <v/>
      </c>
      <c r="CA833" s="16" t="str">
        <f>IF(Wedstrijden!N820="x","L1","")</f>
        <v/>
      </c>
      <c r="CB833" s="16" t="str">
        <f>IF(Wedstrijden!O820="x","L2","")</f>
        <v/>
      </c>
      <c r="CC833" s="16" t="str">
        <f>IF(Wedstrijden!P820="x","M1","")</f>
        <v/>
      </c>
      <c r="CD833" s="16" t="str">
        <f>IF(Wedstrijden!Q820="x","M2","")</f>
        <v/>
      </c>
      <c r="CE833" s="16" t="str">
        <f>IF(Wedstrijden!R820="x","Z1","")</f>
        <v/>
      </c>
      <c r="CF833" s="16" t="str">
        <f>IF(Wedstrijden!S820="x","Z2","")</f>
        <v/>
      </c>
      <c r="CG833" s="16" t="str">
        <f>IF(Wedstrijden!T820="x","ZZL","")</f>
        <v/>
      </c>
      <c r="CL833" s="16" t="str">
        <f>IF(COUNTA(Wedstrijden!AR820:BB820)&lt;&gt;0,2,"")</f>
        <v/>
      </c>
      <c r="CM833" s="16" t="str">
        <f t="shared" si="74"/>
        <v/>
      </c>
      <c r="CN833" s="16" t="str">
        <f>IF(Wedstrijden!AR820="x","AA","")</f>
        <v/>
      </c>
      <c r="CO833" s="16" t="str">
        <f>IF(Wedstrijden!AS820="x","A","")</f>
        <v/>
      </c>
      <c r="CP833" s="16" t="str">
        <f>IF(Wedstrijden!AT820="x","BB","")</f>
        <v/>
      </c>
      <c r="CQ833" s="16" t="str">
        <f>IF(Wedstrijden!AU820="x","B","")</f>
        <v/>
      </c>
      <c r="CR833" s="16" t="str">
        <f>IF(Wedstrijden!AV820="x","L","")</f>
        <v/>
      </c>
      <c r="CS833" s="16" t="str">
        <f>IF(Wedstrijden!AW820="x","M","")</f>
        <v/>
      </c>
      <c r="CT833" s="16" t="str">
        <f>IF(Wedstrijden!AX820="x","Z","")</f>
        <v/>
      </c>
      <c r="CU833" s="16" t="str">
        <f>IF(Wedstrijden!BB820="x","ZZ","")</f>
        <v/>
      </c>
      <c r="CV833" s="16" t="str">
        <f>IF(COUNTA(Wedstrijden!AI820:AP820)&lt;&gt;0,2,"")</f>
        <v/>
      </c>
      <c r="CW833" s="16" t="str">
        <f t="shared" si="75"/>
        <v/>
      </c>
      <c r="CX833" s="16" t="str">
        <f>IF(Wedstrijden!AI820="x","BB","")</f>
        <v/>
      </c>
      <c r="CY833" s="16" t="str">
        <f>IF(Wedstrijden!AJ820="x","B","")</f>
        <v/>
      </c>
      <c r="CZ833" s="16" t="str">
        <f>IF(Wedstrijden!AK820="x","L","")</f>
        <v/>
      </c>
      <c r="DA833" s="16" t="str">
        <f>IF(Wedstrijden!AL820="x","M","")</f>
        <v/>
      </c>
      <c r="DB833" s="16" t="str">
        <f>IF(Wedstrijden!AM820="x","Z","")</f>
        <v/>
      </c>
      <c r="DC833" s="16" t="str">
        <f>IF(Wedstrijden!AN820="x","ZZ","")</f>
        <v/>
      </c>
      <c r="DD833" s="16" t="str">
        <f>IF(Wedstrijden!AP820="x","1.40","")</f>
        <v/>
      </c>
      <c r="DE833" s="16" t="str">
        <f>IF(COUNTA(Wedstrijden!BD820:BF820)&lt;&gt;0,6,"")</f>
        <v/>
      </c>
      <c r="DF833" s="16" t="str">
        <f t="shared" si="76"/>
        <v/>
      </c>
      <c r="DG833" s="16" t="str">
        <f>IF(Wedstrijden!BD820="x","L","")</f>
        <v/>
      </c>
      <c r="DH833" s="16" t="str">
        <f>IF(Wedstrijden!BE820="x","M","")</f>
        <v/>
      </c>
      <c r="DI833" s="16" t="str">
        <f>IF(Wedstrijden!BF820="x","Z","")</f>
        <v/>
      </c>
      <c r="DJ833" s="16" t="str">
        <f>IF(Wedstrijden!BG820="x","Z","")</f>
        <v/>
      </c>
      <c r="DK833" s="16" t="str">
        <f>IF(COUNTA(Wedstrijden!BI820:BK820)&lt;&gt;0,6,"")</f>
        <v/>
      </c>
      <c r="DL833" s="16" t="str">
        <f t="shared" si="77"/>
        <v/>
      </c>
      <c r="DM833" s="16" t="str">
        <f>IF(Wedstrijden!BI820="x","L","")</f>
        <v/>
      </c>
      <c r="DN833" s="16" t="str">
        <f>IF(Wedstrijden!BJ820="x","M","")</f>
        <v/>
      </c>
      <c r="DO833" s="16" t="str">
        <f>IF(Wedstrijden!BK820="x","Z","")</f>
        <v/>
      </c>
      <c r="DP833" s="16" t="str">
        <f>IF(Wedstrijden!BL820="x","Z","")</f>
        <v/>
      </c>
    </row>
    <row r="834" spans="1:120" ht="14.4" x14ac:dyDescent="0.3">
      <c r="A834" s="18">
        <f>Wedstrijden!A821</f>
        <v>0</v>
      </c>
      <c r="B834" s="16" t="str">
        <f>IFERROR(VLOOKUP(Wedstrijden!#REF!,#REF!,2,FALSE),"")</f>
        <v/>
      </c>
      <c r="C834" s="16">
        <f>Wedstrijden!E821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IF(COUNTA(Wedstrijden!U821:AC821)&lt;&gt;0,1,"")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IF(Wedstrijden!U821="x","B1","")</f>
        <v/>
      </c>
      <c r="BO834" s="16" t="e">
        <f>IF(Wedstrijden!#REF!="x","BB","")</f>
        <v>#REF!</v>
      </c>
      <c r="BP834" s="16" t="str">
        <f>IF(Wedstrijden!W821="x","B","")</f>
        <v/>
      </c>
      <c r="BQ834" s="16" t="str">
        <f>IF(Wedstrijden!X821="x","L1","")</f>
        <v/>
      </c>
      <c r="BR834" s="16" t="str">
        <f>IF(Wedstrijden!Y821="x","L2","")</f>
        <v/>
      </c>
      <c r="BS834" s="16" t="str">
        <f>IF(Wedstrijden!Z821="x","M1","")</f>
        <v/>
      </c>
      <c r="BT834" s="16" t="str">
        <f>IF(Wedstrijden!AA821="x","M2","")</f>
        <v/>
      </c>
      <c r="BU834" s="16" t="str">
        <f>IF(Wedstrijden!AB821="x","Z1","")</f>
        <v/>
      </c>
      <c r="BV834" s="16" t="str">
        <f>IF(Wedstrijden!AC821="x","Z2","")</f>
        <v/>
      </c>
      <c r="BW834" s="16" t="str">
        <f>IF(COUNTA(Wedstrijden!L821:T821)&lt;&gt;0,1,"")</f>
        <v/>
      </c>
      <c r="BX834" s="16" t="str">
        <f t="shared" si="73"/>
        <v/>
      </c>
      <c r="BY834" s="16" t="str">
        <f>IF(Wedstrijden!L821="x","BB","")</f>
        <v/>
      </c>
      <c r="BZ834" s="16" t="str">
        <f>IF(Wedstrijden!M821="x","B","")</f>
        <v/>
      </c>
      <c r="CA834" s="16" t="str">
        <f>IF(Wedstrijden!N821="x","L1","")</f>
        <v/>
      </c>
      <c r="CB834" s="16" t="str">
        <f>IF(Wedstrijden!O821="x","L2","")</f>
        <v/>
      </c>
      <c r="CC834" s="16" t="str">
        <f>IF(Wedstrijden!P821="x","M1","")</f>
        <v/>
      </c>
      <c r="CD834" s="16" t="str">
        <f>IF(Wedstrijden!Q821="x","M2","")</f>
        <v/>
      </c>
      <c r="CE834" s="16" t="str">
        <f>IF(Wedstrijden!R821="x","Z1","")</f>
        <v/>
      </c>
      <c r="CF834" s="16" t="str">
        <f>IF(Wedstrijden!S821="x","Z2","")</f>
        <v/>
      </c>
      <c r="CG834" s="16" t="str">
        <f>IF(Wedstrijden!T821="x","ZZL","")</f>
        <v/>
      </c>
      <c r="CL834" s="16" t="str">
        <f>IF(COUNTA(Wedstrijden!AR821:BB821)&lt;&gt;0,2,"")</f>
        <v/>
      </c>
      <c r="CM834" s="16" t="str">
        <f t="shared" si="74"/>
        <v/>
      </c>
      <c r="CN834" s="16" t="str">
        <f>IF(Wedstrijden!AR821="x","AA","")</f>
        <v/>
      </c>
      <c r="CO834" s="16" t="str">
        <f>IF(Wedstrijden!AS821="x","A","")</f>
        <v/>
      </c>
      <c r="CP834" s="16" t="str">
        <f>IF(Wedstrijden!AT821="x","BB","")</f>
        <v/>
      </c>
      <c r="CQ834" s="16" t="str">
        <f>IF(Wedstrijden!AU821="x","B","")</f>
        <v/>
      </c>
      <c r="CR834" s="16" t="str">
        <f>IF(Wedstrijden!AV821="x","L","")</f>
        <v/>
      </c>
      <c r="CS834" s="16" t="str">
        <f>IF(Wedstrijden!AW821="x","M","")</f>
        <v/>
      </c>
      <c r="CT834" s="16" t="str">
        <f>IF(Wedstrijden!AX821="x","Z","")</f>
        <v/>
      </c>
      <c r="CU834" s="16" t="str">
        <f>IF(Wedstrijden!BB821="x","ZZ","")</f>
        <v/>
      </c>
      <c r="CV834" s="16" t="str">
        <f>IF(COUNTA(Wedstrijden!AI821:AP821)&lt;&gt;0,2,"")</f>
        <v/>
      </c>
      <c r="CW834" s="16" t="str">
        <f t="shared" si="75"/>
        <v/>
      </c>
      <c r="CX834" s="16" t="str">
        <f>IF(Wedstrijden!AI821="x","BB","")</f>
        <v/>
      </c>
      <c r="CY834" s="16" t="str">
        <f>IF(Wedstrijden!AJ821="x","B","")</f>
        <v/>
      </c>
      <c r="CZ834" s="16" t="str">
        <f>IF(Wedstrijden!AK821="x","L","")</f>
        <v/>
      </c>
      <c r="DA834" s="16" t="str">
        <f>IF(Wedstrijden!AL821="x","M","")</f>
        <v/>
      </c>
      <c r="DB834" s="16" t="str">
        <f>IF(Wedstrijden!AM821="x","Z","")</f>
        <v/>
      </c>
      <c r="DC834" s="16" t="str">
        <f>IF(Wedstrijden!AN821="x","ZZ","")</f>
        <v/>
      </c>
      <c r="DD834" s="16" t="str">
        <f>IF(Wedstrijden!AP821="x","1.40","")</f>
        <v/>
      </c>
      <c r="DE834" s="16" t="str">
        <f>IF(COUNTA(Wedstrijden!BD821:BF821)&lt;&gt;0,6,"")</f>
        <v/>
      </c>
      <c r="DF834" s="16" t="str">
        <f t="shared" si="76"/>
        <v/>
      </c>
      <c r="DG834" s="16" t="str">
        <f>IF(Wedstrijden!BD821="x","L","")</f>
        <v/>
      </c>
      <c r="DH834" s="16" t="str">
        <f>IF(Wedstrijden!BE821="x","M","")</f>
        <v/>
      </c>
      <c r="DI834" s="16" t="str">
        <f>IF(Wedstrijden!BF821="x","Z","")</f>
        <v/>
      </c>
      <c r="DJ834" s="16" t="str">
        <f>IF(Wedstrijden!BG821="x","Z","")</f>
        <v/>
      </c>
      <c r="DK834" s="16" t="str">
        <f>IF(COUNTA(Wedstrijden!BI821:BK821)&lt;&gt;0,6,"")</f>
        <v/>
      </c>
      <c r="DL834" s="16" t="str">
        <f t="shared" si="77"/>
        <v/>
      </c>
      <c r="DM834" s="16" t="str">
        <f>IF(Wedstrijden!BI821="x","L","")</f>
        <v/>
      </c>
      <c r="DN834" s="16" t="str">
        <f>IF(Wedstrijden!BJ821="x","M","")</f>
        <v/>
      </c>
      <c r="DO834" s="16" t="str">
        <f>IF(Wedstrijden!BK821="x","Z","")</f>
        <v/>
      </c>
      <c r="DP834" s="16" t="str">
        <f>IF(Wedstrijden!BL821="x","Z","")</f>
        <v/>
      </c>
    </row>
    <row r="835" spans="1:120" ht="14.4" x14ac:dyDescent="0.3">
      <c r="A835" s="18">
        <f>Wedstrijden!A822</f>
        <v>0</v>
      </c>
      <c r="B835" s="16" t="str">
        <f>IFERROR(VLOOKUP(Wedstrijden!#REF!,#REF!,2,FALSE),"")</f>
        <v/>
      </c>
      <c r="C835" s="16">
        <f>Wedstrijden!E822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IF(COUNTA(Wedstrijden!U822:AC822)&lt;&gt;0,1,"")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IF(Wedstrijden!U822="x","B1","")</f>
        <v/>
      </c>
      <c r="BO835" s="16" t="e">
        <f>IF(Wedstrijden!#REF!="x","BB","")</f>
        <v>#REF!</v>
      </c>
      <c r="BP835" s="16" t="str">
        <f>IF(Wedstrijden!W822="x","B","")</f>
        <v/>
      </c>
      <c r="BQ835" s="16" t="str">
        <f>IF(Wedstrijden!X822="x","L1","")</f>
        <v/>
      </c>
      <c r="BR835" s="16" t="str">
        <f>IF(Wedstrijden!Y822="x","L2","")</f>
        <v/>
      </c>
      <c r="BS835" s="16" t="str">
        <f>IF(Wedstrijden!Z822="x","M1","")</f>
        <v/>
      </c>
      <c r="BT835" s="16" t="str">
        <f>IF(Wedstrijden!AA822="x","M2","")</f>
        <v/>
      </c>
      <c r="BU835" s="16" t="str">
        <f>IF(Wedstrijden!AB822="x","Z1","")</f>
        <v/>
      </c>
      <c r="BV835" s="16" t="str">
        <f>IF(Wedstrijden!AC822="x","Z2","")</f>
        <v/>
      </c>
      <c r="BW835" s="16" t="str">
        <f>IF(COUNTA(Wedstrijden!L822:T822)&lt;&gt;0,1,"")</f>
        <v/>
      </c>
      <c r="BX835" s="16" t="str">
        <f t="shared" ref="BX835:BX898" si="79">IF(COUNTBLANK(BW835) = 1,"",1)</f>
        <v/>
      </c>
      <c r="BY835" s="16" t="str">
        <f>IF(Wedstrijden!L822="x","BB","")</f>
        <v/>
      </c>
      <c r="BZ835" s="16" t="str">
        <f>IF(Wedstrijden!M822="x","B","")</f>
        <v/>
      </c>
      <c r="CA835" s="16" t="str">
        <f>IF(Wedstrijden!N822="x","L1","")</f>
        <v/>
      </c>
      <c r="CB835" s="16" t="str">
        <f>IF(Wedstrijden!O822="x","L2","")</f>
        <v/>
      </c>
      <c r="CC835" s="16" t="str">
        <f>IF(Wedstrijden!P822="x","M1","")</f>
        <v/>
      </c>
      <c r="CD835" s="16" t="str">
        <f>IF(Wedstrijden!Q822="x","M2","")</f>
        <v/>
      </c>
      <c r="CE835" s="16" t="str">
        <f>IF(Wedstrijden!R822="x","Z1","")</f>
        <v/>
      </c>
      <c r="CF835" s="16" t="str">
        <f>IF(Wedstrijden!S822="x","Z2","")</f>
        <v/>
      </c>
      <c r="CG835" s="16" t="str">
        <f>IF(Wedstrijden!T822="x","ZZL","")</f>
        <v/>
      </c>
      <c r="CL835" s="16" t="str">
        <f>IF(COUNTA(Wedstrijden!AR822:BB822)&lt;&gt;0,2,"")</f>
        <v/>
      </c>
      <c r="CM835" s="16" t="str">
        <f t="shared" ref="CM835:CM898" si="80">IF(COUNTBLANK(CL835) = 1,"",2)</f>
        <v/>
      </c>
      <c r="CN835" s="16" t="str">
        <f>IF(Wedstrijden!AR822="x","AA","")</f>
        <v/>
      </c>
      <c r="CO835" s="16" t="str">
        <f>IF(Wedstrijden!AS822="x","A","")</f>
        <v/>
      </c>
      <c r="CP835" s="16" t="str">
        <f>IF(Wedstrijden!AT822="x","BB","")</f>
        <v/>
      </c>
      <c r="CQ835" s="16" t="str">
        <f>IF(Wedstrijden!AU822="x","B","")</f>
        <v/>
      </c>
      <c r="CR835" s="16" t="str">
        <f>IF(Wedstrijden!AV822="x","L","")</f>
        <v/>
      </c>
      <c r="CS835" s="16" t="str">
        <f>IF(Wedstrijden!AW822="x","M","")</f>
        <v/>
      </c>
      <c r="CT835" s="16" t="str">
        <f>IF(Wedstrijden!AX822="x","Z","")</f>
        <v/>
      </c>
      <c r="CU835" s="16" t="str">
        <f>IF(Wedstrijden!BB822="x","ZZ","")</f>
        <v/>
      </c>
      <c r="CV835" s="16" t="str">
        <f>IF(COUNTA(Wedstrijden!AI822:AP822)&lt;&gt;0,2,"")</f>
        <v/>
      </c>
      <c r="CW835" s="16" t="str">
        <f t="shared" ref="CW835:CW898" si="81">IF(COUNTBLANK(CV835) = 1,"",1)</f>
        <v/>
      </c>
      <c r="CX835" s="16" t="str">
        <f>IF(Wedstrijden!AI822="x","BB","")</f>
        <v/>
      </c>
      <c r="CY835" s="16" t="str">
        <f>IF(Wedstrijden!AJ822="x","B","")</f>
        <v/>
      </c>
      <c r="CZ835" s="16" t="str">
        <f>IF(Wedstrijden!AK822="x","L","")</f>
        <v/>
      </c>
      <c r="DA835" s="16" t="str">
        <f>IF(Wedstrijden!AL822="x","M","")</f>
        <v/>
      </c>
      <c r="DB835" s="16" t="str">
        <f>IF(Wedstrijden!AM822="x","Z","")</f>
        <v/>
      </c>
      <c r="DC835" s="16" t="str">
        <f>IF(Wedstrijden!AN822="x","ZZ","")</f>
        <v/>
      </c>
      <c r="DD835" s="16" t="str">
        <f>IF(Wedstrijden!AP822="x","1.40","")</f>
        <v/>
      </c>
      <c r="DE835" s="16" t="str">
        <f>IF(COUNTA(Wedstrijden!BD822:BF822)&lt;&gt;0,6,"")</f>
        <v/>
      </c>
      <c r="DF835" s="16" t="str">
        <f t="shared" ref="DF835:DF898" si="82">IF(COUNTBLANK(DE835) = 1,"",2)</f>
        <v/>
      </c>
      <c r="DG835" s="16" t="str">
        <f>IF(Wedstrijden!BD822="x","L","")</f>
        <v/>
      </c>
      <c r="DH835" s="16" t="str">
        <f>IF(Wedstrijden!BE822="x","M","")</f>
        <v/>
      </c>
      <c r="DI835" s="16" t="str">
        <f>IF(Wedstrijden!BF822="x","Z","")</f>
        <v/>
      </c>
      <c r="DJ835" s="16" t="str">
        <f>IF(Wedstrijden!BG822="x","Z","")</f>
        <v/>
      </c>
      <c r="DK835" s="16" t="str">
        <f>IF(COUNTA(Wedstrijden!BI822:BK822)&lt;&gt;0,6,"")</f>
        <v/>
      </c>
      <c r="DL835" s="16" t="str">
        <f t="shared" ref="DL835:DL898" si="83">IF(COUNTBLANK(DK835) = 1,"",1)</f>
        <v/>
      </c>
      <c r="DM835" s="16" t="str">
        <f>IF(Wedstrijden!BI822="x","L","")</f>
        <v/>
      </c>
      <c r="DN835" s="16" t="str">
        <f>IF(Wedstrijden!BJ822="x","M","")</f>
        <v/>
      </c>
      <c r="DO835" s="16" t="str">
        <f>IF(Wedstrijden!BK822="x","Z","")</f>
        <v/>
      </c>
      <c r="DP835" s="16" t="str">
        <f>IF(Wedstrijden!BL822="x","Z","")</f>
        <v/>
      </c>
    </row>
    <row r="836" spans="1:120" ht="14.4" x14ac:dyDescent="0.3">
      <c r="A836" s="18">
        <f>Wedstrijden!A823</f>
        <v>0</v>
      </c>
      <c r="B836" s="16" t="str">
        <f>IFERROR(VLOOKUP(Wedstrijden!#REF!,#REF!,2,FALSE),"")</f>
        <v/>
      </c>
      <c r="C836" s="16">
        <f>Wedstrijden!E823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IF(COUNTA(Wedstrijden!U823:AC823)&lt;&gt;0,1,"")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IF(Wedstrijden!U823="x","B1","")</f>
        <v/>
      </c>
      <c r="BO836" s="16" t="e">
        <f>IF(Wedstrijden!#REF!="x","BB","")</f>
        <v>#REF!</v>
      </c>
      <c r="BP836" s="16" t="str">
        <f>IF(Wedstrijden!W823="x","B","")</f>
        <v/>
      </c>
      <c r="BQ836" s="16" t="str">
        <f>IF(Wedstrijden!X823="x","L1","")</f>
        <v/>
      </c>
      <c r="BR836" s="16" t="str">
        <f>IF(Wedstrijden!Y823="x","L2","")</f>
        <v/>
      </c>
      <c r="BS836" s="16" t="str">
        <f>IF(Wedstrijden!Z823="x","M1","")</f>
        <v/>
      </c>
      <c r="BT836" s="16" t="str">
        <f>IF(Wedstrijden!AA823="x","M2","")</f>
        <v/>
      </c>
      <c r="BU836" s="16" t="str">
        <f>IF(Wedstrijden!AB823="x","Z1","")</f>
        <v/>
      </c>
      <c r="BV836" s="16" t="str">
        <f>IF(Wedstrijden!AC823="x","Z2","")</f>
        <v/>
      </c>
      <c r="BW836" s="16" t="str">
        <f>IF(COUNTA(Wedstrijden!L823:T823)&lt;&gt;0,1,"")</f>
        <v/>
      </c>
      <c r="BX836" s="16" t="str">
        <f t="shared" si="79"/>
        <v/>
      </c>
      <c r="BY836" s="16" t="str">
        <f>IF(Wedstrijden!L823="x","BB","")</f>
        <v/>
      </c>
      <c r="BZ836" s="16" t="str">
        <f>IF(Wedstrijden!M823="x","B","")</f>
        <v/>
      </c>
      <c r="CA836" s="16" t="str">
        <f>IF(Wedstrijden!N823="x","L1","")</f>
        <v/>
      </c>
      <c r="CB836" s="16" t="str">
        <f>IF(Wedstrijden!O823="x","L2","")</f>
        <v/>
      </c>
      <c r="CC836" s="16" t="str">
        <f>IF(Wedstrijden!P823="x","M1","")</f>
        <v/>
      </c>
      <c r="CD836" s="16" t="str">
        <f>IF(Wedstrijden!Q823="x","M2","")</f>
        <v/>
      </c>
      <c r="CE836" s="16" t="str">
        <f>IF(Wedstrijden!R823="x","Z1","")</f>
        <v/>
      </c>
      <c r="CF836" s="16" t="str">
        <f>IF(Wedstrijden!S823="x","Z2","")</f>
        <v/>
      </c>
      <c r="CG836" s="16" t="str">
        <f>IF(Wedstrijden!T823="x","ZZL","")</f>
        <v/>
      </c>
      <c r="CL836" s="16" t="str">
        <f>IF(COUNTA(Wedstrijden!AR823:BB823)&lt;&gt;0,2,"")</f>
        <v/>
      </c>
      <c r="CM836" s="16" t="str">
        <f t="shared" si="80"/>
        <v/>
      </c>
      <c r="CN836" s="16" t="str">
        <f>IF(Wedstrijden!AR823="x","AA","")</f>
        <v/>
      </c>
      <c r="CO836" s="16" t="str">
        <f>IF(Wedstrijden!AS823="x","A","")</f>
        <v/>
      </c>
      <c r="CP836" s="16" t="str">
        <f>IF(Wedstrijden!AT823="x","BB","")</f>
        <v/>
      </c>
      <c r="CQ836" s="16" t="str">
        <f>IF(Wedstrijden!AU823="x","B","")</f>
        <v/>
      </c>
      <c r="CR836" s="16" t="str">
        <f>IF(Wedstrijden!AV823="x","L","")</f>
        <v/>
      </c>
      <c r="CS836" s="16" t="str">
        <f>IF(Wedstrijden!AW823="x","M","")</f>
        <v/>
      </c>
      <c r="CT836" s="16" t="str">
        <f>IF(Wedstrijden!AX823="x","Z","")</f>
        <v/>
      </c>
      <c r="CU836" s="16" t="str">
        <f>IF(Wedstrijden!BB823="x","ZZ","")</f>
        <v/>
      </c>
      <c r="CV836" s="16" t="str">
        <f>IF(COUNTA(Wedstrijden!AI823:AP823)&lt;&gt;0,2,"")</f>
        <v/>
      </c>
      <c r="CW836" s="16" t="str">
        <f t="shared" si="81"/>
        <v/>
      </c>
      <c r="CX836" s="16" t="str">
        <f>IF(Wedstrijden!AI823="x","BB","")</f>
        <v/>
      </c>
      <c r="CY836" s="16" t="str">
        <f>IF(Wedstrijden!AJ823="x","B","")</f>
        <v/>
      </c>
      <c r="CZ836" s="16" t="str">
        <f>IF(Wedstrijden!AK823="x","L","")</f>
        <v/>
      </c>
      <c r="DA836" s="16" t="str">
        <f>IF(Wedstrijden!AL823="x","M","")</f>
        <v/>
      </c>
      <c r="DB836" s="16" t="str">
        <f>IF(Wedstrijden!AM823="x","Z","")</f>
        <v/>
      </c>
      <c r="DC836" s="16" t="str">
        <f>IF(Wedstrijden!AN823="x","ZZ","")</f>
        <v/>
      </c>
      <c r="DD836" s="16" t="str">
        <f>IF(Wedstrijden!AP823="x","1.40","")</f>
        <v/>
      </c>
      <c r="DE836" s="16" t="str">
        <f>IF(COUNTA(Wedstrijden!BD823:BF823)&lt;&gt;0,6,"")</f>
        <v/>
      </c>
      <c r="DF836" s="16" t="str">
        <f t="shared" si="82"/>
        <v/>
      </c>
      <c r="DG836" s="16" t="str">
        <f>IF(Wedstrijden!BD823="x","L","")</f>
        <v/>
      </c>
      <c r="DH836" s="16" t="str">
        <f>IF(Wedstrijden!BE823="x","M","")</f>
        <v/>
      </c>
      <c r="DI836" s="16" t="str">
        <f>IF(Wedstrijden!BF823="x","Z","")</f>
        <v/>
      </c>
      <c r="DJ836" s="16" t="str">
        <f>IF(Wedstrijden!BG823="x","Z","")</f>
        <v/>
      </c>
      <c r="DK836" s="16" t="str">
        <f>IF(COUNTA(Wedstrijden!BI823:BK823)&lt;&gt;0,6,"")</f>
        <v/>
      </c>
      <c r="DL836" s="16" t="str">
        <f t="shared" si="83"/>
        <v/>
      </c>
      <c r="DM836" s="16" t="str">
        <f>IF(Wedstrijden!BI823="x","L","")</f>
        <v/>
      </c>
      <c r="DN836" s="16" t="str">
        <f>IF(Wedstrijden!BJ823="x","M","")</f>
        <v/>
      </c>
      <c r="DO836" s="16" t="str">
        <f>IF(Wedstrijden!BK823="x","Z","")</f>
        <v/>
      </c>
      <c r="DP836" s="16" t="str">
        <f>IF(Wedstrijden!BL823="x","Z","")</f>
        <v/>
      </c>
    </row>
    <row r="837" spans="1:120" ht="14.4" x14ac:dyDescent="0.3">
      <c r="A837" s="18">
        <f>Wedstrijden!A824</f>
        <v>0</v>
      </c>
      <c r="B837" s="16" t="str">
        <f>IFERROR(VLOOKUP(Wedstrijden!#REF!,#REF!,2,FALSE),"")</f>
        <v/>
      </c>
      <c r="C837" s="16">
        <f>Wedstrijden!E824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IF(COUNTA(Wedstrijden!U824:AC824)&lt;&gt;0,1,"")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IF(Wedstrijden!U824="x","B1","")</f>
        <v/>
      </c>
      <c r="BO837" s="16" t="e">
        <f>IF(Wedstrijden!#REF!="x","BB","")</f>
        <v>#REF!</v>
      </c>
      <c r="BP837" s="16" t="str">
        <f>IF(Wedstrijden!W824="x","B","")</f>
        <v/>
      </c>
      <c r="BQ837" s="16" t="str">
        <f>IF(Wedstrijden!X824="x","L1","")</f>
        <v/>
      </c>
      <c r="BR837" s="16" t="str">
        <f>IF(Wedstrijden!Y824="x","L2","")</f>
        <v/>
      </c>
      <c r="BS837" s="16" t="str">
        <f>IF(Wedstrijden!Z824="x","M1","")</f>
        <v/>
      </c>
      <c r="BT837" s="16" t="str">
        <f>IF(Wedstrijden!AA824="x","M2","")</f>
        <v/>
      </c>
      <c r="BU837" s="16" t="str">
        <f>IF(Wedstrijden!AB824="x","Z1","")</f>
        <v/>
      </c>
      <c r="BV837" s="16" t="str">
        <f>IF(Wedstrijden!AC824="x","Z2","")</f>
        <v/>
      </c>
      <c r="BW837" s="16" t="str">
        <f>IF(COUNTA(Wedstrijden!L824:T824)&lt;&gt;0,1,"")</f>
        <v/>
      </c>
      <c r="BX837" s="16" t="str">
        <f t="shared" si="79"/>
        <v/>
      </c>
      <c r="BY837" s="16" t="str">
        <f>IF(Wedstrijden!L824="x","BB","")</f>
        <v/>
      </c>
      <c r="BZ837" s="16" t="str">
        <f>IF(Wedstrijden!M824="x","B","")</f>
        <v/>
      </c>
      <c r="CA837" s="16" t="str">
        <f>IF(Wedstrijden!N824="x","L1","")</f>
        <v/>
      </c>
      <c r="CB837" s="16" t="str">
        <f>IF(Wedstrijden!O824="x","L2","")</f>
        <v/>
      </c>
      <c r="CC837" s="16" t="str">
        <f>IF(Wedstrijden!P824="x","M1","")</f>
        <v/>
      </c>
      <c r="CD837" s="16" t="str">
        <f>IF(Wedstrijden!Q824="x","M2","")</f>
        <v/>
      </c>
      <c r="CE837" s="16" t="str">
        <f>IF(Wedstrijden!R824="x","Z1","")</f>
        <v/>
      </c>
      <c r="CF837" s="16" t="str">
        <f>IF(Wedstrijden!S824="x","Z2","")</f>
        <v/>
      </c>
      <c r="CG837" s="16" t="str">
        <f>IF(Wedstrijden!T824="x","ZZL","")</f>
        <v/>
      </c>
      <c r="CL837" s="16" t="str">
        <f>IF(COUNTA(Wedstrijden!AR824:BB824)&lt;&gt;0,2,"")</f>
        <v/>
      </c>
      <c r="CM837" s="16" t="str">
        <f t="shared" si="80"/>
        <v/>
      </c>
      <c r="CN837" s="16" t="str">
        <f>IF(Wedstrijden!AR824="x","AA","")</f>
        <v/>
      </c>
      <c r="CO837" s="16" t="str">
        <f>IF(Wedstrijden!AS824="x","A","")</f>
        <v/>
      </c>
      <c r="CP837" s="16" t="str">
        <f>IF(Wedstrijden!AT824="x","BB","")</f>
        <v/>
      </c>
      <c r="CQ837" s="16" t="str">
        <f>IF(Wedstrijden!AU824="x","B","")</f>
        <v/>
      </c>
      <c r="CR837" s="16" t="str">
        <f>IF(Wedstrijden!AV824="x","L","")</f>
        <v/>
      </c>
      <c r="CS837" s="16" t="str">
        <f>IF(Wedstrijden!AW824="x","M","")</f>
        <v/>
      </c>
      <c r="CT837" s="16" t="str">
        <f>IF(Wedstrijden!AX824="x","Z","")</f>
        <v/>
      </c>
      <c r="CU837" s="16" t="str">
        <f>IF(Wedstrijden!BB824="x","ZZ","")</f>
        <v/>
      </c>
      <c r="CV837" s="16" t="str">
        <f>IF(COUNTA(Wedstrijden!AI824:AP824)&lt;&gt;0,2,"")</f>
        <v/>
      </c>
      <c r="CW837" s="16" t="str">
        <f t="shared" si="81"/>
        <v/>
      </c>
      <c r="CX837" s="16" t="str">
        <f>IF(Wedstrijden!AI824="x","BB","")</f>
        <v/>
      </c>
      <c r="CY837" s="16" t="str">
        <f>IF(Wedstrijden!AJ824="x","B","")</f>
        <v/>
      </c>
      <c r="CZ837" s="16" t="str">
        <f>IF(Wedstrijden!AK824="x","L","")</f>
        <v/>
      </c>
      <c r="DA837" s="16" t="str">
        <f>IF(Wedstrijden!AL824="x","M","")</f>
        <v/>
      </c>
      <c r="DB837" s="16" t="str">
        <f>IF(Wedstrijden!AM824="x","Z","")</f>
        <v/>
      </c>
      <c r="DC837" s="16" t="str">
        <f>IF(Wedstrijden!AN824="x","ZZ","")</f>
        <v/>
      </c>
      <c r="DD837" s="16" t="str">
        <f>IF(Wedstrijden!AP824="x","1.40","")</f>
        <v/>
      </c>
      <c r="DE837" s="16" t="str">
        <f>IF(COUNTA(Wedstrijden!BD824:BF824)&lt;&gt;0,6,"")</f>
        <v/>
      </c>
      <c r="DF837" s="16" t="str">
        <f t="shared" si="82"/>
        <v/>
      </c>
      <c r="DG837" s="16" t="str">
        <f>IF(Wedstrijden!BD824="x","L","")</f>
        <v/>
      </c>
      <c r="DH837" s="16" t="str">
        <f>IF(Wedstrijden!BE824="x","M","")</f>
        <v/>
      </c>
      <c r="DI837" s="16" t="str">
        <f>IF(Wedstrijden!BF824="x","Z","")</f>
        <v/>
      </c>
      <c r="DJ837" s="16" t="str">
        <f>IF(Wedstrijden!BG824="x","Z","")</f>
        <v/>
      </c>
      <c r="DK837" s="16" t="str">
        <f>IF(COUNTA(Wedstrijden!BI824:BK824)&lt;&gt;0,6,"")</f>
        <v/>
      </c>
      <c r="DL837" s="16" t="str">
        <f t="shared" si="83"/>
        <v/>
      </c>
      <c r="DM837" s="16" t="str">
        <f>IF(Wedstrijden!BI824="x","L","")</f>
        <v/>
      </c>
      <c r="DN837" s="16" t="str">
        <f>IF(Wedstrijden!BJ824="x","M","")</f>
        <v/>
      </c>
      <c r="DO837" s="16" t="str">
        <f>IF(Wedstrijden!BK824="x","Z","")</f>
        <v/>
      </c>
      <c r="DP837" s="16" t="str">
        <f>IF(Wedstrijden!BL824="x","Z","")</f>
        <v/>
      </c>
    </row>
    <row r="838" spans="1:120" ht="14.4" x14ac:dyDescent="0.3">
      <c r="A838" s="18">
        <f>Wedstrijden!A825</f>
        <v>0</v>
      </c>
      <c r="B838" s="16" t="str">
        <f>IFERROR(VLOOKUP(Wedstrijden!#REF!,#REF!,2,FALSE),"")</f>
        <v/>
      </c>
      <c r="C838" s="16">
        <f>Wedstrijden!E825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IF(COUNTA(Wedstrijden!U825:AC825)&lt;&gt;0,1,"")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IF(Wedstrijden!U825="x","B1","")</f>
        <v/>
      </c>
      <c r="BO838" s="16" t="e">
        <f>IF(Wedstrijden!#REF!="x","BB","")</f>
        <v>#REF!</v>
      </c>
      <c r="BP838" s="16" t="str">
        <f>IF(Wedstrijden!W825="x","B","")</f>
        <v/>
      </c>
      <c r="BQ838" s="16" t="str">
        <f>IF(Wedstrijden!X825="x","L1","")</f>
        <v/>
      </c>
      <c r="BR838" s="16" t="str">
        <f>IF(Wedstrijden!Y825="x","L2","")</f>
        <v/>
      </c>
      <c r="BS838" s="16" t="str">
        <f>IF(Wedstrijden!Z825="x","M1","")</f>
        <v/>
      </c>
      <c r="BT838" s="16" t="str">
        <f>IF(Wedstrijden!AA825="x","M2","")</f>
        <v/>
      </c>
      <c r="BU838" s="16" t="str">
        <f>IF(Wedstrijden!AB825="x","Z1","")</f>
        <v/>
      </c>
      <c r="BV838" s="16" t="str">
        <f>IF(Wedstrijden!AC825="x","Z2","")</f>
        <v/>
      </c>
      <c r="BW838" s="16" t="str">
        <f>IF(COUNTA(Wedstrijden!L825:T825)&lt;&gt;0,1,"")</f>
        <v/>
      </c>
      <c r="BX838" s="16" t="str">
        <f t="shared" si="79"/>
        <v/>
      </c>
      <c r="BY838" s="16" t="str">
        <f>IF(Wedstrijden!L825="x","BB","")</f>
        <v/>
      </c>
      <c r="BZ838" s="16" t="str">
        <f>IF(Wedstrijden!M825="x","B","")</f>
        <v/>
      </c>
      <c r="CA838" s="16" t="str">
        <f>IF(Wedstrijden!N825="x","L1","")</f>
        <v/>
      </c>
      <c r="CB838" s="16" t="str">
        <f>IF(Wedstrijden!O825="x","L2","")</f>
        <v/>
      </c>
      <c r="CC838" s="16" t="str">
        <f>IF(Wedstrijden!P825="x","M1","")</f>
        <v/>
      </c>
      <c r="CD838" s="16" t="str">
        <f>IF(Wedstrijden!Q825="x","M2","")</f>
        <v/>
      </c>
      <c r="CE838" s="16" t="str">
        <f>IF(Wedstrijden!R825="x","Z1","")</f>
        <v/>
      </c>
      <c r="CF838" s="16" t="str">
        <f>IF(Wedstrijden!S825="x","Z2","")</f>
        <v/>
      </c>
      <c r="CG838" s="16" t="str">
        <f>IF(Wedstrijden!T825="x","ZZL","")</f>
        <v/>
      </c>
      <c r="CL838" s="16" t="str">
        <f>IF(COUNTA(Wedstrijden!AR825:BB825)&lt;&gt;0,2,"")</f>
        <v/>
      </c>
      <c r="CM838" s="16" t="str">
        <f t="shared" si="80"/>
        <v/>
      </c>
      <c r="CN838" s="16" t="str">
        <f>IF(Wedstrijden!AR825="x","AA","")</f>
        <v/>
      </c>
      <c r="CO838" s="16" t="str">
        <f>IF(Wedstrijden!AS825="x","A","")</f>
        <v/>
      </c>
      <c r="CP838" s="16" t="str">
        <f>IF(Wedstrijden!AT825="x","BB","")</f>
        <v/>
      </c>
      <c r="CQ838" s="16" t="str">
        <f>IF(Wedstrijden!AU825="x","B","")</f>
        <v/>
      </c>
      <c r="CR838" s="16" t="str">
        <f>IF(Wedstrijden!AV825="x","L","")</f>
        <v/>
      </c>
      <c r="CS838" s="16" t="str">
        <f>IF(Wedstrijden!AW825="x","M","")</f>
        <v/>
      </c>
      <c r="CT838" s="16" t="str">
        <f>IF(Wedstrijden!AX825="x","Z","")</f>
        <v/>
      </c>
      <c r="CU838" s="16" t="str">
        <f>IF(Wedstrijden!BB825="x","ZZ","")</f>
        <v/>
      </c>
      <c r="CV838" s="16" t="str">
        <f>IF(COUNTA(Wedstrijden!AI825:AP825)&lt;&gt;0,2,"")</f>
        <v/>
      </c>
      <c r="CW838" s="16" t="str">
        <f t="shared" si="81"/>
        <v/>
      </c>
      <c r="CX838" s="16" t="str">
        <f>IF(Wedstrijden!AI825="x","BB","")</f>
        <v/>
      </c>
      <c r="CY838" s="16" t="str">
        <f>IF(Wedstrijden!AJ825="x","B","")</f>
        <v/>
      </c>
      <c r="CZ838" s="16" t="str">
        <f>IF(Wedstrijden!AK825="x","L","")</f>
        <v/>
      </c>
      <c r="DA838" s="16" t="str">
        <f>IF(Wedstrijden!AL825="x","M","")</f>
        <v/>
      </c>
      <c r="DB838" s="16" t="str">
        <f>IF(Wedstrijden!AM825="x","Z","")</f>
        <v/>
      </c>
      <c r="DC838" s="16" t="str">
        <f>IF(Wedstrijden!AN825="x","ZZ","")</f>
        <v/>
      </c>
      <c r="DD838" s="16" t="str">
        <f>IF(Wedstrijden!AP825="x","1.40","")</f>
        <v/>
      </c>
      <c r="DE838" s="16" t="str">
        <f>IF(COUNTA(Wedstrijden!BD825:BF825)&lt;&gt;0,6,"")</f>
        <v/>
      </c>
      <c r="DF838" s="16" t="str">
        <f t="shared" si="82"/>
        <v/>
      </c>
      <c r="DG838" s="16" t="str">
        <f>IF(Wedstrijden!BD825="x","L","")</f>
        <v/>
      </c>
      <c r="DH838" s="16" t="str">
        <f>IF(Wedstrijden!BE825="x","M","")</f>
        <v/>
      </c>
      <c r="DI838" s="16" t="str">
        <f>IF(Wedstrijden!BF825="x","Z","")</f>
        <v/>
      </c>
      <c r="DJ838" s="16" t="str">
        <f>IF(Wedstrijden!BG825="x","Z","")</f>
        <v/>
      </c>
      <c r="DK838" s="16" t="str">
        <f>IF(COUNTA(Wedstrijden!BI825:BK825)&lt;&gt;0,6,"")</f>
        <v/>
      </c>
      <c r="DL838" s="16" t="str">
        <f t="shared" si="83"/>
        <v/>
      </c>
      <c r="DM838" s="16" t="str">
        <f>IF(Wedstrijden!BI825="x","L","")</f>
        <v/>
      </c>
      <c r="DN838" s="16" t="str">
        <f>IF(Wedstrijden!BJ825="x","M","")</f>
        <v/>
      </c>
      <c r="DO838" s="16" t="str">
        <f>IF(Wedstrijden!BK825="x","Z","")</f>
        <v/>
      </c>
      <c r="DP838" s="16" t="str">
        <f>IF(Wedstrijden!BL825="x","Z","")</f>
        <v/>
      </c>
    </row>
    <row r="839" spans="1:120" ht="14.4" x14ac:dyDescent="0.3">
      <c r="A839" s="18">
        <f>Wedstrijden!A826</f>
        <v>0</v>
      </c>
      <c r="B839" s="16" t="str">
        <f>IFERROR(VLOOKUP(Wedstrijden!#REF!,#REF!,2,FALSE),"")</f>
        <v/>
      </c>
      <c r="C839" s="16">
        <f>Wedstrijden!E826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IF(COUNTA(Wedstrijden!U826:AC826)&lt;&gt;0,1,"")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IF(Wedstrijden!U826="x","B1","")</f>
        <v/>
      </c>
      <c r="BO839" s="16" t="e">
        <f>IF(Wedstrijden!#REF!="x","BB","")</f>
        <v>#REF!</v>
      </c>
      <c r="BP839" s="16" t="str">
        <f>IF(Wedstrijden!W826="x","B","")</f>
        <v/>
      </c>
      <c r="BQ839" s="16" t="str">
        <f>IF(Wedstrijden!X826="x","L1","")</f>
        <v/>
      </c>
      <c r="BR839" s="16" t="str">
        <f>IF(Wedstrijden!Y826="x","L2","")</f>
        <v/>
      </c>
      <c r="BS839" s="16" t="str">
        <f>IF(Wedstrijden!Z826="x","M1","")</f>
        <v/>
      </c>
      <c r="BT839" s="16" t="str">
        <f>IF(Wedstrijden!AA826="x","M2","")</f>
        <v/>
      </c>
      <c r="BU839" s="16" t="str">
        <f>IF(Wedstrijden!AB826="x","Z1","")</f>
        <v/>
      </c>
      <c r="BV839" s="16" t="str">
        <f>IF(Wedstrijden!AC826="x","Z2","")</f>
        <v/>
      </c>
      <c r="BW839" s="16" t="str">
        <f>IF(COUNTA(Wedstrijden!L826:T826)&lt;&gt;0,1,"")</f>
        <v/>
      </c>
      <c r="BX839" s="16" t="str">
        <f t="shared" si="79"/>
        <v/>
      </c>
      <c r="BY839" s="16" t="str">
        <f>IF(Wedstrijden!L826="x","BB","")</f>
        <v/>
      </c>
      <c r="BZ839" s="16" t="str">
        <f>IF(Wedstrijden!M826="x","B","")</f>
        <v/>
      </c>
      <c r="CA839" s="16" t="str">
        <f>IF(Wedstrijden!N826="x","L1","")</f>
        <v/>
      </c>
      <c r="CB839" s="16" t="str">
        <f>IF(Wedstrijden!O826="x","L2","")</f>
        <v/>
      </c>
      <c r="CC839" s="16" t="str">
        <f>IF(Wedstrijden!P826="x","M1","")</f>
        <v/>
      </c>
      <c r="CD839" s="16" t="str">
        <f>IF(Wedstrijden!Q826="x","M2","")</f>
        <v/>
      </c>
      <c r="CE839" s="16" t="str">
        <f>IF(Wedstrijden!R826="x","Z1","")</f>
        <v/>
      </c>
      <c r="CF839" s="16" t="str">
        <f>IF(Wedstrijden!S826="x","Z2","")</f>
        <v/>
      </c>
      <c r="CG839" s="16" t="str">
        <f>IF(Wedstrijden!T826="x","ZZL","")</f>
        <v/>
      </c>
      <c r="CL839" s="16" t="str">
        <f>IF(COUNTA(Wedstrijden!AR826:BB826)&lt;&gt;0,2,"")</f>
        <v/>
      </c>
      <c r="CM839" s="16" t="str">
        <f t="shared" si="80"/>
        <v/>
      </c>
      <c r="CN839" s="16" t="str">
        <f>IF(Wedstrijden!AR826="x","AA","")</f>
        <v/>
      </c>
      <c r="CO839" s="16" t="str">
        <f>IF(Wedstrijden!AS826="x","A","")</f>
        <v/>
      </c>
      <c r="CP839" s="16" t="str">
        <f>IF(Wedstrijden!AT826="x","BB","")</f>
        <v/>
      </c>
      <c r="CQ839" s="16" t="str">
        <f>IF(Wedstrijden!AU826="x","B","")</f>
        <v/>
      </c>
      <c r="CR839" s="16" t="str">
        <f>IF(Wedstrijden!AV826="x","L","")</f>
        <v/>
      </c>
      <c r="CS839" s="16" t="str">
        <f>IF(Wedstrijden!AW826="x","M","")</f>
        <v/>
      </c>
      <c r="CT839" s="16" t="str">
        <f>IF(Wedstrijden!AX826="x","Z","")</f>
        <v/>
      </c>
      <c r="CU839" s="16" t="str">
        <f>IF(Wedstrijden!BB826="x","ZZ","")</f>
        <v/>
      </c>
      <c r="CV839" s="16" t="str">
        <f>IF(COUNTA(Wedstrijden!AI826:AP826)&lt;&gt;0,2,"")</f>
        <v/>
      </c>
      <c r="CW839" s="16" t="str">
        <f t="shared" si="81"/>
        <v/>
      </c>
      <c r="CX839" s="16" t="str">
        <f>IF(Wedstrijden!AI826="x","BB","")</f>
        <v/>
      </c>
      <c r="CY839" s="16" t="str">
        <f>IF(Wedstrijden!AJ826="x","B","")</f>
        <v/>
      </c>
      <c r="CZ839" s="16" t="str">
        <f>IF(Wedstrijden!AK826="x","L","")</f>
        <v/>
      </c>
      <c r="DA839" s="16" t="str">
        <f>IF(Wedstrijden!AL826="x","M","")</f>
        <v/>
      </c>
      <c r="DB839" s="16" t="str">
        <f>IF(Wedstrijden!AM826="x","Z","")</f>
        <v/>
      </c>
      <c r="DC839" s="16" t="str">
        <f>IF(Wedstrijden!AN826="x","ZZ","")</f>
        <v/>
      </c>
      <c r="DD839" s="16" t="str">
        <f>IF(Wedstrijden!AP826="x","1.40","")</f>
        <v/>
      </c>
      <c r="DE839" s="16" t="str">
        <f>IF(COUNTA(Wedstrijden!BD826:BF826)&lt;&gt;0,6,"")</f>
        <v/>
      </c>
      <c r="DF839" s="16" t="str">
        <f t="shared" si="82"/>
        <v/>
      </c>
      <c r="DG839" s="16" t="str">
        <f>IF(Wedstrijden!BD826="x","L","")</f>
        <v/>
      </c>
      <c r="DH839" s="16" t="str">
        <f>IF(Wedstrijden!BE826="x","M","")</f>
        <v/>
      </c>
      <c r="DI839" s="16" t="str">
        <f>IF(Wedstrijden!BF826="x","Z","")</f>
        <v/>
      </c>
      <c r="DJ839" s="16" t="str">
        <f>IF(Wedstrijden!BG826="x","Z","")</f>
        <v/>
      </c>
      <c r="DK839" s="16" t="str">
        <f>IF(COUNTA(Wedstrijden!BI826:BK826)&lt;&gt;0,6,"")</f>
        <v/>
      </c>
      <c r="DL839" s="16" t="str">
        <f t="shared" si="83"/>
        <v/>
      </c>
      <c r="DM839" s="16" t="str">
        <f>IF(Wedstrijden!BI826="x","L","")</f>
        <v/>
      </c>
      <c r="DN839" s="16" t="str">
        <f>IF(Wedstrijden!BJ826="x","M","")</f>
        <v/>
      </c>
      <c r="DO839" s="16" t="str">
        <f>IF(Wedstrijden!BK826="x","Z","")</f>
        <v/>
      </c>
      <c r="DP839" s="16" t="str">
        <f>IF(Wedstrijden!BL826="x","Z","")</f>
        <v/>
      </c>
    </row>
    <row r="840" spans="1:120" ht="14.4" x14ac:dyDescent="0.3">
      <c r="A840" s="18">
        <f>Wedstrijden!A827</f>
        <v>0</v>
      </c>
      <c r="B840" s="16" t="str">
        <f>IFERROR(VLOOKUP(Wedstrijden!#REF!,#REF!,2,FALSE),"")</f>
        <v/>
      </c>
      <c r="C840" s="16">
        <f>Wedstrijden!E827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IF(COUNTA(Wedstrijden!U827:AC827)&lt;&gt;0,1,"")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IF(Wedstrijden!U827="x","B1","")</f>
        <v/>
      </c>
      <c r="BO840" s="16" t="e">
        <f>IF(Wedstrijden!#REF!="x","BB","")</f>
        <v>#REF!</v>
      </c>
      <c r="BP840" s="16" t="str">
        <f>IF(Wedstrijden!W827="x","B","")</f>
        <v/>
      </c>
      <c r="BQ840" s="16" t="str">
        <f>IF(Wedstrijden!X827="x","L1","")</f>
        <v/>
      </c>
      <c r="BR840" s="16" t="str">
        <f>IF(Wedstrijden!Y827="x","L2","")</f>
        <v/>
      </c>
      <c r="BS840" s="16" t="str">
        <f>IF(Wedstrijden!Z827="x","M1","")</f>
        <v/>
      </c>
      <c r="BT840" s="16" t="str">
        <f>IF(Wedstrijden!AA827="x","M2","")</f>
        <v/>
      </c>
      <c r="BU840" s="16" t="str">
        <f>IF(Wedstrijden!AB827="x","Z1","")</f>
        <v/>
      </c>
      <c r="BV840" s="16" t="str">
        <f>IF(Wedstrijden!AC827="x","Z2","")</f>
        <v/>
      </c>
      <c r="BW840" s="16" t="str">
        <f>IF(COUNTA(Wedstrijden!L827:T827)&lt;&gt;0,1,"")</f>
        <v/>
      </c>
      <c r="BX840" s="16" t="str">
        <f t="shared" si="79"/>
        <v/>
      </c>
      <c r="BY840" s="16" t="str">
        <f>IF(Wedstrijden!L827="x","BB","")</f>
        <v/>
      </c>
      <c r="BZ840" s="16" t="str">
        <f>IF(Wedstrijden!M827="x","B","")</f>
        <v/>
      </c>
      <c r="CA840" s="16" t="str">
        <f>IF(Wedstrijden!N827="x","L1","")</f>
        <v/>
      </c>
      <c r="CB840" s="16" t="str">
        <f>IF(Wedstrijden!O827="x","L2","")</f>
        <v/>
      </c>
      <c r="CC840" s="16" t="str">
        <f>IF(Wedstrijden!P827="x","M1","")</f>
        <v/>
      </c>
      <c r="CD840" s="16" t="str">
        <f>IF(Wedstrijden!Q827="x","M2","")</f>
        <v/>
      </c>
      <c r="CE840" s="16" t="str">
        <f>IF(Wedstrijden!R827="x","Z1","")</f>
        <v/>
      </c>
      <c r="CF840" s="16" t="str">
        <f>IF(Wedstrijden!S827="x","Z2","")</f>
        <v/>
      </c>
      <c r="CG840" s="16" t="str">
        <f>IF(Wedstrijden!T827="x","ZZL","")</f>
        <v/>
      </c>
      <c r="CL840" s="16" t="str">
        <f>IF(COUNTA(Wedstrijden!AR827:BB827)&lt;&gt;0,2,"")</f>
        <v/>
      </c>
      <c r="CM840" s="16" t="str">
        <f t="shared" si="80"/>
        <v/>
      </c>
      <c r="CN840" s="16" t="str">
        <f>IF(Wedstrijden!AR827="x","AA","")</f>
        <v/>
      </c>
      <c r="CO840" s="16" t="str">
        <f>IF(Wedstrijden!AS827="x","A","")</f>
        <v/>
      </c>
      <c r="CP840" s="16" t="str">
        <f>IF(Wedstrijden!AT827="x","BB","")</f>
        <v/>
      </c>
      <c r="CQ840" s="16" t="str">
        <f>IF(Wedstrijden!AU827="x","B","")</f>
        <v/>
      </c>
      <c r="CR840" s="16" t="str">
        <f>IF(Wedstrijden!AV827="x","L","")</f>
        <v/>
      </c>
      <c r="CS840" s="16" t="str">
        <f>IF(Wedstrijden!AW827="x","M","")</f>
        <v/>
      </c>
      <c r="CT840" s="16" t="str">
        <f>IF(Wedstrijden!AX827="x","Z","")</f>
        <v/>
      </c>
      <c r="CU840" s="16" t="str">
        <f>IF(Wedstrijden!BB827="x","ZZ","")</f>
        <v/>
      </c>
      <c r="CV840" s="16" t="str">
        <f>IF(COUNTA(Wedstrijden!AI827:AP827)&lt;&gt;0,2,"")</f>
        <v/>
      </c>
      <c r="CW840" s="16" t="str">
        <f t="shared" si="81"/>
        <v/>
      </c>
      <c r="CX840" s="16" t="str">
        <f>IF(Wedstrijden!AI827="x","BB","")</f>
        <v/>
      </c>
      <c r="CY840" s="16" t="str">
        <f>IF(Wedstrijden!AJ827="x","B","")</f>
        <v/>
      </c>
      <c r="CZ840" s="16" t="str">
        <f>IF(Wedstrijden!AK827="x","L","")</f>
        <v/>
      </c>
      <c r="DA840" s="16" t="str">
        <f>IF(Wedstrijden!AL827="x","M","")</f>
        <v/>
      </c>
      <c r="DB840" s="16" t="str">
        <f>IF(Wedstrijden!AM827="x","Z","")</f>
        <v/>
      </c>
      <c r="DC840" s="16" t="str">
        <f>IF(Wedstrijden!AN827="x","ZZ","")</f>
        <v/>
      </c>
      <c r="DD840" s="16" t="str">
        <f>IF(Wedstrijden!AP827="x","1.40","")</f>
        <v/>
      </c>
      <c r="DE840" s="16" t="str">
        <f>IF(COUNTA(Wedstrijden!BD827:BF827)&lt;&gt;0,6,"")</f>
        <v/>
      </c>
      <c r="DF840" s="16" t="str">
        <f t="shared" si="82"/>
        <v/>
      </c>
      <c r="DG840" s="16" t="str">
        <f>IF(Wedstrijden!BD827="x","L","")</f>
        <v/>
      </c>
      <c r="DH840" s="16" t="str">
        <f>IF(Wedstrijden!BE827="x","M","")</f>
        <v/>
      </c>
      <c r="DI840" s="16" t="str">
        <f>IF(Wedstrijden!BF827="x","Z","")</f>
        <v/>
      </c>
      <c r="DJ840" s="16" t="str">
        <f>IF(Wedstrijden!BG827="x","Z","")</f>
        <v/>
      </c>
      <c r="DK840" s="16" t="str">
        <f>IF(COUNTA(Wedstrijden!BI827:BK827)&lt;&gt;0,6,"")</f>
        <v/>
      </c>
      <c r="DL840" s="16" t="str">
        <f t="shared" si="83"/>
        <v/>
      </c>
      <c r="DM840" s="16" t="str">
        <f>IF(Wedstrijden!BI827="x","L","")</f>
        <v/>
      </c>
      <c r="DN840" s="16" t="str">
        <f>IF(Wedstrijden!BJ827="x","M","")</f>
        <v/>
      </c>
      <c r="DO840" s="16" t="str">
        <f>IF(Wedstrijden!BK827="x","Z","")</f>
        <v/>
      </c>
      <c r="DP840" s="16" t="str">
        <f>IF(Wedstrijden!BL827="x","Z","")</f>
        <v/>
      </c>
    </row>
    <row r="841" spans="1:120" ht="14.4" x14ac:dyDescent="0.3">
      <c r="A841" s="18">
        <f>Wedstrijden!A828</f>
        <v>0</v>
      </c>
      <c r="B841" s="16" t="str">
        <f>IFERROR(VLOOKUP(Wedstrijden!#REF!,#REF!,2,FALSE),"")</f>
        <v/>
      </c>
      <c r="C841" s="16">
        <f>Wedstrijden!E828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IF(COUNTA(Wedstrijden!U828:AC828)&lt;&gt;0,1,"")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IF(Wedstrijden!U828="x","B1","")</f>
        <v/>
      </c>
      <c r="BO841" s="16" t="e">
        <f>IF(Wedstrijden!#REF!="x","BB","")</f>
        <v>#REF!</v>
      </c>
      <c r="BP841" s="16" t="str">
        <f>IF(Wedstrijden!W828="x","B","")</f>
        <v/>
      </c>
      <c r="BQ841" s="16" t="str">
        <f>IF(Wedstrijden!X828="x","L1","")</f>
        <v/>
      </c>
      <c r="BR841" s="16" t="str">
        <f>IF(Wedstrijden!Y828="x","L2","")</f>
        <v/>
      </c>
      <c r="BS841" s="16" t="str">
        <f>IF(Wedstrijden!Z828="x","M1","")</f>
        <v/>
      </c>
      <c r="BT841" s="16" t="str">
        <f>IF(Wedstrijden!AA828="x","M2","")</f>
        <v/>
      </c>
      <c r="BU841" s="16" t="str">
        <f>IF(Wedstrijden!AB828="x","Z1","")</f>
        <v/>
      </c>
      <c r="BV841" s="16" t="str">
        <f>IF(Wedstrijden!AC828="x","Z2","")</f>
        <v/>
      </c>
      <c r="BW841" s="16" t="str">
        <f>IF(COUNTA(Wedstrijden!L828:T828)&lt;&gt;0,1,"")</f>
        <v/>
      </c>
      <c r="BX841" s="16" t="str">
        <f t="shared" si="79"/>
        <v/>
      </c>
      <c r="BY841" s="16" t="str">
        <f>IF(Wedstrijden!L828="x","BB","")</f>
        <v/>
      </c>
      <c r="BZ841" s="16" t="str">
        <f>IF(Wedstrijden!M828="x","B","")</f>
        <v/>
      </c>
      <c r="CA841" s="16" t="str">
        <f>IF(Wedstrijden!N828="x","L1","")</f>
        <v/>
      </c>
      <c r="CB841" s="16" t="str">
        <f>IF(Wedstrijden!O828="x","L2","")</f>
        <v/>
      </c>
      <c r="CC841" s="16" t="str">
        <f>IF(Wedstrijden!P828="x","M1","")</f>
        <v/>
      </c>
      <c r="CD841" s="16" t="str">
        <f>IF(Wedstrijden!Q828="x","M2","")</f>
        <v/>
      </c>
      <c r="CE841" s="16" t="str">
        <f>IF(Wedstrijden!R828="x","Z1","")</f>
        <v/>
      </c>
      <c r="CF841" s="16" t="str">
        <f>IF(Wedstrijden!S828="x","Z2","")</f>
        <v/>
      </c>
      <c r="CG841" s="16" t="str">
        <f>IF(Wedstrijden!T828="x","ZZL","")</f>
        <v/>
      </c>
      <c r="CL841" s="16" t="str">
        <f>IF(COUNTA(Wedstrijden!AR828:BB828)&lt;&gt;0,2,"")</f>
        <v/>
      </c>
      <c r="CM841" s="16" t="str">
        <f t="shared" si="80"/>
        <v/>
      </c>
      <c r="CN841" s="16" t="str">
        <f>IF(Wedstrijden!AR828="x","AA","")</f>
        <v/>
      </c>
      <c r="CO841" s="16" t="str">
        <f>IF(Wedstrijden!AS828="x","A","")</f>
        <v/>
      </c>
      <c r="CP841" s="16" t="str">
        <f>IF(Wedstrijden!AT828="x","BB","")</f>
        <v/>
      </c>
      <c r="CQ841" s="16" t="str">
        <f>IF(Wedstrijden!AU828="x","B","")</f>
        <v/>
      </c>
      <c r="CR841" s="16" t="str">
        <f>IF(Wedstrijden!AV828="x","L","")</f>
        <v/>
      </c>
      <c r="CS841" s="16" t="str">
        <f>IF(Wedstrijden!AW828="x","M","")</f>
        <v/>
      </c>
      <c r="CT841" s="16" t="str">
        <f>IF(Wedstrijden!AX828="x","Z","")</f>
        <v/>
      </c>
      <c r="CU841" s="16" t="str">
        <f>IF(Wedstrijden!BB828="x","ZZ","")</f>
        <v/>
      </c>
      <c r="CV841" s="16" t="str">
        <f>IF(COUNTA(Wedstrijden!AI828:AP828)&lt;&gt;0,2,"")</f>
        <v/>
      </c>
      <c r="CW841" s="16" t="str">
        <f t="shared" si="81"/>
        <v/>
      </c>
      <c r="CX841" s="16" t="str">
        <f>IF(Wedstrijden!AI828="x","BB","")</f>
        <v/>
      </c>
      <c r="CY841" s="16" t="str">
        <f>IF(Wedstrijden!AJ828="x","B","")</f>
        <v/>
      </c>
      <c r="CZ841" s="16" t="str">
        <f>IF(Wedstrijden!AK828="x","L","")</f>
        <v/>
      </c>
      <c r="DA841" s="16" t="str">
        <f>IF(Wedstrijden!AL828="x","M","")</f>
        <v/>
      </c>
      <c r="DB841" s="16" t="str">
        <f>IF(Wedstrijden!AM828="x","Z","")</f>
        <v/>
      </c>
      <c r="DC841" s="16" t="str">
        <f>IF(Wedstrijden!AN828="x","ZZ","")</f>
        <v/>
      </c>
      <c r="DD841" s="16" t="str">
        <f>IF(Wedstrijden!AP828="x","1.40","")</f>
        <v/>
      </c>
      <c r="DE841" s="16" t="str">
        <f>IF(COUNTA(Wedstrijden!BD828:BF828)&lt;&gt;0,6,"")</f>
        <v/>
      </c>
      <c r="DF841" s="16" t="str">
        <f t="shared" si="82"/>
        <v/>
      </c>
      <c r="DG841" s="16" t="str">
        <f>IF(Wedstrijden!BD828="x","L","")</f>
        <v/>
      </c>
      <c r="DH841" s="16" t="str">
        <f>IF(Wedstrijden!BE828="x","M","")</f>
        <v/>
      </c>
      <c r="DI841" s="16" t="str">
        <f>IF(Wedstrijden!BF828="x","Z","")</f>
        <v/>
      </c>
      <c r="DJ841" s="16" t="str">
        <f>IF(Wedstrijden!BG828="x","Z","")</f>
        <v/>
      </c>
      <c r="DK841" s="16" t="str">
        <f>IF(COUNTA(Wedstrijden!BI828:BK828)&lt;&gt;0,6,"")</f>
        <v/>
      </c>
      <c r="DL841" s="16" t="str">
        <f t="shared" si="83"/>
        <v/>
      </c>
      <c r="DM841" s="16" t="str">
        <f>IF(Wedstrijden!BI828="x","L","")</f>
        <v/>
      </c>
      <c r="DN841" s="16" t="str">
        <f>IF(Wedstrijden!BJ828="x","M","")</f>
        <v/>
      </c>
      <c r="DO841" s="16" t="str">
        <f>IF(Wedstrijden!BK828="x","Z","")</f>
        <v/>
      </c>
      <c r="DP841" s="16" t="str">
        <f>IF(Wedstrijden!BL828="x","Z","")</f>
        <v/>
      </c>
    </row>
    <row r="842" spans="1:120" ht="14.4" x14ac:dyDescent="0.3">
      <c r="A842" s="18">
        <f>Wedstrijden!A829</f>
        <v>0</v>
      </c>
      <c r="B842" s="16" t="str">
        <f>IFERROR(VLOOKUP(Wedstrijden!#REF!,#REF!,2,FALSE),"")</f>
        <v/>
      </c>
      <c r="C842" s="16">
        <f>Wedstrijden!E829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IF(COUNTA(Wedstrijden!U829:AC829)&lt;&gt;0,1,"")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IF(Wedstrijden!U829="x","B1","")</f>
        <v/>
      </c>
      <c r="BO842" s="16" t="e">
        <f>IF(Wedstrijden!#REF!="x","BB","")</f>
        <v>#REF!</v>
      </c>
      <c r="BP842" s="16" t="str">
        <f>IF(Wedstrijden!W829="x","B","")</f>
        <v/>
      </c>
      <c r="BQ842" s="16" t="str">
        <f>IF(Wedstrijden!X829="x","L1","")</f>
        <v/>
      </c>
      <c r="BR842" s="16" t="str">
        <f>IF(Wedstrijden!Y829="x","L2","")</f>
        <v/>
      </c>
      <c r="BS842" s="16" t="str">
        <f>IF(Wedstrijden!Z829="x","M1","")</f>
        <v/>
      </c>
      <c r="BT842" s="16" t="str">
        <f>IF(Wedstrijden!AA829="x","M2","")</f>
        <v/>
      </c>
      <c r="BU842" s="16" t="str">
        <f>IF(Wedstrijden!AB829="x","Z1","")</f>
        <v/>
      </c>
      <c r="BV842" s="16" t="str">
        <f>IF(Wedstrijden!AC829="x","Z2","")</f>
        <v/>
      </c>
      <c r="BW842" s="16" t="str">
        <f>IF(COUNTA(Wedstrijden!L829:T829)&lt;&gt;0,1,"")</f>
        <v/>
      </c>
      <c r="BX842" s="16" t="str">
        <f t="shared" si="79"/>
        <v/>
      </c>
      <c r="BY842" s="16" t="str">
        <f>IF(Wedstrijden!L829="x","BB","")</f>
        <v/>
      </c>
      <c r="BZ842" s="16" t="str">
        <f>IF(Wedstrijden!M829="x","B","")</f>
        <v/>
      </c>
      <c r="CA842" s="16" t="str">
        <f>IF(Wedstrijden!N829="x","L1","")</f>
        <v/>
      </c>
      <c r="CB842" s="16" t="str">
        <f>IF(Wedstrijden!O829="x","L2","")</f>
        <v/>
      </c>
      <c r="CC842" s="16" t="str">
        <f>IF(Wedstrijden!P829="x","M1","")</f>
        <v/>
      </c>
      <c r="CD842" s="16" t="str">
        <f>IF(Wedstrijden!Q829="x","M2","")</f>
        <v/>
      </c>
      <c r="CE842" s="16" t="str">
        <f>IF(Wedstrijden!R829="x","Z1","")</f>
        <v/>
      </c>
      <c r="CF842" s="16" t="str">
        <f>IF(Wedstrijden!S829="x","Z2","")</f>
        <v/>
      </c>
      <c r="CG842" s="16" t="str">
        <f>IF(Wedstrijden!T829="x","ZZL","")</f>
        <v/>
      </c>
      <c r="CL842" s="16" t="str">
        <f>IF(COUNTA(Wedstrijden!AR829:BB829)&lt;&gt;0,2,"")</f>
        <v/>
      </c>
      <c r="CM842" s="16" t="str">
        <f t="shared" si="80"/>
        <v/>
      </c>
      <c r="CN842" s="16" t="str">
        <f>IF(Wedstrijden!AR829="x","AA","")</f>
        <v/>
      </c>
      <c r="CO842" s="16" t="str">
        <f>IF(Wedstrijden!AS829="x","A","")</f>
        <v/>
      </c>
      <c r="CP842" s="16" t="str">
        <f>IF(Wedstrijden!AT829="x","BB","")</f>
        <v/>
      </c>
      <c r="CQ842" s="16" t="str">
        <f>IF(Wedstrijden!AU829="x","B","")</f>
        <v/>
      </c>
      <c r="CR842" s="16" t="str">
        <f>IF(Wedstrijden!AV829="x","L","")</f>
        <v/>
      </c>
      <c r="CS842" s="16" t="str">
        <f>IF(Wedstrijden!AW829="x","M","")</f>
        <v/>
      </c>
      <c r="CT842" s="16" t="str">
        <f>IF(Wedstrijden!AX829="x","Z","")</f>
        <v/>
      </c>
      <c r="CU842" s="16" t="str">
        <f>IF(Wedstrijden!BB829="x","ZZ","")</f>
        <v/>
      </c>
      <c r="CV842" s="16" t="str">
        <f>IF(COUNTA(Wedstrijden!AI829:AP829)&lt;&gt;0,2,"")</f>
        <v/>
      </c>
      <c r="CW842" s="16" t="str">
        <f t="shared" si="81"/>
        <v/>
      </c>
      <c r="CX842" s="16" t="str">
        <f>IF(Wedstrijden!AI829="x","BB","")</f>
        <v/>
      </c>
      <c r="CY842" s="16" t="str">
        <f>IF(Wedstrijden!AJ829="x","B","")</f>
        <v/>
      </c>
      <c r="CZ842" s="16" t="str">
        <f>IF(Wedstrijden!AK829="x","L","")</f>
        <v/>
      </c>
      <c r="DA842" s="16" t="str">
        <f>IF(Wedstrijden!AL829="x","M","")</f>
        <v/>
      </c>
      <c r="DB842" s="16" t="str">
        <f>IF(Wedstrijden!AM829="x","Z","")</f>
        <v/>
      </c>
      <c r="DC842" s="16" t="str">
        <f>IF(Wedstrijden!AN829="x","ZZ","")</f>
        <v/>
      </c>
      <c r="DD842" s="16" t="str">
        <f>IF(Wedstrijden!AP829="x","1.40","")</f>
        <v/>
      </c>
      <c r="DE842" s="16" t="str">
        <f>IF(COUNTA(Wedstrijden!BD829:BF829)&lt;&gt;0,6,"")</f>
        <v/>
      </c>
      <c r="DF842" s="16" t="str">
        <f t="shared" si="82"/>
        <v/>
      </c>
      <c r="DG842" s="16" t="str">
        <f>IF(Wedstrijden!BD829="x","L","")</f>
        <v/>
      </c>
      <c r="DH842" s="16" t="str">
        <f>IF(Wedstrijden!BE829="x","M","")</f>
        <v/>
      </c>
      <c r="DI842" s="16" t="str">
        <f>IF(Wedstrijden!BF829="x","Z","")</f>
        <v/>
      </c>
      <c r="DJ842" s="16" t="str">
        <f>IF(Wedstrijden!BG829="x","Z","")</f>
        <v/>
      </c>
      <c r="DK842" s="16" t="str">
        <f>IF(COUNTA(Wedstrijden!BI829:BK829)&lt;&gt;0,6,"")</f>
        <v/>
      </c>
      <c r="DL842" s="16" t="str">
        <f t="shared" si="83"/>
        <v/>
      </c>
      <c r="DM842" s="16" t="str">
        <f>IF(Wedstrijden!BI829="x","L","")</f>
        <v/>
      </c>
      <c r="DN842" s="16" t="str">
        <f>IF(Wedstrijden!BJ829="x","M","")</f>
        <v/>
      </c>
      <c r="DO842" s="16" t="str">
        <f>IF(Wedstrijden!BK829="x","Z","")</f>
        <v/>
      </c>
      <c r="DP842" s="16" t="str">
        <f>IF(Wedstrijden!BL829="x","Z","")</f>
        <v/>
      </c>
    </row>
    <row r="843" spans="1:120" ht="14.4" x14ac:dyDescent="0.3">
      <c r="A843" s="18">
        <f>Wedstrijden!A830</f>
        <v>0</v>
      </c>
      <c r="B843" s="16" t="str">
        <f>IFERROR(VLOOKUP(Wedstrijden!#REF!,#REF!,2,FALSE),"")</f>
        <v/>
      </c>
      <c r="C843" s="16">
        <f>Wedstrijden!E830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IF(COUNTA(Wedstrijden!U830:AC830)&lt;&gt;0,1,"")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IF(Wedstrijden!U830="x","B1","")</f>
        <v/>
      </c>
      <c r="BO843" s="16" t="e">
        <f>IF(Wedstrijden!#REF!="x","BB","")</f>
        <v>#REF!</v>
      </c>
      <c r="BP843" s="16" t="str">
        <f>IF(Wedstrijden!W830="x","B","")</f>
        <v/>
      </c>
      <c r="BQ843" s="16" t="str">
        <f>IF(Wedstrijden!X830="x","L1","")</f>
        <v/>
      </c>
      <c r="BR843" s="16" t="str">
        <f>IF(Wedstrijden!Y830="x","L2","")</f>
        <v/>
      </c>
      <c r="BS843" s="16" t="str">
        <f>IF(Wedstrijden!Z830="x","M1","")</f>
        <v/>
      </c>
      <c r="BT843" s="16" t="str">
        <f>IF(Wedstrijden!AA830="x","M2","")</f>
        <v/>
      </c>
      <c r="BU843" s="16" t="str">
        <f>IF(Wedstrijden!AB830="x","Z1","")</f>
        <v/>
      </c>
      <c r="BV843" s="16" t="str">
        <f>IF(Wedstrijden!AC830="x","Z2","")</f>
        <v/>
      </c>
      <c r="BW843" s="16" t="str">
        <f>IF(COUNTA(Wedstrijden!L830:T830)&lt;&gt;0,1,"")</f>
        <v/>
      </c>
      <c r="BX843" s="16" t="str">
        <f t="shared" si="79"/>
        <v/>
      </c>
      <c r="BY843" s="16" t="str">
        <f>IF(Wedstrijden!L830="x","BB","")</f>
        <v/>
      </c>
      <c r="BZ843" s="16" t="str">
        <f>IF(Wedstrijden!M830="x","B","")</f>
        <v/>
      </c>
      <c r="CA843" s="16" t="str">
        <f>IF(Wedstrijden!N830="x","L1","")</f>
        <v/>
      </c>
      <c r="CB843" s="16" t="str">
        <f>IF(Wedstrijden!O830="x","L2","")</f>
        <v/>
      </c>
      <c r="CC843" s="16" t="str">
        <f>IF(Wedstrijden!P830="x","M1","")</f>
        <v/>
      </c>
      <c r="CD843" s="16" t="str">
        <f>IF(Wedstrijden!Q830="x","M2","")</f>
        <v/>
      </c>
      <c r="CE843" s="16" t="str">
        <f>IF(Wedstrijden!R830="x","Z1","")</f>
        <v/>
      </c>
      <c r="CF843" s="16" t="str">
        <f>IF(Wedstrijden!S830="x","Z2","")</f>
        <v/>
      </c>
      <c r="CG843" s="16" t="str">
        <f>IF(Wedstrijden!T830="x","ZZL","")</f>
        <v/>
      </c>
      <c r="CL843" s="16" t="str">
        <f>IF(COUNTA(Wedstrijden!AR830:BB830)&lt;&gt;0,2,"")</f>
        <v/>
      </c>
      <c r="CM843" s="16" t="str">
        <f t="shared" si="80"/>
        <v/>
      </c>
      <c r="CN843" s="16" t="str">
        <f>IF(Wedstrijden!AR830="x","AA","")</f>
        <v/>
      </c>
      <c r="CO843" s="16" t="str">
        <f>IF(Wedstrijden!AS830="x","A","")</f>
        <v/>
      </c>
      <c r="CP843" s="16" t="str">
        <f>IF(Wedstrijden!AT830="x","BB","")</f>
        <v/>
      </c>
      <c r="CQ843" s="16" t="str">
        <f>IF(Wedstrijden!AU830="x","B","")</f>
        <v/>
      </c>
      <c r="CR843" s="16" t="str">
        <f>IF(Wedstrijden!AV830="x","L","")</f>
        <v/>
      </c>
      <c r="CS843" s="16" t="str">
        <f>IF(Wedstrijden!AW830="x","M","")</f>
        <v/>
      </c>
      <c r="CT843" s="16" t="str">
        <f>IF(Wedstrijden!AX830="x","Z","")</f>
        <v/>
      </c>
      <c r="CU843" s="16" t="str">
        <f>IF(Wedstrijden!BB830="x","ZZ","")</f>
        <v/>
      </c>
      <c r="CV843" s="16" t="str">
        <f>IF(COUNTA(Wedstrijden!AI830:AP830)&lt;&gt;0,2,"")</f>
        <v/>
      </c>
      <c r="CW843" s="16" t="str">
        <f t="shared" si="81"/>
        <v/>
      </c>
      <c r="CX843" s="16" t="str">
        <f>IF(Wedstrijden!AI830="x","BB","")</f>
        <v/>
      </c>
      <c r="CY843" s="16" t="str">
        <f>IF(Wedstrijden!AJ830="x","B","")</f>
        <v/>
      </c>
      <c r="CZ843" s="16" t="str">
        <f>IF(Wedstrijden!AK830="x","L","")</f>
        <v/>
      </c>
      <c r="DA843" s="16" t="str">
        <f>IF(Wedstrijden!AL830="x","M","")</f>
        <v/>
      </c>
      <c r="DB843" s="16" t="str">
        <f>IF(Wedstrijden!AM830="x","Z","")</f>
        <v/>
      </c>
      <c r="DC843" s="16" t="str">
        <f>IF(Wedstrijden!AN830="x","ZZ","")</f>
        <v/>
      </c>
      <c r="DD843" s="16" t="str">
        <f>IF(Wedstrijden!AP830="x","1.40","")</f>
        <v/>
      </c>
      <c r="DE843" s="16" t="str">
        <f>IF(COUNTA(Wedstrijden!BD830:BF830)&lt;&gt;0,6,"")</f>
        <v/>
      </c>
      <c r="DF843" s="16" t="str">
        <f t="shared" si="82"/>
        <v/>
      </c>
      <c r="DG843" s="16" t="str">
        <f>IF(Wedstrijden!BD830="x","L","")</f>
        <v/>
      </c>
      <c r="DH843" s="16" t="str">
        <f>IF(Wedstrijden!BE830="x","M","")</f>
        <v/>
      </c>
      <c r="DI843" s="16" t="str">
        <f>IF(Wedstrijden!BF830="x","Z","")</f>
        <v/>
      </c>
      <c r="DJ843" s="16" t="str">
        <f>IF(Wedstrijden!BG830="x","Z","")</f>
        <v/>
      </c>
      <c r="DK843" s="16" t="str">
        <f>IF(COUNTA(Wedstrijden!BI830:BK830)&lt;&gt;0,6,"")</f>
        <v/>
      </c>
      <c r="DL843" s="16" t="str">
        <f t="shared" si="83"/>
        <v/>
      </c>
      <c r="DM843" s="16" t="str">
        <f>IF(Wedstrijden!BI830="x","L","")</f>
        <v/>
      </c>
      <c r="DN843" s="16" t="str">
        <f>IF(Wedstrijden!BJ830="x","M","")</f>
        <v/>
      </c>
      <c r="DO843" s="16" t="str">
        <f>IF(Wedstrijden!BK830="x","Z","")</f>
        <v/>
      </c>
      <c r="DP843" s="16" t="str">
        <f>IF(Wedstrijden!BL830="x","Z","")</f>
        <v/>
      </c>
    </row>
    <row r="844" spans="1:120" ht="14.4" x14ac:dyDescent="0.3">
      <c r="A844" s="18">
        <f>Wedstrijden!A831</f>
        <v>0</v>
      </c>
      <c r="B844" s="16" t="str">
        <f>IFERROR(VLOOKUP(Wedstrijden!#REF!,#REF!,2,FALSE),"")</f>
        <v/>
      </c>
      <c r="C844" s="16">
        <f>Wedstrijden!E831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IF(COUNTA(Wedstrijden!U831:AC831)&lt;&gt;0,1,"")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IF(Wedstrijden!U831="x","B1","")</f>
        <v/>
      </c>
      <c r="BO844" s="16" t="e">
        <f>IF(Wedstrijden!#REF!="x","BB","")</f>
        <v>#REF!</v>
      </c>
      <c r="BP844" s="16" t="str">
        <f>IF(Wedstrijden!W831="x","B","")</f>
        <v/>
      </c>
      <c r="BQ844" s="16" t="str">
        <f>IF(Wedstrijden!X831="x","L1","")</f>
        <v/>
      </c>
      <c r="BR844" s="16" t="str">
        <f>IF(Wedstrijden!Y831="x","L2","")</f>
        <v/>
      </c>
      <c r="BS844" s="16" t="str">
        <f>IF(Wedstrijden!Z831="x","M1","")</f>
        <v/>
      </c>
      <c r="BT844" s="16" t="str">
        <f>IF(Wedstrijden!AA831="x","M2","")</f>
        <v/>
      </c>
      <c r="BU844" s="16" t="str">
        <f>IF(Wedstrijden!AB831="x","Z1","")</f>
        <v/>
      </c>
      <c r="BV844" s="16" t="str">
        <f>IF(Wedstrijden!AC831="x","Z2","")</f>
        <v/>
      </c>
      <c r="BW844" s="16" t="str">
        <f>IF(COUNTA(Wedstrijden!L831:T831)&lt;&gt;0,1,"")</f>
        <v/>
      </c>
      <c r="BX844" s="16" t="str">
        <f t="shared" si="79"/>
        <v/>
      </c>
      <c r="BY844" s="16" t="str">
        <f>IF(Wedstrijden!L831="x","BB","")</f>
        <v/>
      </c>
      <c r="BZ844" s="16" t="str">
        <f>IF(Wedstrijden!M831="x","B","")</f>
        <v/>
      </c>
      <c r="CA844" s="16" t="str">
        <f>IF(Wedstrijden!N831="x","L1","")</f>
        <v/>
      </c>
      <c r="CB844" s="16" t="str">
        <f>IF(Wedstrijden!O831="x","L2","")</f>
        <v/>
      </c>
      <c r="CC844" s="16" t="str">
        <f>IF(Wedstrijden!P831="x","M1","")</f>
        <v/>
      </c>
      <c r="CD844" s="16" t="str">
        <f>IF(Wedstrijden!Q831="x","M2","")</f>
        <v/>
      </c>
      <c r="CE844" s="16" t="str">
        <f>IF(Wedstrijden!R831="x","Z1","")</f>
        <v/>
      </c>
      <c r="CF844" s="16" t="str">
        <f>IF(Wedstrijden!S831="x","Z2","")</f>
        <v/>
      </c>
      <c r="CG844" s="16" t="str">
        <f>IF(Wedstrijden!T831="x","ZZL","")</f>
        <v/>
      </c>
      <c r="CL844" s="16" t="str">
        <f>IF(COUNTA(Wedstrijden!AR831:BB831)&lt;&gt;0,2,"")</f>
        <v/>
      </c>
      <c r="CM844" s="16" t="str">
        <f t="shared" si="80"/>
        <v/>
      </c>
      <c r="CN844" s="16" t="str">
        <f>IF(Wedstrijden!AR831="x","AA","")</f>
        <v/>
      </c>
      <c r="CO844" s="16" t="str">
        <f>IF(Wedstrijden!AS831="x","A","")</f>
        <v/>
      </c>
      <c r="CP844" s="16" t="str">
        <f>IF(Wedstrijden!AT831="x","BB","")</f>
        <v/>
      </c>
      <c r="CQ844" s="16" t="str">
        <f>IF(Wedstrijden!AU831="x","B","")</f>
        <v/>
      </c>
      <c r="CR844" s="16" t="str">
        <f>IF(Wedstrijden!AV831="x","L","")</f>
        <v/>
      </c>
      <c r="CS844" s="16" t="str">
        <f>IF(Wedstrijden!AW831="x","M","")</f>
        <v/>
      </c>
      <c r="CT844" s="16" t="str">
        <f>IF(Wedstrijden!AX831="x","Z","")</f>
        <v/>
      </c>
      <c r="CU844" s="16" t="str">
        <f>IF(Wedstrijden!BB831="x","ZZ","")</f>
        <v/>
      </c>
      <c r="CV844" s="16" t="str">
        <f>IF(COUNTA(Wedstrijden!AI831:AP831)&lt;&gt;0,2,"")</f>
        <v/>
      </c>
      <c r="CW844" s="16" t="str">
        <f t="shared" si="81"/>
        <v/>
      </c>
      <c r="CX844" s="16" t="str">
        <f>IF(Wedstrijden!AI831="x","BB","")</f>
        <v/>
      </c>
      <c r="CY844" s="16" t="str">
        <f>IF(Wedstrijden!AJ831="x","B","")</f>
        <v/>
      </c>
      <c r="CZ844" s="16" t="str">
        <f>IF(Wedstrijden!AK831="x","L","")</f>
        <v/>
      </c>
      <c r="DA844" s="16" t="str">
        <f>IF(Wedstrijden!AL831="x","M","")</f>
        <v/>
      </c>
      <c r="DB844" s="16" t="str">
        <f>IF(Wedstrijden!AM831="x","Z","")</f>
        <v/>
      </c>
      <c r="DC844" s="16" t="str">
        <f>IF(Wedstrijden!AN831="x","ZZ","")</f>
        <v/>
      </c>
      <c r="DD844" s="16" t="str">
        <f>IF(Wedstrijden!AP831="x","1.40","")</f>
        <v/>
      </c>
      <c r="DE844" s="16" t="str">
        <f>IF(COUNTA(Wedstrijden!BD831:BF831)&lt;&gt;0,6,"")</f>
        <v/>
      </c>
      <c r="DF844" s="16" t="str">
        <f t="shared" si="82"/>
        <v/>
      </c>
      <c r="DG844" s="16" t="str">
        <f>IF(Wedstrijden!BD831="x","L","")</f>
        <v/>
      </c>
      <c r="DH844" s="16" t="str">
        <f>IF(Wedstrijden!BE831="x","M","")</f>
        <v/>
      </c>
      <c r="DI844" s="16" t="str">
        <f>IF(Wedstrijden!BF831="x","Z","")</f>
        <v/>
      </c>
      <c r="DJ844" s="16" t="str">
        <f>IF(Wedstrijden!BG831="x","Z","")</f>
        <v/>
      </c>
      <c r="DK844" s="16" t="str">
        <f>IF(COUNTA(Wedstrijden!BI831:BK831)&lt;&gt;0,6,"")</f>
        <v/>
      </c>
      <c r="DL844" s="16" t="str">
        <f t="shared" si="83"/>
        <v/>
      </c>
      <c r="DM844" s="16" t="str">
        <f>IF(Wedstrijden!BI831="x","L","")</f>
        <v/>
      </c>
      <c r="DN844" s="16" t="str">
        <f>IF(Wedstrijden!BJ831="x","M","")</f>
        <v/>
      </c>
      <c r="DO844" s="16" t="str">
        <f>IF(Wedstrijden!BK831="x","Z","")</f>
        <v/>
      </c>
      <c r="DP844" s="16" t="str">
        <f>IF(Wedstrijden!BL831="x","Z","")</f>
        <v/>
      </c>
    </row>
    <row r="845" spans="1:120" ht="14.4" x14ac:dyDescent="0.3">
      <c r="A845" s="18">
        <f>Wedstrijden!A832</f>
        <v>0</v>
      </c>
      <c r="B845" s="16" t="str">
        <f>IFERROR(VLOOKUP(Wedstrijden!#REF!,#REF!,2,FALSE),"")</f>
        <v/>
      </c>
      <c r="C845" s="16">
        <f>Wedstrijden!E832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IF(COUNTA(Wedstrijden!U832:AC832)&lt;&gt;0,1,"")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IF(Wedstrijden!U832="x","B1","")</f>
        <v/>
      </c>
      <c r="BO845" s="16" t="e">
        <f>IF(Wedstrijden!#REF!="x","BB","")</f>
        <v>#REF!</v>
      </c>
      <c r="BP845" s="16" t="str">
        <f>IF(Wedstrijden!W832="x","B","")</f>
        <v/>
      </c>
      <c r="BQ845" s="16" t="str">
        <f>IF(Wedstrijden!X832="x","L1","")</f>
        <v/>
      </c>
      <c r="BR845" s="16" t="str">
        <f>IF(Wedstrijden!Y832="x","L2","")</f>
        <v/>
      </c>
      <c r="BS845" s="16" t="str">
        <f>IF(Wedstrijden!Z832="x","M1","")</f>
        <v/>
      </c>
      <c r="BT845" s="16" t="str">
        <f>IF(Wedstrijden!AA832="x","M2","")</f>
        <v/>
      </c>
      <c r="BU845" s="16" t="str">
        <f>IF(Wedstrijden!AB832="x","Z1","")</f>
        <v/>
      </c>
      <c r="BV845" s="16" t="str">
        <f>IF(Wedstrijden!AC832="x","Z2","")</f>
        <v/>
      </c>
      <c r="BW845" s="16" t="str">
        <f>IF(COUNTA(Wedstrijden!L832:T832)&lt;&gt;0,1,"")</f>
        <v/>
      </c>
      <c r="BX845" s="16" t="str">
        <f t="shared" si="79"/>
        <v/>
      </c>
      <c r="BY845" s="16" t="str">
        <f>IF(Wedstrijden!L832="x","BB","")</f>
        <v/>
      </c>
      <c r="BZ845" s="16" t="str">
        <f>IF(Wedstrijden!M832="x","B","")</f>
        <v/>
      </c>
      <c r="CA845" s="16" t="str">
        <f>IF(Wedstrijden!N832="x","L1","")</f>
        <v/>
      </c>
      <c r="CB845" s="16" t="str">
        <f>IF(Wedstrijden!O832="x","L2","")</f>
        <v/>
      </c>
      <c r="CC845" s="16" t="str">
        <f>IF(Wedstrijden!P832="x","M1","")</f>
        <v/>
      </c>
      <c r="CD845" s="16" t="str">
        <f>IF(Wedstrijden!Q832="x","M2","")</f>
        <v/>
      </c>
      <c r="CE845" s="16" t="str">
        <f>IF(Wedstrijden!R832="x","Z1","")</f>
        <v/>
      </c>
      <c r="CF845" s="16" t="str">
        <f>IF(Wedstrijden!S832="x","Z2","")</f>
        <v/>
      </c>
      <c r="CG845" s="16" t="str">
        <f>IF(Wedstrijden!T832="x","ZZL","")</f>
        <v/>
      </c>
      <c r="CL845" s="16" t="str">
        <f>IF(COUNTA(Wedstrijden!AR832:BB832)&lt;&gt;0,2,"")</f>
        <v/>
      </c>
      <c r="CM845" s="16" t="str">
        <f t="shared" si="80"/>
        <v/>
      </c>
      <c r="CN845" s="16" t="str">
        <f>IF(Wedstrijden!AR832="x","AA","")</f>
        <v/>
      </c>
      <c r="CO845" s="16" t="str">
        <f>IF(Wedstrijden!AS832="x","A","")</f>
        <v/>
      </c>
      <c r="CP845" s="16" t="str">
        <f>IF(Wedstrijden!AT832="x","BB","")</f>
        <v/>
      </c>
      <c r="CQ845" s="16" t="str">
        <f>IF(Wedstrijden!AU832="x","B","")</f>
        <v/>
      </c>
      <c r="CR845" s="16" t="str">
        <f>IF(Wedstrijden!AV832="x","L","")</f>
        <v/>
      </c>
      <c r="CS845" s="16" t="str">
        <f>IF(Wedstrijden!AW832="x","M","")</f>
        <v/>
      </c>
      <c r="CT845" s="16" t="str">
        <f>IF(Wedstrijden!AX832="x","Z","")</f>
        <v/>
      </c>
      <c r="CU845" s="16" t="str">
        <f>IF(Wedstrijden!BB832="x","ZZ","")</f>
        <v/>
      </c>
      <c r="CV845" s="16" t="str">
        <f>IF(COUNTA(Wedstrijden!AI832:AP832)&lt;&gt;0,2,"")</f>
        <v/>
      </c>
      <c r="CW845" s="16" t="str">
        <f t="shared" si="81"/>
        <v/>
      </c>
      <c r="CX845" s="16" t="str">
        <f>IF(Wedstrijden!AI832="x","BB","")</f>
        <v/>
      </c>
      <c r="CY845" s="16" t="str">
        <f>IF(Wedstrijden!AJ832="x","B","")</f>
        <v/>
      </c>
      <c r="CZ845" s="16" t="str">
        <f>IF(Wedstrijden!AK832="x","L","")</f>
        <v/>
      </c>
      <c r="DA845" s="16" t="str">
        <f>IF(Wedstrijden!AL832="x","M","")</f>
        <v/>
      </c>
      <c r="DB845" s="16" t="str">
        <f>IF(Wedstrijden!AM832="x","Z","")</f>
        <v/>
      </c>
      <c r="DC845" s="16" t="str">
        <f>IF(Wedstrijden!AN832="x","ZZ","")</f>
        <v/>
      </c>
      <c r="DD845" s="16" t="str">
        <f>IF(Wedstrijden!AP832="x","1.40","")</f>
        <v/>
      </c>
      <c r="DE845" s="16" t="str">
        <f>IF(COUNTA(Wedstrijden!BD832:BF832)&lt;&gt;0,6,"")</f>
        <v/>
      </c>
      <c r="DF845" s="16" t="str">
        <f t="shared" si="82"/>
        <v/>
      </c>
      <c r="DG845" s="16" t="str">
        <f>IF(Wedstrijden!BD832="x","L","")</f>
        <v/>
      </c>
      <c r="DH845" s="16" t="str">
        <f>IF(Wedstrijden!BE832="x","M","")</f>
        <v/>
      </c>
      <c r="DI845" s="16" t="str">
        <f>IF(Wedstrijden!BF832="x","Z","")</f>
        <v/>
      </c>
      <c r="DJ845" s="16" t="str">
        <f>IF(Wedstrijden!BG832="x","Z","")</f>
        <v/>
      </c>
      <c r="DK845" s="16" t="str">
        <f>IF(COUNTA(Wedstrijden!BI832:BK832)&lt;&gt;0,6,"")</f>
        <v/>
      </c>
      <c r="DL845" s="16" t="str">
        <f t="shared" si="83"/>
        <v/>
      </c>
      <c r="DM845" s="16" t="str">
        <f>IF(Wedstrijden!BI832="x","L","")</f>
        <v/>
      </c>
      <c r="DN845" s="16" t="str">
        <f>IF(Wedstrijden!BJ832="x","M","")</f>
        <v/>
      </c>
      <c r="DO845" s="16" t="str">
        <f>IF(Wedstrijden!BK832="x","Z","")</f>
        <v/>
      </c>
      <c r="DP845" s="16" t="str">
        <f>IF(Wedstrijden!BL832="x","Z","")</f>
        <v/>
      </c>
    </row>
    <row r="846" spans="1:120" ht="14.4" x14ac:dyDescent="0.3">
      <c r="A846" s="18">
        <f>Wedstrijden!A833</f>
        <v>0</v>
      </c>
      <c r="B846" s="16" t="str">
        <f>IFERROR(VLOOKUP(Wedstrijden!#REF!,#REF!,2,FALSE),"")</f>
        <v/>
      </c>
      <c r="C846" s="16">
        <f>Wedstrijden!E833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IF(COUNTA(Wedstrijden!U833:AC833)&lt;&gt;0,1,"")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IF(Wedstrijden!U833="x","B1","")</f>
        <v/>
      </c>
      <c r="BO846" s="16" t="e">
        <f>IF(Wedstrijden!#REF!="x","BB","")</f>
        <v>#REF!</v>
      </c>
      <c r="BP846" s="16" t="str">
        <f>IF(Wedstrijden!W833="x","B","")</f>
        <v/>
      </c>
      <c r="BQ846" s="16" t="str">
        <f>IF(Wedstrijden!X833="x","L1","")</f>
        <v/>
      </c>
      <c r="BR846" s="16" t="str">
        <f>IF(Wedstrijden!Y833="x","L2","")</f>
        <v/>
      </c>
      <c r="BS846" s="16" t="str">
        <f>IF(Wedstrijden!Z833="x","M1","")</f>
        <v/>
      </c>
      <c r="BT846" s="16" t="str">
        <f>IF(Wedstrijden!AA833="x","M2","")</f>
        <v/>
      </c>
      <c r="BU846" s="16" t="str">
        <f>IF(Wedstrijden!AB833="x","Z1","")</f>
        <v/>
      </c>
      <c r="BV846" s="16" t="str">
        <f>IF(Wedstrijden!AC833="x","Z2","")</f>
        <v/>
      </c>
      <c r="BW846" s="16" t="str">
        <f>IF(COUNTA(Wedstrijden!L833:T833)&lt;&gt;0,1,"")</f>
        <v/>
      </c>
      <c r="BX846" s="16" t="str">
        <f t="shared" si="79"/>
        <v/>
      </c>
      <c r="BY846" s="16" t="str">
        <f>IF(Wedstrijden!L833="x","BB","")</f>
        <v/>
      </c>
      <c r="BZ846" s="16" t="str">
        <f>IF(Wedstrijden!M833="x","B","")</f>
        <v/>
      </c>
      <c r="CA846" s="16" t="str">
        <f>IF(Wedstrijden!N833="x","L1","")</f>
        <v/>
      </c>
      <c r="CB846" s="16" t="str">
        <f>IF(Wedstrijden!O833="x","L2","")</f>
        <v/>
      </c>
      <c r="CC846" s="16" t="str">
        <f>IF(Wedstrijden!P833="x","M1","")</f>
        <v/>
      </c>
      <c r="CD846" s="16" t="str">
        <f>IF(Wedstrijden!Q833="x","M2","")</f>
        <v/>
      </c>
      <c r="CE846" s="16" t="str">
        <f>IF(Wedstrijden!R833="x","Z1","")</f>
        <v/>
      </c>
      <c r="CF846" s="16" t="str">
        <f>IF(Wedstrijden!S833="x","Z2","")</f>
        <v/>
      </c>
      <c r="CG846" s="16" t="str">
        <f>IF(Wedstrijden!T833="x","ZZL","")</f>
        <v/>
      </c>
      <c r="CL846" s="16" t="str">
        <f>IF(COUNTA(Wedstrijden!AR833:BB833)&lt;&gt;0,2,"")</f>
        <v/>
      </c>
      <c r="CM846" s="16" t="str">
        <f t="shared" si="80"/>
        <v/>
      </c>
      <c r="CN846" s="16" t="str">
        <f>IF(Wedstrijden!AR833="x","AA","")</f>
        <v/>
      </c>
      <c r="CO846" s="16" t="str">
        <f>IF(Wedstrijden!AS833="x","A","")</f>
        <v/>
      </c>
      <c r="CP846" s="16" t="str">
        <f>IF(Wedstrijden!AT833="x","BB","")</f>
        <v/>
      </c>
      <c r="CQ846" s="16" t="str">
        <f>IF(Wedstrijden!AU833="x","B","")</f>
        <v/>
      </c>
      <c r="CR846" s="16" t="str">
        <f>IF(Wedstrijden!AV833="x","L","")</f>
        <v/>
      </c>
      <c r="CS846" s="16" t="str">
        <f>IF(Wedstrijden!AW833="x","M","")</f>
        <v/>
      </c>
      <c r="CT846" s="16" t="str">
        <f>IF(Wedstrijden!AX833="x","Z","")</f>
        <v/>
      </c>
      <c r="CU846" s="16" t="str">
        <f>IF(Wedstrijden!BB833="x","ZZ","")</f>
        <v/>
      </c>
      <c r="CV846" s="16" t="str">
        <f>IF(COUNTA(Wedstrijden!AI833:AP833)&lt;&gt;0,2,"")</f>
        <v/>
      </c>
      <c r="CW846" s="16" t="str">
        <f t="shared" si="81"/>
        <v/>
      </c>
      <c r="CX846" s="16" t="str">
        <f>IF(Wedstrijden!AI833="x","BB","")</f>
        <v/>
      </c>
      <c r="CY846" s="16" t="str">
        <f>IF(Wedstrijden!AJ833="x","B","")</f>
        <v/>
      </c>
      <c r="CZ846" s="16" t="str">
        <f>IF(Wedstrijden!AK833="x","L","")</f>
        <v/>
      </c>
      <c r="DA846" s="16" t="str">
        <f>IF(Wedstrijden!AL833="x","M","")</f>
        <v/>
      </c>
      <c r="DB846" s="16" t="str">
        <f>IF(Wedstrijden!AM833="x","Z","")</f>
        <v/>
      </c>
      <c r="DC846" s="16" t="str">
        <f>IF(Wedstrijden!AN833="x","ZZ","")</f>
        <v/>
      </c>
      <c r="DD846" s="16" t="str">
        <f>IF(Wedstrijden!AP833="x","1.40","")</f>
        <v/>
      </c>
      <c r="DE846" s="16" t="str">
        <f>IF(COUNTA(Wedstrijden!BD833:BF833)&lt;&gt;0,6,"")</f>
        <v/>
      </c>
      <c r="DF846" s="16" t="str">
        <f t="shared" si="82"/>
        <v/>
      </c>
      <c r="DG846" s="16" t="str">
        <f>IF(Wedstrijden!BD833="x","L","")</f>
        <v/>
      </c>
      <c r="DH846" s="16" t="str">
        <f>IF(Wedstrijden!BE833="x","M","")</f>
        <v/>
      </c>
      <c r="DI846" s="16" t="str">
        <f>IF(Wedstrijden!BF833="x","Z","")</f>
        <v/>
      </c>
      <c r="DJ846" s="16" t="str">
        <f>IF(Wedstrijden!BG833="x","Z","")</f>
        <v/>
      </c>
      <c r="DK846" s="16" t="str">
        <f>IF(COUNTA(Wedstrijden!BI833:BK833)&lt;&gt;0,6,"")</f>
        <v/>
      </c>
      <c r="DL846" s="16" t="str">
        <f t="shared" si="83"/>
        <v/>
      </c>
      <c r="DM846" s="16" t="str">
        <f>IF(Wedstrijden!BI833="x","L","")</f>
        <v/>
      </c>
      <c r="DN846" s="16" t="str">
        <f>IF(Wedstrijden!BJ833="x","M","")</f>
        <v/>
      </c>
      <c r="DO846" s="16" t="str">
        <f>IF(Wedstrijden!BK833="x","Z","")</f>
        <v/>
      </c>
      <c r="DP846" s="16" t="str">
        <f>IF(Wedstrijden!BL833="x","Z","")</f>
        <v/>
      </c>
    </row>
    <row r="847" spans="1:120" ht="14.4" x14ac:dyDescent="0.3">
      <c r="A847" s="18">
        <f>Wedstrijden!A834</f>
        <v>0</v>
      </c>
      <c r="B847" s="16" t="str">
        <f>IFERROR(VLOOKUP(Wedstrijden!#REF!,#REF!,2,FALSE),"")</f>
        <v/>
      </c>
      <c r="C847" s="16">
        <f>Wedstrijden!E834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IF(COUNTA(Wedstrijden!U834:AC834)&lt;&gt;0,1,"")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IF(Wedstrijden!U834="x","B1","")</f>
        <v/>
      </c>
      <c r="BO847" s="16" t="e">
        <f>IF(Wedstrijden!#REF!="x","BB","")</f>
        <v>#REF!</v>
      </c>
      <c r="BP847" s="16" t="str">
        <f>IF(Wedstrijden!W834="x","B","")</f>
        <v/>
      </c>
      <c r="BQ847" s="16" t="str">
        <f>IF(Wedstrijden!X834="x","L1","")</f>
        <v/>
      </c>
      <c r="BR847" s="16" t="str">
        <f>IF(Wedstrijden!Y834="x","L2","")</f>
        <v/>
      </c>
      <c r="BS847" s="16" t="str">
        <f>IF(Wedstrijden!Z834="x","M1","")</f>
        <v/>
      </c>
      <c r="BT847" s="16" t="str">
        <f>IF(Wedstrijden!AA834="x","M2","")</f>
        <v/>
      </c>
      <c r="BU847" s="16" t="str">
        <f>IF(Wedstrijden!AB834="x","Z1","")</f>
        <v/>
      </c>
      <c r="BV847" s="16" t="str">
        <f>IF(Wedstrijden!AC834="x","Z2","")</f>
        <v/>
      </c>
      <c r="BW847" s="16" t="str">
        <f>IF(COUNTA(Wedstrijden!L834:T834)&lt;&gt;0,1,"")</f>
        <v/>
      </c>
      <c r="BX847" s="16" t="str">
        <f t="shared" si="79"/>
        <v/>
      </c>
      <c r="BY847" s="16" t="str">
        <f>IF(Wedstrijden!L834="x","BB","")</f>
        <v/>
      </c>
      <c r="BZ847" s="16" t="str">
        <f>IF(Wedstrijden!M834="x","B","")</f>
        <v/>
      </c>
      <c r="CA847" s="16" t="str">
        <f>IF(Wedstrijden!N834="x","L1","")</f>
        <v/>
      </c>
      <c r="CB847" s="16" t="str">
        <f>IF(Wedstrijden!O834="x","L2","")</f>
        <v/>
      </c>
      <c r="CC847" s="16" t="str">
        <f>IF(Wedstrijden!P834="x","M1","")</f>
        <v/>
      </c>
      <c r="CD847" s="16" t="str">
        <f>IF(Wedstrijden!Q834="x","M2","")</f>
        <v/>
      </c>
      <c r="CE847" s="16" t="str">
        <f>IF(Wedstrijden!R834="x","Z1","")</f>
        <v/>
      </c>
      <c r="CF847" s="16" t="str">
        <f>IF(Wedstrijden!S834="x","Z2","")</f>
        <v/>
      </c>
      <c r="CG847" s="16" t="str">
        <f>IF(Wedstrijden!T834="x","ZZL","")</f>
        <v/>
      </c>
      <c r="CL847" s="16" t="str">
        <f>IF(COUNTA(Wedstrijden!AR834:BB834)&lt;&gt;0,2,"")</f>
        <v/>
      </c>
      <c r="CM847" s="16" t="str">
        <f t="shared" si="80"/>
        <v/>
      </c>
      <c r="CN847" s="16" t="str">
        <f>IF(Wedstrijden!AR834="x","AA","")</f>
        <v/>
      </c>
      <c r="CO847" s="16" t="str">
        <f>IF(Wedstrijden!AS834="x","A","")</f>
        <v/>
      </c>
      <c r="CP847" s="16" t="str">
        <f>IF(Wedstrijden!AT834="x","BB","")</f>
        <v/>
      </c>
      <c r="CQ847" s="16" t="str">
        <f>IF(Wedstrijden!AU834="x","B","")</f>
        <v/>
      </c>
      <c r="CR847" s="16" t="str">
        <f>IF(Wedstrijden!AV834="x","L","")</f>
        <v/>
      </c>
      <c r="CS847" s="16" t="str">
        <f>IF(Wedstrijden!AW834="x","M","")</f>
        <v/>
      </c>
      <c r="CT847" s="16" t="str">
        <f>IF(Wedstrijden!AX834="x","Z","")</f>
        <v/>
      </c>
      <c r="CU847" s="16" t="str">
        <f>IF(Wedstrijden!BB834="x","ZZ","")</f>
        <v/>
      </c>
      <c r="CV847" s="16" t="str">
        <f>IF(COUNTA(Wedstrijden!AI834:AP834)&lt;&gt;0,2,"")</f>
        <v/>
      </c>
      <c r="CW847" s="16" t="str">
        <f t="shared" si="81"/>
        <v/>
      </c>
      <c r="CX847" s="16" t="str">
        <f>IF(Wedstrijden!AI834="x","BB","")</f>
        <v/>
      </c>
      <c r="CY847" s="16" t="str">
        <f>IF(Wedstrijden!AJ834="x","B","")</f>
        <v/>
      </c>
      <c r="CZ847" s="16" t="str">
        <f>IF(Wedstrijden!AK834="x","L","")</f>
        <v/>
      </c>
      <c r="DA847" s="16" t="str">
        <f>IF(Wedstrijden!AL834="x","M","")</f>
        <v/>
      </c>
      <c r="DB847" s="16" t="str">
        <f>IF(Wedstrijden!AM834="x","Z","")</f>
        <v/>
      </c>
      <c r="DC847" s="16" t="str">
        <f>IF(Wedstrijden!AN834="x","ZZ","")</f>
        <v/>
      </c>
      <c r="DD847" s="16" t="str">
        <f>IF(Wedstrijden!AP834="x","1.40","")</f>
        <v/>
      </c>
      <c r="DE847" s="16" t="str">
        <f>IF(COUNTA(Wedstrijden!BD834:BF834)&lt;&gt;0,6,"")</f>
        <v/>
      </c>
      <c r="DF847" s="16" t="str">
        <f t="shared" si="82"/>
        <v/>
      </c>
      <c r="DG847" s="16" t="str">
        <f>IF(Wedstrijden!BD834="x","L","")</f>
        <v/>
      </c>
      <c r="DH847" s="16" t="str">
        <f>IF(Wedstrijden!BE834="x","M","")</f>
        <v/>
      </c>
      <c r="DI847" s="16" t="str">
        <f>IF(Wedstrijden!BF834="x","Z","")</f>
        <v/>
      </c>
      <c r="DJ847" s="16" t="str">
        <f>IF(Wedstrijden!BG834="x","Z","")</f>
        <v/>
      </c>
      <c r="DK847" s="16" t="str">
        <f>IF(COUNTA(Wedstrijden!BI834:BK834)&lt;&gt;0,6,"")</f>
        <v/>
      </c>
      <c r="DL847" s="16" t="str">
        <f t="shared" si="83"/>
        <v/>
      </c>
      <c r="DM847" s="16" t="str">
        <f>IF(Wedstrijden!BI834="x","L","")</f>
        <v/>
      </c>
      <c r="DN847" s="16" t="str">
        <f>IF(Wedstrijden!BJ834="x","M","")</f>
        <v/>
      </c>
      <c r="DO847" s="16" t="str">
        <f>IF(Wedstrijden!BK834="x","Z","")</f>
        <v/>
      </c>
      <c r="DP847" s="16" t="str">
        <f>IF(Wedstrijden!BL834="x","Z","")</f>
        <v/>
      </c>
    </row>
    <row r="848" spans="1:120" ht="14.4" x14ac:dyDescent="0.3">
      <c r="A848" s="18">
        <f>Wedstrijden!A835</f>
        <v>0</v>
      </c>
      <c r="B848" s="16" t="str">
        <f>IFERROR(VLOOKUP(Wedstrijden!#REF!,#REF!,2,FALSE),"")</f>
        <v/>
      </c>
      <c r="C848" s="16">
        <f>Wedstrijden!E835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IF(COUNTA(Wedstrijden!U835:AC835)&lt;&gt;0,1,"")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IF(Wedstrijden!U835="x","B1","")</f>
        <v/>
      </c>
      <c r="BO848" s="16" t="e">
        <f>IF(Wedstrijden!#REF!="x","BB","")</f>
        <v>#REF!</v>
      </c>
      <c r="BP848" s="16" t="str">
        <f>IF(Wedstrijden!W835="x","B","")</f>
        <v/>
      </c>
      <c r="BQ848" s="16" t="str">
        <f>IF(Wedstrijden!X835="x","L1","")</f>
        <v/>
      </c>
      <c r="BR848" s="16" t="str">
        <f>IF(Wedstrijden!Y835="x","L2","")</f>
        <v/>
      </c>
      <c r="BS848" s="16" t="str">
        <f>IF(Wedstrijden!Z835="x","M1","")</f>
        <v/>
      </c>
      <c r="BT848" s="16" t="str">
        <f>IF(Wedstrijden!AA835="x","M2","")</f>
        <v/>
      </c>
      <c r="BU848" s="16" t="str">
        <f>IF(Wedstrijden!AB835="x","Z1","")</f>
        <v/>
      </c>
      <c r="BV848" s="16" t="str">
        <f>IF(Wedstrijden!AC835="x","Z2","")</f>
        <v/>
      </c>
      <c r="BW848" s="16" t="str">
        <f>IF(COUNTA(Wedstrijden!L835:T835)&lt;&gt;0,1,"")</f>
        <v/>
      </c>
      <c r="BX848" s="16" t="str">
        <f t="shared" si="79"/>
        <v/>
      </c>
      <c r="BY848" s="16" t="str">
        <f>IF(Wedstrijden!L835="x","BB","")</f>
        <v/>
      </c>
      <c r="BZ848" s="16" t="str">
        <f>IF(Wedstrijden!M835="x","B","")</f>
        <v/>
      </c>
      <c r="CA848" s="16" t="str">
        <f>IF(Wedstrijden!N835="x","L1","")</f>
        <v/>
      </c>
      <c r="CB848" s="16" t="str">
        <f>IF(Wedstrijden!O835="x","L2","")</f>
        <v/>
      </c>
      <c r="CC848" s="16" t="str">
        <f>IF(Wedstrijden!P835="x","M1","")</f>
        <v/>
      </c>
      <c r="CD848" s="16" t="str">
        <f>IF(Wedstrijden!Q835="x","M2","")</f>
        <v/>
      </c>
      <c r="CE848" s="16" t="str">
        <f>IF(Wedstrijden!R835="x","Z1","")</f>
        <v/>
      </c>
      <c r="CF848" s="16" t="str">
        <f>IF(Wedstrijden!S835="x","Z2","")</f>
        <v/>
      </c>
      <c r="CG848" s="16" t="str">
        <f>IF(Wedstrijden!T835="x","ZZL","")</f>
        <v/>
      </c>
      <c r="CL848" s="16" t="str">
        <f>IF(COUNTA(Wedstrijden!AR835:BB835)&lt;&gt;0,2,"")</f>
        <v/>
      </c>
      <c r="CM848" s="16" t="str">
        <f t="shared" si="80"/>
        <v/>
      </c>
      <c r="CN848" s="16" t="str">
        <f>IF(Wedstrijden!AR835="x","AA","")</f>
        <v/>
      </c>
      <c r="CO848" s="16" t="str">
        <f>IF(Wedstrijden!AS835="x","A","")</f>
        <v/>
      </c>
      <c r="CP848" s="16" t="str">
        <f>IF(Wedstrijden!AT835="x","BB","")</f>
        <v/>
      </c>
      <c r="CQ848" s="16" t="str">
        <f>IF(Wedstrijden!AU835="x","B","")</f>
        <v/>
      </c>
      <c r="CR848" s="16" t="str">
        <f>IF(Wedstrijden!AV835="x","L","")</f>
        <v/>
      </c>
      <c r="CS848" s="16" t="str">
        <f>IF(Wedstrijden!AW835="x","M","")</f>
        <v/>
      </c>
      <c r="CT848" s="16" t="str">
        <f>IF(Wedstrijden!AX835="x","Z","")</f>
        <v/>
      </c>
      <c r="CU848" s="16" t="str">
        <f>IF(Wedstrijden!BB835="x","ZZ","")</f>
        <v/>
      </c>
      <c r="CV848" s="16" t="str">
        <f>IF(COUNTA(Wedstrijden!AI835:AP835)&lt;&gt;0,2,"")</f>
        <v/>
      </c>
      <c r="CW848" s="16" t="str">
        <f t="shared" si="81"/>
        <v/>
      </c>
      <c r="CX848" s="16" t="str">
        <f>IF(Wedstrijden!AI835="x","BB","")</f>
        <v/>
      </c>
      <c r="CY848" s="16" t="str">
        <f>IF(Wedstrijden!AJ835="x","B","")</f>
        <v/>
      </c>
      <c r="CZ848" s="16" t="str">
        <f>IF(Wedstrijden!AK835="x","L","")</f>
        <v/>
      </c>
      <c r="DA848" s="16" t="str">
        <f>IF(Wedstrijden!AL835="x","M","")</f>
        <v/>
      </c>
      <c r="DB848" s="16" t="str">
        <f>IF(Wedstrijden!AM835="x","Z","")</f>
        <v/>
      </c>
      <c r="DC848" s="16" t="str">
        <f>IF(Wedstrijden!AN835="x","ZZ","")</f>
        <v/>
      </c>
      <c r="DD848" s="16" t="str">
        <f>IF(Wedstrijden!AP835="x","1.40","")</f>
        <v/>
      </c>
      <c r="DE848" s="16" t="str">
        <f>IF(COUNTA(Wedstrijden!BD835:BF835)&lt;&gt;0,6,"")</f>
        <v/>
      </c>
      <c r="DF848" s="16" t="str">
        <f t="shared" si="82"/>
        <v/>
      </c>
      <c r="DG848" s="16" t="str">
        <f>IF(Wedstrijden!BD835="x","L","")</f>
        <v/>
      </c>
      <c r="DH848" s="16" t="str">
        <f>IF(Wedstrijden!BE835="x","M","")</f>
        <v/>
      </c>
      <c r="DI848" s="16" t="str">
        <f>IF(Wedstrijden!BF835="x","Z","")</f>
        <v/>
      </c>
      <c r="DJ848" s="16" t="str">
        <f>IF(Wedstrijden!BG835="x","Z","")</f>
        <v/>
      </c>
      <c r="DK848" s="16" t="str">
        <f>IF(COUNTA(Wedstrijden!BI835:BK835)&lt;&gt;0,6,"")</f>
        <v/>
      </c>
      <c r="DL848" s="16" t="str">
        <f t="shared" si="83"/>
        <v/>
      </c>
      <c r="DM848" s="16" t="str">
        <f>IF(Wedstrijden!BI835="x","L","")</f>
        <v/>
      </c>
      <c r="DN848" s="16" t="str">
        <f>IF(Wedstrijden!BJ835="x","M","")</f>
        <v/>
      </c>
      <c r="DO848" s="16" t="str">
        <f>IF(Wedstrijden!BK835="x","Z","")</f>
        <v/>
      </c>
      <c r="DP848" s="16" t="str">
        <f>IF(Wedstrijden!BL835="x","Z","")</f>
        <v/>
      </c>
    </row>
    <row r="849" spans="1:120" ht="14.4" x14ac:dyDescent="0.3">
      <c r="A849" s="18">
        <f>Wedstrijden!A836</f>
        <v>0</v>
      </c>
      <c r="B849" s="16" t="str">
        <f>IFERROR(VLOOKUP(Wedstrijden!#REF!,#REF!,2,FALSE),"")</f>
        <v/>
      </c>
      <c r="C849" s="16">
        <f>Wedstrijden!E836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IF(COUNTA(Wedstrijden!U836:AC836)&lt;&gt;0,1,"")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IF(Wedstrijden!U836="x","B1","")</f>
        <v/>
      </c>
      <c r="BO849" s="16" t="e">
        <f>IF(Wedstrijden!#REF!="x","BB","")</f>
        <v>#REF!</v>
      </c>
      <c r="BP849" s="16" t="str">
        <f>IF(Wedstrijden!W836="x","B","")</f>
        <v/>
      </c>
      <c r="BQ849" s="16" t="str">
        <f>IF(Wedstrijden!X836="x","L1","")</f>
        <v/>
      </c>
      <c r="BR849" s="16" t="str">
        <f>IF(Wedstrijden!Y836="x","L2","")</f>
        <v/>
      </c>
      <c r="BS849" s="16" t="str">
        <f>IF(Wedstrijden!Z836="x","M1","")</f>
        <v/>
      </c>
      <c r="BT849" s="16" t="str">
        <f>IF(Wedstrijden!AA836="x","M2","")</f>
        <v/>
      </c>
      <c r="BU849" s="16" t="str">
        <f>IF(Wedstrijden!AB836="x","Z1","")</f>
        <v/>
      </c>
      <c r="BV849" s="16" t="str">
        <f>IF(Wedstrijden!AC836="x","Z2","")</f>
        <v/>
      </c>
      <c r="BW849" s="16" t="str">
        <f>IF(COUNTA(Wedstrijden!L836:T836)&lt;&gt;0,1,"")</f>
        <v/>
      </c>
      <c r="BX849" s="16" t="str">
        <f t="shared" si="79"/>
        <v/>
      </c>
      <c r="BY849" s="16" t="str">
        <f>IF(Wedstrijden!L836="x","BB","")</f>
        <v/>
      </c>
      <c r="BZ849" s="16" t="str">
        <f>IF(Wedstrijden!M836="x","B","")</f>
        <v/>
      </c>
      <c r="CA849" s="16" t="str">
        <f>IF(Wedstrijden!N836="x","L1","")</f>
        <v/>
      </c>
      <c r="CB849" s="16" t="str">
        <f>IF(Wedstrijden!O836="x","L2","")</f>
        <v/>
      </c>
      <c r="CC849" s="16" t="str">
        <f>IF(Wedstrijden!P836="x","M1","")</f>
        <v/>
      </c>
      <c r="CD849" s="16" t="str">
        <f>IF(Wedstrijden!Q836="x","M2","")</f>
        <v/>
      </c>
      <c r="CE849" s="16" t="str">
        <f>IF(Wedstrijden!R836="x","Z1","")</f>
        <v/>
      </c>
      <c r="CF849" s="16" t="str">
        <f>IF(Wedstrijden!S836="x","Z2","")</f>
        <v/>
      </c>
      <c r="CG849" s="16" t="str">
        <f>IF(Wedstrijden!T836="x","ZZL","")</f>
        <v/>
      </c>
      <c r="CL849" s="16" t="str">
        <f>IF(COUNTA(Wedstrijden!AR836:BB836)&lt;&gt;0,2,"")</f>
        <v/>
      </c>
      <c r="CM849" s="16" t="str">
        <f t="shared" si="80"/>
        <v/>
      </c>
      <c r="CN849" s="16" t="str">
        <f>IF(Wedstrijden!AR836="x","AA","")</f>
        <v/>
      </c>
      <c r="CO849" s="16" t="str">
        <f>IF(Wedstrijden!AS836="x","A","")</f>
        <v/>
      </c>
      <c r="CP849" s="16" t="str">
        <f>IF(Wedstrijden!AT836="x","BB","")</f>
        <v/>
      </c>
      <c r="CQ849" s="16" t="str">
        <f>IF(Wedstrijden!AU836="x","B","")</f>
        <v/>
      </c>
      <c r="CR849" s="16" t="str">
        <f>IF(Wedstrijden!AV836="x","L","")</f>
        <v/>
      </c>
      <c r="CS849" s="16" t="str">
        <f>IF(Wedstrijden!AW836="x","M","")</f>
        <v/>
      </c>
      <c r="CT849" s="16" t="str">
        <f>IF(Wedstrijden!AX836="x","Z","")</f>
        <v/>
      </c>
      <c r="CU849" s="16" t="str">
        <f>IF(Wedstrijden!BB836="x","ZZ","")</f>
        <v/>
      </c>
      <c r="CV849" s="16" t="str">
        <f>IF(COUNTA(Wedstrijden!AI836:AP836)&lt;&gt;0,2,"")</f>
        <v/>
      </c>
      <c r="CW849" s="16" t="str">
        <f t="shared" si="81"/>
        <v/>
      </c>
      <c r="CX849" s="16" t="str">
        <f>IF(Wedstrijden!AI836="x","BB","")</f>
        <v/>
      </c>
      <c r="CY849" s="16" t="str">
        <f>IF(Wedstrijden!AJ836="x","B","")</f>
        <v/>
      </c>
      <c r="CZ849" s="16" t="str">
        <f>IF(Wedstrijden!AK836="x","L","")</f>
        <v/>
      </c>
      <c r="DA849" s="16" t="str">
        <f>IF(Wedstrijden!AL836="x","M","")</f>
        <v/>
      </c>
      <c r="DB849" s="16" t="str">
        <f>IF(Wedstrijden!AM836="x","Z","")</f>
        <v/>
      </c>
      <c r="DC849" s="16" t="str">
        <f>IF(Wedstrijden!AN836="x","ZZ","")</f>
        <v/>
      </c>
      <c r="DD849" s="16" t="str">
        <f>IF(Wedstrijden!AP836="x","1.40","")</f>
        <v/>
      </c>
      <c r="DE849" s="16" t="str">
        <f>IF(COUNTA(Wedstrijden!BD836:BF836)&lt;&gt;0,6,"")</f>
        <v/>
      </c>
      <c r="DF849" s="16" t="str">
        <f t="shared" si="82"/>
        <v/>
      </c>
      <c r="DG849" s="16" t="str">
        <f>IF(Wedstrijden!BD836="x","L","")</f>
        <v/>
      </c>
      <c r="DH849" s="16" t="str">
        <f>IF(Wedstrijden!BE836="x","M","")</f>
        <v/>
      </c>
      <c r="DI849" s="16" t="str">
        <f>IF(Wedstrijden!BF836="x","Z","")</f>
        <v/>
      </c>
      <c r="DJ849" s="16" t="str">
        <f>IF(Wedstrijden!BG836="x","Z","")</f>
        <v/>
      </c>
      <c r="DK849" s="16" t="str">
        <f>IF(COUNTA(Wedstrijden!BI836:BK836)&lt;&gt;0,6,"")</f>
        <v/>
      </c>
      <c r="DL849" s="16" t="str">
        <f t="shared" si="83"/>
        <v/>
      </c>
      <c r="DM849" s="16" t="str">
        <f>IF(Wedstrijden!BI836="x","L","")</f>
        <v/>
      </c>
      <c r="DN849" s="16" t="str">
        <f>IF(Wedstrijden!BJ836="x","M","")</f>
        <v/>
      </c>
      <c r="DO849" s="16" t="str">
        <f>IF(Wedstrijden!BK836="x","Z","")</f>
        <v/>
      </c>
      <c r="DP849" s="16" t="str">
        <f>IF(Wedstrijden!BL836="x","Z","")</f>
        <v/>
      </c>
    </row>
    <row r="850" spans="1:120" ht="14.4" x14ac:dyDescent="0.3">
      <c r="A850" s="18">
        <f>Wedstrijden!A837</f>
        <v>0</v>
      </c>
      <c r="B850" s="16" t="str">
        <f>IFERROR(VLOOKUP(Wedstrijden!#REF!,#REF!,2,FALSE),"")</f>
        <v/>
      </c>
      <c r="C850" s="16">
        <f>Wedstrijden!E837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IF(COUNTA(Wedstrijden!U837:AC837)&lt;&gt;0,1,"")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IF(Wedstrijden!U837="x","B1","")</f>
        <v/>
      </c>
      <c r="BO850" s="16" t="e">
        <f>IF(Wedstrijden!#REF!="x","BB","")</f>
        <v>#REF!</v>
      </c>
      <c r="BP850" s="16" t="str">
        <f>IF(Wedstrijden!W837="x","B","")</f>
        <v/>
      </c>
      <c r="BQ850" s="16" t="str">
        <f>IF(Wedstrijden!X837="x","L1","")</f>
        <v/>
      </c>
      <c r="BR850" s="16" t="str">
        <f>IF(Wedstrijden!Y837="x","L2","")</f>
        <v/>
      </c>
      <c r="BS850" s="16" t="str">
        <f>IF(Wedstrijden!Z837="x","M1","")</f>
        <v/>
      </c>
      <c r="BT850" s="16" t="str">
        <f>IF(Wedstrijden!AA837="x","M2","")</f>
        <v/>
      </c>
      <c r="BU850" s="16" t="str">
        <f>IF(Wedstrijden!AB837="x","Z1","")</f>
        <v/>
      </c>
      <c r="BV850" s="16" t="str">
        <f>IF(Wedstrijden!AC837="x","Z2","")</f>
        <v/>
      </c>
      <c r="BW850" s="16" t="str">
        <f>IF(COUNTA(Wedstrijden!L837:T837)&lt;&gt;0,1,"")</f>
        <v/>
      </c>
      <c r="BX850" s="16" t="str">
        <f t="shared" si="79"/>
        <v/>
      </c>
      <c r="BY850" s="16" t="str">
        <f>IF(Wedstrijden!L837="x","BB","")</f>
        <v/>
      </c>
      <c r="BZ850" s="16" t="str">
        <f>IF(Wedstrijden!M837="x","B","")</f>
        <v/>
      </c>
      <c r="CA850" s="16" t="str">
        <f>IF(Wedstrijden!N837="x","L1","")</f>
        <v/>
      </c>
      <c r="CB850" s="16" t="str">
        <f>IF(Wedstrijden!O837="x","L2","")</f>
        <v/>
      </c>
      <c r="CC850" s="16" t="str">
        <f>IF(Wedstrijden!P837="x","M1","")</f>
        <v/>
      </c>
      <c r="CD850" s="16" t="str">
        <f>IF(Wedstrijden!Q837="x","M2","")</f>
        <v/>
      </c>
      <c r="CE850" s="16" t="str">
        <f>IF(Wedstrijden!R837="x","Z1","")</f>
        <v/>
      </c>
      <c r="CF850" s="16" t="str">
        <f>IF(Wedstrijden!S837="x","Z2","")</f>
        <v/>
      </c>
      <c r="CG850" s="16" t="str">
        <f>IF(Wedstrijden!T837="x","ZZL","")</f>
        <v/>
      </c>
      <c r="CL850" s="16" t="str">
        <f>IF(COUNTA(Wedstrijden!AR837:BB837)&lt;&gt;0,2,"")</f>
        <v/>
      </c>
      <c r="CM850" s="16" t="str">
        <f t="shared" si="80"/>
        <v/>
      </c>
      <c r="CN850" s="16" t="str">
        <f>IF(Wedstrijden!AR837="x","AA","")</f>
        <v/>
      </c>
      <c r="CO850" s="16" t="str">
        <f>IF(Wedstrijden!AS837="x","A","")</f>
        <v/>
      </c>
      <c r="CP850" s="16" t="str">
        <f>IF(Wedstrijden!AT837="x","BB","")</f>
        <v/>
      </c>
      <c r="CQ850" s="16" t="str">
        <f>IF(Wedstrijden!AU837="x","B","")</f>
        <v/>
      </c>
      <c r="CR850" s="16" t="str">
        <f>IF(Wedstrijden!AV837="x","L","")</f>
        <v/>
      </c>
      <c r="CS850" s="16" t="str">
        <f>IF(Wedstrijden!AW837="x","M","")</f>
        <v/>
      </c>
      <c r="CT850" s="16" t="str">
        <f>IF(Wedstrijden!AX837="x","Z","")</f>
        <v/>
      </c>
      <c r="CU850" s="16" t="str">
        <f>IF(Wedstrijden!BB837="x","ZZ","")</f>
        <v/>
      </c>
      <c r="CV850" s="16" t="str">
        <f>IF(COUNTA(Wedstrijden!AI837:AP837)&lt;&gt;0,2,"")</f>
        <v/>
      </c>
      <c r="CW850" s="16" t="str">
        <f t="shared" si="81"/>
        <v/>
      </c>
      <c r="CX850" s="16" t="str">
        <f>IF(Wedstrijden!AI837="x","BB","")</f>
        <v/>
      </c>
      <c r="CY850" s="16" t="str">
        <f>IF(Wedstrijden!AJ837="x","B","")</f>
        <v/>
      </c>
      <c r="CZ850" s="16" t="str">
        <f>IF(Wedstrijden!AK837="x","L","")</f>
        <v/>
      </c>
      <c r="DA850" s="16" t="str">
        <f>IF(Wedstrijden!AL837="x","M","")</f>
        <v/>
      </c>
      <c r="DB850" s="16" t="str">
        <f>IF(Wedstrijden!AM837="x","Z","")</f>
        <v/>
      </c>
      <c r="DC850" s="16" t="str">
        <f>IF(Wedstrijden!AN837="x","ZZ","")</f>
        <v/>
      </c>
      <c r="DD850" s="16" t="str">
        <f>IF(Wedstrijden!AP837="x","1.40","")</f>
        <v/>
      </c>
      <c r="DE850" s="16" t="str">
        <f>IF(COUNTA(Wedstrijden!BD837:BF837)&lt;&gt;0,6,"")</f>
        <v/>
      </c>
      <c r="DF850" s="16" t="str">
        <f t="shared" si="82"/>
        <v/>
      </c>
      <c r="DG850" s="16" t="str">
        <f>IF(Wedstrijden!BD837="x","L","")</f>
        <v/>
      </c>
      <c r="DH850" s="16" t="str">
        <f>IF(Wedstrijden!BE837="x","M","")</f>
        <v/>
      </c>
      <c r="DI850" s="16" t="str">
        <f>IF(Wedstrijden!BF837="x","Z","")</f>
        <v/>
      </c>
      <c r="DJ850" s="16" t="str">
        <f>IF(Wedstrijden!BG837="x","Z","")</f>
        <v/>
      </c>
      <c r="DK850" s="16" t="str">
        <f>IF(COUNTA(Wedstrijden!BI837:BK837)&lt;&gt;0,6,"")</f>
        <v/>
      </c>
      <c r="DL850" s="16" t="str">
        <f t="shared" si="83"/>
        <v/>
      </c>
      <c r="DM850" s="16" t="str">
        <f>IF(Wedstrijden!BI837="x","L","")</f>
        <v/>
      </c>
      <c r="DN850" s="16" t="str">
        <f>IF(Wedstrijden!BJ837="x","M","")</f>
        <v/>
      </c>
      <c r="DO850" s="16" t="str">
        <f>IF(Wedstrijden!BK837="x","Z","")</f>
        <v/>
      </c>
      <c r="DP850" s="16" t="str">
        <f>IF(Wedstrijden!BL837="x","Z","")</f>
        <v/>
      </c>
    </row>
    <row r="851" spans="1:120" ht="14.4" x14ac:dyDescent="0.3">
      <c r="A851" s="18">
        <f>Wedstrijden!A838</f>
        <v>0</v>
      </c>
      <c r="B851" s="16" t="str">
        <f>IFERROR(VLOOKUP(Wedstrijden!#REF!,#REF!,2,FALSE),"")</f>
        <v/>
      </c>
      <c r="C851" s="16">
        <f>Wedstrijden!E838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IF(COUNTA(Wedstrijden!U838:AC838)&lt;&gt;0,1,"")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IF(Wedstrijden!U838="x","B1","")</f>
        <v/>
      </c>
      <c r="BO851" s="16" t="e">
        <f>IF(Wedstrijden!#REF!="x","BB","")</f>
        <v>#REF!</v>
      </c>
      <c r="BP851" s="16" t="str">
        <f>IF(Wedstrijden!W838="x","B","")</f>
        <v/>
      </c>
      <c r="BQ851" s="16" t="str">
        <f>IF(Wedstrijden!X838="x","L1","")</f>
        <v/>
      </c>
      <c r="BR851" s="16" t="str">
        <f>IF(Wedstrijden!Y838="x","L2","")</f>
        <v/>
      </c>
      <c r="BS851" s="16" t="str">
        <f>IF(Wedstrijden!Z838="x","M1","")</f>
        <v/>
      </c>
      <c r="BT851" s="16" t="str">
        <f>IF(Wedstrijden!AA838="x","M2","")</f>
        <v/>
      </c>
      <c r="BU851" s="16" t="str">
        <f>IF(Wedstrijden!AB838="x","Z1","")</f>
        <v/>
      </c>
      <c r="BV851" s="16" t="str">
        <f>IF(Wedstrijden!AC838="x","Z2","")</f>
        <v/>
      </c>
      <c r="BW851" s="16" t="str">
        <f>IF(COUNTA(Wedstrijden!L838:T838)&lt;&gt;0,1,"")</f>
        <v/>
      </c>
      <c r="BX851" s="16" t="str">
        <f t="shared" si="79"/>
        <v/>
      </c>
      <c r="BY851" s="16" t="str">
        <f>IF(Wedstrijden!L838="x","BB","")</f>
        <v/>
      </c>
      <c r="BZ851" s="16" t="str">
        <f>IF(Wedstrijden!M838="x","B","")</f>
        <v/>
      </c>
      <c r="CA851" s="16" t="str">
        <f>IF(Wedstrijden!N838="x","L1","")</f>
        <v/>
      </c>
      <c r="CB851" s="16" t="str">
        <f>IF(Wedstrijden!O838="x","L2","")</f>
        <v/>
      </c>
      <c r="CC851" s="16" t="str">
        <f>IF(Wedstrijden!P838="x","M1","")</f>
        <v/>
      </c>
      <c r="CD851" s="16" t="str">
        <f>IF(Wedstrijden!Q838="x","M2","")</f>
        <v/>
      </c>
      <c r="CE851" s="16" t="str">
        <f>IF(Wedstrijden!R838="x","Z1","")</f>
        <v/>
      </c>
      <c r="CF851" s="16" t="str">
        <f>IF(Wedstrijden!S838="x","Z2","")</f>
        <v/>
      </c>
      <c r="CG851" s="16" t="str">
        <f>IF(Wedstrijden!T838="x","ZZL","")</f>
        <v/>
      </c>
      <c r="CL851" s="16" t="str">
        <f>IF(COUNTA(Wedstrijden!AR838:BB838)&lt;&gt;0,2,"")</f>
        <v/>
      </c>
      <c r="CM851" s="16" t="str">
        <f t="shared" si="80"/>
        <v/>
      </c>
      <c r="CN851" s="16" t="str">
        <f>IF(Wedstrijden!AR838="x","AA","")</f>
        <v/>
      </c>
      <c r="CO851" s="16" t="str">
        <f>IF(Wedstrijden!AS838="x","A","")</f>
        <v/>
      </c>
      <c r="CP851" s="16" t="str">
        <f>IF(Wedstrijden!AT838="x","BB","")</f>
        <v/>
      </c>
      <c r="CQ851" s="16" t="str">
        <f>IF(Wedstrijden!AU838="x","B","")</f>
        <v/>
      </c>
      <c r="CR851" s="16" t="str">
        <f>IF(Wedstrijden!AV838="x","L","")</f>
        <v/>
      </c>
      <c r="CS851" s="16" t="str">
        <f>IF(Wedstrijden!AW838="x","M","")</f>
        <v/>
      </c>
      <c r="CT851" s="16" t="str">
        <f>IF(Wedstrijden!AX838="x","Z","")</f>
        <v/>
      </c>
      <c r="CU851" s="16" t="str">
        <f>IF(Wedstrijden!BB838="x","ZZ","")</f>
        <v/>
      </c>
      <c r="CV851" s="16" t="str">
        <f>IF(COUNTA(Wedstrijden!AI838:AP838)&lt;&gt;0,2,"")</f>
        <v/>
      </c>
      <c r="CW851" s="16" t="str">
        <f t="shared" si="81"/>
        <v/>
      </c>
      <c r="CX851" s="16" t="str">
        <f>IF(Wedstrijden!AI838="x","BB","")</f>
        <v/>
      </c>
      <c r="CY851" s="16" t="str">
        <f>IF(Wedstrijden!AJ838="x","B","")</f>
        <v/>
      </c>
      <c r="CZ851" s="16" t="str">
        <f>IF(Wedstrijden!AK838="x","L","")</f>
        <v/>
      </c>
      <c r="DA851" s="16" t="str">
        <f>IF(Wedstrijden!AL838="x","M","")</f>
        <v/>
      </c>
      <c r="DB851" s="16" t="str">
        <f>IF(Wedstrijden!AM838="x","Z","")</f>
        <v/>
      </c>
      <c r="DC851" s="16" t="str">
        <f>IF(Wedstrijden!AN838="x","ZZ","")</f>
        <v/>
      </c>
      <c r="DD851" s="16" t="str">
        <f>IF(Wedstrijden!AP838="x","1.40","")</f>
        <v/>
      </c>
      <c r="DE851" s="16" t="str">
        <f>IF(COUNTA(Wedstrijden!BD838:BF838)&lt;&gt;0,6,"")</f>
        <v/>
      </c>
      <c r="DF851" s="16" t="str">
        <f t="shared" si="82"/>
        <v/>
      </c>
      <c r="DG851" s="16" t="str">
        <f>IF(Wedstrijden!BD838="x","L","")</f>
        <v/>
      </c>
      <c r="DH851" s="16" t="str">
        <f>IF(Wedstrijden!BE838="x","M","")</f>
        <v/>
      </c>
      <c r="DI851" s="16" t="str">
        <f>IF(Wedstrijden!BF838="x","Z","")</f>
        <v/>
      </c>
      <c r="DJ851" s="16" t="str">
        <f>IF(Wedstrijden!BG838="x","Z","")</f>
        <v/>
      </c>
      <c r="DK851" s="16" t="str">
        <f>IF(COUNTA(Wedstrijden!BI838:BK838)&lt;&gt;0,6,"")</f>
        <v/>
      </c>
      <c r="DL851" s="16" t="str">
        <f t="shared" si="83"/>
        <v/>
      </c>
      <c r="DM851" s="16" t="str">
        <f>IF(Wedstrijden!BI838="x","L","")</f>
        <v/>
      </c>
      <c r="DN851" s="16" t="str">
        <f>IF(Wedstrijden!BJ838="x","M","")</f>
        <v/>
      </c>
      <c r="DO851" s="16" t="str">
        <f>IF(Wedstrijden!BK838="x","Z","")</f>
        <v/>
      </c>
      <c r="DP851" s="16" t="str">
        <f>IF(Wedstrijden!BL838="x","Z","")</f>
        <v/>
      </c>
    </row>
    <row r="852" spans="1:120" ht="14.4" x14ac:dyDescent="0.3">
      <c r="A852" s="18">
        <f>Wedstrijden!A839</f>
        <v>0</v>
      </c>
      <c r="B852" s="16" t="str">
        <f>IFERROR(VLOOKUP(Wedstrijden!#REF!,#REF!,2,FALSE),"")</f>
        <v/>
      </c>
      <c r="C852" s="16">
        <f>Wedstrijden!E839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IF(COUNTA(Wedstrijden!U839:AC839)&lt;&gt;0,1,"")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IF(Wedstrijden!U839="x","B1","")</f>
        <v/>
      </c>
      <c r="BO852" s="16" t="e">
        <f>IF(Wedstrijden!#REF!="x","BB","")</f>
        <v>#REF!</v>
      </c>
      <c r="BP852" s="16" t="str">
        <f>IF(Wedstrijden!W839="x","B","")</f>
        <v/>
      </c>
      <c r="BQ852" s="16" t="str">
        <f>IF(Wedstrijden!X839="x","L1","")</f>
        <v/>
      </c>
      <c r="BR852" s="16" t="str">
        <f>IF(Wedstrijden!Y839="x","L2","")</f>
        <v/>
      </c>
      <c r="BS852" s="16" t="str">
        <f>IF(Wedstrijden!Z839="x","M1","")</f>
        <v/>
      </c>
      <c r="BT852" s="16" t="str">
        <f>IF(Wedstrijden!AA839="x","M2","")</f>
        <v/>
      </c>
      <c r="BU852" s="16" t="str">
        <f>IF(Wedstrijden!AB839="x","Z1","")</f>
        <v/>
      </c>
      <c r="BV852" s="16" t="str">
        <f>IF(Wedstrijden!AC839="x","Z2","")</f>
        <v/>
      </c>
      <c r="BW852" s="16" t="str">
        <f>IF(COUNTA(Wedstrijden!L839:T839)&lt;&gt;0,1,"")</f>
        <v/>
      </c>
      <c r="BX852" s="16" t="str">
        <f t="shared" si="79"/>
        <v/>
      </c>
      <c r="BY852" s="16" t="str">
        <f>IF(Wedstrijden!L839="x","BB","")</f>
        <v/>
      </c>
      <c r="BZ852" s="16" t="str">
        <f>IF(Wedstrijden!M839="x","B","")</f>
        <v/>
      </c>
      <c r="CA852" s="16" t="str">
        <f>IF(Wedstrijden!N839="x","L1","")</f>
        <v/>
      </c>
      <c r="CB852" s="16" t="str">
        <f>IF(Wedstrijden!O839="x","L2","")</f>
        <v/>
      </c>
      <c r="CC852" s="16" t="str">
        <f>IF(Wedstrijden!P839="x","M1","")</f>
        <v/>
      </c>
      <c r="CD852" s="16" t="str">
        <f>IF(Wedstrijden!Q839="x","M2","")</f>
        <v/>
      </c>
      <c r="CE852" s="16" t="str">
        <f>IF(Wedstrijden!R839="x","Z1","")</f>
        <v/>
      </c>
      <c r="CF852" s="16" t="str">
        <f>IF(Wedstrijden!S839="x","Z2","")</f>
        <v/>
      </c>
      <c r="CG852" s="16" t="str">
        <f>IF(Wedstrijden!T839="x","ZZL","")</f>
        <v/>
      </c>
      <c r="CL852" s="16" t="str">
        <f>IF(COUNTA(Wedstrijden!AR839:BB839)&lt;&gt;0,2,"")</f>
        <v/>
      </c>
      <c r="CM852" s="16" t="str">
        <f t="shared" si="80"/>
        <v/>
      </c>
      <c r="CN852" s="16" t="str">
        <f>IF(Wedstrijden!AR839="x","AA","")</f>
        <v/>
      </c>
      <c r="CO852" s="16" t="str">
        <f>IF(Wedstrijden!AS839="x","A","")</f>
        <v/>
      </c>
      <c r="CP852" s="16" t="str">
        <f>IF(Wedstrijden!AT839="x","BB","")</f>
        <v/>
      </c>
      <c r="CQ852" s="16" t="str">
        <f>IF(Wedstrijden!AU839="x","B","")</f>
        <v/>
      </c>
      <c r="CR852" s="16" t="str">
        <f>IF(Wedstrijden!AV839="x","L","")</f>
        <v/>
      </c>
      <c r="CS852" s="16" t="str">
        <f>IF(Wedstrijden!AW839="x","M","")</f>
        <v/>
      </c>
      <c r="CT852" s="16" t="str">
        <f>IF(Wedstrijden!AX839="x","Z","")</f>
        <v/>
      </c>
      <c r="CU852" s="16" t="str">
        <f>IF(Wedstrijden!BB839="x","ZZ","")</f>
        <v/>
      </c>
      <c r="CV852" s="16" t="str">
        <f>IF(COUNTA(Wedstrijden!AI839:AP839)&lt;&gt;0,2,"")</f>
        <v/>
      </c>
      <c r="CW852" s="16" t="str">
        <f t="shared" si="81"/>
        <v/>
      </c>
      <c r="CX852" s="16" t="str">
        <f>IF(Wedstrijden!AI839="x","BB","")</f>
        <v/>
      </c>
      <c r="CY852" s="16" t="str">
        <f>IF(Wedstrijden!AJ839="x","B","")</f>
        <v/>
      </c>
      <c r="CZ852" s="16" t="str">
        <f>IF(Wedstrijden!AK839="x","L","")</f>
        <v/>
      </c>
      <c r="DA852" s="16" t="str">
        <f>IF(Wedstrijden!AL839="x","M","")</f>
        <v/>
      </c>
      <c r="DB852" s="16" t="str">
        <f>IF(Wedstrijden!AM839="x","Z","")</f>
        <v/>
      </c>
      <c r="DC852" s="16" t="str">
        <f>IF(Wedstrijden!AN839="x","ZZ","")</f>
        <v/>
      </c>
      <c r="DD852" s="16" t="str">
        <f>IF(Wedstrijden!AP839="x","1.40","")</f>
        <v/>
      </c>
      <c r="DE852" s="16" t="str">
        <f>IF(COUNTA(Wedstrijden!BD839:BF839)&lt;&gt;0,6,"")</f>
        <v/>
      </c>
      <c r="DF852" s="16" t="str">
        <f t="shared" si="82"/>
        <v/>
      </c>
      <c r="DG852" s="16" t="str">
        <f>IF(Wedstrijden!BD839="x","L","")</f>
        <v/>
      </c>
      <c r="DH852" s="16" t="str">
        <f>IF(Wedstrijden!BE839="x","M","")</f>
        <v/>
      </c>
      <c r="DI852" s="16" t="str">
        <f>IF(Wedstrijden!BF839="x","Z","")</f>
        <v/>
      </c>
      <c r="DJ852" s="16" t="str">
        <f>IF(Wedstrijden!BG839="x","Z","")</f>
        <v/>
      </c>
      <c r="DK852" s="16" t="str">
        <f>IF(COUNTA(Wedstrijden!BI839:BK839)&lt;&gt;0,6,"")</f>
        <v/>
      </c>
      <c r="DL852" s="16" t="str">
        <f t="shared" si="83"/>
        <v/>
      </c>
      <c r="DM852" s="16" t="str">
        <f>IF(Wedstrijden!BI839="x","L","")</f>
        <v/>
      </c>
      <c r="DN852" s="16" t="str">
        <f>IF(Wedstrijden!BJ839="x","M","")</f>
        <v/>
      </c>
      <c r="DO852" s="16" t="str">
        <f>IF(Wedstrijden!BK839="x","Z","")</f>
        <v/>
      </c>
      <c r="DP852" s="16" t="str">
        <f>IF(Wedstrijden!BL839="x","Z","")</f>
        <v/>
      </c>
    </row>
    <row r="853" spans="1:120" ht="14.4" x14ac:dyDescent="0.3">
      <c r="A853" s="18">
        <f>Wedstrijden!A840</f>
        <v>0</v>
      </c>
      <c r="B853" s="16" t="str">
        <f>IFERROR(VLOOKUP(Wedstrijden!#REF!,#REF!,2,FALSE),"")</f>
        <v/>
      </c>
      <c r="C853" s="16">
        <f>Wedstrijden!E840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IF(COUNTA(Wedstrijden!U840:AC840)&lt;&gt;0,1,"")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IF(Wedstrijden!U840="x","B1","")</f>
        <v/>
      </c>
      <c r="BO853" s="16" t="e">
        <f>IF(Wedstrijden!#REF!="x","BB","")</f>
        <v>#REF!</v>
      </c>
      <c r="BP853" s="16" t="str">
        <f>IF(Wedstrijden!W840="x","B","")</f>
        <v/>
      </c>
      <c r="BQ853" s="16" t="str">
        <f>IF(Wedstrijden!X840="x","L1","")</f>
        <v/>
      </c>
      <c r="BR853" s="16" t="str">
        <f>IF(Wedstrijden!Y840="x","L2","")</f>
        <v/>
      </c>
      <c r="BS853" s="16" t="str">
        <f>IF(Wedstrijden!Z840="x","M1","")</f>
        <v/>
      </c>
      <c r="BT853" s="16" t="str">
        <f>IF(Wedstrijden!AA840="x","M2","")</f>
        <v/>
      </c>
      <c r="BU853" s="16" t="str">
        <f>IF(Wedstrijden!AB840="x","Z1","")</f>
        <v/>
      </c>
      <c r="BV853" s="16" t="str">
        <f>IF(Wedstrijden!AC840="x","Z2","")</f>
        <v/>
      </c>
      <c r="BW853" s="16" t="str">
        <f>IF(COUNTA(Wedstrijden!L840:T840)&lt;&gt;0,1,"")</f>
        <v/>
      </c>
      <c r="BX853" s="16" t="str">
        <f t="shared" si="79"/>
        <v/>
      </c>
      <c r="BY853" s="16" t="str">
        <f>IF(Wedstrijden!L840="x","BB","")</f>
        <v/>
      </c>
      <c r="BZ853" s="16" t="str">
        <f>IF(Wedstrijden!M840="x","B","")</f>
        <v/>
      </c>
      <c r="CA853" s="16" t="str">
        <f>IF(Wedstrijden!N840="x","L1","")</f>
        <v/>
      </c>
      <c r="CB853" s="16" t="str">
        <f>IF(Wedstrijden!O840="x","L2","")</f>
        <v/>
      </c>
      <c r="CC853" s="16" t="str">
        <f>IF(Wedstrijden!P840="x","M1","")</f>
        <v/>
      </c>
      <c r="CD853" s="16" t="str">
        <f>IF(Wedstrijden!Q840="x","M2","")</f>
        <v/>
      </c>
      <c r="CE853" s="16" t="str">
        <f>IF(Wedstrijden!R840="x","Z1","")</f>
        <v/>
      </c>
      <c r="CF853" s="16" t="str">
        <f>IF(Wedstrijden!S840="x","Z2","")</f>
        <v/>
      </c>
      <c r="CG853" s="16" t="str">
        <f>IF(Wedstrijden!T840="x","ZZL","")</f>
        <v/>
      </c>
      <c r="CL853" s="16" t="str">
        <f>IF(COUNTA(Wedstrijden!AR840:BB840)&lt;&gt;0,2,"")</f>
        <v/>
      </c>
      <c r="CM853" s="16" t="str">
        <f t="shared" si="80"/>
        <v/>
      </c>
      <c r="CN853" s="16" t="str">
        <f>IF(Wedstrijden!AR840="x","AA","")</f>
        <v/>
      </c>
      <c r="CO853" s="16" t="str">
        <f>IF(Wedstrijden!AS840="x","A","")</f>
        <v/>
      </c>
      <c r="CP853" s="16" t="str">
        <f>IF(Wedstrijden!AT840="x","BB","")</f>
        <v/>
      </c>
      <c r="CQ853" s="16" t="str">
        <f>IF(Wedstrijden!AU840="x","B","")</f>
        <v/>
      </c>
      <c r="CR853" s="16" t="str">
        <f>IF(Wedstrijden!AV840="x","L","")</f>
        <v/>
      </c>
      <c r="CS853" s="16" t="str">
        <f>IF(Wedstrijden!AW840="x","M","")</f>
        <v/>
      </c>
      <c r="CT853" s="16" t="str">
        <f>IF(Wedstrijden!AX840="x","Z","")</f>
        <v/>
      </c>
      <c r="CU853" s="16" t="str">
        <f>IF(Wedstrijden!BB840="x","ZZ","")</f>
        <v/>
      </c>
      <c r="CV853" s="16" t="str">
        <f>IF(COUNTA(Wedstrijden!AI840:AP840)&lt;&gt;0,2,"")</f>
        <v/>
      </c>
      <c r="CW853" s="16" t="str">
        <f t="shared" si="81"/>
        <v/>
      </c>
      <c r="CX853" s="16" t="str">
        <f>IF(Wedstrijden!AI840="x","BB","")</f>
        <v/>
      </c>
      <c r="CY853" s="16" t="str">
        <f>IF(Wedstrijden!AJ840="x","B","")</f>
        <v/>
      </c>
      <c r="CZ853" s="16" t="str">
        <f>IF(Wedstrijden!AK840="x","L","")</f>
        <v/>
      </c>
      <c r="DA853" s="16" t="str">
        <f>IF(Wedstrijden!AL840="x","M","")</f>
        <v/>
      </c>
      <c r="DB853" s="16" t="str">
        <f>IF(Wedstrijden!AM840="x","Z","")</f>
        <v/>
      </c>
      <c r="DC853" s="16" t="str">
        <f>IF(Wedstrijden!AN840="x","ZZ","")</f>
        <v/>
      </c>
      <c r="DD853" s="16" t="str">
        <f>IF(Wedstrijden!AP840="x","1.40","")</f>
        <v/>
      </c>
      <c r="DE853" s="16" t="str">
        <f>IF(COUNTA(Wedstrijden!BD840:BF840)&lt;&gt;0,6,"")</f>
        <v/>
      </c>
      <c r="DF853" s="16" t="str">
        <f t="shared" si="82"/>
        <v/>
      </c>
      <c r="DG853" s="16" t="str">
        <f>IF(Wedstrijden!BD840="x","L","")</f>
        <v/>
      </c>
      <c r="DH853" s="16" t="str">
        <f>IF(Wedstrijden!BE840="x","M","")</f>
        <v/>
      </c>
      <c r="DI853" s="16" t="str">
        <f>IF(Wedstrijden!BF840="x","Z","")</f>
        <v/>
      </c>
      <c r="DJ853" s="16" t="str">
        <f>IF(Wedstrijden!BG840="x","Z","")</f>
        <v/>
      </c>
      <c r="DK853" s="16" t="str">
        <f>IF(COUNTA(Wedstrijden!BI840:BK840)&lt;&gt;0,6,"")</f>
        <v/>
      </c>
      <c r="DL853" s="16" t="str">
        <f t="shared" si="83"/>
        <v/>
      </c>
      <c r="DM853" s="16" t="str">
        <f>IF(Wedstrijden!BI840="x","L","")</f>
        <v/>
      </c>
      <c r="DN853" s="16" t="str">
        <f>IF(Wedstrijden!BJ840="x","M","")</f>
        <v/>
      </c>
      <c r="DO853" s="16" t="str">
        <f>IF(Wedstrijden!BK840="x","Z","")</f>
        <v/>
      </c>
      <c r="DP853" s="16" t="str">
        <f>IF(Wedstrijden!BL840="x","Z","")</f>
        <v/>
      </c>
    </row>
    <row r="854" spans="1:120" ht="14.4" x14ac:dyDescent="0.3">
      <c r="A854" s="18">
        <f>Wedstrijden!A841</f>
        <v>0</v>
      </c>
      <c r="B854" s="16" t="str">
        <f>IFERROR(VLOOKUP(Wedstrijden!#REF!,#REF!,2,FALSE),"")</f>
        <v/>
      </c>
      <c r="C854" s="16">
        <f>Wedstrijden!E841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IF(COUNTA(Wedstrijden!U841:AC841)&lt;&gt;0,1,"")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IF(Wedstrijden!U841="x","B1","")</f>
        <v/>
      </c>
      <c r="BO854" s="16" t="e">
        <f>IF(Wedstrijden!#REF!="x","BB","")</f>
        <v>#REF!</v>
      </c>
      <c r="BP854" s="16" t="str">
        <f>IF(Wedstrijden!W841="x","B","")</f>
        <v/>
      </c>
      <c r="BQ854" s="16" t="str">
        <f>IF(Wedstrijden!X841="x","L1","")</f>
        <v/>
      </c>
      <c r="BR854" s="16" t="str">
        <f>IF(Wedstrijden!Y841="x","L2","")</f>
        <v/>
      </c>
      <c r="BS854" s="16" t="str">
        <f>IF(Wedstrijden!Z841="x","M1","")</f>
        <v/>
      </c>
      <c r="BT854" s="16" t="str">
        <f>IF(Wedstrijden!AA841="x","M2","")</f>
        <v/>
      </c>
      <c r="BU854" s="16" t="str">
        <f>IF(Wedstrijden!AB841="x","Z1","")</f>
        <v/>
      </c>
      <c r="BV854" s="16" t="str">
        <f>IF(Wedstrijden!AC841="x","Z2","")</f>
        <v/>
      </c>
      <c r="BW854" s="16" t="str">
        <f>IF(COUNTA(Wedstrijden!L841:T841)&lt;&gt;0,1,"")</f>
        <v/>
      </c>
      <c r="BX854" s="16" t="str">
        <f t="shared" si="79"/>
        <v/>
      </c>
      <c r="BY854" s="16" t="str">
        <f>IF(Wedstrijden!L841="x","BB","")</f>
        <v/>
      </c>
      <c r="BZ854" s="16" t="str">
        <f>IF(Wedstrijden!M841="x","B","")</f>
        <v/>
      </c>
      <c r="CA854" s="16" t="str">
        <f>IF(Wedstrijden!N841="x","L1","")</f>
        <v/>
      </c>
      <c r="CB854" s="16" t="str">
        <f>IF(Wedstrijden!O841="x","L2","")</f>
        <v/>
      </c>
      <c r="CC854" s="16" t="str">
        <f>IF(Wedstrijden!P841="x","M1","")</f>
        <v/>
      </c>
      <c r="CD854" s="16" t="str">
        <f>IF(Wedstrijden!Q841="x","M2","")</f>
        <v/>
      </c>
      <c r="CE854" s="16" t="str">
        <f>IF(Wedstrijden!R841="x","Z1","")</f>
        <v/>
      </c>
      <c r="CF854" s="16" t="str">
        <f>IF(Wedstrijden!S841="x","Z2","")</f>
        <v/>
      </c>
      <c r="CG854" s="16" t="str">
        <f>IF(Wedstrijden!T841="x","ZZL","")</f>
        <v/>
      </c>
      <c r="CL854" s="16" t="str">
        <f>IF(COUNTA(Wedstrijden!AR841:BB841)&lt;&gt;0,2,"")</f>
        <v/>
      </c>
      <c r="CM854" s="16" t="str">
        <f t="shared" si="80"/>
        <v/>
      </c>
      <c r="CN854" s="16" t="str">
        <f>IF(Wedstrijden!AR841="x","AA","")</f>
        <v/>
      </c>
      <c r="CO854" s="16" t="str">
        <f>IF(Wedstrijden!AS841="x","A","")</f>
        <v/>
      </c>
      <c r="CP854" s="16" t="str">
        <f>IF(Wedstrijden!AT841="x","BB","")</f>
        <v/>
      </c>
      <c r="CQ854" s="16" t="str">
        <f>IF(Wedstrijden!AU841="x","B","")</f>
        <v/>
      </c>
      <c r="CR854" s="16" t="str">
        <f>IF(Wedstrijden!AV841="x","L","")</f>
        <v/>
      </c>
      <c r="CS854" s="16" t="str">
        <f>IF(Wedstrijden!AW841="x","M","")</f>
        <v/>
      </c>
      <c r="CT854" s="16" t="str">
        <f>IF(Wedstrijden!AX841="x","Z","")</f>
        <v/>
      </c>
      <c r="CU854" s="16" t="str">
        <f>IF(Wedstrijden!BB841="x","ZZ","")</f>
        <v/>
      </c>
      <c r="CV854" s="16" t="str">
        <f>IF(COUNTA(Wedstrijden!AI841:AP841)&lt;&gt;0,2,"")</f>
        <v/>
      </c>
      <c r="CW854" s="16" t="str">
        <f t="shared" si="81"/>
        <v/>
      </c>
      <c r="CX854" s="16" t="str">
        <f>IF(Wedstrijden!AI841="x","BB","")</f>
        <v/>
      </c>
      <c r="CY854" s="16" t="str">
        <f>IF(Wedstrijden!AJ841="x","B","")</f>
        <v/>
      </c>
      <c r="CZ854" s="16" t="str">
        <f>IF(Wedstrijden!AK841="x","L","")</f>
        <v/>
      </c>
      <c r="DA854" s="16" t="str">
        <f>IF(Wedstrijden!AL841="x","M","")</f>
        <v/>
      </c>
      <c r="DB854" s="16" t="str">
        <f>IF(Wedstrijden!AM841="x","Z","")</f>
        <v/>
      </c>
      <c r="DC854" s="16" t="str">
        <f>IF(Wedstrijden!AN841="x","ZZ","")</f>
        <v/>
      </c>
      <c r="DD854" s="16" t="str">
        <f>IF(Wedstrijden!AP841="x","1.40","")</f>
        <v/>
      </c>
      <c r="DE854" s="16" t="str">
        <f>IF(COUNTA(Wedstrijden!BD841:BF841)&lt;&gt;0,6,"")</f>
        <v/>
      </c>
      <c r="DF854" s="16" t="str">
        <f t="shared" si="82"/>
        <v/>
      </c>
      <c r="DG854" s="16" t="str">
        <f>IF(Wedstrijden!BD841="x","L","")</f>
        <v/>
      </c>
      <c r="DH854" s="16" t="str">
        <f>IF(Wedstrijden!BE841="x","M","")</f>
        <v/>
      </c>
      <c r="DI854" s="16" t="str">
        <f>IF(Wedstrijden!BF841="x","Z","")</f>
        <v/>
      </c>
      <c r="DJ854" s="16" t="str">
        <f>IF(Wedstrijden!BG841="x","Z","")</f>
        <v/>
      </c>
      <c r="DK854" s="16" t="str">
        <f>IF(COUNTA(Wedstrijden!BI841:BK841)&lt;&gt;0,6,"")</f>
        <v/>
      </c>
      <c r="DL854" s="16" t="str">
        <f t="shared" si="83"/>
        <v/>
      </c>
      <c r="DM854" s="16" t="str">
        <f>IF(Wedstrijden!BI841="x","L","")</f>
        <v/>
      </c>
      <c r="DN854" s="16" t="str">
        <f>IF(Wedstrijden!BJ841="x","M","")</f>
        <v/>
      </c>
      <c r="DO854" s="16" t="str">
        <f>IF(Wedstrijden!BK841="x","Z","")</f>
        <v/>
      </c>
      <c r="DP854" s="16" t="str">
        <f>IF(Wedstrijden!BL841="x","Z","")</f>
        <v/>
      </c>
    </row>
    <row r="855" spans="1:120" ht="14.4" x14ac:dyDescent="0.3">
      <c r="A855" s="18">
        <f>Wedstrijden!A842</f>
        <v>0</v>
      </c>
      <c r="B855" s="16" t="str">
        <f>IFERROR(VLOOKUP(Wedstrijden!#REF!,#REF!,2,FALSE),"")</f>
        <v/>
      </c>
      <c r="C855" s="16">
        <f>Wedstrijden!E842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IF(COUNTA(Wedstrijden!U842:AC842)&lt;&gt;0,1,"")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IF(Wedstrijden!U842="x","B1","")</f>
        <v/>
      </c>
      <c r="BO855" s="16" t="e">
        <f>IF(Wedstrijden!#REF!="x","BB","")</f>
        <v>#REF!</v>
      </c>
      <c r="BP855" s="16" t="str">
        <f>IF(Wedstrijden!W842="x","B","")</f>
        <v/>
      </c>
      <c r="BQ855" s="16" t="str">
        <f>IF(Wedstrijden!X842="x","L1","")</f>
        <v/>
      </c>
      <c r="BR855" s="16" t="str">
        <f>IF(Wedstrijden!Y842="x","L2","")</f>
        <v/>
      </c>
      <c r="BS855" s="16" t="str">
        <f>IF(Wedstrijden!Z842="x","M1","")</f>
        <v/>
      </c>
      <c r="BT855" s="16" t="str">
        <f>IF(Wedstrijden!AA842="x","M2","")</f>
        <v/>
      </c>
      <c r="BU855" s="16" t="str">
        <f>IF(Wedstrijden!AB842="x","Z1","")</f>
        <v/>
      </c>
      <c r="BV855" s="16" t="str">
        <f>IF(Wedstrijden!AC842="x","Z2","")</f>
        <v/>
      </c>
      <c r="BW855" s="16" t="str">
        <f>IF(COUNTA(Wedstrijden!L842:T842)&lt;&gt;0,1,"")</f>
        <v/>
      </c>
      <c r="BX855" s="16" t="str">
        <f t="shared" si="79"/>
        <v/>
      </c>
      <c r="BY855" s="16" t="str">
        <f>IF(Wedstrijden!L842="x","BB","")</f>
        <v/>
      </c>
      <c r="BZ855" s="16" t="str">
        <f>IF(Wedstrijden!M842="x","B","")</f>
        <v/>
      </c>
      <c r="CA855" s="16" t="str">
        <f>IF(Wedstrijden!N842="x","L1","")</f>
        <v/>
      </c>
      <c r="CB855" s="16" t="str">
        <f>IF(Wedstrijden!O842="x","L2","")</f>
        <v/>
      </c>
      <c r="CC855" s="16" t="str">
        <f>IF(Wedstrijden!P842="x","M1","")</f>
        <v/>
      </c>
      <c r="CD855" s="16" t="str">
        <f>IF(Wedstrijden!Q842="x","M2","")</f>
        <v/>
      </c>
      <c r="CE855" s="16" t="str">
        <f>IF(Wedstrijden!R842="x","Z1","")</f>
        <v/>
      </c>
      <c r="CF855" s="16" t="str">
        <f>IF(Wedstrijden!S842="x","Z2","")</f>
        <v/>
      </c>
      <c r="CG855" s="16" t="str">
        <f>IF(Wedstrijden!T842="x","ZZL","")</f>
        <v/>
      </c>
      <c r="CL855" s="16" t="str">
        <f>IF(COUNTA(Wedstrijden!AR842:BB842)&lt;&gt;0,2,"")</f>
        <v/>
      </c>
      <c r="CM855" s="16" t="str">
        <f t="shared" si="80"/>
        <v/>
      </c>
      <c r="CN855" s="16" t="str">
        <f>IF(Wedstrijden!AR842="x","AA","")</f>
        <v/>
      </c>
      <c r="CO855" s="16" t="str">
        <f>IF(Wedstrijden!AS842="x","A","")</f>
        <v/>
      </c>
      <c r="CP855" s="16" t="str">
        <f>IF(Wedstrijden!AT842="x","BB","")</f>
        <v/>
      </c>
      <c r="CQ855" s="16" t="str">
        <f>IF(Wedstrijden!AU842="x","B","")</f>
        <v/>
      </c>
      <c r="CR855" s="16" t="str">
        <f>IF(Wedstrijden!AV842="x","L","")</f>
        <v/>
      </c>
      <c r="CS855" s="16" t="str">
        <f>IF(Wedstrijden!AW842="x","M","")</f>
        <v/>
      </c>
      <c r="CT855" s="16" t="str">
        <f>IF(Wedstrijden!AX842="x","Z","")</f>
        <v/>
      </c>
      <c r="CU855" s="16" t="str">
        <f>IF(Wedstrijden!BB842="x","ZZ","")</f>
        <v/>
      </c>
      <c r="CV855" s="16" t="str">
        <f>IF(COUNTA(Wedstrijden!AI842:AP842)&lt;&gt;0,2,"")</f>
        <v/>
      </c>
      <c r="CW855" s="16" t="str">
        <f t="shared" si="81"/>
        <v/>
      </c>
      <c r="CX855" s="16" t="str">
        <f>IF(Wedstrijden!AI842="x","BB","")</f>
        <v/>
      </c>
      <c r="CY855" s="16" t="str">
        <f>IF(Wedstrijden!AJ842="x","B","")</f>
        <v/>
      </c>
      <c r="CZ855" s="16" t="str">
        <f>IF(Wedstrijden!AK842="x","L","")</f>
        <v/>
      </c>
      <c r="DA855" s="16" t="str">
        <f>IF(Wedstrijden!AL842="x","M","")</f>
        <v/>
      </c>
      <c r="DB855" s="16" t="str">
        <f>IF(Wedstrijden!AM842="x","Z","")</f>
        <v/>
      </c>
      <c r="DC855" s="16" t="str">
        <f>IF(Wedstrijden!AN842="x","ZZ","")</f>
        <v/>
      </c>
      <c r="DD855" s="16" t="str">
        <f>IF(Wedstrijden!AP842="x","1.40","")</f>
        <v/>
      </c>
      <c r="DE855" s="16" t="str">
        <f>IF(COUNTA(Wedstrijden!BD842:BF842)&lt;&gt;0,6,"")</f>
        <v/>
      </c>
      <c r="DF855" s="16" t="str">
        <f t="shared" si="82"/>
        <v/>
      </c>
      <c r="DG855" s="16" t="str">
        <f>IF(Wedstrijden!BD842="x","L","")</f>
        <v/>
      </c>
      <c r="DH855" s="16" t="str">
        <f>IF(Wedstrijden!BE842="x","M","")</f>
        <v/>
      </c>
      <c r="DI855" s="16" t="str">
        <f>IF(Wedstrijden!BF842="x","Z","")</f>
        <v/>
      </c>
      <c r="DJ855" s="16" t="str">
        <f>IF(Wedstrijden!BG842="x","Z","")</f>
        <v/>
      </c>
      <c r="DK855" s="16" t="str">
        <f>IF(COUNTA(Wedstrijden!BI842:BK842)&lt;&gt;0,6,"")</f>
        <v/>
      </c>
      <c r="DL855" s="16" t="str">
        <f t="shared" si="83"/>
        <v/>
      </c>
      <c r="DM855" s="16" t="str">
        <f>IF(Wedstrijden!BI842="x","L","")</f>
        <v/>
      </c>
      <c r="DN855" s="16" t="str">
        <f>IF(Wedstrijden!BJ842="x","M","")</f>
        <v/>
      </c>
      <c r="DO855" s="16" t="str">
        <f>IF(Wedstrijden!BK842="x","Z","")</f>
        <v/>
      </c>
      <c r="DP855" s="16" t="str">
        <f>IF(Wedstrijden!BL842="x","Z","")</f>
        <v/>
      </c>
    </row>
    <row r="856" spans="1:120" ht="14.4" x14ac:dyDescent="0.3">
      <c r="A856" s="18">
        <f>Wedstrijden!A843</f>
        <v>0</v>
      </c>
      <c r="B856" s="16" t="str">
        <f>IFERROR(VLOOKUP(Wedstrijden!#REF!,#REF!,2,FALSE),"")</f>
        <v/>
      </c>
      <c r="C856" s="16">
        <f>Wedstrijden!E843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IF(COUNTA(Wedstrijden!U843:AC843)&lt;&gt;0,1,"")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IF(Wedstrijden!U843="x","B1","")</f>
        <v/>
      </c>
      <c r="BO856" s="16" t="e">
        <f>IF(Wedstrijden!#REF!="x","BB","")</f>
        <v>#REF!</v>
      </c>
      <c r="BP856" s="16" t="str">
        <f>IF(Wedstrijden!W843="x","B","")</f>
        <v/>
      </c>
      <c r="BQ856" s="16" t="str">
        <f>IF(Wedstrijden!X843="x","L1","")</f>
        <v/>
      </c>
      <c r="BR856" s="16" t="str">
        <f>IF(Wedstrijden!Y843="x","L2","")</f>
        <v/>
      </c>
      <c r="BS856" s="16" t="str">
        <f>IF(Wedstrijden!Z843="x","M1","")</f>
        <v/>
      </c>
      <c r="BT856" s="16" t="str">
        <f>IF(Wedstrijden!AA843="x","M2","")</f>
        <v/>
      </c>
      <c r="BU856" s="16" t="str">
        <f>IF(Wedstrijden!AB843="x","Z1","")</f>
        <v/>
      </c>
      <c r="BV856" s="16" t="str">
        <f>IF(Wedstrijden!AC843="x","Z2","")</f>
        <v/>
      </c>
      <c r="BW856" s="16" t="str">
        <f>IF(COUNTA(Wedstrijden!L843:T843)&lt;&gt;0,1,"")</f>
        <v/>
      </c>
      <c r="BX856" s="16" t="str">
        <f t="shared" si="79"/>
        <v/>
      </c>
      <c r="BY856" s="16" t="str">
        <f>IF(Wedstrijden!L843="x","BB","")</f>
        <v/>
      </c>
      <c r="BZ856" s="16" t="str">
        <f>IF(Wedstrijden!M843="x","B","")</f>
        <v/>
      </c>
      <c r="CA856" s="16" t="str">
        <f>IF(Wedstrijden!N843="x","L1","")</f>
        <v/>
      </c>
      <c r="CB856" s="16" t="str">
        <f>IF(Wedstrijden!O843="x","L2","")</f>
        <v/>
      </c>
      <c r="CC856" s="16" t="str">
        <f>IF(Wedstrijden!P843="x","M1","")</f>
        <v/>
      </c>
      <c r="CD856" s="16" t="str">
        <f>IF(Wedstrijden!Q843="x","M2","")</f>
        <v/>
      </c>
      <c r="CE856" s="16" t="str">
        <f>IF(Wedstrijden!R843="x","Z1","")</f>
        <v/>
      </c>
      <c r="CF856" s="16" t="str">
        <f>IF(Wedstrijden!S843="x","Z2","")</f>
        <v/>
      </c>
      <c r="CG856" s="16" t="str">
        <f>IF(Wedstrijden!T843="x","ZZL","")</f>
        <v/>
      </c>
      <c r="CL856" s="16" t="str">
        <f>IF(COUNTA(Wedstrijden!AR843:BB843)&lt;&gt;0,2,"")</f>
        <v/>
      </c>
      <c r="CM856" s="16" t="str">
        <f t="shared" si="80"/>
        <v/>
      </c>
      <c r="CN856" s="16" t="str">
        <f>IF(Wedstrijden!AR843="x","AA","")</f>
        <v/>
      </c>
      <c r="CO856" s="16" t="str">
        <f>IF(Wedstrijden!AS843="x","A","")</f>
        <v/>
      </c>
      <c r="CP856" s="16" t="str">
        <f>IF(Wedstrijden!AT843="x","BB","")</f>
        <v/>
      </c>
      <c r="CQ856" s="16" t="str">
        <f>IF(Wedstrijden!AU843="x","B","")</f>
        <v/>
      </c>
      <c r="CR856" s="16" t="str">
        <f>IF(Wedstrijden!AV843="x","L","")</f>
        <v/>
      </c>
      <c r="CS856" s="16" t="str">
        <f>IF(Wedstrijden!AW843="x","M","")</f>
        <v/>
      </c>
      <c r="CT856" s="16" t="str">
        <f>IF(Wedstrijden!AX843="x","Z","")</f>
        <v/>
      </c>
      <c r="CU856" s="16" t="str">
        <f>IF(Wedstrijden!BB843="x","ZZ","")</f>
        <v/>
      </c>
      <c r="CV856" s="16" t="str">
        <f>IF(COUNTA(Wedstrijden!AI843:AP843)&lt;&gt;0,2,"")</f>
        <v/>
      </c>
      <c r="CW856" s="16" t="str">
        <f t="shared" si="81"/>
        <v/>
      </c>
      <c r="CX856" s="16" t="str">
        <f>IF(Wedstrijden!AI843="x","BB","")</f>
        <v/>
      </c>
      <c r="CY856" s="16" t="str">
        <f>IF(Wedstrijden!AJ843="x","B","")</f>
        <v/>
      </c>
      <c r="CZ856" s="16" t="str">
        <f>IF(Wedstrijden!AK843="x","L","")</f>
        <v/>
      </c>
      <c r="DA856" s="16" t="str">
        <f>IF(Wedstrijden!AL843="x","M","")</f>
        <v/>
      </c>
      <c r="DB856" s="16" t="str">
        <f>IF(Wedstrijden!AM843="x","Z","")</f>
        <v/>
      </c>
      <c r="DC856" s="16" t="str">
        <f>IF(Wedstrijden!AN843="x","ZZ","")</f>
        <v/>
      </c>
      <c r="DD856" s="16" t="str">
        <f>IF(Wedstrijden!AP843="x","1.40","")</f>
        <v/>
      </c>
      <c r="DE856" s="16" t="str">
        <f>IF(COUNTA(Wedstrijden!BD843:BF843)&lt;&gt;0,6,"")</f>
        <v/>
      </c>
      <c r="DF856" s="16" t="str">
        <f t="shared" si="82"/>
        <v/>
      </c>
      <c r="DG856" s="16" t="str">
        <f>IF(Wedstrijden!BD843="x","L","")</f>
        <v/>
      </c>
      <c r="DH856" s="16" t="str">
        <f>IF(Wedstrijden!BE843="x","M","")</f>
        <v/>
      </c>
      <c r="DI856" s="16" t="str">
        <f>IF(Wedstrijden!BF843="x","Z","")</f>
        <v/>
      </c>
      <c r="DJ856" s="16" t="str">
        <f>IF(Wedstrijden!BG843="x","Z","")</f>
        <v/>
      </c>
      <c r="DK856" s="16" t="str">
        <f>IF(COUNTA(Wedstrijden!BI843:BK843)&lt;&gt;0,6,"")</f>
        <v/>
      </c>
      <c r="DL856" s="16" t="str">
        <f t="shared" si="83"/>
        <v/>
      </c>
      <c r="DM856" s="16" t="str">
        <f>IF(Wedstrijden!BI843="x","L","")</f>
        <v/>
      </c>
      <c r="DN856" s="16" t="str">
        <f>IF(Wedstrijden!BJ843="x","M","")</f>
        <v/>
      </c>
      <c r="DO856" s="16" t="str">
        <f>IF(Wedstrijden!BK843="x","Z","")</f>
        <v/>
      </c>
      <c r="DP856" s="16" t="str">
        <f>IF(Wedstrijden!BL843="x","Z","")</f>
        <v/>
      </c>
    </row>
    <row r="857" spans="1:120" ht="14.4" x14ac:dyDescent="0.3">
      <c r="A857" s="18">
        <f>Wedstrijden!A844</f>
        <v>0</v>
      </c>
      <c r="B857" s="16" t="str">
        <f>IFERROR(VLOOKUP(Wedstrijden!#REF!,#REF!,2,FALSE),"")</f>
        <v/>
      </c>
      <c r="C857" s="16">
        <f>Wedstrijden!E844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IF(COUNTA(Wedstrijden!U844:AC844)&lt;&gt;0,1,"")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IF(Wedstrijden!U844="x","B1","")</f>
        <v/>
      </c>
      <c r="BO857" s="16" t="e">
        <f>IF(Wedstrijden!#REF!="x","BB","")</f>
        <v>#REF!</v>
      </c>
      <c r="BP857" s="16" t="str">
        <f>IF(Wedstrijden!W844="x","B","")</f>
        <v/>
      </c>
      <c r="BQ857" s="16" t="str">
        <f>IF(Wedstrijden!X844="x","L1","")</f>
        <v/>
      </c>
      <c r="BR857" s="16" t="str">
        <f>IF(Wedstrijden!Y844="x","L2","")</f>
        <v/>
      </c>
      <c r="BS857" s="16" t="str">
        <f>IF(Wedstrijden!Z844="x","M1","")</f>
        <v/>
      </c>
      <c r="BT857" s="16" t="str">
        <f>IF(Wedstrijden!AA844="x","M2","")</f>
        <v/>
      </c>
      <c r="BU857" s="16" t="str">
        <f>IF(Wedstrijden!AB844="x","Z1","")</f>
        <v/>
      </c>
      <c r="BV857" s="16" t="str">
        <f>IF(Wedstrijden!AC844="x","Z2","")</f>
        <v/>
      </c>
      <c r="BW857" s="16" t="str">
        <f>IF(COUNTA(Wedstrijden!L844:T844)&lt;&gt;0,1,"")</f>
        <v/>
      </c>
      <c r="BX857" s="16" t="str">
        <f t="shared" si="79"/>
        <v/>
      </c>
      <c r="BY857" s="16" t="str">
        <f>IF(Wedstrijden!L844="x","BB","")</f>
        <v/>
      </c>
      <c r="BZ857" s="16" t="str">
        <f>IF(Wedstrijden!M844="x","B","")</f>
        <v/>
      </c>
      <c r="CA857" s="16" t="str">
        <f>IF(Wedstrijden!N844="x","L1","")</f>
        <v/>
      </c>
      <c r="CB857" s="16" t="str">
        <f>IF(Wedstrijden!O844="x","L2","")</f>
        <v/>
      </c>
      <c r="CC857" s="16" t="str">
        <f>IF(Wedstrijden!P844="x","M1","")</f>
        <v/>
      </c>
      <c r="CD857" s="16" t="str">
        <f>IF(Wedstrijden!Q844="x","M2","")</f>
        <v/>
      </c>
      <c r="CE857" s="16" t="str">
        <f>IF(Wedstrijden!R844="x","Z1","")</f>
        <v/>
      </c>
      <c r="CF857" s="16" t="str">
        <f>IF(Wedstrijden!S844="x","Z2","")</f>
        <v/>
      </c>
      <c r="CG857" s="16" t="str">
        <f>IF(Wedstrijden!T844="x","ZZL","")</f>
        <v/>
      </c>
      <c r="CL857" s="16" t="str">
        <f>IF(COUNTA(Wedstrijden!AR844:BB844)&lt;&gt;0,2,"")</f>
        <v/>
      </c>
      <c r="CM857" s="16" t="str">
        <f t="shared" si="80"/>
        <v/>
      </c>
      <c r="CN857" s="16" t="str">
        <f>IF(Wedstrijden!AR844="x","AA","")</f>
        <v/>
      </c>
      <c r="CO857" s="16" t="str">
        <f>IF(Wedstrijden!AS844="x","A","")</f>
        <v/>
      </c>
      <c r="CP857" s="16" t="str">
        <f>IF(Wedstrijden!AT844="x","BB","")</f>
        <v/>
      </c>
      <c r="CQ857" s="16" t="str">
        <f>IF(Wedstrijden!AU844="x","B","")</f>
        <v/>
      </c>
      <c r="CR857" s="16" t="str">
        <f>IF(Wedstrijden!AV844="x","L","")</f>
        <v/>
      </c>
      <c r="CS857" s="16" t="str">
        <f>IF(Wedstrijden!AW844="x","M","")</f>
        <v/>
      </c>
      <c r="CT857" s="16" t="str">
        <f>IF(Wedstrijden!AX844="x","Z","")</f>
        <v/>
      </c>
      <c r="CU857" s="16" t="str">
        <f>IF(Wedstrijden!BB844="x","ZZ","")</f>
        <v/>
      </c>
      <c r="CV857" s="16" t="str">
        <f>IF(COUNTA(Wedstrijden!AI844:AP844)&lt;&gt;0,2,"")</f>
        <v/>
      </c>
      <c r="CW857" s="16" t="str">
        <f t="shared" si="81"/>
        <v/>
      </c>
      <c r="CX857" s="16" t="str">
        <f>IF(Wedstrijden!AI844="x","BB","")</f>
        <v/>
      </c>
      <c r="CY857" s="16" t="str">
        <f>IF(Wedstrijden!AJ844="x","B","")</f>
        <v/>
      </c>
      <c r="CZ857" s="16" t="str">
        <f>IF(Wedstrijden!AK844="x","L","")</f>
        <v/>
      </c>
      <c r="DA857" s="16" t="str">
        <f>IF(Wedstrijden!AL844="x","M","")</f>
        <v/>
      </c>
      <c r="DB857" s="16" t="str">
        <f>IF(Wedstrijden!AM844="x","Z","")</f>
        <v/>
      </c>
      <c r="DC857" s="16" t="str">
        <f>IF(Wedstrijden!AN844="x","ZZ","")</f>
        <v/>
      </c>
      <c r="DD857" s="16" t="str">
        <f>IF(Wedstrijden!AP844="x","1.40","")</f>
        <v/>
      </c>
      <c r="DE857" s="16" t="str">
        <f>IF(COUNTA(Wedstrijden!BD844:BF844)&lt;&gt;0,6,"")</f>
        <v/>
      </c>
      <c r="DF857" s="16" t="str">
        <f t="shared" si="82"/>
        <v/>
      </c>
      <c r="DG857" s="16" t="str">
        <f>IF(Wedstrijden!BD844="x","L","")</f>
        <v/>
      </c>
      <c r="DH857" s="16" t="str">
        <f>IF(Wedstrijden!BE844="x","M","")</f>
        <v/>
      </c>
      <c r="DI857" s="16" t="str">
        <f>IF(Wedstrijden!BF844="x","Z","")</f>
        <v/>
      </c>
      <c r="DJ857" s="16" t="str">
        <f>IF(Wedstrijden!BG844="x","Z","")</f>
        <v/>
      </c>
      <c r="DK857" s="16" t="str">
        <f>IF(COUNTA(Wedstrijden!BI844:BK844)&lt;&gt;0,6,"")</f>
        <v/>
      </c>
      <c r="DL857" s="16" t="str">
        <f t="shared" si="83"/>
        <v/>
      </c>
      <c r="DM857" s="16" t="str">
        <f>IF(Wedstrijden!BI844="x","L","")</f>
        <v/>
      </c>
      <c r="DN857" s="16" t="str">
        <f>IF(Wedstrijden!BJ844="x","M","")</f>
        <v/>
      </c>
      <c r="DO857" s="16" t="str">
        <f>IF(Wedstrijden!BK844="x","Z","")</f>
        <v/>
      </c>
      <c r="DP857" s="16" t="str">
        <f>IF(Wedstrijden!BL844="x","Z","")</f>
        <v/>
      </c>
    </row>
    <row r="858" spans="1:120" ht="14.4" x14ac:dyDescent="0.3">
      <c r="A858" s="18">
        <f>Wedstrijden!A845</f>
        <v>0</v>
      </c>
      <c r="B858" s="16" t="str">
        <f>IFERROR(VLOOKUP(Wedstrijden!#REF!,#REF!,2,FALSE),"")</f>
        <v/>
      </c>
      <c r="C858" s="16">
        <f>Wedstrijden!E845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IF(COUNTA(Wedstrijden!U845:AC845)&lt;&gt;0,1,"")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IF(Wedstrijden!U845="x","B1","")</f>
        <v/>
      </c>
      <c r="BO858" s="16" t="e">
        <f>IF(Wedstrijden!#REF!="x","BB","")</f>
        <v>#REF!</v>
      </c>
      <c r="BP858" s="16" t="str">
        <f>IF(Wedstrijden!W845="x","B","")</f>
        <v/>
      </c>
      <c r="BQ858" s="16" t="str">
        <f>IF(Wedstrijden!X845="x","L1","")</f>
        <v/>
      </c>
      <c r="BR858" s="16" t="str">
        <f>IF(Wedstrijden!Y845="x","L2","")</f>
        <v/>
      </c>
      <c r="BS858" s="16" t="str">
        <f>IF(Wedstrijden!Z845="x","M1","")</f>
        <v/>
      </c>
      <c r="BT858" s="16" t="str">
        <f>IF(Wedstrijden!AA845="x","M2","")</f>
        <v/>
      </c>
      <c r="BU858" s="16" t="str">
        <f>IF(Wedstrijden!AB845="x","Z1","")</f>
        <v/>
      </c>
      <c r="BV858" s="16" t="str">
        <f>IF(Wedstrijden!AC845="x","Z2","")</f>
        <v/>
      </c>
      <c r="BW858" s="16" t="str">
        <f>IF(COUNTA(Wedstrijden!L845:T845)&lt;&gt;0,1,"")</f>
        <v/>
      </c>
      <c r="BX858" s="16" t="str">
        <f t="shared" si="79"/>
        <v/>
      </c>
      <c r="BY858" s="16" t="str">
        <f>IF(Wedstrijden!L845="x","BB","")</f>
        <v/>
      </c>
      <c r="BZ858" s="16" t="str">
        <f>IF(Wedstrijden!M845="x","B","")</f>
        <v/>
      </c>
      <c r="CA858" s="16" t="str">
        <f>IF(Wedstrijden!N845="x","L1","")</f>
        <v/>
      </c>
      <c r="CB858" s="16" t="str">
        <f>IF(Wedstrijden!O845="x","L2","")</f>
        <v/>
      </c>
      <c r="CC858" s="16" t="str">
        <f>IF(Wedstrijden!P845="x","M1","")</f>
        <v/>
      </c>
      <c r="CD858" s="16" t="str">
        <f>IF(Wedstrijden!Q845="x","M2","")</f>
        <v/>
      </c>
      <c r="CE858" s="16" t="str">
        <f>IF(Wedstrijden!R845="x","Z1","")</f>
        <v/>
      </c>
      <c r="CF858" s="16" t="str">
        <f>IF(Wedstrijden!S845="x","Z2","")</f>
        <v/>
      </c>
      <c r="CG858" s="16" t="str">
        <f>IF(Wedstrijden!T845="x","ZZL","")</f>
        <v/>
      </c>
      <c r="CL858" s="16" t="str">
        <f>IF(COUNTA(Wedstrijden!AR845:BB845)&lt;&gt;0,2,"")</f>
        <v/>
      </c>
      <c r="CM858" s="16" t="str">
        <f t="shared" si="80"/>
        <v/>
      </c>
      <c r="CN858" s="16" t="str">
        <f>IF(Wedstrijden!AR845="x","AA","")</f>
        <v/>
      </c>
      <c r="CO858" s="16" t="str">
        <f>IF(Wedstrijden!AS845="x","A","")</f>
        <v/>
      </c>
      <c r="CP858" s="16" t="str">
        <f>IF(Wedstrijden!AT845="x","BB","")</f>
        <v/>
      </c>
      <c r="CQ858" s="16" t="str">
        <f>IF(Wedstrijden!AU845="x","B","")</f>
        <v/>
      </c>
      <c r="CR858" s="16" t="str">
        <f>IF(Wedstrijden!AV845="x","L","")</f>
        <v/>
      </c>
      <c r="CS858" s="16" t="str">
        <f>IF(Wedstrijden!AW845="x","M","")</f>
        <v/>
      </c>
      <c r="CT858" s="16" t="str">
        <f>IF(Wedstrijden!AX845="x","Z","")</f>
        <v/>
      </c>
      <c r="CU858" s="16" t="str">
        <f>IF(Wedstrijden!BB845="x","ZZ","")</f>
        <v/>
      </c>
      <c r="CV858" s="16" t="str">
        <f>IF(COUNTA(Wedstrijden!AI845:AP845)&lt;&gt;0,2,"")</f>
        <v/>
      </c>
      <c r="CW858" s="16" t="str">
        <f t="shared" si="81"/>
        <v/>
      </c>
      <c r="CX858" s="16" t="str">
        <f>IF(Wedstrijden!AI845="x","BB","")</f>
        <v/>
      </c>
      <c r="CY858" s="16" t="str">
        <f>IF(Wedstrijden!AJ845="x","B","")</f>
        <v/>
      </c>
      <c r="CZ858" s="16" t="str">
        <f>IF(Wedstrijden!AK845="x","L","")</f>
        <v/>
      </c>
      <c r="DA858" s="16" t="str">
        <f>IF(Wedstrijden!AL845="x","M","")</f>
        <v/>
      </c>
      <c r="DB858" s="16" t="str">
        <f>IF(Wedstrijden!AM845="x","Z","")</f>
        <v/>
      </c>
      <c r="DC858" s="16" t="str">
        <f>IF(Wedstrijden!AN845="x","ZZ","")</f>
        <v/>
      </c>
      <c r="DD858" s="16" t="str">
        <f>IF(Wedstrijden!AP845="x","1.40","")</f>
        <v/>
      </c>
      <c r="DE858" s="16" t="str">
        <f>IF(COUNTA(Wedstrijden!BD845:BF845)&lt;&gt;0,6,"")</f>
        <v/>
      </c>
      <c r="DF858" s="16" t="str">
        <f t="shared" si="82"/>
        <v/>
      </c>
      <c r="DG858" s="16" t="str">
        <f>IF(Wedstrijden!BD845="x","L","")</f>
        <v/>
      </c>
      <c r="DH858" s="16" t="str">
        <f>IF(Wedstrijden!BE845="x","M","")</f>
        <v/>
      </c>
      <c r="DI858" s="16" t="str">
        <f>IF(Wedstrijden!BF845="x","Z","")</f>
        <v/>
      </c>
      <c r="DJ858" s="16" t="str">
        <f>IF(Wedstrijden!BG845="x","Z","")</f>
        <v/>
      </c>
      <c r="DK858" s="16" t="str">
        <f>IF(COUNTA(Wedstrijden!BI845:BK845)&lt;&gt;0,6,"")</f>
        <v/>
      </c>
      <c r="DL858" s="16" t="str">
        <f t="shared" si="83"/>
        <v/>
      </c>
      <c r="DM858" s="16" t="str">
        <f>IF(Wedstrijden!BI845="x","L","")</f>
        <v/>
      </c>
      <c r="DN858" s="16" t="str">
        <f>IF(Wedstrijden!BJ845="x","M","")</f>
        <v/>
      </c>
      <c r="DO858" s="16" t="str">
        <f>IF(Wedstrijden!BK845="x","Z","")</f>
        <v/>
      </c>
      <c r="DP858" s="16" t="str">
        <f>IF(Wedstrijden!BL845="x","Z","")</f>
        <v/>
      </c>
    </row>
    <row r="859" spans="1:120" ht="14.4" x14ac:dyDescent="0.3">
      <c r="A859" s="18">
        <f>Wedstrijden!A846</f>
        <v>0</v>
      </c>
      <c r="B859" s="16" t="str">
        <f>IFERROR(VLOOKUP(Wedstrijden!#REF!,#REF!,2,FALSE),"")</f>
        <v/>
      </c>
      <c r="C859" s="16">
        <f>Wedstrijden!E846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IF(COUNTA(Wedstrijden!U846:AC846)&lt;&gt;0,1,"")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IF(Wedstrijden!U846="x","B1","")</f>
        <v/>
      </c>
      <c r="BO859" s="16" t="e">
        <f>IF(Wedstrijden!#REF!="x","BB","")</f>
        <v>#REF!</v>
      </c>
      <c r="BP859" s="16" t="str">
        <f>IF(Wedstrijden!W846="x","B","")</f>
        <v/>
      </c>
      <c r="BQ859" s="16" t="str">
        <f>IF(Wedstrijden!X846="x","L1","")</f>
        <v/>
      </c>
      <c r="BR859" s="16" t="str">
        <f>IF(Wedstrijden!Y846="x","L2","")</f>
        <v/>
      </c>
      <c r="BS859" s="16" t="str">
        <f>IF(Wedstrijden!Z846="x","M1","")</f>
        <v/>
      </c>
      <c r="BT859" s="16" t="str">
        <f>IF(Wedstrijden!AA846="x","M2","")</f>
        <v/>
      </c>
      <c r="BU859" s="16" t="str">
        <f>IF(Wedstrijden!AB846="x","Z1","")</f>
        <v/>
      </c>
      <c r="BV859" s="16" t="str">
        <f>IF(Wedstrijden!AC846="x","Z2","")</f>
        <v/>
      </c>
      <c r="BW859" s="16" t="str">
        <f>IF(COUNTA(Wedstrijden!L846:T846)&lt;&gt;0,1,"")</f>
        <v/>
      </c>
      <c r="BX859" s="16" t="str">
        <f t="shared" si="79"/>
        <v/>
      </c>
      <c r="BY859" s="16" t="str">
        <f>IF(Wedstrijden!L846="x","BB","")</f>
        <v/>
      </c>
      <c r="BZ859" s="16" t="str">
        <f>IF(Wedstrijden!M846="x","B","")</f>
        <v/>
      </c>
      <c r="CA859" s="16" t="str">
        <f>IF(Wedstrijden!N846="x","L1","")</f>
        <v/>
      </c>
      <c r="CB859" s="16" t="str">
        <f>IF(Wedstrijden!O846="x","L2","")</f>
        <v/>
      </c>
      <c r="CC859" s="16" t="str">
        <f>IF(Wedstrijden!P846="x","M1","")</f>
        <v/>
      </c>
      <c r="CD859" s="16" t="str">
        <f>IF(Wedstrijden!Q846="x","M2","")</f>
        <v/>
      </c>
      <c r="CE859" s="16" t="str">
        <f>IF(Wedstrijden!R846="x","Z1","")</f>
        <v/>
      </c>
      <c r="CF859" s="16" t="str">
        <f>IF(Wedstrijden!S846="x","Z2","")</f>
        <v/>
      </c>
      <c r="CG859" s="16" t="str">
        <f>IF(Wedstrijden!T846="x","ZZL","")</f>
        <v/>
      </c>
      <c r="CL859" s="16" t="str">
        <f>IF(COUNTA(Wedstrijden!AR846:BB846)&lt;&gt;0,2,"")</f>
        <v/>
      </c>
      <c r="CM859" s="16" t="str">
        <f t="shared" si="80"/>
        <v/>
      </c>
      <c r="CN859" s="16" t="str">
        <f>IF(Wedstrijden!AR846="x","AA","")</f>
        <v/>
      </c>
      <c r="CO859" s="16" t="str">
        <f>IF(Wedstrijden!AS846="x","A","")</f>
        <v/>
      </c>
      <c r="CP859" s="16" t="str">
        <f>IF(Wedstrijden!AT846="x","BB","")</f>
        <v/>
      </c>
      <c r="CQ859" s="16" t="str">
        <f>IF(Wedstrijden!AU846="x","B","")</f>
        <v/>
      </c>
      <c r="CR859" s="16" t="str">
        <f>IF(Wedstrijden!AV846="x","L","")</f>
        <v/>
      </c>
      <c r="CS859" s="16" t="str">
        <f>IF(Wedstrijden!AW846="x","M","")</f>
        <v/>
      </c>
      <c r="CT859" s="16" t="str">
        <f>IF(Wedstrijden!AX846="x","Z","")</f>
        <v/>
      </c>
      <c r="CU859" s="16" t="str">
        <f>IF(Wedstrijden!BB846="x","ZZ","")</f>
        <v/>
      </c>
      <c r="CV859" s="16" t="str">
        <f>IF(COUNTA(Wedstrijden!AI846:AP846)&lt;&gt;0,2,"")</f>
        <v/>
      </c>
      <c r="CW859" s="16" t="str">
        <f t="shared" si="81"/>
        <v/>
      </c>
      <c r="CX859" s="16" t="str">
        <f>IF(Wedstrijden!AI846="x","BB","")</f>
        <v/>
      </c>
      <c r="CY859" s="16" t="str">
        <f>IF(Wedstrijden!AJ846="x","B","")</f>
        <v/>
      </c>
      <c r="CZ859" s="16" t="str">
        <f>IF(Wedstrijden!AK846="x","L","")</f>
        <v/>
      </c>
      <c r="DA859" s="16" t="str">
        <f>IF(Wedstrijden!AL846="x","M","")</f>
        <v/>
      </c>
      <c r="DB859" s="16" t="str">
        <f>IF(Wedstrijden!AM846="x","Z","")</f>
        <v/>
      </c>
      <c r="DC859" s="16" t="str">
        <f>IF(Wedstrijden!AN846="x","ZZ","")</f>
        <v/>
      </c>
      <c r="DD859" s="16" t="str">
        <f>IF(Wedstrijden!AP846="x","1.40","")</f>
        <v/>
      </c>
      <c r="DE859" s="16" t="str">
        <f>IF(COUNTA(Wedstrijden!BD846:BF846)&lt;&gt;0,6,"")</f>
        <v/>
      </c>
      <c r="DF859" s="16" t="str">
        <f t="shared" si="82"/>
        <v/>
      </c>
      <c r="DG859" s="16" t="str">
        <f>IF(Wedstrijden!BD846="x","L","")</f>
        <v/>
      </c>
      <c r="DH859" s="16" t="str">
        <f>IF(Wedstrijden!BE846="x","M","")</f>
        <v/>
      </c>
      <c r="DI859" s="16" t="str">
        <f>IF(Wedstrijden!BF846="x","Z","")</f>
        <v/>
      </c>
      <c r="DJ859" s="16" t="str">
        <f>IF(Wedstrijden!BG846="x","Z","")</f>
        <v/>
      </c>
      <c r="DK859" s="16" t="str">
        <f>IF(COUNTA(Wedstrijden!BI846:BK846)&lt;&gt;0,6,"")</f>
        <v/>
      </c>
      <c r="DL859" s="16" t="str">
        <f t="shared" si="83"/>
        <v/>
      </c>
      <c r="DM859" s="16" t="str">
        <f>IF(Wedstrijden!BI846="x","L","")</f>
        <v/>
      </c>
      <c r="DN859" s="16" t="str">
        <f>IF(Wedstrijden!BJ846="x","M","")</f>
        <v/>
      </c>
      <c r="DO859" s="16" t="str">
        <f>IF(Wedstrijden!BK846="x","Z","")</f>
        <v/>
      </c>
      <c r="DP859" s="16" t="str">
        <f>IF(Wedstrijden!BL846="x","Z","")</f>
        <v/>
      </c>
    </row>
    <row r="860" spans="1:120" ht="14.4" x14ac:dyDescent="0.3">
      <c r="A860" s="18">
        <f>Wedstrijden!A847</f>
        <v>0</v>
      </c>
      <c r="B860" s="16" t="str">
        <f>IFERROR(VLOOKUP(Wedstrijden!#REF!,#REF!,2,FALSE),"")</f>
        <v/>
      </c>
      <c r="C860" s="16">
        <f>Wedstrijden!E847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IF(COUNTA(Wedstrijden!U847:AC847)&lt;&gt;0,1,"")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IF(Wedstrijden!U847="x","B1","")</f>
        <v/>
      </c>
      <c r="BO860" s="16" t="e">
        <f>IF(Wedstrijden!#REF!="x","BB","")</f>
        <v>#REF!</v>
      </c>
      <c r="BP860" s="16" t="str">
        <f>IF(Wedstrijden!W847="x","B","")</f>
        <v/>
      </c>
      <c r="BQ860" s="16" t="str">
        <f>IF(Wedstrijden!X847="x","L1","")</f>
        <v/>
      </c>
      <c r="BR860" s="16" t="str">
        <f>IF(Wedstrijden!Y847="x","L2","")</f>
        <v/>
      </c>
      <c r="BS860" s="16" t="str">
        <f>IF(Wedstrijden!Z847="x","M1","")</f>
        <v/>
      </c>
      <c r="BT860" s="16" t="str">
        <f>IF(Wedstrijden!AA847="x","M2","")</f>
        <v/>
      </c>
      <c r="BU860" s="16" t="str">
        <f>IF(Wedstrijden!AB847="x","Z1","")</f>
        <v/>
      </c>
      <c r="BV860" s="16" t="str">
        <f>IF(Wedstrijden!AC847="x","Z2","")</f>
        <v/>
      </c>
      <c r="BW860" s="16" t="str">
        <f>IF(COUNTA(Wedstrijden!L847:T847)&lt;&gt;0,1,"")</f>
        <v/>
      </c>
      <c r="BX860" s="16" t="str">
        <f t="shared" si="79"/>
        <v/>
      </c>
      <c r="BY860" s="16" t="str">
        <f>IF(Wedstrijden!L847="x","BB","")</f>
        <v/>
      </c>
      <c r="BZ860" s="16" t="str">
        <f>IF(Wedstrijden!M847="x","B","")</f>
        <v/>
      </c>
      <c r="CA860" s="16" t="str">
        <f>IF(Wedstrijden!N847="x","L1","")</f>
        <v/>
      </c>
      <c r="CB860" s="16" t="str">
        <f>IF(Wedstrijden!O847="x","L2","")</f>
        <v/>
      </c>
      <c r="CC860" s="16" t="str">
        <f>IF(Wedstrijden!P847="x","M1","")</f>
        <v/>
      </c>
      <c r="CD860" s="16" t="str">
        <f>IF(Wedstrijden!Q847="x","M2","")</f>
        <v/>
      </c>
      <c r="CE860" s="16" t="str">
        <f>IF(Wedstrijden!R847="x","Z1","")</f>
        <v/>
      </c>
      <c r="CF860" s="16" t="str">
        <f>IF(Wedstrijden!S847="x","Z2","")</f>
        <v/>
      </c>
      <c r="CG860" s="16" t="str">
        <f>IF(Wedstrijden!T847="x","ZZL","")</f>
        <v/>
      </c>
      <c r="CL860" s="16" t="str">
        <f>IF(COUNTA(Wedstrijden!AR847:BB847)&lt;&gt;0,2,"")</f>
        <v/>
      </c>
      <c r="CM860" s="16" t="str">
        <f t="shared" si="80"/>
        <v/>
      </c>
      <c r="CN860" s="16" t="str">
        <f>IF(Wedstrijden!AR847="x","AA","")</f>
        <v/>
      </c>
      <c r="CO860" s="16" t="str">
        <f>IF(Wedstrijden!AS847="x","A","")</f>
        <v/>
      </c>
      <c r="CP860" s="16" t="str">
        <f>IF(Wedstrijden!AT847="x","BB","")</f>
        <v/>
      </c>
      <c r="CQ860" s="16" t="str">
        <f>IF(Wedstrijden!AU847="x","B","")</f>
        <v/>
      </c>
      <c r="CR860" s="16" t="str">
        <f>IF(Wedstrijden!AV847="x","L","")</f>
        <v/>
      </c>
      <c r="CS860" s="16" t="str">
        <f>IF(Wedstrijden!AW847="x","M","")</f>
        <v/>
      </c>
      <c r="CT860" s="16" t="str">
        <f>IF(Wedstrijden!AX847="x","Z","")</f>
        <v/>
      </c>
      <c r="CU860" s="16" t="str">
        <f>IF(Wedstrijden!BB847="x","ZZ","")</f>
        <v/>
      </c>
      <c r="CV860" s="16" t="str">
        <f>IF(COUNTA(Wedstrijden!AI847:AP847)&lt;&gt;0,2,"")</f>
        <v/>
      </c>
      <c r="CW860" s="16" t="str">
        <f t="shared" si="81"/>
        <v/>
      </c>
      <c r="CX860" s="16" t="str">
        <f>IF(Wedstrijden!AI847="x","BB","")</f>
        <v/>
      </c>
      <c r="CY860" s="16" t="str">
        <f>IF(Wedstrijden!AJ847="x","B","")</f>
        <v/>
      </c>
      <c r="CZ860" s="16" t="str">
        <f>IF(Wedstrijden!AK847="x","L","")</f>
        <v/>
      </c>
      <c r="DA860" s="16" t="str">
        <f>IF(Wedstrijden!AL847="x","M","")</f>
        <v/>
      </c>
      <c r="DB860" s="16" t="str">
        <f>IF(Wedstrijden!AM847="x","Z","")</f>
        <v/>
      </c>
      <c r="DC860" s="16" t="str">
        <f>IF(Wedstrijden!AN847="x","ZZ","")</f>
        <v/>
      </c>
      <c r="DD860" s="16" t="str">
        <f>IF(Wedstrijden!AP847="x","1.40","")</f>
        <v/>
      </c>
      <c r="DE860" s="16" t="str">
        <f>IF(COUNTA(Wedstrijden!BD847:BF847)&lt;&gt;0,6,"")</f>
        <v/>
      </c>
      <c r="DF860" s="16" t="str">
        <f t="shared" si="82"/>
        <v/>
      </c>
      <c r="DG860" s="16" t="str">
        <f>IF(Wedstrijden!BD847="x","L","")</f>
        <v/>
      </c>
      <c r="DH860" s="16" t="str">
        <f>IF(Wedstrijden!BE847="x","M","")</f>
        <v/>
      </c>
      <c r="DI860" s="16" t="str">
        <f>IF(Wedstrijden!BF847="x","Z","")</f>
        <v/>
      </c>
      <c r="DJ860" s="16" t="str">
        <f>IF(Wedstrijden!BG847="x","Z","")</f>
        <v/>
      </c>
      <c r="DK860" s="16" t="str">
        <f>IF(COUNTA(Wedstrijden!BI847:BK847)&lt;&gt;0,6,"")</f>
        <v/>
      </c>
      <c r="DL860" s="16" t="str">
        <f t="shared" si="83"/>
        <v/>
      </c>
      <c r="DM860" s="16" t="str">
        <f>IF(Wedstrijden!BI847="x","L","")</f>
        <v/>
      </c>
      <c r="DN860" s="16" t="str">
        <f>IF(Wedstrijden!BJ847="x","M","")</f>
        <v/>
      </c>
      <c r="DO860" s="16" t="str">
        <f>IF(Wedstrijden!BK847="x","Z","")</f>
        <v/>
      </c>
      <c r="DP860" s="16" t="str">
        <f>IF(Wedstrijden!BL847="x","Z","")</f>
        <v/>
      </c>
    </row>
    <row r="861" spans="1:120" ht="14.4" x14ac:dyDescent="0.3">
      <c r="A861" s="18">
        <f>Wedstrijden!A848</f>
        <v>0</v>
      </c>
      <c r="B861" s="16" t="str">
        <f>IFERROR(VLOOKUP(Wedstrijden!#REF!,#REF!,2,FALSE),"")</f>
        <v/>
      </c>
      <c r="C861" s="16">
        <f>Wedstrijden!E848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IF(COUNTA(Wedstrijden!U848:AC848)&lt;&gt;0,1,"")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IF(Wedstrijden!U848="x","B1","")</f>
        <v/>
      </c>
      <c r="BO861" s="16" t="e">
        <f>IF(Wedstrijden!#REF!="x","BB","")</f>
        <v>#REF!</v>
      </c>
      <c r="BP861" s="16" t="str">
        <f>IF(Wedstrijden!W848="x","B","")</f>
        <v/>
      </c>
      <c r="BQ861" s="16" t="str">
        <f>IF(Wedstrijden!X848="x","L1","")</f>
        <v/>
      </c>
      <c r="BR861" s="16" t="str">
        <f>IF(Wedstrijden!Y848="x","L2","")</f>
        <v/>
      </c>
      <c r="BS861" s="16" t="str">
        <f>IF(Wedstrijden!Z848="x","M1","")</f>
        <v/>
      </c>
      <c r="BT861" s="16" t="str">
        <f>IF(Wedstrijden!AA848="x","M2","")</f>
        <v/>
      </c>
      <c r="BU861" s="16" t="str">
        <f>IF(Wedstrijden!AB848="x","Z1","")</f>
        <v/>
      </c>
      <c r="BV861" s="16" t="str">
        <f>IF(Wedstrijden!AC848="x","Z2","")</f>
        <v/>
      </c>
      <c r="BW861" s="16" t="str">
        <f>IF(COUNTA(Wedstrijden!L848:T848)&lt;&gt;0,1,"")</f>
        <v/>
      </c>
      <c r="BX861" s="16" t="str">
        <f t="shared" si="79"/>
        <v/>
      </c>
      <c r="BY861" s="16" t="str">
        <f>IF(Wedstrijden!L848="x","BB","")</f>
        <v/>
      </c>
      <c r="BZ861" s="16" t="str">
        <f>IF(Wedstrijden!M848="x","B","")</f>
        <v/>
      </c>
      <c r="CA861" s="16" t="str">
        <f>IF(Wedstrijden!N848="x","L1","")</f>
        <v/>
      </c>
      <c r="CB861" s="16" t="str">
        <f>IF(Wedstrijden!O848="x","L2","")</f>
        <v/>
      </c>
      <c r="CC861" s="16" t="str">
        <f>IF(Wedstrijden!P848="x","M1","")</f>
        <v/>
      </c>
      <c r="CD861" s="16" t="str">
        <f>IF(Wedstrijden!Q848="x","M2","")</f>
        <v/>
      </c>
      <c r="CE861" s="16" t="str">
        <f>IF(Wedstrijden!R848="x","Z1","")</f>
        <v/>
      </c>
      <c r="CF861" s="16" t="str">
        <f>IF(Wedstrijden!S848="x","Z2","")</f>
        <v/>
      </c>
      <c r="CG861" s="16" t="str">
        <f>IF(Wedstrijden!T848="x","ZZL","")</f>
        <v/>
      </c>
      <c r="CL861" s="16" t="str">
        <f>IF(COUNTA(Wedstrijden!AR848:BB848)&lt;&gt;0,2,"")</f>
        <v/>
      </c>
      <c r="CM861" s="16" t="str">
        <f t="shared" si="80"/>
        <v/>
      </c>
      <c r="CN861" s="16" t="str">
        <f>IF(Wedstrijden!AR848="x","AA","")</f>
        <v/>
      </c>
      <c r="CO861" s="16" t="str">
        <f>IF(Wedstrijden!AS848="x","A","")</f>
        <v/>
      </c>
      <c r="CP861" s="16" t="str">
        <f>IF(Wedstrijden!AT848="x","BB","")</f>
        <v/>
      </c>
      <c r="CQ861" s="16" t="str">
        <f>IF(Wedstrijden!AU848="x","B","")</f>
        <v/>
      </c>
      <c r="CR861" s="16" t="str">
        <f>IF(Wedstrijden!AV848="x","L","")</f>
        <v/>
      </c>
      <c r="CS861" s="16" t="str">
        <f>IF(Wedstrijden!AW848="x","M","")</f>
        <v/>
      </c>
      <c r="CT861" s="16" t="str">
        <f>IF(Wedstrijden!AX848="x","Z","")</f>
        <v/>
      </c>
      <c r="CU861" s="16" t="str">
        <f>IF(Wedstrijden!BB848="x","ZZ","")</f>
        <v/>
      </c>
      <c r="CV861" s="16" t="str">
        <f>IF(COUNTA(Wedstrijden!AI848:AP848)&lt;&gt;0,2,"")</f>
        <v/>
      </c>
      <c r="CW861" s="16" t="str">
        <f t="shared" si="81"/>
        <v/>
      </c>
      <c r="CX861" s="16" t="str">
        <f>IF(Wedstrijden!AI848="x","BB","")</f>
        <v/>
      </c>
      <c r="CY861" s="16" t="str">
        <f>IF(Wedstrijden!AJ848="x","B","")</f>
        <v/>
      </c>
      <c r="CZ861" s="16" t="str">
        <f>IF(Wedstrijden!AK848="x","L","")</f>
        <v/>
      </c>
      <c r="DA861" s="16" t="str">
        <f>IF(Wedstrijden!AL848="x","M","")</f>
        <v/>
      </c>
      <c r="DB861" s="16" t="str">
        <f>IF(Wedstrijden!AM848="x","Z","")</f>
        <v/>
      </c>
      <c r="DC861" s="16" t="str">
        <f>IF(Wedstrijden!AN848="x","ZZ","")</f>
        <v/>
      </c>
      <c r="DD861" s="16" t="str">
        <f>IF(Wedstrijden!AP848="x","1.40","")</f>
        <v/>
      </c>
      <c r="DE861" s="16" t="str">
        <f>IF(COUNTA(Wedstrijden!BD848:BF848)&lt;&gt;0,6,"")</f>
        <v/>
      </c>
      <c r="DF861" s="16" t="str">
        <f t="shared" si="82"/>
        <v/>
      </c>
      <c r="DG861" s="16" t="str">
        <f>IF(Wedstrijden!BD848="x","L","")</f>
        <v/>
      </c>
      <c r="DH861" s="16" t="str">
        <f>IF(Wedstrijden!BE848="x","M","")</f>
        <v/>
      </c>
      <c r="DI861" s="16" t="str">
        <f>IF(Wedstrijden!BF848="x","Z","")</f>
        <v/>
      </c>
      <c r="DJ861" s="16" t="str">
        <f>IF(Wedstrijden!BG848="x","Z","")</f>
        <v/>
      </c>
      <c r="DK861" s="16" t="str">
        <f>IF(COUNTA(Wedstrijden!BI848:BK848)&lt;&gt;0,6,"")</f>
        <v/>
      </c>
      <c r="DL861" s="16" t="str">
        <f t="shared" si="83"/>
        <v/>
      </c>
      <c r="DM861" s="16" t="str">
        <f>IF(Wedstrijden!BI848="x","L","")</f>
        <v/>
      </c>
      <c r="DN861" s="16" t="str">
        <f>IF(Wedstrijden!BJ848="x","M","")</f>
        <v/>
      </c>
      <c r="DO861" s="16" t="str">
        <f>IF(Wedstrijden!BK848="x","Z","")</f>
        <v/>
      </c>
      <c r="DP861" s="16" t="str">
        <f>IF(Wedstrijden!BL848="x","Z","")</f>
        <v/>
      </c>
    </row>
    <row r="862" spans="1:120" ht="14.4" x14ac:dyDescent="0.3">
      <c r="A862" s="18">
        <f>Wedstrijden!A849</f>
        <v>0</v>
      </c>
      <c r="B862" s="16" t="str">
        <f>IFERROR(VLOOKUP(Wedstrijden!#REF!,#REF!,2,FALSE),"")</f>
        <v/>
      </c>
      <c r="C862" s="16">
        <f>Wedstrijden!E849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IF(COUNTA(Wedstrijden!U849:AC849)&lt;&gt;0,1,"")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IF(Wedstrijden!U849="x","B1","")</f>
        <v/>
      </c>
      <c r="BO862" s="16" t="e">
        <f>IF(Wedstrijden!#REF!="x","BB","")</f>
        <v>#REF!</v>
      </c>
      <c r="BP862" s="16" t="str">
        <f>IF(Wedstrijden!W849="x","B","")</f>
        <v/>
      </c>
      <c r="BQ862" s="16" t="str">
        <f>IF(Wedstrijden!X849="x","L1","")</f>
        <v/>
      </c>
      <c r="BR862" s="16" t="str">
        <f>IF(Wedstrijden!Y849="x","L2","")</f>
        <v/>
      </c>
      <c r="BS862" s="16" t="str">
        <f>IF(Wedstrijden!Z849="x","M1","")</f>
        <v/>
      </c>
      <c r="BT862" s="16" t="str">
        <f>IF(Wedstrijden!AA849="x","M2","")</f>
        <v/>
      </c>
      <c r="BU862" s="16" t="str">
        <f>IF(Wedstrijden!AB849="x","Z1","")</f>
        <v/>
      </c>
      <c r="BV862" s="16" t="str">
        <f>IF(Wedstrijden!AC849="x","Z2","")</f>
        <v/>
      </c>
      <c r="BW862" s="16" t="str">
        <f>IF(COUNTA(Wedstrijden!L849:T849)&lt;&gt;0,1,"")</f>
        <v/>
      </c>
      <c r="BX862" s="16" t="str">
        <f t="shared" si="79"/>
        <v/>
      </c>
      <c r="BY862" s="16" t="str">
        <f>IF(Wedstrijden!L849="x","BB","")</f>
        <v/>
      </c>
      <c r="BZ862" s="16" t="str">
        <f>IF(Wedstrijden!M849="x","B","")</f>
        <v/>
      </c>
      <c r="CA862" s="16" t="str">
        <f>IF(Wedstrijden!N849="x","L1","")</f>
        <v/>
      </c>
      <c r="CB862" s="16" t="str">
        <f>IF(Wedstrijden!O849="x","L2","")</f>
        <v/>
      </c>
      <c r="CC862" s="16" t="str">
        <f>IF(Wedstrijden!P849="x","M1","")</f>
        <v/>
      </c>
      <c r="CD862" s="16" t="str">
        <f>IF(Wedstrijden!Q849="x","M2","")</f>
        <v/>
      </c>
      <c r="CE862" s="16" t="str">
        <f>IF(Wedstrijden!R849="x","Z1","")</f>
        <v/>
      </c>
      <c r="CF862" s="16" t="str">
        <f>IF(Wedstrijden!S849="x","Z2","")</f>
        <v/>
      </c>
      <c r="CG862" s="16" t="str">
        <f>IF(Wedstrijden!T849="x","ZZL","")</f>
        <v/>
      </c>
      <c r="CL862" s="16" t="str">
        <f>IF(COUNTA(Wedstrijden!AR849:BB849)&lt;&gt;0,2,"")</f>
        <v/>
      </c>
      <c r="CM862" s="16" t="str">
        <f t="shared" si="80"/>
        <v/>
      </c>
      <c r="CN862" s="16" t="str">
        <f>IF(Wedstrijden!AR849="x","AA","")</f>
        <v/>
      </c>
      <c r="CO862" s="16" t="str">
        <f>IF(Wedstrijden!AS849="x","A","")</f>
        <v/>
      </c>
      <c r="CP862" s="16" t="str">
        <f>IF(Wedstrijden!AT849="x","BB","")</f>
        <v/>
      </c>
      <c r="CQ862" s="16" t="str">
        <f>IF(Wedstrijden!AU849="x","B","")</f>
        <v/>
      </c>
      <c r="CR862" s="16" t="str">
        <f>IF(Wedstrijden!AV849="x","L","")</f>
        <v/>
      </c>
      <c r="CS862" s="16" t="str">
        <f>IF(Wedstrijden!AW849="x","M","")</f>
        <v/>
      </c>
      <c r="CT862" s="16" t="str">
        <f>IF(Wedstrijden!AX849="x","Z","")</f>
        <v/>
      </c>
      <c r="CU862" s="16" t="str">
        <f>IF(Wedstrijden!BB849="x","ZZ","")</f>
        <v/>
      </c>
      <c r="CV862" s="16" t="str">
        <f>IF(COUNTA(Wedstrijden!AI849:AP849)&lt;&gt;0,2,"")</f>
        <v/>
      </c>
      <c r="CW862" s="16" t="str">
        <f t="shared" si="81"/>
        <v/>
      </c>
      <c r="CX862" s="16" t="str">
        <f>IF(Wedstrijden!AI849="x","BB","")</f>
        <v/>
      </c>
      <c r="CY862" s="16" t="str">
        <f>IF(Wedstrijden!AJ849="x","B","")</f>
        <v/>
      </c>
      <c r="CZ862" s="16" t="str">
        <f>IF(Wedstrijden!AK849="x","L","")</f>
        <v/>
      </c>
      <c r="DA862" s="16" t="str">
        <f>IF(Wedstrijden!AL849="x","M","")</f>
        <v/>
      </c>
      <c r="DB862" s="16" t="str">
        <f>IF(Wedstrijden!AM849="x","Z","")</f>
        <v/>
      </c>
      <c r="DC862" s="16" t="str">
        <f>IF(Wedstrijden!AN849="x","ZZ","")</f>
        <v/>
      </c>
      <c r="DD862" s="16" t="str">
        <f>IF(Wedstrijden!AP849="x","1.40","")</f>
        <v/>
      </c>
      <c r="DE862" s="16" t="str">
        <f>IF(COUNTA(Wedstrijden!BD849:BF849)&lt;&gt;0,6,"")</f>
        <v/>
      </c>
      <c r="DF862" s="16" t="str">
        <f t="shared" si="82"/>
        <v/>
      </c>
      <c r="DG862" s="16" t="str">
        <f>IF(Wedstrijden!BD849="x","L","")</f>
        <v/>
      </c>
      <c r="DH862" s="16" t="str">
        <f>IF(Wedstrijden!BE849="x","M","")</f>
        <v/>
      </c>
      <c r="DI862" s="16" t="str">
        <f>IF(Wedstrijden!BF849="x","Z","")</f>
        <v/>
      </c>
      <c r="DJ862" s="16" t="str">
        <f>IF(Wedstrijden!BG849="x","Z","")</f>
        <v/>
      </c>
      <c r="DK862" s="16" t="str">
        <f>IF(COUNTA(Wedstrijden!BI849:BK849)&lt;&gt;0,6,"")</f>
        <v/>
      </c>
      <c r="DL862" s="16" t="str">
        <f t="shared" si="83"/>
        <v/>
      </c>
      <c r="DM862" s="16" t="str">
        <f>IF(Wedstrijden!BI849="x","L","")</f>
        <v/>
      </c>
      <c r="DN862" s="16" t="str">
        <f>IF(Wedstrijden!BJ849="x","M","")</f>
        <v/>
      </c>
      <c r="DO862" s="16" t="str">
        <f>IF(Wedstrijden!BK849="x","Z","")</f>
        <v/>
      </c>
      <c r="DP862" s="16" t="str">
        <f>IF(Wedstrijden!BL849="x","Z","")</f>
        <v/>
      </c>
    </row>
    <row r="863" spans="1:120" ht="14.4" x14ac:dyDescent="0.3">
      <c r="A863" s="18">
        <f>Wedstrijden!A850</f>
        <v>0</v>
      </c>
      <c r="B863" s="16" t="str">
        <f>IFERROR(VLOOKUP(Wedstrijden!#REF!,#REF!,2,FALSE),"")</f>
        <v/>
      </c>
      <c r="C863" s="16">
        <f>Wedstrijden!E850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IF(COUNTA(Wedstrijden!U850:AC850)&lt;&gt;0,1,"")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IF(Wedstrijden!U850="x","B1","")</f>
        <v/>
      </c>
      <c r="BO863" s="16" t="e">
        <f>IF(Wedstrijden!#REF!="x","BB","")</f>
        <v>#REF!</v>
      </c>
      <c r="BP863" s="16" t="str">
        <f>IF(Wedstrijden!W850="x","B","")</f>
        <v/>
      </c>
      <c r="BQ863" s="16" t="str">
        <f>IF(Wedstrijden!X850="x","L1","")</f>
        <v/>
      </c>
      <c r="BR863" s="16" t="str">
        <f>IF(Wedstrijden!Y850="x","L2","")</f>
        <v/>
      </c>
      <c r="BS863" s="16" t="str">
        <f>IF(Wedstrijden!Z850="x","M1","")</f>
        <v/>
      </c>
      <c r="BT863" s="16" t="str">
        <f>IF(Wedstrijden!AA850="x","M2","")</f>
        <v/>
      </c>
      <c r="BU863" s="16" t="str">
        <f>IF(Wedstrijden!AB850="x","Z1","")</f>
        <v/>
      </c>
      <c r="BV863" s="16" t="str">
        <f>IF(Wedstrijden!AC850="x","Z2","")</f>
        <v/>
      </c>
      <c r="BW863" s="16" t="str">
        <f>IF(COUNTA(Wedstrijden!L850:T850)&lt;&gt;0,1,"")</f>
        <v/>
      </c>
      <c r="BX863" s="16" t="str">
        <f t="shared" si="79"/>
        <v/>
      </c>
      <c r="BY863" s="16" t="str">
        <f>IF(Wedstrijden!L850="x","BB","")</f>
        <v/>
      </c>
      <c r="BZ863" s="16" t="str">
        <f>IF(Wedstrijden!M850="x","B","")</f>
        <v/>
      </c>
      <c r="CA863" s="16" t="str">
        <f>IF(Wedstrijden!N850="x","L1","")</f>
        <v/>
      </c>
      <c r="CB863" s="16" t="str">
        <f>IF(Wedstrijden!O850="x","L2","")</f>
        <v/>
      </c>
      <c r="CC863" s="16" t="str">
        <f>IF(Wedstrijden!P850="x","M1","")</f>
        <v/>
      </c>
      <c r="CD863" s="16" t="str">
        <f>IF(Wedstrijden!Q850="x","M2","")</f>
        <v/>
      </c>
      <c r="CE863" s="16" t="str">
        <f>IF(Wedstrijden!R850="x","Z1","")</f>
        <v/>
      </c>
      <c r="CF863" s="16" t="str">
        <f>IF(Wedstrijden!S850="x","Z2","")</f>
        <v/>
      </c>
      <c r="CG863" s="16" t="str">
        <f>IF(Wedstrijden!T850="x","ZZL","")</f>
        <v/>
      </c>
      <c r="CL863" s="16" t="str">
        <f>IF(COUNTA(Wedstrijden!AR850:BB850)&lt;&gt;0,2,"")</f>
        <v/>
      </c>
      <c r="CM863" s="16" t="str">
        <f t="shared" si="80"/>
        <v/>
      </c>
      <c r="CN863" s="16" t="str">
        <f>IF(Wedstrijden!AR850="x","AA","")</f>
        <v/>
      </c>
      <c r="CO863" s="16" t="str">
        <f>IF(Wedstrijden!AS850="x","A","")</f>
        <v/>
      </c>
      <c r="CP863" s="16" t="str">
        <f>IF(Wedstrijden!AT850="x","BB","")</f>
        <v/>
      </c>
      <c r="CQ863" s="16" t="str">
        <f>IF(Wedstrijden!AU850="x","B","")</f>
        <v/>
      </c>
      <c r="CR863" s="16" t="str">
        <f>IF(Wedstrijden!AV850="x","L","")</f>
        <v/>
      </c>
      <c r="CS863" s="16" t="str">
        <f>IF(Wedstrijden!AW850="x","M","")</f>
        <v/>
      </c>
      <c r="CT863" s="16" t="str">
        <f>IF(Wedstrijden!AX850="x","Z","")</f>
        <v/>
      </c>
      <c r="CU863" s="16" t="str">
        <f>IF(Wedstrijden!BB850="x","ZZ","")</f>
        <v/>
      </c>
      <c r="CV863" s="16" t="str">
        <f>IF(COUNTA(Wedstrijden!AI850:AP850)&lt;&gt;0,2,"")</f>
        <v/>
      </c>
      <c r="CW863" s="16" t="str">
        <f t="shared" si="81"/>
        <v/>
      </c>
      <c r="CX863" s="16" t="str">
        <f>IF(Wedstrijden!AI850="x","BB","")</f>
        <v/>
      </c>
      <c r="CY863" s="16" t="str">
        <f>IF(Wedstrijden!AJ850="x","B","")</f>
        <v/>
      </c>
      <c r="CZ863" s="16" t="str">
        <f>IF(Wedstrijden!AK850="x","L","")</f>
        <v/>
      </c>
      <c r="DA863" s="16" t="str">
        <f>IF(Wedstrijden!AL850="x","M","")</f>
        <v/>
      </c>
      <c r="DB863" s="16" t="str">
        <f>IF(Wedstrijden!AM850="x","Z","")</f>
        <v/>
      </c>
      <c r="DC863" s="16" t="str">
        <f>IF(Wedstrijden!AN850="x","ZZ","")</f>
        <v/>
      </c>
      <c r="DD863" s="16" t="str">
        <f>IF(Wedstrijden!AP850="x","1.40","")</f>
        <v/>
      </c>
      <c r="DE863" s="16" t="str">
        <f>IF(COUNTA(Wedstrijden!BD850:BF850)&lt;&gt;0,6,"")</f>
        <v/>
      </c>
      <c r="DF863" s="16" t="str">
        <f t="shared" si="82"/>
        <v/>
      </c>
      <c r="DG863" s="16" t="str">
        <f>IF(Wedstrijden!BD850="x","L","")</f>
        <v/>
      </c>
      <c r="DH863" s="16" t="str">
        <f>IF(Wedstrijden!BE850="x","M","")</f>
        <v/>
      </c>
      <c r="DI863" s="16" t="str">
        <f>IF(Wedstrijden!BF850="x","Z","")</f>
        <v/>
      </c>
      <c r="DJ863" s="16" t="str">
        <f>IF(Wedstrijden!BG850="x","Z","")</f>
        <v/>
      </c>
      <c r="DK863" s="16" t="str">
        <f>IF(COUNTA(Wedstrijden!BI850:BK850)&lt;&gt;0,6,"")</f>
        <v/>
      </c>
      <c r="DL863" s="16" t="str">
        <f t="shared" si="83"/>
        <v/>
      </c>
      <c r="DM863" s="16" t="str">
        <f>IF(Wedstrijden!BI850="x","L","")</f>
        <v/>
      </c>
      <c r="DN863" s="16" t="str">
        <f>IF(Wedstrijden!BJ850="x","M","")</f>
        <v/>
      </c>
      <c r="DO863" s="16" t="str">
        <f>IF(Wedstrijden!BK850="x","Z","")</f>
        <v/>
      </c>
      <c r="DP863" s="16" t="str">
        <f>IF(Wedstrijden!BL850="x","Z","")</f>
        <v/>
      </c>
    </row>
    <row r="864" spans="1:120" ht="14.4" x14ac:dyDescent="0.3">
      <c r="A864" s="18">
        <f>Wedstrijden!A851</f>
        <v>0</v>
      </c>
      <c r="B864" s="16" t="str">
        <f>IFERROR(VLOOKUP(Wedstrijden!#REF!,#REF!,2,FALSE),"")</f>
        <v/>
      </c>
      <c r="C864" s="16">
        <f>Wedstrijden!E851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IF(COUNTA(Wedstrijden!U851:AC851)&lt;&gt;0,1,"")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IF(Wedstrijden!U851="x","B1","")</f>
        <v/>
      </c>
      <c r="BO864" s="16" t="e">
        <f>IF(Wedstrijden!#REF!="x","BB","")</f>
        <v>#REF!</v>
      </c>
      <c r="BP864" s="16" t="str">
        <f>IF(Wedstrijden!W851="x","B","")</f>
        <v/>
      </c>
      <c r="BQ864" s="16" t="str">
        <f>IF(Wedstrijden!X851="x","L1","")</f>
        <v/>
      </c>
      <c r="BR864" s="16" t="str">
        <f>IF(Wedstrijden!Y851="x","L2","")</f>
        <v/>
      </c>
      <c r="BS864" s="16" t="str">
        <f>IF(Wedstrijden!Z851="x","M1","")</f>
        <v/>
      </c>
      <c r="BT864" s="16" t="str">
        <f>IF(Wedstrijden!AA851="x","M2","")</f>
        <v/>
      </c>
      <c r="BU864" s="16" t="str">
        <f>IF(Wedstrijden!AB851="x","Z1","")</f>
        <v/>
      </c>
      <c r="BV864" s="16" t="str">
        <f>IF(Wedstrijden!AC851="x","Z2","")</f>
        <v/>
      </c>
      <c r="BW864" s="16" t="str">
        <f>IF(COUNTA(Wedstrijden!L851:T851)&lt;&gt;0,1,"")</f>
        <v/>
      </c>
      <c r="BX864" s="16" t="str">
        <f t="shared" si="79"/>
        <v/>
      </c>
      <c r="BY864" s="16" t="str">
        <f>IF(Wedstrijden!L851="x","BB","")</f>
        <v/>
      </c>
      <c r="BZ864" s="16" t="str">
        <f>IF(Wedstrijden!M851="x","B","")</f>
        <v/>
      </c>
      <c r="CA864" s="16" t="str">
        <f>IF(Wedstrijden!N851="x","L1","")</f>
        <v/>
      </c>
      <c r="CB864" s="16" t="str">
        <f>IF(Wedstrijden!O851="x","L2","")</f>
        <v/>
      </c>
      <c r="CC864" s="16" t="str">
        <f>IF(Wedstrijden!P851="x","M1","")</f>
        <v/>
      </c>
      <c r="CD864" s="16" t="str">
        <f>IF(Wedstrijden!Q851="x","M2","")</f>
        <v/>
      </c>
      <c r="CE864" s="16" t="str">
        <f>IF(Wedstrijden!R851="x","Z1","")</f>
        <v/>
      </c>
      <c r="CF864" s="16" t="str">
        <f>IF(Wedstrijden!S851="x","Z2","")</f>
        <v/>
      </c>
      <c r="CG864" s="16" t="str">
        <f>IF(Wedstrijden!T851="x","ZZL","")</f>
        <v/>
      </c>
      <c r="CL864" s="16" t="str">
        <f>IF(COUNTA(Wedstrijden!AR851:BB851)&lt;&gt;0,2,"")</f>
        <v/>
      </c>
      <c r="CM864" s="16" t="str">
        <f t="shared" si="80"/>
        <v/>
      </c>
      <c r="CN864" s="16" t="str">
        <f>IF(Wedstrijden!AR851="x","AA","")</f>
        <v/>
      </c>
      <c r="CO864" s="16" t="str">
        <f>IF(Wedstrijden!AS851="x","A","")</f>
        <v/>
      </c>
      <c r="CP864" s="16" t="str">
        <f>IF(Wedstrijden!AT851="x","BB","")</f>
        <v/>
      </c>
      <c r="CQ864" s="16" t="str">
        <f>IF(Wedstrijden!AU851="x","B","")</f>
        <v/>
      </c>
      <c r="CR864" s="16" t="str">
        <f>IF(Wedstrijden!AV851="x","L","")</f>
        <v/>
      </c>
      <c r="CS864" s="16" t="str">
        <f>IF(Wedstrijden!AW851="x","M","")</f>
        <v/>
      </c>
      <c r="CT864" s="16" t="str">
        <f>IF(Wedstrijden!AX851="x","Z","")</f>
        <v/>
      </c>
      <c r="CU864" s="16" t="str">
        <f>IF(Wedstrijden!BB851="x","ZZ","")</f>
        <v/>
      </c>
      <c r="CV864" s="16" t="str">
        <f>IF(COUNTA(Wedstrijden!AI851:AP851)&lt;&gt;0,2,"")</f>
        <v/>
      </c>
      <c r="CW864" s="16" t="str">
        <f t="shared" si="81"/>
        <v/>
      </c>
      <c r="CX864" s="16" t="str">
        <f>IF(Wedstrijden!AI851="x","BB","")</f>
        <v/>
      </c>
      <c r="CY864" s="16" t="str">
        <f>IF(Wedstrijden!AJ851="x","B","")</f>
        <v/>
      </c>
      <c r="CZ864" s="16" t="str">
        <f>IF(Wedstrijden!AK851="x","L","")</f>
        <v/>
      </c>
      <c r="DA864" s="16" t="str">
        <f>IF(Wedstrijden!AL851="x","M","")</f>
        <v/>
      </c>
      <c r="DB864" s="16" t="str">
        <f>IF(Wedstrijden!AM851="x","Z","")</f>
        <v/>
      </c>
      <c r="DC864" s="16" t="str">
        <f>IF(Wedstrijden!AN851="x","ZZ","")</f>
        <v/>
      </c>
      <c r="DD864" s="16" t="str">
        <f>IF(Wedstrijden!AP851="x","1.40","")</f>
        <v/>
      </c>
      <c r="DE864" s="16" t="str">
        <f>IF(COUNTA(Wedstrijden!BD851:BF851)&lt;&gt;0,6,"")</f>
        <v/>
      </c>
      <c r="DF864" s="16" t="str">
        <f t="shared" si="82"/>
        <v/>
      </c>
      <c r="DG864" s="16" t="str">
        <f>IF(Wedstrijden!BD851="x","L","")</f>
        <v/>
      </c>
      <c r="DH864" s="16" t="str">
        <f>IF(Wedstrijden!BE851="x","M","")</f>
        <v/>
      </c>
      <c r="DI864" s="16" t="str">
        <f>IF(Wedstrijden!BF851="x","Z","")</f>
        <v/>
      </c>
      <c r="DJ864" s="16" t="str">
        <f>IF(Wedstrijden!BG851="x","Z","")</f>
        <v/>
      </c>
      <c r="DK864" s="16" t="str">
        <f>IF(COUNTA(Wedstrijden!BI851:BK851)&lt;&gt;0,6,"")</f>
        <v/>
      </c>
      <c r="DL864" s="16" t="str">
        <f t="shared" si="83"/>
        <v/>
      </c>
      <c r="DM864" s="16" t="str">
        <f>IF(Wedstrijden!BI851="x","L","")</f>
        <v/>
      </c>
      <c r="DN864" s="16" t="str">
        <f>IF(Wedstrijden!BJ851="x","M","")</f>
        <v/>
      </c>
      <c r="DO864" s="16" t="str">
        <f>IF(Wedstrijden!BK851="x","Z","")</f>
        <v/>
      </c>
      <c r="DP864" s="16" t="str">
        <f>IF(Wedstrijden!BL851="x","Z","")</f>
        <v/>
      </c>
    </row>
    <row r="865" spans="1:120" ht="14.4" x14ac:dyDescent="0.3">
      <c r="A865" s="18">
        <f>Wedstrijden!A852</f>
        <v>0</v>
      </c>
      <c r="B865" s="16" t="str">
        <f>IFERROR(VLOOKUP(Wedstrijden!#REF!,#REF!,2,FALSE),"")</f>
        <v/>
      </c>
      <c r="C865" s="16">
        <f>Wedstrijden!E852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IF(COUNTA(Wedstrijden!U852:AC852)&lt;&gt;0,1,"")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IF(Wedstrijden!U852="x","B1","")</f>
        <v/>
      </c>
      <c r="BO865" s="16" t="e">
        <f>IF(Wedstrijden!#REF!="x","BB","")</f>
        <v>#REF!</v>
      </c>
      <c r="BP865" s="16" t="str">
        <f>IF(Wedstrijden!W852="x","B","")</f>
        <v/>
      </c>
      <c r="BQ865" s="16" t="str">
        <f>IF(Wedstrijden!X852="x","L1","")</f>
        <v/>
      </c>
      <c r="BR865" s="16" t="str">
        <f>IF(Wedstrijden!Y852="x","L2","")</f>
        <v/>
      </c>
      <c r="BS865" s="16" t="str">
        <f>IF(Wedstrijden!Z852="x","M1","")</f>
        <v/>
      </c>
      <c r="BT865" s="16" t="str">
        <f>IF(Wedstrijden!AA852="x","M2","")</f>
        <v/>
      </c>
      <c r="BU865" s="16" t="str">
        <f>IF(Wedstrijden!AB852="x","Z1","")</f>
        <v/>
      </c>
      <c r="BV865" s="16" t="str">
        <f>IF(Wedstrijden!AC852="x","Z2","")</f>
        <v/>
      </c>
      <c r="BW865" s="16" t="str">
        <f>IF(COUNTA(Wedstrijden!L852:T852)&lt;&gt;0,1,"")</f>
        <v/>
      </c>
      <c r="BX865" s="16" t="str">
        <f t="shared" si="79"/>
        <v/>
      </c>
      <c r="BY865" s="16" t="str">
        <f>IF(Wedstrijden!L852="x","BB","")</f>
        <v/>
      </c>
      <c r="BZ865" s="16" t="str">
        <f>IF(Wedstrijden!M852="x","B","")</f>
        <v/>
      </c>
      <c r="CA865" s="16" t="str">
        <f>IF(Wedstrijden!N852="x","L1","")</f>
        <v/>
      </c>
      <c r="CB865" s="16" t="str">
        <f>IF(Wedstrijden!O852="x","L2","")</f>
        <v/>
      </c>
      <c r="CC865" s="16" t="str">
        <f>IF(Wedstrijden!P852="x","M1","")</f>
        <v/>
      </c>
      <c r="CD865" s="16" t="str">
        <f>IF(Wedstrijden!Q852="x","M2","")</f>
        <v/>
      </c>
      <c r="CE865" s="16" t="str">
        <f>IF(Wedstrijden!R852="x","Z1","")</f>
        <v/>
      </c>
      <c r="CF865" s="16" t="str">
        <f>IF(Wedstrijden!S852="x","Z2","")</f>
        <v/>
      </c>
      <c r="CG865" s="16" t="str">
        <f>IF(Wedstrijden!T852="x","ZZL","")</f>
        <v/>
      </c>
      <c r="CL865" s="16" t="str">
        <f>IF(COUNTA(Wedstrijden!AR852:BB852)&lt;&gt;0,2,"")</f>
        <v/>
      </c>
      <c r="CM865" s="16" t="str">
        <f t="shared" si="80"/>
        <v/>
      </c>
      <c r="CN865" s="16" t="str">
        <f>IF(Wedstrijden!AR852="x","AA","")</f>
        <v/>
      </c>
      <c r="CO865" s="16" t="str">
        <f>IF(Wedstrijden!AS852="x","A","")</f>
        <v/>
      </c>
      <c r="CP865" s="16" t="str">
        <f>IF(Wedstrijden!AT852="x","BB","")</f>
        <v/>
      </c>
      <c r="CQ865" s="16" t="str">
        <f>IF(Wedstrijden!AU852="x","B","")</f>
        <v/>
      </c>
      <c r="CR865" s="16" t="str">
        <f>IF(Wedstrijden!AV852="x","L","")</f>
        <v/>
      </c>
      <c r="CS865" s="16" t="str">
        <f>IF(Wedstrijden!AW852="x","M","")</f>
        <v/>
      </c>
      <c r="CT865" s="16" t="str">
        <f>IF(Wedstrijden!AX852="x","Z","")</f>
        <v/>
      </c>
      <c r="CU865" s="16" t="str">
        <f>IF(Wedstrijden!BB852="x","ZZ","")</f>
        <v/>
      </c>
      <c r="CV865" s="16" t="str">
        <f>IF(COUNTA(Wedstrijden!AI852:AP852)&lt;&gt;0,2,"")</f>
        <v/>
      </c>
      <c r="CW865" s="16" t="str">
        <f t="shared" si="81"/>
        <v/>
      </c>
      <c r="CX865" s="16" t="str">
        <f>IF(Wedstrijden!AI852="x","BB","")</f>
        <v/>
      </c>
      <c r="CY865" s="16" t="str">
        <f>IF(Wedstrijden!AJ852="x","B","")</f>
        <v/>
      </c>
      <c r="CZ865" s="16" t="str">
        <f>IF(Wedstrijden!AK852="x","L","")</f>
        <v/>
      </c>
      <c r="DA865" s="16" t="str">
        <f>IF(Wedstrijden!AL852="x","M","")</f>
        <v/>
      </c>
      <c r="DB865" s="16" t="str">
        <f>IF(Wedstrijden!AM852="x","Z","")</f>
        <v/>
      </c>
      <c r="DC865" s="16" t="str">
        <f>IF(Wedstrijden!AN852="x","ZZ","")</f>
        <v/>
      </c>
      <c r="DD865" s="16" t="str">
        <f>IF(Wedstrijden!AP852="x","1.40","")</f>
        <v/>
      </c>
      <c r="DE865" s="16" t="str">
        <f>IF(COUNTA(Wedstrijden!BD852:BF852)&lt;&gt;0,6,"")</f>
        <v/>
      </c>
      <c r="DF865" s="16" t="str">
        <f t="shared" si="82"/>
        <v/>
      </c>
      <c r="DG865" s="16" t="str">
        <f>IF(Wedstrijden!BD852="x","L","")</f>
        <v/>
      </c>
      <c r="DH865" s="16" t="str">
        <f>IF(Wedstrijden!BE852="x","M","")</f>
        <v/>
      </c>
      <c r="DI865" s="16" t="str">
        <f>IF(Wedstrijden!BF852="x","Z","")</f>
        <v/>
      </c>
      <c r="DJ865" s="16" t="str">
        <f>IF(Wedstrijden!BG852="x","Z","")</f>
        <v/>
      </c>
      <c r="DK865" s="16" t="str">
        <f>IF(COUNTA(Wedstrijden!BI852:BK852)&lt;&gt;0,6,"")</f>
        <v/>
      </c>
      <c r="DL865" s="16" t="str">
        <f t="shared" si="83"/>
        <v/>
      </c>
      <c r="DM865" s="16" t="str">
        <f>IF(Wedstrijden!BI852="x","L","")</f>
        <v/>
      </c>
      <c r="DN865" s="16" t="str">
        <f>IF(Wedstrijden!BJ852="x","M","")</f>
        <v/>
      </c>
      <c r="DO865" s="16" t="str">
        <f>IF(Wedstrijden!BK852="x","Z","")</f>
        <v/>
      </c>
      <c r="DP865" s="16" t="str">
        <f>IF(Wedstrijden!BL852="x","Z","")</f>
        <v/>
      </c>
    </row>
    <row r="866" spans="1:120" ht="14.4" x14ac:dyDescent="0.3">
      <c r="A866" s="18">
        <f>Wedstrijden!A853</f>
        <v>0</v>
      </c>
      <c r="B866" s="16" t="str">
        <f>IFERROR(VLOOKUP(Wedstrijden!#REF!,#REF!,2,FALSE),"")</f>
        <v/>
      </c>
      <c r="C866" s="16">
        <f>Wedstrijden!E853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IF(COUNTA(Wedstrijden!U853:AC853)&lt;&gt;0,1,"")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IF(Wedstrijden!U853="x","B1","")</f>
        <v/>
      </c>
      <c r="BO866" s="16" t="e">
        <f>IF(Wedstrijden!#REF!="x","BB","")</f>
        <v>#REF!</v>
      </c>
      <c r="BP866" s="16" t="str">
        <f>IF(Wedstrijden!W853="x","B","")</f>
        <v/>
      </c>
      <c r="BQ866" s="16" t="str">
        <f>IF(Wedstrijden!X853="x","L1","")</f>
        <v/>
      </c>
      <c r="BR866" s="16" t="str">
        <f>IF(Wedstrijden!Y853="x","L2","")</f>
        <v/>
      </c>
      <c r="BS866" s="16" t="str">
        <f>IF(Wedstrijden!Z853="x","M1","")</f>
        <v/>
      </c>
      <c r="BT866" s="16" t="str">
        <f>IF(Wedstrijden!AA853="x","M2","")</f>
        <v/>
      </c>
      <c r="BU866" s="16" t="str">
        <f>IF(Wedstrijden!AB853="x","Z1","")</f>
        <v/>
      </c>
      <c r="BV866" s="16" t="str">
        <f>IF(Wedstrijden!AC853="x","Z2","")</f>
        <v/>
      </c>
      <c r="BW866" s="16" t="str">
        <f>IF(COUNTA(Wedstrijden!L853:T853)&lt;&gt;0,1,"")</f>
        <v/>
      </c>
      <c r="BX866" s="16" t="str">
        <f t="shared" si="79"/>
        <v/>
      </c>
      <c r="BY866" s="16" t="str">
        <f>IF(Wedstrijden!L853="x","BB","")</f>
        <v/>
      </c>
      <c r="BZ866" s="16" t="str">
        <f>IF(Wedstrijden!M853="x","B","")</f>
        <v/>
      </c>
      <c r="CA866" s="16" t="str">
        <f>IF(Wedstrijden!N853="x","L1","")</f>
        <v/>
      </c>
      <c r="CB866" s="16" t="str">
        <f>IF(Wedstrijden!O853="x","L2","")</f>
        <v/>
      </c>
      <c r="CC866" s="16" t="str">
        <f>IF(Wedstrijden!P853="x","M1","")</f>
        <v/>
      </c>
      <c r="CD866" s="16" t="str">
        <f>IF(Wedstrijden!Q853="x","M2","")</f>
        <v/>
      </c>
      <c r="CE866" s="16" t="str">
        <f>IF(Wedstrijden!R853="x","Z1","")</f>
        <v/>
      </c>
      <c r="CF866" s="16" t="str">
        <f>IF(Wedstrijden!S853="x","Z2","")</f>
        <v/>
      </c>
      <c r="CG866" s="16" t="str">
        <f>IF(Wedstrijden!T853="x","ZZL","")</f>
        <v/>
      </c>
      <c r="CL866" s="16" t="str">
        <f>IF(COUNTA(Wedstrijden!AR853:BB853)&lt;&gt;0,2,"")</f>
        <v/>
      </c>
      <c r="CM866" s="16" t="str">
        <f t="shared" si="80"/>
        <v/>
      </c>
      <c r="CN866" s="16" t="str">
        <f>IF(Wedstrijden!AR853="x","AA","")</f>
        <v/>
      </c>
      <c r="CO866" s="16" t="str">
        <f>IF(Wedstrijden!AS853="x","A","")</f>
        <v/>
      </c>
      <c r="CP866" s="16" t="str">
        <f>IF(Wedstrijden!AT853="x","BB","")</f>
        <v/>
      </c>
      <c r="CQ866" s="16" t="str">
        <f>IF(Wedstrijden!AU853="x","B","")</f>
        <v/>
      </c>
      <c r="CR866" s="16" t="str">
        <f>IF(Wedstrijden!AV853="x","L","")</f>
        <v/>
      </c>
      <c r="CS866" s="16" t="str">
        <f>IF(Wedstrijden!AW853="x","M","")</f>
        <v/>
      </c>
      <c r="CT866" s="16" t="str">
        <f>IF(Wedstrijden!AX853="x","Z","")</f>
        <v/>
      </c>
      <c r="CU866" s="16" t="str">
        <f>IF(Wedstrijden!BB853="x","ZZ","")</f>
        <v/>
      </c>
      <c r="CV866" s="16" t="str">
        <f>IF(COUNTA(Wedstrijden!AI853:AP853)&lt;&gt;0,2,"")</f>
        <v/>
      </c>
      <c r="CW866" s="16" t="str">
        <f t="shared" si="81"/>
        <v/>
      </c>
      <c r="CX866" s="16" t="str">
        <f>IF(Wedstrijden!AI853="x","BB","")</f>
        <v/>
      </c>
      <c r="CY866" s="16" t="str">
        <f>IF(Wedstrijden!AJ853="x","B","")</f>
        <v/>
      </c>
      <c r="CZ866" s="16" t="str">
        <f>IF(Wedstrijden!AK853="x","L","")</f>
        <v/>
      </c>
      <c r="DA866" s="16" t="str">
        <f>IF(Wedstrijden!AL853="x","M","")</f>
        <v/>
      </c>
      <c r="DB866" s="16" t="str">
        <f>IF(Wedstrijden!AM853="x","Z","")</f>
        <v/>
      </c>
      <c r="DC866" s="16" t="str">
        <f>IF(Wedstrijden!AN853="x","ZZ","")</f>
        <v/>
      </c>
      <c r="DD866" s="16" t="str">
        <f>IF(Wedstrijden!AP853="x","1.40","")</f>
        <v/>
      </c>
      <c r="DE866" s="16" t="str">
        <f>IF(COUNTA(Wedstrijden!BD853:BF853)&lt;&gt;0,6,"")</f>
        <v/>
      </c>
      <c r="DF866" s="16" t="str">
        <f t="shared" si="82"/>
        <v/>
      </c>
      <c r="DG866" s="16" t="str">
        <f>IF(Wedstrijden!BD853="x","L","")</f>
        <v/>
      </c>
      <c r="DH866" s="16" t="str">
        <f>IF(Wedstrijden!BE853="x","M","")</f>
        <v/>
      </c>
      <c r="DI866" s="16" t="str">
        <f>IF(Wedstrijden!BF853="x","Z","")</f>
        <v/>
      </c>
      <c r="DJ866" s="16" t="str">
        <f>IF(Wedstrijden!BG853="x","Z","")</f>
        <v/>
      </c>
      <c r="DK866" s="16" t="str">
        <f>IF(COUNTA(Wedstrijden!BI853:BK853)&lt;&gt;0,6,"")</f>
        <v/>
      </c>
      <c r="DL866" s="16" t="str">
        <f t="shared" si="83"/>
        <v/>
      </c>
      <c r="DM866" s="16" t="str">
        <f>IF(Wedstrijden!BI853="x","L","")</f>
        <v/>
      </c>
      <c r="DN866" s="16" t="str">
        <f>IF(Wedstrijden!BJ853="x","M","")</f>
        <v/>
      </c>
      <c r="DO866" s="16" t="str">
        <f>IF(Wedstrijden!BK853="x","Z","")</f>
        <v/>
      </c>
      <c r="DP866" s="16" t="str">
        <f>IF(Wedstrijden!BL853="x","Z","")</f>
        <v/>
      </c>
    </row>
    <row r="867" spans="1:120" ht="14.4" x14ac:dyDescent="0.3">
      <c r="A867" s="18">
        <f>Wedstrijden!A854</f>
        <v>0</v>
      </c>
      <c r="B867" s="16" t="str">
        <f>IFERROR(VLOOKUP(Wedstrijden!#REF!,#REF!,2,FALSE),"")</f>
        <v/>
      </c>
      <c r="C867" s="16">
        <f>Wedstrijden!E854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IF(COUNTA(Wedstrijden!U854:AC854)&lt;&gt;0,1,"")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IF(Wedstrijden!U854="x","B1","")</f>
        <v/>
      </c>
      <c r="BO867" s="16" t="e">
        <f>IF(Wedstrijden!#REF!="x","BB","")</f>
        <v>#REF!</v>
      </c>
      <c r="BP867" s="16" t="str">
        <f>IF(Wedstrijden!W854="x","B","")</f>
        <v/>
      </c>
      <c r="BQ867" s="16" t="str">
        <f>IF(Wedstrijden!X854="x","L1","")</f>
        <v/>
      </c>
      <c r="BR867" s="16" t="str">
        <f>IF(Wedstrijden!Y854="x","L2","")</f>
        <v/>
      </c>
      <c r="BS867" s="16" t="str">
        <f>IF(Wedstrijden!Z854="x","M1","")</f>
        <v/>
      </c>
      <c r="BT867" s="16" t="str">
        <f>IF(Wedstrijden!AA854="x","M2","")</f>
        <v/>
      </c>
      <c r="BU867" s="16" t="str">
        <f>IF(Wedstrijden!AB854="x","Z1","")</f>
        <v/>
      </c>
      <c r="BV867" s="16" t="str">
        <f>IF(Wedstrijden!AC854="x","Z2","")</f>
        <v/>
      </c>
      <c r="BW867" s="16" t="str">
        <f>IF(COUNTA(Wedstrijden!L854:T854)&lt;&gt;0,1,"")</f>
        <v/>
      </c>
      <c r="BX867" s="16" t="str">
        <f t="shared" si="79"/>
        <v/>
      </c>
      <c r="BY867" s="16" t="str">
        <f>IF(Wedstrijden!L854="x","BB","")</f>
        <v/>
      </c>
      <c r="BZ867" s="16" t="str">
        <f>IF(Wedstrijden!M854="x","B","")</f>
        <v/>
      </c>
      <c r="CA867" s="16" t="str">
        <f>IF(Wedstrijden!N854="x","L1","")</f>
        <v/>
      </c>
      <c r="CB867" s="16" t="str">
        <f>IF(Wedstrijden!O854="x","L2","")</f>
        <v/>
      </c>
      <c r="CC867" s="16" t="str">
        <f>IF(Wedstrijden!P854="x","M1","")</f>
        <v/>
      </c>
      <c r="CD867" s="16" t="str">
        <f>IF(Wedstrijden!Q854="x","M2","")</f>
        <v/>
      </c>
      <c r="CE867" s="16" t="str">
        <f>IF(Wedstrijden!R854="x","Z1","")</f>
        <v/>
      </c>
      <c r="CF867" s="16" t="str">
        <f>IF(Wedstrijden!S854="x","Z2","")</f>
        <v/>
      </c>
      <c r="CG867" s="16" t="str">
        <f>IF(Wedstrijden!T854="x","ZZL","")</f>
        <v/>
      </c>
      <c r="CL867" s="16" t="str">
        <f>IF(COUNTA(Wedstrijden!AR854:BB854)&lt;&gt;0,2,"")</f>
        <v/>
      </c>
      <c r="CM867" s="16" t="str">
        <f t="shared" si="80"/>
        <v/>
      </c>
      <c r="CN867" s="16" t="str">
        <f>IF(Wedstrijden!AR854="x","AA","")</f>
        <v/>
      </c>
      <c r="CO867" s="16" t="str">
        <f>IF(Wedstrijden!AS854="x","A","")</f>
        <v/>
      </c>
      <c r="CP867" s="16" t="str">
        <f>IF(Wedstrijden!AT854="x","BB","")</f>
        <v/>
      </c>
      <c r="CQ867" s="16" t="str">
        <f>IF(Wedstrijden!AU854="x","B","")</f>
        <v/>
      </c>
      <c r="CR867" s="16" t="str">
        <f>IF(Wedstrijden!AV854="x","L","")</f>
        <v/>
      </c>
      <c r="CS867" s="16" t="str">
        <f>IF(Wedstrijden!AW854="x","M","")</f>
        <v/>
      </c>
      <c r="CT867" s="16" t="str">
        <f>IF(Wedstrijden!AX854="x","Z","")</f>
        <v/>
      </c>
      <c r="CU867" s="16" t="str">
        <f>IF(Wedstrijden!BB854="x","ZZ","")</f>
        <v/>
      </c>
      <c r="CV867" s="16" t="str">
        <f>IF(COUNTA(Wedstrijden!AI854:AP854)&lt;&gt;0,2,"")</f>
        <v/>
      </c>
      <c r="CW867" s="16" t="str">
        <f t="shared" si="81"/>
        <v/>
      </c>
      <c r="CX867" s="16" t="str">
        <f>IF(Wedstrijden!AI854="x","BB","")</f>
        <v/>
      </c>
      <c r="CY867" s="16" t="str">
        <f>IF(Wedstrijden!AJ854="x","B","")</f>
        <v/>
      </c>
      <c r="CZ867" s="16" t="str">
        <f>IF(Wedstrijden!AK854="x","L","")</f>
        <v/>
      </c>
      <c r="DA867" s="16" t="str">
        <f>IF(Wedstrijden!AL854="x","M","")</f>
        <v/>
      </c>
      <c r="DB867" s="16" t="str">
        <f>IF(Wedstrijden!AM854="x","Z","")</f>
        <v/>
      </c>
      <c r="DC867" s="16" t="str">
        <f>IF(Wedstrijden!AN854="x","ZZ","")</f>
        <v/>
      </c>
      <c r="DD867" s="16" t="str">
        <f>IF(Wedstrijden!AP854="x","1.40","")</f>
        <v/>
      </c>
      <c r="DE867" s="16" t="str">
        <f>IF(COUNTA(Wedstrijden!BD854:BF854)&lt;&gt;0,6,"")</f>
        <v/>
      </c>
      <c r="DF867" s="16" t="str">
        <f t="shared" si="82"/>
        <v/>
      </c>
      <c r="DG867" s="16" t="str">
        <f>IF(Wedstrijden!BD854="x","L","")</f>
        <v/>
      </c>
      <c r="DH867" s="16" t="str">
        <f>IF(Wedstrijden!BE854="x","M","")</f>
        <v/>
      </c>
      <c r="DI867" s="16" t="str">
        <f>IF(Wedstrijden!BF854="x","Z","")</f>
        <v/>
      </c>
      <c r="DJ867" s="16" t="str">
        <f>IF(Wedstrijden!BG854="x","Z","")</f>
        <v/>
      </c>
      <c r="DK867" s="16" t="str">
        <f>IF(COUNTA(Wedstrijden!BI854:BK854)&lt;&gt;0,6,"")</f>
        <v/>
      </c>
      <c r="DL867" s="16" t="str">
        <f t="shared" si="83"/>
        <v/>
      </c>
      <c r="DM867" s="16" t="str">
        <f>IF(Wedstrijden!BI854="x","L","")</f>
        <v/>
      </c>
      <c r="DN867" s="16" t="str">
        <f>IF(Wedstrijden!BJ854="x","M","")</f>
        <v/>
      </c>
      <c r="DO867" s="16" t="str">
        <f>IF(Wedstrijden!BK854="x","Z","")</f>
        <v/>
      </c>
      <c r="DP867" s="16" t="str">
        <f>IF(Wedstrijden!BL854="x","Z","")</f>
        <v/>
      </c>
    </row>
    <row r="868" spans="1:120" ht="14.4" x14ac:dyDescent="0.3">
      <c r="A868" s="18">
        <f>Wedstrijden!A855</f>
        <v>0</v>
      </c>
      <c r="B868" s="16" t="str">
        <f>IFERROR(VLOOKUP(Wedstrijden!#REF!,#REF!,2,FALSE),"")</f>
        <v/>
      </c>
      <c r="C868" s="16">
        <f>Wedstrijden!E855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IF(COUNTA(Wedstrijden!U855:AC855)&lt;&gt;0,1,"")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IF(Wedstrijden!U855="x","B1","")</f>
        <v/>
      </c>
      <c r="BO868" s="16" t="e">
        <f>IF(Wedstrijden!#REF!="x","BB","")</f>
        <v>#REF!</v>
      </c>
      <c r="BP868" s="16" t="str">
        <f>IF(Wedstrijden!W855="x","B","")</f>
        <v/>
      </c>
      <c r="BQ868" s="16" t="str">
        <f>IF(Wedstrijden!X855="x","L1","")</f>
        <v/>
      </c>
      <c r="BR868" s="16" t="str">
        <f>IF(Wedstrijden!Y855="x","L2","")</f>
        <v/>
      </c>
      <c r="BS868" s="16" t="str">
        <f>IF(Wedstrijden!Z855="x","M1","")</f>
        <v/>
      </c>
      <c r="BT868" s="16" t="str">
        <f>IF(Wedstrijden!AA855="x","M2","")</f>
        <v/>
      </c>
      <c r="BU868" s="16" t="str">
        <f>IF(Wedstrijden!AB855="x","Z1","")</f>
        <v/>
      </c>
      <c r="BV868" s="16" t="str">
        <f>IF(Wedstrijden!AC855="x","Z2","")</f>
        <v/>
      </c>
      <c r="BW868" s="16" t="str">
        <f>IF(COUNTA(Wedstrijden!L855:T855)&lt;&gt;0,1,"")</f>
        <v/>
      </c>
      <c r="BX868" s="16" t="str">
        <f t="shared" si="79"/>
        <v/>
      </c>
      <c r="BY868" s="16" t="str">
        <f>IF(Wedstrijden!L855="x","BB","")</f>
        <v/>
      </c>
      <c r="BZ868" s="16" t="str">
        <f>IF(Wedstrijden!M855="x","B","")</f>
        <v/>
      </c>
      <c r="CA868" s="16" t="str">
        <f>IF(Wedstrijden!N855="x","L1","")</f>
        <v/>
      </c>
      <c r="CB868" s="16" t="str">
        <f>IF(Wedstrijden!O855="x","L2","")</f>
        <v/>
      </c>
      <c r="CC868" s="16" t="str">
        <f>IF(Wedstrijden!P855="x","M1","")</f>
        <v/>
      </c>
      <c r="CD868" s="16" t="str">
        <f>IF(Wedstrijden!Q855="x","M2","")</f>
        <v/>
      </c>
      <c r="CE868" s="16" t="str">
        <f>IF(Wedstrijden!R855="x","Z1","")</f>
        <v/>
      </c>
      <c r="CF868" s="16" t="str">
        <f>IF(Wedstrijden!S855="x","Z2","")</f>
        <v/>
      </c>
      <c r="CG868" s="16" t="str">
        <f>IF(Wedstrijden!T855="x","ZZL","")</f>
        <v/>
      </c>
      <c r="CL868" s="16" t="str">
        <f>IF(COUNTA(Wedstrijden!AR855:BB855)&lt;&gt;0,2,"")</f>
        <v/>
      </c>
      <c r="CM868" s="16" t="str">
        <f t="shared" si="80"/>
        <v/>
      </c>
      <c r="CN868" s="16" t="str">
        <f>IF(Wedstrijden!AR855="x","AA","")</f>
        <v/>
      </c>
      <c r="CO868" s="16" t="str">
        <f>IF(Wedstrijden!AS855="x","A","")</f>
        <v/>
      </c>
      <c r="CP868" s="16" t="str">
        <f>IF(Wedstrijden!AT855="x","BB","")</f>
        <v/>
      </c>
      <c r="CQ868" s="16" t="str">
        <f>IF(Wedstrijden!AU855="x","B","")</f>
        <v/>
      </c>
      <c r="CR868" s="16" t="str">
        <f>IF(Wedstrijden!AV855="x","L","")</f>
        <v/>
      </c>
      <c r="CS868" s="16" t="str">
        <f>IF(Wedstrijden!AW855="x","M","")</f>
        <v/>
      </c>
      <c r="CT868" s="16" t="str">
        <f>IF(Wedstrijden!AX855="x","Z","")</f>
        <v/>
      </c>
      <c r="CU868" s="16" t="str">
        <f>IF(Wedstrijden!BB855="x","ZZ","")</f>
        <v/>
      </c>
      <c r="CV868" s="16" t="str">
        <f>IF(COUNTA(Wedstrijden!AI855:AP855)&lt;&gt;0,2,"")</f>
        <v/>
      </c>
      <c r="CW868" s="16" t="str">
        <f t="shared" si="81"/>
        <v/>
      </c>
      <c r="CX868" s="16" t="str">
        <f>IF(Wedstrijden!AI855="x","BB","")</f>
        <v/>
      </c>
      <c r="CY868" s="16" t="str">
        <f>IF(Wedstrijden!AJ855="x","B","")</f>
        <v/>
      </c>
      <c r="CZ868" s="16" t="str">
        <f>IF(Wedstrijden!AK855="x","L","")</f>
        <v/>
      </c>
      <c r="DA868" s="16" t="str">
        <f>IF(Wedstrijden!AL855="x","M","")</f>
        <v/>
      </c>
      <c r="DB868" s="16" t="str">
        <f>IF(Wedstrijden!AM855="x","Z","")</f>
        <v/>
      </c>
      <c r="DC868" s="16" t="str">
        <f>IF(Wedstrijden!AN855="x","ZZ","")</f>
        <v/>
      </c>
      <c r="DD868" s="16" t="str">
        <f>IF(Wedstrijden!AP855="x","1.40","")</f>
        <v/>
      </c>
      <c r="DE868" s="16" t="str">
        <f>IF(COUNTA(Wedstrijden!BD855:BF855)&lt;&gt;0,6,"")</f>
        <v/>
      </c>
      <c r="DF868" s="16" t="str">
        <f t="shared" si="82"/>
        <v/>
      </c>
      <c r="DG868" s="16" t="str">
        <f>IF(Wedstrijden!BD855="x","L","")</f>
        <v/>
      </c>
      <c r="DH868" s="16" t="str">
        <f>IF(Wedstrijden!BE855="x","M","")</f>
        <v/>
      </c>
      <c r="DI868" s="16" t="str">
        <f>IF(Wedstrijden!BF855="x","Z","")</f>
        <v/>
      </c>
      <c r="DJ868" s="16" t="str">
        <f>IF(Wedstrijden!BG855="x","Z","")</f>
        <v/>
      </c>
      <c r="DK868" s="16" t="str">
        <f>IF(COUNTA(Wedstrijden!BI855:BK855)&lt;&gt;0,6,"")</f>
        <v/>
      </c>
      <c r="DL868" s="16" t="str">
        <f t="shared" si="83"/>
        <v/>
      </c>
      <c r="DM868" s="16" t="str">
        <f>IF(Wedstrijden!BI855="x","L","")</f>
        <v/>
      </c>
      <c r="DN868" s="16" t="str">
        <f>IF(Wedstrijden!BJ855="x","M","")</f>
        <v/>
      </c>
      <c r="DO868" s="16" t="str">
        <f>IF(Wedstrijden!BK855="x","Z","")</f>
        <v/>
      </c>
      <c r="DP868" s="16" t="str">
        <f>IF(Wedstrijden!BL855="x","Z","")</f>
        <v/>
      </c>
    </row>
    <row r="869" spans="1:120" ht="14.4" x14ac:dyDescent="0.3">
      <c r="A869" s="18">
        <f>Wedstrijden!A856</f>
        <v>0</v>
      </c>
      <c r="B869" s="16" t="str">
        <f>IFERROR(VLOOKUP(Wedstrijden!#REF!,#REF!,2,FALSE),"")</f>
        <v/>
      </c>
      <c r="C869" s="16">
        <f>Wedstrijden!E856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IF(COUNTA(Wedstrijden!U856:AC856)&lt;&gt;0,1,"")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IF(Wedstrijden!U856="x","B1","")</f>
        <v/>
      </c>
      <c r="BO869" s="16" t="e">
        <f>IF(Wedstrijden!#REF!="x","BB","")</f>
        <v>#REF!</v>
      </c>
      <c r="BP869" s="16" t="str">
        <f>IF(Wedstrijden!W856="x","B","")</f>
        <v/>
      </c>
      <c r="BQ869" s="16" t="str">
        <f>IF(Wedstrijden!X856="x","L1","")</f>
        <v/>
      </c>
      <c r="BR869" s="16" t="str">
        <f>IF(Wedstrijden!Y856="x","L2","")</f>
        <v/>
      </c>
      <c r="BS869" s="16" t="str">
        <f>IF(Wedstrijden!Z856="x","M1","")</f>
        <v/>
      </c>
      <c r="BT869" s="16" t="str">
        <f>IF(Wedstrijden!AA856="x","M2","")</f>
        <v/>
      </c>
      <c r="BU869" s="16" t="str">
        <f>IF(Wedstrijden!AB856="x","Z1","")</f>
        <v/>
      </c>
      <c r="BV869" s="16" t="str">
        <f>IF(Wedstrijden!AC856="x","Z2","")</f>
        <v/>
      </c>
      <c r="BW869" s="16" t="str">
        <f>IF(COUNTA(Wedstrijden!L856:T856)&lt;&gt;0,1,"")</f>
        <v/>
      </c>
      <c r="BX869" s="16" t="str">
        <f t="shared" si="79"/>
        <v/>
      </c>
      <c r="BY869" s="16" t="str">
        <f>IF(Wedstrijden!L856="x","BB","")</f>
        <v/>
      </c>
      <c r="BZ869" s="16" t="str">
        <f>IF(Wedstrijden!M856="x","B","")</f>
        <v/>
      </c>
      <c r="CA869" s="16" t="str">
        <f>IF(Wedstrijden!N856="x","L1","")</f>
        <v/>
      </c>
      <c r="CB869" s="16" t="str">
        <f>IF(Wedstrijden!O856="x","L2","")</f>
        <v/>
      </c>
      <c r="CC869" s="16" t="str">
        <f>IF(Wedstrijden!P856="x","M1","")</f>
        <v/>
      </c>
      <c r="CD869" s="16" t="str">
        <f>IF(Wedstrijden!Q856="x","M2","")</f>
        <v/>
      </c>
      <c r="CE869" s="16" t="str">
        <f>IF(Wedstrijden!R856="x","Z1","")</f>
        <v/>
      </c>
      <c r="CF869" s="16" t="str">
        <f>IF(Wedstrijden!S856="x","Z2","")</f>
        <v/>
      </c>
      <c r="CG869" s="16" t="str">
        <f>IF(Wedstrijden!T856="x","ZZL","")</f>
        <v/>
      </c>
      <c r="CL869" s="16" t="str">
        <f>IF(COUNTA(Wedstrijden!AR856:BB856)&lt;&gt;0,2,"")</f>
        <v/>
      </c>
      <c r="CM869" s="16" t="str">
        <f t="shared" si="80"/>
        <v/>
      </c>
      <c r="CN869" s="16" t="str">
        <f>IF(Wedstrijden!AR856="x","AA","")</f>
        <v/>
      </c>
      <c r="CO869" s="16" t="str">
        <f>IF(Wedstrijden!AS856="x","A","")</f>
        <v/>
      </c>
      <c r="CP869" s="16" t="str">
        <f>IF(Wedstrijden!AT856="x","BB","")</f>
        <v/>
      </c>
      <c r="CQ869" s="16" t="str">
        <f>IF(Wedstrijden!AU856="x","B","")</f>
        <v/>
      </c>
      <c r="CR869" s="16" t="str">
        <f>IF(Wedstrijden!AV856="x","L","")</f>
        <v/>
      </c>
      <c r="CS869" s="16" t="str">
        <f>IF(Wedstrijden!AW856="x","M","")</f>
        <v/>
      </c>
      <c r="CT869" s="16" t="str">
        <f>IF(Wedstrijden!AX856="x","Z","")</f>
        <v/>
      </c>
      <c r="CU869" s="16" t="str">
        <f>IF(Wedstrijden!BB856="x","ZZ","")</f>
        <v/>
      </c>
      <c r="CV869" s="16" t="str">
        <f>IF(COUNTA(Wedstrijden!AI856:AP856)&lt;&gt;0,2,"")</f>
        <v/>
      </c>
      <c r="CW869" s="16" t="str">
        <f t="shared" si="81"/>
        <v/>
      </c>
      <c r="CX869" s="16" t="str">
        <f>IF(Wedstrijden!AI856="x","BB","")</f>
        <v/>
      </c>
      <c r="CY869" s="16" t="str">
        <f>IF(Wedstrijden!AJ856="x","B","")</f>
        <v/>
      </c>
      <c r="CZ869" s="16" t="str">
        <f>IF(Wedstrijden!AK856="x","L","")</f>
        <v/>
      </c>
      <c r="DA869" s="16" t="str">
        <f>IF(Wedstrijden!AL856="x","M","")</f>
        <v/>
      </c>
      <c r="DB869" s="16" t="str">
        <f>IF(Wedstrijden!AM856="x","Z","")</f>
        <v/>
      </c>
      <c r="DC869" s="16" t="str">
        <f>IF(Wedstrijden!AN856="x","ZZ","")</f>
        <v/>
      </c>
      <c r="DD869" s="16" t="str">
        <f>IF(Wedstrijden!AP856="x","1.40","")</f>
        <v/>
      </c>
      <c r="DE869" s="16" t="str">
        <f>IF(COUNTA(Wedstrijden!BD856:BF856)&lt;&gt;0,6,"")</f>
        <v/>
      </c>
      <c r="DF869" s="16" t="str">
        <f t="shared" si="82"/>
        <v/>
      </c>
      <c r="DG869" s="16" t="str">
        <f>IF(Wedstrijden!BD856="x","L","")</f>
        <v/>
      </c>
      <c r="DH869" s="16" t="str">
        <f>IF(Wedstrijden!BE856="x","M","")</f>
        <v/>
      </c>
      <c r="DI869" s="16" t="str">
        <f>IF(Wedstrijden!BF856="x","Z","")</f>
        <v/>
      </c>
      <c r="DJ869" s="16" t="str">
        <f>IF(Wedstrijden!BG856="x","Z","")</f>
        <v/>
      </c>
      <c r="DK869" s="16" t="str">
        <f>IF(COUNTA(Wedstrijden!BI856:BK856)&lt;&gt;0,6,"")</f>
        <v/>
      </c>
      <c r="DL869" s="16" t="str">
        <f t="shared" si="83"/>
        <v/>
      </c>
      <c r="DM869" s="16" t="str">
        <f>IF(Wedstrijden!BI856="x","L","")</f>
        <v/>
      </c>
      <c r="DN869" s="16" t="str">
        <f>IF(Wedstrijden!BJ856="x","M","")</f>
        <v/>
      </c>
      <c r="DO869" s="16" t="str">
        <f>IF(Wedstrijden!BK856="x","Z","")</f>
        <v/>
      </c>
      <c r="DP869" s="16" t="str">
        <f>IF(Wedstrijden!BL856="x","Z","")</f>
        <v/>
      </c>
    </row>
    <row r="870" spans="1:120" ht="14.4" x14ac:dyDescent="0.3">
      <c r="A870" s="18">
        <f>Wedstrijden!A857</f>
        <v>0</v>
      </c>
      <c r="B870" s="16" t="str">
        <f>IFERROR(VLOOKUP(Wedstrijden!#REF!,#REF!,2,FALSE),"")</f>
        <v/>
      </c>
      <c r="C870" s="16">
        <f>Wedstrijden!E857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IF(COUNTA(Wedstrijden!U857:AC857)&lt;&gt;0,1,"")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IF(Wedstrijden!U857="x","B1","")</f>
        <v/>
      </c>
      <c r="BO870" s="16" t="e">
        <f>IF(Wedstrijden!#REF!="x","BB","")</f>
        <v>#REF!</v>
      </c>
      <c r="BP870" s="16" t="str">
        <f>IF(Wedstrijden!W857="x","B","")</f>
        <v/>
      </c>
      <c r="BQ870" s="16" t="str">
        <f>IF(Wedstrijden!X857="x","L1","")</f>
        <v/>
      </c>
      <c r="BR870" s="16" t="str">
        <f>IF(Wedstrijden!Y857="x","L2","")</f>
        <v/>
      </c>
      <c r="BS870" s="16" t="str">
        <f>IF(Wedstrijden!Z857="x","M1","")</f>
        <v/>
      </c>
      <c r="BT870" s="16" t="str">
        <f>IF(Wedstrijden!AA857="x","M2","")</f>
        <v/>
      </c>
      <c r="BU870" s="16" t="str">
        <f>IF(Wedstrijden!AB857="x","Z1","")</f>
        <v/>
      </c>
      <c r="BV870" s="16" t="str">
        <f>IF(Wedstrijden!AC857="x","Z2","")</f>
        <v/>
      </c>
      <c r="BW870" s="16" t="str">
        <f>IF(COUNTA(Wedstrijden!L857:T857)&lt;&gt;0,1,"")</f>
        <v/>
      </c>
      <c r="BX870" s="16" t="str">
        <f t="shared" si="79"/>
        <v/>
      </c>
      <c r="BY870" s="16" t="str">
        <f>IF(Wedstrijden!L857="x","BB","")</f>
        <v/>
      </c>
      <c r="BZ870" s="16" t="str">
        <f>IF(Wedstrijden!M857="x","B","")</f>
        <v/>
      </c>
      <c r="CA870" s="16" t="str">
        <f>IF(Wedstrijden!N857="x","L1","")</f>
        <v/>
      </c>
      <c r="CB870" s="16" t="str">
        <f>IF(Wedstrijden!O857="x","L2","")</f>
        <v/>
      </c>
      <c r="CC870" s="16" t="str">
        <f>IF(Wedstrijden!P857="x","M1","")</f>
        <v/>
      </c>
      <c r="CD870" s="16" t="str">
        <f>IF(Wedstrijden!Q857="x","M2","")</f>
        <v/>
      </c>
      <c r="CE870" s="16" t="str">
        <f>IF(Wedstrijden!R857="x","Z1","")</f>
        <v/>
      </c>
      <c r="CF870" s="16" t="str">
        <f>IF(Wedstrijden!S857="x","Z2","")</f>
        <v/>
      </c>
      <c r="CG870" s="16" t="str">
        <f>IF(Wedstrijden!T857="x","ZZL","")</f>
        <v/>
      </c>
      <c r="CL870" s="16" t="str">
        <f>IF(COUNTA(Wedstrijden!AR857:BB857)&lt;&gt;0,2,"")</f>
        <v/>
      </c>
      <c r="CM870" s="16" t="str">
        <f t="shared" si="80"/>
        <v/>
      </c>
      <c r="CN870" s="16" t="str">
        <f>IF(Wedstrijden!AR857="x","AA","")</f>
        <v/>
      </c>
      <c r="CO870" s="16" t="str">
        <f>IF(Wedstrijden!AS857="x","A","")</f>
        <v/>
      </c>
      <c r="CP870" s="16" t="str">
        <f>IF(Wedstrijden!AT857="x","BB","")</f>
        <v/>
      </c>
      <c r="CQ870" s="16" t="str">
        <f>IF(Wedstrijden!AU857="x","B","")</f>
        <v/>
      </c>
      <c r="CR870" s="16" t="str">
        <f>IF(Wedstrijden!AV857="x","L","")</f>
        <v/>
      </c>
      <c r="CS870" s="16" t="str">
        <f>IF(Wedstrijden!AW857="x","M","")</f>
        <v/>
      </c>
      <c r="CT870" s="16" t="str">
        <f>IF(Wedstrijden!AX857="x","Z","")</f>
        <v/>
      </c>
      <c r="CU870" s="16" t="str">
        <f>IF(Wedstrijden!BB857="x","ZZ","")</f>
        <v/>
      </c>
      <c r="CV870" s="16" t="str">
        <f>IF(COUNTA(Wedstrijden!AI857:AP857)&lt;&gt;0,2,"")</f>
        <v/>
      </c>
      <c r="CW870" s="16" t="str">
        <f t="shared" si="81"/>
        <v/>
      </c>
      <c r="CX870" s="16" t="str">
        <f>IF(Wedstrijden!AI857="x","BB","")</f>
        <v/>
      </c>
      <c r="CY870" s="16" t="str">
        <f>IF(Wedstrijden!AJ857="x","B","")</f>
        <v/>
      </c>
      <c r="CZ870" s="16" t="str">
        <f>IF(Wedstrijden!AK857="x","L","")</f>
        <v/>
      </c>
      <c r="DA870" s="16" t="str">
        <f>IF(Wedstrijden!AL857="x","M","")</f>
        <v/>
      </c>
      <c r="DB870" s="16" t="str">
        <f>IF(Wedstrijden!AM857="x","Z","")</f>
        <v/>
      </c>
      <c r="DC870" s="16" t="str">
        <f>IF(Wedstrijden!AN857="x","ZZ","")</f>
        <v/>
      </c>
      <c r="DD870" s="16" t="str">
        <f>IF(Wedstrijden!AP857="x","1.40","")</f>
        <v/>
      </c>
      <c r="DE870" s="16" t="str">
        <f>IF(COUNTA(Wedstrijden!BD857:BF857)&lt;&gt;0,6,"")</f>
        <v/>
      </c>
      <c r="DF870" s="16" t="str">
        <f t="shared" si="82"/>
        <v/>
      </c>
      <c r="DG870" s="16" t="str">
        <f>IF(Wedstrijden!BD857="x","L","")</f>
        <v/>
      </c>
      <c r="DH870" s="16" t="str">
        <f>IF(Wedstrijden!BE857="x","M","")</f>
        <v/>
      </c>
      <c r="DI870" s="16" t="str">
        <f>IF(Wedstrijden!BF857="x","Z","")</f>
        <v/>
      </c>
      <c r="DJ870" s="16" t="str">
        <f>IF(Wedstrijden!BG857="x","Z","")</f>
        <v/>
      </c>
      <c r="DK870" s="16" t="str">
        <f>IF(COUNTA(Wedstrijden!BI857:BK857)&lt;&gt;0,6,"")</f>
        <v/>
      </c>
      <c r="DL870" s="16" t="str">
        <f t="shared" si="83"/>
        <v/>
      </c>
      <c r="DM870" s="16" t="str">
        <f>IF(Wedstrijden!BI857="x","L","")</f>
        <v/>
      </c>
      <c r="DN870" s="16" t="str">
        <f>IF(Wedstrijden!BJ857="x","M","")</f>
        <v/>
      </c>
      <c r="DO870" s="16" t="str">
        <f>IF(Wedstrijden!BK857="x","Z","")</f>
        <v/>
      </c>
      <c r="DP870" s="16" t="str">
        <f>IF(Wedstrijden!BL857="x","Z","")</f>
        <v/>
      </c>
    </row>
    <row r="871" spans="1:120" ht="14.4" x14ac:dyDescent="0.3">
      <c r="A871" s="18">
        <f>Wedstrijden!A858</f>
        <v>0</v>
      </c>
      <c r="B871" s="16" t="str">
        <f>IFERROR(VLOOKUP(Wedstrijden!#REF!,#REF!,2,FALSE),"")</f>
        <v/>
      </c>
      <c r="C871" s="16">
        <f>Wedstrijden!E858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IF(COUNTA(Wedstrijden!U858:AC858)&lt;&gt;0,1,"")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IF(Wedstrijden!U858="x","B1","")</f>
        <v/>
      </c>
      <c r="BO871" s="16" t="e">
        <f>IF(Wedstrijden!#REF!="x","BB","")</f>
        <v>#REF!</v>
      </c>
      <c r="BP871" s="16" t="str">
        <f>IF(Wedstrijden!W858="x","B","")</f>
        <v/>
      </c>
      <c r="BQ871" s="16" t="str">
        <f>IF(Wedstrijden!X858="x","L1","")</f>
        <v/>
      </c>
      <c r="BR871" s="16" t="str">
        <f>IF(Wedstrijden!Y858="x","L2","")</f>
        <v/>
      </c>
      <c r="BS871" s="16" t="str">
        <f>IF(Wedstrijden!Z858="x","M1","")</f>
        <v/>
      </c>
      <c r="BT871" s="16" t="str">
        <f>IF(Wedstrijden!AA858="x","M2","")</f>
        <v/>
      </c>
      <c r="BU871" s="16" t="str">
        <f>IF(Wedstrijden!AB858="x","Z1","")</f>
        <v/>
      </c>
      <c r="BV871" s="16" t="str">
        <f>IF(Wedstrijden!AC858="x","Z2","")</f>
        <v/>
      </c>
      <c r="BW871" s="16" t="str">
        <f>IF(COUNTA(Wedstrijden!L858:T858)&lt;&gt;0,1,"")</f>
        <v/>
      </c>
      <c r="BX871" s="16" t="str">
        <f t="shared" si="79"/>
        <v/>
      </c>
      <c r="BY871" s="16" t="str">
        <f>IF(Wedstrijden!L858="x","BB","")</f>
        <v/>
      </c>
      <c r="BZ871" s="16" t="str">
        <f>IF(Wedstrijden!M858="x","B","")</f>
        <v/>
      </c>
      <c r="CA871" s="16" t="str">
        <f>IF(Wedstrijden!N858="x","L1","")</f>
        <v/>
      </c>
      <c r="CB871" s="16" t="str">
        <f>IF(Wedstrijden!O858="x","L2","")</f>
        <v/>
      </c>
      <c r="CC871" s="16" t="str">
        <f>IF(Wedstrijden!P858="x","M1","")</f>
        <v/>
      </c>
      <c r="CD871" s="16" t="str">
        <f>IF(Wedstrijden!Q858="x","M2","")</f>
        <v/>
      </c>
      <c r="CE871" s="16" t="str">
        <f>IF(Wedstrijden!R858="x","Z1","")</f>
        <v/>
      </c>
      <c r="CF871" s="16" t="str">
        <f>IF(Wedstrijden!S858="x","Z2","")</f>
        <v/>
      </c>
      <c r="CG871" s="16" t="str">
        <f>IF(Wedstrijden!T858="x","ZZL","")</f>
        <v/>
      </c>
      <c r="CL871" s="16" t="str">
        <f>IF(COUNTA(Wedstrijden!AR858:BB858)&lt;&gt;0,2,"")</f>
        <v/>
      </c>
      <c r="CM871" s="16" t="str">
        <f t="shared" si="80"/>
        <v/>
      </c>
      <c r="CN871" s="16" t="str">
        <f>IF(Wedstrijden!AR858="x","AA","")</f>
        <v/>
      </c>
      <c r="CO871" s="16" t="str">
        <f>IF(Wedstrijden!AS858="x","A","")</f>
        <v/>
      </c>
      <c r="CP871" s="16" t="str">
        <f>IF(Wedstrijden!AT858="x","BB","")</f>
        <v/>
      </c>
      <c r="CQ871" s="16" t="str">
        <f>IF(Wedstrijden!AU858="x","B","")</f>
        <v/>
      </c>
      <c r="CR871" s="16" t="str">
        <f>IF(Wedstrijden!AV858="x","L","")</f>
        <v/>
      </c>
      <c r="CS871" s="16" t="str">
        <f>IF(Wedstrijden!AW858="x","M","")</f>
        <v/>
      </c>
      <c r="CT871" s="16" t="str">
        <f>IF(Wedstrijden!AX858="x","Z","")</f>
        <v/>
      </c>
      <c r="CU871" s="16" t="str">
        <f>IF(Wedstrijden!BB858="x","ZZ","")</f>
        <v/>
      </c>
      <c r="CV871" s="16" t="str">
        <f>IF(COUNTA(Wedstrijden!AI858:AP858)&lt;&gt;0,2,"")</f>
        <v/>
      </c>
      <c r="CW871" s="16" t="str">
        <f t="shared" si="81"/>
        <v/>
      </c>
      <c r="CX871" s="16" t="str">
        <f>IF(Wedstrijden!AI858="x","BB","")</f>
        <v/>
      </c>
      <c r="CY871" s="16" t="str">
        <f>IF(Wedstrijden!AJ858="x","B","")</f>
        <v/>
      </c>
      <c r="CZ871" s="16" t="str">
        <f>IF(Wedstrijden!AK858="x","L","")</f>
        <v/>
      </c>
      <c r="DA871" s="16" t="str">
        <f>IF(Wedstrijden!AL858="x","M","")</f>
        <v/>
      </c>
      <c r="DB871" s="16" t="str">
        <f>IF(Wedstrijden!AM858="x","Z","")</f>
        <v/>
      </c>
      <c r="DC871" s="16" t="str">
        <f>IF(Wedstrijden!AN858="x","ZZ","")</f>
        <v/>
      </c>
      <c r="DD871" s="16" t="str">
        <f>IF(Wedstrijden!AP858="x","1.40","")</f>
        <v/>
      </c>
      <c r="DE871" s="16" t="str">
        <f>IF(COUNTA(Wedstrijden!BD858:BF858)&lt;&gt;0,6,"")</f>
        <v/>
      </c>
      <c r="DF871" s="16" t="str">
        <f t="shared" si="82"/>
        <v/>
      </c>
      <c r="DG871" s="16" t="str">
        <f>IF(Wedstrijden!BD858="x","L","")</f>
        <v/>
      </c>
      <c r="DH871" s="16" t="str">
        <f>IF(Wedstrijden!BE858="x","M","")</f>
        <v/>
      </c>
      <c r="DI871" s="16" t="str">
        <f>IF(Wedstrijden!BF858="x","Z","")</f>
        <v/>
      </c>
      <c r="DJ871" s="16" t="str">
        <f>IF(Wedstrijden!BG858="x","Z","")</f>
        <v/>
      </c>
      <c r="DK871" s="16" t="str">
        <f>IF(COUNTA(Wedstrijden!BI858:BK858)&lt;&gt;0,6,"")</f>
        <v/>
      </c>
      <c r="DL871" s="16" t="str">
        <f t="shared" si="83"/>
        <v/>
      </c>
      <c r="DM871" s="16" t="str">
        <f>IF(Wedstrijden!BI858="x","L","")</f>
        <v/>
      </c>
      <c r="DN871" s="16" t="str">
        <f>IF(Wedstrijden!BJ858="x","M","")</f>
        <v/>
      </c>
      <c r="DO871" s="16" t="str">
        <f>IF(Wedstrijden!BK858="x","Z","")</f>
        <v/>
      </c>
      <c r="DP871" s="16" t="str">
        <f>IF(Wedstrijden!BL858="x","Z","")</f>
        <v/>
      </c>
    </row>
    <row r="872" spans="1:120" ht="14.4" x14ac:dyDescent="0.3">
      <c r="A872" s="18">
        <f>Wedstrijden!A859</f>
        <v>0</v>
      </c>
      <c r="B872" s="16" t="str">
        <f>IFERROR(VLOOKUP(Wedstrijden!#REF!,#REF!,2,FALSE),"")</f>
        <v/>
      </c>
      <c r="C872" s="16">
        <f>Wedstrijden!E859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IF(COUNTA(Wedstrijden!U859:AC859)&lt;&gt;0,1,"")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IF(Wedstrijden!U859="x","B1","")</f>
        <v/>
      </c>
      <c r="BO872" s="16" t="e">
        <f>IF(Wedstrijden!#REF!="x","BB","")</f>
        <v>#REF!</v>
      </c>
      <c r="BP872" s="16" t="str">
        <f>IF(Wedstrijden!W859="x","B","")</f>
        <v/>
      </c>
      <c r="BQ872" s="16" t="str">
        <f>IF(Wedstrijden!X859="x","L1","")</f>
        <v/>
      </c>
      <c r="BR872" s="16" t="str">
        <f>IF(Wedstrijden!Y859="x","L2","")</f>
        <v/>
      </c>
      <c r="BS872" s="16" t="str">
        <f>IF(Wedstrijden!Z859="x","M1","")</f>
        <v/>
      </c>
      <c r="BT872" s="16" t="str">
        <f>IF(Wedstrijden!AA859="x","M2","")</f>
        <v/>
      </c>
      <c r="BU872" s="16" t="str">
        <f>IF(Wedstrijden!AB859="x","Z1","")</f>
        <v/>
      </c>
      <c r="BV872" s="16" t="str">
        <f>IF(Wedstrijden!AC859="x","Z2","")</f>
        <v/>
      </c>
      <c r="BW872" s="16" t="str">
        <f>IF(COUNTA(Wedstrijden!L859:T859)&lt;&gt;0,1,"")</f>
        <v/>
      </c>
      <c r="BX872" s="16" t="str">
        <f t="shared" si="79"/>
        <v/>
      </c>
      <c r="BY872" s="16" t="str">
        <f>IF(Wedstrijden!L859="x","BB","")</f>
        <v/>
      </c>
      <c r="BZ872" s="16" t="str">
        <f>IF(Wedstrijden!M859="x","B","")</f>
        <v/>
      </c>
      <c r="CA872" s="16" t="str">
        <f>IF(Wedstrijden!N859="x","L1","")</f>
        <v/>
      </c>
      <c r="CB872" s="16" t="str">
        <f>IF(Wedstrijden!O859="x","L2","")</f>
        <v/>
      </c>
      <c r="CC872" s="16" t="str">
        <f>IF(Wedstrijden!P859="x","M1","")</f>
        <v/>
      </c>
      <c r="CD872" s="16" t="str">
        <f>IF(Wedstrijden!Q859="x","M2","")</f>
        <v/>
      </c>
      <c r="CE872" s="16" t="str">
        <f>IF(Wedstrijden!R859="x","Z1","")</f>
        <v/>
      </c>
      <c r="CF872" s="16" t="str">
        <f>IF(Wedstrijden!S859="x","Z2","")</f>
        <v/>
      </c>
      <c r="CG872" s="16" t="str">
        <f>IF(Wedstrijden!T859="x","ZZL","")</f>
        <v/>
      </c>
      <c r="CL872" s="16" t="str">
        <f>IF(COUNTA(Wedstrijden!AR859:BB859)&lt;&gt;0,2,"")</f>
        <v/>
      </c>
      <c r="CM872" s="16" t="str">
        <f t="shared" si="80"/>
        <v/>
      </c>
      <c r="CN872" s="16" t="str">
        <f>IF(Wedstrijden!AR859="x","AA","")</f>
        <v/>
      </c>
      <c r="CO872" s="16" t="str">
        <f>IF(Wedstrijden!AS859="x","A","")</f>
        <v/>
      </c>
      <c r="CP872" s="16" t="str">
        <f>IF(Wedstrijden!AT859="x","BB","")</f>
        <v/>
      </c>
      <c r="CQ872" s="16" t="str">
        <f>IF(Wedstrijden!AU859="x","B","")</f>
        <v/>
      </c>
      <c r="CR872" s="16" t="str">
        <f>IF(Wedstrijden!AV859="x","L","")</f>
        <v/>
      </c>
      <c r="CS872" s="16" t="str">
        <f>IF(Wedstrijden!AW859="x","M","")</f>
        <v/>
      </c>
      <c r="CT872" s="16" t="str">
        <f>IF(Wedstrijden!AX859="x","Z","")</f>
        <v/>
      </c>
      <c r="CU872" s="16" t="str">
        <f>IF(Wedstrijden!BB859="x","ZZ","")</f>
        <v/>
      </c>
      <c r="CV872" s="16" t="str">
        <f>IF(COUNTA(Wedstrijden!AI859:AP859)&lt;&gt;0,2,"")</f>
        <v/>
      </c>
      <c r="CW872" s="16" t="str">
        <f t="shared" si="81"/>
        <v/>
      </c>
      <c r="CX872" s="16" t="str">
        <f>IF(Wedstrijden!AI859="x","BB","")</f>
        <v/>
      </c>
      <c r="CY872" s="16" t="str">
        <f>IF(Wedstrijden!AJ859="x","B","")</f>
        <v/>
      </c>
      <c r="CZ872" s="16" t="str">
        <f>IF(Wedstrijden!AK859="x","L","")</f>
        <v/>
      </c>
      <c r="DA872" s="16" t="str">
        <f>IF(Wedstrijden!AL859="x","M","")</f>
        <v/>
      </c>
      <c r="DB872" s="16" t="str">
        <f>IF(Wedstrijden!AM859="x","Z","")</f>
        <v/>
      </c>
      <c r="DC872" s="16" t="str">
        <f>IF(Wedstrijden!AN859="x","ZZ","")</f>
        <v/>
      </c>
      <c r="DD872" s="16" t="str">
        <f>IF(Wedstrijden!AP859="x","1.40","")</f>
        <v/>
      </c>
      <c r="DE872" s="16" t="str">
        <f>IF(COUNTA(Wedstrijden!BD859:BF859)&lt;&gt;0,6,"")</f>
        <v/>
      </c>
      <c r="DF872" s="16" t="str">
        <f t="shared" si="82"/>
        <v/>
      </c>
      <c r="DG872" s="16" t="str">
        <f>IF(Wedstrijden!BD859="x","L","")</f>
        <v/>
      </c>
      <c r="DH872" s="16" t="str">
        <f>IF(Wedstrijden!BE859="x","M","")</f>
        <v/>
      </c>
      <c r="DI872" s="16" t="str">
        <f>IF(Wedstrijden!BF859="x","Z","")</f>
        <v/>
      </c>
      <c r="DJ872" s="16" t="str">
        <f>IF(Wedstrijden!BG859="x","Z","")</f>
        <v/>
      </c>
      <c r="DK872" s="16" t="str">
        <f>IF(COUNTA(Wedstrijden!BI859:BK859)&lt;&gt;0,6,"")</f>
        <v/>
      </c>
      <c r="DL872" s="16" t="str">
        <f t="shared" si="83"/>
        <v/>
      </c>
      <c r="DM872" s="16" t="str">
        <f>IF(Wedstrijden!BI859="x","L","")</f>
        <v/>
      </c>
      <c r="DN872" s="16" t="str">
        <f>IF(Wedstrijden!BJ859="x","M","")</f>
        <v/>
      </c>
      <c r="DO872" s="16" t="str">
        <f>IF(Wedstrijden!BK859="x","Z","")</f>
        <v/>
      </c>
      <c r="DP872" s="16" t="str">
        <f>IF(Wedstrijden!BL859="x","Z","")</f>
        <v/>
      </c>
    </row>
    <row r="873" spans="1:120" ht="14.4" x14ac:dyDescent="0.3">
      <c r="A873" s="18">
        <f>Wedstrijden!A860</f>
        <v>0</v>
      </c>
      <c r="B873" s="16" t="str">
        <f>IFERROR(VLOOKUP(Wedstrijden!#REF!,#REF!,2,FALSE),"")</f>
        <v/>
      </c>
      <c r="C873" s="16">
        <f>Wedstrijden!E860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IF(COUNTA(Wedstrijden!U860:AC860)&lt;&gt;0,1,"")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IF(Wedstrijden!U860="x","B1","")</f>
        <v/>
      </c>
      <c r="BO873" s="16" t="e">
        <f>IF(Wedstrijden!#REF!="x","BB","")</f>
        <v>#REF!</v>
      </c>
      <c r="BP873" s="16" t="str">
        <f>IF(Wedstrijden!W860="x","B","")</f>
        <v/>
      </c>
      <c r="BQ873" s="16" t="str">
        <f>IF(Wedstrijden!X860="x","L1","")</f>
        <v/>
      </c>
      <c r="BR873" s="16" t="str">
        <f>IF(Wedstrijden!Y860="x","L2","")</f>
        <v/>
      </c>
      <c r="BS873" s="16" t="str">
        <f>IF(Wedstrijden!Z860="x","M1","")</f>
        <v/>
      </c>
      <c r="BT873" s="16" t="str">
        <f>IF(Wedstrijden!AA860="x","M2","")</f>
        <v/>
      </c>
      <c r="BU873" s="16" t="str">
        <f>IF(Wedstrijden!AB860="x","Z1","")</f>
        <v/>
      </c>
      <c r="BV873" s="16" t="str">
        <f>IF(Wedstrijden!AC860="x","Z2","")</f>
        <v/>
      </c>
      <c r="BW873" s="16" t="str">
        <f>IF(COUNTA(Wedstrijden!L860:T860)&lt;&gt;0,1,"")</f>
        <v/>
      </c>
      <c r="BX873" s="16" t="str">
        <f t="shared" si="79"/>
        <v/>
      </c>
      <c r="BY873" s="16" t="str">
        <f>IF(Wedstrijden!L860="x","BB","")</f>
        <v/>
      </c>
      <c r="BZ873" s="16" t="str">
        <f>IF(Wedstrijden!M860="x","B","")</f>
        <v/>
      </c>
      <c r="CA873" s="16" t="str">
        <f>IF(Wedstrijden!N860="x","L1","")</f>
        <v/>
      </c>
      <c r="CB873" s="16" t="str">
        <f>IF(Wedstrijden!O860="x","L2","")</f>
        <v/>
      </c>
      <c r="CC873" s="16" t="str">
        <f>IF(Wedstrijden!P860="x","M1","")</f>
        <v/>
      </c>
      <c r="CD873" s="16" t="str">
        <f>IF(Wedstrijden!Q860="x","M2","")</f>
        <v/>
      </c>
      <c r="CE873" s="16" t="str">
        <f>IF(Wedstrijden!R860="x","Z1","")</f>
        <v/>
      </c>
      <c r="CF873" s="16" t="str">
        <f>IF(Wedstrijden!S860="x","Z2","")</f>
        <v/>
      </c>
      <c r="CG873" s="16" t="str">
        <f>IF(Wedstrijden!T860="x","ZZL","")</f>
        <v/>
      </c>
      <c r="CL873" s="16" t="str">
        <f>IF(COUNTA(Wedstrijden!AR860:BB860)&lt;&gt;0,2,"")</f>
        <v/>
      </c>
      <c r="CM873" s="16" t="str">
        <f t="shared" si="80"/>
        <v/>
      </c>
      <c r="CN873" s="16" t="str">
        <f>IF(Wedstrijden!AR860="x","AA","")</f>
        <v/>
      </c>
      <c r="CO873" s="16" t="str">
        <f>IF(Wedstrijden!AS860="x","A","")</f>
        <v/>
      </c>
      <c r="CP873" s="16" t="str">
        <f>IF(Wedstrijden!AT860="x","BB","")</f>
        <v/>
      </c>
      <c r="CQ873" s="16" t="str">
        <f>IF(Wedstrijden!AU860="x","B","")</f>
        <v/>
      </c>
      <c r="CR873" s="16" t="str">
        <f>IF(Wedstrijden!AV860="x","L","")</f>
        <v/>
      </c>
      <c r="CS873" s="16" t="str">
        <f>IF(Wedstrijden!AW860="x","M","")</f>
        <v/>
      </c>
      <c r="CT873" s="16" t="str">
        <f>IF(Wedstrijden!AX860="x","Z","")</f>
        <v/>
      </c>
      <c r="CU873" s="16" t="str">
        <f>IF(Wedstrijden!BB860="x","ZZ","")</f>
        <v/>
      </c>
      <c r="CV873" s="16" t="str">
        <f>IF(COUNTA(Wedstrijden!AI860:AP860)&lt;&gt;0,2,"")</f>
        <v/>
      </c>
      <c r="CW873" s="16" t="str">
        <f t="shared" si="81"/>
        <v/>
      </c>
      <c r="CX873" s="16" t="str">
        <f>IF(Wedstrijden!AI860="x","BB","")</f>
        <v/>
      </c>
      <c r="CY873" s="16" t="str">
        <f>IF(Wedstrijden!AJ860="x","B","")</f>
        <v/>
      </c>
      <c r="CZ873" s="16" t="str">
        <f>IF(Wedstrijden!AK860="x","L","")</f>
        <v/>
      </c>
      <c r="DA873" s="16" t="str">
        <f>IF(Wedstrijden!AL860="x","M","")</f>
        <v/>
      </c>
      <c r="DB873" s="16" t="str">
        <f>IF(Wedstrijden!AM860="x","Z","")</f>
        <v/>
      </c>
      <c r="DC873" s="16" t="str">
        <f>IF(Wedstrijden!AN860="x","ZZ","")</f>
        <v/>
      </c>
      <c r="DD873" s="16" t="str">
        <f>IF(Wedstrijden!AP860="x","1.40","")</f>
        <v/>
      </c>
      <c r="DE873" s="16" t="str">
        <f>IF(COUNTA(Wedstrijden!BD860:BF860)&lt;&gt;0,6,"")</f>
        <v/>
      </c>
      <c r="DF873" s="16" t="str">
        <f t="shared" si="82"/>
        <v/>
      </c>
      <c r="DG873" s="16" t="str">
        <f>IF(Wedstrijden!BD860="x","L","")</f>
        <v/>
      </c>
      <c r="DH873" s="16" t="str">
        <f>IF(Wedstrijden!BE860="x","M","")</f>
        <v/>
      </c>
      <c r="DI873" s="16" t="str">
        <f>IF(Wedstrijden!BF860="x","Z","")</f>
        <v/>
      </c>
      <c r="DJ873" s="16" t="str">
        <f>IF(Wedstrijden!BG860="x","Z","")</f>
        <v/>
      </c>
      <c r="DK873" s="16" t="str">
        <f>IF(COUNTA(Wedstrijden!BI860:BK860)&lt;&gt;0,6,"")</f>
        <v/>
      </c>
      <c r="DL873" s="16" t="str">
        <f t="shared" si="83"/>
        <v/>
      </c>
      <c r="DM873" s="16" t="str">
        <f>IF(Wedstrijden!BI860="x","L","")</f>
        <v/>
      </c>
      <c r="DN873" s="16" t="str">
        <f>IF(Wedstrijden!BJ860="x","M","")</f>
        <v/>
      </c>
      <c r="DO873" s="16" t="str">
        <f>IF(Wedstrijden!BK860="x","Z","")</f>
        <v/>
      </c>
      <c r="DP873" s="16" t="str">
        <f>IF(Wedstrijden!BL860="x","Z","")</f>
        <v/>
      </c>
    </row>
    <row r="874" spans="1:120" ht="14.4" x14ac:dyDescent="0.3">
      <c r="A874" s="18">
        <f>Wedstrijden!A861</f>
        <v>0</v>
      </c>
      <c r="B874" s="16" t="str">
        <f>IFERROR(VLOOKUP(Wedstrijden!#REF!,#REF!,2,FALSE),"")</f>
        <v/>
      </c>
      <c r="C874" s="16">
        <f>Wedstrijden!E861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IF(COUNTA(Wedstrijden!U861:AC861)&lt;&gt;0,1,"")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IF(Wedstrijden!U861="x","B1","")</f>
        <v/>
      </c>
      <c r="BO874" s="16" t="e">
        <f>IF(Wedstrijden!#REF!="x","BB","")</f>
        <v>#REF!</v>
      </c>
      <c r="BP874" s="16" t="str">
        <f>IF(Wedstrijden!W861="x","B","")</f>
        <v/>
      </c>
      <c r="BQ874" s="16" t="str">
        <f>IF(Wedstrijden!X861="x","L1","")</f>
        <v/>
      </c>
      <c r="BR874" s="16" t="str">
        <f>IF(Wedstrijden!Y861="x","L2","")</f>
        <v/>
      </c>
      <c r="BS874" s="16" t="str">
        <f>IF(Wedstrijden!Z861="x","M1","")</f>
        <v/>
      </c>
      <c r="BT874" s="16" t="str">
        <f>IF(Wedstrijden!AA861="x","M2","")</f>
        <v/>
      </c>
      <c r="BU874" s="16" t="str">
        <f>IF(Wedstrijden!AB861="x","Z1","")</f>
        <v/>
      </c>
      <c r="BV874" s="16" t="str">
        <f>IF(Wedstrijden!AC861="x","Z2","")</f>
        <v/>
      </c>
      <c r="BW874" s="16" t="str">
        <f>IF(COUNTA(Wedstrijden!L861:T861)&lt;&gt;0,1,"")</f>
        <v/>
      </c>
      <c r="BX874" s="16" t="str">
        <f t="shared" si="79"/>
        <v/>
      </c>
      <c r="BY874" s="16" t="str">
        <f>IF(Wedstrijden!L861="x","BB","")</f>
        <v/>
      </c>
      <c r="BZ874" s="16" t="str">
        <f>IF(Wedstrijden!M861="x","B","")</f>
        <v/>
      </c>
      <c r="CA874" s="16" t="str">
        <f>IF(Wedstrijden!N861="x","L1","")</f>
        <v/>
      </c>
      <c r="CB874" s="16" t="str">
        <f>IF(Wedstrijden!O861="x","L2","")</f>
        <v/>
      </c>
      <c r="CC874" s="16" t="str">
        <f>IF(Wedstrijden!P861="x","M1","")</f>
        <v/>
      </c>
      <c r="CD874" s="16" t="str">
        <f>IF(Wedstrijden!Q861="x","M2","")</f>
        <v/>
      </c>
      <c r="CE874" s="16" t="str">
        <f>IF(Wedstrijden!R861="x","Z1","")</f>
        <v/>
      </c>
      <c r="CF874" s="16" t="str">
        <f>IF(Wedstrijden!S861="x","Z2","")</f>
        <v/>
      </c>
      <c r="CG874" s="16" t="str">
        <f>IF(Wedstrijden!T861="x","ZZL","")</f>
        <v/>
      </c>
      <c r="CL874" s="16" t="str">
        <f>IF(COUNTA(Wedstrijden!AR861:BB861)&lt;&gt;0,2,"")</f>
        <v/>
      </c>
      <c r="CM874" s="16" t="str">
        <f t="shared" si="80"/>
        <v/>
      </c>
      <c r="CN874" s="16" t="str">
        <f>IF(Wedstrijden!AR861="x","AA","")</f>
        <v/>
      </c>
      <c r="CO874" s="16" t="str">
        <f>IF(Wedstrijden!AS861="x","A","")</f>
        <v/>
      </c>
      <c r="CP874" s="16" t="str">
        <f>IF(Wedstrijden!AT861="x","BB","")</f>
        <v/>
      </c>
      <c r="CQ874" s="16" t="str">
        <f>IF(Wedstrijden!AU861="x","B","")</f>
        <v/>
      </c>
      <c r="CR874" s="16" t="str">
        <f>IF(Wedstrijden!AV861="x","L","")</f>
        <v/>
      </c>
      <c r="CS874" s="16" t="str">
        <f>IF(Wedstrijden!AW861="x","M","")</f>
        <v/>
      </c>
      <c r="CT874" s="16" t="str">
        <f>IF(Wedstrijden!AX861="x","Z","")</f>
        <v/>
      </c>
      <c r="CU874" s="16" t="str">
        <f>IF(Wedstrijden!BB861="x","ZZ","")</f>
        <v/>
      </c>
      <c r="CV874" s="16" t="str">
        <f>IF(COUNTA(Wedstrijden!AI861:AP861)&lt;&gt;0,2,"")</f>
        <v/>
      </c>
      <c r="CW874" s="16" t="str">
        <f t="shared" si="81"/>
        <v/>
      </c>
      <c r="CX874" s="16" t="str">
        <f>IF(Wedstrijden!AI861="x","BB","")</f>
        <v/>
      </c>
      <c r="CY874" s="16" t="str">
        <f>IF(Wedstrijden!AJ861="x","B","")</f>
        <v/>
      </c>
      <c r="CZ874" s="16" t="str">
        <f>IF(Wedstrijden!AK861="x","L","")</f>
        <v/>
      </c>
      <c r="DA874" s="16" t="str">
        <f>IF(Wedstrijden!AL861="x","M","")</f>
        <v/>
      </c>
      <c r="DB874" s="16" t="str">
        <f>IF(Wedstrijden!AM861="x","Z","")</f>
        <v/>
      </c>
      <c r="DC874" s="16" t="str">
        <f>IF(Wedstrijden!AN861="x","ZZ","")</f>
        <v/>
      </c>
      <c r="DD874" s="16" t="str">
        <f>IF(Wedstrijden!AP861="x","1.40","")</f>
        <v/>
      </c>
      <c r="DE874" s="16" t="str">
        <f>IF(COUNTA(Wedstrijden!BD861:BF861)&lt;&gt;0,6,"")</f>
        <v/>
      </c>
      <c r="DF874" s="16" t="str">
        <f t="shared" si="82"/>
        <v/>
      </c>
      <c r="DG874" s="16" t="str">
        <f>IF(Wedstrijden!BD861="x","L","")</f>
        <v/>
      </c>
      <c r="DH874" s="16" t="str">
        <f>IF(Wedstrijden!BE861="x","M","")</f>
        <v/>
      </c>
      <c r="DI874" s="16" t="str">
        <f>IF(Wedstrijden!BF861="x","Z","")</f>
        <v/>
      </c>
      <c r="DJ874" s="16" t="str">
        <f>IF(Wedstrijden!BG861="x","Z","")</f>
        <v/>
      </c>
      <c r="DK874" s="16" t="str">
        <f>IF(COUNTA(Wedstrijden!BI861:BK861)&lt;&gt;0,6,"")</f>
        <v/>
      </c>
      <c r="DL874" s="16" t="str">
        <f t="shared" si="83"/>
        <v/>
      </c>
      <c r="DM874" s="16" t="str">
        <f>IF(Wedstrijden!BI861="x","L","")</f>
        <v/>
      </c>
      <c r="DN874" s="16" t="str">
        <f>IF(Wedstrijden!BJ861="x","M","")</f>
        <v/>
      </c>
      <c r="DO874" s="16" t="str">
        <f>IF(Wedstrijden!BK861="x","Z","")</f>
        <v/>
      </c>
      <c r="DP874" s="16" t="str">
        <f>IF(Wedstrijden!BL861="x","Z","")</f>
        <v/>
      </c>
    </row>
    <row r="875" spans="1:120" ht="14.4" x14ac:dyDescent="0.3">
      <c r="A875" s="18">
        <f>Wedstrijden!A862</f>
        <v>0</v>
      </c>
      <c r="B875" s="16" t="str">
        <f>IFERROR(VLOOKUP(Wedstrijden!#REF!,#REF!,2,FALSE),"")</f>
        <v/>
      </c>
      <c r="C875" s="16">
        <f>Wedstrijden!E862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IF(COUNTA(Wedstrijden!U862:AC862)&lt;&gt;0,1,"")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IF(Wedstrijden!U862="x","B1","")</f>
        <v/>
      </c>
      <c r="BO875" s="16" t="e">
        <f>IF(Wedstrijden!#REF!="x","BB","")</f>
        <v>#REF!</v>
      </c>
      <c r="BP875" s="16" t="str">
        <f>IF(Wedstrijden!W862="x","B","")</f>
        <v/>
      </c>
      <c r="BQ875" s="16" t="str">
        <f>IF(Wedstrijden!X862="x","L1","")</f>
        <v/>
      </c>
      <c r="BR875" s="16" t="str">
        <f>IF(Wedstrijden!Y862="x","L2","")</f>
        <v/>
      </c>
      <c r="BS875" s="16" t="str">
        <f>IF(Wedstrijden!Z862="x","M1","")</f>
        <v/>
      </c>
      <c r="BT875" s="16" t="str">
        <f>IF(Wedstrijden!AA862="x","M2","")</f>
        <v/>
      </c>
      <c r="BU875" s="16" t="str">
        <f>IF(Wedstrijden!AB862="x","Z1","")</f>
        <v/>
      </c>
      <c r="BV875" s="16" t="str">
        <f>IF(Wedstrijden!AC862="x","Z2","")</f>
        <v/>
      </c>
      <c r="BW875" s="16" t="str">
        <f>IF(COUNTA(Wedstrijden!L862:T862)&lt;&gt;0,1,"")</f>
        <v/>
      </c>
      <c r="BX875" s="16" t="str">
        <f t="shared" si="79"/>
        <v/>
      </c>
      <c r="BY875" s="16" t="str">
        <f>IF(Wedstrijden!L862="x","BB","")</f>
        <v/>
      </c>
      <c r="BZ875" s="16" t="str">
        <f>IF(Wedstrijden!M862="x","B","")</f>
        <v/>
      </c>
      <c r="CA875" s="16" t="str">
        <f>IF(Wedstrijden!N862="x","L1","")</f>
        <v/>
      </c>
      <c r="CB875" s="16" t="str">
        <f>IF(Wedstrijden!O862="x","L2","")</f>
        <v/>
      </c>
      <c r="CC875" s="16" t="str">
        <f>IF(Wedstrijden!P862="x","M1","")</f>
        <v/>
      </c>
      <c r="CD875" s="16" t="str">
        <f>IF(Wedstrijden!Q862="x","M2","")</f>
        <v/>
      </c>
      <c r="CE875" s="16" t="str">
        <f>IF(Wedstrijden!R862="x","Z1","")</f>
        <v/>
      </c>
      <c r="CF875" s="16" t="str">
        <f>IF(Wedstrijden!S862="x","Z2","")</f>
        <v/>
      </c>
      <c r="CG875" s="16" t="str">
        <f>IF(Wedstrijden!T862="x","ZZL","")</f>
        <v/>
      </c>
      <c r="CL875" s="16" t="str">
        <f>IF(COUNTA(Wedstrijden!AR862:BB862)&lt;&gt;0,2,"")</f>
        <v/>
      </c>
      <c r="CM875" s="16" t="str">
        <f t="shared" si="80"/>
        <v/>
      </c>
      <c r="CN875" s="16" t="str">
        <f>IF(Wedstrijden!AR862="x","AA","")</f>
        <v/>
      </c>
      <c r="CO875" s="16" t="str">
        <f>IF(Wedstrijden!AS862="x","A","")</f>
        <v/>
      </c>
      <c r="CP875" s="16" t="str">
        <f>IF(Wedstrijden!AT862="x","BB","")</f>
        <v/>
      </c>
      <c r="CQ875" s="16" t="str">
        <f>IF(Wedstrijden!AU862="x","B","")</f>
        <v/>
      </c>
      <c r="CR875" s="16" t="str">
        <f>IF(Wedstrijden!AV862="x","L","")</f>
        <v/>
      </c>
      <c r="CS875" s="16" t="str">
        <f>IF(Wedstrijden!AW862="x","M","")</f>
        <v/>
      </c>
      <c r="CT875" s="16" t="str">
        <f>IF(Wedstrijden!AX862="x","Z","")</f>
        <v/>
      </c>
      <c r="CU875" s="16" t="str">
        <f>IF(Wedstrijden!BB862="x","ZZ","")</f>
        <v/>
      </c>
      <c r="CV875" s="16" t="str">
        <f>IF(COUNTA(Wedstrijden!AI862:AP862)&lt;&gt;0,2,"")</f>
        <v/>
      </c>
      <c r="CW875" s="16" t="str">
        <f t="shared" si="81"/>
        <v/>
      </c>
      <c r="CX875" s="16" t="str">
        <f>IF(Wedstrijden!AI862="x","BB","")</f>
        <v/>
      </c>
      <c r="CY875" s="16" t="str">
        <f>IF(Wedstrijden!AJ862="x","B","")</f>
        <v/>
      </c>
      <c r="CZ875" s="16" t="str">
        <f>IF(Wedstrijden!AK862="x","L","")</f>
        <v/>
      </c>
      <c r="DA875" s="16" t="str">
        <f>IF(Wedstrijden!AL862="x","M","")</f>
        <v/>
      </c>
      <c r="DB875" s="16" t="str">
        <f>IF(Wedstrijden!AM862="x","Z","")</f>
        <v/>
      </c>
      <c r="DC875" s="16" t="str">
        <f>IF(Wedstrijden!AN862="x","ZZ","")</f>
        <v/>
      </c>
      <c r="DD875" s="16" t="str">
        <f>IF(Wedstrijden!AP862="x","1.40","")</f>
        <v/>
      </c>
      <c r="DE875" s="16" t="str">
        <f>IF(COUNTA(Wedstrijden!BD862:BF862)&lt;&gt;0,6,"")</f>
        <v/>
      </c>
      <c r="DF875" s="16" t="str">
        <f t="shared" si="82"/>
        <v/>
      </c>
      <c r="DG875" s="16" t="str">
        <f>IF(Wedstrijden!BD862="x","L","")</f>
        <v/>
      </c>
      <c r="DH875" s="16" t="str">
        <f>IF(Wedstrijden!BE862="x","M","")</f>
        <v/>
      </c>
      <c r="DI875" s="16" t="str">
        <f>IF(Wedstrijden!BF862="x","Z","")</f>
        <v/>
      </c>
      <c r="DJ875" s="16" t="str">
        <f>IF(Wedstrijden!BG862="x","Z","")</f>
        <v/>
      </c>
      <c r="DK875" s="16" t="str">
        <f>IF(COUNTA(Wedstrijden!BI862:BK862)&lt;&gt;0,6,"")</f>
        <v/>
      </c>
      <c r="DL875" s="16" t="str">
        <f t="shared" si="83"/>
        <v/>
      </c>
      <c r="DM875" s="16" t="str">
        <f>IF(Wedstrijden!BI862="x","L","")</f>
        <v/>
      </c>
      <c r="DN875" s="16" t="str">
        <f>IF(Wedstrijden!BJ862="x","M","")</f>
        <v/>
      </c>
      <c r="DO875" s="16" t="str">
        <f>IF(Wedstrijden!BK862="x","Z","")</f>
        <v/>
      </c>
      <c r="DP875" s="16" t="str">
        <f>IF(Wedstrijden!BL862="x","Z","")</f>
        <v/>
      </c>
    </row>
    <row r="876" spans="1:120" ht="14.4" x14ac:dyDescent="0.3">
      <c r="A876" s="18">
        <f>Wedstrijden!A863</f>
        <v>0</v>
      </c>
      <c r="B876" s="16" t="str">
        <f>IFERROR(VLOOKUP(Wedstrijden!#REF!,#REF!,2,FALSE),"")</f>
        <v/>
      </c>
      <c r="C876" s="16">
        <f>Wedstrijden!E863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IF(COUNTA(Wedstrijden!U863:AC863)&lt;&gt;0,1,"")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IF(Wedstrijden!U863="x","B1","")</f>
        <v/>
      </c>
      <c r="BO876" s="16" t="e">
        <f>IF(Wedstrijden!#REF!="x","BB","")</f>
        <v>#REF!</v>
      </c>
      <c r="BP876" s="16" t="str">
        <f>IF(Wedstrijden!W863="x","B","")</f>
        <v/>
      </c>
      <c r="BQ876" s="16" t="str">
        <f>IF(Wedstrijden!X863="x","L1","")</f>
        <v/>
      </c>
      <c r="BR876" s="16" t="str">
        <f>IF(Wedstrijden!Y863="x","L2","")</f>
        <v/>
      </c>
      <c r="BS876" s="16" t="str">
        <f>IF(Wedstrijden!Z863="x","M1","")</f>
        <v/>
      </c>
      <c r="BT876" s="16" t="str">
        <f>IF(Wedstrijden!AA863="x","M2","")</f>
        <v/>
      </c>
      <c r="BU876" s="16" t="str">
        <f>IF(Wedstrijden!AB863="x","Z1","")</f>
        <v/>
      </c>
      <c r="BV876" s="16" t="str">
        <f>IF(Wedstrijden!AC863="x","Z2","")</f>
        <v/>
      </c>
      <c r="BW876" s="16" t="str">
        <f>IF(COUNTA(Wedstrijden!L863:T863)&lt;&gt;0,1,"")</f>
        <v/>
      </c>
      <c r="BX876" s="16" t="str">
        <f t="shared" si="79"/>
        <v/>
      </c>
      <c r="BY876" s="16" t="str">
        <f>IF(Wedstrijden!L863="x","BB","")</f>
        <v/>
      </c>
      <c r="BZ876" s="16" t="str">
        <f>IF(Wedstrijden!M863="x","B","")</f>
        <v/>
      </c>
      <c r="CA876" s="16" t="str">
        <f>IF(Wedstrijden!N863="x","L1","")</f>
        <v/>
      </c>
      <c r="CB876" s="16" t="str">
        <f>IF(Wedstrijden!O863="x","L2","")</f>
        <v/>
      </c>
      <c r="CC876" s="16" t="str">
        <f>IF(Wedstrijden!P863="x","M1","")</f>
        <v/>
      </c>
      <c r="CD876" s="16" t="str">
        <f>IF(Wedstrijden!Q863="x","M2","")</f>
        <v/>
      </c>
      <c r="CE876" s="16" t="str">
        <f>IF(Wedstrijden!R863="x","Z1","")</f>
        <v/>
      </c>
      <c r="CF876" s="16" t="str">
        <f>IF(Wedstrijden!S863="x","Z2","")</f>
        <v/>
      </c>
      <c r="CG876" s="16" t="str">
        <f>IF(Wedstrijden!T863="x","ZZL","")</f>
        <v/>
      </c>
      <c r="CL876" s="16" t="str">
        <f>IF(COUNTA(Wedstrijden!AR863:BB863)&lt;&gt;0,2,"")</f>
        <v/>
      </c>
      <c r="CM876" s="16" t="str">
        <f t="shared" si="80"/>
        <v/>
      </c>
      <c r="CN876" s="16" t="str">
        <f>IF(Wedstrijden!AR863="x","AA","")</f>
        <v/>
      </c>
      <c r="CO876" s="16" t="str">
        <f>IF(Wedstrijden!AS863="x","A","")</f>
        <v/>
      </c>
      <c r="CP876" s="16" t="str">
        <f>IF(Wedstrijden!AT863="x","BB","")</f>
        <v/>
      </c>
      <c r="CQ876" s="16" t="str">
        <f>IF(Wedstrijden!AU863="x","B","")</f>
        <v/>
      </c>
      <c r="CR876" s="16" t="str">
        <f>IF(Wedstrijden!AV863="x","L","")</f>
        <v/>
      </c>
      <c r="CS876" s="16" t="str">
        <f>IF(Wedstrijden!AW863="x","M","")</f>
        <v/>
      </c>
      <c r="CT876" s="16" t="str">
        <f>IF(Wedstrijden!AX863="x","Z","")</f>
        <v/>
      </c>
      <c r="CU876" s="16" t="str">
        <f>IF(Wedstrijden!BB863="x","ZZ","")</f>
        <v/>
      </c>
      <c r="CV876" s="16" t="str">
        <f>IF(COUNTA(Wedstrijden!AI863:AP863)&lt;&gt;0,2,"")</f>
        <v/>
      </c>
      <c r="CW876" s="16" t="str">
        <f t="shared" si="81"/>
        <v/>
      </c>
      <c r="CX876" s="16" t="str">
        <f>IF(Wedstrijden!AI863="x","BB","")</f>
        <v/>
      </c>
      <c r="CY876" s="16" t="str">
        <f>IF(Wedstrijden!AJ863="x","B","")</f>
        <v/>
      </c>
      <c r="CZ876" s="16" t="str">
        <f>IF(Wedstrijden!AK863="x","L","")</f>
        <v/>
      </c>
      <c r="DA876" s="16" t="str">
        <f>IF(Wedstrijden!AL863="x","M","")</f>
        <v/>
      </c>
      <c r="DB876" s="16" t="str">
        <f>IF(Wedstrijden!AM863="x","Z","")</f>
        <v/>
      </c>
      <c r="DC876" s="16" t="str">
        <f>IF(Wedstrijden!AN863="x","ZZ","")</f>
        <v/>
      </c>
      <c r="DD876" s="16" t="str">
        <f>IF(Wedstrijden!AP863="x","1.40","")</f>
        <v/>
      </c>
      <c r="DE876" s="16" t="str">
        <f>IF(COUNTA(Wedstrijden!BD863:BF863)&lt;&gt;0,6,"")</f>
        <v/>
      </c>
      <c r="DF876" s="16" t="str">
        <f t="shared" si="82"/>
        <v/>
      </c>
      <c r="DG876" s="16" t="str">
        <f>IF(Wedstrijden!BD863="x","L","")</f>
        <v/>
      </c>
      <c r="DH876" s="16" t="str">
        <f>IF(Wedstrijden!BE863="x","M","")</f>
        <v/>
      </c>
      <c r="DI876" s="16" t="str">
        <f>IF(Wedstrijden!BF863="x","Z","")</f>
        <v/>
      </c>
      <c r="DJ876" s="16" t="str">
        <f>IF(Wedstrijden!BG863="x","Z","")</f>
        <v/>
      </c>
      <c r="DK876" s="16" t="str">
        <f>IF(COUNTA(Wedstrijden!BI863:BK863)&lt;&gt;0,6,"")</f>
        <v/>
      </c>
      <c r="DL876" s="16" t="str">
        <f t="shared" si="83"/>
        <v/>
      </c>
      <c r="DM876" s="16" t="str">
        <f>IF(Wedstrijden!BI863="x","L","")</f>
        <v/>
      </c>
      <c r="DN876" s="16" t="str">
        <f>IF(Wedstrijden!BJ863="x","M","")</f>
        <v/>
      </c>
      <c r="DO876" s="16" t="str">
        <f>IF(Wedstrijden!BK863="x","Z","")</f>
        <v/>
      </c>
      <c r="DP876" s="16" t="str">
        <f>IF(Wedstrijden!BL863="x","Z","")</f>
        <v/>
      </c>
    </row>
    <row r="877" spans="1:120" ht="14.4" x14ac:dyDescent="0.3">
      <c r="A877" s="18">
        <f>Wedstrijden!A864</f>
        <v>0</v>
      </c>
      <c r="B877" s="16" t="str">
        <f>IFERROR(VLOOKUP(Wedstrijden!#REF!,#REF!,2,FALSE),"")</f>
        <v/>
      </c>
      <c r="C877" s="16">
        <f>Wedstrijden!E864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IF(COUNTA(Wedstrijden!U864:AC864)&lt;&gt;0,1,"")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IF(Wedstrijden!U864="x","B1","")</f>
        <v/>
      </c>
      <c r="BO877" s="16" t="e">
        <f>IF(Wedstrijden!#REF!="x","BB","")</f>
        <v>#REF!</v>
      </c>
      <c r="BP877" s="16" t="str">
        <f>IF(Wedstrijden!W864="x","B","")</f>
        <v/>
      </c>
      <c r="BQ877" s="16" t="str">
        <f>IF(Wedstrijden!X864="x","L1","")</f>
        <v/>
      </c>
      <c r="BR877" s="16" t="str">
        <f>IF(Wedstrijden!Y864="x","L2","")</f>
        <v/>
      </c>
      <c r="BS877" s="16" t="str">
        <f>IF(Wedstrijden!Z864="x","M1","")</f>
        <v/>
      </c>
      <c r="BT877" s="16" t="str">
        <f>IF(Wedstrijden!AA864="x","M2","")</f>
        <v/>
      </c>
      <c r="BU877" s="16" t="str">
        <f>IF(Wedstrijden!AB864="x","Z1","")</f>
        <v/>
      </c>
      <c r="BV877" s="16" t="str">
        <f>IF(Wedstrijden!AC864="x","Z2","")</f>
        <v/>
      </c>
      <c r="BW877" s="16" t="str">
        <f>IF(COUNTA(Wedstrijden!L864:T864)&lt;&gt;0,1,"")</f>
        <v/>
      </c>
      <c r="BX877" s="16" t="str">
        <f t="shared" si="79"/>
        <v/>
      </c>
      <c r="BY877" s="16" t="str">
        <f>IF(Wedstrijden!L864="x","BB","")</f>
        <v/>
      </c>
      <c r="BZ877" s="16" t="str">
        <f>IF(Wedstrijden!M864="x","B","")</f>
        <v/>
      </c>
      <c r="CA877" s="16" t="str">
        <f>IF(Wedstrijden!N864="x","L1","")</f>
        <v/>
      </c>
      <c r="CB877" s="16" t="str">
        <f>IF(Wedstrijden!O864="x","L2","")</f>
        <v/>
      </c>
      <c r="CC877" s="16" t="str">
        <f>IF(Wedstrijden!P864="x","M1","")</f>
        <v/>
      </c>
      <c r="CD877" s="16" t="str">
        <f>IF(Wedstrijden!Q864="x","M2","")</f>
        <v/>
      </c>
      <c r="CE877" s="16" t="str">
        <f>IF(Wedstrijden!R864="x","Z1","")</f>
        <v/>
      </c>
      <c r="CF877" s="16" t="str">
        <f>IF(Wedstrijden!S864="x","Z2","")</f>
        <v/>
      </c>
      <c r="CG877" s="16" t="str">
        <f>IF(Wedstrijden!T864="x","ZZL","")</f>
        <v/>
      </c>
      <c r="CL877" s="16" t="str">
        <f>IF(COUNTA(Wedstrijden!AR864:BB864)&lt;&gt;0,2,"")</f>
        <v/>
      </c>
      <c r="CM877" s="16" t="str">
        <f t="shared" si="80"/>
        <v/>
      </c>
      <c r="CN877" s="16" t="str">
        <f>IF(Wedstrijden!AR864="x","AA","")</f>
        <v/>
      </c>
      <c r="CO877" s="16" t="str">
        <f>IF(Wedstrijden!AS864="x","A","")</f>
        <v/>
      </c>
      <c r="CP877" s="16" t="str">
        <f>IF(Wedstrijden!AT864="x","BB","")</f>
        <v/>
      </c>
      <c r="CQ877" s="16" t="str">
        <f>IF(Wedstrijden!AU864="x","B","")</f>
        <v/>
      </c>
      <c r="CR877" s="16" t="str">
        <f>IF(Wedstrijden!AV864="x","L","")</f>
        <v/>
      </c>
      <c r="CS877" s="16" t="str">
        <f>IF(Wedstrijden!AW864="x","M","")</f>
        <v/>
      </c>
      <c r="CT877" s="16" t="str">
        <f>IF(Wedstrijden!AX864="x","Z","")</f>
        <v/>
      </c>
      <c r="CU877" s="16" t="str">
        <f>IF(Wedstrijden!BB864="x","ZZ","")</f>
        <v/>
      </c>
      <c r="CV877" s="16" t="str">
        <f>IF(COUNTA(Wedstrijden!AI864:AP864)&lt;&gt;0,2,"")</f>
        <v/>
      </c>
      <c r="CW877" s="16" t="str">
        <f t="shared" si="81"/>
        <v/>
      </c>
      <c r="CX877" s="16" t="str">
        <f>IF(Wedstrijden!AI864="x","BB","")</f>
        <v/>
      </c>
      <c r="CY877" s="16" t="str">
        <f>IF(Wedstrijden!AJ864="x","B","")</f>
        <v/>
      </c>
      <c r="CZ877" s="16" t="str">
        <f>IF(Wedstrijden!AK864="x","L","")</f>
        <v/>
      </c>
      <c r="DA877" s="16" t="str">
        <f>IF(Wedstrijden!AL864="x","M","")</f>
        <v/>
      </c>
      <c r="DB877" s="16" t="str">
        <f>IF(Wedstrijden!AM864="x","Z","")</f>
        <v/>
      </c>
      <c r="DC877" s="16" t="str">
        <f>IF(Wedstrijden!AN864="x","ZZ","")</f>
        <v/>
      </c>
      <c r="DD877" s="16" t="str">
        <f>IF(Wedstrijden!AP864="x","1.40","")</f>
        <v/>
      </c>
      <c r="DE877" s="16" t="str">
        <f>IF(COUNTA(Wedstrijden!BD864:BF864)&lt;&gt;0,6,"")</f>
        <v/>
      </c>
      <c r="DF877" s="16" t="str">
        <f t="shared" si="82"/>
        <v/>
      </c>
      <c r="DG877" s="16" t="str">
        <f>IF(Wedstrijden!BD864="x","L","")</f>
        <v/>
      </c>
      <c r="DH877" s="16" t="str">
        <f>IF(Wedstrijden!BE864="x","M","")</f>
        <v/>
      </c>
      <c r="DI877" s="16" t="str">
        <f>IF(Wedstrijden!BF864="x","Z","")</f>
        <v/>
      </c>
      <c r="DJ877" s="16" t="str">
        <f>IF(Wedstrijden!BG864="x","Z","")</f>
        <v/>
      </c>
      <c r="DK877" s="16" t="str">
        <f>IF(COUNTA(Wedstrijden!BI864:BK864)&lt;&gt;0,6,"")</f>
        <v/>
      </c>
      <c r="DL877" s="16" t="str">
        <f t="shared" si="83"/>
        <v/>
      </c>
      <c r="DM877" s="16" t="str">
        <f>IF(Wedstrijden!BI864="x","L","")</f>
        <v/>
      </c>
      <c r="DN877" s="16" t="str">
        <f>IF(Wedstrijden!BJ864="x","M","")</f>
        <v/>
      </c>
      <c r="DO877" s="16" t="str">
        <f>IF(Wedstrijden!BK864="x","Z","")</f>
        <v/>
      </c>
      <c r="DP877" s="16" t="str">
        <f>IF(Wedstrijden!BL864="x","Z","")</f>
        <v/>
      </c>
    </row>
    <row r="878" spans="1:120" ht="14.4" x14ac:dyDescent="0.3">
      <c r="A878" s="18">
        <f>Wedstrijden!A865</f>
        <v>0</v>
      </c>
      <c r="B878" s="16" t="str">
        <f>IFERROR(VLOOKUP(Wedstrijden!#REF!,#REF!,2,FALSE),"")</f>
        <v/>
      </c>
      <c r="C878" s="16">
        <f>Wedstrijden!E865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IF(COUNTA(Wedstrijden!U865:AC865)&lt;&gt;0,1,"")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IF(Wedstrijden!U865="x","B1","")</f>
        <v/>
      </c>
      <c r="BO878" s="16" t="e">
        <f>IF(Wedstrijden!#REF!="x","BB","")</f>
        <v>#REF!</v>
      </c>
      <c r="BP878" s="16" t="str">
        <f>IF(Wedstrijden!W865="x","B","")</f>
        <v/>
      </c>
      <c r="BQ878" s="16" t="str">
        <f>IF(Wedstrijden!X865="x","L1","")</f>
        <v/>
      </c>
      <c r="BR878" s="16" t="str">
        <f>IF(Wedstrijden!Y865="x","L2","")</f>
        <v/>
      </c>
      <c r="BS878" s="16" t="str">
        <f>IF(Wedstrijden!Z865="x","M1","")</f>
        <v/>
      </c>
      <c r="BT878" s="16" t="str">
        <f>IF(Wedstrijden!AA865="x","M2","")</f>
        <v/>
      </c>
      <c r="BU878" s="16" t="str">
        <f>IF(Wedstrijden!AB865="x","Z1","")</f>
        <v/>
      </c>
      <c r="BV878" s="16" t="str">
        <f>IF(Wedstrijden!AC865="x","Z2","")</f>
        <v/>
      </c>
      <c r="BW878" s="16" t="str">
        <f>IF(COUNTA(Wedstrijden!L865:T865)&lt;&gt;0,1,"")</f>
        <v/>
      </c>
      <c r="BX878" s="16" t="str">
        <f t="shared" si="79"/>
        <v/>
      </c>
      <c r="BY878" s="16" t="str">
        <f>IF(Wedstrijden!L865="x","BB","")</f>
        <v/>
      </c>
      <c r="BZ878" s="16" t="str">
        <f>IF(Wedstrijden!M865="x","B","")</f>
        <v/>
      </c>
      <c r="CA878" s="16" t="str">
        <f>IF(Wedstrijden!N865="x","L1","")</f>
        <v/>
      </c>
      <c r="CB878" s="16" t="str">
        <f>IF(Wedstrijden!O865="x","L2","")</f>
        <v/>
      </c>
      <c r="CC878" s="16" t="str">
        <f>IF(Wedstrijden!P865="x","M1","")</f>
        <v/>
      </c>
      <c r="CD878" s="16" t="str">
        <f>IF(Wedstrijden!Q865="x","M2","")</f>
        <v/>
      </c>
      <c r="CE878" s="16" t="str">
        <f>IF(Wedstrijden!R865="x","Z1","")</f>
        <v/>
      </c>
      <c r="CF878" s="16" t="str">
        <f>IF(Wedstrijden!S865="x","Z2","")</f>
        <v/>
      </c>
      <c r="CG878" s="16" t="str">
        <f>IF(Wedstrijden!T865="x","ZZL","")</f>
        <v/>
      </c>
      <c r="CL878" s="16" t="str">
        <f>IF(COUNTA(Wedstrijden!AR865:BB865)&lt;&gt;0,2,"")</f>
        <v/>
      </c>
      <c r="CM878" s="16" t="str">
        <f t="shared" si="80"/>
        <v/>
      </c>
      <c r="CN878" s="16" t="str">
        <f>IF(Wedstrijden!AR865="x","AA","")</f>
        <v/>
      </c>
      <c r="CO878" s="16" t="str">
        <f>IF(Wedstrijden!AS865="x","A","")</f>
        <v/>
      </c>
      <c r="CP878" s="16" t="str">
        <f>IF(Wedstrijden!AT865="x","BB","")</f>
        <v/>
      </c>
      <c r="CQ878" s="16" t="str">
        <f>IF(Wedstrijden!AU865="x","B","")</f>
        <v/>
      </c>
      <c r="CR878" s="16" t="str">
        <f>IF(Wedstrijden!AV865="x","L","")</f>
        <v/>
      </c>
      <c r="CS878" s="16" t="str">
        <f>IF(Wedstrijden!AW865="x","M","")</f>
        <v/>
      </c>
      <c r="CT878" s="16" t="str">
        <f>IF(Wedstrijden!AX865="x","Z","")</f>
        <v/>
      </c>
      <c r="CU878" s="16" t="str">
        <f>IF(Wedstrijden!BB865="x","ZZ","")</f>
        <v/>
      </c>
      <c r="CV878" s="16" t="str">
        <f>IF(COUNTA(Wedstrijden!AI865:AP865)&lt;&gt;0,2,"")</f>
        <v/>
      </c>
      <c r="CW878" s="16" t="str">
        <f t="shared" si="81"/>
        <v/>
      </c>
      <c r="CX878" s="16" t="str">
        <f>IF(Wedstrijden!AI865="x","BB","")</f>
        <v/>
      </c>
      <c r="CY878" s="16" t="str">
        <f>IF(Wedstrijden!AJ865="x","B","")</f>
        <v/>
      </c>
      <c r="CZ878" s="16" t="str">
        <f>IF(Wedstrijden!AK865="x","L","")</f>
        <v/>
      </c>
      <c r="DA878" s="16" t="str">
        <f>IF(Wedstrijden!AL865="x","M","")</f>
        <v/>
      </c>
      <c r="DB878" s="16" t="str">
        <f>IF(Wedstrijden!AM865="x","Z","")</f>
        <v/>
      </c>
      <c r="DC878" s="16" t="str">
        <f>IF(Wedstrijden!AN865="x","ZZ","")</f>
        <v/>
      </c>
      <c r="DD878" s="16" t="str">
        <f>IF(Wedstrijden!AP865="x","1.40","")</f>
        <v/>
      </c>
      <c r="DE878" s="16" t="str">
        <f>IF(COUNTA(Wedstrijden!BD865:BF865)&lt;&gt;0,6,"")</f>
        <v/>
      </c>
      <c r="DF878" s="16" t="str">
        <f t="shared" si="82"/>
        <v/>
      </c>
      <c r="DG878" s="16" t="str">
        <f>IF(Wedstrijden!BD865="x","L","")</f>
        <v/>
      </c>
      <c r="DH878" s="16" t="str">
        <f>IF(Wedstrijden!BE865="x","M","")</f>
        <v/>
      </c>
      <c r="DI878" s="16" t="str">
        <f>IF(Wedstrijden!BF865="x","Z","")</f>
        <v/>
      </c>
      <c r="DJ878" s="16" t="str">
        <f>IF(Wedstrijden!BG865="x","Z","")</f>
        <v/>
      </c>
      <c r="DK878" s="16" t="str">
        <f>IF(COUNTA(Wedstrijden!BI865:BK865)&lt;&gt;0,6,"")</f>
        <v/>
      </c>
      <c r="DL878" s="16" t="str">
        <f t="shared" si="83"/>
        <v/>
      </c>
      <c r="DM878" s="16" t="str">
        <f>IF(Wedstrijden!BI865="x","L","")</f>
        <v/>
      </c>
      <c r="DN878" s="16" t="str">
        <f>IF(Wedstrijden!BJ865="x","M","")</f>
        <v/>
      </c>
      <c r="DO878" s="16" t="str">
        <f>IF(Wedstrijden!BK865="x","Z","")</f>
        <v/>
      </c>
      <c r="DP878" s="16" t="str">
        <f>IF(Wedstrijden!BL865="x","Z","")</f>
        <v/>
      </c>
    </row>
    <row r="879" spans="1:120" ht="14.4" x14ac:dyDescent="0.3">
      <c r="A879" s="18">
        <f>Wedstrijden!A866</f>
        <v>0</v>
      </c>
      <c r="B879" s="16" t="str">
        <f>IFERROR(VLOOKUP(Wedstrijden!#REF!,#REF!,2,FALSE),"")</f>
        <v/>
      </c>
      <c r="C879" s="16">
        <f>Wedstrijden!E866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IF(COUNTA(Wedstrijden!U866:AC866)&lt;&gt;0,1,"")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IF(Wedstrijden!U866="x","B1","")</f>
        <v/>
      </c>
      <c r="BO879" s="16" t="e">
        <f>IF(Wedstrijden!#REF!="x","BB","")</f>
        <v>#REF!</v>
      </c>
      <c r="BP879" s="16" t="str">
        <f>IF(Wedstrijden!W866="x","B","")</f>
        <v/>
      </c>
      <c r="BQ879" s="16" t="str">
        <f>IF(Wedstrijden!X866="x","L1","")</f>
        <v/>
      </c>
      <c r="BR879" s="16" t="str">
        <f>IF(Wedstrijden!Y866="x","L2","")</f>
        <v/>
      </c>
      <c r="BS879" s="16" t="str">
        <f>IF(Wedstrijden!Z866="x","M1","")</f>
        <v/>
      </c>
      <c r="BT879" s="16" t="str">
        <f>IF(Wedstrijden!AA866="x","M2","")</f>
        <v/>
      </c>
      <c r="BU879" s="16" t="str">
        <f>IF(Wedstrijden!AB866="x","Z1","")</f>
        <v/>
      </c>
      <c r="BV879" s="16" t="str">
        <f>IF(Wedstrijden!AC866="x","Z2","")</f>
        <v/>
      </c>
      <c r="BW879" s="16" t="str">
        <f>IF(COUNTA(Wedstrijden!L866:T866)&lt;&gt;0,1,"")</f>
        <v/>
      </c>
      <c r="BX879" s="16" t="str">
        <f t="shared" si="79"/>
        <v/>
      </c>
      <c r="BY879" s="16" t="str">
        <f>IF(Wedstrijden!L866="x","BB","")</f>
        <v/>
      </c>
      <c r="BZ879" s="16" t="str">
        <f>IF(Wedstrijden!M866="x","B","")</f>
        <v/>
      </c>
      <c r="CA879" s="16" t="str">
        <f>IF(Wedstrijden!N866="x","L1","")</f>
        <v/>
      </c>
      <c r="CB879" s="16" t="str">
        <f>IF(Wedstrijden!O866="x","L2","")</f>
        <v/>
      </c>
      <c r="CC879" s="16" t="str">
        <f>IF(Wedstrijden!P866="x","M1","")</f>
        <v/>
      </c>
      <c r="CD879" s="16" t="str">
        <f>IF(Wedstrijden!Q866="x","M2","")</f>
        <v/>
      </c>
      <c r="CE879" s="16" t="str">
        <f>IF(Wedstrijden!R866="x","Z1","")</f>
        <v/>
      </c>
      <c r="CF879" s="16" t="str">
        <f>IF(Wedstrijden!S866="x","Z2","")</f>
        <v/>
      </c>
      <c r="CG879" s="16" t="str">
        <f>IF(Wedstrijden!T866="x","ZZL","")</f>
        <v/>
      </c>
      <c r="CL879" s="16" t="str">
        <f>IF(COUNTA(Wedstrijden!AR866:BB866)&lt;&gt;0,2,"")</f>
        <v/>
      </c>
      <c r="CM879" s="16" t="str">
        <f t="shared" si="80"/>
        <v/>
      </c>
      <c r="CN879" s="16" t="str">
        <f>IF(Wedstrijden!AR866="x","AA","")</f>
        <v/>
      </c>
      <c r="CO879" s="16" t="str">
        <f>IF(Wedstrijden!AS866="x","A","")</f>
        <v/>
      </c>
      <c r="CP879" s="16" t="str">
        <f>IF(Wedstrijden!AT866="x","BB","")</f>
        <v/>
      </c>
      <c r="CQ879" s="16" t="str">
        <f>IF(Wedstrijden!AU866="x","B","")</f>
        <v/>
      </c>
      <c r="CR879" s="16" t="str">
        <f>IF(Wedstrijden!AV866="x","L","")</f>
        <v/>
      </c>
      <c r="CS879" s="16" t="str">
        <f>IF(Wedstrijden!AW866="x","M","")</f>
        <v/>
      </c>
      <c r="CT879" s="16" t="str">
        <f>IF(Wedstrijden!AX866="x","Z","")</f>
        <v/>
      </c>
      <c r="CU879" s="16" t="str">
        <f>IF(Wedstrijden!BB866="x","ZZ","")</f>
        <v/>
      </c>
      <c r="CV879" s="16" t="str">
        <f>IF(COUNTA(Wedstrijden!AI866:AP866)&lt;&gt;0,2,"")</f>
        <v/>
      </c>
      <c r="CW879" s="16" t="str">
        <f t="shared" si="81"/>
        <v/>
      </c>
      <c r="CX879" s="16" t="str">
        <f>IF(Wedstrijden!AI866="x","BB","")</f>
        <v/>
      </c>
      <c r="CY879" s="16" t="str">
        <f>IF(Wedstrijden!AJ866="x","B","")</f>
        <v/>
      </c>
      <c r="CZ879" s="16" t="str">
        <f>IF(Wedstrijden!AK866="x","L","")</f>
        <v/>
      </c>
      <c r="DA879" s="16" t="str">
        <f>IF(Wedstrijden!AL866="x","M","")</f>
        <v/>
      </c>
      <c r="DB879" s="16" t="str">
        <f>IF(Wedstrijden!AM866="x","Z","")</f>
        <v/>
      </c>
      <c r="DC879" s="16" t="str">
        <f>IF(Wedstrijden!AN866="x","ZZ","")</f>
        <v/>
      </c>
      <c r="DD879" s="16" t="str">
        <f>IF(Wedstrijden!AP866="x","1.40","")</f>
        <v/>
      </c>
      <c r="DE879" s="16" t="str">
        <f>IF(COUNTA(Wedstrijden!BD866:BF866)&lt;&gt;0,6,"")</f>
        <v/>
      </c>
      <c r="DF879" s="16" t="str">
        <f t="shared" si="82"/>
        <v/>
      </c>
      <c r="DG879" s="16" t="str">
        <f>IF(Wedstrijden!BD866="x","L","")</f>
        <v/>
      </c>
      <c r="DH879" s="16" t="str">
        <f>IF(Wedstrijden!BE866="x","M","")</f>
        <v/>
      </c>
      <c r="DI879" s="16" t="str">
        <f>IF(Wedstrijden!BF866="x","Z","")</f>
        <v/>
      </c>
      <c r="DJ879" s="16" t="str">
        <f>IF(Wedstrijden!BG866="x","Z","")</f>
        <v/>
      </c>
      <c r="DK879" s="16" t="str">
        <f>IF(COUNTA(Wedstrijden!BI866:BK866)&lt;&gt;0,6,"")</f>
        <v/>
      </c>
      <c r="DL879" s="16" t="str">
        <f t="shared" si="83"/>
        <v/>
      </c>
      <c r="DM879" s="16" t="str">
        <f>IF(Wedstrijden!BI866="x","L","")</f>
        <v/>
      </c>
      <c r="DN879" s="16" t="str">
        <f>IF(Wedstrijden!BJ866="x","M","")</f>
        <v/>
      </c>
      <c r="DO879" s="16" t="str">
        <f>IF(Wedstrijden!BK866="x","Z","")</f>
        <v/>
      </c>
      <c r="DP879" s="16" t="str">
        <f>IF(Wedstrijden!BL866="x","Z","")</f>
        <v/>
      </c>
    </row>
    <row r="880" spans="1:120" ht="14.4" x14ac:dyDescent="0.3">
      <c r="A880" s="18">
        <f>Wedstrijden!A867</f>
        <v>0</v>
      </c>
      <c r="B880" s="16" t="str">
        <f>IFERROR(VLOOKUP(Wedstrijden!#REF!,#REF!,2,FALSE),"")</f>
        <v/>
      </c>
      <c r="C880" s="16">
        <f>Wedstrijden!E867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IF(COUNTA(Wedstrijden!U867:AC867)&lt;&gt;0,1,"")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IF(Wedstrijden!U867="x","B1","")</f>
        <v/>
      </c>
      <c r="BO880" s="16" t="e">
        <f>IF(Wedstrijden!#REF!="x","BB","")</f>
        <v>#REF!</v>
      </c>
      <c r="BP880" s="16" t="str">
        <f>IF(Wedstrijden!W867="x","B","")</f>
        <v/>
      </c>
      <c r="BQ880" s="16" t="str">
        <f>IF(Wedstrijden!X867="x","L1","")</f>
        <v/>
      </c>
      <c r="BR880" s="16" t="str">
        <f>IF(Wedstrijden!Y867="x","L2","")</f>
        <v/>
      </c>
      <c r="BS880" s="16" t="str">
        <f>IF(Wedstrijden!Z867="x","M1","")</f>
        <v/>
      </c>
      <c r="BT880" s="16" t="str">
        <f>IF(Wedstrijden!AA867="x","M2","")</f>
        <v/>
      </c>
      <c r="BU880" s="16" t="str">
        <f>IF(Wedstrijden!AB867="x","Z1","")</f>
        <v/>
      </c>
      <c r="BV880" s="16" t="str">
        <f>IF(Wedstrijden!AC867="x","Z2","")</f>
        <v/>
      </c>
      <c r="BW880" s="16" t="str">
        <f>IF(COUNTA(Wedstrijden!L867:T867)&lt;&gt;0,1,"")</f>
        <v/>
      </c>
      <c r="BX880" s="16" t="str">
        <f t="shared" si="79"/>
        <v/>
      </c>
      <c r="BY880" s="16" t="str">
        <f>IF(Wedstrijden!L867="x","BB","")</f>
        <v/>
      </c>
      <c r="BZ880" s="16" t="str">
        <f>IF(Wedstrijden!M867="x","B","")</f>
        <v/>
      </c>
      <c r="CA880" s="16" t="str">
        <f>IF(Wedstrijden!N867="x","L1","")</f>
        <v/>
      </c>
      <c r="CB880" s="16" t="str">
        <f>IF(Wedstrijden!O867="x","L2","")</f>
        <v/>
      </c>
      <c r="CC880" s="16" t="str">
        <f>IF(Wedstrijden!P867="x","M1","")</f>
        <v/>
      </c>
      <c r="CD880" s="16" t="str">
        <f>IF(Wedstrijden!Q867="x","M2","")</f>
        <v/>
      </c>
      <c r="CE880" s="16" t="str">
        <f>IF(Wedstrijden!R867="x","Z1","")</f>
        <v/>
      </c>
      <c r="CF880" s="16" t="str">
        <f>IF(Wedstrijden!S867="x","Z2","")</f>
        <v/>
      </c>
      <c r="CG880" s="16" t="str">
        <f>IF(Wedstrijden!T867="x","ZZL","")</f>
        <v/>
      </c>
      <c r="CL880" s="16" t="str">
        <f>IF(COUNTA(Wedstrijden!AR867:BB867)&lt;&gt;0,2,"")</f>
        <v/>
      </c>
      <c r="CM880" s="16" t="str">
        <f t="shared" si="80"/>
        <v/>
      </c>
      <c r="CN880" s="16" t="str">
        <f>IF(Wedstrijden!AR867="x","AA","")</f>
        <v/>
      </c>
      <c r="CO880" s="16" t="str">
        <f>IF(Wedstrijden!AS867="x","A","")</f>
        <v/>
      </c>
      <c r="CP880" s="16" t="str">
        <f>IF(Wedstrijden!AT867="x","BB","")</f>
        <v/>
      </c>
      <c r="CQ880" s="16" t="str">
        <f>IF(Wedstrijden!AU867="x","B","")</f>
        <v/>
      </c>
      <c r="CR880" s="16" t="str">
        <f>IF(Wedstrijden!AV867="x","L","")</f>
        <v/>
      </c>
      <c r="CS880" s="16" t="str">
        <f>IF(Wedstrijden!AW867="x","M","")</f>
        <v/>
      </c>
      <c r="CT880" s="16" t="str">
        <f>IF(Wedstrijden!AX867="x","Z","")</f>
        <v/>
      </c>
      <c r="CU880" s="16" t="str">
        <f>IF(Wedstrijden!BB867="x","ZZ","")</f>
        <v/>
      </c>
      <c r="CV880" s="16" t="str">
        <f>IF(COUNTA(Wedstrijden!AI867:AP867)&lt;&gt;0,2,"")</f>
        <v/>
      </c>
      <c r="CW880" s="16" t="str">
        <f t="shared" si="81"/>
        <v/>
      </c>
      <c r="CX880" s="16" t="str">
        <f>IF(Wedstrijden!AI867="x","BB","")</f>
        <v/>
      </c>
      <c r="CY880" s="16" t="str">
        <f>IF(Wedstrijden!AJ867="x","B","")</f>
        <v/>
      </c>
      <c r="CZ880" s="16" t="str">
        <f>IF(Wedstrijden!AK867="x","L","")</f>
        <v/>
      </c>
      <c r="DA880" s="16" t="str">
        <f>IF(Wedstrijden!AL867="x","M","")</f>
        <v/>
      </c>
      <c r="DB880" s="16" t="str">
        <f>IF(Wedstrijden!AM867="x","Z","")</f>
        <v/>
      </c>
      <c r="DC880" s="16" t="str">
        <f>IF(Wedstrijden!AN867="x","ZZ","")</f>
        <v/>
      </c>
      <c r="DD880" s="16" t="str">
        <f>IF(Wedstrijden!AP867="x","1.40","")</f>
        <v/>
      </c>
      <c r="DE880" s="16" t="str">
        <f>IF(COUNTA(Wedstrijden!BD867:BF867)&lt;&gt;0,6,"")</f>
        <v/>
      </c>
      <c r="DF880" s="16" t="str">
        <f t="shared" si="82"/>
        <v/>
      </c>
      <c r="DG880" s="16" t="str">
        <f>IF(Wedstrijden!BD867="x","L","")</f>
        <v/>
      </c>
      <c r="DH880" s="16" t="str">
        <f>IF(Wedstrijden!BE867="x","M","")</f>
        <v/>
      </c>
      <c r="DI880" s="16" t="str">
        <f>IF(Wedstrijden!BF867="x","Z","")</f>
        <v/>
      </c>
      <c r="DJ880" s="16" t="str">
        <f>IF(Wedstrijden!BG867="x","Z","")</f>
        <v/>
      </c>
      <c r="DK880" s="16" t="str">
        <f>IF(COUNTA(Wedstrijden!BI867:BK867)&lt;&gt;0,6,"")</f>
        <v/>
      </c>
      <c r="DL880" s="16" t="str">
        <f t="shared" si="83"/>
        <v/>
      </c>
      <c r="DM880" s="16" t="str">
        <f>IF(Wedstrijden!BI867="x","L","")</f>
        <v/>
      </c>
      <c r="DN880" s="16" t="str">
        <f>IF(Wedstrijden!BJ867="x","M","")</f>
        <v/>
      </c>
      <c r="DO880" s="16" t="str">
        <f>IF(Wedstrijden!BK867="x","Z","")</f>
        <v/>
      </c>
      <c r="DP880" s="16" t="str">
        <f>IF(Wedstrijden!BL867="x","Z","")</f>
        <v/>
      </c>
    </row>
    <row r="881" spans="1:120" ht="14.4" x14ac:dyDescent="0.3">
      <c r="A881" s="18">
        <f>Wedstrijden!A868</f>
        <v>0</v>
      </c>
      <c r="B881" s="16" t="str">
        <f>IFERROR(VLOOKUP(Wedstrijden!#REF!,#REF!,2,FALSE),"")</f>
        <v/>
      </c>
      <c r="C881" s="16">
        <f>Wedstrijden!E868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IF(COUNTA(Wedstrijden!U868:AC868)&lt;&gt;0,1,"")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IF(Wedstrijden!U868="x","B1","")</f>
        <v/>
      </c>
      <c r="BO881" s="16" t="e">
        <f>IF(Wedstrijden!#REF!="x","BB","")</f>
        <v>#REF!</v>
      </c>
      <c r="BP881" s="16" t="str">
        <f>IF(Wedstrijden!W868="x","B","")</f>
        <v/>
      </c>
      <c r="BQ881" s="16" t="str">
        <f>IF(Wedstrijden!X868="x","L1","")</f>
        <v/>
      </c>
      <c r="BR881" s="16" t="str">
        <f>IF(Wedstrijden!Y868="x","L2","")</f>
        <v/>
      </c>
      <c r="BS881" s="16" t="str">
        <f>IF(Wedstrijden!Z868="x","M1","")</f>
        <v/>
      </c>
      <c r="BT881" s="16" t="str">
        <f>IF(Wedstrijden!AA868="x","M2","")</f>
        <v/>
      </c>
      <c r="BU881" s="16" t="str">
        <f>IF(Wedstrijden!AB868="x","Z1","")</f>
        <v/>
      </c>
      <c r="BV881" s="16" t="str">
        <f>IF(Wedstrijden!AC868="x","Z2","")</f>
        <v/>
      </c>
      <c r="BW881" s="16" t="str">
        <f>IF(COUNTA(Wedstrijden!L868:T868)&lt;&gt;0,1,"")</f>
        <v/>
      </c>
      <c r="BX881" s="16" t="str">
        <f t="shared" si="79"/>
        <v/>
      </c>
      <c r="BY881" s="16" t="str">
        <f>IF(Wedstrijden!L868="x","BB","")</f>
        <v/>
      </c>
      <c r="BZ881" s="16" t="str">
        <f>IF(Wedstrijden!M868="x","B","")</f>
        <v/>
      </c>
      <c r="CA881" s="16" t="str">
        <f>IF(Wedstrijden!N868="x","L1","")</f>
        <v/>
      </c>
      <c r="CB881" s="16" t="str">
        <f>IF(Wedstrijden!O868="x","L2","")</f>
        <v/>
      </c>
      <c r="CC881" s="16" t="str">
        <f>IF(Wedstrijden!P868="x","M1","")</f>
        <v/>
      </c>
      <c r="CD881" s="16" t="str">
        <f>IF(Wedstrijden!Q868="x","M2","")</f>
        <v/>
      </c>
      <c r="CE881" s="16" t="str">
        <f>IF(Wedstrijden!R868="x","Z1","")</f>
        <v/>
      </c>
      <c r="CF881" s="16" t="str">
        <f>IF(Wedstrijden!S868="x","Z2","")</f>
        <v/>
      </c>
      <c r="CG881" s="16" t="str">
        <f>IF(Wedstrijden!T868="x","ZZL","")</f>
        <v/>
      </c>
      <c r="CL881" s="16" t="str">
        <f>IF(COUNTA(Wedstrijden!AR868:BB868)&lt;&gt;0,2,"")</f>
        <v/>
      </c>
      <c r="CM881" s="16" t="str">
        <f t="shared" si="80"/>
        <v/>
      </c>
      <c r="CN881" s="16" t="str">
        <f>IF(Wedstrijden!AR868="x","AA","")</f>
        <v/>
      </c>
      <c r="CO881" s="16" t="str">
        <f>IF(Wedstrijden!AS868="x","A","")</f>
        <v/>
      </c>
      <c r="CP881" s="16" t="str">
        <f>IF(Wedstrijden!AT868="x","BB","")</f>
        <v/>
      </c>
      <c r="CQ881" s="16" t="str">
        <f>IF(Wedstrijden!AU868="x","B","")</f>
        <v/>
      </c>
      <c r="CR881" s="16" t="str">
        <f>IF(Wedstrijden!AV868="x","L","")</f>
        <v/>
      </c>
      <c r="CS881" s="16" t="str">
        <f>IF(Wedstrijden!AW868="x","M","")</f>
        <v/>
      </c>
      <c r="CT881" s="16" t="str">
        <f>IF(Wedstrijden!AX868="x","Z","")</f>
        <v/>
      </c>
      <c r="CU881" s="16" t="str">
        <f>IF(Wedstrijden!BB868="x","ZZ","")</f>
        <v/>
      </c>
      <c r="CV881" s="16" t="str">
        <f>IF(COUNTA(Wedstrijden!AI868:AP868)&lt;&gt;0,2,"")</f>
        <v/>
      </c>
      <c r="CW881" s="16" t="str">
        <f t="shared" si="81"/>
        <v/>
      </c>
      <c r="CX881" s="16" t="str">
        <f>IF(Wedstrijden!AI868="x","BB","")</f>
        <v/>
      </c>
      <c r="CY881" s="16" t="str">
        <f>IF(Wedstrijden!AJ868="x","B","")</f>
        <v/>
      </c>
      <c r="CZ881" s="16" t="str">
        <f>IF(Wedstrijden!AK868="x","L","")</f>
        <v/>
      </c>
      <c r="DA881" s="16" t="str">
        <f>IF(Wedstrijden!AL868="x","M","")</f>
        <v/>
      </c>
      <c r="DB881" s="16" t="str">
        <f>IF(Wedstrijden!AM868="x","Z","")</f>
        <v/>
      </c>
      <c r="DC881" s="16" t="str">
        <f>IF(Wedstrijden!AN868="x","ZZ","")</f>
        <v/>
      </c>
      <c r="DD881" s="16" t="str">
        <f>IF(Wedstrijden!AP868="x","1.40","")</f>
        <v/>
      </c>
      <c r="DE881" s="16" t="str">
        <f>IF(COUNTA(Wedstrijden!BD868:BF868)&lt;&gt;0,6,"")</f>
        <v/>
      </c>
      <c r="DF881" s="16" t="str">
        <f t="shared" si="82"/>
        <v/>
      </c>
      <c r="DG881" s="16" t="str">
        <f>IF(Wedstrijden!BD868="x","L","")</f>
        <v/>
      </c>
      <c r="DH881" s="16" t="str">
        <f>IF(Wedstrijden!BE868="x","M","")</f>
        <v/>
      </c>
      <c r="DI881" s="16" t="str">
        <f>IF(Wedstrijden!BF868="x","Z","")</f>
        <v/>
      </c>
      <c r="DJ881" s="16" t="str">
        <f>IF(Wedstrijden!BG868="x","Z","")</f>
        <v/>
      </c>
      <c r="DK881" s="16" t="str">
        <f>IF(COUNTA(Wedstrijden!BI868:BK868)&lt;&gt;0,6,"")</f>
        <v/>
      </c>
      <c r="DL881" s="16" t="str">
        <f t="shared" si="83"/>
        <v/>
      </c>
      <c r="DM881" s="16" t="str">
        <f>IF(Wedstrijden!BI868="x","L","")</f>
        <v/>
      </c>
      <c r="DN881" s="16" t="str">
        <f>IF(Wedstrijden!BJ868="x","M","")</f>
        <v/>
      </c>
      <c r="DO881" s="16" t="str">
        <f>IF(Wedstrijden!BK868="x","Z","")</f>
        <v/>
      </c>
      <c r="DP881" s="16" t="str">
        <f>IF(Wedstrijden!BL868="x","Z","")</f>
        <v/>
      </c>
    </row>
    <row r="882" spans="1:120" ht="14.4" x14ac:dyDescent="0.3">
      <c r="A882" s="18">
        <f>Wedstrijden!A869</f>
        <v>0</v>
      </c>
      <c r="B882" s="16" t="str">
        <f>IFERROR(VLOOKUP(Wedstrijden!#REF!,#REF!,2,FALSE),"")</f>
        <v/>
      </c>
      <c r="C882" s="16">
        <f>Wedstrijden!E869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IF(COUNTA(Wedstrijden!U869:AC869)&lt;&gt;0,1,"")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IF(Wedstrijden!U869="x","B1","")</f>
        <v/>
      </c>
      <c r="BO882" s="16" t="e">
        <f>IF(Wedstrijden!#REF!="x","BB","")</f>
        <v>#REF!</v>
      </c>
      <c r="BP882" s="16" t="str">
        <f>IF(Wedstrijden!W869="x","B","")</f>
        <v/>
      </c>
      <c r="BQ882" s="16" t="str">
        <f>IF(Wedstrijden!X869="x","L1","")</f>
        <v/>
      </c>
      <c r="BR882" s="16" t="str">
        <f>IF(Wedstrijden!Y869="x","L2","")</f>
        <v/>
      </c>
      <c r="BS882" s="16" t="str">
        <f>IF(Wedstrijden!Z869="x","M1","")</f>
        <v/>
      </c>
      <c r="BT882" s="16" t="str">
        <f>IF(Wedstrijden!AA869="x","M2","")</f>
        <v/>
      </c>
      <c r="BU882" s="16" t="str">
        <f>IF(Wedstrijden!AB869="x","Z1","")</f>
        <v/>
      </c>
      <c r="BV882" s="16" t="str">
        <f>IF(Wedstrijden!AC869="x","Z2","")</f>
        <v/>
      </c>
      <c r="BW882" s="16" t="str">
        <f>IF(COUNTA(Wedstrijden!L869:T869)&lt;&gt;0,1,"")</f>
        <v/>
      </c>
      <c r="BX882" s="16" t="str">
        <f t="shared" si="79"/>
        <v/>
      </c>
      <c r="BY882" s="16" t="str">
        <f>IF(Wedstrijden!L869="x","BB","")</f>
        <v/>
      </c>
      <c r="BZ882" s="16" t="str">
        <f>IF(Wedstrijden!M869="x","B","")</f>
        <v/>
      </c>
      <c r="CA882" s="16" t="str">
        <f>IF(Wedstrijden!N869="x","L1","")</f>
        <v/>
      </c>
      <c r="CB882" s="16" t="str">
        <f>IF(Wedstrijden!O869="x","L2","")</f>
        <v/>
      </c>
      <c r="CC882" s="16" t="str">
        <f>IF(Wedstrijden!P869="x","M1","")</f>
        <v/>
      </c>
      <c r="CD882" s="16" t="str">
        <f>IF(Wedstrijden!Q869="x","M2","")</f>
        <v/>
      </c>
      <c r="CE882" s="16" t="str">
        <f>IF(Wedstrijden!R869="x","Z1","")</f>
        <v/>
      </c>
      <c r="CF882" s="16" t="str">
        <f>IF(Wedstrijden!S869="x","Z2","")</f>
        <v/>
      </c>
      <c r="CG882" s="16" t="str">
        <f>IF(Wedstrijden!T869="x","ZZL","")</f>
        <v/>
      </c>
      <c r="CL882" s="16" t="str">
        <f>IF(COUNTA(Wedstrijden!AR869:BB869)&lt;&gt;0,2,"")</f>
        <v/>
      </c>
      <c r="CM882" s="16" t="str">
        <f t="shared" si="80"/>
        <v/>
      </c>
      <c r="CN882" s="16" t="str">
        <f>IF(Wedstrijden!AR869="x","AA","")</f>
        <v/>
      </c>
      <c r="CO882" s="16" t="str">
        <f>IF(Wedstrijden!AS869="x","A","")</f>
        <v/>
      </c>
      <c r="CP882" s="16" t="str">
        <f>IF(Wedstrijden!AT869="x","BB","")</f>
        <v/>
      </c>
      <c r="CQ882" s="16" t="str">
        <f>IF(Wedstrijden!AU869="x","B","")</f>
        <v/>
      </c>
      <c r="CR882" s="16" t="str">
        <f>IF(Wedstrijden!AV869="x","L","")</f>
        <v/>
      </c>
      <c r="CS882" s="16" t="str">
        <f>IF(Wedstrijden!AW869="x","M","")</f>
        <v/>
      </c>
      <c r="CT882" s="16" t="str">
        <f>IF(Wedstrijden!AX869="x","Z","")</f>
        <v/>
      </c>
      <c r="CU882" s="16" t="str">
        <f>IF(Wedstrijden!BB869="x","ZZ","")</f>
        <v/>
      </c>
      <c r="CV882" s="16" t="str">
        <f>IF(COUNTA(Wedstrijden!AI869:AP869)&lt;&gt;0,2,"")</f>
        <v/>
      </c>
      <c r="CW882" s="16" t="str">
        <f t="shared" si="81"/>
        <v/>
      </c>
      <c r="CX882" s="16" t="str">
        <f>IF(Wedstrijden!AI869="x","BB","")</f>
        <v/>
      </c>
      <c r="CY882" s="16" t="str">
        <f>IF(Wedstrijden!AJ869="x","B","")</f>
        <v/>
      </c>
      <c r="CZ882" s="16" t="str">
        <f>IF(Wedstrijden!AK869="x","L","")</f>
        <v/>
      </c>
      <c r="DA882" s="16" t="str">
        <f>IF(Wedstrijden!AL869="x","M","")</f>
        <v/>
      </c>
      <c r="DB882" s="16" t="str">
        <f>IF(Wedstrijden!AM869="x","Z","")</f>
        <v/>
      </c>
      <c r="DC882" s="16" t="str">
        <f>IF(Wedstrijden!AN869="x","ZZ","")</f>
        <v/>
      </c>
      <c r="DD882" s="16" t="str">
        <f>IF(Wedstrijden!AP869="x","1.40","")</f>
        <v/>
      </c>
      <c r="DE882" s="16" t="str">
        <f>IF(COUNTA(Wedstrijden!BD869:BF869)&lt;&gt;0,6,"")</f>
        <v/>
      </c>
      <c r="DF882" s="16" t="str">
        <f t="shared" si="82"/>
        <v/>
      </c>
      <c r="DG882" s="16" t="str">
        <f>IF(Wedstrijden!BD869="x","L","")</f>
        <v/>
      </c>
      <c r="DH882" s="16" t="str">
        <f>IF(Wedstrijden!BE869="x","M","")</f>
        <v/>
      </c>
      <c r="DI882" s="16" t="str">
        <f>IF(Wedstrijden!BF869="x","Z","")</f>
        <v/>
      </c>
      <c r="DJ882" s="16" t="str">
        <f>IF(Wedstrijden!BG869="x","Z","")</f>
        <v/>
      </c>
      <c r="DK882" s="16" t="str">
        <f>IF(COUNTA(Wedstrijden!BI869:BK869)&lt;&gt;0,6,"")</f>
        <v/>
      </c>
      <c r="DL882" s="16" t="str">
        <f t="shared" si="83"/>
        <v/>
      </c>
      <c r="DM882" s="16" t="str">
        <f>IF(Wedstrijden!BI869="x","L","")</f>
        <v/>
      </c>
      <c r="DN882" s="16" t="str">
        <f>IF(Wedstrijden!BJ869="x","M","")</f>
        <v/>
      </c>
      <c r="DO882" s="16" t="str">
        <f>IF(Wedstrijden!BK869="x","Z","")</f>
        <v/>
      </c>
      <c r="DP882" s="16" t="str">
        <f>IF(Wedstrijden!BL869="x","Z","")</f>
        <v/>
      </c>
    </row>
    <row r="883" spans="1:120" ht="14.4" x14ac:dyDescent="0.3">
      <c r="A883" s="18">
        <f>Wedstrijden!A870</f>
        <v>0</v>
      </c>
      <c r="B883" s="16" t="str">
        <f>IFERROR(VLOOKUP(Wedstrijden!#REF!,#REF!,2,FALSE),"")</f>
        <v/>
      </c>
      <c r="C883" s="16">
        <f>Wedstrijden!E870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IF(COUNTA(Wedstrijden!U870:AC870)&lt;&gt;0,1,"")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IF(Wedstrijden!U870="x","B1","")</f>
        <v/>
      </c>
      <c r="BO883" s="16" t="e">
        <f>IF(Wedstrijden!#REF!="x","BB","")</f>
        <v>#REF!</v>
      </c>
      <c r="BP883" s="16" t="str">
        <f>IF(Wedstrijden!W870="x","B","")</f>
        <v/>
      </c>
      <c r="BQ883" s="16" t="str">
        <f>IF(Wedstrijden!X870="x","L1","")</f>
        <v/>
      </c>
      <c r="BR883" s="16" t="str">
        <f>IF(Wedstrijden!Y870="x","L2","")</f>
        <v/>
      </c>
      <c r="BS883" s="16" t="str">
        <f>IF(Wedstrijden!Z870="x","M1","")</f>
        <v/>
      </c>
      <c r="BT883" s="16" t="str">
        <f>IF(Wedstrijden!AA870="x","M2","")</f>
        <v/>
      </c>
      <c r="BU883" s="16" t="str">
        <f>IF(Wedstrijden!AB870="x","Z1","")</f>
        <v/>
      </c>
      <c r="BV883" s="16" t="str">
        <f>IF(Wedstrijden!AC870="x","Z2","")</f>
        <v/>
      </c>
      <c r="BW883" s="16" t="str">
        <f>IF(COUNTA(Wedstrijden!L870:T870)&lt;&gt;0,1,"")</f>
        <v/>
      </c>
      <c r="BX883" s="16" t="str">
        <f t="shared" si="79"/>
        <v/>
      </c>
      <c r="BY883" s="16" t="str">
        <f>IF(Wedstrijden!L870="x","BB","")</f>
        <v/>
      </c>
      <c r="BZ883" s="16" t="str">
        <f>IF(Wedstrijden!M870="x","B","")</f>
        <v/>
      </c>
      <c r="CA883" s="16" t="str">
        <f>IF(Wedstrijden!N870="x","L1","")</f>
        <v/>
      </c>
      <c r="CB883" s="16" t="str">
        <f>IF(Wedstrijden!O870="x","L2","")</f>
        <v/>
      </c>
      <c r="CC883" s="16" t="str">
        <f>IF(Wedstrijden!P870="x","M1","")</f>
        <v/>
      </c>
      <c r="CD883" s="16" t="str">
        <f>IF(Wedstrijden!Q870="x","M2","")</f>
        <v/>
      </c>
      <c r="CE883" s="16" t="str">
        <f>IF(Wedstrijden!R870="x","Z1","")</f>
        <v/>
      </c>
      <c r="CF883" s="16" t="str">
        <f>IF(Wedstrijden!S870="x","Z2","")</f>
        <v/>
      </c>
      <c r="CG883" s="16" t="str">
        <f>IF(Wedstrijden!T870="x","ZZL","")</f>
        <v/>
      </c>
      <c r="CL883" s="16" t="str">
        <f>IF(COUNTA(Wedstrijden!AR870:BB870)&lt;&gt;0,2,"")</f>
        <v/>
      </c>
      <c r="CM883" s="16" t="str">
        <f t="shared" si="80"/>
        <v/>
      </c>
      <c r="CN883" s="16" t="str">
        <f>IF(Wedstrijden!AR870="x","AA","")</f>
        <v/>
      </c>
      <c r="CO883" s="16" t="str">
        <f>IF(Wedstrijden!AS870="x","A","")</f>
        <v/>
      </c>
      <c r="CP883" s="16" t="str">
        <f>IF(Wedstrijden!AT870="x","BB","")</f>
        <v/>
      </c>
      <c r="CQ883" s="16" t="str">
        <f>IF(Wedstrijden!AU870="x","B","")</f>
        <v/>
      </c>
      <c r="CR883" s="16" t="str">
        <f>IF(Wedstrijden!AV870="x","L","")</f>
        <v/>
      </c>
      <c r="CS883" s="16" t="str">
        <f>IF(Wedstrijden!AW870="x","M","")</f>
        <v/>
      </c>
      <c r="CT883" s="16" t="str">
        <f>IF(Wedstrijden!AX870="x","Z","")</f>
        <v/>
      </c>
      <c r="CU883" s="16" t="str">
        <f>IF(Wedstrijden!BB870="x","ZZ","")</f>
        <v/>
      </c>
      <c r="CV883" s="16" t="str">
        <f>IF(COUNTA(Wedstrijden!AI870:AP870)&lt;&gt;0,2,"")</f>
        <v/>
      </c>
      <c r="CW883" s="16" t="str">
        <f t="shared" si="81"/>
        <v/>
      </c>
      <c r="CX883" s="16" t="str">
        <f>IF(Wedstrijden!AI870="x","BB","")</f>
        <v/>
      </c>
      <c r="CY883" s="16" t="str">
        <f>IF(Wedstrijden!AJ870="x","B","")</f>
        <v/>
      </c>
      <c r="CZ883" s="16" t="str">
        <f>IF(Wedstrijden!AK870="x","L","")</f>
        <v/>
      </c>
      <c r="DA883" s="16" t="str">
        <f>IF(Wedstrijden!AL870="x","M","")</f>
        <v/>
      </c>
      <c r="DB883" s="16" t="str">
        <f>IF(Wedstrijden!AM870="x","Z","")</f>
        <v/>
      </c>
      <c r="DC883" s="16" t="str">
        <f>IF(Wedstrijden!AN870="x","ZZ","")</f>
        <v/>
      </c>
      <c r="DD883" s="16" t="str">
        <f>IF(Wedstrijden!AP870="x","1.40","")</f>
        <v/>
      </c>
      <c r="DE883" s="16" t="str">
        <f>IF(COUNTA(Wedstrijden!BD870:BF870)&lt;&gt;0,6,"")</f>
        <v/>
      </c>
      <c r="DF883" s="16" t="str">
        <f t="shared" si="82"/>
        <v/>
      </c>
      <c r="DG883" s="16" t="str">
        <f>IF(Wedstrijden!BD870="x","L","")</f>
        <v/>
      </c>
      <c r="DH883" s="16" t="str">
        <f>IF(Wedstrijden!BE870="x","M","")</f>
        <v/>
      </c>
      <c r="DI883" s="16" t="str">
        <f>IF(Wedstrijden!BF870="x","Z","")</f>
        <v/>
      </c>
      <c r="DJ883" s="16" t="str">
        <f>IF(Wedstrijden!BG870="x","Z","")</f>
        <v/>
      </c>
      <c r="DK883" s="16" t="str">
        <f>IF(COUNTA(Wedstrijden!BI870:BK870)&lt;&gt;0,6,"")</f>
        <v/>
      </c>
      <c r="DL883" s="16" t="str">
        <f t="shared" si="83"/>
        <v/>
      </c>
      <c r="DM883" s="16" t="str">
        <f>IF(Wedstrijden!BI870="x","L","")</f>
        <v/>
      </c>
      <c r="DN883" s="16" t="str">
        <f>IF(Wedstrijden!BJ870="x","M","")</f>
        <v/>
      </c>
      <c r="DO883" s="16" t="str">
        <f>IF(Wedstrijden!BK870="x","Z","")</f>
        <v/>
      </c>
      <c r="DP883" s="16" t="str">
        <f>IF(Wedstrijden!BL870="x","Z","")</f>
        <v/>
      </c>
    </row>
    <row r="884" spans="1:120" ht="14.4" x14ac:dyDescent="0.3">
      <c r="A884" s="18">
        <f>Wedstrijden!A871</f>
        <v>0</v>
      </c>
      <c r="B884" s="16" t="str">
        <f>IFERROR(VLOOKUP(Wedstrijden!#REF!,#REF!,2,FALSE),"")</f>
        <v/>
      </c>
      <c r="C884" s="16">
        <f>Wedstrijden!E871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IF(COUNTA(Wedstrijden!U871:AC871)&lt;&gt;0,1,"")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IF(Wedstrijden!U871="x","B1","")</f>
        <v/>
      </c>
      <c r="BO884" s="16" t="e">
        <f>IF(Wedstrijden!#REF!="x","BB","")</f>
        <v>#REF!</v>
      </c>
      <c r="BP884" s="16" t="str">
        <f>IF(Wedstrijden!W871="x","B","")</f>
        <v/>
      </c>
      <c r="BQ884" s="16" t="str">
        <f>IF(Wedstrijden!X871="x","L1","")</f>
        <v/>
      </c>
      <c r="BR884" s="16" t="str">
        <f>IF(Wedstrijden!Y871="x","L2","")</f>
        <v/>
      </c>
      <c r="BS884" s="16" t="str">
        <f>IF(Wedstrijden!Z871="x","M1","")</f>
        <v/>
      </c>
      <c r="BT884" s="16" t="str">
        <f>IF(Wedstrijden!AA871="x","M2","")</f>
        <v/>
      </c>
      <c r="BU884" s="16" t="str">
        <f>IF(Wedstrijden!AB871="x","Z1","")</f>
        <v/>
      </c>
      <c r="BV884" s="16" t="str">
        <f>IF(Wedstrijden!AC871="x","Z2","")</f>
        <v/>
      </c>
      <c r="BW884" s="16" t="str">
        <f>IF(COUNTA(Wedstrijden!L871:T871)&lt;&gt;0,1,"")</f>
        <v/>
      </c>
      <c r="BX884" s="16" t="str">
        <f t="shared" si="79"/>
        <v/>
      </c>
      <c r="BY884" s="16" t="str">
        <f>IF(Wedstrijden!L871="x","BB","")</f>
        <v/>
      </c>
      <c r="BZ884" s="16" t="str">
        <f>IF(Wedstrijden!M871="x","B","")</f>
        <v/>
      </c>
      <c r="CA884" s="16" t="str">
        <f>IF(Wedstrijden!N871="x","L1","")</f>
        <v/>
      </c>
      <c r="CB884" s="16" t="str">
        <f>IF(Wedstrijden!O871="x","L2","")</f>
        <v/>
      </c>
      <c r="CC884" s="16" t="str">
        <f>IF(Wedstrijden!P871="x","M1","")</f>
        <v/>
      </c>
      <c r="CD884" s="16" t="str">
        <f>IF(Wedstrijden!Q871="x","M2","")</f>
        <v/>
      </c>
      <c r="CE884" s="16" t="str">
        <f>IF(Wedstrijden!R871="x","Z1","")</f>
        <v/>
      </c>
      <c r="CF884" s="16" t="str">
        <f>IF(Wedstrijden!S871="x","Z2","")</f>
        <v/>
      </c>
      <c r="CG884" s="16" t="str">
        <f>IF(Wedstrijden!T871="x","ZZL","")</f>
        <v/>
      </c>
      <c r="CL884" s="16" t="str">
        <f>IF(COUNTA(Wedstrijden!AR871:BB871)&lt;&gt;0,2,"")</f>
        <v/>
      </c>
      <c r="CM884" s="16" t="str">
        <f t="shared" si="80"/>
        <v/>
      </c>
      <c r="CN884" s="16" t="str">
        <f>IF(Wedstrijden!AR871="x","AA","")</f>
        <v/>
      </c>
      <c r="CO884" s="16" t="str">
        <f>IF(Wedstrijden!AS871="x","A","")</f>
        <v/>
      </c>
      <c r="CP884" s="16" t="str">
        <f>IF(Wedstrijden!AT871="x","BB","")</f>
        <v/>
      </c>
      <c r="CQ884" s="16" t="str">
        <f>IF(Wedstrijden!AU871="x","B","")</f>
        <v/>
      </c>
      <c r="CR884" s="16" t="str">
        <f>IF(Wedstrijden!AV871="x","L","")</f>
        <v/>
      </c>
      <c r="CS884" s="16" t="str">
        <f>IF(Wedstrijden!AW871="x","M","")</f>
        <v/>
      </c>
      <c r="CT884" s="16" t="str">
        <f>IF(Wedstrijden!AX871="x","Z","")</f>
        <v/>
      </c>
      <c r="CU884" s="16" t="str">
        <f>IF(Wedstrijden!BB871="x","ZZ","")</f>
        <v/>
      </c>
      <c r="CV884" s="16" t="str">
        <f>IF(COUNTA(Wedstrijden!AI871:AP871)&lt;&gt;0,2,"")</f>
        <v/>
      </c>
      <c r="CW884" s="16" t="str">
        <f t="shared" si="81"/>
        <v/>
      </c>
      <c r="CX884" s="16" t="str">
        <f>IF(Wedstrijden!AI871="x","BB","")</f>
        <v/>
      </c>
      <c r="CY884" s="16" t="str">
        <f>IF(Wedstrijden!AJ871="x","B","")</f>
        <v/>
      </c>
      <c r="CZ884" s="16" t="str">
        <f>IF(Wedstrijden!AK871="x","L","")</f>
        <v/>
      </c>
      <c r="DA884" s="16" t="str">
        <f>IF(Wedstrijden!AL871="x","M","")</f>
        <v/>
      </c>
      <c r="DB884" s="16" t="str">
        <f>IF(Wedstrijden!AM871="x","Z","")</f>
        <v/>
      </c>
      <c r="DC884" s="16" t="str">
        <f>IF(Wedstrijden!AN871="x","ZZ","")</f>
        <v/>
      </c>
      <c r="DD884" s="16" t="str">
        <f>IF(Wedstrijden!AP871="x","1.40","")</f>
        <v/>
      </c>
      <c r="DE884" s="16" t="str">
        <f>IF(COUNTA(Wedstrijden!BD871:BF871)&lt;&gt;0,6,"")</f>
        <v/>
      </c>
      <c r="DF884" s="16" t="str">
        <f t="shared" si="82"/>
        <v/>
      </c>
      <c r="DG884" s="16" t="str">
        <f>IF(Wedstrijden!BD871="x","L","")</f>
        <v/>
      </c>
      <c r="DH884" s="16" t="str">
        <f>IF(Wedstrijden!BE871="x","M","")</f>
        <v/>
      </c>
      <c r="DI884" s="16" t="str">
        <f>IF(Wedstrijden!BF871="x","Z","")</f>
        <v/>
      </c>
      <c r="DJ884" s="16" t="str">
        <f>IF(Wedstrijden!BG871="x","Z","")</f>
        <v/>
      </c>
      <c r="DK884" s="16" t="str">
        <f>IF(COUNTA(Wedstrijden!BI871:BK871)&lt;&gt;0,6,"")</f>
        <v/>
      </c>
      <c r="DL884" s="16" t="str">
        <f t="shared" si="83"/>
        <v/>
      </c>
      <c r="DM884" s="16" t="str">
        <f>IF(Wedstrijden!BI871="x","L","")</f>
        <v/>
      </c>
      <c r="DN884" s="16" t="str">
        <f>IF(Wedstrijden!BJ871="x","M","")</f>
        <v/>
      </c>
      <c r="DO884" s="16" t="str">
        <f>IF(Wedstrijden!BK871="x","Z","")</f>
        <v/>
      </c>
      <c r="DP884" s="16" t="str">
        <f>IF(Wedstrijden!BL871="x","Z","")</f>
        <v/>
      </c>
    </row>
    <row r="885" spans="1:120" ht="14.4" x14ac:dyDescent="0.3">
      <c r="A885" s="18">
        <f>Wedstrijden!A872</f>
        <v>0</v>
      </c>
      <c r="B885" s="16" t="str">
        <f>IFERROR(VLOOKUP(Wedstrijden!#REF!,#REF!,2,FALSE),"")</f>
        <v/>
      </c>
      <c r="C885" s="16">
        <f>Wedstrijden!E872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IF(COUNTA(Wedstrijden!U872:AC872)&lt;&gt;0,1,"")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IF(Wedstrijden!U872="x","B1","")</f>
        <v/>
      </c>
      <c r="BO885" s="16" t="e">
        <f>IF(Wedstrijden!#REF!="x","BB","")</f>
        <v>#REF!</v>
      </c>
      <c r="BP885" s="16" t="str">
        <f>IF(Wedstrijden!W872="x","B","")</f>
        <v/>
      </c>
      <c r="BQ885" s="16" t="str">
        <f>IF(Wedstrijden!X872="x","L1","")</f>
        <v/>
      </c>
      <c r="BR885" s="16" t="str">
        <f>IF(Wedstrijden!Y872="x","L2","")</f>
        <v/>
      </c>
      <c r="BS885" s="16" t="str">
        <f>IF(Wedstrijden!Z872="x","M1","")</f>
        <v/>
      </c>
      <c r="BT885" s="16" t="str">
        <f>IF(Wedstrijden!AA872="x","M2","")</f>
        <v/>
      </c>
      <c r="BU885" s="16" t="str">
        <f>IF(Wedstrijden!AB872="x","Z1","")</f>
        <v/>
      </c>
      <c r="BV885" s="16" t="str">
        <f>IF(Wedstrijden!AC872="x","Z2","")</f>
        <v/>
      </c>
      <c r="BW885" s="16" t="str">
        <f>IF(COUNTA(Wedstrijden!L872:T872)&lt;&gt;0,1,"")</f>
        <v/>
      </c>
      <c r="BX885" s="16" t="str">
        <f t="shared" si="79"/>
        <v/>
      </c>
      <c r="BY885" s="16" t="str">
        <f>IF(Wedstrijden!L872="x","BB","")</f>
        <v/>
      </c>
      <c r="BZ885" s="16" t="str">
        <f>IF(Wedstrijden!M872="x","B","")</f>
        <v/>
      </c>
      <c r="CA885" s="16" t="str">
        <f>IF(Wedstrijden!N872="x","L1","")</f>
        <v/>
      </c>
      <c r="CB885" s="16" t="str">
        <f>IF(Wedstrijden!O872="x","L2","")</f>
        <v/>
      </c>
      <c r="CC885" s="16" t="str">
        <f>IF(Wedstrijden!P872="x","M1","")</f>
        <v/>
      </c>
      <c r="CD885" s="16" t="str">
        <f>IF(Wedstrijden!Q872="x","M2","")</f>
        <v/>
      </c>
      <c r="CE885" s="16" t="str">
        <f>IF(Wedstrijden!R872="x","Z1","")</f>
        <v/>
      </c>
      <c r="CF885" s="16" t="str">
        <f>IF(Wedstrijden!S872="x","Z2","")</f>
        <v/>
      </c>
      <c r="CG885" s="16" t="str">
        <f>IF(Wedstrijden!T872="x","ZZL","")</f>
        <v/>
      </c>
      <c r="CL885" s="16" t="str">
        <f>IF(COUNTA(Wedstrijden!AR872:BB872)&lt;&gt;0,2,"")</f>
        <v/>
      </c>
      <c r="CM885" s="16" t="str">
        <f t="shared" si="80"/>
        <v/>
      </c>
      <c r="CN885" s="16" t="str">
        <f>IF(Wedstrijden!AR872="x","AA","")</f>
        <v/>
      </c>
      <c r="CO885" s="16" t="str">
        <f>IF(Wedstrijden!AS872="x","A","")</f>
        <v/>
      </c>
      <c r="CP885" s="16" t="str">
        <f>IF(Wedstrijden!AT872="x","BB","")</f>
        <v/>
      </c>
      <c r="CQ885" s="16" t="str">
        <f>IF(Wedstrijden!AU872="x","B","")</f>
        <v/>
      </c>
      <c r="CR885" s="16" t="str">
        <f>IF(Wedstrijden!AV872="x","L","")</f>
        <v/>
      </c>
      <c r="CS885" s="16" t="str">
        <f>IF(Wedstrijden!AW872="x","M","")</f>
        <v/>
      </c>
      <c r="CT885" s="16" t="str">
        <f>IF(Wedstrijden!AX872="x","Z","")</f>
        <v/>
      </c>
      <c r="CU885" s="16" t="str">
        <f>IF(Wedstrijden!BB872="x","ZZ","")</f>
        <v/>
      </c>
      <c r="CV885" s="16" t="str">
        <f>IF(COUNTA(Wedstrijden!AI872:AP872)&lt;&gt;0,2,"")</f>
        <v/>
      </c>
      <c r="CW885" s="16" t="str">
        <f t="shared" si="81"/>
        <v/>
      </c>
      <c r="CX885" s="16" t="str">
        <f>IF(Wedstrijden!AI872="x","BB","")</f>
        <v/>
      </c>
      <c r="CY885" s="16" t="str">
        <f>IF(Wedstrijden!AJ872="x","B","")</f>
        <v/>
      </c>
      <c r="CZ885" s="16" t="str">
        <f>IF(Wedstrijden!AK872="x","L","")</f>
        <v/>
      </c>
      <c r="DA885" s="16" t="str">
        <f>IF(Wedstrijden!AL872="x","M","")</f>
        <v/>
      </c>
      <c r="DB885" s="16" t="str">
        <f>IF(Wedstrijden!AM872="x","Z","")</f>
        <v/>
      </c>
      <c r="DC885" s="16" t="str">
        <f>IF(Wedstrijden!AN872="x","ZZ","")</f>
        <v/>
      </c>
      <c r="DD885" s="16" t="str">
        <f>IF(Wedstrijden!AP872="x","1.40","")</f>
        <v/>
      </c>
      <c r="DE885" s="16" t="str">
        <f>IF(COUNTA(Wedstrijden!BD872:BF872)&lt;&gt;0,6,"")</f>
        <v/>
      </c>
      <c r="DF885" s="16" t="str">
        <f t="shared" si="82"/>
        <v/>
      </c>
      <c r="DG885" s="16" t="str">
        <f>IF(Wedstrijden!BD872="x","L","")</f>
        <v/>
      </c>
      <c r="DH885" s="16" t="str">
        <f>IF(Wedstrijden!BE872="x","M","")</f>
        <v/>
      </c>
      <c r="DI885" s="16" t="str">
        <f>IF(Wedstrijden!BF872="x","Z","")</f>
        <v/>
      </c>
      <c r="DJ885" s="16" t="str">
        <f>IF(Wedstrijden!BG872="x","Z","")</f>
        <v/>
      </c>
      <c r="DK885" s="16" t="str">
        <f>IF(COUNTA(Wedstrijden!BI872:BK872)&lt;&gt;0,6,"")</f>
        <v/>
      </c>
      <c r="DL885" s="16" t="str">
        <f t="shared" si="83"/>
        <v/>
      </c>
      <c r="DM885" s="16" t="str">
        <f>IF(Wedstrijden!BI872="x","L","")</f>
        <v/>
      </c>
      <c r="DN885" s="16" t="str">
        <f>IF(Wedstrijden!BJ872="x","M","")</f>
        <v/>
      </c>
      <c r="DO885" s="16" t="str">
        <f>IF(Wedstrijden!BK872="x","Z","")</f>
        <v/>
      </c>
      <c r="DP885" s="16" t="str">
        <f>IF(Wedstrijden!BL872="x","Z","")</f>
        <v/>
      </c>
    </row>
    <row r="886" spans="1:120" ht="14.4" x14ac:dyDescent="0.3">
      <c r="A886" s="18">
        <f>Wedstrijden!A873</f>
        <v>0</v>
      </c>
      <c r="B886" s="16" t="str">
        <f>IFERROR(VLOOKUP(Wedstrijden!#REF!,#REF!,2,FALSE),"")</f>
        <v/>
      </c>
      <c r="C886" s="16">
        <f>Wedstrijden!E873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IF(COUNTA(Wedstrijden!U873:AC873)&lt;&gt;0,1,"")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IF(Wedstrijden!U873="x","B1","")</f>
        <v/>
      </c>
      <c r="BO886" s="16" t="e">
        <f>IF(Wedstrijden!#REF!="x","BB","")</f>
        <v>#REF!</v>
      </c>
      <c r="BP886" s="16" t="str">
        <f>IF(Wedstrijden!W873="x","B","")</f>
        <v/>
      </c>
      <c r="BQ886" s="16" t="str">
        <f>IF(Wedstrijden!X873="x","L1","")</f>
        <v/>
      </c>
      <c r="BR886" s="16" t="str">
        <f>IF(Wedstrijden!Y873="x","L2","")</f>
        <v/>
      </c>
      <c r="BS886" s="16" t="str">
        <f>IF(Wedstrijden!Z873="x","M1","")</f>
        <v/>
      </c>
      <c r="BT886" s="16" t="str">
        <f>IF(Wedstrijden!AA873="x","M2","")</f>
        <v/>
      </c>
      <c r="BU886" s="16" t="str">
        <f>IF(Wedstrijden!AB873="x","Z1","")</f>
        <v/>
      </c>
      <c r="BV886" s="16" t="str">
        <f>IF(Wedstrijden!AC873="x","Z2","")</f>
        <v/>
      </c>
      <c r="BW886" s="16" t="str">
        <f>IF(COUNTA(Wedstrijden!L873:T873)&lt;&gt;0,1,"")</f>
        <v/>
      </c>
      <c r="BX886" s="16" t="str">
        <f t="shared" si="79"/>
        <v/>
      </c>
      <c r="BY886" s="16" t="str">
        <f>IF(Wedstrijden!L873="x","BB","")</f>
        <v/>
      </c>
      <c r="BZ886" s="16" t="str">
        <f>IF(Wedstrijden!M873="x","B","")</f>
        <v/>
      </c>
      <c r="CA886" s="16" t="str">
        <f>IF(Wedstrijden!N873="x","L1","")</f>
        <v/>
      </c>
      <c r="CB886" s="16" t="str">
        <f>IF(Wedstrijden!O873="x","L2","")</f>
        <v/>
      </c>
      <c r="CC886" s="16" t="str">
        <f>IF(Wedstrijden!P873="x","M1","")</f>
        <v/>
      </c>
      <c r="CD886" s="16" t="str">
        <f>IF(Wedstrijden!Q873="x","M2","")</f>
        <v/>
      </c>
      <c r="CE886" s="16" t="str">
        <f>IF(Wedstrijden!R873="x","Z1","")</f>
        <v/>
      </c>
      <c r="CF886" s="16" t="str">
        <f>IF(Wedstrijden!S873="x","Z2","")</f>
        <v/>
      </c>
      <c r="CG886" s="16" t="str">
        <f>IF(Wedstrijden!T873="x","ZZL","")</f>
        <v/>
      </c>
      <c r="CL886" s="16" t="str">
        <f>IF(COUNTA(Wedstrijden!AR873:BB873)&lt;&gt;0,2,"")</f>
        <v/>
      </c>
      <c r="CM886" s="16" t="str">
        <f t="shared" si="80"/>
        <v/>
      </c>
      <c r="CN886" s="16" t="str">
        <f>IF(Wedstrijden!AR873="x","AA","")</f>
        <v/>
      </c>
      <c r="CO886" s="16" t="str">
        <f>IF(Wedstrijden!AS873="x","A","")</f>
        <v/>
      </c>
      <c r="CP886" s="16" t="str">
        <f>IF(Wedstrijden!AT873="x","BB","")</f>
        <v/>
      </c>
      <c r="CQ886" s="16" t="str">
        <f>IF(Wedstrijden!AU873="x","B","")</f>
        <v/>
      </c>
      <c r="CR886" s="16" t="str">
        <f>IF(Wedstrijden!AV873="x","L","")</f>
        <v/>
      </c>
      <c r="CS886" s="16" t="str">
        <f>IF(Wedstrijden!AW873="x","M","")</f>
        <v/>
      </c>
      <c r="CT886" s="16" t="str">
        <f>IF(Wedstrijden!AX873="x","Z","")</f>
        <v/>
      </c>
      <c r="CU886" s="16" t="str">
        <f>IF(Wedstrijden!BB873="x","ZZ","")</f>
        <v/>
      </c>
      <c r="CV886" s="16" t="str">
        <f>IF(COUNTA(Wedstrijden!AI873:AP873)&lt;&gt;0,2,"")</f>
        <v/>
      </c>
      <c r="CW886" s="16" t="str">
        <f t="shared" si="81"/>
        <v/>
      </c>
      <c r="CX886" s="16" t="str">
        <f>IF(Wedstrijden!AI873="x","BB","")</f>
        <v/>
      </c>
      <c r="CY886" s="16" t="str">
        <f>IF(Wedstrijden!AJ873="x","B","")</f>
        <v/>
      </c>
      <c r="CZ886" s="16" t="str">
        <f>IF(Wedstrijden!AK873="x","L","")</f>
        <v/>
      </c>
      <c r="DA886" s="16" t="str">
        <f>IF(Wedstrijden!AL873="x","M","")</f>
        <v/>
      </c>
      <c r="DB886" s="16" t="str">
        <f>IF(Wedstrijden!AM873="x","Z","")</f>
        <v/>
      </c>
      <c r="DC886" s="16" t="str">
        <f>IF(Wedstrijden!AN873="x","ZZ","")</f>
        <v/>
      </c>
      <c r="DD886" s="16" t="str">
        <f>IF(Wedstrijden!AP873="x","1.40","")</f>
        <v/>
      </c>
      <c r="DE886" s="16" t="str">
        <f>IF(COUNTA(Wedstrijden!BD873:BF873)&lt;&gt;0,6,"")</f>
        <v/>
      </c>
      <c r="DF886" s="16" t="str">
        <f t="shared" si="82"/>
        <v/>
      </c>
      <c r="DG886" s="16" t="str">
        <f>IF(Wedstrijden!BD873="x","L","")</f>
        <v/>
      </c>
      <c r="DH886" s="16" t="str">
        <f>IF(Wedstrijden!BE873="x","M","")</f>
        <v/>
      </c>
      <c r="DI886" s="16" t="str">
        <f>IF(Wedstrijden!BF873="x","Z","")</f>
        <v/>
      </c>
      <c r="DJ886" s="16" t="str">
        <f>IF(Wedstrijden!BG873="x","Z","")</f>
        <v/>
      </c>
      <c r="DK886" s="16" t="str">
        <f>IF(COUNTA(Wedstrijden!BI873:BK873)&lt;&gt;0,6,"")</f>
        <v/>
      </c>
      <c r="DL886" s="16" t="str">
        <f t="shared" si="83"/>
        <v/>
      </c>
      <c r="DM886" s="16" t="str">
        <f>IF(Wedstrijden!BI873="x","L","")</f>
        <v/>
      </c>
      <c r="DN886" s="16" t="str">
        <f>IF(Wedstrijden!BJ873="x","M","")</f>
        <v/>
      </c>
      <c r="DO886" s="16" t="str">
        <f>IF(Wedstrijden!BK873="x","Z","")</f>
        <v/>
      </c>
      <c r="DP886" s="16" t="str">
        <f>IF(Wedstrijden!BL873="x","Z","")</f>
        <v/>
      </c>
    </row>
    <row r="887" spans="1:120" ht="14.4" x14ac:dyDescent="0.3">
      <c r="A887" s="18">
        <f>Wedstrijden!A874</f>
        <v>0</v>
      </c>
      <c r="B887" s="16" t="str">
        <f>IFERROR(VLOOKUP(Wedstrijden!#REF!,#REF!,2,FALSE),"")</f>
        <v/>
      </c>
      <c r="C887" s="16">
        <f>Wedstrijden!E874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IF(COUNTA(Wedstrijden!U874:AC874)&lt;&gt;0,1,"")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IF(Wedstrijden!U874="x","B1","")</f>
        <v/>
      </c>
      <c r="BO887" s="16" t="e">
        <f>IF(Wedstrijden!#REF!="x","BB","")</f>
        <v>#REF!</v>
      </c>
      <c r="BP887" s="16" t="str">
        <f>IF(Wedstrijden!W874="x","B","")</f>
        <v/>
      </c>
      <c r="BQ887" s="16" t="str">
        <f>IF(Wedstrijden!X874="x","L1","")</f>
        <v/>
      </c>
      <c r="BR887" s="16" t="str">
        <f>IF(Wedstrijden!Y874="x","L2","")</f>
        <v/>
      </c>
      <c r="BS887" s="16" t="str">
        <f>IF(Wedstrijden!Z874="x","M1","")</f>
        <v/>
      </c>
      <c r="BT887" s="16" t="str">
        <f>IF(Wedstrijden!AA874="x","M2","")</f>
        <v/>
      </c>
      <c r="BU887" s="16" t="str">
        <f>IF(Wedstrijden!AB874="x","Z1","")</f>
        <v/>
      </c>
      <c r="BV887" s="16" t="str">
        <f>IF(Wedstrijden!AC874="x","Z2","")</f>
        <v/>
      </c>
      <c r="BW887" s="16" t="str">
        <f>IF(COUNTA(Wedstrijden!L874:T874)&lt;&gt;0,1,"")</f>
        <v/>
      </c>
      <c r="BX887" s="16" t="str">
        <f t="shared" si="79"/>
        <v/>
      </c>
      <c r="BY887" s="16" t="str">
        <f>IF(Wedstrijden!L874="x","BB","")</f>
        <v/>
      </c>
      <c r="BZ887" s="16" t="str">
        <f>IF(Wedstrijden!M874="x","B","")</f>
        <v/>
      </c>
      <c r="CA887" s="16" t="str">
        <f>IF(Wedstrijden!N874="x","L1","")</f>
        <v/>
      </c>
      <c r="CB887" s="16" t="str">
        <f>IF(Wedstrijden!O874="x","L2","")</f>
        <v/>
      </c>
      <c r="CC887" s="16" t="str">
        <f>IF(Wedstrijden!P874="x","M1","")</f>
        <v/>
      </c>
      <c r="CD887" s="16" t="str">
        <f>IF(Wedstrijden!Q874="x","M2","")</f>
        <v/>
      </c>
      <c r="CE887" s="16" t="str">
        <f>IF(Wedstrijden!R874="x","Z1","")</f>
        <v/>
      </c>
      <c r="CF887" s="16" t="str">
        <f>IF(Wedstrijden!S874="x","Z2","")</f>
        <v/>
      </c>
      <c r="CG887" s="16" t="str">
        <f>IF(Wedstrijden!T874="x","ZZL","")</f>
        <v/>
      </c>
      <c r="CL887" s="16" t="str">
        <f>IF(COUNTA(Wedstrijden!AR874:BB874)&lt;&gt;0,2,"")</f>
        <v/>
      </c>
      <c r="CM887" s="16" t="str">
        <f t="shared" si="80"/>
        <v/>
      </c>
      <c r="CN887" s="16" t="str">
        <f>IF(Wedstrijden!AR874="x","AA","")</f>
        <v/>
      </c>
      <c r="CO887" s="16" t="str">
        <f>IF(Wedstrijden!AS874="x","A","")</f>
        <v/>
      </c>
      <c r="CP887" s="16" t="str">
        <f>IF(Wedstrijden!AT874="x","BB","")</f>
        <v/>
      </c>
      <c r="CQ887" s="16" t="str">
        <f>IF(Wedstrijden!AU874="x","B","")</f>
        <v/>
      </c>
      <c r="CR887" s="16" t="str">
        <f>IF(Wedstrijden!AV874="x","L","")</f>
        <v/>
      </c>
      <c r="CS887" s="16" t="str">
        <f>IF(Wedstrijden!AW874="x","M","")</f>
        <v/>
      </c>
      <c r="CT887" s="16" t="str">
        <f>IF(Wedstrijden!AX874="x","Z","")</f>
        <v/>
      </c>
      <c r="CU887" s="16" t="str">
        <f>IF(Wedstrijden!BB874="x","ZZ","")</f>
        <v/>
      </c>
      <c r="CV887" s="16" t="str">
        <f>IF(COUNTA(Wedstrijden!AI874:AP874)&lt;&gt;0,2,"")</f>
        <v/>
      </c>
      <c r="CW887" s="16" t="str">
        <f t="shared" si="81"/>
        <v/>
      </c>
      <c r="CX887" s="16" t="str">
        <f>IF(Wedstrijden!AI874="x","BB","")</f>
        <v/>
      </c>
      <c r="CY887" s="16" t="str">
        <f>IF(Wedstrijden!AJ874="x","B","")</f>
        <v/>
      </c>
      <c r="CZ887" s="16" t="str">
        <f>IF(Wedstrijden!AK874="x","L","")</f>
        <v/>
      </c>
      <c r="DA887" s="16" t="str">
        <f>IF(Wedstrijden!AL874="x","M","")</f>
        <v/>
      </c>
      <c r="DB887" s="16" t="str">
        <f>IF(Wedstrijden!AM874="x","Z","")</f>
        <v/>
      </c>
      <c r="DC887" s="16" t="str">
        <f>IF(Wedstrijden!AN874="x","ZZ","")</f>
        <v/>
      </c>
      <c r="DD887" s="16" t="str">
        <f>IF(Wedstrijden!AP874="x","1.40","")</f>
        <v/>
      </c>
      <c r="DE887" s="16" t="str">
        <f>IF(COUNTA(Wedstrijden!BD874:BF874)&lt;&gt;0,6,"")</f>
        <v/>
      </c>
      <c r="DF887" s="16" t="str">
        <f t="shared" si="82"/>
        <v/>
      </c>
      <c r="DG887" s="16" t="str">
        <f>IF(Wedstrijden!BD874="x","L","")</f>
        <v/>
      </c>
      <c r="DH887" s="16" t="str">
        <f>IF(Wedstrijden!BE874="x","M","")</f>
        <v/>
      </c>
      <c r="DI887" s="16" t="str">
        <f>IF(Wedstrijden!BF874="x","Z","")</f>
        <v/>
      </c>
      <c r="DJ887" s="16" t="str">
        <f>IF(Wedstrijden!BG874="x","Z","")</f>
        <v/>
      </c>
      <c r="DK887" s="16" t="str">
        <f>IF(COUNTA(Wedstrijden!BI874:BK874)&lt;&gt;0,6,"")</f>
        <v/>
      </c>
      <c r="DL887" s="16" t="str">
        <f t="shared" si="83"/>
        <v/>
      </c>
      <c r="DM887" s="16" t="str">
        <f>IF(Wedstrijden!BI874="x","L","")</f>
        <v/>
      </c>
      <c r="DN887" s="16" t="str">
        <f>IF(Wedstrijden!BJ874="x","M","")</f>
        <v/>
      </c>
      <c r="DO887" s="16" t="str">
        <f>IF(Wedstrijden!BK874="x","Z","")</f>
        <v/>
      </c>
      <c r="DP887" s="16" t="str">
        <f>IF(Wedstrijden!BL874="x","Z","")</f>
        <v/>
      </c>
    </row>
    <row r="888" spans="1:120" ht="14.4" x14ac:dyDescent="0.3">
      <c r="A888" s="18">
        <f>Wedstrijden!A875</f>
        <v>0</v>
      </c>
      <c r="B888" s="16" t="str">
        <f>IFERROR(VLOOKUP(Wedstrijden!#REF!,#REF!,2,FALSE),"")</f>
        <v/>
      </c>
      <c r="C888" s="16">
        <f>Wedstrijden!E875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IF(COUNTA(Wedstrijden!U875:AC875)&lt;&gt;0,1,"")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IF(Wedstrijden!U875="x","B1","")</f>
        <v/>
      </c>
      <c r="BO888" s="16" t="e">
        <f>IF(Wedstrijden!#REF!="x","BB","")</f>
        <v>#REF!</v>
      </c>
      <c r="BP888" s="16" t="str">
        <f>IF(Wedstrijden!W875="x","B","")</f>
        <v/>
      </c>
      <c r="BQ888" s="16" t="str">
        <f>IF(Wedstrijden!X875="x","L1","")</f>
        <v/>
      </c>
      <c r="BR888" s="16" t="str">
        <f>IF(Wedstrijden!Y875="x","L2","")</f>
        <v/>
      </c>
      <c r="BS888" s="16" t="str">
        <f>IF(Wedstrijden!Z875="x","M1","")</f>
        <v/>
      </c>
      <c r="BT888" s="16" t="str">
        <f>IF(Wedstrijden!AA875="x","M2","")</f>
        <v/>
      </c>
      <c r="BU888" s="16" t="str">
        <f>IF(Wedstrijden!AB875="x","Z1","")</f>
        <v/>
      </c>
      <c r="BV888" s="16" t="str">
        <f>IF(Wedstrijden!AC875="x","Z2","")</f>
        <v/>
      </c>
      <c r="BW888" s="16" t="str">
        <f>IF(COUNTA(Wedstrijden!L875:T875)&lt;&gt;0,1,"")</f>
        <v/>
      </c>
      <c r="BX888" s="16" t="str">
        <f t="shared" si="79"/>
        <v/>
      </c>
      <c r="BY888" s="16" t="str">
        <f>IF(Wedstrijden!L875="x","BB","")</f>
        <v/>
      </c>
      <c r="BZ888" s="16" t="str">
        <f>IF(Wedstrijden!M875="x","B","")</f>
        <v/>
      </c>
      <c r="CA888" s="16" t="str">
        <f>IF(Wedstrijden!N875="x","L1","")</f>
        <v/>
      </c>
      <c r="CB888" s="16" t="str">
        <f>IF(Wedstrijden!O875="x","L2","")</f>
        <v/>
      </c>
      <c r="CC888" s="16" t="str">
        <f>IF(Wedstrijden!P875="x","M1","")</f>
        <v/>
      </c>
      <c r="CD888" s="16" t="str">
        <f>IF(Wedstrijden!Q875="x","M2","")</f>
        <v/>
      </c>
      <c r="CE888" s="16" t="str">
        <f>IF(Wedstrijden!R875="x","Z1","")</f>
        <v/>
      </c>
      <c r="CF888" s="16" t="str">
        <f>IF(Wedstrijden!S875="x","Z2","")</f>
        <v/>
      </c>
      <c r="CG888" s="16" t="str">
        <f>IF(Wedstrijden!T875="x","ZZL","")</f>
        <v/>
      </c>
      <c r="CL888" s="16" t="str">
        <f>IF(COUNTA(Wedstrijden!AR875:BB875)&lt;&gt;0,2,"")</f>
        <v/>
      </c>
      <c r="CM888" s="16" t="str">
        <f t="shared" si="80"/>
        <v/>
      </c>
      <c r="CN888" s="16" t="str">
        <f>IF(Wedstrijden!AR875="x","AA","")</f>
        <v/>
      </c>
      <c r="CO888" s="16" t="str">
        <f>IF(Wedstrijden!AS875="x","A","")</f>
        <v/>
      </c>
      <c r="CP888" s="16" t="str">
        <f>IF(Wedstrijden!AT875="x","BB","")</f>
        <v/>
      </c>
      <c r="CQ888" s="16" t="str">
        <f>IF(Wedstrijden!AU875="x","B","")</f>
        <v/>
      </c>
      <c r="CR888" s="16" t="str">
        <f>IF(Wedstrijden!AV875="x","L","")</f>
        <v/>
      </c>
      <c r="CS888" s="16" t="str">
        <f>IF(Wedstrijden!AW875="x","M","")</f>
        <v/>
      </c>
      <c r="CT888" s="16" t="str">
        <f>IF(Wedstrijden!AX875="x","Z","")</f>
        <v/>
      </c>
      <c r="CU888" s="16" t="str">
        <f>IF(Wedstrijden!BB875="x","ZZ","")</f>
        <v/>
      </c>
      <c r="CV888" s="16" t="str">
        <f>IF(COUNTA(Wedstrijden!AI875:AP875)&lt;&gt;0,2,"")</f>
        <v/>
      </c>
      <c r="CW888" s="16" t="str">
        <f t="shared" si="81"/>
        <v/>
      </c>
      <c r="CX888" s="16" t="str">
        <f>IF(Wedstrijden!AI875="x","BB","")</f>
        <v/>
      </c>
      <c r="CY888" s="16" t="str">
        <f>IF(Wedstrijden!AJ875="x","B","")</f>
        <v/>
      </c>
      <c r="CZ888" s="16" t="str">
        <f>IF(Wedstrijden!AK875="x","L","")</f>
        <v/>
      </c>
      <c r="DA888" s="16" t="str">
        <f>IF(Wedstrijden!AL875="x","M","")</f>
        <v/>
      </c>
      <c r="DB888" s="16" t="str">
        <f>IF(Wedstrijden!AM875="x","Z","")</f>
        <v/>
      </c>
      <c r="DC888" s="16" t="str">
        <f>IF(Wedstrijden!AN875="x","ZZ","")</f>
        <v/>
      </c>
      <c r="DD888" s="16" t="str">
        <f>IF(Wedstrijden!AP875="x","1.40","")</f>
        <v/>
      </c>
      <c r="DE888" s="16" t="str">
        <f>IF(COUNTA(Wedstrijden!BD875:BF875)&lt;&gt;0,6,"")</f>
        <v/>
      </c>
      <c r="DF888" s="16" t="str">
        <f t="shared" si="82"/>
        <v/>
      </c>
      <c r="DG888" s="16" t="str">
        <f>IF(Wedstrijden!BD875="x","L","")</f>
        <v/>
      </c>
      <c r="DH888" s="16" t="str">
        <f>IF(Wedstrijden!BE875="x","M","")</f>
        <v/>
      </c>
      <c r="DI888" s="16" t="str">
        <f>IF(Wedstrijden!BF875="x","Z","")</f>
        <v/>
      </c>
      <c r="DJ888" s="16" t="str">
        <f>IF(Wedstrijden!BG875="x","Z","")</f>
        <v/>
      </c>
      <c r="DK888" s="16" t="str">
        <f>IF(COUNTA(Wedstrijden!BI875:BK875)&lt;&gt;0,6,"")</f>
        <v/>
      </c>
      <c r="DL888" s="16" t="str">
        <f t="shared" si="83"/>
        <v/>
      </c>
      <c r="DM888" s="16" t="str">
        <f>IF(Wedstrijden!BI875="x","L","")</f>
        <v/>
      </c>
      <c r="DN888" s="16" t="str">
        <f>IF(Wedstrijden!BJ875="x","M","")</f>
        <v/>
      </c>
      <c r="DO888" s="16" t="str">
        <f>IF(Wedstrijden!BK875="x","Z","")</f>
        <v/>
      </c>
      <c r="DP888" s="16" t="str">
        <f>IF(Wedstrijden!BL875="x","Z","")</f>
        <v/>
      </c>
    </row>
    <row r="889" spans="1:120" ht="14.4" x14ac:dyDescent="0.3">
      <c r="A889" s="18">
        <f>Wedstrijden!A876</f>
        <v>0</v>
      </c>
      <c r="B889" s="16" t="str">
        <f>IFERROR(VLOOKUP(Wedstrijden!#REF!,#REF!,2,FALSE),"")</f>
        <v/>
      </c>
      <c r="C889" s="16">
        <f>Wedstrijden!E876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IF(COUNTA(Wedstrijden!U876:AC876)&lt;&gt;0,1,"")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IF(Wedstrijden!U876="x","B1","")</f>
        <v/>
      </c>
      <c r="BO889" s="16" t="e">
        <f>IF(Wedstrijden!#REF!="x","BB","")</f>
        <v>#REF!</v>
      </c>
      <c r="BP889" s="16" t="str">
        <f>IF(Wedstrijden!W876="x","B","")</f>
        <v/>
      </c>
      <c r="BQ889" s="16" t="str">
        <f>IF(Wedstrijden!X876="x","L1","")</f>
        <v/>
      </c>
      <c r="BR889" s="16" t="str">
        <f>IF(Wedstrijden!Y876="x","L2","")</f>
        <v/>
      </c>
      <c r="BS889" s="16" t="str">
        <f>IF(Wedstrijden!Z876="x","M1","")</f>
        <v/>
      </c>
      <c r="BT889" s="16" t="str">
        <f>IF(Wedstrijden!AA876="x","M2","")</f>
        <v/>
      </c>
      <c r="BU889" s="16" t="str">
        <f>IF(Wedstrijden!AB876="x","Z1","")</f>
        <v/>
      </c>
      <c r="BV889" s="16" t="str">
        <f>IF(Wedstrijden!AC876="x","Z2","")</f>
        <v/>
      </c>
      <c r="BW889" s="16" t="str">
        <f>IF(COUNTA(Wedstrijden!L876:T876)&lt;&gt;0,1,"")</f>
        <v/>
      </c>
      <c r="BX889" s="16" t="str">
        <f t="shared" si="79"/>
        <v/>
      </c>
      <c r="BY889" s="16" t="str">
        <f>IF(Wedstrijden!L876="x","BB","")</f>
        <v/>
      </c>
      <c r="BZ889" s="16" t="str">
        <f>IF(Wedstrijden!M876="x","B","")</f>
        <v/>
      </c>
      <c r="CA889" s="16" t="str">
        <f>IF(Wedstrijden!N876="x","L1","")</f>
        <v/>
      </c>
      <c r="CB889" s="16" t="str">
        <f>IF(Wedstrijden!O876="x","L2","")</f>
        <v/>
      </c>
      <c r="CC889" s="16" t="str">
        <f>IF(Wedstrijden!P876="x","M1","")</f>
        <v/>
      </c>
      <c r="CD889" s="16" t="str">
        <f>IF(Wedstrijden!Q876="x","M2","")</f>
        <v/>
      </c>
      <c r="CE889" s="16" t="str">
        <f>IF(Wedstrijden!R876="x","Z1","")</f>
        <v/>
      </c>
      <c r="CF889" s="16" t="str">
        <f>IF(Wedstrijden!S876="x","Z2","")</f>
        <v/>
      </c>
      <c r="CG889" s="16" t="str">
        <f>IF(Wedstrijden!T876="x","ZZL","")</f>
        <v/>
      </c>
      <c r="CL889" s="16" t="str">
        <f>IF(COUNTA(Wedstrijden!AR876:BB876)&lt;&gt;0,2,"")</f>
        <v/>
      </c>
      <c r="CM889" s="16" t="str">
        <f t="shared" si="80"/>
        <v/>
      </c>
      <c r="CN889" s="16" t="str">
        <f>IF(Wedstrijden!AR876="x","AA","")</f>
        <v/>
      </c>
      <c r="CO889" s="16" t="str">
        <f>IF(Wedstrijden!AS876="x","A","")</f>
        <v/>
      </c>
      <c r="CP889" s="16" t="str">
        <f>IF(Wedstrijden!AT876="x","BB","")</f>
        <v/>
      </c>
      <c r="CQ889" s="16" t="str">
        <f>IF(Wedstrijden!AU876="x","B","")</f>
        <v/>
      </c>
      <c r="CR889" s="16" t="str">
        <f>IF(Wedstrijden!AV876="x","L","")</f>
        <v/>
      </c>
      <c r="CS889" s="16" t="str">
        <f>IF(Wedstrijden!AW876="x","M","")</f>
        <v/>
      </c>
      <c r="CT889" s="16" t="str">
        <f>IF(Wedstrijden!AX876="x","Z","")</f>
        <v/>
      </c>
      <c r="CU889" s="16" t="str">
        <f>IF(Wedstrijden!BB876="x","ZZ","")</f>
        <v/>
      </c>
      <c r="CV889" s="16" t="str">
        <f>IF(COUNTA(Wedstrijden!AI876:AP876)&lt;&gt;0,2,"")</f>
        <v/>
      </c>
      <c r="CW889" s="16" t="str">
        <f t="shared" si="81"/>
        <v/>
      </c>
      <c r="CX889" s="16" t="str">
        <f>IF(Wedstrijden!AI876="x","BB","")</f>
        <v/>
      </c>
      <c r="CY889" s="16" t="str">
        <f>IF(Wedstrijden!AJ876="x","B","")</f>
        <v/>
      </c>
      <c r="CZ889" s="16" t="str">
        <f>IF(Wedstrijden!AK876="x","L","")</f>
        <v/>
      </c>
      <c r="DA889" s="16" t="str">
        <f>IF(Wedstrijden!AL876="x","M","")</f>
        <v/>
      </c>
      <c r="DB889" s="16" t="str">
        <f>IF(Wedstrijden!AM876="x","Z","")</f>
        <v/>
      </c>
      <c r="DC889" s="16" t="str">
        <f>IF(Wedstrijden!AN876="x","ZZ","")</f>
        <v/>
      </c>
      <c r="DD889" s="16" t="str">
        <f>IF(Wedstrijden!AP876="x","1.40","")</f>
        <v/>
      </c>
      <c r="DE889" s="16" t="str">
        <f>IF(COUNTA(Wedstrijden!BD876:BF876)&lt;&gt;0,6,"")</f>
        <v/>
      </c>
      <c r="DF889" s="16" t="str">
        <f t="shared" si="82"/>
        <v/>
      </c>
      <c r="DG889" s="16" t="str">
        <f>IF(Wedstrijden!BD876="x","L","")</f>
        <v/>
      </c>
      <c r="DH889" s="16" t="str">
        <f>IF(Wedstrijden!BE876="x","M","")</f>
        <v/>
      </c>
      <c r="DI889" s="16" t="str">
        <f>IF(Wedstrijden!BF876="x","Z","")</f>
        <v/>
      </c>
      <c r="DJ889" s="16" t="str">
        <f>IF(Wedstrijden!BG876="x","Z","")</f>
        <v/>
      </c>
      <c r="DK889" s="16" t="str">
        <f>IF(COUNTA(Wedstrijden!BI876:BK876)&lt;&gt;0,6,"")</f>
        <v/>
      </c>
      <c r="DL889" s="16" t="str">
        <f t="shared" si="83"/>
        <v/>
      </c>
      <c r="DM889" s="16" t="str">
        <f>IF(Wedstrijden!BI876="x","L","")</f>
        <v/>
      </c>
      <c r="DN889" s="16" t="str">
        <f>IF(Wedstrijden!BJ876="x","M","")</f>
        <v/>
      </c>
      <c r="DO889" s="16" t="str">
        <f>IF(Wedstrijden!BK876="x","Z","")</f>
        <v/>
      </c>
      <c r="DP889" s="16" t="str">
        <f>IF(Wedstrijden!BL876="x","Z","")</f>
        <v/>
      </c>
    </row>
    <row r="890" spans="1:120" ht="14.4" x14ac:dyDescent="0.3">
      <c r="A890" s="18">
        <f>Wedstrijden!A877</f>
        <v>0</v>
      </c>
      <c r="B890" s="16" t="str">
        <f>IFERROR(VLOOKUP(Wedstrijden!#REF!,#REF!,2,FALSE),"")</f>
        <v/>
      </c>
      <c r="C890" s="16">
        <f>Wedstrijden!E877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IF(COUNTA(Wedstrijden!U877:AC877)&lt;&gt;0,1,"")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IF(Wedstrijden!U877="x","B1","")</f>
        <v/>
      </c>
      <c r="BO890" s="16" t="e">
        <f>IF(Wedstrijden!#REF!="x","BB","")</f>
        <v>#REF!</v>
      </c>
      <c r="BP890" s="16" t="str">
        <f>IF(Wedstrijden!W877="x","B","")</f>
        <v/>
      </c>
      <c r="BQ890" s="16" t="str">
        <f>IF(Wedstrijden!X877="x","L1","")</f>
        <v/>
      </c>
      <c r="BR890" s="16" t="str">
        <f>IF(Wedstrijden!Y877="x","L2","")</f>
        <v/>
      </c>
      <c r="BS890" s="16" t="str">
        <f>IF(Wedstrijden!Z877="x","M1","")</f>
        <v/>
      </c>
      <c r="BT890" s="16" t="str">
        <f>IF(Wedstrijden!AA877="x","M2","")</f>
        <v/>
      </c>
      <c r="BU890" s="16" t="str">
        <f>IF(Wedstrijden!AB877="x","Z1","")</f>
        <v/>
      </c>
      <c r="BV890" s="16" t="str">
        <f>IF(Wedstrijden!AC877="x","Z2","")</f>
        <v/>
      </c>
      <c r="BW890" s="16" t="str">
        <f>IF(COUNTA(Wedstrijden!L877:T877)&lt;&gt;0,1,"")</f>
        <v/>
      </c>
      <c r="BX890" s="16" t="str">
        <f t="shared" si="79"/>
        <v/>
      </c>
      <c r="BY890" s="16" t="str">
        <f>IF(Wedstrijden!L877="x","BB","")</f>
        <v/>
      </c>
      <c r="BZ890" s="16" t="str">
        <f>IF(Wedstrijden!M877="x","B","")</f>
        <v/>
      </c>
      <c r="CA890" s="16" t="str">
        <f>IF(Wedstrijden!N877="x","L1","")</f>
        <v/>
      </c>
      <c r="CB890" s="16" t="str">
        <f>IF(Wedstrijden!O877="x","L2","")</f>
        <v/>
      </c>
      <c r="CC890" s="16" t="str">
        <f>IF(Wedstrijden!P877="x","M1","")</f>
        <v/>
      </c>
      <c r="CD890" s="16" t="str">
        <f>IF(Wedstrijden!Q877="x","M2","")</f>
        <v/>
      </c>
      <c r="CE890" s="16" t="str">
        <f>IF(Wedstrijden!R877="x","Z1","")</f>
        <v/>
      </c>
      <c r="CF890" s="16" t="str">
        <f>IF(Wedstrijden!S877="x","Z2","")</f>
        <v/>
      </c>
      <c r="CG890" s="16" t="str">
        <f>IF(Wedstrijden!T877="x","ZZL","")</f>
        <v/>
      </c>
      <c r="CL890" s="16" t="str">
        <f>IF(COUNTA(Wedstrijden!AR877:BB877)&lt;&gt;0,2,"")</f>
        <v/>
      </c>
      <c r="CM890" s="16" t="str">
        <f t="shared" si="80"/>
        <v/>
      </c>
      <c r="CN890" s="16" t="str">
        <f>IF(Wedstrijden!AR877="x","AA","")</f>
        <v/>
      </c>
      <c r="CO890" s="16" t="str">
        <f>IF(Wedstrijden!AS877="x","A","")</f>
        <v/>
      </c>
      <c r="CP890" s="16" t="str">
        <f>IF(Wedstrijden!AT877="x","BB","")</f>
        <v/>
      </c>
      <c r="CQ890" s="16" t="str">
        <f>IF(Wedstrijden!AU877="x","B","")</f>
        <v/>
      </c>
      <c r="CR890" s="16" t="str">
        <f>IF(Wedstrijden!AV877="x","L","")</f>
        <v/>
      </c>
      <c r="CS890" s="16" t="str">
        <f>IF(Wedstrijden!AW877="x","M","")</f>
        <v/>
      </c>
      <c r="CT890" s="16" t="str">
        <f>IF(Wedstrijden!AX877="x","Z","")</f>
        <v/>
      </c>
      <c r="CU890" s="16" t="str">
        <f>IF(Wedstrijden!BB877="x","ZZ","")</f>
        <v/>
      </c>
      <c r="CV890" s="16" t="str">
        <f>IF(COUNTA(Wedstrijden!AI877:AP877)&lt;&gt;0,2,"")</f>
        <v/>
      </c>
      <c r="CW890" s="16" t="str">
        <f t="shared" si="81"/>
        <v/>
      </c>
      <c r="CX890" s="16" t="str">
        <f>IF(Wedstrijden!AI877="x","BB","")</f>
        <v/>
      </c>
      <c r="CY890" s="16" t="str">
        <f>IF(Wedstrijden!AJ877="x","B","")</f>
        <v/>
      </c>
      <c r="CZ890" s="16" t="str">
        <f>IF(Wedstrijden!AK877="x","L","")</f>
        <v/>
      </c>
      <c r="DA890" s="16" t="str">
        <f>IF(Wedstrijden!AL877="x","M","")</f>
        <v/>
      </c>
      <c r="DB890" s="16" t="str">
        <f>IF(Wedstrijden!AM877="x","Z","")</f>
        <v/>
      </c>
      <c r="DC890" s="16" t="str">
        <f>IF(Wedstrijden!AN877="x","ZZ","")</f>
        <v/>
      </c>
      <c r="DD890" s="16" t="str">
        <f>IF(Wedstrijden!AP877="x","1.40","")</f>
        <v/>
      </c>
      <c r="DE890" s="16" t="str">
        <f>IF(COUNTA(Wedstrijden!BD877:BF877)&lt;&gt;0,6,"")</f>
        <v/>
      </c>
      <c r="DF890" s="16" t="str">
        <f t="shared" si="82"/>
        <v/>
      </c>
      <c r="DG890" s="16" t="str">
        <f>IF(Wedstrijden!BD877="x","L","")</f>
        <v/>
      </c>
      <c r="DH890" s="16" t="str">
        <f>IF(Wedstrijden!BE877="x","M","")</f>
        <v/>
      </c>
      <c r="DI890" s="16" t="str">
        <f>IF(Wedstrijden!BF877="x","Z","")</f>
        <v/>
      </c>
      <c r="DJ890" s="16" t="str">
        <f>IF(Wedstrijden!BG877="x","Z","")</f>
        <v/>
      </c>
      <c r="DK890" s="16" t="str">
        <f>IF(COUNTA(Wedstrijden!BI877:BK877)&lt;&gt;0,6,"")</f>
        <v/>
      </c>
      <c r="DL890" s="16" t="str">
        <f t="shared" si="83"/>
        <v/>
      </c>
      <c r="DM890" s="16" t="str">
        <f>IF(Wedstrijden!BI877="x","L","")</f>
        <v/>
      </c>
      <c r="DN890" s="16" t="str">
        <f>IF(Wedstrijden!BJ877="x","M","")</f>
        <v/>
      </c>
      <c r="DO890" s="16" t="str">
        <f>IF(Wedstrijden!BK877="x","Z","")</f>
        <v/>
      </c>
      <c r="DP890" s="16" t="str">
        <f>IF(Wedstrijden!BL877="x","Z","")</f>
        <v/>
      </c>
    </row>
    <row r="891" spans="1:120" ht="14.4" x14ac:dyDescent="0.3">
      <c r="A891" s="18">
        <f>Wedstrijden!A878</f>
        <v>0</v>
      </c>
      <c r="B891" s="16" t="str">
        <f>IFERROR(VLOOKUP(Wedstrijden!#REF!,#REF!,2,FALSE),"")</f>
        <v/>
      </c>
      <c r="C891" s="16">
        <f>Wedstrijden!E878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IF(COUNTA(Wedstrijden!U878:AC878)&lt;&gt;0,1,"")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IF(Wedstrijden!U878="x","B1","")</f>
        <v/>
      </c>
      <c r="BO891" s="16" t="e">
        <f>IF(Wedstrijden!#REF!="x","BB","")</f>
        <v>#REF!</v>
      </c>
      <c r="BP891" s="16" t="str">
        <f>IF(Wedstrijden!W878="x","B","")</f>
        <v/>
      </c>
      <c r="BQ891" s="16" t="str">
        <f>IF(Wedstrijden!X878="x","L1","")</f>
        <v/>
      </c>
      <c r="BR891" s="16" t="str">
        <f>IF(Wedstrijden!Y878="x","L2","")</f>
        <v/>
      </c>
      <c r="BS891" s="16" t="str">
        <f>IF(Wedstrijden!Z878="x","M1","")</f>
        <v/>
      </c>
      <c r="BT891" s="16" t="str">
        <f>IF(Wedstrijden!AA878="x","M2","")</f>
        <v/>
      </c>
      <c r="BU891" s="16" t="str">
        <f>IF(Wedstrijden!AB878="x","Z1","")</f>
        <v/>
      </c>
      <c r="BV891" s="16" t="str">
        <f>IF(Wedstrijden!AC878="x","Z2","")</f>
        <v/>
      </c>
      <c r="BW891" s="16" t="str">
        <f>IF(COUNTA(Wedstrijden!L878:T878)&lt;&gt;0,1,"")</f>
        <v/>
      </c>
      <c r="BX891" s="16" t="str">
        <f t="shared" si="79"/>
        <v/>
      </c>
      <c r="BY891" s="16" t="str">
        <f>IF(Wedstrijden!L878="x","BB","")</f>
        <v/>
      </c>
      <c r="BZ891" s="16" t="str">
        <f>IF(Wedstrijden!M878="x","B","")</f>
        <v/>
      </c>
      <c r="CA891" s="16" t="str">
        <f>IF(Wedstrijden!N878="x","L1","")</f>
        <v/>
      </c>
      <c r="CB891" s="16" t="str">
        <f>IF(Wedstrijden!O878="x","L2","")</f>
        <v/>
      </c>
      <c r="CC891" s="16" t="str">
        <f>IF(Wedstrijden!P878="x","M1","")</f>
        <v/>
      </c>
      <c r="CD891" s="16" t="str">
        <f>IF(Wedstrijden!Q878="x","M2","")</f>
        <v/>
      </c>
      <c r="CE891" s="16" t="str">
        <f>IF(Wedstrijden!R878="x","Z1","")</f>
        <v/>
      </c>
      <c r="CF891" s="16" t="str">
        <f>IF(Wedstrijden!S878="x","Z2","")</f>
        <v/>
      </c>
      <c r="CG891" s="16" t="str">
        <f>IF(Wedstrijden!T878="x","ZZL","")</f>
        <v/>
      </c>
      <c r="CL891" s="16" t="str">
        <f>IF(COUNTA(Wedstrijden!AR878:BB878)&lt;&gt;0,2,"")</f>
        <v/>
      </c>
      <c r="CM891" s="16" t="str">
        <f t="shared" si="80"/>
        <v/>
      </c>
      <c r="CN891" s="16" t="str">
        <f>IF(Wedstrijden!AR878="x","AA","")</f>
        <v/>
      </c>
      <c r="CO891" s="16" t="str">
        <f>IF(Wedstrijden!AS878="x","A","")</f>
        <v/>
      </c>
      <c r="CP891" s="16" t="str">
        <f>IF(Wedstrijden!AT878="x","BB","")</f>
        <v/>
      </c>
      <c r="CQ891" s="16" t="str">
        <f>IF(Wedstrijden!AU878="x","B","")</f>
        <v/>
      </c>
      <c r="CR891" s="16" t="str">
        <f>IF(Wedstrijden!AV878="x","L","")</f>
        <v/>
      </c>
      <c r="CS891" s="16" t="str">
        <f>IF(Wedstrijden!AW878="x","M","")</f>
        <v/>
      </c>
      <c r="CT891" s="16" t="str">
        <f>IF(Wedstrijden!AX878="x","Z","")</f>
        <v/>
      </c>
      <c r="CU891" s="16" t="str">
        <f>IF(Wedstrijden!BB878="x","ZZ","")</f>
        <v/>
      </c>
      <c r="CV891" s="16" t="str">
        <f>IF(COUNTA(Wedstrijden!AI878:AP878)&lt;&gt;0,2,"")</f>
        <v/>
      </c>
      <c r="CW891" s="16" t="str">
        <f t="shared" si="81"/>
        <v/>
      </c>
      <c r="CX891" s="16" t="str">
        <f>IF(Wedstrijden!AI878="x","BB","")</f>
        <v/>
      </c>
      <c r="CY891" s="16" t="str">
        <f>IF(Wedstrijden!AJ878="x","B","")</f>
        <v/>
      </c>
      <c r="CZ891" s="16" t="str">
        <f>IF(Wedstrijden!AK878="x","L","")</f>
        <v/>
      </c>
      <c r="DA891" s="16" t="str">
        <f>IF(Wedstrijden!AL878="x","M","")</f>
        <v/>
      </c>
      <c r="DB891" s="16" t="str">
        <f>IF(Wedstrijden!AM878="x","Z","")</f>
        <v/>
      </c>
      <c r="DC891" s="16" t="str">
        <f>IF(Wedstrijden!AN878="x","ZZ","")</f>
        <v/>
      </c>
      <c r="DD891" s="16" t="str">
        <f>IF(Wedstrijden!AP878="x","1.40","")</f>
        <v/>
      </c>
      <c r="DE891" s="16" t="str">
        <f>IF(COUNTA(Wedstrijden!BD878:BF878)&lt;&gt;0,6,"")</f>
        <v/>
      </c>
      <c r="DF891" s="16" t="str">
        <f t="shared" si="82"/>
        <v/>
      </c>
      <c r="DG891" s="16" t="str">
        <f>IF(Wedstrijden!BD878="x","L","")</f>
        <v/>
      </c>
      <c r="DH891" s="16" t="str">
        <f>IF(Wedstrijden!BE878="x","M","")</f>
        <v/>
      </c>
      <c r="DI891" s="16" t="str">
        <f>IF(Wedstrijden!BF878="x","Z","")</f>
        <v/>
      </c>
      <c r="DJ891" s="16" t="str">
        <f>IF(Wedstrijden!BG878="x","Z","")</f>
        <v/>
      </c>
      <c r="DK891" s="16" t="str">
        <f>IF(COUNTA(Wedstrijden!BI878:BK878)&lt;&gt;0,6,"")</f>
        <v/>
      </c>
      <c r="DL891" s="16" t="str">
        <f t="shared" si="83"/>
        <v/>
      </c>
      <c r="DM891" s="16" t="str">
        <f>IF(Wedstrijden!BI878="x","L","")</f>
        <v/>
      </c>
      <c r="DN891" s="16" t="str">
        <f>IF(Wedstrijden!BJ878="x","M","")</f>
        <v/>
      </c>
      <c r="DO891" s="16" t="str">
        <f>IF(Wedstrijden!BK878="x","Z","")</f>
        <v/>
      </c>
      <c r="DP891" s="16" t="str">
        <f>IF(Wedstrijden!BL878="x","Z","")</f>
        <v/>
      </c>
    </row>
    <row r="892" spans="1:120" ht="14.4" x14ac:dyDescent="0.3">
      <c r="A892" s="18">
        <f>Wedstrijden!A879</f>
        <v>0</v>
      </c>
      <c r="B892" s="16" t="str">
        <f>IFERROR(VLOOKUP(Wedstrijden!#REF!,#REF!,2,FALSE),"")</f>
        <v/>
      </c>
      <c r="C892" s="16">
        <f>Wedstrijden!E879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IF(COUNTA(Wedstrijden!U879:AC879)&lt;&gt;0,1,"")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IF(Wedstrijden!U879="x","B1","")</f>
        <v/>
      </c>
      <c r="BO892" s="16" t="e">
        <f>IF(Wedstrijden!#REF!="x","BB","")</f>
        <v>#REF!</v>
      </c>
      <c r="BP892" s="16" t="str">
        <f>IF(Wedstrijden!W879="x","B","")</f>
        <v/>
      </c>
      <c r="BQ892" s="16" t="str">
        <f>IF(Wedstrijden!X879="x","L1","")</f>
        <v/>
      </c>
      <c r="BR892" s="16" t="str">
        <f>IF(Wedstrijden!Y879="x","L2","")</f>
        <v/>
      </c>
      <c r="BS892" s="16" t="str">
        <f>IF(Wedstrijden!Z879="x","M1","")</f>
        <v/>
      </c>
      <c r="BT892" s="16" t="str">
        <f>IF(Wedstrijden!AA879="x","M2","")</f>
        <v/>
      </c>
      <c r="BU892" s="16" t="str">
        <f>IF(Wedstrijden!AB879="x","Z1","")</f>
        <v/>
      </c>
      <c r="BV892" s="16" t="str">
        <f>IF(Wedstrijden!AC879="x","Z2","")</f>
        <v/>
      </c>
      <c r="BW892" s="16" t="str">
        <f>IF(COUNTA(Wedstrijden!L879:T879)&lt;&gt;0,1,"")</f>
        <v/>
      </c>
      <c r="BX892" s="16" t="str">
        <f t="shared" si="79"/>
        <v/>
      </c>
      <c r="BY892" s="16" t="str">
        <f>IF(Wedstrijden!L879="x","BB","")</f>
        <v/>
      </c>
      <c r="BZ892" s="16" t="str">
        <f>IF(Wedstrijden!M879="x","B","")</f>
        <v/>
      </c>
      <c r="CA892" s="16" t="str">
        <f>IF(Wedstrijden!N879="x","L1","")</f>
        <v/>
      </c>
      <c r="CB892" s="16" t="str">
        <f>IF(Wedstrijden!O879="x","L2","")</f>
        <v/>
      </c>
      <c r="CC892" s="16" t="str">
        <f>IF(Wedstrijden!P879="x","M1","")</f>
        <v/>
      </c>
      <c r="CD892" s="16" t="str">
        <f>IF(Wedstrijden!Q879="x","M2","")</f>
        <v/>
      </c>
      <c r="CE892" s="16" t="str">
        <f>IF(Wedstrijden!R879="x","Z1","")</f>
        <v/>
      </c>
      <c r="CF892" s="16" t="str">
        <f>IF(Wedstrijden!S879="x","Z2","")</f>
        <v/>
      </c>
      <c r="CG892" s="16" t="str">
        <f>IF(Wedstrijden!T879="x","ZZL","")</f>
        <v/>
      </c>
      <c r="CL892" s="16" t="str">
        <f>IF(COUNTA(Wedstrijden!AR879:BB879)&lt;&gt;0,2,"")</f>
        <v/>
      </c>
      <c r="CM892" s="16" t="str">
        <f t="shared" si="80"/>
        <v/>
      </c>
      <c r="CN892" s="16" t="str">
        <f>IF(Wedstrijden!AR879="x","AA","")</f>
        <v/>
      </c>
      <c r="CO892" s="16" t="str">
        <f>IF(Wedstrijden!AS879="x","A","")</f>
        <v/>
      </c>
      <c r="CP892" s="16" t="str">
        <f>IF(Wedstrijden!AT879="x","BB","")</f>
        <v/>
      </c>
      <c r="CQ892" s="16" t="str">
        <f>IF(Wedstrijden!AU879="x","B","")</f>
        <v/>
      </c>
      <c r="CR892" s="16" t="str">
        <f>IF(Wedstrijden!AV879="x","L","")</f>
        <v/>
      </c>
      <c r="CS892" s="16" t="str">
        <f>IF(Wedstrijden!AW879="x","M","")</f>
        <v/>
      </c>
      <c r="CT892" s="16" t="str">
        <f>IF(Wedstrijden!AX879="x","Z","")</f>
        <v/>
      </c>
      <c r="CU892" s="16" t="str">
        <f>IF(Wedstrijden!BB879="x","ZZ","")</f>
        <v/>
      </c>
      <c r="CV892" s="16" t="str">
        <f>IF(COUNTA(Wedstrijden!AI879:AP879)&lt;&gt;0,2,"")</f>
        <v/>
      </c>
      <c r="CW892" s="16" t="str">
        <f t="shared" si="81"/>
        <v/>
      </c>
      <c r="CX892" s="16" t="str">
        <f>IF(Wedstrijden!AI879="x","BB","")</f>
        <v/>
      </c>
      <c r="CY892" s="16" t="str">
        <f>IF(Wedstrijden!AJ879="x","B","")</f>
        <v/>
      </c>
      <c r="CZ892" s="16" t="str">
        <f>IF(Wedstrijden!AK879="x","L","")</f>
        <v/>
      </c>
      <c r="DA892" s="16" t="str">
        <f>IF(Wedstrijden!AL879="x","M","")</f>
        <v/>
      </c>
      <c r="DB892" s="16" t="str">
        <f>IF(Wedstrijden!AM879="x","Z","")</f>
        <v/>
      </c>
      <c r="DC892" s="16" t="str">
        <f>IF(Wedstrijden!AN879="x","ZZ","")</f>
        <v/>
      </c>
      <c r="DD892" s="16" t="str">
        <f>IF(Wedstrijden!AP879="x","1.40","")</f>
        <v/>
      </c>
      <c r="DE892" s="16" t="str">
        <f>IF(COUNTA(Wedstrijden!BD879:BF879)&lt;&gt;0,6,"")</f>
        <v/>
      </c>
      <c r="DF892" s="16" t="str">
        <f t="shared" si="82"/>
        <v/>
      </c>
      <c r="DG892" s="16" t="str">
        <f>IF(Wedstrijden!BD879="x","L","")</f>
        <v/>
      </c>
      <c r="DH892" s="16" t="str">
        <f>IF(Wedstrijden!BE879="x","M","")</f>
        <v/>
      </c>
      <c r="DI892" s="16" t="str">
        <f>IF(Wedstrijden!BF879="x","Z","")</f>
        <v/>
      </c>
      <c r="DJ892" s="16" t="str">
        <f>IF(Wedstrijden!BG879="x","Z","")</f>
        <v/>
      </c>
      <c r="DK892" s="16" t="str">
        <f>IF(COUNTA(Wedstrijden!BI879:BK879)&lt;&gt;0,6,"")</f>
        <v/>
      </c>
      <c r="DL892" s="16" t="str">
        <f t="shared" si="83"/>
        <v/>
      </c>
      <c r="DM892" s="16" t="str">
        <f>IF(Wedstrijden!BI879="x","L","")</f>
        <v/>
      </c>
      <c r="DN892" s="16" t="str">
        <f>IF(Wedstrijden!BJ879="x","M","")</f>
        <v/>
      </c>
      <c r="DO892" s="16" t="str">
        <f>IF(Wedstrijden!BK879="x","Z","")</f>
        <v/>
      </c>
      <c r="DP892" s="16" t="str">
        <f>IF(Wedstrijden!BL879="x","Z","")</f>
        <v/>
      </c>
    </row>
    <row r="893" spans="1:120" ht="14.4" x14ac:dyDescent="0.3">
      <c r="A893" s="18">
        <f>Wedstrijden!A880</f>
        <v>0</v>
      </c>
      <c r="B893" s="16" t="str">
        <f>IFERROR(VLOOKUP(Wedstrijden!#REF!,#REF!,2,FALSE),"")</f>
        <v/>
      </c>
      <c r="C893" s="16">
        <f>Wedstrijden!E880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IF(COUNTA(Wedstrijden!U880:AC880)&lt;&gt;0,1,"")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IF(Wedstrijden!U880="x","B1","")</f>
        <v/>
      </c>
      <c r="BO893" s="16" t="e">
        <f>IF(Wedstrijden!#REF!="x","BB","")</f>
        <v>#REF!</v>
      </c>
      <c r="BP893" s="16" t="str">
        <f>IF(Wedstrijden!W880="x","B","")</f>
        <v/>
      </c>
      <c r="BQ893" s="16" t="str">
        <f>IF(Wedstrijden!X880="x","L1","")</f>
        <v/>
      </c>
      <c r="BR893" s="16" t="str">
        <f>IF(Wedstrijden!Y880="x","L2","")</f>
        <v/>
      </c>
      <c r="BS893" s="16" t="str">
        <f>IF(Wedstrijden!Z880="x","M1","")</f>
        <v/>
      </c>
      <c r="BT893" s="16" t="str">
        <f>IF(Wedstrijden!AA880="x","M2","")</f>
        <v/>
      </c>
      <c r="BU893" s="16" t="str">
        <f>IF(Wedstrijden!AB880="x","Z1","")</f>
        <v/>
      </c>
      <c r="BV893" s="16" t="str">
        <f>IF(Wedstrijden!AC880="x","Z2","")</f>
        <v/>
      </c>
      <c r="BW893" s="16" t="str">
        <f>IF(COUNTA(Wedstrijden!L880:T880)&lt;&gt;0,1,"")</f>
        <v/>
      </c>
      <c r="BX893" s="16" t="str">
        <f t="shared" si="79"/>
        <v/>
      </c>
      <c r="BY893" s="16" t="str">
        <f>IF(Wedstrijden!L880="x","BB","")</f>
        <v/>
      </c>
      <c r="BZ893" s="16" t="str">
        <f>IF(Wedstrijden!M880="x","B","")</f>
        <v/>
      </c>
      <c r="CA893" s="16" t="str">
        <f>IF(Wedstrijden!N880="x","L1","")</f>
        <v/>
      </c>
      <c r="CB893" s="16" t="str">
        <f>IF(Wedstrijden!O880="x","L2","")</f>
        <v/>
      </c>
      <c r="CC893" s="16" t="str">
        <f>IF(Wedstrijden!P880="x","M1","")</f>
        <v/>
      </c>
      <c r="CD893" s="16" t="str">
        <f>IF(Wedstrijden!Q880="x","M2","")</f>
        <v/>
      </c>
      <c r="CE893" s="16" t="str">
        <f>IF(Wedstrijden!R880="x","Z1","")</f>
        <v/>
      </c>
      <c r="CF893" s="16" t="str">
        <f>IF(Wedstrijden!S880="x","Z2","")</f>
        <v/>
      </c>
      <c r="CG893" s="16" t="str">
        <f>IF(Wedstrijden!T880="x","ZZL","")</f>
        <v/>
      </c>
      <c r="CL893" s="16" t="str">
        <f>IF(COUNTA(Wedstrijden!AR880:BB880)&lt;&gt;0,2,"")</f>
        <v/>
      </c>
      <c r="CM893" s="16" t="str">
        <f t="shared" si="80"/>
        <v/>
      </c>
      <c r="CN893" s="16" t="str">
        <f>IF(Wedstrijden!AR880="x","AA","")</f>
        <v/>
      </c>
      <c r="CO893" s="16" t="str">
        <f>IF(Wedstrijden!AS880="x","A","")</f>
        <v/>
      </c>
      <c r="CP893" s="16" t="str">
        <f>IF(Wedstrijden!AT880="x","BB","")</f>
        <v/>
      </c>
      <c r="CQ893" s="16" t="str">
        <f>IF(Wedstrijden!AU880="x","B","")</f>
        <v/>
      </c>
      <c r="CR893" s="16" t="str">
        <f>IF(Wedstrijden!AV880="x","L","")</f>
        <v/>
      </c>
      <c r="CS893" s="16" t="str">
        <f>IF(Wedstrijden!AW880="x","M","")</f>
        <v/>
      </c>
      <c r="CT893" s="16" t="str">
        <f>IF(Wedstrijden!AX880="x","Z","")</f>
        <v/>
      </c>
      <c r="CU893" s="16" t="str">
        <f>IF(Wedstrijden!BB880="x","ZZ","")</f>
        <v/>
      </c>
      <c r="CV893" s="16" t="str">
        <f>IF(COUNTA(Wedstrijden!AI880:AP880)&lt;&gt;0,2,"")</f>
        <v/>
      </c>
      <c r="CW893" s="16" t="str">
        <f t="shared" si="81"/>
        <v/>
      </c>
      <c r="CX893" s="16" t="str">
        <f>IF(Wedstrijden!AI880="x","BB","")</f>
        <v/>
      </c>
      <c r="CY893" s="16" t="str">
        <f>IF(Wedstrijden!AJ880="x","B","")</f>
        <v/>
      </c>
      <c r="CZ893" s="16" t="str">
        <f>IF(Wedstrijden!AK880="x","L","")</f>
        <v/>
      </c>
      <c r="DA893" s="16" t="str">
        <f>IF(Wedstrijden!AL880="x","M","")</f>
        <v/>
      </c>
      <c r="DB893" s="16" t="str">
        <f>IF(Wedstrijden!AM880="x","Z","")</f>
        <v/>
      </c>
      <c r="DC893" s="16" t="str">
        <f>IF(Wedstrijden!AN880="x","ZZ","")</f>
        <v/>
      </c>
      <c r="DD893" s="16" t="str">
        <f>IF(Wedstrijden!AP880="x","1.40","")</f>
        <v/>
      </c>
      <c r="DE893" s="16" t="str">
        <f>IF(COUNTA(Wedstrijden!BD880:BF880)&lt;&gt;0,6,"")</f>
        <v/>
      </c>
      <c r="DF893" s="16" t="str">
        <f t="shared" si="82"/>
        <v/>
      </c>
      <c r="DG893" s="16" t="str">
        <f>IF(Wedstrijden!BD880="x","L","")</f>
        <v/>
      </c>
      <c r="DH893" s="16" t="str">
        <f>IF(Wedstrijden!BE880="x","M","")</f>
        <v/>
      </c>
      <c r="DI893" s="16" t="str">
        <f>IF(Wedstrijden!BF880="x","Z","")</f>
        <v/>
      </c>
      <c r="DJ893" s="16" t="str">
        <f>IF(Wedstrijden!BG880="x","Z","")</f>
        <v/>
      </c>
      <c r="DK893" s="16" t="str">
        <f>IF(COUNTA(Wedstrijden!BI880:BK880)&lt;&gt;0,6,"")</f>
        <v/>
      </c>
      <c r="DL893" s="16" t="str">
        <f t="shared" si="83"/>
        <v/>
      </c>
      <c r="DM893" s="16" t="str">
        <f>IF(Wedstrijden!BI880="x","L","")</f>
        <v/>
      </c>
      <c r="DN893" s="16" t="str">
        <f>IF(Wedstrijden!BJ880="x","M","")</f>
        <v/>
      </c>
      <c r="DO893" s="16" t="str">
        <f>IF(Wedstrijden!BK880="x","Z","")</f>
        <v/>
      </c>
      <c r="DP893" s="16" t="str">
        <f>IF(Wedstrijden!BL880="x","Z","")</f>
        <v/>
      </c>
    </row>
    <row r="894" spans="1:120" ht="14.4" x14ac:dyDescent="0.3">
      <c r="A894" s="18">
        <f>Wedstrijden!A881</f>
        <v>0</v>
      </c>
      <c r="B894" s="16" t="str">
        <f>IFERROR(VLOOKUP(Wedstrijden!#REF!,#REF!,2,FALSE),"")</f>
        <v/>
      </c>
      <c r="C894" s="16">
        <f>Wedstrijden!E881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IF(COUNTA(Wedstrijden!U881:AC881)&lt;&gt;0,1,"")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IF(Wedstrijden!U881="x","B1","")</f>
        <v/>
      </c>
      <c r="BO894" s="16" t="e">
        <f>IF(Wedstrijden!#REF!="x","BB","")</f>
        <v>#REF!</v>
      </c>
      <c r="BP894" s="16" t="str">
        <f>IF(Wedstrijden!W881="x","B","")</f>
        <v/>
      </c>
      <c r="BQ894" s="16" t="str">
        <f>IF(Wedstrijden!X881="x","L1","")</f>
        <v/>
      </c>
      <c r="BR894" s="16" t="str">
        <f>IF(Wedstrijden!Y881="x","L2","")</f>
        <v/>
      </c>
      <c r="BS894" s="16" t="str">
        <f>IF(Wedstrijden!Z881="x","M1","")</f>
        <v/>
      </c>
      <c r="BT894" s="16" t="str">
        <f>IF(Wedstrijden!AA881="x","M2","")</f>
        <v/>
      </c>
      <c r="BU894" s="16" t="str">
        <f>IF(Wedstrijden!AB881="x","Z1","")</f>
        <v/>
      </c>
      <c r="BV894" s="16" t="str">
        <f>IF(Wedstrijden!AC881="x","Z2","")</f>
        <v/>
      </c>
      <c r="BW894" s="16" t="str">
        <f>IF(COUNTA(Wedstrijden!L881:T881)&lt;&gt;0,1,"")</f>
        <v/>
      </c>
      <c r="BX894" s="16" t="str">
        <f t="shared" si="79"/>
        <v/>
      </c>
      <c r="BY894" s="16" t="str">
        <f>IF(Wedstrijden!L881="x","BB","")</f>
        <v/>
      </c>
      <c r="BZ894" s="16" t="str">
        <f>IF(Wedstrijden!M881="x","B","")</f>
        <v/>
      </c>
      <c r="CA894" s="16" t="str">
        <f>IF(Wedstrijden!N881="x","L1","")</f>
        <v/>
      </c>
      <c r="CB894" s="16" t="str">
        <f>IF(Wedstrijden!O881="x","L2","")</f>
        <v/>
      </c>
      <c r="CC894" s="16" t="str">
        <f>IF(Wedstrijden!P881="x","M1","")</f>
        <v/>
      </c>
      <c r="CD894" s="16" t="str">
        <f>IF(Wedstrijden!Q881="x","M2","")</f>
        <v/>
      </c>
      <c r="CE894" s="16" t="str">
        <f>IF(Wedstrijden!R881="x","Z1","")</f>
        <v/>
      </c>
      <c r="CF894" s="16" t="str">
        <f>IF(Wedstrijden!S881="x","Z2","")</f>
        <v/>
      </c>
      <c r="CG894" s="16" t="str">
        <f>IF(Wedstrijden!T881="x","ZZL","")</f>
        <v/>
      </c>
      <c r="CL894" s="16" t="str">
        <f>IF(COUNTA(Wedstrijden!AR881:BB881)&lt;&gt;0,2,"")</f>
        <v/>
      </c>
      <c r="CM894" s="16" t="str">
        <f t="shared" si="80"/>
        <v/>
      </c>
      <c r="CN894" s="16" t="str">
        <f>IF(Wedstrijden!AR881="x","AA","")</f>
        <v/>
      </c>
      <c r="CO894" s="16" t="str">
        <f>IF(Wedstrijden!AS881="x","A","")</f>
        <v/>
      </c>
      <c r="CP894" s="16" t="str">
        <f>IF(Wedstrijden!AT881="x","BB","")</f>
        <v/>
      </c>
      <c r="CQ894" s="16" t="str">
        <f>IF(Wedstrijden!AU881="x","B","")</f>
        <v/>
      </c>
      <c r="CR894" s="16" t="str">
        <f>IF(Wedstrijden!AV881="x","L","")</f>
        <v/>
      </c>
      <c r="CS894" s="16" t="str">
        <f>IF(Wedstrijden!AW881="x","M","")</f>
        <v/>
      </c>
      <c r="CT894" s="16" t="str">
        <f>IF(Wedstrijden!AX881="x","Z","")</f>
        <v/>
      </c>
      <c r="CU894" s="16" t="str">
        <f>IF(Wedstrijden!BB881="x","ZZ","")</f>
        <v/>
      </c>
      <c r="CV894" s="16" t="str">
        <f>IF(COUNTA(Wedstrijden!AI881:AP881)&lt;&gt;0,2,"")</f>
        <v/>
      </c>
      <c r="CW894" s="16" t="str">
        <f t="shared" si="81"/>
        <v/>
      </c>
      <c r="CX894" s="16" t="str">
        <f>IF(Wedstrijden!AI881="x","BB","")</f>
        <v/>
      </c>
      <c r="CY894" s="16" t="str">
        <f>IF(Wedstrijden!AJ881="x","B","")</f>
        <v/>
      </c>
      <c r="CZ894" s="16" t="str">
        <f>IF(Wedstrijden!AK881="x","L","")</f>
        <v/>
      </c>
      <c r="DA894" s="16" t="str">
        <f>IF(Wedstrijden!AL881="x","M","")</f>
        <v/>
      </c>
      <c r="DB894" s="16" t="str">
        <f>IF(Wedstrijden!AM881="x","Z","")</f>
        <v/>
      </c>
      <c r="DC894" s="16" t="str">
        <f>IF(Wedstrijden!AN881="x","ZZ","")</f>
        <v/>
      </c>
      <c r="DD894" s="16" t="str">
        <f>IF(Wedstrijden!AP881="x","1.40","")</f>
        <v/>
      </c>
      <c r="DE894" s="16" t="str">
        <f>IF(COUNTA(Wedstrijden!BD881:BF881)&lt;&gt;0,6,"")</f>
        <v/>
      </c>
      <c r="DF894" s="16" t="str">
        <f t="shared" si="82"/>
        <v/>
      </c>
      <c r="DG894" s="16" t="str">
        <f>IF(Wedstrijden!BD881="x","L","")</f>
        <v/>
      </c>
      <c r="DH894" s="16" t="str">
        <f>IF(Wedstrijden!BE881="x","M","")</f>
        <v/>
      </c>
      <c r="DI894" s="16" t="str">
        <f>IF(Wedstrijden!BF881="x","Z","")</f>
        <v/>
      </c>
      <c r="DJ894" s="16" t="str">
        <f>IF(Wedstrijden!BG881="x","Z","")</f>
        <v/>
      </c>
      <c r="DK894" s="16" t="str">
        <f>IF(COUNTA(Wedstrijden!BI881:BK881)&lt;&gt;0,6,"")</f>
        <v/>
      </c>
      <c r="DL894" s="16" t="str">
        <f t="shared" si="83"/>
        <v/>
      </c>
      <c r="DM894" s="16" t="str">
        <f>IF(Wedstrijden!BI881="x","L","")</f>
        <v/>
      </c>
      <c r="DN894" s="16" t="str">
        <f>IF(Wedstrijden!BJ881="x","M","")</f>
        <v/>
      </c>
      <c r="DO894" s="16" t="str">
        <f>IF(Wedstrijden!BK881="x","Z","")</f>
        <v/>
      </c>
      <c r="DP894" s="16" t="str">
        <f>IF(Wedstrijden!BL881="x","Z","")</f>
        <v/>
      </c>
    </row>
    <row r="895" spans="1:120" ht="14.4" x14ac:dyDescent="0.3">
      <c r="A895" s="18">
        <f>Wedstrijden!A882</f>
        <v>0</v>
      </c>
      <c r="B895" s="16" t="str">
        <f>IFERROR(VLOOKUP(Wedstrijden!#REF!,#REF!,2,FALSE),"")</f>
        <v/>
      </c>
      <c r="C895" s="16">
        <f>Wedstrijden!E882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IF(COUNTA(Wedstrijden!U882:AC882)&lt;&gt;0,1,"")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IF(Wedstrijden!U882="x","B1","")</f>
        <v/>
      </c>
      <c r="BO895" s="16" t="e">
        <f>IF(Wedstrijden!#REF!="x","BB","")</f>
        <v>#REF!</v>
      </c>
      <c r="BP895" s="16" t="str">
        <f>IF(Wedstrijden!W882="x","B","")</f>
        <v/>
      </c>
      <c r="BQ895" s="16" t="str">
        <f>IF(Wedstrijden!X882="x","L1","")</f>
        <v/>
      </c>
      <c r="BR895" s="16" t="str">
        <f>IF(Wedstrijden!Y882="x","L2","")</f>
        <v/>
      </c>
      <c r="BS895" s="16" t="str">
        <f>IF(Wedstrijden!Z882="x","M1","")</f>
        <v/>
      </c>
      <c r="BT895" s="16" t="str">
        <f>IF(Wedstrijden!AA882="x","M2","")</f>
        <v/>
      </c>
      <c r="BU895" s="16" t="str">
        <f>IF(Wedstrijden!AB882="x","Z1","")</f>
        <v/>
      </c>
      <c r="BV895" s="16" t="str">
        <f>IF(Wedstrijden!AC882="x","Z2","")</f>
        <v/>
      </c>
      <c r="BW895" s="16" t="str">
        <f>IF(COUNTA(Wedstrijden!L882:T882)&lt;&gt;0,1,"")</f>
        <v/>
      </c>
      <c r="BX895" s="16" t="str">
        <f t="shared" si="79"/>
        <v/>
      </c>
      <c r="BY895" s="16" t="str">
        <f>IF(Wedstrijden!L882="x","BB","")</f>
        <v/>
      </c>
      <c r="BZ895" s="16" t="str">
        <f>IF(Wedstrijden!M882="x","B","")</f>
        <v/>
      </c>
      <c r="CA895" s="16" t="str">
        <f>IF(Wedstrijden!N882="x","L1","")</f>
        <v/>
      </c>
      <c r="CB895" s="16" t="str">
        <f>IF(Wedstrijden!O882="x","L2","")</f>
        <v/>
      </c>
      <c r="CC895" s="16" t="str">
        <f>IF(Wedstrijden!P882="x","M1","")</f>
        <v/>
      </c>
      <c r="CD895" s="16" t="str">
        <f>IF(Wedstrijden!Q882="x","M2","")</f>
        <v/>
      </c>
      <c r="CE895" s="16" t="str">
        <f>IF(Wedstrijden!R882="x","Z1","")</f>
        <v/>
      </c>
      <c r="CF895" s="16" t="str">
        <f>IF(Wedstrijden!S882="x","Z2","")</f>
        <v/>
      </c>
      <c r="CG895" s="16" t="str">
        <f>IF(Wedstrijden!T882="x","ZZL","")</f>
        <v/>
      </c>
      <c r="CL895" s="16" t="str">
        <f>IF(COUNTA(Wedstrijden!AR882:BB882)&lt;&gt;0,2,"")</f>
        <v/>
      </c>
      <c r="CM895" s="16" t="str">
        <f t="shared" si="80"/>
        <v/>
      </c>
      <c r="CN895" s="16" t="str">
        <f>IF(Wedstrijden!AR882="x","AA","")</f>
        <v/>
      </c>
      <c r="CO895" s="16" t="str">
        <f>IF(Wedstrijden!AS882="x","A","")</f>
        <v/>
      </c>
      <c r="CP895" s="16" t="str">
        <f>IF(Wedstrijden!AT882="x","BB","")</f>
        <v/>
      </c>
      <c r="CQ895" s="16" t="str">
        <f>IF(Wedstrijden!AU882="x","B","")</f>
        <v/>
      </c>
      <c r="CR895" s="16" t="str">
        <f>IF(Wedstrijden!AV882="x","L","")</f>
        <v/>
      </c>
      <c r="CS895" s="16" t="str">
        <f>IF(Wedstrijden!AW882="x","M","")</f>
        <v/>
      </c>
      <c r="CT895" s="16" t="str">
        <f>IF(Wedstrijden!AX882="x","Z","")</f>
        <v/>
      </c>
      <c r="CU895" s="16" t="str">
        <f>IF(Wedstrijden!BB882="x","ZZ","")</f>
        <v/>
      </c>
      <c r="CV895" s="16" t="str">
        <f>IF(COUNTA(Wedstrijden!AI882:AP882)&lt;&gt;0,2,"")</f>
        <v/>
      </c>
      <c r="CW895" s="16" t="str">
        <f t="shared" si="81"/>
        <v/>
      </c>
      <c r="CX895" s="16" t="str">
        <f>IF(Wedstrijden!AI882="x","BB","")</f>
        <v/>
      </c>
      <c r="CY895" s="16" t="str">
        <f>IF(Wedstrijden!AJ882="x","B","")</f>
        <v/>
      </c>
      <c r="CZ895" s="16" t="str">
        <f>IF(Wedstrijden!AK882="x","L","")</f>
        <v/>
      </c>
      <c r="DA895" s="16" t="str">
        <f>IF(Wedstrijden!AL882="x","M","")</f>
        <v/>
      </c>
      <c r="DB895" s="16" t="str">
        <f>IF(Wedstrijden!AM882="x","Z","")</f>
        <v/>
      </c>
      <c r="DC895" s="16" t="str">
        <f>IF(Wedstrijden!AN882="x","ZZ","")</f>
        <v/>
      </c>
      <c r="DD895" s="16" t="str">
        <f>IF(Wedstrijden!AP882="x","1.40","")</f>
        <v/>
      </c>
      <c r="DE895" s="16" t="str">
        <f>IF(COUNTA(Wedstrijden!BD882:BF882)&lt;&gt;0,6,"")</f>
        <v/>
      </c>
      <c r="DF895" s="16" t="str">
        <f t="shared" si="82"/>
        <v/>
      </c>
      <c r="DG895" s="16" t="str">
        <f>IF(Wedstrijden!BD882="x","L","")</f>
        <v/>
      </c>
      <c r="DH895" s="16" t="str">
        <f>IF(Wedstrijden!BE882="x","M","")</f>
        <v/>
      </c>
      <c r="DI895" s="16" t="str">
        <f>IF(Wedstrijden!BF882="x","Z","")</f>
        <v/>
      </c>
      <c r="DJ895" s="16" t="str">
        <f>IF(Wedstrijden!BG882="x","Z","")</f>
        <v/>
      </c>
      <c r="DK895" s="16" t="str">
        <f>IF(COUNTA(Wedstrijden!BI882:BK882)&lt;&gt;0,6,"")</f>
        <v/>
      </c>
      <c r="DL895" s="16" t="str">
        <f t="shared" si="83"/>
        <v/>
      </c>
      <c r="DM895" s="16" t="str">
        <f>IF(Wedstrijden!BI882="x","L","")</f>
        <v/>
      </c>
      <c r="DN895" s="16" t="str">
        <f>IF(Wedstrijden!BJ882="x","M","")</f>
        <v/>
      </c>
      <c r="DO895" s="16" t="str">
        <f>IF(Wedstrijden!BK882="x","Z","")</f>
        <v/>
      </c>
      <c r="DP895" s="16" t="str">
        <f>IF(Wedstrijden!BL882="x","Z","")</f>
        <v/>
      </c>
    </row>
    <row r="896" spans="1:120" ht="14.4" x14ac:dyDescent="0.3">
      <c r="A896" s="18">
        <f>Wedstrijden!A883</f>
        <v>0</v>
      </c>
      <c r="B896" s="16" t="str">
        <f>IFERROR(VLOOKUP(Wedstrijden!#REF!,#REF!,2,FALSE),"")</f>
        <v/>
      </c>
      <c r="C896" s="16">
        <f>Wedstrijden!E883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IF(COUNTA(Wedstrijden!U883:AC883)&lt;&gt;0,1,"")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IF(Wedstrijden!U883="x","B1","")</f>
        <v/>
      </c>
      <c r="BO896" s="16" t="e">
        <f>IF(Wedstrijden!#REF!="x","BB","")</f>
        <v>#REF!</v>
      </c>
      <c r="BP896" s="16" t="str">
        <f>IF(Wedstrijden!W883="x","B","")</f>
        <v/>
      </c>
      <c r="BQ896" s="16" t="str">
        <f>IF(Wedstrijden!X883="x","L1","")</f>
        <v/>
      </c>
      <c r="BR896" s="16" t="str">
        <f>IF(Wedstrijden!Y883="x","L2","")</f>
        <v/>
      </c>
      <c r="BS896" s="16" t="str">
        <f>IF(Wedstrijden!Z883="x","M1","")</f>
        <v/>
      </c>
      <c r="BT896" s="16" t="str">
        <f>IF(Wedstrijden!AA883="x","M2","")</f>
        <v/>
      </c>
      <c r="BU896" s="16" t="str">
        <f>IF(Wedstrijden!AB883="x","Z1","")</f>
        <v/>
      </c>
      <c r="BV896" s="16" t="str">
        <f>IF(Wedstrijden!AC883="x","Z2","")</f>
        <v/>
      </c>
      <c r="BW896" s="16" t="str">
        <f>IF(COUNTA(Wedstrijden!L883:T883)&lt;&gt;0,1,"")</f>
        <v/>
      </c>
      <c r="BX896" s="16" t="str">
        <f t="shared" si="79"/>
        <v/>
      </c>
      <c r="BY896" s="16" t="str">
        <f>IF(Wedstrijden!L883="x","BB","")</f>
        <v/>
      </c>
      <c r="BZ896" s="16" t="str">
        <f>IF(Wedstrijden!M883="x","B","")</f>
        <v/>
      </c>
      <c r="CA896" s="16" t="str">
        <f>IF(Wedstrijden!N883="x","L1","")</f>
        <v/>
      </c>
      <c r="CB896" s="16" t="str">
        <f>IF(Wedstrijden!O883="x","L2","")</f>
        <v/>
      </c>
      <c r="CC896" s="16" t="str">
        <f>IF(Wedstrijden!P883="x","M1","")</f>
        <v/>
      </c>
      <c r="CD896" s="16" t="str">
        <f>IF(Wedstrijden!Q883="x","M2","")</f>
        <v/>
      </c>
      <c r="CE896" s="16" t="str">
        <f>IF(Wedstrijden!R883="x","Z1","")</f>
        <v/>
      </c>
      <c r="CF896" s="16" t="str">
        <f>IF(Wedstrijden!S883="x","Z2","")</f>
        <v/>
      </c>
      <c r="CG896" s="16" t="str">
        <f>IF(Wedstrijden!T883="x","ZZL","")</f>
        <v/>
      </c>
      <c r="CL896" s="16" t="str">
        <f>IF(COUNTA(Wedstrijden!AR883:BB883)&lt;&gt;0,2,"")</f>
        <v/>
      </c>
      <c r="CM896" s="16" t="str">
        <f t="shared" si="80"/>
        <v/>
      </c>
      <c r="CN896" s="16" t="str">
        <f>IF(Wedstrijden!AR883="x","AA","")</f>
        <v/>
      </c>
      <c r="CO896" s="16" t="str">
        <f>IF(Wedstrijden!AS883="x","A","")</f>
        <v/>
      </c>
      <c r="CP896" s="16" t="str">
        <f>IF(Wedstrijden!AT883="x","BB","")</f>
        <v/>
      </c>
      <c r="CQ896" s="16" t="str">
        <f>IF(Wedstrijden!AU883="x","B","")</f>
        <v/>
      </c>
      <c r="CR896" s="16" t="str">
        <f>IF(Wedstrijden!AV883="x","L","")</f>
        <v/>
      </c>
      <c r="CS896" s="16" t="str">
        <f>IF(Wedstrijden!AW883="x","M","")</f>
        <v/>
      </c>
      <c r="CT896" s="16" t="str">
        <f>IF(Wedstrijden!AX883="x","Z","")</f>
        <v/>
      </c>
      <c r="CU896" s="16" t="str">
        <f>IF(Wedstrijden!BB883="x","ZZ","")</f>
        <v/>
      </c>
      <c r="CV896" s="16" t="str">
        <f>IF(COUNTA(Wedstrijden!AI883:AP883)&lt;&gt;0,2,"")</f>
        <v/>
      </c>
      <c r="CW896" s="16" t="str">
        <f t="shared" si="81"/>
        <v/>
      </c>
      <c r="CX896" s="16" t="str">
        <f>IF(Wedstrijden!AI883="x","BB","")</f>
        <v/>
      </c>
      <c r="CY896" s="16" t="str">
        <f>IF(Wedstrijden!AJ883="x","B","")</f>
        <v/>
      </c>
      <c r="CZ896" s="16" t="str">
        <f>IF(Wedstrijden!AK883="x","L","")</f>
        <v/>
      </c>
      <c r="DA896" s="16" t="str">
        <f>IF(Wedstrijden!AL883="x","M","")</f>
        <v/>
      </c>
      <c r="DB896" s="16" t="str">
        <f>IF(Wedstrijden!AM883="x","Z","")</f>
        <v/>
      </c>
      <c r="DC896" s="16" t="str">
        <f>IF(Wedstrijden!AN883="x","ZZ","")</f>
        <v/>
      </c>
      <c r="DD896" s="16" t="str">
        <f>IF(Wedstrijden!AP883="x","1.40","")</f>
        <v/>
      </c>
      <c r="DE896" s="16" t="str">
        <f>IF(COUNTA(Wedstrijden!BD883:BF883)&lt;&gt;0,6,"")</f>
        <v/>
      </c>
      <c r="DF896" s="16" t="str">
        <f t="shared" si="82"/>
        <v/>
      </c>
      <c r="DG896" s="16" t="str">
        <f>IF(Wedstrijden!BD883="x","L","")</f>
        <v/>
      </c>
      <c r="DH896" s="16" t="str">
        <f>IF(Wedstrijden!BE883="x","M","")</f>
        <v/>
      </c>
      <c r="DI896" s="16" t="str">
        <f>IF(Wedstrijden!BF883="x","Z","")</f>
        <v/>
      </c>
      <c r="DJ896" s="16" t="str">
        <f>IF(Wedstrijden!BG883="x","Z","")</f>
        <v/>
      </c>
      <c r="DK896" s="16" t="str">
        <f>IF(COUNTA(Wedstrijden!BI883:BK883)&lt;&gt;0,6,"")</f>
        <v/>
      </c>
      <c r="DL896" s="16" t="str">
        <f t="shared" si="83"/>
        <v/>
      </c>
      <c r="DM896" s="16" t="str">
        <f>IF(Wedstrijden!BI883="x","L","")</f>
        <v/>
      </c>
      <c r="DN896" s="16" t="str">
        <f>IF(Wedstrijden!BJ883="x","M","")</f>
        <v/>
      </c>
      <c r="DO896" s="16" t="str">
        <f>IF(Wedstrijden!BK883="x","Z","")</f>
        <v/>
      </c>
      <c r="DP896" s="16" t="str">
        <f>IF(Wedstrijden!BL883="x","Z","")</f>
        <v/>
      </c>
    </row>
    <row r="897" spans="1:120" ht="14.4" x14ac:dyDescent="0.3">
      <c r="A897" s="18">
        <f>Wedstrijden!A884</f>
        <v>0</v>
      </c>
      <c r="B897" s="16" t="str">
        <f>IFERROR(VLOOKUP(Wedstrijden!#REF!,#REF!,2,FALSE),"")</f>
        <v/>
      </c>
      <c r="C897" s="16">
        <f>Wedstrijden!E884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IF(COUNTA(Wedstrijden!U884:AC884)&lt;&gt;0,1,"")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IF(Wedstrijden!U884="x","B1","")</f>
        <v/>
      </c>
      <c r="BO897" s="16" t="e">
        <f>IF(Wedstrijden!#REF!="x","BB","")</f>
        <v>#REF!</v>
      </c>
      <c r="BP897" s="16" t="str">
        <f>IF(Wedstrijden!W884="x","B","")</f>
        <v/>
      </c>
      <c r="BQ897" s="16" t="str">
        <f>IF(Wedstrijden!X884="x","L1","")</f>
        <v/>
      </c>
      <c r="BR897" s="16" t="str">
        <f>IF(Wedstrijden!Y884="x","L2","")</f>
        <v/>
      </c>
      <c r="BS897" s="16" t="str">
        <f>IF(Wedstrijden!Z884="x","M1","")</f>
        <v/>
      </c>
      <c r="BT897" s="16" t="str">
        <f>IF(Wedstrijden!AA884="x","M2","")</f>
        <v/>
      </c>
      <c r="BU897" s="16" t="str">
        <f>IF(Wedstrijden!AB884="x","Z1","")</f>
        <v/>
      </c>
      <c r="BV897" s="16" t="str">
        <f>IF(Wedstrijden!AC884="x","Z2","")</f>
        <v/>
      </c>
      <c r="BW897" s="16" t="str">
        <f>IF(COUNTA(Wedstrijden!L884:T884)&lt;&gt;0,1,"")</f>
        <v/>
      </c>
      <c r="BX897" s="16" t="str">
        <f t="shared" si="79"/>
        <v/>
      </c>
      <c r="BY897" s="16" t="str">
        <f>IF(Wedstrijden!L884="x","BB","")</f>
        <v/>
      </c>
      <c r="BZ897" s="16" t="str">
        <f>IF(Wedstrijden!M884="x","B","")</f>
        <v/>
      </c>
      <c r="CA897" s="16" t="str">
        <f>IF(Wedstrijden!N884="x","L1","")</f>
        <v/>
      </c>
      <c r="CB897" s="16" t="str">
        <f>IF(Wedstrijden!O884="x","L2","")</f>
        <v/>
      </c>
      <c r="CC897" s="16" t="str">
        <f>IF(Wedstrijden!P884="x","M1","")</f>
        <v/>
      </c>
      <c r="CD897" s="16" t="str">
        <f>IF(Wedstrijden!Q884="x","M2","")</f>
        <v/>
      </c>
      <c r="CE897" s="16" t="str">
        <f>IF(Wedstrijden!R884="x","Z1","")</f>
        <v/>
      </c>
      <c r="CF897" s="16" t="str">
        <f>IF(Wedstrijden!S884="x","Z2","")</f>
        <v/>
      </c>
      <c r="CG897" s="16" t="str">
        <f>IF(Wedstrijden!T884="x","ZZL","")</f>
        <v/>
      </c>
      <c r="CL897" s="16" t="str">
        <f>IF(COUNTA(Wedstrijden!AR884:BB884)&lt;&gt;0,2,"")</f>
        <v/>
      </c>
      <c r="CM897" s="16" t="str">
        <f t="shared" si="80"/>
        <v/>
      </c>
      <c r="CN897" s="16" t="str">
        <f>IF(Wedstrijden!AR884="x","AA","")</f>
        <v/>
      </c>
      <c r="CO897" s="16" t="str">
        <f>IF(Wedstrijden!AS884="x","A","")</f>
        <v/>
      </c>
      <c r="CP897" s="16" t="str">
        <f>IF(Wedstrijden!AT884="x","BB","")</f>
        <v/>
      </c>
      <c r="CQ897" s="16" t="str">
        <f>IF(Wedstrijden!AU884="x","B","")</f>
        <v/>
      </c>
      <c r="CR897" s="16" t="str">
        <f>IF(Wedstrijden!AV884="x","L","")</f>
        <v/>
      </c>
      <c r="CS897" s="16" t="str">
        <f>IF(Wedstrijden!AW884="x","M","")</f>
        <v/>
      </c>
      <c r="CT897" s="16" t="str">
        <f>IF(Wedstrijden!AX884="x","Z","")</f>
        <v/>
      </c>
      <c r="CU897" s="16" t="str">
        <f>IF(Wedstrijden!BB884="x","ZZ","")</f>
        <v/>
      </c>
      <c r="CV897" s="16" t="str">
        <f>IF(COUNTA(Wedstrijden!AI884:AP884)&lt;&gt;0,2,"")</f>
        <v/>
      </c>
      <c r="CW897" s="16" t="str">
        <f t="shared" si="81"/>
        <v/>
      </c>
      <c r="CX897" s="16" t="str">
        <f>IF(Wedstrijden!AI884="x","BB","")</f>
        <v/>
      </c>
      <c r="CY897" s="16" t="str">
        <f>IF(Wedstrijden!AJ884="x","B","")</f>
        <v/>
      </c>
      <c r="CZ897" s="16" t="str">
        <f>IF(Wedstrijden!AK884="x","L","")</f>
        <v/>
      </c>
      <c r="DA897" s="16" t="str">
        <f>IF(Wedstrijden!AL884="x","M","")</f>
        <v/>
      </c>
      <c r="DB897" s="16" t="str">
        <f>IF(Wedstrijden!AM884="x","Z","")</f>
        <v/>
      </c>
      <c r="DC897" s="16" t="str">
        <f>IF(Wedstrijden!AN884="x","ZZ","")</f>
        <v/>
      </c>
      <c r="DD897" s="16" t="str">
        <f>IF(Wedstrijden!AP884="x","1.40","")</f>
        <v/>
      </c>
      <c r="DE897" s="16" t="str">
        <f>IF(COUNTA(Wedstrijden!BD884:BF884)&lt;&gt;0,6,"")</f>
        <v/>
      </c>
      <c r="DF897" s="16" t="str">
        <f t="shared" si="82"/>
        <v/>
      </c>
      <c r="DG897" s="16" t="str">
        <f>IF(Wedstrijden!BD884="x","L","")</f>
        <v/>
      </c>
      <c r="DH897" s="16" t="str">
        <f>IF(Wedstrijden!BE884="x","M","")</f>
        <v/>
      </c>
      <c r="DI897" s="16" t="str">
        <f>IF(Wedstrijden!BF884="x","Z","")</f>
        <v/>
      </c>
      <c r="DJ897" s="16" t="str">
        <f>IF(Wedstrijden!BG884="x","Z","")</f>
        <v/>
      </c>
      <c r="DK897" s="16" t="str">
        <f>IF(COUNTA(Wedstrijden!BI884:BK884)&lt;&gt;0,6,"")</f>
        <v/>
      </c>
      <c r="DL897" s="16" t="str">
        <f t="shared" si="83"/>
        <v/>
      </c>
      <c r="DM897" s="16" t="str">
        <f>IF(Wedstrijden!BI884="x","L","")</f>
        <v/>
      </c>
      <c r="DN897" s="16" t="str">
        <f>IF(Wedstrijden!BJ884="x","M","")</f>
        <v/>
      </c>
      <c r="DO897" s="16" t="str">
        <f>IF(Wedstrijden!BK884="x","Z","")</f>
        <v/>
      </c>
      <c r="DP897" s="16" t="str">
        <f>IF(Wedstrijden!BL884="x","Z","")</f>
        <v/>
      </c>
    </row>
    <row r="898" spans="1:120" ht="14.4" x14ac:dyDescent="0.3">
      <c r="A898" s="18">
        <f>Wedstrijden!A885</f>
        <v>0</v>
      </c>
      <c r="B898" s="16" t="str">
        <f>IFERROR(VLOOKUP(Wedstrijden!#REF!,#REF!,2,FALSE),"")</f>
        <v/>
      </c>
      <c r="C898" s="16">
        <f>Wedstrijden!E885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IF(COUNTA(Wedstrijden!U885:AC885)&lt;&gt;0,1,"")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IF(Wedstrijden!U885="x","B1","")</f>
        <v/>
      </c>
      <c r="BO898" s="16" t="e">
        <f>IF(Wedstrijden!#REF!="x","BB","")</f>
        <v>#REF!</v>
      </c>
      <c r="BP898" s="16" t="str">
        <f>IF(Wedstrijden!W885="x","B","")</f>
        <v/>
      </c>
      <c r="BQ898" s="16" t="str">
        <f>IF(Wedstrijden!X885="x","L1","")</f>
        <v/>
      </c>
      <c r="BR898" s="16" t="str">
        <f>IF(Wedstrijden!Y885="x","L2","")</f>
        <v/>
      </c>
      <c r="BS898" s="16" t="str">
        <f>IF(Wedstrijden!Z885="x","M1","")</f>
        <v/>
      </c>
      <c r="BT898" s="16" t="str">
        <f>IF(Wedstrijden!AA885="x","M2","")</f>
        <v/>
      </c>
      <c r="BU898" s="16" t="str">
        <f>IF(Wedstrijden!AB885="x","Z1","")</f>
        <v/>
      </c>
      <c r="BV898" s="16" t="str">
        <f>IF(Wedstrijden!AC885="x","Z2","")</f>
        <v/>
      </c>
      <c r="BW898" s="16" t="str">
        <f>IF(COUNTA(Wedstrijden!L885:T885)&lt;&gt;0,1,"")</f>
        <v/>
      </c>
      <c r="BX898" s="16" t="str">
        <f t="shared" si="79"/>
        <v/>
      </c>
      <c r="BY898" s="16" t="str">
        <f>IF(Wedstrijden!L885="x","BB","")</f>
        <v/>
      </c>
      <c r="BZ898" s="16" t="str">
        <f>IF(Wedstrijden!M885="x","B","")</f>
        <v/>
      </c>
      <c r="CA898" s="16" t="str">
        <f>IF(Wedstrijden!N885="x","L1","")</f>
        <v/>
      </c>
      <c r="CB898" s="16" t="str">
        <f>IF(Wedstrijden!O885="x","L2","")</f>
        <v/>
      </c>
      <c r="CC898" s="16" t="str">
        <f>IF(Wedstrijden!P885="x","M1","")</f>
        <v/>
      </c>
      <c r="CD898" s="16" t="str">
        <f>IF(Wedstrijden!Q885="x","M2","")</f>
        <v/>
      </c>
      <c r="CE898" s="16" t="str">
        <f>IF(Wedstrijden!R885="x","Z1","")</f>
        <v/>
      </c>
      <c r="CF898" s="16" t="str">
        <f>IF(Wedstrijden!S885="x","Z2","")</f>
        <v/>
      </c>
      <c r="CG898" s="16" t="str">
        <f>IF(Wedstrijden!T885="x","ZZL","")</f>
        <v/>
      </c>
      <c r="CL898" s="16" t="str">
        <f>IF(COUNTA(Wedstrijden!AR885:BB885)&lt;&gt;0,2,"")</f>
        <v/>
      </c>
      <c r="CM898" s="16" t="str">
        <f t="shared" si="80"/>
        <v/>
      </c>
      <c r="CN898" s="16" t="str">
        <f>IF(Wedstrijden!AR885="x","AA","")</f>
        <v/>
      </c>
      <c r="CO898" s="16" t="str">
        <f>IF(Wedstrijden!AS885="x","A","")</f>
        <v/>
      </c>
      <c r="CP898" s="16" t="str">
        <f>IF(Wedstrijden!AT885="x","BB","")</f>
        <v/>
      </c>
      <c r="CQ898" s="16" t="str">
        <f>IF(Wedstrijden!AU885="x","B","")</f>
        <v/>
      </c>
      <c r="CR898" s="16" t="str">
        <f>IF(Wedstrijden!AV885="x","L","")</f>
        <v/>
      </c>
      <c r="CS898" s="16" t="str">
        <f>IF(Wedstrijden!AW885="x","M","")</f>
        <v/>
      </c>
      <c r="CT898" s="16" t="str">
        <f>IF(Wedstrijden!AX885="x","Z","")</f>
        <v/>
      </c>
      <c r="CU898" s="16" t="str">
        <f>IF(Wedstrijden!BB885="x","ZZ","")</f>
        <v/>
      </c>
      <c r="CV898" s="16" t="str">
        <f>IF(COUNTA(Wedstrijden!AI885:AP885)&lt;&gt;0,2,"")</f>
        <v/>
      </c>
      <c r="CW898" s="16" t="str">
        <f t="shared" si="81"/>
        <v/>
      </c>
      <c r="CX898" s="16" t="str">
        <f>IF(Wedstrijden!AI885="x","BB","")</f>
        <v/>
      </c>
      <c r="CY898" s="16" t="str">
        <f>IF(Wedstrijden!AJ885="x","B","")</f>
        <v/>
      </c>
      <c r="CZ898" s="16" t="str">
        <f>IF(Wedstrijden!AK885="x","L","")</f>
        <v/>
      </c>
      <c r="DA898" s="16" t="str">
        <f>IF(Wedstrijden!AL885="x","M","")</f>
        <v/>
      </c>
      <c r="DB898" s="16" t="str">
        <f>IF(Wedstrijden!AM885="x","Z","")</f>
        <v/>
      </c>
      <c r="DC898" s="16" t="str">
        <f>IF(Wedstrijden!AN885="x","ZZ","")</f>
        <v/>
      </c>
      <c r="DD898" s="16" t="str">
        <f>IF(Wedstrijden!AP885="x","1.40","")</f>
        <v/>
      </c>
      <c r="DE898" s="16" t="str">
        <f>IF(COUNTA(Wedstrijden!BD885:BF885)&lt;&gt;0,6,"")</f>
        <v/>
      </c>
      <c r="DF898" s="16" t="str">
        <f t="shared" si="82"/>
        <v/>
      </c>
      <c r="DG898" s="16" t="str">
        <f>IF(Wedstrijden!BD885="x","L","")</f>
        <v/>
      </c>
      <c r="DH898" s="16" t="str">
        <f>IF(Wedstrijden!BE885="x","M","")</f>
        <v/>
      </c>
      <c r="DI898" s="16" t="str">
        <f>IF(Wedstrijden!BF885="x","Z","")</f>
        <v/>
      </c>
      <c r="DJ898" s="16" t="str">
        <f>IF(Wedstrijden!BG885="x","Z","")</f>
        <v/>
      </c>
      <c r="DK898" s="16" t="str">
        <f>IF(COUNTA(Wedstrijden!BI885:BK885)&lt;&gt;0,6,"")</f>
        <v/>
      </c>
      <c r="DL898" s="16" t="str">
        <f t="shared" si="83"/>
        <v/>
      </c>
      <c r="DM898" s="16" t="str">
        <f>IF(Wedstrijden!BI885="x","L","")</f>
        <v/>
      </c>
      <c r="DN898" s="16" t="str">
        <f>IF(Wedstrijden!BJ885="x","M","")</f>
        <v/>
      </c>
      <c r="DO898" s="16" t="str">
        <f>IF(Wedstrijden!BK885="x","Z","")</f>
        <v/>
      </c>
      <c r="DP898" s="16" t="str">
        <f>IF(Wedstrijden!BL885="x","Z","")</f>
        <v/>
      </c>
    </row>
    <row r="899" spans="1:120" ht="14.4" x14ac:dyDescent="0.3">
      <c r="A899" s="18">
        <f>Wedstrijden!A886</f>
        <v>0</v>
      </c>
      <c r="B899" s="16" t="str">
        <f>IFERROR(VLOOKUP(Wedstrijden!#REF!,#REF!,2,FALSE),"")</f>
        <v/>
      </c>
      <c r="C899" s="16">
        <f>Wedstrijden!E886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IF(COUNTA(Wedstrijden!U886:AC886)&lt;&gt;0,1,"")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IF(Wedstrijden!U886="x","B1","")</f>
        <v/>
      </c>
      <c r="BO899" s="16" t="e">
        <f>IF(Wedstrijden!#REF!="x","BB","")</f>
        <v>#REF!</v>
      </c>
      <c r="BP899" s="16" t="str">
        <f>IF(Wedstrijden!W886="x","B","")</f>
        <v/>
      </c>
      <c r="BQ899" s="16" t="str">
        <f>IF(Wedstrijden!X886="x","L1","")</f>
        <v/>
      </c>
      <c r="BR899" s="16" t="str">
        <f>IF(Wedstrijden!Y886="x","L2","")</f>
        <v/>
      </c>
      <c r="BS899" s="16" t="str">
        <f>IF(Wedstrijden!Z886="x","M1","")</f>
        <v/>
      </c>
      <c r="BT899" s="16" t="str">
        <f>IF(Wedstrijden!AA886="x","M2","")</f>
        <v/>
      </c>
      <c r="BU899" s="16" t="str">
        <f>IF(Wedstrijden!AB886="x","Z1","")</f>
        <v/>
      </c>
      <c r="BV899" s="16" t="str">
        <f>IF(Wedstrijden!AC886="x","Z2","")</f>
        <v/>
      </c>
      <c r="BW899" s="16" t="str">
        <f>IF(COUNTA(Wedstrijden!L886:T886)&lt;&gt;0,1,"")</f>
        <v/>
      </c>
      <c r="BX899" s="16" t="str">
        <f t="shared" ref="BX899:BX962" si="85">IF(COUNTBLANK(BW899) = 1,"",1)</f>
        <v/>
      </c>
      <c r="BY899" s="16" t="str">
        <f>IF(Wedstrijden!L886="x","BB","")</f>
        <v/>
      </c>
      <c r="BZ899" s="16" t="str">
        <f>IF(Wedstrijden!M886="x","B","")</f>
        <v/>
      </c>
      <c r="CA899" s="16" t="str">
        <f>IF(Wedstrijden!N886="x","L1","")</f>
        <v/>
      </c>
      <c r="CB899" s="16" t="str">
        <f>IF(Wedstrijden!O886="x","L2","")</f>
        <v/>
      </c>
      <c r="CC899" s="16" t="str">
        <f>IF(Wedstrijden!P886="x","M1","")</f>
        <v/>
      </c>
      <c r="CD899" s="16" t="str">
        <f>IF(Wedstrijden!Q886="x","M2","")</f>
        <v/>
      </c>
      <c r="CE899" s="16" t="str">
        <f>IF(Wedstrijden!R886="x","Z1","")</f>
        <v/>
      </c>
      <c r="CF899" s="16" t="str">
        <f>IF(Wedstrijden!S886="x","Z2","")</f>
        <v/>
      </c>
      <c r="CG899" s="16" t="str">
        <f>IF(Wedstrijden!T886="x","ZZL","")</f>
        <v/>
      </c>
      <c r="CL899" s="16" t="str">
        <f>IF(COUNTA(Wedstrijden!AR886:BB886)&lt;&gt;0,2,"")</f>
        <v/>
      </c>
      <c r="CM899" s="16" t="str">
        <f t="shared" ref="CM899:CM962" si="86">IF(COUNTBLANK(CL899) = 1,"",2)</f>
        <v/>
      </c>
      <c r="CN899" s="16" t="str">
        <f>IF(Wedstrijden!AR886="x","AA","")</f>
        <v/>
      </c>
      <c r="CO899" s="16" t="str">
        <f>IF(Wedstrijden!AS886="x","A","")</f>
        <v/>
      </c>
      <c r="CP899" s="16" t="str">
        <f>IF(Wedstrijden!AT886="x","BB","")</f>
        <v/>
      </c>
      <c r="CQ899" s="16" t="str">
        <f>IF(Wedstrijden!AU886="x","B","")</f>
        <v/>
      </c>
      <c r="CR899" s="16" t="str">
        <f>IF(Wedstrijden!AV886="x","L","")</f>
        <v/>
      </c>
      <c r="CS899" s="16" t="str">
        <f>IF(Wedstrijden!AW886="x","M","")</f>
        <v/>
      </c>
      <c r="CT899" s="16" t="str">
        <f>IF(Wedstrijden!AX886="x","Z","")</f>
        <v/>
      </c>
      <c r="CU899" s="16" t="str">
        <f>IF(Wedstrijden!BB886="x","ZZ","")</f>
        <v/>
      </c>
      <c r="CV899" s="16" t="str">
        <f>IF(COUNTA(Wedstrijden!AI886:AP886)&lt;&gt;0,2,"")</f>
        <v/>
      </c>
      <c r="CW899" s="16" t="str">
        <f t="shared" ref="CW899:CW962" si="87">IF(COUNTBLANK(CV899) = 1,"",1)</f>
        <v/>
      </c>
      <c r="CX899" s="16" t="str">
        <f>IF(Wedstrijden!AI886="x","BB","")</f>
        <v/>
      </c>
      <c r="CY899" s="16" t="str">
        <f>IF(Wedstrijden!AJ886="x","B","")</f>
        <v/>
      </c>
      <c r="CZ899" s="16" t="str">
        <f>IF(Wedstrijden!AK886="x","L","")</f>
        <v/>
      </c>
      <c r="DA899" s="16" t="str">
        <f>IF(Wedstrijden!AL886="x","M","")</f>
        <v/>
      </c>
      <c r="DB899" s="16" t="str">
        <f>IF(Wedstrijden!AM886="x","Z","")</f>
        <v/>
      </c>
      <c r="DC899" s="16" t="str">
        <f>IF(Wedstrijden!AN886="x","ZZ","")</f>
        <v/>
      </c>
      <c r="DD899" s="16" t="str">
        <f>IF(Wedstrijden!AP886="x","1.40","")</f>
        <v/>
      </c>
      <c r="DE899" s="16" t="str">
        <f>IF(COUNTA(Wedstrijden!BD886:BF886)&lt;&gt;0,6,"")</f>
        <v/>
      </c>
      <c r="DF899" s="16" t="str">
        <f t="shared" ref="DF899:DF962" si="88">IF(COUNTBLANK(DE899) = 1,"",2)</f>
        <v/>
      </c>
      <c r="DG899" s="16" t="str">
        <f>IF(Wedstrijden!BD886="x","L","")</f>
        <v/>
      </c>
      <c r="DH899" s="16" t="str">
        <f>IF(Wedstrijden!BE886="x","M","")</f>
        <v/>
      </c>
      <c r="DI899" s="16" t="str">
        <f>IF(Wedstrijden!BF886="x","Z","")</f>
        <v/>
      </c>
      <c r="DJ899" s="16" t="str">
        <f>IF(Wedstrijden!BG886="x","Z","")</f>
        <v/>
      </c>
      <c r="DK899" s="16" t="str">
        <f>IF(COUNTA(Wedstrijden!BI886:BK886)&lt;&gt;0,6,"")</f>
        <v/>
      </c>
      <c r="DL899" s="16" t="str">
        <f t="shared" ref="DL899:DL962" si="89">IF(COUNTBLANK(DK899) = 1,"",1)</f>
        <v/>
      </c>
      <c r="DM899" s="16" t="str">
        <f>IF(Wedstrijden!BI886="x","L","")</f>
        <v/>
      </c>
      <c r="DN899" s="16" t="str">
        <f>IF(Wedstrijden!BJ886="x","M","")</f>
        <v/>
      </c>
      <c r="DO899" s="16" t="str">
        <f>IF(Wedstrijden!BK886="x","Z","")</f>
        <v/>
      </c>
      <c r="DP899" s="16" t="str">
        <f>IF(Wedstrijden!BL886="x","Z","")</f>
        <v/>
      </c>
    </row>
    <row r="900" spans="1:120" ht="14.4" x14ac:dyDescent="0.3">
      <c r="A900" s="18">
        <f>Wedstrijden!A887</f>
        <v>0</v>
      </c>
      <c r="B900" s="16" t="str">
        <f>IFERROR(VLOOKUP(Wedstrijden!#REF!,#REF!,2,FALSE),"")</f>
        <v/>
      </c>
      <c r="C900" s="16">
        <f>Wedstrijden!E887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IF(COUNTA(Wedstrijden!U887:AC887)&lt;&gt;0,1,"")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IF(Wedstrijden!U887="x","B1","")</f>
        <v/>
      </c>
      <c r="BO900" s="16" t="e">
        <f>IF(Wedstrijden!#REF!="x","BB","")</f>
        <v>#REF!</v>
      </c>
      <c r="BP900" s="16" t="str">
        <f>IF(Wedstrijden!W887="x","B","")</f>
        <v/>
      </c>
      <c r="BQ900" s="16" t="str">
        <f>IF(Wedstrijden!X887="x","L1","")</f>
        <v/>
      </c>
      <c r="BR900" s="16" t="str">
        <f>IF(Wedstrijden!Y887="x","L2","")</f>
        <v/>
      </c>
      <c r="BS900" s="16" t="str">
        <f>IF(Wedstrijden!Z887="x","M1","")</f>
        <v/>
      </c>
      <c r="BT900" s="16" t="str">
        <f>IF(Wedstrijden!AA887="x","M2","")</f>
        <v/>
      </c>
      <c r="BU900" s="16" t="str">
        <f>IF(Wedstrijden!AB887="x","Z1","")</f>
        <v/>
      </c>
      <c r="BV900" s="16" t="str">
        <f>IF(Wedstrijden!AC887="x","Z2","")</f>
        <v/>
      </c>
      <c r="BW900" s="16" t="str">
        <f>IF(COUNTA(Wedstrijden!L887:T887)&lt;&gt;0,1,"")</f>
        <v/>
      </c>
      <c r="BX900" s="16" t="str">
        <f t="shared" si="85"/>
        <v/>
      </c>
      <c r="BY900" s="16" t="str">
        <f>IF(Wedstrijden!L887="x","BB","")</f>
        <v/>
      </c>
      <c r="BZ900" s="16" t="str">
        <f>IF(Wedstrijden!M887="x","B","")</f>
        <v/>
      </c>
      <c r="CA900" s="16" t="str">
        <f>IF(Wedstrijden!N887="x","L1","")</f>
        <v/>
      </c>
      <c r="CB900" s="16" t="str">
        <f>IF(Wedstrijden!O887="x","L2","")</f>
        <v/>
      </c>
      <c r="CC900" s="16" t="str">
        <f>IF(Wedstrijden!P887="x","M1","")</f>
        <v/>
      </c>
      <c r="CD900" s="16" t="str">
        <f>IF(Wedstrijden!Q887="x","M2","")</f>
        <v/>
      </c>
      <c r="CE900" s="16" t="str">
        <f>IF(Wedstrijden!R887="x","Z1","")</f>
        <v/>
      </c>
      <c r="CF900" s="16" t="str">
        <f>IF(Wedstrijden!S887="x","Z2","")</f>
        <v/>
      </c>
      <c r="CG900" s="16" t="str">
        <f>IF(Wedstrijden!T887="x","ZZL","")</f>
        <v/>
      </c>
      <c r="CL900" s="16" t="str">
        <f>IF(COUNTA(Wedstrijden!AR887:BB887)&lt;&gt;0,2,"")</f>
        <v/>
      </c>
      <c r="CM900" s="16" t="str">
        <f t="shared" si="86"/>
        <v/>
      </c>
      <c r="CN900" s="16" t="str">
        <f>IF(Wedstrijden!AR887="x","AA","")</f>
        <v/>
      </c>
      <c r="CO900" s="16" t="str">
        <f>IF(Wedstrijden!AS887="x","A","")</f>
        <v/>
      </c>
      <c r="CP900" s="16" t="str">
        <f>IF(Wedstrijden!AT887="x","BB","")</f>
        <v/>
      </c>
      <c r="CQ900" s="16" t="str">
        <f>IF(Wedstrijden!AU887="x","B","")</f>
        <v/>
      </c>
      <c r="CR900" s="16" t="str">
        <f>IF(Wedstrijden!AV887="x","L","")</f>
        <v/>
      </c>
      <c r="CS900" s="16" t="str">
        <f>IF(Wedstrijden!AW887="x","M","")</f>
        <v/>
      </c>
      <c r="CT900" s="16" t="str">
        <f>IF(Wedstrijden!AX887="x","Z","")</f>
        <v/>
      </c>
      <c r="CU900" s="16" t="str">
        <f>IF(Wedstrijden!BB887="x","ZZ","")</f>
        <v/>
      </c>
      <c r="CV900" s="16" t="str">
        <f>IF(COUNTA(Wedstrijden!AI887:AP887)&lt;&gt;0,2,"")</f>
        <v/>
      </c>
      <c r="CW900" s="16" t="str">
        <f t="shared" si="87"/>
        <v/>
      </c>
      <c r="CX900" s="16" t="str">
        <f>IF(Wedstrijden!AI887="x","BB","")</f>
        <v/>
      </c>
      <c r="CY900" s="16" t="str">
        <f>IF(Wedstrijden!AJ887="x","B","")</f>
        <v/>
      </c>
      <c r="CZ900" s="16" t="str">
        <f>IF(Wedstrijden!AK887="x","L","")</f>
        <v/>
      </c>
      <c r="DA900" s="16" t="str">
        <f>IF(Wedstrijden!AL887="x","M","")</f>
        <v/>
      </c>
      <c r="DB900" s="16" t="str">
        <f>IF(Wedstrijden!AM887="x","Z","")</f>
        <v/>
      </c>
      <c r="DC900" s="16" t="str">
        <f>IF(Wedstrijden!AN887="x","ZZ","")</f>
        <v/>
      </c>
      <c r="DD900" s="16" t="str">
        <f>IF(Wedstrijden!AP887="x","1.40","")</f>
        <v/>
      </c>
      <c r="DE900" s="16" t="str">
        <f>IF(COUNTA(Wedstrijden!BD887:BF887)&lt;&gt;0,6,"")</f>
        <v/>
      </c>
      <c r="DF900" s="16" t="str">
        <f t="shared" si="88"/>
        <v/>
      </c>
      <c r="DG900" s="16" t="str">
        <f>IF(Wedstrijden!BD887="x","L","")</f>
        <v/>
      </c>
      <c r="DH900" s="16" t="str">
        <f>IF(Wedstrijden!BE887="x","M","")</f>
        <v/>
      </c>
      <c r="DI900" s="16" t="str">
        <f>IF(Wedstrijden!BF887="x","Z","")</f>
        <v/>
      </c>
      <c r="DJ900" s="16" t="str">
        <f>IF(Wedstrijden!BG887="x","Z","")</f>
        <v/>
      </c>
      <c r="DK900" s="16" t="str">
        <f>IF(COUNTA(Wedstrijden!BI887:BK887)&lt;&gt;0,6,"")</f>
        <v/>
      </c>
      <c r="DL900" s="16" t="str">
        <f t="shared" si="89"/>
        <v/>
      </c>
      <c r="DM900" s="16" t="str">
        <f>IF(Wedstrijden!BI887="x","L","")</f>
        <v/>
      </c>
      <c r="DN900" s="16" t="str">
        <f>IF(Wedstrijden!BJ887="x","M","")</f>
        <v/>
      </c>
      <c r="DO900" s="16" t="str">
        <f>IF(Wedstrijden!BK887="x","Z","")</f>
        <v/>
      </c>
      <c r="DP900" s="16" t="str">
        <f>IF(Wedstrijden!BL887="x","Z","")</f>
        <v/>
      </c>
    </row>
    <row r="901" spans="1:120" ht="14.4" x14ac:dyDescent="0.3">
      <c r="A901" s="18">
        <f>Wedstrijden!A888</f>
        <v>0</v>
      </c>
      <c r="B901" s="16" t="str">
        <f>IFERROR(VLOOKUP(Wedstrijden!#REF!,#REF!,2,FALSE),"")</f>
        <v/>
      </c>
      <c r="C901" s="16">
        <f>Wedstrijden!E888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IF(COUNTA(Wedstrijden!U888:AC888)&lt;&gt;0,1,"")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IF(Wedstrijden!U888="x","B1","")</f>
        <v/>
      </c>
      <c r="BO901" s="16" t="e">
        <f>IF(Wedstrijden!#REF!="x","BB","")</f>
        <v>#REF!</v>
      </c>
      <c r="BP901" s="16" t="str">
        <f>IF(Wedstrijden!W888="x","B","")</f>
        <v/>
      </c>
      <c r="BQ901" s="16" t="str">
        <f>IF(Wedstrijden!X888="x","L1","")</f>
        <v/>
      </c>
      <c r="BR901" s="16" t="str">
        <f>IF(Wedstrijden!Y888="x","L2","")</f>
        <v/>
      </c>
      <c r="BS901" s="16" t="str">
        <f>IF(Wedstrijden!Z888="x","M1","")</f>
        <v/>
      </c>
      <c r="BT901" s="16" t="str">
        <f>IF(Wedstrijden!AA888="x","M2","")</f>
        <v/>
      </c>
      <c r="BU901" s="16" t="str">
        <f>IF(Wedstrijden!AB888="x","Z1","")</f>
        <v/>
      </c>
      <c r="BV901" s="16" t="str">
        <f>IF(Wedstrijden!AC888="x","Z2","")</f>
        <v/>
      </c>
      <c r="BW901" s="16" t="str">
        <f>IF(COUNTA(Wedstrijden!L888:T888)&lt;&gt;0,1,"")</f>
        <v/>
      </c>
      <c r="BX901" s="16" t="str">
        <f t="shared" si="85"/>
        <v/>
      </c>
      <c r="BY901" s="16" t="str">
        <f>IF(Wedstrijden!L888="x","BB","")</f>
        <v/>
      </c>
      <c r="BZ901" s="16" t="str">
        <f>IF(Wedstrijden!M888="x","B","")</f>
        <v/>
      </c>
      <c r="CA901" s="16" t="str">
        <f>IF(Wedstrijden!N888="x","L1","")</f>
        <v/>
      </c>
      <c r="CB901" s="16" t="str">
        <f>IF(Wedstrijden!O888="x","L2","")</f>
        <v/>
      </c>
      <c r="CC901" s="16" t="str">
        <f>IF(Wedstrijden!P888="x","M1","")</f>
        <v/>
      </c>
      <c r="CD901" s="16" t="str">
        <f>IF(Wedstrijden!Q888="x","M2","")</f>
        <v/>
      </c>
      <c r="CE901" s="16" t="str">
        <f>IF(Wedstrijden!R888="x","Z1","")</f>
        <v/>
      </c>
      <c r="CF901" s="16" t="str">
        <f>IF(Wedstrijden!S888="x","Z2","")</f>
        <v/>
      </c>
      <c r="CG901" s="16" t="str">
        <f>IF(Wedstrijden!T888="x","ZZL","")</f>
        <v/>
      </c>
      <c r="CL901" s="16" t="str">
        <f>IF(COUNTA(Wedstrijden!AR888:BB888)&lt;&gt;0,2,"")</f>
        <v/>
      </c>
      <c r="CM901" s="16" t="str">
        <f t="shared" si="86"/>
        <v/>
      </c>
      <c r="CN901" s="16" t="str">
        <f>IF(Wedstrijden!AR888="x","AA","")</f>
        <v/>
      </c>
      <c r="CO901" s="16" t="str">
        <f>IF(Wedstrijden!AS888="x","A","")</f>
        <v/>
      </c>
      <c r="CP901" s="16" t="str">
        <f>IF(Wedstrijden!AT888="x","BB","")</f>
        <v/>
      </c>
      <c r="CQ901" s="16" t="str">
        <f>IF(Wedstrijden!AU888="x","B","")</f>
        <v/>
      </c>
      <c r="CR901" s="16" t="str">
        <f>IF(Wedstrijden!AV888="x","L","")</f>
        <v/>
      </c>
      <c r="CS901" s="16" t="str">
        <f>IF(Wedstrijden!AW888="x","M","")</f>
        <v/>
      </c>
      <c r="CT901" s="16" t="str">
        <f>IF(Wedstrijden!AX888="x","Z","")</f>
        <v/>
      </c>
      <c r="CU901" s="16" t="str">
        <f>IF(Wedstrijden!BB888="x","ZZ","")</f>
        <v/>
      </c>
      <c r="CV901" s="16" t="str">
        <f>IF(COUNTA(Wedstrijden!AI888:AP888)&lt;&gt;0,2,"")</f>
        <v/>
      </c>
      <c r="CW901" s="16" t="str">
        <f t="shared" si="87"/>
        <v/>
      </c>
      <c r="CX901" s="16" t="str">
        <f>IF(Wedstrijden!AI888="x","BB","")</f>
        <v/>
      </c>
      <c r="CY901" s="16" t="str">
        <f>IF(Wedstrijden!AJ888="x","B","")</f>
        <v/>
      </c>
      <c r="CZ901" s="16" t="str">
        <f>IF(Wedstrijden!AK888="x","L","")</f>
        <v/>
      </c>
      <c r="DA901" s="16" t="str">
        <f>IF(Wedstrijden!AL888="x","M","")</f>
        <v/>
      </c>
      <c r="DB901" s="16" t="str">
        <f>IF(Wedstrijden!AM888="x","Z","")</f>
        <v/>
      </c>
      <c r="DC901" s="16" t="str">
        <f>IF(Wedstrijden!AN888="x","ZZ","")</f>
        <v/>
      </c>
      <c r="DD901" s="16" t="str">
        <f>IF(Wedstrijden!AP888="x","1.40","")</f>
        <v/>
      </c>
      <c r="DE901" s="16" t="str">
        <f>IF(COUNTA(Wedstrijden!BD888:BF888)&lt;&gt;0,6,"")</f>
        <v/>
      </c>
      <c r="DF901" s="16" t="str">
        <f t="shared" si="88"/>
        <v/>
      </c>
      <c r="DG901" s="16" t="str">
        <f>IF(Wedstrijden!BD888="x","L","")</f>
        <v/>
      </c>
      <c r="DH901" s="16" t="str">
        <f>IF(Wedstrijden!BE888="x","M","")</f>
        <v/>
      </c>
      <c r="DI901" s="16" t="str">
        <f>IF(Wedstrijden!BF888="x","Z","")</f>
        <v/>
      </c>
      <c r="DJ901" s="16" t="str">
        <f>IF(Wedstrijden!BG888="x","Z","")</f>
        <v/>
      </c>
      <c r="DK901" s="16" t="str">
        <f>IF(COUNTA(Wedstrijden!BI888:BK888)&lt;&gt;0,6,"")</f>
        <v/>
      </c>
      <c r="DL901" s="16" t="str">
        <f t="shared" si="89"/>
        <v/>
      </c>
      <c r="DM901" s="16" t="str">
        <f>IF(Wedstrijden!BI888="x","L","")</f>
        <v/>
      </c>
      <c r="DN901" s="16" t="str">
        <f>IF(Wedstrijden!BJ888="x","M","")</f>
        <v/>
      </c>
      <c r="DO901" s="16" t="str">
        <f>IF(Wedstrijden!BK888="x","Z","")</f>
        <v/>
      </c>
      <c r="DP901" s="16" t="str">
        <f>IF(Wedstrijden!BL888="x","Z","")</f>
        <v/>
      </c>
    </row>
    <row r="902" spans="1:120" ht="14.4" x14ac:dyDescent="0.3">
      <c r="A902" s="18">
        <f>Wedstrijden!A889</f>
        <v>0</v>
      </c>
      <c r="B902" s="16" t="str">
        <f>IFERROR(VLOOKUP(Wedstrijden!#REF!,#REF!,2,FALSE),"")</f>
        <v/>
      </c>
      <c r="C902" s="16">
        <f>Wedstrijden!E889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IF(COUNTA(Wedstrijden!U889:AC889)&lt;&gt;0,1,"")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IF(Wedstrijden!U889="x","B1","")</f>
        <v/>
      </c>
      <c r="BO902" s="16" t="e">
        <f>IF(Wedstrijden!#REF!="x","BB","")</f>
        <v>#REF!</v>
      </c>
      <c r="BP902" s="16" t="str">
        <f>IF(Wedstrijden!W889="x","B","")</f>
        <v/>
      </c>
      <c r="BQ902" s="16" t="str">
        <f>IF(Wedstrijden!X889="x","L1","")</f>
        <v/>
      </c>
      <c r="BR902" s="16" t="str">
        <f>IF(Wedstrijden!Y889="x","L2","")</f>
        <v/>
      </c>
      <c r="BS902" s="16" t="str">
        <f>IF(Wedstrijden!Z889="x","M1","")</f>
        <v/>
      </c>
      <c r="BT902" s="16" t="str">
        <f>IF(Wedstrijden!AA889="x","M2","")</f>
        <v/>
      </c>
      <c r="BU902" s="16" t="str">
        <f>IF(Wedstrijden!AB889="x","Z1","")</f>
        <v/>
      </c>
      <c r="BV902" s="16" t="str">
        <f>IF(Wedstrijden!AC889="x","Z2","")</f>
        <v/>
      </c>
      <c r="BW902" s="16" t="str">
        <f>IF(COUNTA(Wedstrijden!L889:T889)&lt;&gt;0,1,"")</f>
        <v/>
      </c>
      <c r="BX902" s="16" t="str">
        <f t="shared" si="85"/>
        <v/>
      </c>
      <c r="BY902" s="16" t="str">
        <f>IF(Wedstrijden!L889="x","BB","")</f>
        <v/>
      </c>
      <c r="BZ902" s="16" t="str">
        <f>IF(Wedstrijden!M889="x","B","")</f>
        <v/>
      </c>
      <c r="CA902" s="16" t="str">
        <f>IF(Wedstrijden!N889="x","L1","")</f>
        <v/>
      </c>
      <c r="CB902" s="16" t="str">
        <f>IF(Wedstrijden!O889="x","L2","")</f>
        <v/>
      </c>
      <c r="CC902" s="16" t="str">
        <f>IF(Wedstrijden!P889="x","M1","")</f>
        <v/>
      </c>
      <c r="CD902" s="16" t="str">
        <f>IF(Wedstrijden!Q889="x","M2","")</f>
        <v/>
      </c>
      <c r="CE902" s="16" t="str">
        <f>IF(Wedstrijden!R889="x","Z1","")</f>
        <v/>
      </c>
      <c r="CF902" s="16" t="str">
        <f>IF(Wedstrijden!S889="x","Z2","")</f>
        <v/>
      </c>
      <c r="CG902" s="16" t="str">
        <f>IF(Wedstrijden!T889="x","ZZL","")</f>
        <v/>
      </c>
      <c r="CL902" s="16" t="str">
        <f>IF(COUNTA(Wedstrijden!AR889:BB889)&lt;&gt;0,2,"")</f>
        <v/>
      </c>
      <c r="CM902" s="16" t="str">
        <f t="shared" si="86"/>
        <v/>
      </c>
      <c r="CN902" s="16" t="str">
        <f>IF(Wedstrijden!AR889="x","AA","")</f>
        <v/>
      </c>
      <c r="CO902" s="16" t="str">
        <f>IF(Wedstrijden!AS889="x","A","")</f>
        <v/>
      </c>
      <c r="CP902" s="16" t="str">
        <f>IF(Wedstrijden!AT889="x","BB","")</f>
        <v/>
      </c>
      <c r="CQ902" s="16" t="str">
        <f>IF(Wedstrijden!AU889="x","B","")</f>
        <v/>
      </c>
      <c r="CR902" s="16" t="str">
        <f>IF(Wedstrijden!AV889="x","L","")</f>
        <v/>
      </c>
      <c r="CS902" s="16" t="str">
        <f>IF(Wedstrijden!AW889="x","M","")</f>
        <v/>
      </c>
      <c r="CT902" s="16" t="str">
        <f>IF(Wedstrijden!AX889="x","Z","")</f>
        <v/>
      </c>
      <c r="CU902" s="16" t="str">
        <f>IF(Wedstrijden!BB889="x","ZZ","")</f>
        <v/>
      </c>
      <c r="CV902" s="16" t="str">
        <f>IF(COUNTA(Wedstrijden!AI889:AP889)&lt;&gt;0,2,"")</f>
        <v/>
      </c>
      <c r="CW902" s="16" t="str">
        <f t="shared" si="87"/>
        <v/>
      </c>
      <c r="CX902" s="16" t="str">
        <f>IF(Wedstrijden!AI889="x","BB","")</f>
        <v/>
      </c>
      <c r="CY902" s="16" t="str">
        <f>IF(Wedstrijden!AJ889="x","B","")</f>
        <v/>
      </c>
      <c r="CZ902" s="16" t="str">
        <f>IF(Wedstrijden!AK889="x","L","")</f>
        <v/>
      </c>
      <c r="DA902" s="16" t="str">
        <f>IF(Wedstrijden!AL889="x","M","")</f>
        <v/>
      </c>
      <c r="DB902" s="16" t="str">
        <f>IF(Wedstrijden!AM889="x","Z","")</f>
        <v/>
      </c>
      <c r="DC902" s="16" t="str">
        <f>IF(Wedstrijden!AN889="x","ZZ","")</f>
        <v/>
      </c>
      <c r="DD902" s="16" t="str">
        <f>IF(Wedstrijden!AP889="x","1.40","")</f>
        <v/>
      </c>
      <c r="DE902" s="16" t="str">
        <f>IF(COUNTA(Wedstrijden!BD889:BF889)&lt;&gt;0,6,"")</f>
        <v/>
      </c>
      <c r="DF902" s="16" t="str">
        <f t="shared" si="88"/>
        <v/>
      </c>
      <c r="DG902" s="16" t="str">
        <f>IF(Wedstrijden!BD889="x","L","")</f>
        <v/>
      </c>
      <c r="DH902" s="16" t="str">
        <f>IF(Wedstrijden!BE889="x","M","")</f>
        <v/>
      </c>
      <c r="DI902" s="16" t="str">
        <f>IF(Wedstrijden!BF889="x","Z","")</f>
        <v/>
      </c>
      <c r="DJ902" s="16" t="str">
        <f>IF(Wedstrijden!BG889="x","Z","")</f>
        <v/>
      </c>
      <c r="DK902" s="16" t="str">
        <f>IF(COUNTA(Wedstrijden!BI889:BK889)&lt;&gt;0,6,"")</f>
        <v/>
      </c>
      <c r="DL902" s="16" t="str">
        <f t="shared" si="89"/>
        <v/>
      </c>
      <c r="DM902" s="16" t="str">
        <f>IF(Wedstrijden!BI889="x","L","")</f>
        <v/>
      </c>
      <c r="DN902" s="16" t="str">
        <f>IF(Wedstrijden!BJ889="x","M","")</f>
        <v/>
      </c>
      <c r="DO902" s="16" t="str">
        <f>IF(Wedstrijden!BK889="x","Z","")</f>
        <v/>
      </c>
      <c r="DP902" s="16" t="str">
        <f>IF(Wedstrijden!BL889="x","Z","")</f>
        <v/>
      </c>
    </row>
    <row r="903" spans="1:120" ht="14.4" x14ac:dyDescent="0.3">
      <c r="A903" s="18">
        <f>Wedstrijden!A890</f>
        <v>0</v>
      </c>
      <c r="B903" s="16" t="str">
        <f>IFERROR(VLOOKUP(Wedstrijden!#REF!,#REF!,2,FALSE),"")</f>
        <v/>
      </c>
      <c r="C903" s="16">
        <f>Wedstrijden!E890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IF(COUNTA(Wedstrijden!U890:AC890)&lt;&gt;0,1,"")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IF(Wedstrijden!U890="x","B1","")</f>
        <v/>
      </c>
      <c r="BO903" s="16" t="e">
        <f>IF(Wedstrijden!#REF!="x","BB","")</f>
        <v>#REF!</v>
      </c>
      <c r="BP903" s="16" t="str">
        <f>IF(Wedstrijden!W890="x","B","")</f>
        <v/>
      </c>
      <c r="BQ903" s="16" t="str">
        <f>IF(Wedstrijden!X890="x","L1","")</f>
        <v/>
      </c>
      <c r="BR903" s="16" t="str">
        <f>IF(Wedstrijden!Y890="x","L2","")</f>
        <v/>
      </c>
      <c r="BS903" s="16" t="str">
        <f>IF(Wedstrijden!Z890="x","M1","")</f>
        <v/>
      </c>
      <c r="BT903" s="16" t="str">
        <f>IF(Wedstrijden!AA890="x","M2","")</f>
        <v/>
      </c>
      <c r="BU903" s="16" t="str">
        <f>IF(Wedstrijden!AB890="x","Z1","")</f>
        <v/>
      </c>
      <c r="BV903" s="16" t="str">
        <f>IF(Wedstrijden!AC890="x","Z2","")</f>
        <v/>
      </c>
      <c r="BW903" s="16" t="str">
        <f>IF(COUNTA(Wedstrijden!L890:T890)&lt;&gt;0,1,"")</f>
        <v/>
      </c>
      <c r="BX903" s="16" t="str">
        <f t="shared" si="85"/>
        <v/>
      </c>
      <c r="BY903" s="16" t="str">
        <f>IF(Wedstrijden!L890="x","BB","")</f>
        <v/>
      </c>
      <c r="BZ903" s="16" t="str">
        <f>IF(Wedstrijden!M890="x","B","")</f>
        <v/>
      </c>
      <c r="CA903" s="16" t="str">
        <f>IF(Wedstrijden!N890="x","L1","")</f>
        <v/>
      </c>
      <c r="CB903" s="16" t="str">
        <f>IF(Wedstrijden!O890="x","L2","")</f>
        <v/>
      </c>
      <c r="CC903" s="16" t="str">
        <f>IF(Wedstrijden!P890="x","M1","")</f>
        <v/>
      </c>
      <c r="CD903" s="16" t="str">
        <f>IF(Wedstrijden!Q890="x","M2","")</f>
        <v/>
      </c>
      <c r="CE903" s="16" t="str">
        <f>IF(Wedstrijden!R890="x","Z1","")</f>
        <v/>
      </c>
      <c r="CF903" s="16" t="str">
        <f>IF(Wedstrijden!S890="x","Z2","")</f>
        <v/>
      </c>
      <c r="CG903" s="16" t="str">
        <f>IF(Wedstrijden!T890="x","ZZL","")</f>
        <v/>
      </c>
      <c r="CL903" s="16" t="str">
        <f>IF(COUNTA(Wedstrijden!AR890:BB890)&lt;&gt;0,2,"")</f>
        <v/>
      </c>
      <c r="CM903" s="16" t="str">
        <f t="shared" si="86"/>
        <v/>
      </c>
      <c r="CN903" s="16" t="str">
        <f>IF(Wedstrijden!AR890="x","AA","")</f>
        <v/>
      </c>
      <c r="CO903" s="16" t="str">
        <f>IF(Wedstrijden!AS890="x","A","")</f>
        <v/>
      </c>
      <c r="CP903" s="16" t="str">
        <f>IF(Wedstrijden!AT890="x","BB","")</f>
        <v/>
      </c>
      <c r="CQ903" s="16" t="str">
        <f>IF(Wedstrijden!AU890="x","B","")</f>
        <v/>
      </c>
      <c r="CR903" s="16" t="str">
        <f>IF(Wedstrijden!AV890="x","L","")</f>
        <v/>
      </c>
      <c r="CS903" s="16" t="str">
        <f>IF(Wedstrijden!AW890="x","M","")</f>
        <v/>
      </c>
      <c r="CT903" s="16" t="str">
        <f>IF(Wedstrijden!AX890="x","Z","")</f>
        <v/>
      </c>
      <c r="CU903" s="16" t="str">
        <f>IF(Wedstrijden!BB890="x","ZZ","")</f>
        <v/>
      </c>
      <c r="CV903" s="16" t="str">
        <f>IF(COUNTA(Wedstrijden!AI890:AP890)&lt;&gt;0,2,"")</f>
        <v/>
      </c>
      <c r="CW903" s="16" t="str">
        <f t="shared" si="87"/>
        <v/>
      </c>
      <c r="CX903" s="16" t="str">
        <f>IF(Wedstrijden!AI890="x","BB","")</f>
        <v/>
      </c>
      <c r="CY903" s="16" t="str">
        <f>IF(Wedstrijden!AJ890="x","B","")</f>
        <v/>
      </c>
      <c r="CZ903" s="16" t="str">
        <f>IF(Wedstrijden!AK890="x","L","")</f>
        <v/>
      </c>
      <c r="DA903" s="16" t="str">
        <f>IF(Wedstrijden!AL890="x","M","")</f>
        <v/>
      </c>
      <c r="DB903" s="16" t="str">
        <f>IF(Wedstrijden!AM890="x","Z","")</f>
        <v/>
      </c>
      <c r="DC903" s="16" t="str">
        <f>IF(Wedstrijden!AN890="x","ZZ","")</f>
        <v/>
      </c>
      <c r="DD903" s="16" t="str">
        <f>IF(Wedstrijden!AP890="x","1.40","")</f>
        <v/>
      </c>
      <c r="DE903" s="16" t="str">
        <f>IF(COUNTA(Wedstrijden!BD890:BF890)&lt;&gt;0,6,"")</f>
        <v/>
      </c>
      <c r="DF903" s="16" t="str">
        <f t="shared" si="88"/>
        <v/>
      </c>
      <c r="DG903" s="16" t="str">
        <f>IF(Wedstrijden!BD890="x","L","")</f>
        <v/>
      </c>
      <c r="DH903" s="16" t="str">
        <f>IF(Wedstrijden!BE890="x","M","")</f>
        <v/>
      </c>
      <c r="DI903" s="16" t="str">
        <f>IF(Wedstrijden!BF890="x","Z","")</f>
        <v/>
      </c>
      <c r="DJ903" s="16" t="str">
        <f>IF(Wedstrijden!BG890="x","Z","")</f>
        <v/>
      </c>
      <c r="DK903" s="16" t="str">
        <f>IF(COUNTA(Wedstrijden!BI890:BK890)&lt;&gt;0,6,"")</f>
        <v/>
      </c>
      <c r="DL903" s="16" t="str">
        <f t="shared" si="89"/>
        <v/>
      </c>
      <c r="DM903" s="16" t="str">
        <f>IF(Wedstrijden!BI890="x","L","")</f>
        <v/>
      </c>
      <c r="DN903" s="16" t="str">
        <f>IF(Wedstrijden!BJ890="x","M","")</f>
        <v/>
      </c>
      <c r="DO903" s="16" t="str">
        <f>IF(Wedstrijden!BK890="x","Z","")</f>
        <v/>
      </c>
      <c r="DP903" s="16" t="str">
        <f>IF(Wedstrijden!BL890="x","Z","")</f>
        <v/>
      </c>
    </row>
    <row r="904" spans="1:120" ht="14.4" x14ac:dyDescent="0.3">
      <c r="A904" s="18">
        <f>Wedstrijden!A891</f>
        <v>0</v>
      </c>
      <c r="B904" s="16" t="str">
        <f>IFERROR(VLOOKUP(Wedstrijden!#REF!,#REF!,2,FALSE),"")</f>
        <v/>
      </c>
      <c r="C904" s="16">
        <f>Wedstrijden!E891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IF(COUNTA(Wedstrijden!U891:AC891)&lt;&gt;0,1,"")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IF(Wedstrijden!U891="x","B1","")</f>
        <v/>
      </c>
      <c r="BO904" s="16" t="e">
        <f>IF(Wedstrijden!#REF!="x","BB","")</f>
        <v>#REF!</v>
      </c>
      <c r="BP904" s="16" t="str">
        <f>IF(Wedstrijden!W891="x","B","")</f>
        <v/>
      </c>
      <c r="BQ904" s="16" t="str">
        <f>IF(Wedstrijden!X891="x","L1","")</f>
        <v/>
      </c>
      <c r="BR904" s="16" t="str">
        <f>IF(Wedstrijden!Y891="x","L2","")</f>
        <v/>
      </c>
      <c r="BS904" s="16" t="str">
        <f>IF(Wedstrijden!Z891="x","M1","")</f>
        <v/>
      </c>
      <c r="BT904" s="16" t="str">
        <f>IF(Wedstrijden!AA891="x","M2","")</f>
        <v/>
      </c>
      <c r="BU904" s="16" t="str">
        <f>IF(Wedstrijden!AB891="x","Z1","")</f>
        <v/>
      </c>
      <c r="BV904" s="16" t="str">
        <f>IF(Wedstrijden!AC891="x","Z2","")</f>
        <v/>
      </c>
      <c r="BW904" s="16" t="str">
        <f>IF(COUNTA(Wedstrijden!L891:T891)&lt;&gt;0,1,"")</f>
        <v/>
      </c>
      <c r="BX904" s="16" t="str">
        <f t="shared" si="85"/>
        <v/>
      </c>
      <c r="BY904" s="16" t="str">
        <f>IF(Wedstrijden!L891="x","BB","")</f>
        <v/>
      </c>
      <c r="BZ904" s="16" t="str">
        <f>IF(Wedstrijden!M891="x","B","")</f>
        <v/>
      </c>
      <c r="CA904" s="16" t="str">
        <f>IF(Wedstrijden!N891="x","L1","")</f>
        <v/>
      </c>
      <c r="CB904" s="16" t="str">
        <f>IF(Wedstrijden!O891="x","L2","")</f>
        <v/>
      </c>
      <c r="CC904" s="16" t="str">
        <f>IF(Wedstrijden!P891="x","M1","")</f>
        <v/>
      </c>
      <c r="CD904" s="16" t="str">
        <f>IF(Wedstrijden!Q891="x","M2","")</f>
        <v/>
      </c>
      <c r="CE904" s="16" t="str">
        <f>IF(Wedstrijden!R891="x","Z1","")</f>
        <v/>
      </c>
      <c r="CF904" s="16" t="str">
        <f>IF(Wedstrijden!S891="x","Z2","")</f>
        <v/>
      </c>
      <c r="CG904" s="16" t="str">
        <f>IF(Wedstrijden!T891="x","ZZL","")</f>
        <v/>
      </c>
      <c r="CL904" s="16" t="str">
        <f>IF(COUNTA(Wedstrijden!AR891:BB891)&lt;&gt;0,2,"")</f>
        <v/>
      </c>
      <c r="CM904" s="16" t="str">
        <f t="shared" si="86"/>
        <v/>
      </c>
      <c r="CN904" s="16" t="str">
        <f>IF(Wedstrijden!AR891="x","AA","")</f>
        <v/>
      </c>
      <c r="CO904" s="16" t="str">
        <f>IF(Wedstrijden!AS891="x","A","")</f>
        <v/>
      </c>
      <c r="CP904" s="16" t="str">
        <f>IF(Wedstrijden!AT891="x","BB","")</f>
        <v/>
      </c>
      <c r="CQ904" s="16" t="str">
        <f>IF(Wedstrijden!AU891="x","B","")</f>
        <v/>
      </c>
      <c r="CR904" s="16" t="str">
        <f>IF(Wedstrijden!AV891="x","L","")</f>
        <v/>
      </c>
      <c r="CS904" s="16" t="str">
        <f>IF(Wedstrijden!AW891="x","M","")</f>
        <v/>
      </c>
      <c r="CT904" s="16" t="str">
        <f>IF(Wedstrijden!AX891="x","Z","")</f>
        <v/>
      </c>
      <c r="CU904" s="16" t="str">
        <f>IF(Wedstrijden!BB891="x","ZZ","")</f>
        <v/>
      </c>
      <c r="CV904" s="16" t="str">
        <f>IF(COUNTA(Wedstrijden!AI891:AP891)&lt;&gt;0,2,"")</f>
        <v/>
      </c>
      <c r="CW904" s="16" t="str">
        <f t="shared" si="87"/>
        <v/>
      </c>
      <c r="CX904" s="16" t="str">
        <f>IF(Wedstrijden!AI891="x","BB","")</f>
        <v/>
      </c>
      <c r="CY904" s="16" t="str">
        <f>IF(Wedstrijden!AJ891="x","B","")</f>
        <v/>
      </c>
      <c r="CZ904" s="16" t="str">
        <f>IF(Wedstrijden!AK891="x","L","")</f>
        <v/>
      </c>
      <c r="DA904" s="16" t="str">
        <f>IF(Wedstrijden!AL891="x","M","")</f>
        <v/>
      </c>
      <c r="DB904" s="16" t="str">
        <f>IF(Wedstrijden!AM891="x","Z","")</f>
        <v/>
      </c>
      <c r="DC904" s="16" t="str">
        <f>IF(Wedstrijden!AN891="x","ZZ","")</f>
        <v/>
      </c>
      <c r="DD904" s="16" t="str">
        <f>IF(Wedstrijden!AP891="x","1.40","")</f>
        <v/>
      </c>
      <c r="DE904" s="16" t="str">
        <f>IF(COUNTA(Wedstrijden!BD891:BF891)&lt;&gt;0,6,"")</f>
        <v/>
      </c>
      <c r="DF904" s="16" t="str">
        <f t="shared" si="88"/>
        <v/>
      </c>
      <c r="DG904" s="16" t="str">
        <f>IF(Wedstrijden!BD891="x","L","")</f>
        <v/>
      </c>
      <c r="DH904" s="16" t="str">
        <f>IF(Wedstrijden!BE891="x","M","")</f>
        <v/>
      </c>
      <c r="DI904" s="16" t="str">
        <f>IF(Wedstrijden!BF891="x","Z","")</f>
        <v/>
      </c>
      <c r="DJ904" s="16" t="str">
        <f>IF(Wedstrijden!BG891="x","Z","")</f>
        <v/>
      </c>
      <c r="DK904" s="16" t="str">
        <f>IF(COUNTA(Wedstrijden!BI891:BK891)&lt;&gt;0,6,"")</f>
        <v/>
      </c>
      <c r="DL904" s="16" t="str">
        <f t="shared" si="89"/>
        <v/>
      </c>
      <c r="DM904" s="16" t="str">
        <f>IF(Wedstrijden!BI891="x","L","")</f>
        <v/>
      </c>
      <c r="DN904" s="16" t="str">
        <f>IF(Wedstrijden!BJ891="x","M","")</f>
        <v/>
      </c>
      <c r="DO904" s="16" t="str">
        <f>IF(Wedstrijden!BK891="x","Z","")</f>
        <v/>
      </c>
      <c r="DP904" s="16" t="str">
        <f>IF(Wedstrijden!BL891="x","Z","")</f>
        <v/>
      </c>
    </row>
    <row r="905" spans="1:120" ht="14.4" x14ac:dyDescent="0.3">
      <c r="A905" s="18">
        <f>Wedstrijden!A892</f>
        <v>0</v>
      </c>
      <c r="B905" s="16" t="str">
        <f>IFERROR(VLOOKUP(Wedstrijden!#REF!,#REF!,2,FALSE),"")</f>
        <v/>
      </c>
      <c r="C905" s="16">
        <f>Wedstrijden!E892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IF(COUNTA(Wedstrijden!U892:AC892)&lt;&gt;0,1,"")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IF(Wedstrijden!U892="x","B1","")</f>
        <v/>
      </c>
      <c r="BO905" s="16" t="e">
        <f>IF(Wedstrijden!#REF!="x","BB","")</f>
        <v>#REF!</v>
      </c>
      <c r="BP905" s="16" t="str">
        <f>IF(Wedstrijden!W892="x","B","")</f>
        <v/>
      </c>
      <c r="BQ905" s="16" t="str">
        <f>IF(Wedstrijden!X892="x","L1","")</f>
        <v/>
      </c>
      <c r="BR905" s="16" t="str">
        <f>IF(Wedstrijden!Y892="x","L2","")</f>
        <v/>
      </c>
      <c r="BS905" s="16" t="str">
        <f>IF(Wedstrijden!Z892="x","M1","")</f>
        <v/>
      </c>
      <c r="BT905" s="16" t="str">
        <f>IF(Wedstrijden!AA892="x","M2","")</f>
        <v/>
      </c>
      <c r="BU905" s="16" t="str">
        <f>IF(Wedstrijden!AB892="x","Z1","")</f>
        <v/>
      </c>
      <c r="BV905" s="16" t="str">
        <f>IF(Wedstrijden!AC892="x","Z2","")</f>
        <v/>
      </c>
      <c r="BW905" s="16" t="str">
        <f>IF(COUNTA(Wedstrijden!L892:T892)&lt;&gt;0,1,"")</f>
        <v/>
      </c>
      <c r="BX905" s="16" t="str">
        <f t="shared" si="85"/>
        <v/>
      </c>
      <c r="BY905" s="16" t="str">
        <f>IF(Wedstrijden!L892="x","BB","")</f>
        <v/>
      </c>
      <c r="BZ905" s="16" t="str">
        <f>IF(Wedstrijden!M892="x","B","")</f>
        <v/>
      </c>
      <c r="CA905" s="16" t="str">
        <f>IF(Wedstrijden!N892="x","L1","")</f>
        <v/>
      </c>
      <c r="CB905" s="16" t="str">
        <f>IF(Wedstrijden!O892="x","L2","")</f>
        <v/>
      </c>
      <c r="CC905" s="16" t="str">
        <f>IF(Wedstrijden!P892="x","M1","")</f>
        <v/>
      </c>
      <c r="CD905" s="16" t="str">
        <f>IF(Wedstrijden!Q892="x","M2","")</f>
        <v/>
      </c>
      <c r="CE905" s="16" t="str">
        <f>IF(Wedstrijden!R892="x","Z1","")</f>
        <v/>
      </c>
      <c r="CF905" s="16" t="str">
        <f>IF(Wedstrijden!S892="x","Z2","")</f>
        <v/>
      </c>
      <c r="CG905" s="16" t="str">
        <f>IF(Wedstrijden!T892="x","ZZL","")</f>
        <v/>
      </c>
      <c r="CL905" s="16" t="str">
        <f>IF(COUNTA(Wedstrijden!AR892:BB892)&lt;&gt;0,2,"")</f>
        <v/>
      </c>
      <c r="CM905" s="16" t="str">
        <f t="shared" si="86"/>
        <v/>
      </c>
      <c r="CN905" s="16" t="str">
        <f>IF(Wedstrijden!AR892="x","AA","")</f>
        <v/>
      </c>
      <c r="CO905" s="16" t="str">
        <f>IF(Wedstrijden!AS892="x","A","")</f>
        <v/>
      </c>
      <c r="CP905" s="16" t="str">
        <f>IF(Wedstrijden!AT892="x","BB","")</f>
        <v/>
      </c>
      <c r="CQ905" s="16" t="str">
        <f>IF(Wedstrijden!AU892="x","B","")</f>
        <v/>
      </c>
      <c r="CR905" s="16" t="str">
        <f>IF(Wedstrijden!AV892="x","L","")</f>
        <v/>
      </c>
      <c r="CS905" s="16" t="str">
        <f>IF(Wedstrijden!AW892="x","M","")</f>
        <v/>
      </c>
      <c r="CT905" s="16" t="str">
        <f>IF(Wedstrijden!AX892="x","Z","")</f>
        <v/>
      </c>
      <c r="CU905" s="16" t="str">
        <f>IF(Wedstrijden!BB892="x","ZZ","")</f>
        <v/>
      </c>
      <c r="CV905" s="16" t="str">
        <f>IF(COUNTA(Wedstrijden!AI892:AP892)&lt;&gt;0,2,"")</f>
        <v/>
      </c>
      <c r="CW905" s="16" t="str">
        <f t="shared" si="87"/>
        <v/>
      </c>
      <c r="CX905" s="16" t="str">
        <f>IF(Wedstrijden!AI892="x","BB","")</f>
        <v/>
      </c>
      <c r="CY905" s="16" t="str">
        <f>IF(Wedstrijden!AJ892="x","B","")</f>
        <v/>
      </c>
      <c r="CZ905" s="16" t="str">
        <f>IF(Wedstrijden!AK892="x","L","")</f>
        <v/>
      </c>
      <c r="DA905" s="16" t="str">
        <f>IF(Wedstrijden!AL892="x","M","")</f>
        <v/>
      </c>
      <c r="DB905" s="16" t="str">
        <f>IF(Wedstrijden!AM892="x","Z","")</f>
        <v/>
      </c>
      <c r="DC905" s="16" t="str">
        <f>IF(Wedstrijden!AN892="x","ZZ","")</f>
        <v/>
      </c>
      <c r="DD905" s="16" t="str">
        <f>IF(Wedstrijden!AP892="x","1.40","")</f>
        <v/>
      </c>
      <c r="DE905" s="16" t="str">
        <f>IF(COUNTA(Wedstrijden!BD892:BF892)&lt;&gt;0,6,"")</f>
        <v/>
      </c>
      <c r="DF905" s="16" t="str">
        <f t="shared" si="88"/>
        <v/>
      </c>
      <c r="DG905" s="16" t="str">
        <f>IF(Wedstrijden!BD892="x","L","")</f>
        <v/>
      </c>
      <c r="DH905" s="16" t="str">
        <f>IF(Wedstrijden!BE892="x","M","")</f>
        <v/>
      </c>
      <c r="DI905" s="16" t="str">
        <f>IF(Wedstrijden!BF892="x","Z","")</f>
        <v/>
      </c>
      <c r="DJ905" s="16" t="str">
        <f>IF(Wedstrijden!BG892="x","Z","")</f>
        <v/>
      </c>
      <c r="DK905" s="16" t="str">
        <f>IF(COUNTA(Wedstrijden!BI892:BK892)&lt;&gt;0,6,"")</f>
        <v/>
      </c>
      <c r="DL905" s="16" t="str">
        <f t="shared" si="89"/>
        <v/>
      </c>
      <c r="DM905" s="16" t="str">
        <f>IF(Wedstrijden!BI892="x","L","")</f>
        <v/>
      </c>
      <c r="DN905" s="16" t="str">
        <f>IF(Wedstrijden!BJ892="x","M","")</f>
        <v/>
      </c>
      <c r="DO905" s="16" t="str">
        <f>IF(Wedstrijden!BK892="x","Z","")</f>
        <v/>
      </c>
      <c r="DP905" s="16" t="str">
        <f>IF(Wedstrijden!BL892="x","Z","")</f>
        <v/>
      </c>
    </row>
    <row r="906" spans="1:120" ht="14.4" x14ac:dyDescent="0.3">
      <c r="A906" s="18">
        <f>Wedstrijden!A893</f>
        <v>0</v>
      </c>
      <c r="B906" s="16" t="str">
        <f>IFERROR(VLOOKUP(Wedstrijden!#REF!,#REF!,2,FALSE),"")</f>
        <v/>
      </c>
      <c r="C906" s="16">
        <f>Wedstrijden!E893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IF(COUNTA(Wedstrijden!U893:AC893)&lt;&gt;0,1,"")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IF(Wedstrijden!U893="x","B1","")</f>
        <v/>
      </c>
      <c r="BO906" s="16" t="e">
        <f>IF(Wedstrijden!#REF!="x","BB","")</f>
        <v>#REF!</v>
      </c>
      <c r="BP906" s="16" t="str">
        <f>IF(Wedstrijden!W893="x","B","")</f>
        <v/>
      </c>
      <c r="BQ906" s="16" t="str">
        <f>IF(Wedstrijden!X893="x","L1","")</f>
        <v/>
      </c>
      <c r="BR906" s="16" t="str">
        <f>IF(Wedstrijden!Y893="x","L2","")</f>
        <v/>
      </c>
      <c r="BS906" s="16" t="str">
        <f>IF(Wedstrijden!Z893="x","M1","")</f>
        <v/>
      </c>
      <c r="BT906" s="16" t="str">
        <f>IF(Wedstrijden!AA893="x","M2","")</f>
        <v/>
      </c>
      <c r="BU906" s="16" t="str">
        <f>IF(Wedstrijden!AB893="x","Z1","")</f>
        <v/>
      </c>
      <c r="BV906" s="16" t="str">
        <f>IF(Wedstrijden!AC893="x","Z2","")</f>
        <v/>
      </c>
      <c r="BW906" s="16" t="str">
        <f>IF(COUNTA(Wedstrijden!L893:T893)&lt;&gt;0,1,"")</f>
        <v/>
      </c>
      <c r="BX906" s="16" t="str">
        <f t="shared" si="85"/>
        <v/>
      </c>
      <c r="BY906" s="16" t="str">
        <f>IF(Wedstrijden!L893="x","BB","")</f>
        <v/>
      </c>
      <c r="BZ906" s="16" t="str">
        <f>IF(Wedstrijden!M893="x","B","")</f>
        <v/>
      </c>
      <c r="CA906" s="16" t="str">
        <f>IF(Wedstrijden!N893="x","L1","")</f>
        <v/>
      </c>
      <c r="CB906" s="16" t="str">
        <f>IF(Wedstrijden!O893="x","L2","")</f>
        <v/>
      </c>
      <c r="CC906" s="16" t="str">
        <f>IF(Wedstrijden!P893="x","M1","")</f>
        <v/>
      </c>
      <c r="CD906" s="16" t="str">
        <f>IF(Wedstrijden!Q893="x","M2","")</f>
        <v/>
      </c>
      <c r="CE906" s="16" t="str">
        <f>IF(Wedstrijden!R893="x","Z1","")</f>
        <v/>
      </c>
      <c r="CF906" s="16" t="str">
        <f>IF(Wedstrijden!S893="x","Z2","")</f>
        <v/>
      </c>
      <c r="CG906" s="16" t="str">
        <f>IF(Wedstrijden!T893="x","ZZL","")</f>
        <v/>
      </c>
      <c r="CL906" s="16" t="str">
        <f>IF(COUNTA(Wedstrijden!AR893:BB893)&lt;&gt;0,2,"")</f>
        <v/>
      </c>
      <c r="CM906" s="16" t="str">
        <f t="shared" si="86"/>
        <v/>
      </c>
      <c r="CN906" s="16" t="str">
        <f>IF(Wedstrijden!AR893="x","AA","")</f>
        <v/>
      </c>
      <c r="CO906" s="16" t="str">
        <f>IF(Wedstrijden!AS893="x","A","")</f>
        <v/>
      </c>
      <c r="CP906" s="16" t="str">
        <f>IF(Wedstrijden!AT893="x","BB","")</f>
        <v/>
      </c>
      <c r="CQ906" s="16" t="str">
        <f>IF(Wedstrijden!AU893="x","B","")</f>
        <v/>
      </c>
      <c r="CR906" s="16" t="str">
        <f>IF(Wedstrijden!AV893="x","L","")</f>
        <v/>
      </c>
      <c r="CS906" s="16" t="str">
        <f>IF(Wedstrijden!AW893="x","M","")</f>
        <v/>
      </c>
      <c r="CT906" s="16" t="str">
        <f>IF(Wedstrijden!AX893="x","Z","")</f>
        <v/>
      </c>
      <c r="CU906" s="16" t="str">
        <f>IF(Wedstrijden!BB893="x","ZZ","")</f>
        <v/>
      </c>
      <c r="CV906" s="16" t="str">
        <f>IF(COUNTA(Wedstrijden!AI893:AP893)&lt;&gt;0,2,"")</f>
        <v/>
      </c>
      <c r="CW906" s="16" t="str">
        <f t="shared" si="87"/>
        <v/>
      </c>
      <c r="CX906" s="16" t="str">
        <f>IF(Wedstrijden!AI893="x","BB","")</f>
        <v/>
      </c>
      <c r="CY906" s="16" t="str">
        <f>IF(Wedstrijden!AJ893="x","B","")</f>
        <v/>
      </c>
      <c r="CZ906" s="16" t="str">
        <f>IF(Wedstrijden!AK893="x","L","")</f>
        <v/>
      </c>
      <c r="DA906" s="16" t="str">
        <f>IF(Wedstrijden!AL893="x","M","")</f>
        <v/>
      </c>
      <c r="DB906" s="16" t="str">
        <f>IF(Wedstrijden!AM893="x","Z","")</f>
        <v/>
      </c>
      <c r="DC906" s="16" t="str">
        <f>IF(Wedstrijden!AN893="x","ZZ","")</f>
        <v/>
      </c>
      <c r="DD906" s="16" t="str">
        <f>IF(Wedstrijden!AP893="x","1.40","")</f>
        <v/>
      </c>
      <c r="DE906" s="16" t="str">
        <f>IF(COUNTA(Wedstrijden!BD893:BF893)&lt;&gt;0,6,"")</f>
        <v/>
      </c>
      <c r="DF906" s="16" t="str">
        <f t="shared" si="88"/>
        <v/>
      </c>
      <c r="DG906" s="16" t="str">
        <f>IF(Wedstrijden!BD893="x","L","")</f>
        <v/>
      </c>
      <c r="DH906" s="16" t="str">
        <f>IF(Wedstrijden!BE893="x","M","")</f>
        <v/>
      </c>
      <c r="DI906" s="16" t="str">
        <f>IF(Wedstrijden!BF893="x","Z","")</f>
        <v/>
      </c>
      <c r="DJ906" s="16" t="str">
        <f>IF(Wedstrijden!BG893="x","Z","")</f>
        <v/>
      </c>
      <c r="DK906" s="16" t="str">
        <f>IF(COUNTA(Wedstrijden!BI893:BK893)&lt;&gt;0,6,"")</f>
        <v/>
      </c>
      <c r="DL906" s="16" t="str">
        <f t="shared" si="89"/>
        <v/>
      </c>
      <c r="DM906" s="16" t="str">
        <f>IF(Wedstrijden!BI893="x","L","")</f>
        <v/>
      </c>
      <c r="DN906" s="16" t="str">
        <f>IF(Wedstrijden!BJ893="x","M","")</f>
        <v/>
      </c>
      <c r="DO906" s="16" t="str">
        <f>IF(Wedstrijden!BK893="x","Z","")</f>
        <v/>
      </c>
      <c r="DP906" s="16" t="str">
        <f>IF(Wedstrijden!BL893="x","Z","")</f>
        <v/>
      </c>
    </row>
    <row r="907" spans="1:120" ht="14.4" x14ac:dyDescent="0.3">
      <c r="A907" s="18">
        <f>Wedstrijden!A894</f>
        <v>0</v>
      </c>
      <c r="B907" s="16" t="str">
        <f>IFERROR(VLOOKUP(Wedstrijden!#REF!,#REF!,2,FALSE),"")</f>
        <v/>
      </c>
      <c r="C907" s="16">
        <f>Wedstrijden!E894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IF(COUNTA(Wedstrijden!U894:AC894)&lt;&gt;0,1,"")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IF(Wedstrijden!U894="x","B1","")</f>
        <v/>
      </c>
      <c r="BO907" s="16" t="e">
        <f>IF(Wedstrijden!#REF!="x","BB","")</f>
        <v>#REF!</v>
      </c>
      <c r="BP907" s="16" t="str">
        <f>IF(Wedstrijden!W894="x","B","")</f>
        <v/>
      </c>
      <c r="BQ907" s="16" t="str">
        <f>IF(Wedstrijden!X894="x","L1","")</f>
        <v/>
      </c>
      <c r="BR907" s="16" t="str">
        <f>IF(Wedstrijden!Y894="x","L2","")</f>
        <v/>
      </c>
      <c r="BS907" s="16" t="str">
        <f>IF(Wedstrijden!Z894="x","M1","")</f>
        <v/>
      </c>
      <c r="BT907" s="16" t="str">
        <f>IF(Wedstrijden!AA894="x","M2","")</f>
        <v/>
      </c>
      <c r="BU907" s="16" t="str">
        <f>IF(Wedstrijden!AB894="x","Z1","")</f>
        <v/>
      </c>
      <c r="BV907" s="16" t="str">
        <f>IF(Wedstrijden!AC894="x","Z2","")</f>
        <v/>
      </c>
      <c r="BW907" s="16" t="str">
        <f>IF(COUNTA(Wedstrijden!L894:T894)&lt;&gt;0,1,"")</f>
        <v/>
      </c>
      <c r="BX907" s="16" t="str">
        <f t="shared" si="85"/>
        <v/>
      </c>
      <c r="BY907" s="16" t="str">
        <f>IF(Wedstrijden!L894="x","BB","")</f>
        <v/>
      </c>
      <c r="BZ907" s="16" t="str">
        <f>IF(Wedstrijden!M894="x","B","")</f>
        <v/>
      </c>
      <c r="CA907" s="16" t="str">
        <f>IF(Wedstrijden!N894="x","L1","")</f>
        <v/>
      </c>
      <c r="CB907" s="16" t="str">
        <f>IF(Wedstrijden!O894="x","L2","")</f>
        <v/>
      </c>
      <c r="CC907" s="16" t="str">
        <f>IF(Wedstrijden!P894="x","M1","")</f>
        <v/>
      </c>
      <c r="CD907" s="16" t="str">
        <f>IF(Wedstrijden!Q894="x","M2","")</f>
        <v/>
      </c>
      <c r="CE907" s="16" t="str">
        <f>IF(Wedstrijden!R894="x","Z1","")</f>
        <v/>
      </c>
      <c r="CF907" s="16" t="str">
        <f>IF(Wedstrijden!S894="x","Z2","")</f>
        <v/>
      </c>
      <c r="CG907" s="16" t="str">
        <f>IF(Wedstrijden!T894="x","ZZL","")</f>
        <v/>
      </c>
      <c r="CL907" s="16" t="str">
        <f>IF(COUNTA(Wedstrijden!AR894:BB894)&lt;&gt;0,2,"")</f>
        <v/>
      </c>
      <c r="CM907" s="16" t="str">
        <f t="shared" si="86"/>
        <v/>
      </c>
      <c r="CN907" s="16" t="str">
        <f>IF(Wedstrijden!AR894="x","AA","")</f>
        <v/>
      </c>
      <c r="CO907" s="16" t="str">
        <f>IF(Wedstrijden!AS894="x","A","")</f>
        <v/>
      </c>
      <c r="CP907" s="16" t="str">
        <f>IF(Wedstrijden!AT894="x","BB","")</f>
        <v/>
      </c>
      <c r="CQ907" s="16" t="str">
        <f>IF(Wedstrijden!AU894="x","B","")</f>
        <v/>
      </c>
      <c r="CR907" s="16" t="str">
        <f>IF(Wedstrijden!AV894="x","L","")</f>
        <v/>
      </c>
      <c r="CS907" s="16" t="str">
        <f>IF(Wedstrijden!AW894="x","M","")</f>
        <v/>
      </c>
      <c r="CT907" s="16" t="str">
        <f>IF(Wedstrijden!AX894="x","Z","")</f>
        <v/>
      </c>
      <c r="CU907" s="16" t="str">
        <f>IF(Wedstrijden!BB894="x","ZZ","")</f>
        <v/>
      </c>
      <c r="CV907" s="16" t="str">
        <f>IF(COUNTA(Wedstrijden!AI894:AP894)&lt;&gt;0,2,"")</f>
        <v/>
      </c>
      <c r="CW907" s="16" t="str">
        <f t="shared" si="87"/>
        <v/>
      </c>
      <c r="CX907" s="16" t="str">
        <f>IF(Wedstrijden!AI894="x","BB","")</f>
        <v/>
      </c>
      <c r="CY907" s="16" t="str">
        <f>IF(Wedstrijden!AJ894="x","B","")</f>
        <v/>
      </c>
      <c r="CZ907" s="16" t="str">
        <f>IF(Wedstrijden!AK894="x","L","")</f>
        <v/>
      </c>
      <c r="DA907" s="16" t="str">
        <f>IF(Wedstrijden!AL894="x","M","")</f>
        <v/>
      </c>
      <c r="DB907" s="16" t="str">
        <f>IF(Wedstrijden!AM894="x","Z","")</f>
        <v/>
      </c>
      <c r="DC907" s="16" t="str">
        <f>IF(Wedstrijden!AN894="x","ZZ","")</f>
        <v/>
      </c>
      <c r="DD907" s="16" t="str">
        <f>IF(Wedstrijden!AP894="x","1.40","")</f>
        <v/>
      </c>
      <c r="DE907" s="16" t="str">
        <f>IF(COUNTA(Wedstrijden!BD894:BF894)&lt;&gt;0,6,"")</f>
        <v/>
      </c>
      <c r="DF907" s="16" t="str">
        <f t="shared" si="88"/>
        <v/>
      </c>
      <c r="DG907" s="16" t="str">
        <f>IF(Wedstrijden!BD894="x","L","")</f>
        <v/>
      </c>
      <c r="DH907" s="16" t="str">
        <f>IF(Wedstrijden!BE894="x","M","")</f>
        <v/>
      </c>
      <c r="DI907" s="16" t="str">
        <f>IF(Wedstrijden!BF894="x","Z","")</f>
        <v/>
      </c>
      <c r="DJ907" s="16" t="str">
        <f>IF(Wedstrijden!BG894="x","Z","")</f>
        <v/>
      </c>
      <c r="DK907" s="16" t="str">
        <f>IF(COUNTA(Wedstrijden!BI894:BK894)&lt;&gt;0,6,"")</f>
        <v/>
      </c>
      <c r="DL907" s="16" t="str">
        <f t="shared" si="89"/>
        <v/>
      </c>
      <c r="DM907" s="16" t="str">
        <f>IF(Wedstrijden!BI894="x","L","")</f>
        <v/>
      </c>
      <c r="DN907" s="16" t="str">
        <f>IF(Wedstrijden!BJ894="x","M","")</f>
        <v/>
      </c>
      <c r="DO907" s="16" t="str">
        <f>IF(Wedstrijden!BK894="x","Z","")</f>
        <v/>
      </c>
      <c r="DP907" s="16" t="str">
        <f>IF(Wedstrijden!BL894="x","Z","")</f>
        <v/>
      </c>
    </row>
    <row r="908" spans="1:120" ht="14.4" x14ac:dyDescent="0.3">
      <c r="A908" s="18">
        <f>Wedstrijden!A895</f>
        <v>0</v>
      </c>
      <c r="B908" s="16" t="str">
        <f>IFERROR(VLOOKUP(Wedstrijden!#REF!,#REF!,2,FALSE),"")</f>
        <v/>
      </c>
      <c r="C908" s="16">
        <f>Wedstrijden!E895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IF(COUNTA(Wedstrijden!U895:AC895)&lt;&gt;0,1,"")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IF(Wedstrijden!U895="x","B1","")</f>
        <v/>
      </c>
      <c r="BO908" s="16" t="e">
        <f>IF(Wedstrijden!#REF!="x","BB","")</f>
        <v>#REF!</v>
      </c>
      <c r="BP908" s="16" t="str">
        <f>IF(Wedstrijden!W895="x","B","")</f>
        <v/>
      </c>
      <c r="BQ908" s="16" t="str">
        <f>IF(Wedstrijden!X895="x","L1","")</f>
        <v/>
      </c>
      <c r="BR908" s="16" t="str">
        <f>IF(Wedstrijden!Y895="x","L2","")</f>
        <v/>
      </c>
      <c r="BS908" s="16" t="str">
        <f>IF(Wedstrijden!Z895="x","M1","")</f>
        <v/>
      </c>
      <c r="BT908" s="16" t="str">
        <f>IF(Wedstrijden!AA895="x","M2","")</f>
        <v/>
      </c>
      <c r="BU908" s="16" t="str">
        <f>IF(Wedstrijden!AB895="x","Z1","")</f>
        <v/>
      </c>
      <c r="BV908" s="16" t="str">
        <f>IF(Wedstrijden!AC895="x","Z2","")</f>
        <v/>
      </c>
      <c r="BW908" s="16" t="str">
        <f>IF(COUNTA(Wedstrijden!L895:T895)&lt;&gt;0,1,"")</f>
        <v/>
      </c>
      <c r="BX908" s="16" t="str">
        <f t="shared" si="85"/>
        <v/>
      </c>
      <c r="BY908" s="16" t="str">
        <f>IF(Wedstrijden!L895="x","BB","")</f>
        <v/>
      </c>
      <c r="BZ908" s="16" t="str">
        <f>IF(Wedstrijden!M895="x","B","")</f>
        <v/>
      </c>
      <c r="CA908" s="16" t="str">
        <f>IF(Wedstrijden!N895="x","L1","")</f>
        <v/>
      </c>
      <c r="CB908" s="16" t="str">
        <f>IF(Wedstrijden!O895="x","L2","")</f>
        <v/>
      </c>
      <c r="CC908" s="16" t="str">
        <f>IF(Wedstrijden!P895="x","M1","")</f>
        <v/>
      </c>
      <c r="CD908" s="16" t="str">
        <f>IF(Wedstrijden!Q895="x","M2","")</f>
        <v/>
      </c>
      <c r="CE908" s="16" t="str">
        <f>IF(Wedstrijden!R895="x","Z1","")</f>
        <v/>
      </c>
      <c r="CF908" s="16" t="str">
        <f>IF(Wedstrijden!S895="x","Z2","")</f>
        <v/>
      </c>
      <c r="CG908" s="16" t="str">
        <f>IF(Wedstrijden!T895="x","ZZL","")</f>
        <v/>
      </c>
      <c r="CL908" s="16" t="str">
        <f>IF(COUNTA(Wedstrijden!AR895:BB895)&lt;&gt;0,2,"")</f>
        <v/>
      </c>
      <c r="CM908" s="16" t="str">
        <f t="shared" si="86"/>
        <v/>
      </c>
      <c r="CN908" s="16" t="str">
        <f>IF(Wedstrijden!AR895="x","AA","")</f>
        <v/>
      </c>
      <c r="CO908" s="16" t="str">
        <f>IF(Wedstrijden!AS895="x","A","")</f>
        <v/>
      </c>
      <c r="CP908" s="16" t="str">
        <f>IF(Wedstrijden!AT895="x","BB","")</f>
        <v/>
      </c>
      <c r="CQ908" s="16" t="str">
        <f>IF(Wedstrijden!AU895="x","B","")</f>
        <v/>
      </c>
      <c r="CR908" s="16" t="str">
        <f>IF(Wedstrijden!AV895="x","L","")</f>
        <v/>
      </c>
      <c r="CS908" s="16" t="str">
        <f>IF(Wedstrijden!AW895="x","M","")</f>
        <v/>
      </c>
      <c r="CT908" s="16" t="str">
        <f>IF(Wedstrijden!AX895="x","Z","")</f>
        <v/>
      </c>
      <c r="CU908" s="16" t="str">
        <f>IF(Wedstrijden!BB895="x","ZZ","")</f>
        <v/>
      </c>
      <c r="CV908" s="16" t="str">
        <f>IF(COUNTA(Wedstrijden!AI895:AP895)&lt;&gt;0,2,"")</f>
        <v/>
      </c>
      <c r="CW908" s="16" t="str">
        <f t="shared" si="87"/>
        <v/>
      </c>
      <c r="CX908" s="16" t="str">
        <f>IF(Wedstrijden!AI895="x","BB","")</f>
        <v/>
      </c>
      <c r="CY908" s="16" t="str">
        <f>IF(Wedstrijden!AJ895="x","B","")</f>
        <v/>
      </c>
      <c r="CZ908" s="16" t="str">
        <f>IF(Wedstrijden!AK895="x","L","")</f>
        <v/>
      </c>
      <c r="DA908" s="16" t="str">
        <f>IF(Wedstrijden!AL895="x","M","")</f>
        <v/>
      </c>
      <c r="DB908" s="16" t="str">
        <f>IF(Wedstrijden!AM895="x","Z","")</f>
        <v/>
      </c>
      <c r="DC908" s="16" t="str">
        <f>IF(Wedstrijden!AN895="x","ZZ","")</f>
        <v/>
      </c>
      <c r="DD908" s="16" t="str">
        <f>IF(Wedstrijden!AP895="x","1.40","")</f>
        <v/>
      </c>
      <c r="DE908" s="16" t="str">
        <f>IF(COUNTA(Wedstrijden!BD895:BF895)&lt;&gt;0,6,"")</f>
        <v/>
      </c>
      <c r="DF908" s="16" t="str">
        <f t="shared" si="88"/>
        <v/>
      </c>
      <c r="DG908" s="16" t="str">
        <f>IF(Wedstrijden!BD895="x","L","")</f>
        <v/>
      </c>
      <c r="DH908" s="16" t="str">
        <f>IF(Wedstrijden!BE895="x","M","")</f>
        <v/>
      </c>
      <c r="DI908" s="16" t="str">
        <f>IF(Wedstrijden!BF895="x","Z","")</f>
        <v/>
      </c>
      <c r="DJ908" s="16" t="str">
        <f>IF(Wedstrijden!BG895="x","Z","")</f>
        <v/>
      </c>
      <c r="DK908" s="16" t="str">
        <f>IF(COUNTA(Wedstrijden!BI895:BK895)&lt;&gt;0,6,"")</f>
        <v/>
      </c>
      <c r="DL908" s="16" t="str">
        <f t="shared" si="89"/>
        <v/>
      </c>
      <c r="DM908" s="16" t="str">
        <f>IF(Wedstrijden!BI895="x","L","")</f>
        <v/>
      </c>
      <c r="DN908" s="16" t="str">
        <f>IF(Wedstrijden!BJ895="x","M","")</f>
        <v/>
      </c>
      <c r="DO908" s="16" t="str">
        <f>IF(Wedstrijden!BK895="x","Z","")</f>
        <v/>
      </c>
      <c r="DP908" s="16" t="str">
        <f>IF(Wedstrijden!BL895="x","Z","")</f>
        <v/>
      </c>
    </row>
    <row r="909" spans="1:120" ht="14.4" x14ac:dyDescent="0.3">
      <c r="A909" s="18">
        <f>Wedstrijden!A896</f>
        <v>0</v>
      </c>
      <c r="B909" s="16" t="str">
        <f>IFERROR(VLOOKUP(Wedstrijden!#REF!,#REF!,2,FALSE),"")</f>
        <v/>
      </c>
      <c r="C909" s="16">
        <f>Wedstrijden!E896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IF(COUNTA(Wedstrijden!U896:AC896)&lt;&gt;0,1,"")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IF(Wedstrijden!U896="x","B1","")</f>
        <v/>
      </c>
      <c r="BO909" s="16" t="e">
        <f>IF(Wedstrijden!#REF!="x","BB","")</f>
        <v>#REF!</v>
      </c>
      <c r="BP909" s="16" t="str">
        <f>IF(Wedstrijden!W896="x","B","")</f>
        <v/>
      </c>
      <c r="BQ909" s="16" t="str">
        <f>IF(Wedstrijden!X896="x","L1","")</f>
        <v/>
      </c>
      <c r="BR909" s="16" t="str">
        <f>IF(Wedstrijden!Y896="x","L2","")</f>
        <v/>
      </c>
      <c r="BS909" s="16" t="str">
        <f>IF(Wedstrijden!Z896="x","M1","")</f>
        <v/>
      </c>
      <c r="BT909" s="16" t="str">
        <f>IF(Wedstrijden!AA896="x","M2","")</f>
        <v/>
      </c>
      <c r="BU909" s="16" t="str">
        <f>IF(Wedstrijden!AB896="x","Z1","")</f>
        <v/>
      </c>
      <c r="BV909" s="16" t="str">
        <f>IF(Wedstrijden!AC896="x","Z2","")</f>
        <v/>
      </c>
      <c r="BW909" s="16" t="str">
        <f>IF(COUNTA(Wedstrijden!L896:T896)&lt;&gt;0,1,"")</f>
        <v/>
      </c>
      <c r="BX909" s="16" t="str">
        <f t="shared" si="85"/>
        <v/>
      </c>
      <c r="BY909" s="16" t="str">
        <f>IF(Wedstrijden!L896="x","BB","")</f>
        <v/>
      </c>
      <c r="BZ909" s="16" t="str">
        <f>IF(Wedstrijden!M896="x","B","")</f>
        <v/>
      </c>
      <c r="CA909" s="16" t="str">
        <f>IF(Wedstrijden!N896="x","L1","")</f>
        <v/>
      </c>
      <c r="CB909" s="16" t="str">
        <f>IF(Wedstrijden!O896="x","L2","")</f>
        <v/>
      </c>
      <c r="CC909" s="16" t="str">
        <f>IF(Wedstrijden!P896="x","M1","")</f>
        <v/>
      </c>
      <c r="CD909" s="16" t="str">
        <f>IF(Wedstrijden!Q896="x","M2","")</f>
        <v/>
      </c>
      <c r="CE909" s="16" t="str">
        <f>IF(Wedstrijden!R896="x","Z1","")</f>
        <v/>
      </c>
      <c r="CF909" s="16" t="str">
        <f>IF(Wedstrijden!S896="x","Z2","")</f>
        <v/>
      </c>
      <c r="CG909" s="16" t="str">
        <f>IF(Wedstrijden!T896="x","ZZL","")</f>
        <v/>
      </c>
      <c r="CL909" s="16" t="str">
        <f>IF(COUNTA(Wedstrijden!AR896:BB896)&lt;&gt;0,2,"")</f>
        <v/>
      </c>
      <c r="CM909" s="16" t="str">
        <f t="shared" si="86"/>
        <v/>
      </c>
      <c r="CN909" s="16" t="str">
        <f>IF(Wedstrijden!AR896="x","AA","")</f>
        <v/>
      </c>
      <c r="CO909" s="16" t="str">
        <f>IF(Wedstrijden!AS896="x","A","")</f>
        <v/>
      </c>
      <c r="CP909" s="16" t="str">
        <f>IF(Wedstrijden!AT896="x","BB","")</f>
        <v/>
      </c>
      <c r="CQ909" s="16" t="str">
        <f>IF(Wedstrijden!AU896="x","B","")</f>
        <v/>
      </c>
      <c r="CR909" s="16" t="str">
        <f>IF(Wedstrijden!AV896="x","L","")</f>
        <v/>
      </c>
      <c r="CS909" s="16" t="str">
        <f>IF(Wedstrijden!AW896="x","M","")</f>
        <v/>
      </c>
      <c r="CT909" s="16" t="str">
        <f>IF(Wedstrijden!AX896="x","Z","")</f>
        <v/>
      </c>
      <c r="CU909" s="16" t="str">
        <f>IF(Wedstrijden!BB896="x","ZZ","")</f>
        <v/>
      </c>
      <c r="CV909" s="16" t="str">
        <f>IF(COUNTA(Wedstrijden!AI896:AP896)&lt;&gt;0,2,"")</f>
        <v/>
      </c>
      <c r="CW909" s="16" t="str">
        <f t="shared" si="87"/>
        <v/>
      </c>
      <c r="CX909" s="16" t="str">
        <f>IF(Wedstrijden!AI896="x","BB","")</f>
        <v/>
      </c>
      <c r="CY909" s="16" t="str">
        <f>IF(Wedstrijden!AJ896="x","B","")</f>
        <v/>
      </c>
      <c r="CZ909" s="16" t="str">
        <f>IF(Wedstrijden!AK896="x","L","")</f>
        <v/>
      </c>
      <c r="DA909" s="16" t="str">
        <f>IF(Wedstrijden!AL896="x","M","")</f>
        <v/>
      </c>
      <c r="DB909" s="16" t="str">
        <f>IF(Wedstrijden!AM896="x","Z","")</f>
        <v/>
      </c>
      <c r="DC909" s="16" t="str">
        <f>IF(Wedstrijden!AN896="x","ZZ","")</f>
        <v/>
      </c>
      <c r="DD909" s="16" t="str">
        <f>IF(Wedstrijden!AP896="x","1.40","")</f>
        <v/>
      </c>
      <c r="DE909" s="16" t="str">
        <f>IF(COUNTA(Wedstrijden!BD896:BF896)&lt;&gt;0,6,"")</f>
        <v/>
      </c>
      <c r="DF909" s="16" t="str">
        <f t="shared" si="88"/>
        <v/>
      </c>
      <c r="DG909" s="16" t="str">
        <f>IF(Wedstrijden!BD896="x","L","")</f>
        <v/>
      </c>
      <c r="DH909" s="16" t="str">
        <f>IF(Wedstrijden!BE896="x","M","")</f>
        <v/>
      </c>
      <c r="DI909" s="16" t="str">
        <f>IF(Wedstrijden!BF896="x","Z","")</f>
        <v/>
      </c>
      <c r="DJ909" s="16" t="str">
        <f>IF(Wedstrijden!BG896="x","Z","")</f>
        <v/>
      </c>
      <c r="DK909" s="16" t="str">
        <f>IF(COUNTA(Wedstrijden!BI896:BK896)&lt;&gt;0,6,"")</f>
        <v/>
      </c>
      <c r="DL909" s="16" t="str">
        <f t="shared" si="89"/>
        <v/>
      </c>
      <c r="DM909" s="16" t="str">
        <f>IF(Wedstrijden!BI896="x","L","")</f>
        <v/>
      </c>
      <c r="DN909" s="16" t="str">
        <f>IF(Wedstrijden!BJ896="x","M","")</f>
        <v/>
      </c>
      <c r="DO909" s="16" t="str">
        <f>IF(Wedstrijden!BK896="x","Z","")</f>
        <v/>
      </c>
      <c r="DP909" s="16" t="str">
        <f>IF(Wedstrijden!BL896="x","Z","")</f>
        <v/>
      </c>
    </row>
    <row r="910" spans="1:120" ht="14.4" x14ac:dyDescent="0.3">
      <c r="A910" s="18">
        <f>Wedstrijden!A897</f>
        <v>0</v>
      </c>
      <c r="B910" s="16" t="str">
        <f>IFERROR(VLOOKUP(Wedstrijden!#REF!,#REF!,2,FALSE),"")</f>
        <v/>
      </c>
      <c r="C910" s="16">
        <f>Wedstrijden!E897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IF(COUNTA(Wedstrijden!U897:AC897)&lt;&gt;0,1,"")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IF(Wedstrijden!U897="x","B1","")</f>
        <v/>
      </c>
      <c r="BO910" s="16" t="e">
        <f>IF(Wedstrijden!#REF!="x","BB","")</f>
        <v>#REF!</v>
      </c>
      <c r="BP910" s="16" t="str">
        <f>IF(Wedstrijden!W897="x","B","")</f>
        <v/>
      </c>
      <c r="BQ910" s="16" t="str">
        <f>IF(Wedstrijden!X897="x","L1","")</f>
        <v/>
      </c>
      <c r="BR910" s="16" t="str">
        <f>IF(Wedstrijden!Y897="x","L2","")</f>
        <v/>
      </c>
      <c r="BS910" s="16" t="str">
        <f>IF(Wedstrijden!Z897="x","M1","")</f>
        <v/>
      </c>
      <c r="BT910" s="16" t="str">
        <f>IF(Wedstrijden!AA897="x","M2","")</f>
        <v/>
      </c>
      <c r="BU910" s="16" t="str">
        <f>IF(Wedstrijden!AB897="x","Z1","")</f>
        <v/>
      </c>
      <c r="BV910" s="16" t="str">
        <f>IF(Wedstrijden!AC897="x","Z2","")</f>
        <v/>
      </c>
      <c r="BW910" s="16" t="str">
        <f>IF(COUNTA(Wedstrijden!L897:T897)&lt;&gt;0,1,"")</f>
        <v/>
      </c>
      <c r="BX910" s="16" t="str">
        <f t="shared" si="85"/>
        <v/>
      </c>
      <c r="BY910" s="16" t="str">
        <f>IF(Wedstrijden!L897="x","BB","")</f>
        <v/>
      </c>
      <c r="BZ910" s="16" t="str">
        <f>IF(Wedstrijden!M897="x","B","")</f>
        <v/>
      </c>
      <c r="CA910" s="16" t="str">
        <f>IF(Wedstrijden!N897="x","L1","")</f>
        <v/>
      </c>
      <c r="CB910" s="16" t="str">
        <f>IF(Wedstrijden!O897="x","L2","")</f>
        <v/>
      </c>
      <c r="CC910" s="16" t="str">
        <f>IF(Wedstrijden!P897="x","M1","")</f>
        <v/>
      </c>
      <c r="CD910" s="16" t="str">
        <f>IF(Wedstrijden!Q897="x","M2","")</f>
        <v/>
      </c>
      <c r="CE910" s="16" t="str">
        <f>IF(Wedstrijden!R897="x","Z1","")</f>
        <v/>
      </c>
      <c r="CF910" s="16" t="str">
        <f>IF(Wedstrijden!S897="x","Z2","")</f>
        <v/>
      </c>
      <c r="CG910" s="16" t="str">
        <f>IF(Wedstrijden!T897="x","ZZL","")</f>
        <v/>
      </c>
      <c r="CL910" s="16" t="str">
        <f>IF(COUNTA(Wedstrijden!AR897:BB897)&lt;&gt;0,2,"")</f>
        <v/>
      </c>
      <c r="CM910" s="16" t="str">
        <f t="shared" si="86"/>
        <v/>
      </c>
      <c r="CN910" s="16" t="str">
        <f>IF(Wedstrijden!AR897="x","AA","")</f>
        <v/>
      </c>
      <c r="CO910" s="16" t="str">
        <f>IF(Wedstrijden!AS897="x","A","")</f>
        <v/>
      </c>
      <c r="CP910" s="16" t="str">
        <f>IF(Wedstrijden!AT897="x","BB","")</f>
        <v/>
      </c>
      <c r="CQ910" s="16" t="str">
        <f>IF(Wedstrijden!AU897="x","B","")</f>
        <v/>
      </c>
      <c r="CR910" s="16" t="str">
        <f>IF(Wedstrijden!AV897="x","L","")</f>
        <v/>
      </c>
      <c r="CS910" s="16" t="str">
        <f>IF(Wedstrijden!AW897="x","M","")</f>
        <v/>
      </c>
      <c r="CT910" s="16" t="str">
        <f>IF(Wedstrijden!AX897="x","Z","")</f>
        <v/>
      </c>
      <c r="CU910" s="16" t="str">
        <f>IF(Wedstrijden!BB897="x","ZZ","")</f>
        <v/>
      </c>
      <c r="CV910" s="16" t="str">
        <f>IF(COUNTA(Wedstrijden!AI897:AP897)&lt;&gt;0,2,"")</f>
        <v/>
      </c>
      <c r="CW910" s="16" t="str">
        <f t="shared" si="87"/>
        <v/>
      </c>
      <c r="CX910" s="16" t="str">
        <f>IF(Wedstrijden!AI897="x","BB","")</f>
        <v/>
      </c>
      <c r="CY910" s="16" t="str">
        <f>IF(Wedstrijden!AJ897="x","B","")</f>
        <v/>
      </c>
      <c r="CZ910" s="16" t="str">
        <f>IF(Wedstrijden!AK897="x","L","")</f>
        <v/>
      </c>
      <c r="DA910" s="16" t="str">
        <f>IF(Wedstrijden!AL897="x","M","")</f>
        <v/>
      </c>
      <c r="DB910" s="16" t="str">
        <f>IF(Wedstrijden!AM897="x","Z","")</f>
        <v/>
      </c>
      <c r="DC910" s="16" t="str">
        <f>IF(Wedstrijden!AN897="x","ZZ","")</f>
        <v/>
      </c>
      <c r="DD910" s="16" t="str">
        <f>IF(Wedstrijden!AP897="x","1.40","")</f>
        <v/>
      </c>
      <c r="DE910" s="16" t="str">
        <f>IF(COUNTA(Wedstrijden!BD897:BF897)&lt;&gt;0,6,"")</f>
        <v/>
      </c>
      <c r="DF910" s="16" t="str">
        <f t="shared" si="88"/>
        <v/>
      </c>
      <c r="DG910" s="16" t="str">
        <f>IF(Wedstrijden!BD897="x","L","")</f>
        <v/>
      </c>
      <c r="DH910" s="16" t="str">
        <f>IF(Wedstrijden!BE897="x","M","")</f>
        <v/>
      </c>
      <c r="DI910" s="16" t="str">
        <f>IF(Wedstrijden!BF897="x","Z","")</f>
        <v/>
      </c>
      <c r="DJ910" s="16" t="str">
        <f>IF(Wedstrijden!BG897="x","Z","")</f>
        <v/>
      </c>
      <c r="DK910" s="16" t="str">
        <f>IF(COUNTA(Wedstrijden!BI897:BK897)&lt;&gt;0,6,"")</f>
        <v/>
      </c>
      <c r="DL910" s="16" t="str">
        <f t="shared" si="89"/>
        <v/>
      </c>
      <c r="DM910" s="16" t="str">
        <f>IF(Wedstrijden!BI897="x","L","")</f>
        <v/>
      </c>
      <c r="DN910" s="16" t="str">
        <f>IF(Wedstrijden!BJ897="x","M","")</f>
        <v/>
      </c>
      <c r="DO910" s="16" t="str">
        <f>IF(Wedstrijden!BK897="x","Z","")</f>
        <v/>
      </c>
      <c r="DP910" s="16" t="str">
        <f>IF(Wedstrijden!BL897="x","Z","")</f>
        <v/>
      </c>
    </row>
    <row r="911" spans="1:120" ht="14.4" x14ac:dyDescent="0.3">
      <c r="A911" s="18">
        <f>Wedstrijden!A898</f>
        <v>0</v>
      </c>
      <c r="B911" s="16" t="str">
        <f>IFERROR(VLOOKUP(Wedstrijden!#REF!,#REF!,2,FALSE),"")</f>
        <v/>
      </c>
      <c r="C911" s="16">
        <f>Wedstrijden!E898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IF(COUNTA(Wedstrijden!U898:AC898)&lt;&gt;0,1,"")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IF(Wedstrijden!U898="x","B1","")</f>
        <v/>
      </c>
      <c r="BO911" s="16" t="e">
        <f>IF(Wedstrijden!#REF!="x","BB","")</f>
        <v>#REF!</v>
      </c>
      <c r="BP911" s="16" t="str">
        <f>IF(Wedstrijden!W898="x","B","")</f>
        <v/>
      </c>
      <c r="BQ911" s="16" t="str">
        <f>IF(Wedstrijden!X898="x","L1","")</f>
        <v/>
      </c>
      <c r="BR911" s="16" t="str">
        <f>IF(Wedstrijden!Y898="x","L2","")</f>
        <v/>
      </c>
      <c r="BS911" s="16" t="str">
        <f>IF(Wedstrijden!Z898="x","M1","")</f>
        <v/>
      </c>
      <c r="BT911" s="16" t="str">
        <f>IF(Wedstrijden!AA898="x","M2","")</f>
        <v/>
      </c>
      <c r="BU911" s="16" t="str">
        <f>IF(Wedstrijden!AB898="x","Z1","")</f>
        <v/>
      </c>
      <c r="BV911" s="16" t="str">
        <f>IF(Wedstrijden!AC898="x","Z2","")</f>
        <v/>
      </c>
      <c r="BW911" s="16" t="str">
        <f>IF(COUNTA(Wedstrijden!L898:T898)&lt;&gt;0,1,"")</f>
        <v/>
      </c>
      <c r="BX911" s="16" t="str">
        <f t="shared" si="85"/>
        <v/>
      </c>
      <c r="BY911" s="16" t="str">
        <f>IF(Wedstrijden!L898="x","BB","")</f>
        <v/>
      </c>
      <c r="BZ911" s="16" t="str">
        <f>IF(Wedstrijden!M898="x","B","")</f>
        <v/>
      </c>
      <c r="CA911" s="16" t="str">
        <f>IF(Wedstrijden!N898="x","L1","")</f>
        <v/>
      </c>
      <c r="CB911" s="16" t="str">
        <f>IF(Wedstrijden!O898="x","L2","")</f>
        <v/>
      </c>
      <c r="CC911" s="16" t="str">
        <f>IF(Wedstrijden!P898="x","M1","")</f>
        <v/>
      </c>
      <c r="CD911" s="16" t="str">
        <f>IF(Wedstrijden!Q898="x","M2","")</f>
        <v/>
      </c>
      <c r="CE911" s="16" t="str">
        <f>IF(Wedstrijden!R898="x","Z1","")</f>
        <v/>
      </c>
      <c r="CF911" s="16" t="str">
        <f>IF(Wedstrijden!S898="x","Z2","")</f>
        <v/>
      </c>
      <c r="CG911" s="16" t="str">
        <f>IF(Wedstrijden!T898="x","ZZL","")</f>
        <v/>
      </c>
      <c r="CL911" s="16" t="str">
        <f>IF(COUNTA(Wedstrijden!AR898:BB898)&lt;&gt;0,2,"")</f>
        <v/>
      </c>
      <c r="CM911" s="16" t="str">
        <f t="shared" si="86"/>
        <v/>
      </c>
      <c r="CN911" s="16" t="str">
        <f>IF(Wedstrijden!AR898="x","AA","")</f>
        <v/>
      </c>
      <c r="CO911" s="16" t="str">
        <f>IF(Wedstrijden!AS898="x","A","")</f>
        <v/>
      </c>
      <c r="CP911" s="16" t="str">
        <f>IF(Wedstrijden!AT898="x","BB","")</f>
        <v/>
      </c>
      <c r="CQ911" s="16" t="str">
        <f>IF(Wedstrijden!AU898="x","B","")</f>
        <v/>
      </c>
      <c r="CR911" s="16" t="str">
        <f>IF(Wedstrijden!AV898="x","L","")</f>
        <v/>
      </c>
      <c r="CS911" s="16" t="str">
        <f>IF(Wedstrijden!AW898="x","M","")</f>
        <v/>
      </c>
      <c r="CT911" s="16" t="str">
        <f>IF(Wedstrijden!AX898="x","Z","")</f>
        <v/>
      </c>
      <c r="CU911" s="16" t="str">
        <f>IF(Wedstrijden!BB898="x","ZZ","")</f>
        <v/>
      </c>
      <c r="CV911" s="16" t="str">
        <f>IF(COUNTA(Wedstrijden!AI898:AP898)&lt;&gt;0,2,"")</f>
        <v/>
      </c>
      <c r="CW911" s="16" t="str">
        <f t="shared" si="87"/>
        <v/>
      </c>
      <c r="CX911" s="16" t="str">
        <f>IF(Wedstrijden!AI898="x","BB","")</f>
        <v/>
      </c>
      <c r="CY911" s="16" t="str">
        <f>IF(Wedstrijden!AJ898="x","B","")</f>
        <v/>
      </c>
      <c r="CZ911" s="16" t="str">
        <f>IF(Wedstrijden!AK898="x","L","")</f>
        <v/>
      </c>
      <c r="DA911" s="16" t="str">
        <f>IF(Wedstrijden!AL898="x","M","")</f>
        <v/>
      </c>
      <c r="DB911" s="16" t="str">
        <f>IF(Wedstrijden!AM898="x","Z","")</f>
        <v/>
      </c>
      <c r="DC911" s="16" t="str">
        <f>IF(Wedstrijden!AN898="x","ZZ","")</f>
        <v/>
      </c>
      <c r="DD911" s="16" t="str">
        <f>IF(Wedstrijden!AP898="x","1.40","")</f>
        <v/>
      </c>
      <c r="DE911" s="16" t="str">
        <f>IF(COUNTA(Wedstrijden!BD898:BF898)&lt;&gt;0,6,"")</f>
        <v/>
      </c>
      <c r="DF911" s="16" t="str">
        <f t="shared" si="88"/>
        <v/>
      </c>
      <c r="DG911" s="16" t="str">
        <f>IF(Wedstrijden!BD898="x","L","")</f>
        <v/>
      </c>
      <c r="DH911" s="16" t="str">
        <f>IF(Wedstrijden!BE898="x","M","")</f>
        <v/>
      </c>
      <c r="DI911" s="16" t="str">
        <f>IF(Wedstrijden!BF898="x","Z","")</f>
        <v/>
      </c>
      <c r="DJ911" s="16" t="str">
        <f>IF(Wedstrijden!BG898="x","Z","")</f>
        <v/>
      </c>
      <c r="DK911" s="16" t="str">
        <f>IF(COUNTA(Wedstrijden!BI898:BK898)&lt;&gt;0,6,"")</f>
        <v/>
      </c>
      <c r="DL911" s="16" t="str">
        <f t="shared" si="89"/>
        <v/>
      </c>
      <c r="DM911" s="16" t="str">
        <f>IF(Wedstrijden!BI898="x","L","")</f>
        <v/>
      </c>
      <c r="DN911" s="16" t="str">
        <f>IF(Wedstrijden!BJ898="x","M","")</f>
        <v/>
      </c>
      <c r="DO911" s="16" t="str">
        <f>IF(Wedstrijden!BK898="x","Z","")</f>
        <v/>
      </c>
      <c r="DP911" s="16" t="str">
        <f>IF(Wedstrijden!BL898="x","Z","")</f>
        <v/>
      </c>
    </row>
    <row r="912" spans="1:120" ht="14.4" x14ac:dyDescent="0.3">
      <c r="A912" s="18">
        <f>Wedstrijden!A899</f>
        <v>0</v>
      </c>
      <c r="B912" s="16" t="str">
        <f>IFERROR(VLOOKUP(Wedstrijden!#REF!,#REF!,2,FALSE),"")</f>
        <v/>
      </c>
      <c r="C912" s="16">
        <f>Wedstrijden!E899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IF(COUNTA(Wedstrijden!U899:AC899)&lt;&gt;0,1,"")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IF(Wedstrijden!U899="x","B1","")</f>
        <v/>
      </c>
      <c r="BO912" s="16" t="e">
        <f>IF(Wedstrijden!#REF!="x","BB","")</f>
        <v>#REF!</v>
      </c>
      <c r="BP912" s="16" t="str">
        <f>IF(Wedstrijden!W899="x","B","")</f>
        <v/>
      </c>
      <c r="BQ912" s="16" t="str">
        <f>IF(Wedstrijden!X899="x","L1","")</f>
        <v/>
      </c>
      <c r="BR912" s="16" t="str">
        <f>IF(Wedstrijden!Y899="x","L2","")</f>
        <v/>
      </c>
      <c r="BS912" s="16" t="str">
        <f>IF(Wedstrijden!Z899="x","M1","")</f>
        <v/>
      </c>
      <c r="BT912" s="16" t="str">
        <f>IF(Wedstrijden!AA899="x","M2","")</f>
        <v/>
      </c>
      <c r="BU912" s="16" t="str">
        <f>IF(Wedstrijden!AB899="x","Z1","")</f>
        <v/>
      </c>
      <c r="BV912" s="16" t="str">
        <f>IF(Wedstrijden!AC899="x","Z2","")</f>
        <v/>
      </c>
      <c r="BW912" s="16" t="str">
        <f>IF(COUNTA(Wedstrijden!L899:T899)&lt;&gt;0,1,"")</f>
        <v/>
      </c>
      <c r="BX912" s="16" t="str">
        <f t="shared" si="85"/>
        <v/>
      </c>
      <c r="BY912" s="16" t="str">
        <f>IF(Wedstrijden!L899="x","BB","")</f>
        <v/>
      </c>
      <c r="BZ912" s="16" t="str">
        <f>IF(Wedstrijden!M899="x","B","")</f>
        <v/>
      </c>
      <c r="CA912" s="16" t="str">
        <f>IF(Wedstrijden!N899="x","L1","")</f>
        <v/>
      </c>
      <c r="CB912" s="16" t="str">
        <f>IF(Wedstrijden!O899="x","L2","")</f>
        <v/>
      </c>
      <c r="CC912" s="16" t="str">
        <f>IF(Wedstrijden!P899="x","M1","")</f>
        <v/>
      </c>
      <c r="CD912" s="16" t="str">
        <f>IF(Wedstrijden!Q899="x","M2","")</f>
        <v/>
      </c>
      <c r="CE912" s="16" t="str">
        <f>IF(Wedstrijden!R899="x","Z1","")</f>
        <v/>
      </c>
      <c r="CF912" s="16" t="str">
        <f>IF(Wedstrijden!S899="x","Z2","")</f>
        <v/>
      </c>
      <c r="CG912" s="16" t="str">
        <f>IF(Wedstrijden!T899="x","ZZL","")</f>
        <v/>
      </c>
      <c r="CL912" s="16" t="str">
        <f>IF(COUNTA(Wedstrijden!AR899:BB899)&lt;&gt;0,2,"")</f>
        <v/>
      </c>
      <c r="CM912" s="16" t="str">
        <f t="shared" si="86"/>
        <v/>
      </c>
      <c r="CN912" s="16" t="str">
        <f>IF(Wedstrijden!AR899="x","AA","")</f>
        <v/>
      </c>
      <c r="CO912" s="16" t="str">
        <f>IF(Wedstrijden!AS899="x","A","")</f>
        <v/>
      </c>
      <c r="CP912" s="16" t="str">
        <f>IF(Wedstrijden!AT899="x","BB","")</f>
        <v/>
      </c>
      <c r="CQ912" s="16" t="str">
        <f>IF(Wedstrijden!AU899="x","B","")</f>
        <v/>
      </c>
      <c r="CR912" s="16" t="str">
        <f>IF(Wedstrijden!AV899="x","L","")</f>
        <v/>
      </c>
      <c r="CS912" s="16" t="str">
        <f>IF(Wedstrijden!AW899="x","M","")</f>
        <v/>
      </c>
      <c r="CT912" s="16" t="str">
        <f>IF(Wedstrijden!AX899="x","Z","")</f>
        <v/>
      </c>
      <c r="CU912" s="16" t="str">
        <f>IF(Wedstrijden!BB899="x","ZZ","")</f>
        <v/>
      </c>
      <c r="CV912" s="16" t="str">
        <f>IF(COUNTA(Wedstrijden!AI899:AP899)&lt;&gt;0,2,"")</f>
        <v/>
      </c>
      <c r="CW912" s="16" t="str">
        <f t="shared" si="87"/>
        <v/>
      </c>
      <c r="CX912" s="16" t="str">
        <f>IF(Wedstrijden!AI899="x","BB","")</f>
        <v/>
      </c>
      <c r="CY912" s="16" t="str">
        <f>IF(Wedstrijden!AJ899="x","B","")</f>
        <v/>
      </c>
      <c r="CZ912" s="16" t="str">
        <f>IF(Wedstrijden!AK899="x","L","")</f>
        <v/>
      </c>
      <c r="DA912" s="16" t="str">
        <f>IF(Wedstrijden!AL899="x","M","")</f>
        <v/>
      </c>
      <c r="DB912" s="16" t="str">
        <f>IF(Wedstrijden!AM899="x","Z","")</f>
        <v/>
      </c>
      <c r="DC912" s="16" t="str">
        <f>IF(Wedstrijden!AN899="x","ZZ","")</f>
        <v/>
      </c>
      <c r="DD912" s="16" t="str">
        <f>IF(Wedstrijden!AP899="x","1.40","")</f>
        <v/>
      </c>
      <c r="DE912" s="16" t="str">
        <f>IF(COUNTA(Wedstrijden!BD899:BF899)&lt;&gt;0,6,"")</f>
        <v/>
      </c>
      <c r="DF912" s="16" t="str">
        <f t="shared" si="88"/>
        <v/>
      </c>
      <c r="DG912" s="16" t="str">
        <f>IF(Wedstrijden!BD899="x","L","")</f>
        <v/>
      </c>
      <c r="DH912" s="16" t="str">
        <f>IF(Wedstrijden!BE899="x","M","")</f>
        <v/>
      </c>
      <c r="DI912" s="16" t="str">
        <f>IF(Wedstrijden!BF899="x","Z","")</f>
        <v/>
      </c>
      <c r="DJ912" s="16" t="str">
        <f>IF(Wedstrijden!BG899="x","Z","")</f>
        <v/>
      </c>
      <c r="DK912" s="16" t="str">
        <f>IF(COUNTA(Wedstrijden!BI899:BK899)&lt;&gt;0,6,"")</f>
        <v/>
      </c>
      <c r="DL912" s="16" t="str">
        <f t="shared" si="89"/>
        <v/>
      </c>
      <c r="DM912" s="16" t="str">
        <f>IF(Wedstrijden!BI899="x","L","")</f>
        <v/>
      </c>
      <c r="DN912" s="16" t="str">
        <f>IF(Wedstrijden!BJ899="x","M","")</f>
        <v/>
      </c>
      <c r="DO912" s="16" t="str">
        <f>IF(Wedstrijden!BK899="x","Z","")</f>
        <v/>
      </c>
      <c r="DP912" s="16" t="str">
        <f>IF(Wedstrijden!BL899="x","Z","")</f>
        <v/>
      </c>
    </row>
    <row r="913" spans="1:120" ht="14.4" x14ac:dyDescent="0.3">
      <c r="A913" s="18">
        <f>Wedstrijden!A900</f>
        <v>0</v>
      </c>
      <c r="B913" s="16" t="str">
        <f>IFERROR(VLOOKUP(Wedstrijden!#REF!,#REF!,2,FALSE),"")</f>
        <v/>
      </c>
      <c r="C913" s="16">
        <f>Wedstrijden!E900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IF(COUNTA(Wedstrijden!U900:AC900)&lt;&gt;0,1,"")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IF(Wedstrijden!U900="x","B1","")</f>
        <v/>
      </c>
      <c r="BO913" s="16" t="e">
        <f>IF(Wedstrijden!#REF!="x","BB","")</f>
        <v>#REF!</v>
      </c>
      <c r="BP913" s="16" t="str">
        <f>IF(Wedstrijden!W900="x","B","")</f>
        <v/>
      </c>
      <c r="BQ913" s="16" t="str">
        <f>IF(Wedstrijden!X900="x","L1","")</f>
        <v/>
      </c>
      <c r="BR913" s="16" t="str">
        <f>IF(Wedstrijden!Y900="x","L2","")</f>
        <v/>
      </c>
      <c r="BS913" s="16" t="str">
        <f>IF(Wedstrijden!Z900="x","M1","")</f>
        <v/>
      </c>
      <c r="BT913" s="16" t="str">
        <f>IF(Wedstrijden!AA900="x","M2","")</f>
        <v/>
      </c>
      <c r="BU913" s="16" t="str">
        <f>IF(Wedstrijden!AB900="x","Z1","")</f>
        <v/>
      </c>
      <c r="BV913" s="16" t="str">
        <f>IF(Wedstrijden!AC900="x","Z2","")</f>
        <v/>
      </c>
      <c r="BW913" s="16" t="str">
        <f>IF(COUNTA(Wedstrijden!L900:T900)&lt;&gt;0,1,"")</f>
        <v/>
      </c>
      <c r="BX913" s="16" t="str">
        <f t="shared" si="85"/>
        <v/>
      </c>
      <c r="BY913" s="16" t="str">
        <f>IF(Wedstrijden!L900="x","BB","")</f>
        <v/>
      </c>
      <c r="BZ913" s="16" t="str">
        <f>IF(Wedstrijden!M900="x","B","")</f>
        <v/>
      </c>
      <c r="CA913" s="16" t="str">
        <f>IF(Wedstrijden!N900="x","L1","")</f>
        <v/>
      </c>
      <c r="CB913" s="16" t="str">
        <f>IF(Wedstrijden!O900="x","L2","")</f>
        <v/>
      </c>
      <c r="CC913" s="16" t="str">
        <f>IF(Wedstrijden!P900="x","M1","")</f>
        <v/>
      </c>
      <c r="CD913" s="16" t="str">
        <f>IF(Wedstrijden!Q900="x","M2","")</f>
        <v/>
      </c>
      <c r="CE913" s="16" t="str">
        <f>IF(Wedstrijden!R900="x","Z1","")</f>
        <v/>
      </c>
      <c r="CF913" s="16" t="str">
        <f>IF(Wedstrijden!S900="x","Z2","")</f>
        <v/>
      </c>
      <c r="CG913" s="16" t="str">
        <f>IF(Wedstrijden!T900="x","ZZL","")</f>
        <v/>
      </c>
      <c r="CL913" s="16" t="str">
        <f>IF(COUNTA(Wedstrijden!AR900:BB900)&lt;&gt;0,2,"")</f>
        <v/>
      </c>
      <c r="CM913" s="16" t="str">
        <f t="shared" si="86"/>
        <v/>
      </c>
      <c r="CN913" s="16" t="str">
        <f>IF(Wedstrijden!AR900="x","AA","")</f>
        <v/>
      </c>
      <c r="CO913" s="16" t="str">
        <f>IF(Wedstrijden!AS900="x","A","")</f>
        <v/>
      </c>
      <c r="CP913" s="16" t="str">
        <f>IF(Wedstrijden!AT900="x","BB","")</f>
        <v/>
      </c>
      <c r="CQ913" s="16" t="str">
        <f>IF(Wedstrijden!AU900="x","B","")</f>
        <v/>
      </c>
      <c r="CR913" s="16" t="str">
        <f>IF(Wedstrijden!AV900="x","L","")</f>
        <v/>
      </c>
      <c r="CS913" s="16" t="str">
        <f>IF(Wedstrijden!AW900="x","M","")</f>
        <v/>
      </c>
      <c r="CT913" s="16" t="str">
        <f>IF(Wedstrijden!AX900="x","Z","")</f>
        <v/>
      </c>
      <c r="CU913" s="16" t="str">
        <f>IF(Wedstrijden!BB900="x","ZZ","")</f>
        <v/>
      </c>
      <c r="CV913" s="16" t="str">
        <f>IF(COUNTA(Wedstrijden!AI900:AP900)&lt;&gt;0,2,"")</f>
        <v/>
      </c>
      <c r="CW913" s="16" t="str">
        <f t="shared" si="87"/>
        <v/>
      </c>
      <c r="CX913" s="16" t="str">
        <f>IF(Wedstrijden!AI900="x","BB","")</f>
        <v/>
      </c>
      <c r="CY913" s="16" t="str">
        <f>IF(Wedstrijden!AJ900="x","B","")</f>
        <v/>
      </c>
      <c r="CZ913" s="16" t="str">
        <f>IF(Wedstrijden!AK900="x","L","")</f>
        <v/>
      </c>
      <c r="DA913" s="16" t="str">
        <f>IF(Wedstrijden!AL900="x","M","")</f>
        <v/>
      </c>
      <c r="DB913" s="16" t="str">
        <f>IF(Wedstrijden!AM900="x","Z","")</f>
        <v/>
      </c>
      <c r="DC913" s="16" t="str">
        <f>IF(Wedstrijden!AN900="x","ZZ","")</f>
        <v/>
      </c>
      <c r="DD913" s="16" t="str">
        <f>IF(Wedstrijden!AP900="x","1.40","")</f>
        <v/>
      </c>
      <c r="DE913" s="16" t="str">
        <f>IF(COUNTA(Wedstrijden!BD900:BF900)&lt;&gt;0,6,"")</f>
        <v/>
      </c>
      <c r="DF913" s="16" t="str">
        <f t="shared" si="88"/>
        <v/>
      </c>
      <c r="DG913" s="16" t="str">
        <f>IF(Wedstrijden!BD900="x","L","")</f>
        <v/>
      </c>
      <c r="DH913" s="16" t="str">
        <f>IF(Wedstrijden!BE900="x","M","")</f>
        <v/>
      </c>
      <c r="DI913" s="16" t="str">
        <f>IF(Wedstrijden!BF900="x","Z","")</f>
        <v/>
      </c>
      <c r="DJ913" s="16" t="str">
        <f>IF(Wedstrijden!BG900="x","Z","")</f>
        <v/>
      </c>
      <c r="DK913" s="16" t="str">
        <f>IF(COUNTA(Wedstrijden!BI900:BK900)&lt;&gt;0,6,"")</f>
        <v/>
      </c>
      <c r="DL913" s="16" t="str">
        <f t="shared" si="89"/>
        <v/>
      </c>
      <c r="DM913" s="16" t="str">
        <f>IF(Wedstrijden!BI900="x","L","")</f>
        <v/>
      </c>
      <c r="DN913" s="16" t="str">
        <f>IF(Wedstrijden!BJ900="x","M","")</f>
        <v/>
      </c>
      <c r="DO913" s="16" t="str">
        <f>IF(Wedstrijden!BK900="x","Z","")</f>
        <v/>
      </c>
      <c r="DP913" s="16" t="str">
        <f>IF(Wedstrijden!BL900="x","Z","")</f>
        <v/>
      </c>
    </row>
    <row r="914" spans="1:120" ht="14.4" x14ac:dyDescent="0.3">
      <c r="A914" s="18">
        <f>Wedstrijden!A901</f>
        <v>0</v>
      </c>
      <c r="B914" s="16" t="str">
        <f>IFERROR(VLOOKUP(Wedstrijden!#REF!,#REF!,2,FALSE),"")</f>
        <v/>
      </c>
      <c r="C914" s="16">
        <f>Wedstrijden!E901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IF(COUNTA(Wedstrijden!U901:AC901)&lt;&gt;0,1,"")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IF(Wedstrijden!U901="x","B1","")</f>
        <v/>
      </c>
      <c r="BO914" s="16" t="e">
        <f>IF(Wedstrijden!#REF!="x","BB","")</f>
        <v>#REF!</v>
      </c>
      <c r="BP914" s="16" t="str">
        <f>IF(Wedstrijden!W901="x","B","")</f>
        <v/>
      </c>
      <c r="BQ914" s="16" t="str">
        <f>IF(Wedstrijden!X901="x","L1","")</f>
        <v/>
      </c>
      <c r="BR914" s="16" t="str">
        <f>IF(Wedstrijden!Y901="x","L2","")</f>
        <v/>
      </c>
      <c r="BS914" s="16" t="str">
        <f>IF(Wedstrijden!Z901="x","M1","")</f>
        <v/>
      </c>
      <c r="BT914" s="16" t="str">
        <f>IF(Wedstrijden!AA901="x","M2","")</f>
        <v/>
      </c>
      <c r="BU914" s="16" t="str">
        <f>IF(Wedstrijden!AB901="x","Z1","")</f>
        <v/>
      </c>
      <c r="BV914" s="16" t="str">
        <f>IF(Wedstrijden!AC901="x","Z2","")</f>
        <v/>
      </c>
      <c r="BW914" s="16" t="str">
        <f>IF(COUNTA(Wedstrijden!L901:T901)&lt;&gt;0,1,"")</f>
        <v/>
      </c>
      <c r="BX914" s="16" t="str">
        <f t="shared" si="85"/>
        <v/>
      </c>
      <c r="BY914" s="16" t="str">
        <f>IF(Wedstrijden!L901="x","BB","")</f>
        <v/>
      </c>
      <c r="BZ914" s="16" t="str">
        <f>IF(Wedstrijden!M901="x","B","")</f>
        <v/>
      </c>
      <c r="CA914" s="16" t="str">
        <f>IF(Wedstrijden!N901="x","L1","")</f>
        <v/>
      </c>
      <c r="CB914" s="16" t="str">
        <f>IF(Wedstrijden!O901="x","L2","")</f>
        <v/>
      </c>
      <c r="CC914" s="16" t="str">
        <f>IF(Wedstrijden!P901="x","M1","")</f>
        <v/>
      </c>
      <c r="CD914" s="16" t="str">
        <f>IF(Wedstrijden!Q901="x","M2","")</f>
        <v/>
      </c>
      <c r="CE914" s="16" t="str">
        <f>IF(Wedstrijden!R901="x","Z1","")</f>
        <v/>
      </c>
      <c r="CF914" s="16" t="str">
        <f>IF(Wedstrijden!S901="x","Z2","")</f>
        <v/>
      </c>
      <c r="CG914" s="16" t="str">
        <f>IF(Wedstrijden!T901="x","ZZL","")</f>
        <v/>
      </c>
      <c r="CL914" s="16" t="str">
        <f>IF(COUNTA(Wedstrijden!AR901:BB901)&lt;&gt;0,2,"")</f>
        <v/>
      </c>
      <c r="CM914" s="16" t="str">
        <f t="shared" si="86"/>
        <v/>
      </c>
      <c r="CN914" s="16" t="str">
        <f>IF(Wedstrijden!AR901="x","AA","")</f>
        <v/>
      </c>
      <c r="CO914" s="16" t="str">
        <f>IF(Wedstrijden!AS901="x","A","")</f>
        <v/>
      </c>
      <c r="CP914" s="16" t="str">
        <f>IF(Wedstrijden!AT901="x","BB","")</f>
        <v/>
      </c>
      <c r="CQ914" s="16" t="str">
        <f>IF(Wedstrijden!AU901="x","B","")</f>
        <v/>
      </c>
      <c r="CR914" s="16" t="str">
        <f>IF(Wedstrijden!AV901="x","L","")</f>
        <v/>
      </c>
      <c r="CS914" s="16" t="str">
        <f>IF(Wedstrijden!AW901="x","M","")</f>
        <v/>
      </c>
      <c r="CT914" s="16" t="str">
        <f>IF(Wedstrijden!AX901="x","Z","")</f>
        <v/>
      </c>
      <c r="CU914" s="16" t="str">
        <f>IF(Wedstrijden!BB901="x","ZZ","")</f>
        <v/>
      </c>
      <c r="CV914" s="16" t="str">
        <f>IF(COUNTA(Wedstrijden!AI901:AP901)&lt;&gt;0,2,"")</f>
        <v/>
      </c>
      <c r="CW914" s="16" t="str">
        <f t="shared" si="87"/>
        <v/>
      </c>
      <c r="CX914" s="16" t="str">
        <f>IF(Wedstrijden!AI901="x","BB","")</f>
        <v/>
      </c>
      <c r="CY914" s="16" t="str">
        <f>IF(Wedstrijden!AJ901="x","B","")</f>
        <v/>
      </c>
      <c r="CZ914" s="16" t="str">
        <f>IF(Wedstrijden!AK901="x","L","")</f>
        <v/>
      </c>
      <c r="DA914" s="16" t="str">
        <f>IF(Wedstrijden!AL901="x","M","")</f>
        <v/>
      </c>
      <c r="DB914" s="16" t="str">
        <f>IF(Wedstrijden!AM901="x","Z","")</f>
        <v/>
      </c>
      <c r="DC914" s="16" t="str">
        <f>IF(Wedstrijden!AN901="x","ZZ","")</f>
        <v/>
      </c>
      <c r="DD914" s="16" t="str">
        <f>IF(Wedstrijden!AP901="x","1.40","")</f>
        <v/>
      </c>
      <c r="DE914" s="16" t="str">
        <f>IF(COUNTA(Wedstrijden!BD901:BF901)&lt;&gt;0,6,"")</f>
        <v/>
      </c>
      <c r="DF914" s="16" t="str">
        <f t="shared" si="88"/>
        <v/>
      </c>
      <c r="DG914" s="16" t="str">
        <f>IF(Wedstrijden!BD901="x","L","")</f>
        <v/>
      </c>
      <c r="DH914" s="16" t="str">
        <f>IF(Wedstrijden!BE901="x","M","")</f>
        <v/>
      </c>
      <c r="DI914" s="16" t="str">
        <f>IF(Wedstrijden!BF901="x","Z","")</f>
        <v/>
      </c>
      <c r="DJ914" s="16" t="str">
        <f>IF(Wedstrijden!BG901="x","Z","")</f>
        <v/>
      </c>
      <c r="DK914" s="16" t="str">
        <f>IF(COUNTA(Wedstrijden!BI901:BK901)&lt;&gt;0,6,"")</f>
        <v/>
      </c>
      <c r="DL914" s="16" t="str">
        <f t="shared" si="89"/>
        <v/>
      </c>
      <c r="DM914" s="16" t="str">
        <f>IF(Wedstrijden!BI901="x","L","")</f>
        <v/>
      </c>
      <c r="DN914" s="16" t="str">
        <f>IF(Wedstrijden!BJ901="x","M","")</f>
        <v/>
      </c>
      <c r="DO914" s="16" t="str">
        <f>IF(Wedstrijden!BK901="x","Z","")</f>
        <v/>
      </c>
      <c r="DP914" s="16" t="str">
        <f>IF(Wedstrijden!BL901="x","Z","")</f>
        <v/>
      </c>
    </row>
    <row r="915" spans="1:120" ht="14.4" x14ac:dyDescent="0.3">
      <c r="A915" s="18">
        <f>Wedstrijden!A902</f>
        <v>0</v>
      </c>
      <c r="B915" s="16" t="str">
        <f>IFERROR(VLOOKUP(Wedstrijden!#REF!,#REF!,2,FALSE),"")</f>
        <v/>
      </c>
      <c r="C915" s="16">
        <f>Wedstrijden!E902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IF(COUNTA(Wedstrijden!U902:AC902)&lt;&gt;0,1,"")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IF(Wedstrijden!U902="x","B1","")</f>
        <v/>
      </c>
      <c r="BO915" s="16" t="e">
        <f>IF(Wedstrijden!#REF!="x","BB","")</f>
        <v>#REF!</v>
      </c>
      <c r="BP915" s="16" t="str">
        <f>IF(Wedstrijden!W902="x","B","")</f>
        <v/>
      </c>
      <c r="BQ915" s="16" t="str">
        <f>IF(Wedstrijden!X902="x","L1","")</f>
        <v/>
      </c>
      <c r="BR915" s="16" t="str">
        <f>IF(Wedstrijden!Y902="x","L2","")</f>
        <v/>
      </c>
      <c r="BS915" s="16" t="str">
        <f>IF(Wedstrijden!Z902="x","M1","")</f>
        <v/>
      </c>
      <c r="BT915" s="16" t="str">
        <f>IF(Wedstrijden!AA902="x","M2","")</f>
        <v/>
      </c>
      <c r="BU915" s="16" t="str">
        <f>IF(Wedstrijden!AB902="x","Z1","")</f>
        <v/>
      </c>
      <c r="BV915" s="16" t="str">
        <f>IF(Wedstrijden!AC902="x","Z2","")</f>
        <v/>
      </c>
      <c r="BW915" s="16" t="str">
        <f>IF(COUNTA(Wedstrijden!L902:T902)&lt;&gt;0,1,"")</f>
        <v/>
      </c>
      <c r="BX915" s="16" t="str">
        <f t="shared" si="85"/>
        <v/>
      </c>
      <c r="BY915" s="16" t="str">
        <f>IF(Wedstrijden!L902="x","BB","")</f>
        <v/>
      </c>
      <c r="BZ915" s="16" t="str">
        <f>IF(Wedstrijden!M902="x","B","")</f>
        <v/>
      </c>
      <c r="CA915" s="16" t="str">
        <f>IF(Wedstrijden!N902="x","L1","")</f>
        <v/>
      </c>
      <c r="CB915" s="16" t="str">
        <f>IF(Wedstrijden!O902="x","L2","")</f>
        <v/>
      </c>
      <c r="CC915" s="16" t="str">
        <f>IF(Wedstrijden!P902="x","M1","")</f>
        <v/>
      </c>
      <c r="CD915" s="16" t="str">
        <f>IF(Wedstrijden!Q902="x","M2","")</f>
        <v/>
      </c>
      <c r="CE915" s="16" t="str">
        <f>IF(Wedstrijden!R902="x","Z1","")</f>
        <v/>
      </c>
      <c r="CF915" s="16" t="str">
        <f>IF(Wedstrijden!S902="x","Z2","")</f>
        <v/>
      </c>
      <c r="CG915" s="16" t="str">
        <f>IF(Wedstrijden!T902="x","ZZL","")</f>
        <v/>
      </c>
      <c r="CL915" s="16" t="str">
        <f>IF(COUNTA(Wedstrijden!AR902:BB902)&lt;&gt;0,2,"")</f>
        <v/>
      </c>
      <c r="CM915" s="16" t="str">
        <f t="shared" si="86"/>
        <v/>
      </c>
      <c r="CN915" s="16" t="str">
        <f>IF(Wedstrijden!AR902="x","AA","")</f>
        <v/>
      </c>
      <c r="CO915" s="16" t="str">
        <f>IF(Wedstrijden!AS902="x","A","")</f>
        <v/>
      </c>
      <c r="CP915" s="16" t="str">
        <f>IF(Wedstrijden!AT902="x","BB","")</f>
        <v/>
      </c>
      <c r="CQ915" s="16" t="str">
        <f>IF(Wedstrijden!AU902="x","B","")</f>
        <v/>
      </c>
      <c r="CR915" s="16" t="str">
        <f>IF(Wedstrijden!AV902="x","L","")</f>
        <v/>
      </c>
      <c r="CS915" s="16" t="str">
        <f>IF(Wedstrijden!AW902="x","M","")</f>
        <v/>
      </c>
      <c r="CT915" s="16" t="str">
        <f>IF(Wedstrijden!AX902="x","Z","")</f>
        <v/>
      </c>
      <c r="CU915" s="16" t="str">
        <f>IF(Wedstrijden!BB902="x","ZZ","")</f>
        <v/>
      </c>
      <c r="CV915" s="16" t="str">
        <f>IF(COUNTA(Wedstrijden!AI902:AP902)&lt;&gt;0,2,"")</f>
        <v/>
      </c>
      <c r="CW915" s="16" t="str">
        <f t="shared" si="87"/>
        <v/>
      </c>
      <c r="CX915" s="16" t="str">
        <f>IF(Wedstrijden!AI902="x","BB","")</f>
        <v/>
      </c>
      <c r="CY915" s="16" t="str">
        <f>IF(Wedstrijden!AJ902="x","B","")</f>
        <v/>
      </c>
      <c r="CZ915" s="16" t="str">
        <f>IF(Wedstrijden!AK902="x","L","")</f>
        <v/>
      </c>
      <c r="DA915" s="16" t="str">
        <f>IF(Wedstrijden!AL902="x","M","")</f>
        <v/>
      </c>
      <c r="DB915" s="16" t="str">
        <f>IF(Wedstrijden!AM902="x","Z","")</f>
        <v/>
      </c>
      <c r="DC915" s="16" t="str">
        <f>IF(Wedstrijden!AN902="x","ZZ","")</f>
        <v/>
      </c>
      <c r="DD915" s="16" t="str">
        <f>IF(Wedstrijden!AP902="x","1.40","")</f>
        <v/>
      </c>
      <c r="DE915" s="16" t="str">
        <f>IF(COUNTA(Wedstrijden!BD902:BF902)&lt;&gt;0,6,"")</f>
        <v/>
      </c>
      <c r="DF915" s="16" t="str">
        <f t="shared" si="88"/>
        <v/>
      </c>
      <c r="DG915" s="16" t="str">
        <f>IF(Wedstrijden!BD902="x","L","")</f>
        <v/>
      </c>
      <c r="DH915" s="16" t="str">
        <f>IF(Wedstrijden!BE902="x","M","")</f>
        <v/>
      </c>
      <c r="DI915" s="16" t="str">
        <f>IF(Wedstrijden!BF902="x","Z","")</f>
        <v/>
      </c>
      <c r="DJ915" s="16" t="str">
        <f>IF(Wedstrijden!BG902="x","Z","")</f>
        <v/>
      </c>
      <c r="DK915" s="16" t="str">
        <f>IF(COUNTA(Wedstrijden!BI902:BK902)&lt;&gt;0,6,"")</f>
        <v/>
      </c>
      <c r="DL915" s="16" t="str">
        <f t="shared" si="89"/>
        <v/>
      </c>
      <c r="DM915" s="16" t="str">
        <f>IF(Wedstrijden!BI902="x","L","")</f>
        <v/>
      </c>
      <c r="DN915" s="16" t="str">
        <f>IF(Wedstrijden!BJ902="x","M","")</f>
        <v/>
      </c>
      <c r="DO915" s="16" t="str">
        <f>IF(Wedstrijden!BK902="x","Z","")</f>
        <v/>
      </c>
      <c r="DP915" s="16" t="str">
        <f>IF(Wedstrijden!BL902="x","Z","")</f>
        <v/>
      </c>
    </row>
    <row r="916" spans="1:120" ht="14.4" x14ac:dyDescent="0.3">
      <c r="A916" s="18">
        <f>Wedstrijden!A903</f>
        <v>0</v>
      </c>
      <c r="B916" s="16" t="str">
        <f>IFERROR(VLOOKUP(Wedstrijden!#REF!,#REF!,2,FALSE),"")</f>
        <v/>
      </c>
      <c r="C916" s="16">
        <f>Wedstrijden!E903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IF(COUNTA(Wedstrijden!U903:AC903)&lt;&gt;0,1,"")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IF(Wedstrijden!U903="x","B1","")</f>
        <v/>
      </c>
      <c r="BO916" s="16" t="e">
        <f>IF(Wedstrijden!#REF!="x","BB","")</f>
        <v>#REF!</v>
      </c>
      <c r="BP916" s="16" t="str">
        <f>IF(Wedstrijden!W903="x","B","")</f>
        <v/>
      </c>
      <c r="BQ916" s="16" t="str">
        <f>IF(Wedstrijden!X903="x","L1","")</f>
        <v/>
      </c>
      <c r="BR916" s="16" t="str">
        <f>IF(Wedstrijden!Y903="x","L2","")</f>
        <v/>
      </c>
      <c r="BS916" s="16" t="str">
        <f>IF(Wedstrijden!Z903="x","M1","")</f>
        <v/>
      </c>
      <c r="BT916" s="16" t="str">
        <f>IF(Wedstrijden!AA903="x","M2","")</f>
        <v/>
      </c>
      <c r="BU916" s="16" t="str">
        <f>IF(Wedstrijden!AB903="x","Z1","")</f>
        <v/>
      </c>
      <c r="BV916" s="16" t="str">
        <f>IF(Wedstrijden!AC903="x","Z2","")</f>
        <v/>
      </c>
      <c r="BW916" s="16" t="str">
        <f>IF(COUNTA(Wedstrijden!L903:T903)&lt;&gt;0,1,"")</f>
        <v/>
      </c>
      <c r="BX916" s="16" t="str">
        <f t="shared" si="85"/>
        <v/>
      </c>
      <c r="BY916" s="16" t="str">
        <f>IF(Wedstrijden!L903="x","BB","")</f>
        <v/>
      </c>
      <c r="BZ916" s="16" t="str">
        <f>IF(Wedstrijden!M903="x","B","")</f>
        <v/>
      </c>
      <c r="CA916" s="16" t="str">
        <f>IF(Wedstrijden!N903="x","L1","")</f>
        <v/>
      </c>
      <c r="CB916" s="16" t="str">
        <f>IF(Wedstrijden!O903="x","L2","")</f>
        <v/>
      </c>
      <c r="CC916" s="16" t="str">
        <f>IF(Wedstrijden!P903="x","M1","")</f>
        <v/>
      </c>
      <c r="CD916" s="16" t="str">
        <f>IF(Wedstrijden!Q903="x","M2","")</f>
        <v/>
      </c>
      <c r="CE916" s="16" t="str">
        <f>IF(Wedstrijden!R903="x","Z1","")</f>
        <v/>
      </c>
      <c r="CF916" s="16" t="str">
        <f>IF(Wedstrijden!S903="x","Z2","")</f>
        <v/>
      </c>
      <c r="CG916" s="16" t="str">
        <f>IF(Wedstrijden!T903="x","ZZL","")</f>
        <v/>
      </c>
      <c r="CL916" s="16" t="str">
        <f>IF(COUNTA(Wedstrijden!AR903:BB903)&lt;&gt;0,2,"")</f>
        <v/>
      </c>
      <c r="CM916" s="16" t="str">
        <f t="shared" si="86"/>
        <v/>
      </c>
      <c r="CN916" s="16" t="str">
        <f>IF(Wedstrijden!AR903="x","AA","")</f>
        <v/>
      </c>
      <c r="CO916" s="16" t="str">
        <f>IF(Wedstrijden!AS903="x","A","")</f>
        <v/>
      </c>
      <c r="CP916" s="16" t="str">
        <f>IF(Wedstrijden!AT903="x","BB","")</f>
        <v/>
      </c>
      <c r="CQ916" s="16" t="str">
        <f>IF(Wedstrijden!AU903="x","B","")</f>
        <v/>
      </c>
      <c r="CR916" s="16" t="str">
        <f>IF(Wedstrijden!AV903="x","L","")</f>
        <v/>
      </c>
      <c r="CS916" s="16" t="str">
        <f>IF(Wedstrijden!AW903="x","M","")</f>
        <v/>
      </c>
      <c r="CT916" s="16" t="str">
        <f>IF(Wedstrijden!AX903="x","Z","")</f>
        <v/>
      </c>
      <c r="CU916" s="16" t="str">
        <f>IF(Wedstrijden!BB903="x","ZZ","")</f>
        <v/>
      </c>
      <c r="CV916" s="16" t="str">
        <f>IF(COUNTA(Wedstrijden!AI903:AP903)&lt;&gt;0,2,"")</f>
        <v/>
      </c>
      <c r="CW916" s="16" t="str">
        <f t="shared" si="87"/>
        <v/>
      </c>
      <c r="CX916" s="16" t="str">
        <f>IF(Wedstrijden!AI903="x","BB","")</f>
        <v/>
      </c>
      <c r="CY916" s="16" t="str">
        <f>IF(Wedstrijden!AJ903="x","B","")</f>
        <v/>
      </c>
      <c r="CZ916" s="16" t="str">
        <f>IF(Wedstrijden!AK903="x","L","")</f>
        <v/>
      </c>
      <c r="DA916" s="16" t="str">
        <f>IF(Wedstrijden!AL903="x","M","")</f>
        <v/>
      </c>
      <c r="DB916" s="16" t="str">
        <f>IF(Wedstrijden!AM903="x","Z","")</f>
        <v/>
      </c>
      <c r="DC916" s="16" t="str">
        <f>IF(Wedstrijden!AN903="x","ZZ","")</f>
        <v/>
      </c>
      <c r="DD916" s="16" t="str">
        <f>IF(Wedstrijden!AP903="x","1.40","")</f>
        <v/>
      </c>
      <c r="DE916" s="16" t="str">
        <f>IF(COUNTA(Wedstrijden!BD903:BF903)&lt;&gt;0,6,"")</f>
        <v/>
      </c>
      <c r="DF916" s="16" t="str">
        <f t="shared" si="88"/>
        <v/>
      </c>
      <c r="DG916" s="16" t="str">
        <f>IF(Wedstrijden!BD903="x","L","")</f>
        <v/>
      </c>
      <c r="DH916" s="16" t="str">
        <f>IF(Wedstrijden!BE903="x","M","")</f>
        <v/>
      </c>
      <c r="DI916" s="16" t="str">
        <f>IF(Wedstrijden!BF903="x","Z","")</f>
        <v/>
      </c>
      <c r="DJ916" s="16" t="str">
        <f>IF(Wedstrijden!BG903="x","Z","")</f>
        <v/>
      </c>
      <c r="DK916" s="16" t="str">
        <f>IF(COUNTA(Wedstrijden!BI903:BK903)&lt;&gt;0,6,"")</f>
        <v/>
      </c>
      <c r="DL916" s="16" t="str">
        <f t="shared" si="89"/>
        <v/>
      </c>
      <c r="DM916" s="16" t="str">
        <f>IF(Wedstrijden!BI903="x","L","")</f>
        <v/>
      </c>
      <c r="DN916" s="16" t="str">
        <f>IF(Wedstrijden!BJ903="x","M","")</f>
        <v/>
      </c>
      <c r="DO916" s="16" t="str">
        <f>IF(Wedstrijden!BK903="x","Z","")</f>
        <v/>
      </c>
      <c r="DP916" s="16" t="str">
        <f>IF(Wedstrijden!BL903="x","Z","")</f>
        <v/>
      </c>
    </row>
    <row r="917" spans="1:120" ht="14.4" x14ac:dyDescent="0.3">
      <c r="A917" s="18">
        <f>Wedstrijden!A904</f>
        <v>0</v>
      </c>
      <c r="B917" s="16" t="str">
        <f>IFERROR(VLOOKUP(Wedstrijden!#REF!,#REF!,2,FALSE),"")</f>
        <v/>
      </c>
      <c r="C917" s="16">
        <f>Wedstrijden!E904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IF(COUNTA(Wedstrijden!U904:AC904)&lt;&gt;0,1,"")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IF(Wedstrijden!U904="x","B1","")</f>
        <v/>
      </c>
      <c r="BO917" s="16" t="e">
        <f>IF(Wedstrijden!#REF!="x","BB","")</f>
        <v>#REF!</v>
      </c>
      <c r="BP917" s="16" t="str">
        <f>IF(Wedstrijden!W904="x","B","")</f>
        <v/>
      </c>
      <c r="BQ917" s="16" t="str">
        <f>IF(Wedstrijden!X904="x","L1","")</f>
        <v/>
      </c>
      <c r="BR917" s="16" t="str">
        <f>IF(Wedstrijden!Y904="x","L2","")</f>
        <v/>
      </c>
      <c r="BS917" s="16" t="str">
        <f>IF(Wedstrijden!Z904="x","M1","")</f>
        <v/>
      </c>
      <c r="BT917" s="16" t="str">
        <f>IF(Wedstrijden!AA904="x","M2","")</f>
        <v/>
      </c>
      <c r="BU917" s="16" t="str">
        <f>IF(Wedstrijden!AB904="x","Z1","")</f>
        <v/>
      </c>
      <c r="BV917" s="16" t="str">
        <f>IF(Wedstrijden!AC904="x","Z2","")</f>
        <v/>
      </c>
      <c r="BW917" s="16" t="str">
        <f>IF(COUNTA(Wedstrijden!L904:T904)&lt;&gt;0,1,"")</f>
        <v/>
      </c>
      <c r="BX917" s="16" t="str">
        <f t="shared" si="85"/>
        <v/>
      </c>
      <c r="BY917" s="16" t="str">
        <f>IF(Wedstrijden!L904="x","BB","")</f>
        <v/>
      </c>
      <c r="BZ917" s="16" t="str">
        <f>IF(Wedstrijden!M904="x","B","")</f>
        <v/>
      </c>
      <c r="CA917" s="16" t="str">
        <f>IF(Wedstrijden!N904="x","L1","")</f>
        <v/>
      </c>
      <c r="CB917" s="16" t="str">
        <f>IF(Wedstrijden!O904="x","L2","")</f>
        <v/>
      </c>
      <c r="CC917" s="16" t="str">
        <f>IF(Wedstrijden!P904="x","M1","")</f>
        <v/>
      </c>
      <c r="CD917" s="16" t="str">
        <f>IF(Wedstrijden!Q904="x","M2","")</f>
        <v/>
      </c>
      <c r="CE917" s="16" t="str">
        <f>IF(Wedstrijden!R904="x","Z1","")</f>
        <v/>
      </c>
      <c r="CF917" s="16" t="str">
        <f>IF(Wedstrijden!S904="x","Z2","")</f>
        <v/>
      </c>
      <c r="CG917" s="16" t="str">
        <f>IF(Wedstrijden!T904="x","ZZL","")</f>
        <v/>
      </c>
      <c r="CL917" s="16" t="str">
        <f>IF(COUNTA(Wedstrijden!AR904:BB904)&lt;&gt;0,2,"")</f>
        <v/>
      </c>
      <c r="CM917" s="16" t="str">
        <f t="shared" si="86"/>
        <v/>
      </c>
      <c r="CN917" s="16" t="str">
        <f>IF(Wedstrijden!AR904="x","AA","")</f>
        <v/>
      </c>
      <c r="CO917" s="16" t="str">
        <f>IF(Wedstrijden!AS904="x","A","")</f>
        <v/>
      </c>
      <c r="CP917" s="16" t="str">
        <f>IF(Wedstrijden!AT904="x","BB","")</f>
        <v/>
      </c>
      <c r="CQ917" s="16" t="str">
        <f>IF(Wedstrijden!AU904="x","B","")</f>
        <v/>
      </c>
      <c r="CR917" s="16" t="str">
        <f>IF(Wedstrijden!AV904="x","L","")</f>
        <v/>
      </c>
      <c r="CS917" s="16" t="str">
        <f>IF(Wedstrijden!AW904="x","M","")</f>
        <v/>
      </c>
      <c r="CT917" s="16" t="str">
        <f>IF(Wedstrijden!AX904="x","Z","")</f>
        <v/>
      </c>
      <c r="CU917" s="16" t="str">
        <f>IF(Wedstrijden!BB904="x","ZZ","")</f>
        <v/>
      </c>
      <c r="CV917" s="16" t="str">
        <f>IF(COUNTA(Wedstrijden!AI904:AP904)&lt;&gt;0,2,"")</f>
        <v/>
      </c>
      <c r="CW917" s="16" t="str">
        <f t="shared" si="87"/>
        <v/>
      </c>
      <c r="CX917" s="16" t="str">
        <f>IF(Wedstrijden!AI904="x","BB","")</f>
        <v/>
      </c>
      <c r="CY917" s="16" t="str">
        <f>IF(Wedstrijden!AJ904="x","B","")</f>
        <v/>
      </c>
      <c r="CZ917" s="16" t="str">
        <f>IF(Wedstrijden!AK904="x","L","")</f>
        <v/>
      </c>
      <c r="DA917" s="16" t="str">
        <f>IF(Wedstrijden!AL904="x","M","")</f>
        <v/>
      </c>
      <c r="DB917" s="16" t="str">
        <f>IF(Wedstrijden!AM904="x","Z","")</f>
        <v/>
      </c>
      <c r="DC917" s="16" t="str">
        <f>IF(Wedstrijden!AN904="x","ZZ","")</f>
        <v/>
      </c>
      <c r="DD917" s="16" t="str">
        <f>IF(Wedstrijden!AP904="x","1.40","")</f>
        <v/>
      </c>
      <c r="DE917" s="16" t="str">
        <f>IF(COUNTA(Wedstrijden!BD904:BF904)&lt;&gt;0,6,"")</f>
        <v/>
      </c>
      <c r="DF917" s="16" t="str">
        <f t="shared" si="88"/>
        <v/>
      </c>
      <c r="DG917" s="16" t="str">
        <f>IF(Wedstrijden!BD904="x","L","")</f>
        <v/>
      </c>
      <c r="DH917" s="16" t="str">
        <f>IF(Wedstrijden!BE904="x","M","")</f>
        <v/>
      </c>
      <c r="DI917" s="16" t="str">
        <f>IF(Wedstrijden!BF904="x","Z","")</f>
        <v/>
      </c>
      <c r="DJ917" s="16" t="str">
        <f>IF(Wedstrijden!BG904="x","Z","")</f>
        <v/>
      </c>
      <c r="DK917" s="16" t="str">
        <f>IF(COUNTA(Wedstrijden!BI904:BK904)&lt;&gt;0,6,"")</f>
        <v/>
      </c>
      <c r="DL917" s="16" t="str">
        <f t="shared" si="89"/>
        <v/>
      </c>
      <c r="DM917" s="16" t="str">
        <f>IF(Wedstrijden!BI904="x","L","")</f>
        <v/>
      </c>
      <c r="DN917" s="16" t="str">
        <f>IF(Wedstrijden!BJ904="x","M","")</f>
        <v/>
      </c>
      <c r="DO917" s="16" t="str">
        <f>IF(Wedstrijden!BK904="x","Z","")</f>
        <v/>
      </c>
      <c r="DP917" s="16" t="str">
        <f>IF(Wedstrijden!BL904="x","Z","")</f>
        <v/>
      </c>
    </row>
    <row r="918" spans="1:120" ht="14.4" x14ac:dyDescent="0.3">
      <c r="A918" s="18">
        <f>Wedstrijden!A905</f>
        <v>0</v>
      </c>
      <c r="B918" s="16" t="str">
        <f>IFERROR(VLOOKUP(Wedstrijden!#REF!,#REF!,2,FALSE),"")</f>
        <v/>
      </c>
      <c r="C918" s="16">
        <f>Wedstrijden!E905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IF(COUNTA(Wedstrijden!U905:AC905)&lt;&gt;0,1,"")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IF(Wedstrijden!U905="x","B1","")</f>
        <v/>
      </c>
      <c r="BO918" s="16" t="e">
        <f>IF(Wedstrijden!#REF!="x","BB","")</f>
        <v>#REF!</v>
      </c>
      <c r="BP918" s="16" t="str">
        <f>IF(Wedstrijden!W905="x","B","")</f>
        <v/>
      </c>
      <c r="BQ918" s="16" t="str">
        <f>IF(Wedstrijden!X905="x","L1","")</f>
        <v/>
      </c>
      <c r="BR918" s="16" t="str">
        <f>IF(Wedstrijden!Y905="x","L2","")</f>
        <v/>
      </c>
      <c r="BS918" s="16" t="str">
        <f>IF(Wedstrijden!Z905="x","M1","")</f>
        <v/>
      </c>
      <c r="BT918" s="16" t="str">
        <f>IF(Wedstrijden!AA905="x","M2","")</f>
        <v/>
      </c>
      <c r="BU918" s="16" t="str">
        <f>IF(Wedstrijden!AB905="x","Z1","")</f>
        <v/>
      </c>
      <c r="BV918" s="16" t="str">
        <f>IF(Wedstrijden!AC905="x","Z2","")</f>
        <v/>
      </c>
      <c r="BW918" s="16" t="str">
        <f>IF(COUNTA(Wedstrijden!L905:T905)&lt;&gt;0,1,"")</f>
        <v/>
      </c>
      <c r="BX918" s="16" t="str">
        <f t="shared" si="85"/>
        <v/>
      </c>
      <c r="BY918" s="16" t="str">
        <f>IF(Wedstrijden!L905="x","BB","")</f>
        <v/>
      </c>
      <c r="BZ918" s="16" t="str">
        <f>IF(Wedstrijden!M905="x","B","")</f>
        <v/>
      </c>
      <c r="CA918" s="16" t="str">
        <f>IF(Wedstrijden!N905="x","L1","")</f>
        <v/>
      </c>
      <c r="CB918" s="16" t="str">
        <f>IF(Wedstrijden!O905="x","L2","")</f>
        <v/>
      </c>
      <c r="CC918" s="16" t="str">
        <f>IF(Wedstrijden!P905="x","M1","")</f>
        <v/>
      </c>
      <c r="CD918" s="16" t="str">
        <f>IF(Wedstrijden!Q905="x","M2","")</f>
        <v/>
      </c>
      <c r="CE918" s="16" t="str">
        <f>IF(Wedstrijden!R905="x","Z1","")</f>
        <v/>
      </c>
      <c r="CF918" s="16" t="str">
        <f>IF(Wedstrijden!S905="x","Z2","")</f>
        <v/>
      </c>
      <c r="CG918" s="16" t="str">
        <f>IF(Wedstrijden!T905="x","ZZL","")</f>
        <v/>
      </c>
      <c r="CL918" s="16" t="str">
        <f>IF(COUNTA(Wedstrijden!AR905:BB905)&lt;&gt;0,2,"")</f>
        <v/>
      </c>
      <c r="CM918" s="16" t="str">
        <f t="shared" si="86"/>
        <v/>
      </c>
      <c r="CN918" s="16" t="str">
        <f>IF(Wedstrijden!AR905="x","AA","")</f>
        <v/>
      </c>
      <c r="CO918" s="16" t="str">
        <f>IF(Wedstrijden!AS905="x","A","")</f>
        <v/>
      </c>
      <c r="CP918" s="16" t="str">
        <f>IF(Wedstrijden!AT905="x","BB","")</f>
        <v/>
      </c>
      <c r="CQ918" s="16" t="str">
        <f>IF(Wedstrijden!AU905="x","B","")</f>
        <v/>
      </c>
      <c r="CR918" s="16" t="str">
        <f>IF(Wedstrijden!AV905="x","L","")</f>
        <v/>
      </c>
      <c r="CS918" s="16" t="str">
        <f>IF(Wedstrijden!AW905="x","M","")</f>
        <v/>
      </c>
      <c r="CT918" s="16" t="str">
        <f>IF(Wedstrijden!AX905="x","Z","")</f>
        <v/>
      </c>
      <c r="CU918" s="16" t="str">
        <f>IF(Wedstrijden!BB905="x","ZZ","")</f>
        <v/>
      </c>
      <c r="CV918" s="16" t="str">
        <f>IF(COUNTA(Wedstrijden!AI905:AP905)&lt;&gt;0,2,"")</f>
        <v/>
      </c>
      <c r="CW918" s="16" t="str">
        <f t="shared" si="87"/>
        <v/>
      </c>
      <c r="CX918" s="16" t="str">
        <f>IF(Wedstrijden!AI905="x","BB","")</f>
        <v/>
      </c>
      <c r="CY918" s="16" t="str">
        <f>IF(Wedstrijden!AJ905="x","B","")</f>
        <v/>
      </c>
      <c r="CZ918" s="16" t="str">
        <f>IF(Wedstrijden!AK905="x","L","")</f>
        <v/>
      </c>
      <c r="DA918" s="16" t="str">
        <f>IF(Wedstrijden!AL905="x","M","")</f>
        <v/>
      </c>
      <c r="DB918" s="16" t="str">
        <f>IF(Wedstrijden!AM905="x","Z","")</f>
        <v/>
      </c>
      <c r="DC918" s="16" t="str">
        <f>IF(Wedstrijden!AN905="x","ZZ","")</f>
        <v/>
      </c>
      <c r="DD918" s="16" t="str">
        <f>IF(Wedstrijden!AP905="x","1.40","")</f>
        <v/>
      </c>
      <c r="DE918" s="16" t="str">
        <f>IF(COUNTA(Wedstrijden!BD905:BF905)&lt;&gt;0,6,"")</f>
        <v/>
      </c>
      <c r="DF918" s="16" t="str">
        <f t="shared" si="88"/>
        <v/>
      </c>
      <c r="DG918" s="16" t="str">
        <f>IF(Wedstrijden!BD905="x","L","")</f>
        <v/>
      </c>
      <c r="DH918" s="16" t="str">
        <f>IF(Wedstrijden!BE905="x","M","")</f>
        <v/>
      </c>
      <c r="DI918" s="16" t="str">
        <f>IF(Wedstrijden!BF905="x","Z","")</f>
        <v/>
      </c>
      <c r="DJ918" s="16" t="str">
        <f>IF(Wedstrijden!BG905="x","Z","")</f>
        <v/>
      </c>
      <c r="DK918" s="16" t="str">
        <f>IF(COUNTA(Wedstrijden!BI905:BK905)&lt;&gt;0,6,"")</f>
        <v/>
      </c>
      <c r="DL918" s="16" t="str">
        <f t="shared" si="89"/>
        <v/>
      </c>
      <c r="DM918" s="16" t="str">
        <f>IF(Wedstrijden!BI905="x","L","")</f>
        <v/>
      </c>
      <c r="DN918" s="16" t="str">
        <f>IF(Wedstrijden!BJ905="x","M","")</f>
        <v/>
      </c>
      <c r="DO918" s="16" t="str">
        <f>IF(Wedstrijden!BK905="x","Z","")</f>
        <v/>
      </c>
      <c r="DP918" s="16" t="str">
        <f>IF(Wedstrijden!BL905="x","Z","")</f>
        <v/>
      </c>
    </row>
    <row r="919" spans="1:120" ht="14.4" x14ac:dyDescent="0.3">
      <c r="A919" s="18">
        <f>Wedstrijden!A906</f>
        <v>0</v>
      </c>
      <c r="B919" s="16" t="str">
        <f>IFERROR(VLOOKUP(Wedstrijden!#REF!,#REF!,2,FALSE),"")</f>
        <v/>
      </c>
      <c r="C919" s="16">
        <f>Wedstrijden!E906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IF(COUNTA(Wedstrijden!U906:AC906)&lt;&gt;0,1,"")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IF(Wedstrijden!U906="x","B1","")</f>
        <v/>
      </c>
      <c r="BO919" s="16" t="e">
        <f>IF(Wedstrijden!#REF!="x","BB","")</f>
        <v>#REF!</v>
      </c>
      <c r="BP919" s="16" t="str">
        <f>IF(Wedstrijden!W906="x","B","")</f>
        <v/>
      </c>
      <c r="BQ919" s="16" t="str">
        <f>IF(Wedstrijden!X906="x","L1","")</f>
        <v/>
      </c>
      <c r="BR919" s="16" t="str">
        <f>IF(Wedstrijden!Y906="x","L2","")</f>
        <v/>
      </c>
      <c r="BS919" s="16" t="str">
        <f>IF(Wedstrijden!Z906="x","M1","")</f>
        <v/>
      </c>
      <c r="BT919" s="16" t="str">
        <f>IF(Wedstrijden!AA906="x","M2","")</f>
        <v/>
      </c>
      <c r="BU919" s="16" t="str">
        <f>IF(Wedstrijden!AB906="x","Z1","")</f>
        <v/>
      </c>
      <c r="BV919" s="16" t="str">
        <f>IF(Wedstrijden!AC906="x","Z2","")</f>
        <v/>
      </c>
      <c r="BW919" s="16" t="str">
        <f>IF(COUNTA(Wedstrijden!L906:T906)&lt;&gt;0,1,"")</f>
        <v/>
      </c>
      <c r="BX919" s="16" t="str">
        <f t="shared" si="85"/>
        <v/>
      </c>
      <c r="BY919" s="16" t="str">
        <f>IF(Wedstrijden!L906="x","BB","")</f>
        <v/>
      </c>
      <c r="BZ919" s="16" t="str">
        <f>IF(Wedstrijden!M906="x","B","")</f>
        <v/>
      </c>
      <c r="CA919" s="16" t="str">
        <f>IF(Wedstrijden!N906="x","L1","")</f>
        <v/>
      </c>
      <c r="CB919" s="16" t="str">
        <f>IF(Wedstrijden!O906="x","L2","")</f>
        <v/>
      </c>
      <c r="CC919" s="16" t="str">
        <f>IF(Wedstrijden!P906="x","M1","")</f>
        <v/>
      </c>
      <c r="CD919" s="16" t="str">
        <f>IF(Wedstrijden!Q906="x","M2","")</f>
        <v/>
      </c>
      <c r="CE919" s="16" t="str">
        <f>IF(Wedstrijden!R906="x","Z1","")</f>
        <v/>
      </c>
      <c r="CF919" s="16" t="str">
        <f>IF(Wedstrijden!S906="x","Z2","")</f>
        <v/>
      </c>
      <c r="CG919" s="16" t="str">
        <f>IF(Wedstrijden!T906="x","ZZL","")</f>
        <v/>
      </c>
      <c r="CL919" s="16" t="str">
        <f>IF(COUNTA(Wedstrijden!AR906:BB906)&lt;&gt;0,2,"")</f>
        <v/>
      </c>
      <c r="CM919" s="16" t="str">
        <f t="shared" si="86"/>
        <v/>
      </c>
      <c r="CN919" s="16" t="str">
        <f>IF(Wedstrijden!AR906="x","AA","")</f>
        <v/>
      </c>
      <c r="CO919" s="16" t="str">
        <f>IF(Wedstrijden!AS906="x","A","")</f>
        <v/>
      </c>
      <c r="CP919" s="16" t="str">
        <f>IF(Wedstrijden!AT906="x","BB","")</f>
        <v/>
      </c>
      <c r="CQ919" s="16" t="str">
        <f>IF(Wedstrijden!AU906="x","B","")</f>
        <v/>
      </c>
      <c r="CR919" s="16" t="str">
        <f>IF(Wedstrijden!AV906="x","L","")</f>
        <v/>
      </c>
      <c r="CS919" s="16" t="str">
        <f>IF(Wedstrijden!AW906="x","M","")</f>
        <v/>
      </c>
      <c r="CT919" s="16" t="str">
        <f>IF(Wedstrijden!AX906="x","Z","")</f>
        <v/>
      </c>
      <c r="CU919" s="16" t="str">
        <f>IF(Wedstrijden!BB906="x","ZZ","")</f>
        <v/>
      </c>
      <c r="CV919" s="16" t="str">
        <f>IF(COUNTA(Wedstrijden!AI906:AP906)&lt;&gt;0,2,"")</f>
        <v/>
      </c>
      <c r="CW919" s="16" t="str">
        <f t="shared" si="87"/>
        <v/>
      </c>
      <c r="CX919" s="16" t="str">
        <f>IF(Wedstrijden!AI906="x","BB","")</f>
        <v/>
      </c>
      <c r="CY919" s="16" t="str">
        <f>IF(Wedstrijden!AJ906="x","B","")</f>
        <v/>
      </c>
      <c r="CZ919" s="16" t="str">
        <f>IF(Wedstrijden!AK906="x","L","")</f>
        <v/>
      </c>
      <c r="DA919" s="16" t="str">
        <f>IF(Wedstrijden!AL906="x","M","")</f>
        <v/>
      </c>
      <c r="DB919" s="16" t="str">
        <f>IF(Wedstrijden!AM906="x","Z","")</f>
        <v/>
      </c>
      <c r="DC919" s="16" t="str">
        <f>IF(Wedstrijden!AN906="x","ZZ","")</f>
        <v/>
      </c>
      <c r="DD919" s="16" t="str">
        <f>IF(Wedstrijden!AP906="x","1.40","")</f>
        <v/>
      </c>
      <c r="DE919" s="16" t="str">
        <f>IF(COUNTA(Wedstrijden!BD906:BF906)&lt;&gt;0,6,"")</f>
        <v/>
      </c>
      <c r="DF919" s="16" t="str">
        <f t="shared" si="88"/>
        <v/>
      </c>
      <c r="DG919" s="16" t="str">
        <f>IF(Wedstrijden!BD906="x","L","")</f>
        <v/>
      </c>
      <c r="DH919" s="16" t="str">
        <f>IF(Wedstrijden!BE906="x","M","")</f>
        <v/>
      </c>
      <c r="DI919" s="16" t="str">
        <f>IF(Wedstrijden!BF906="x","Z","")</f>
        <v/>
      </c>
      <c r="DJ919" s="16" t="str">
        <f>IF(Wedstrijden!BG906="x","Z","")</f>
        <v/>
      </c>
      <c r="DK919" s="16" t="str">
        <f>IF(COUNTA(Wedstrijden!BI906:BK906)&lt;&gt;0,6,"")</f>
        <v/>
      </c>
      <c r="DL919" s="16" t="str">
        <f t="shared" si="89"/>
        <v/>
      </c>
      <c r="DM919" s="16" t="str">
        <f>IF(Wedstrijden!BI906="x","L","")</f>
        <v/>
      </c>
      <c r="DN919" s="16" t="str">
        <f>IF(Wedstrijden!BJ906="x","M","")</f>
        <v/>
      </c>
      <c r="DO919" s="16" t="str">
        <f>IF(Wedstrijden!BK906="x","Z","")</f>
        <v/>
      </c>
      <c r="DP919" s="16" t="str">
        <f>IF(Wedstrijden!BL906="x","Z","")</f>
        <v/>
      </c>
    </row>
    <row r="920" spans="1:120" ht="14.4" x14ac:dyDescent="0.3">
      <c r="A920" s="18">
        <f>Wedstrijden!A907</f>
        <v>0</v>
      </c>
      <c r="B920" s="16" t="str">
        <f>IFERROR(VLOOKUP(Wedstrijden!#REF!,#REF!,2,FALSE),"")</f>
        <v/>
      </c>
      <c r="C920" s="16">
        <f>Wedstrijden!E907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IF(COUNTA(Wedstrijden!U907:AC907)&lt;&gt;0,1,"")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IF(Wedstrijden!U907="x","B1","")</f>
        <v/>
      </c>
      <c r="BO920" s="16" t="e">
        <f>IF(Wedstrijden!#REF!="x","BB","")</f>
        <v>#REF!</v>
      </c>
      <c r="BP920" s="16" t="str">
        <f>IF(Wedstrijden!W907="x","B","")</f>
        <v/>
      </c>
      <c r="BQ920" s="16" t="str">
        <f>IF(Wedstrijden!X907="x","L1","")</f>
        <v/>
      </c>
      <c r="BR920" s="16" t="str">
        <f>IF(Wedstrijden!Y907="x","L2","")</f>
        <v/>
      </c>
      <c r="BS920" s="16" t="str">
        <f>IF(Wedstrijden!Z907="x","M1","")</f>
        <v/>
      </c>
      <c r="BT920" s="16" t="str">
        <f>IF(Wedstrijden!AA907="x","M2","")</f>
        <v/>
      </c>
      <c r="BU920" s="16" t="str">
        <f>IF(Wedstrijden!AB907="x","Z1","")</f>
        <v/>
      </c>
      <c r="BV920" s="16" t="str">
        <f>IF(Wedstrijden!AC907="x","Z2","")</f>
        <v/>
      </c>
      <c r="BW920" s="16" t="str">
        <f>IF(COUNTA(Wedstrijden!L907:T907)&lt;&gt;0,1,"")</f>
        <v/>
      </c>
      <c r="BX920" s="16" t="str">
        <f t="shared" si="85"/>
        <v/>
      </c>
      <c r="BY920" s="16" t="str">
        <f>IF(Wedstrijden!L907="x","BB","")</f>
        <v/>
      </c>
      <c r="BZ920" s="16" t="str">
        <f>IF(Wedstrijden!M907="x","B","")</f>
        <v/>
      </c>
      <c r="CA920" s="16" t="str">
        <f>IF(Wedstrijden!N907="x","L1","")</f>
        <v/>
      </c>
      <c r="CB920" s="16" t="str">
        <f>IF(Wedstrijden!O907="x","L2","")</f>
        <v/>
      </c>
      <c r="CC920" s="16" t="str">
        <f>IF(Wedstrijden!P907="x","M1","")</f>
        <v/>
      </c>
      <c r="CD920" s="16" t="str">
        <f>IF(Wedstrijden!Q907="x","M2","")</f>
        <v/>
      </c>
      <c r="CE920" s="16" t="str">
        <f>IF(Wedstrijden!R907="x","Z1","")</f>
        <v/>
      </c>
      <c r="CF920" s="16" t="str">
        <f>IF(Wedstrijden!S907="x","Z2","")</f>
        <v/>
      </c>
      <c r="CG920" s="16" t="str">
        <f>IF(Wedstrijden!T907="x","ZZL","")</f>
        <v/>
      </c>
      <c r="CL920" s="16" t="str">
        <f>IF(COUNTA(Wedstrijden!AR907:BB907)&lt;&gt;0,2,"")</f>
        <v/>
      </c>
      <c r="CM920" s="16" t="str">
        <f t="shared" si="86"/>
        <v/>
      </c>
      <c r="CN920" s="16" t="str">
        <f>IF(Wedstrijden!AR907="x","AA","")</f>
        <v/>
      </c>
      <c r="CO920" s="16" t="str">
        <f>IF(Wedstrijden!AS907="x","A","")</f>
        <v/>
      </c>
      <c r="CP920" s="16" t="str">
        <f>IF(Wedstrijden!AT907="x","BB","")</f>
        <v/>
      </c>
      <c r="CQ920" s="16" t="str">
        <f>IF(Wedstrijden!AU907="x","B","")</f>
        <v/>
      </c>
      <c r="CR920" s="16" t="str">
        <f>IF(Wedstrijden!AV907="x","L","")</f>
        <v/>
      </c>
      <c r="CS920" s="16" t="str">
        <f>IF(Wedstrijden!AW907="x","M","")</f>
        <v/>
      </c>
      <c r="CT920" s="16" t="str">
        <f>IF(Wedstrijden!AX907="x","Z","")</f>
        <v/>
      </c>
      <c r="CU920" s="16" t="str">
        <f>IF(Wedstrijden!BB907="x","ZZ","")</f>
        <v/>
      </c>
      <c r="CV920" s="16" t="str">
        <f>IF(COUNTA(Wedstrijden!AI907:AP907)&lt;&gt;0,2,"")</f>
        <v/>
      </c>
      <c r="CW920" s="16" t="str">
        <f t="shared" si="87"/>
        <v/>
      </c>
      <c r="CX920" s="16" t="str">
        <f>IF(Wedstrijden!AI907="x","BB","")</f>
        <v/>
      </c>
      <c r="CY920" s="16" t="str">
        <f>IF(Wedstrijden!AJ907="x","B","")</f>
        <v/>
      </c>
      <c r="CZ920" s="16" t="str">
        <f>IF(Wedstrijden!AK907="x","L","")</f>
        <v/>
      </c>
      <c r="DA920" s="16" t="str">
        <f>IF(Wedstrijden!AL907="x","M","")</f>
        <v/>
      </c>
      <c r="DB920" s="16" t="str">
        <f>IF(Wedstrijden!AM907="x","Z","")</f>
        <v/>
      </c>
      <c r="DC920" s="16" t="str">
        <f>IF(Wedstrijden!AN907="x","ZZ","")</f>
        <v/>
      </c>
      <c r="DD920" s="16" t="str">
        <f>IF(Wedstrijden!AP907="x","1.40","")</f>
        <v/>
      </c>
      <c r="DE920" s="16" t="str">
        <f>IF(COUNTA(Wedstrijden!BD907:BF907)&lt;&gt;0,6,"")</f>
        <v/>
      </c>
      <c r="DF920" s="16" t="str">
        <f t="shared" si="88"/>
        <v/>
      </c>
      <c r="DG920" s="16" t="str">
        <f>IF(Wedstrijden!BD907="x","L","")</f>
        <v/>
      </c>
      <c r="DH920" s="16" t="str">
        <f>IF(Wedstrijden!BE907="x","M","")</f>
        <v/>
      </c>
      <c r="DI920" s="16" t="str">
        <f>IF(Wedstrijden!BF907="x","Z","")</f>
        <v/>
      </c>
      <c r="DJ920" s="16" t="str">
        <f>IF(Wedstrijden!BG907="x","Z","")</f>
        <v/>
      </c>
      <c r="DK920" s="16" t="str">
        <f>IF(COUNTA(Wedstrijden!BI907:BK907)&lt;&gt;0,6,"")</f>
        <v/>
      </c>
      <c r="DL920" s="16" t="str">
        <f t="shared" si="89"/>
        <v/>
      </c>
      <c r="DM920" s="16" t="str">
        <f>IF(Wedstrijden!BI907="x","L","")</f>
        <v/>
      </c>
      <c r="DN920" s="16" t="str">
        <f>IF(Wedstrijden!BJ907="x","M","")</f>
        <v/>
      </c>
      <c r="DO920" s="16" t="str">
        <f>IF(Wedstrijden!BK907="x","Z","")</f>
        <v/>
      </c>
      <c r="DP920" s="16" t="str">
        <f>IF(Wedstrijden!BL907="x","Z","")</f>
        <v/>
      </c>
    </row>
    <row r="921" spans="1:120" ht="14.4" x14ac:dyDescent="0.3">
      <c r="A921" s="18">
        <f>Wedstrijden!A908</f>
        <v>0</v>
      </c>
      <c r="B921" s="16" t="str">
        <f>IFERROR(VLOOKUP(Wedstrijden!#REF!,#REF!,2,FALSE),"")</f>
        <v/>
      </c>
      <c r="C921" s="16">
        <f>Wedstrijden!E908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IF(COUNTA(Wedstrijden!U908:AC908)&lt;&gt;0,1,"")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IF(Wedstrijden!U908="x","B1","")</f>
        <v/>
      </c>
      <c r="BO921" s="16" t="e">
        <f>IF(Wedstrijden!#REF!="x","BB","")</f>
        <v>#REF!</v>
      </c>
      <c r="BP921" s="16" t="str">
        <f>IF(Wedstrijden!W908="x","B","")</f>
        <v/>
      </c>
      <c r="BQ921" s="16" t="str">
        <f>IF(Wedstrijden!X908="x","L1","")</f>
        <v/>
      </c>
      <c r="BR921" s="16" t="str">
        <f>IF(Wedstrijden!Y908="x","L2","")</f>
        <v/>
      </c>
      <c r="BS921" s="16" t="str">
        <f>IF(Wedstrijden!Z908="x","M1","")</f>
        <v/>
      </c>
      <c r="BT921" s="16" t="str">
        <f>IF(Wedstrijden!AA908="x","M2","")</f>
        <v/>
      </c>
      <c r="BU921" s="16" t="str">
        <f>IF(Wedstrijden!AB908="x","Z1","")</f>
        <v/>
      </c>
      <c r="BV921" s="16" t="str">
        <f>IF(Wedstrijden!AC908="x","Z2","")</f>
        <v/>
      </c>
      <c r="BW921" s="16" t="str">
        <f>IF(COUNTA(Wedstrijden!L908:T908)&lt;&gt;0,1,"")</f>
        <v/>
      </c>
      <c r="BX921" s="16" t="str">
        <f t="shared" si="85"/>
        <v/>
      </c>
      <c r="BY921" s="16" t="str">
        <f>IF(Wedstrijden!L908="x","BB","")</f>
        <v/>
      </c>
      <c r="BZ921" s="16" t="str">
        <f>IF(Wedstrijden!M908="x","B","")</f>
        <v/>
      </c>
      <c r="CA921" s="16" t="str">
        <f>IF(Wedstrijden!N908="x","L1","")</f>
        <v/>
      </c>
      <c r="CB921" s="16" t="str">
        <f>IF(Wedstrijden!O908="x","L2","")</f>
        <v/>
      </c>
      <c r="CC921" s="16" t="str">
        <f>IF(Wedstrijden!P908="x","M1","")</f>
        <v/>
      </c>
      <c r="CD921" s="16" t="str">
        <f>IF(Wedstrijden!Q908="x","M2","")</f>
        <v/>
      </c>
      <c r="CE921" s="16" t="str">
        <f>IF(Wedstrijden!R908="x","Z1","")</f>
        <v/>
      </c>
      <c r="CF921" s="16" t="str">
        <f>IF(Wedstrijden!S908="x","Z2","")</f>
        <v/>
      </c>
      <c r="CG921" s="16" t="str">
        <f>IF(Wedstrijden!T908="x","ZZL","")</f>
        <v/>
      </c>
      <c r="CL921" s="16" t="str">
        <f>IF(COUNTA(Wedstrijden!AR908:BB908)&lt;&gt;0,2,"")</f>
        <v/>
      </c>
      <c r="CM921" s="16" t="str">
        <f t="shared" si="86"/>
        <v/>
      </c>
      <c r="CN921" s="16" t="str">
        <f>IF(Wedstrijden!AR908="x","AA","")</f>
        <v/>
      </c>
      <c r="CO921" s="16" t="str">
        <f>IF(Wedstrijden!AS908="x","A","")</f>
        <v/>
      </c>
      <c r="CP921" s="16" t="str">
        <f>IF(Wedstrijden!AT908="x","BB","")</f>
        <v/>
      </c>
      <c r="CQ921" s="16" t="str">
        <f>IF(Wedstrijden!AU908="x","B","")</f>
        <v/>
      </c>
      <c r="CR921" s="16" t="str">
        <f>IF(Wedstrijden!AV908="x","L","")</f>
        <v/>
      </c>
      <c r="CS921" s="16" t="str">
        <f>IF(Wedstrijden!AW908="x","M","")</f>
        <v/>
      </c>
      <c r="CT921" s="16" t="str">
        <f>IF(Wedstrijden!AX908="x","Z","")</f>
        <v/>
      </c>
      <c r="CU921" s="16" t="str">
        <f>IF(Wedstrijden!BB908="x","ZZ","")</f>
        <v/>
      </c>
      <c r="CV921" s="16" t="str">
        <f>IF(COUNTA(Wedstrijden!AI908:AP908)&lt;&gt;0,2,"")</f>
        <v/>
      </c>
      <c r="CW921" s="16" t="str">
        <f t="shared" si="87"/>
        <v/>
      </c>
      <c r="CX921" s="16" t="str">
        <f>IF(Wedstrijden!AI908="x","BB","")</f>
        <v/>
      </c>
      <c r="CY921" s="16" t="str">
        <f>IF(Wedstrijden!AJ908="x","B","")</f>
        <v/>
      </c>
      <c r="CZ921" s="16" t="str">
        <f>IF(Wedstrijden!AK908="x","L","")</f>
        <v/>
      </c>
      <c r="DA921" s="16" t="str">
        <f>IF(Wedstrijden!AL908="x","M","")</f>
        <v/>
      </c>
      <c r="DB921" s="16" t="str">
        <f>IF(Wedstrijden!AM908="x","Z","")</f>
        <v/>
      </c>
      <c r="DC921" s="16" t="str">
        <f>IF(Wedstrijden!AN908="x","ZZ","")</f>
        <v/>
      </c>
      <c r="DD921" s="16" t="str">
        <f>IF(Wedstrijden!AP908="x","1.40","")</f>
        <v/>
      </c>
      <c r="DE921" s="16" t="str">
        <f>IF(COUNTA(Wedstrijden!BD908:BF908)&lt;&gt;0,6,"")</f>
        <v/>
      </c>
      <c r="DF921" s="16" t="str">
        <f t="shared" si="88"/>
        <v/>
      </c>
      <c r="DG921" s="16" t="str">
        <f>IF(Wedstrijden!BD908="x","L","")</f>
        <v/>
      </c>
      <c r="DH921" s="16" t="str">
        <f>IF(Wedstrijden!BE908="x","M","")</f>
        <v/>
      </c>
      <c r="DI921" s="16" t="str">
        <f>IF(Wedstrijden!BF908="x","Z","")</f>
        <v/>
      </c>
      <c r="DJ921" s="16" t="str">
        <f>IF(Wedstrijden!BG908="x","Z","")</f>
        <v/>
      </c>
      <c r="DK921" s="16" t="str">
        <f>IF(COUNTA(Wedstrijden!BI908:BK908)&lt;&gt;0,6,"")</f>
        <v/>
      </c>
      <c r="DL921" s="16" t="str">
        <f t="shared" si="89"/>
        <v/>
      </c>
      <c r="DM921" s="16" t="str">
        <f>IF(Wedstrijden!BI908="x","L","")</f>
        <v/>
      </c>
      <c r="DN921" s="16" t="str">
        <f>IF(Wedstrijden!BJ908="x","M","")</f>
        <v/>
      </c>
      <c r="DO921" s="16" t="str">
        <f>IF(Wedstrijden!BK908="x","Z","")</f>
        <v/>
      </c>
      <c r="DP921" s="16" t="str">
        <f>IF(Wedstrijden!BL908="x","Z","")</f>
        <v/>
      </c>
    </row>
    <row r="922" spans="1:120" ht="14.4" x14ac:dyDescent="0.3">
      <c r="A922" s="18">
        <f>Wedstrijden!A909</f>
        <v>0</v>
      </c>
      <c r="B922" s="16" t="str">
        <f>IFERROR(VLOOKUP(Wedstrijden!#REF!,#REF!,2,FALSE),"")</f>
        <v/>
      </c>
      <c r="C922" s="16">
        <f>Wedstrijden!E909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IF(COUNTA(Wedstrijden!U909:AC909)&lt;&gt;0,1,"")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IF(Wedstrijden!U909="x","B1","")</f>
        <v/>
      </c>
      <c r="BO922" s="16" t="e">
        <f>IF(Wedstrijden!#REF!="x","BB","")</f>
        <v>#REF!</v>
      </c>
      <c r="BP922" s="16" t="str">
        <f>IF(Wedstrijden!W909="x","B","")</f>
        <v/>
      </c>
      <c r="BQ922" s="16" t="str">
        <f>IF(Wedstrijden!X909="x","L1","")</f>
        <v/>
      </c>
      <c r="BR922" s="16" t="str">
        <f>IF(Wedstrijden!Y909="x","L2","")</f>
        <v/>
      </c>
      <c r="BS922" s="16" t="str">
        <f>IF(Wedstrijden!Z909="x","M1","")</f>
        <v/>
      </c>
      <c r="BT922" s="16" t="str">
        <f>IF(Wedstrijden!AA909="x","M2","")</f>
        <v/>
      </c>
      <c r="BU922" s="16" t="str">
        <f>IF(Wedstrijden!AB909="x","Z1","")</f>
        <v/>
      </c>
      <c r="BV922" s="16" t="str">
        <f>IF(Wedstrijden!AC909="x","Z2","")</f>
        <v/>
      </c>
      <c r="BW922" s="16" t="str">
        <f>IF(COUNTA(Wedstrijden!L909:T909)&lt;&gt;0,1,"")</f>
        <v/>
      </c>
      <c r="BX922" s="16" t="str">
        <f t="shared" si="85"/>
        <v/>
      </c>
      <c r="BY922" s="16" t="str">
        <f>IF(Wedstrijden!L909="x","BB","")</f>
        <v/>
      </c>
      <c r="BZ922" s="16" t="str">
        <f>IF(Wedstrijden!M909="x","B","")</f>
        <v/>
      </c>
      <c r="CA922" s="16" t="str">
        <f>IF(Wedstrijden!N909="x","L1","")</f>
        <v/>
      </c>
      <c r="CB922" s="16" t="str">
        <f>IF(Wedstrijden!O909="x","L2","")</f>
        <v/>
      </c>
      <c r="CC922" s="16" t="str">
        <f>IF(Wedstrijden!P909="x","M1","")</f>
        <v/>
      </c>
      <c r="CD922" s="16" t="str">
        <f>IF(Wedstrijden!Q909="x","M2","")</f>
        <v/>
      </c>
      <c r="CE922" s="16" t="str">
        <f>IF(Wedstrijden!R909="x","Z1","")</f>
        <v/>
      </c>
      <c r="CF922" s="16" t="str">
        <f>IF(Wedstrijden!S909="x","Z2","")</f>
        <v/>
      </c>
      <c r="CG922" s="16" t="str">
        <f>IF(Wedstrijden!T909="x","ZZL","")</f>
        <v/>
      </c>
      <c r="CL922" s="16" t="str">
        <f>IF(COUNTA(Wedstrijden!AR909:BB909)&lt;&gt;0,2,"")</f>
        <v/>
      </c>
      <c r="CM922" s="16" t="str">
        <f t="shared" si="86"/>
        <v/>
      </c>
      <c r="CN922" s="16" t="str">
        <f>IF(Wedstrijden!AR909="x","AA","")</f>
        <v/>
      </c>
      <c r="CO922" s="16" t="str">
        <f>IF(Wedstrijden!AS909="x","A","")</f>
        <v/>
      </c>
      <c r="CP922" s="16" t="str">
        <f>IF(Wedstrijden!AT909="x","BB","")</f>
        <v/>
      </c>
      <c r="CQ922" s="16" t="str">
        <f>IF(Wedstrijden!AU909="x","B","")</f>
        <v/>
      </c>
      <c r="CR922" s="16" t="str">
        <f>IF(Wedstrijden!AV909="x","L","")</f>
        <v/>
      </c>
      <c r="CS922" s="16" t="str">
        <f>IF(Wedstrijden!AW909="x","M","")</f>
        <v/>
      </c>
      <c r="CT922" s="16" t="str">
        <f>IF(Wedstrijden!AX909="x","Z","")</f>
        <v/>
      </c>
      <c r="CU922" s="16" t="str">
        <f>IF(Wedstrijden!BB909="x","ZZ","")</f>
        <v/>
      </c>
      <c r="CV922" s="16" t="str">
        <f>IF(COUNTA(Wedstrijden!AI909:AP909)&lt;&gt;0,2,"")</f>
        <v/>
      </c>
      <c r="CW922" s="16" t="str">
        <f t="shared" si="87"/>
        <v/>
      </c>
      <c r="CX922" s="16" t="str">
        <f>IF(Wedstrijden!AI909="x","BB","")</f>
        <v/>
      </c>
      <c r="CY922" s="16" t="str">
        <f>IF(Wedstrijden!AJ909="x","B","")</f>
        <v/>
      </c>
      <c r="CZ922" s="16" t="str">
        <f>IF(Wedstrijden!AK909="x","L","")</f>
        <v/>
      </c>
      <c r="DA922" s="16" t="str">
        <f>IF(Wedstrijden!AL909="x","M","")</f>
        <v/>
      </c>
      <c r="DB922" s="16" t="str">
        <f>IF(Wedstrijden!AM909="x","Z","")</f>
        <v/>
      </c>
      <c r="DC922" s="16" t="str">
        <f>IF(Wedstrijden!AN909="x","ZZ","")</f>
        <v/>
      </c>
      <c r="DD922" s="16" t="str">
        <f>IF(Wedstrijden!AP909="x","1.40","")</f>
        <v/>
      </c>
      <c r="DE922" s="16" t="str">
        <f>IF(COUNTA(Wedstrijden!BD909:BF909)&lt;&gt;0,6,"")</f>
        <v/>
      </c>
      <c r="DF922" s="16" t="str">
        <f t="shared" si="88"/>
        <v/>
      </c>
      <c r="DG922" s="16" t="str">
        <f>IF(Wedstrijden!BD909="x","L","")</f>
        <v/>
      </c>
      <c r="DH922" s="16" t="str">
        <f>IF(Wedstrijden!BE909="x","M","")</f>
        <v/>
      </c>
      <c r="DI922" s="16" t="str">
        <f>IF(Wedstrijden!BF909="x","Z","")</f>
        <v/>
      </c>
      <c r="DJ922" s="16" t="str">
        <f>IF(Wedstrijden!BG909="x","Z","")</f>
        <v/>
      </c>
      <c r="DK922" s="16" t="str">
        <f>IF(COUNTA(Wedstrijden!BI909:BK909)&lt;&gt;0,6,"")</f>
        <v/>
      </c>
      <c r="DL922" s="16" t="str">
        <f t="shared" si="89"/>
        <v/>
      </c>
      <c r="DM922" s="16" t="str">
        <f>IF(Wedstrijden!BI909="x","L","")</f>
        <v/>
      </c>
      <c r="DN922" s="16" t="str">
        <f>IF(Wedstrijden!BJ909="x","M","")</f>
        <v/>
      </c>
      <c r="DO922" s="16" t="str">
        <f>IF(Wedstrijden!BK909="x","Z","")</f>
        <v/>
      </c>
      <c r="DP922" s="16" t="str">
        <f>IF(Wedstrijden!BL909="x","Z","")</f>
        <v/>
      </c>
    </row>
    <row r="923" spans="1:120" ht="14.4" x14ac:dyDescent="0.3">
      <c r="A923" s="18">
        <f>Wedstrijden!A910</f>
        <v>0</v>
      </c>
      <c r="B923" s="16" t="str">
        <f>IFERROR(VLOOKUP(Wedstrijden!#REF!,#REF!,2,FALSE),"")</f>
        <v/>
      </c>
      <c r="C923" s="16">
        <f>Wedstrijden!E910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IF(COUNTA(Wedstrijden!U910:AC910)&lt;&gt;0,1,"")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IF(Wedstrijden!U910="x","B1","")</f>
        <v/>
      </c>
      <c r="BO923" s="16" t="e">
        <f>IF(Wedstrijden!#REF!="x","BB","")</f>
        <v>#REF!</v>
      </c>
      <c r="BP923" s="16" t="str">
        <f>IF(Wedstrijden!W910="x","B","")</f>
        <v/>
      </c>
      <c r="BQ923" s="16" t="str">
        <f>IF(Wedstrijden!X910="x","L1","")</f>
        <v/>
      </c>
      <c r="BR923" s="16" t="str">
        <f>IF(Wedstrijden!Y910="x","L2","")</f>
        <v/>
      </c>
      <c r="BS923" s="16" t="str">
        <f>IF(Wedstrijden!Z910="x","M1","")</f>
        <v/>
      </c>
      <c r="BT923" s="16" t="str">
        <f>IF(Wedstrijden!AA910="x","M2","")</f>
        <v/>
      </c>
      <c r="BU923" s="16" t="str">
        <f>IF(Wedstrijden!AB910="x","Z1","")</f>
        <v/>
      </c>
      <c r="BV923" s="16" t="str">
        <f>IF(Wedstrijden!AC910="x","Z2","")</f>
        <v/>
      </c>
      <c r="BW923" s="16" t="str">
        <f>IF(COUNTA(Wedstrijden!L910:T910)&lt;&gt;0,1,"")</f>
        <v/>
      </c>
      <c r="BX923" s="16" t="str">
        <f t="shared" si="85"/>
        <v/>
      </c>
      <c r="BY923" s="16" t="str">
        <f>IF(Wedstrijden!L910="x","BB","")</f>
        <v/>
      </c>
      <c r="BZ923" s="16" t="str">
        <f>IF(Wedstrijden!M910="x","B","")</f>
        <v/>
      </c>
      <c r="CA923" s="16" t="str">
        <f>IF(Wedstrijden!N910="x","L1","")</f>
        <v/>
      </c>
      <c r="CB923" s="16" t="str">
        <f>IF(Wedstrijden!O910="x","L2","")</f>
        <v/>
      </c>
      <c r="CC923" s="16" t="str">
        <f>IF(Wedstrijden!P910="x","M1","")</f>
        <v/>
      </c>
      <c r="CD923" s="16" t="str">
        <f>IF(Wedstrijden!Q910="x","M2","")</f>
        <v/>
      </c>
      <c r="CE923" s="16" t="str">
        <f>IF(Wedstrijden!R910="x","Z1","")</f>
        <v/>
      </c>
      <c r="CF923" s="16" t="str">
        <f>IF(Wedstrijden!S910="x","Z2","")</f>
        <v/>
      </c>
      <c r="CG923" s="16" t="str">
        <f>IF(Wedstrijden!T910="x","ZZL","")</f>
        <v/>
      </c>
      <c r="CL923" s="16" t="str">
        <f>IF(COUNTA(Wedstrijden!AR910:BB910)&lt;&gt;0,2,"")</f>
        <v/>
      </c>
      <c r="CM923" s="16" t="str">
        <f t="shared" si="86"/>
        <v/>
      </c>
      <c r="CN923" s="16" t="str">
        <f>IF(Wedstrijden!AR910="x","AA","")</f>
        <v/>
      </c>
      <c r="CO923" s="16" t="str">
        <f>IF(Wedstrijden!AS910="x","A","")</f>
        <v/>
      </c>
      <c r="CP923" s="16" t="str">
        <f>IF(Wedstrijden!AT910="x","BB","")</f>
        <v/>
      </c>
      <c r="CQ923" s="16" t="str">
        <f>IF(Wedstrijden!AU910="x","B","")</f>
        <v/>
      </c>
      <c r="CR923" s="16" t="str">
        <f>IF(Wedstrijden!AV910="x","L","")</f>
        <v/>
      </c>
      <c r="CS923" s="16" t="str">
        <f>IF(Wedstrijden!AW910="x","M","")</f>
        <v/>
      </c>
      <c r="CT923" s="16" t="str">
        <f>IF(Wedstrijden!AX910="x","Z","")</f>
        <v/>
      </c>
      <c r="CU923" s="16" t="str">
        <f>IF(Wedstrijden!BB910="x","ZZ","")</f>
        <v/>
      </c>
      <c r="CV923" s="16" t="str">
        <f>IF(COUNTA(Wedstrijden!AI910:AP910)&lt;&gt;0,2,"")</f>
        <v/>
      </c>
      <c r="CW923" s="16" t="str">
        <f t="shared" si="87"/>
        <v/>
      </c>
      <c r="CX923" s="16" t="str">
        <f>IF(Wedstrijden!AI910="x","BB","")</f>
        <v/>
      </c>
      <c r="CY923" s="16" t="str">
        <f>IF(Wedstrijden!AJ910="x","B","")</f>
        <v/>
      </c>
      <c r="CZ923" s="16" t="str">
        <f>IF(Wedstrijden!AK910="x","L","")</f>
        <v/>
      </c>
      <c r="DA923" s="16" t="str">
        <f>IF(Wedstrijden!AL910="x","M","")</f>
        <v/>
      </c>
      <c r="DB923" s="16" t="str">
        <f>IF(Wedstrijden!AM910="x","Z","")</f>
        <v/>
      </c>
      <c r="DC923" s="16" t="str">
        <f>IF(Wedstrijden!AN910="x","ZZ","")</f>
        <v/>
      </c>
      <c r="DD923" s="16" t="str">
        <f>IF(Wedstrijden!AP910="x","1.40","")</f>
        <v/>
      </c>
      <c r="DE923" s="16" t="str">
        <f>IF(COUNTA(Wedstrijden!BD910:BF910)&lt;&gt;0,6,"")</f>
        <v/>
      </c>
      <c r="DF923" s="16" t="str">
        <f t="shared" si="88"/>
        <v/>
      </c>
      <c r="DG923" s="16" t="str">
        <f>IF(Wedstrijden!BD910="x","L","")</f>
        <v/>
      </c>
      <c r="DH923" s="16" t="str">
        <f>IF(Wedstrijden!BE910="x","M","")</f>
        <v/>
      </c>
      <c r="DI923" s="16" t="str">
        <f>IF(Wedstrijden!BF910="x","Z","")</f>
        <v/>
      </c>
      <c r="DJ923" s="16" t="str">
        <f>IF(Wedstrijden!BG910="x","Z","")</f>
        <v/>
      </c>
      <c r="DK923" s="16" t="str">
        <f>IF(COUNTA(Wedstrijden!BI910:BK910)&lt;&gt;0,6,"")</f>
        <v/>
      </c>
      <c r="DL923" s="16" t="str">
        <f t="shared" si="89"/>
        <v/>
      </c>
      <c r="DM923" s="16" t="str">
        <f>IF(Wedstrijden!BI910="x","L","")</f>
        <v/>
      </c>
      <c r="DN923" s="16" t="str">
        <f>IF(Wedstrijden!BJ910="x","M","")</f>
        <v/>
      </c>
      <c r="DO923" s="16" t="str">
        <f>IF(Wedstrijden!BK910="x","Z","")</f>
        <v/>
      </c>
      <c r="DP923" s="16" t="str">
        <f>IF(Wedstrijden!BL910="x","Z","")</f>
        <v/>
      </c>
    </row>
    <row r="924" spans="1:120" ht="14.4" x14ac:dyDescent="0.3">
      <c r="A924" s="18">
        <f>Wedstrijden!A911</f>
        <v>0</v>
      </c>
      <c r="B924" s="16" t="str">
        <f>IFERROR(VLOOKUP(Wedstrijden!#REF!,#REF!,2,FALSE),"")</f>
        <v/>
      </c>
      <c r="C924" s="16">
        <f>Wedstrijden!E911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IF(COUNTA(Wedstrijden!U911:AC911)&lt;&gt;0,1,"")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IF(Wedstrijden!U911="x","B1","")</f>
        <v/>
      </c>
      <c r="BO924" s="16" t="e">
        <f>IF(Wedstrijden!#REF!="x","BB","")</f>
        <v>#REF!</v>
      </c>
      <c r="BP924" s="16" t="str">
        <f>IF(Wedstrijden!W911="x","B","")</f>
        <v/>
      </c>
      <c r="BQ924" s="16" t="str">
        <f>IF(Wedstrijden!X911="x","L1","")</f>
        <v/>
      </c>
      <c r="BR924" s="16" t="str">
        <f>IF(Wedstrijden!Y911="x","L2","")</f>
        <v/>
      </c>
      <c r="BS924" s="16" t="str">
        <f>IF(Wedstrijden!Z911="x","M1","")</f>
        <v/>
      </c>
      <c r="BT924" s="16" t="str">
        <f>IF(Wedstrijden!AA911="x","M2","")</f>
        <v/>
      </c>
      <c r="BU924" s="16" t="str">
        <f>IF(Wedstrijden!AB911="x","Z1","")</f>
        <v/>
      </c>
      <c r="BV924" s="16" t="str">
        <f>IF(Wedstrijden!AC911="x","Z2","")</f>
        <v/>
      </c>
      <c r="BW924" s="16" t="str">
        <f>IF(COUNTA(Wedstrijden!L911:T911)&lt;&gt;0,1,"")</f>
        <v/>
      </c>
      <c r="BX924" s="16" t="str">
        <f t="shared" si="85"/>
        <v/>
      </c>
      <c r="BY924" s="16" t="str">
        <f>IF(Wedstrijden!L911="x","BB","")</f>
        <v/>
      </c>
      <c r="BZ924" s="16" t="str">
        <f>IF(Wedstrijden!M911="x","B","")</f>
        <v/>
      </c>
      <c r="CA924" s="16" t="str">
        <f>IF(Wedstrijden!N911="x","L1","")</f>
        <v/>
      </c>
      <c r="CB924" s="16" t="str">
        <f>IF(Wedstrijden!O911="x","L2","")</f>
        <v/>
      </c>
      <c r="CC924" s="16" t="str">
        <f>IF(Wedstrijden!P911="x","M1","")</f>
        <v/>
      </c>
      <c r="CD924" s="16" t="str">
        <f>IF(Wedstrijden!Q911="x","M2","")</f>
        <v/>
      </c>
      <c r="CE924" s="16" t="str">
        <f>IF(Wedstrijden!R911="x","Z1","")</f>
        <v/>
      </c>
      <c r="CF924" s="16" t="str">
        <f>IF(Wedstrijden!S911="x","Z2","")</f>
        <v/>
      </c>
      <c r="CG924" s="16" t="str">
        <f>IF(Wedstrijden!T911="x","ZZL","")</f>
        <v/>
      </c>
      <c r="CL924" s="16" t="str">
        <f>IF(COUNTA(Wedstrijden!AR911:BB911)&lt;&gt;0,2,"")</f>
        <v/>
      </c>
      <c r="CM924" s="16" t="str">
        <f t="shared" si="86"/>
        <v/>
      </c>
      <c r="CN924" s="16" t="str">
        <f>IF(Wedstrijden!AR911="x","AA","")</f>
        <v/>
      </c>
      <c r="CO924" s="16" t="str">
        <f>IF(Wedstrijden!AS911="x","A","")</f>
        <v/>
      </c>
      <c r="CP924" s="16" t="str">
        <f>IF(Wedstrijden!AT911="x","BB","")</f>
        <v/>
      </c>
      <c r="CQ924" s="16" t="str">
        <f>IF(Wedstrijden!AU911="x","B","")</f>
        <v/>
      </c>
      <c r="CR924" s="16" t="str">
        <f>IF(Wedstrijden!AV911="x","L","")</f>
        <v/>
      </c>
      <c r="CS924" s="16" t="str">
        <f>IF(Wedstrijden!AW911="x","M","")</f>
        <v/>
      </c>
      <c r="CT924" s="16" t="str">
        <f>IF(Wedstrijden!AX911="x","Z","")</f>
        <v/>
      </c>
      <c r="CU924" s="16" t="str">
        <f>IF(Wedstrijden!BB911="x","ZZ","")</f>
        <v/>
      </c>
      <c r="CV924" s="16" t="str">
        <f>IF(COUNTA(Wedstrijden!AI911:AP911)&lt;&gt;0,2,"")</f>
        <v/>
      </c>
      <c r="CW924" s="16" t="str">
        <f t="shared" si="87"/>
        <v/>
      </c>
      <c r="CX924" s="16" t="str">
        <f>IF(Wedstrijden!AI911="x","BB","")</f>
        <v/>
      </c>
      <c r="CY924" s="16" t="str">
        <f>IF(Wedstrijden!AJ911="x","B","")</f>
        <v/>
      </c>
      <c r="CZ924" s="16" t="str">
        <f>IF(Wedstrijden!AK911="x","L","")</f>
        <v/>
      </c>
      <c r="DA924" s="16" t="str">
        <f>IF(Wedstrijden!AL911="x","M","")</f>
        <v/>
      </c>
      <c r="DB924" s="16" t="str">
        <f>IF(Wedstrijden!AM911="x","Z","")</f>
        <v/>
      </c>
      <c r="DC924" s="16" t="str">
        <f>IF(Wedstrijden!AN911="x","ZZ","")</f>
        <v/>
      </c>
      <c r="DD924" s="16" t="str">
        <f>IF(Wedstrijden!AP911="x","1.40","")</f>
        <v/>
      </c>
      <c r="DE924" s="16" t="str">
        <f>IF(COUNTA(Wedstrijden!BD911:BF911)&lt;&gt;0,6,"")</f>
        <v/>
      </c>
      <c r="DF924" s="16" t="str">
        <f t="shared" si="88"/>
        <v/>
      </c>
      <c r="DG924" s="16" t="str">
        <f>IF(Wedstrijden!BD911="x","L","")</f>
        <v/>
      </c>
      <c r="DH924" s="16" t="str">
        <f>IF(Wedstrijden!BE911="x","M","")</f>
        <v/>
      </c>
      <c r="DI924" s="16" t="str">
        <f>IF(Wedstrijden!BF911="x","Z","")</f>
        <v/>
      </c>
      <c r="DJ924" s="16" t="str">
        <f>IF(Wedstrijden!BG911="x","Z","")</f>
        <v/>
      </c>
      <c r="DK924" s="16" t="str">
        <f>IF(COUNTA(Wedstrijden!BI911:BK911)&lt;&gt;0,6,"")</f>
        <v/>
      </c>
      <c r="DL924" s="16" t="str">
        <f t="shared" si="89"/>
        <v/>
      </c>
      <c r="DM924" s="16" t="str">
        <f>IF(Wedstrijden!BI911="x","L","")</f>
        <v/>
      </c>
      <c r="DN924" s="16" t="str">
        <f>IF(Wedstrijden!BJ911="x","M","")</f>
        <v/>
      </c>
      <c r="DO924" s="16" t="str">
        <f>IF(Wedstrijden!BK911="x","Z","")</f>
        <v/>
      </c>
      <c r="DP924" s="16" t="str">
        <f>IF(Wedstrijden!BL911="x","Z","")</f>
        <v/>
      </c>
    </row>
    <row r="925" spans="1:120" ht="14.4" x14ac:dyDescent="0.3">
      <c r="A925" s="18">
        <f>Wedstrijden!A912</f>
        <v>0</v>
      </c>
      <c r="B925" s="16" t="str">
        <f>IFERROR(VLOOKUP(Wedstrijden!#REF!,#REF!,2,FALSE),"")</f>
        <v/>
      </c>
      <c r="C925" s="16">
        <f>Wedstrijden!E912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IF(COUNTA(Wedstrijden!U912:AC912)&lt;&gt;0,1,"")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IF(Wedstrijden!U912="x","B1","")</f>
        <v/>
      </c>
      <c r="BO925" s="16" t="e">
        <f>IF(Wedstrijden!#REF!="x","BB","")</f>
        <v>#REF!</v>
      </c>
      <c r="BP925" s="16" t="str">
        <f>IF(Wedstrijden!W912="x","B","")</f>
        <v/>
      </c>
      <c r="BQ925" s="16" t="str">
        <f>IF(Wedstrijden!X912="x","L1","")</f>
        <v/>
      </c>
      <c r="BR925" s="16" t="str">
        <f>IF(Wedstrijden!Y912="x","L2","")</f>
        <v/>
      </c>
      <c r="BS925" s="16" t="str">
        <f>IF(Wedstrijden!Z912="x","M1","")</f>
        <v/>
      </c>
      <c r="BT925" s="16" t="str">
        <f>IF(Wedstrijden!AA912="x","M2","")</f>
        <v/>
      </c>
      <c r="BU925" s="16" t="str">
        <f>IF(Wedstrijden!AB912="x","Z1","")</f>
        <v/>
      </c>
      <c r="BV925" s="16" t="str">
        <f>IF(Wedstrijden!AC912="x","Z2","")</f>
        <v/>
      </c>
      <c r="BW925" s="16" t="str">
        <f>IF(COUNTA(Wedstrijden!L912:T912)&lt;&gt;0,1,"")</f>
        <v/>
      </c>
      <c r="BX925" s="16" t="str">
        <f t="shared" si="85"/>
        <v/>
      </c>
      <c r="BY925" s="16" t="str">
        <f>IF(Wedstrijden!L912="x","BB","")</f>
        <v/>
      </c>
      <c r="BZ925" s="16" t="str">
        <f>IF(Wedstrijden!M912="x","B","")</f>
        <v/>
      </c>
      <c r="CA925" s="16" t="str">
        <f>IF(Wedstrijden!N912="x","L1","")</f>
        <v/>
      </c>
      <c r="CB925" s="16" t="str">
        <f>IF(Wedstrijden!O912="x","L2","")</f>
        <v/>
      </c>
      <c r="CC925" s="16" t="str">
        <f>IF(Wedstrijden!P912="x","M1","")</f>
        <v/>
      </c>
      <c r="CD925" s="16" t="str">
        <f>IF(Wedstrijden!Q912="x","M2","")</f>
        <v/>
      </c>
      <c r="CE925" s="16" t="str">
        <f>IF(Wedstrijden!R912="x","Z1","")</f>
        <v/>
      </c>
      <c r="CF925" s="16" t="str">
        <f>IF(Wedstrijden!S912="x","Z2","")</f>
        <v/>
      </c>
      <c r="CG925" s="16" t="str">
        <f>IF(Wedstrijden!T912="x","ZZL","")</f>
        <v/>
      </c>
      <c r="CL925" s="16" t="str">
        <f>IF(COUNTA(Wedstrijden!AR912:BB912)&lt;&gt;0,2,"")</f>
        <v/>
      </c>
      <c r="CM925" s="16" t="str">
        <f t="shared" si="86"/>
        <v/>
      </c>
      <c r="CN925" s="16" t="str">
        <f>IF(Wedstrijden!AR912="x","AA","")</f>
        <v/>
      </c>
      <c r="CO925" s="16" t="str">
        <f>IF(Wedstrijden!AS912="x","A","")</f>
        <v/>
      </c>
      <c r="CP925" s="16" t="str">
        <f>IF(Wedstrijden!AT912="x","BB","")</f>
        <v/>
      </c>
      <c r="CQ925" s="16" t="str">
        <f>IF(Wedstrijden!AU912="x","B","")</f>
        <v/>
      </c>
      <c r="CR925" s="16" t="str">
        <f>IF(Wedstrijden!AV912="x","L","")</f>
        <v/>
      </c>
      <c r="CS925" s="16" t="str">
        <f>IF(Wedstrijden!AW912="x","M","")</f>
        <v/>
      </c>
      <c r="CT925" s="16" t="str">
        <f>IF(Wedstrijden!AX912="x","Z","")</f>
        <v/>
      </c>
      <c r="CU925" s="16" t="str">
        <f>IF(Wedstrijden!BB912="x","ZZ","")</f>
        <v/>
      </c>
      <c r="CV925" s="16" t="str">
        <f>IF(COUNTA(Wedstrijden!AI912:AP912)&lt;&gt;0,2,"")</f>
        <v/>
      </c>
      <c r="CW925" s="16" t="str">
        <f t="shared" si="87"/>
        <v/>
      </c>
      <c r="CX925" s="16" t="str">
        <f>IF(Wedstrijden!AI912="x","BB","")</f>
        <v/>
      </c>
      <c r="CY925" s="16" t="str">
        <f>IF(Wedstrijden!AJ912="x","B","")</f>
        <v/>
      </c>
      <c r="CZ925" s="16" t="str">
        <f>IF(Wedstrijden!AK912="x","L","")</f>
        <v/>
      </c>
      <c r="DA925" s="16" t="str">
        <f>IF(Wedstrijden!AL912="x","M","")</f>
        <v/>
      </c>
      <c r="DB925" s="16" t="str">
        <f>IF(Wedstrijden!AM912="x","Z","")</f>
        <v/>
      </c>
      <c r="DC925" s="16" t="str">
        <f>IF(Wedstrijden!AN912="x","ZZ","")</f>
        <v/>
      </c>
      <c r="DD925" s="16" t="str">
        <f>IF(Wedstrijden!AP912="x","1.40","")</f>
        <v/>
      </c>
      <c r="DE925" s="16" t="str">
        <f>IF(COUNTA(Wedstrijden!BD912:BF912)&lt;&gt;0,6,"")</f>
        <v/>
      </c>
      <c r="DF925" s="16" t="str">
        <f t="shared" si="88"/>
        <v/>
      </c>
      <c r="DG925" s="16" t="str">
        <f>IF(Wedstrijden!BD912="x","L","")</f>
        <v/>
      </c>
      <c r="DH925" s="16" t="str">
        <f>IF(Wedstrijden!BE912="x","M","")</f>
        <v/>
      </c>
      <c r="DI925" s="16" t="str">
        <f>IF(Wedstrijden!BF912="x","Z","")</f>
        <v/>
      </c>
      <c r="DJ925" s="16" t="str">
        <f>IF(Wedstrijden!BG912="x","Z","")</f>
        <v/>
      </c>
      <c r="DK925" s="16" t="str">
        <f>IF(COUNTA(Wedstrijden!BI912:BK912)&lt;&gt;0,6,"")</f>
        <v/>
      </c>
      <c r="DL925" s="16" t="str">
        <f t="shared" si="89"/>
        <v/>
      </c>
      <c r="DM925" s="16" t="str">
        <f>IF(Wedstrijden!BI912="x","L","")</f>
        <v/>
      </c>
      <c r="DN925" s="16" t="str">
        <f>IF(Wedstrijden!BJ912="x","M","")</f>
        <v/>
      </c>
      <c r="DO925" s="16" t="str">
        <f>IF(Wedstrijden!BK912="x","Z","")</f>
        <v/>
      </c>
      <c r="DP925" s="16" t="str">
        <f>IF(Wedstrijden!BL912="x","Z","")</f>
        <v/>
      </c>
    </row>
    <row r="926" spans="1:120" ht="14.4" x14ac:dyDescent="0.3">
      <c r="A926" s="18">
        <f>Wedstrijden!A913</f>
        <v>0</v>
      </c>
      <c r="B926" s="16" t="str">
        <f>IFERROR(VLOOKUP(Wedstrijden!#REF!,#REF!,2,FALSE),"")</f>
        <v/>
      </c>
      <c r="C926" s="16">
        <f>Wedstrijden!E913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IF(COUNTA(Wedstrijden!U913:AC913)&lt;&gt;0,1,"")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IF(Wedstrijden!U913="x","B1","")</f>
        <v/>
      </c>
      <c r="BO926" s="16" t="e">
        <f>IF(Wedstrijden!#REF!="x","BB","")</f>
        <v>#REF!</v>
      </c>
      <c r="BP926" s="16" t="str">
        <f>IF(Wedstrijden!W913="x","B","")</f>
        <v/>
      </c>
      <c r="BQ926" s="16" t="str">
        <f>IF(Wedstrijden!X913="x","L1","")</f>
        <v/>
      </c>
      <c r="BR926" s="16" t="str">
        <f>IF(Wedstrijden!Y913="x","L2","")</f>
        <v/>
      </c>
      <c r="BS926" s="16" t="str">
        <f>IF(Wedstrijden!Z913="x","M1","")</f>
        <v/>
      </c>
      <c r="BT926" s="16" t="str">
        <f>IF(Wedstrijden!AA913="x","M2","")</f>
        <v/>
      </c>
      <c r="BU926" s="16" t="str">
        <f>IF(Wedstrijden!AB913="x","Z1","")</f>
        <v/>
      </c>
      <c r="BV926" s="16" t="str">
        <f>IF(Wedstrijden!AC913="x","Z2","")</f>
        <v/>
      </c>
      <c r="BW926" s="16" t="str">
        <f>IF(COUNTA(Wedstrijden!L913:T913)&lt;&gt;0,1,"")</f>
        <v/>
      </c>
      <c r="BX926" s="16" t="str">
        <f t="shared" si="85"/>
        <v/>
      </c>
      <c r="BY926" s="16" t="str">
        <f>IF(Wedstrijden!L913="x","BB","")</f>
        <v/>
      </c>
      <c r="BZ926" s="16" t="str">
        <f>IF(Wedstrijden!M913="x","B","")</f>
        <v/>
      </c>
      <c r="CA926" s="16" t="str">
        <f>IF(Wedstrijden!N913="x","L1","")</f>
        <v/>
      </c>
      <c r="CB926" s="16" t="str">
        <f>IF(Wedstrijden!O913="x","L2","")</f>
        <v/>
      </c>
      <c r="CC926" s="16" t="str">
        <f>IF(Wedstrijden!P913="x","M1","")</f>
        <v/>
      </c>
      <c r="CD926" s="16" t="str">
        <f>IF(Wedstrijden!Q913="x","M2","")</f>
        <v/>
      </c>
      <c r="CE926" s="16" t="str">
        <f>IF(Wedstrijden!R913="x","Z1","")</f>
        <v/>
      </c>
      <c r="CF926" s="16" t="str">
        <f>IF(Wedstrijden!S913="x","Z2","")</f>
        <v/>
      </c>
      <c r="CG926" s="16" t="str">
        <f>IF(Wedstrijden!T913="x","ZZL","")</f>
        <v/>
      </c>
      <c r="CL926" s="16" t="str">
        <f>IF(COUNTA(Wedstrijden!AR913:BB913)&lt;&gt;0,2,"")</f>
        <v/>
      </c>
      <c r="CM926" s="16" t="str">
        <f t="shared" si="86"/>
        <v/>
      </c>
      <c r="CN926" s="16" t="str">
        <f>IF(Wedstrijden!AR913="x","AA","")</f>
        <v/>
      </c>
      <c r="CO926" s="16" t="str">
        <f>IF(Wedstrijden!AS913="x","A","")</f>
        <v/>
      </c>
      <c r="CP926" s="16" t="str">
        <f>IF(Wedstrijden!AT913="x","BB","")</f>
        <v/>
      </c>
      <c r="CQ926" s="16" t="str">
        <f>IF(Wedstrijden!AU913="x","B","")</f>
        <v/>
      </c>
      <c r="CR926" s="16" t="str">
        <f>IF(Wedstrijden!AV913="x","L","")</f>
        <v/>
      </c>
      <c r="CS926" s="16" t="str">
        <f>IF(Wedstrijden!AW913="x","M","")</f>
        <v/>
      </c>
      <c r="CT926" s="16" t="str">
        <f>IF(Wedstrijden!AX913="x","Z","")</f>
        <v/>
      </c>
      <c r="CU926" s="16" t="str">
        <f>IF(Wedstrijden!BB913="x","ZZ","")</f>
        <v/>
      </c>
      <c r="CV926" s="16" t="str">
        <f>IF(COUNTA(Wedstrijden!AI913:AP913)&lt;&gt;0,2,"")</f>
        <v/>
      </c>
      <c r="CW926" s="16" t="str">
        <f t="shared" si="87"/>
        <v/>
      </c>
      <c r="CX926" s="16" t="str">
        <f>IF(Wedstrijden!AI913="x","BB","")</f>
        <v/>
      </c>
      <c r="CY926" s="16" t="str">
        <f>IF(Wedstrijden!AJ913="x","B","")</f>
        <v/>
      </c>
      <c r="CZ926" s="16" t="str">
        <f>IF(Wedstrijden!AK913="x","L","")</f>
        <v/>
      </c>
      <c r="DA926" s="16" t="str">
        <f>IF(Wedstrijden!AL913="x","M","")</f>
        <v/>
      </c>
      <c r="DB926" s="16" t="str">
        <f>IF(Wedstrijden!AM913="x","Z","")</f>
        <v/>
      </c>
      <c r="DC926" s="16" t="str">
        <f>IF(Wedstrijden!AN913="x","ZZ","")</f>
        <v/>
      </c>
      <c r="DD926" s="16" t="str">
        <f>IF(Wedstrijden!AP913="x","1.40","")</f>
        <v/>
      </c>
      <c r="DE926" s="16" t="str">
        <f>IF(COUNTA(Wedstrijden!BD913:BF913)&lt;&gt;0,6,"")</f>
        <v/>
      </c>
      <c r="DF926" s="16" t="str">
        <f t="shared" si="88"/>
        <v/>
      </c>
      <c r="DG926" s="16" t="str">
        <f>IF(Wedstrijden!BD913="x","L","")</f>
        <v/>
      </c>
      <c r="DH926" s="16" t="str">
        <f>IF(Wedstrijden!BE913="x","M","")</f>
        <v/>
      </c>
      <c r="DI926" s="16" t="str">
        <f>IF(Wedstrijden!BF913="x","Z","")</f>
        <v/>
      </c>
      <c r="DJ926" s="16" t="str">
        <f>IF(Wedstrijden!BG913="x","Z","")</f>
        <v/>
      </c>
      <c r="DK926" s="16" t="str">
        <f>IF(COUNTA(Wedstrijden!BI913:BK913)&lt;&gt;0,6,"")</f>
        <v/>
      </c>
      <c r="DL926" s="16" t="str">
        <f t="shared" si="89"/>
        <v/>
      </c>
      <c r="DM926" s="16" t="str">
        <f>IF(Wedstrijden!BI913="x","L","")</f>
        <v/>
      </c>
      <c r="DN926" s="16" t="str">
        <f>IF(Wedstrijden!BJ913="x","M","")</f>
        <v/>
      </c>
      <c r="DO926" s="16" t="str">
        <f>IF(Wedstrijden!BK913="x","Z","")</f>
        <v/>
      </c>
      <c r="DP926" s="16" t="str">
        <f>IF(Wedstrijden!BL913="x","Z","")</f>
        <v/>
      </c>
    </row>
    <row r="927" spans="1:120" ht="14.4" x14ac:dyDescent="0.3">
      <c r="A927" s="18">
        <f>Wedstrijden!A914</f>
        <v>0</v>
      </c>
      <c r="B927" s="16" t="str">
        <f>IFERROR(VLOOKUP(Wedstrijden!#REF!,#REF!,2,FALSE),"")</f>
        <v/>
      </c>
      <c r="C927" s="16">
        <f>Wedstrijden!E914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IF(COUNTA(Wedstrijden!U914:AC914)&lt;&gt;0,1,"")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IF(Wedstrijden!U914="x","B1","")</f>
        <v/>
      </c>
      <c r="BO927" s="16" t="e">
        <f>IF(Wedstrijden!#REF!="x","BB","")</f>
        <v>#REF!</v>
      </c>
      <c r="BP927" s="16" t="str">
        <f>IF(Wedstrijden!W914="x","B","")</f>
        <v/>
      </c>
      <c r="BQ927" s="16" t="str">
        <f>IF(Wedstrijden!X914="x","L1","")</f>
        <v/>
      </c>
      <c r="BR927" s="16" t="str">
        <f>IF(Wedstrijden!Y914="x","L2","")</f>
        <v/>
      </c>
      <c r="BS927" s="16" t="str">
        <f>IF(Wedstrijden!Z914="x","M1","")</f>
        <v/>
      </c>
      <c r="BT927" s="16" t="str">
        <f>IF(Wedstrijden!AA914="x","M2","")</f>
        <v/>
      </c>
      <c r="BU927" s="16" t="str">
        <f>IF(Wedstrijden!AB914="x","Z1","")</f>
        <v/>
      </c>
      <c r="BV927" s="16" t="str">
        <f>IF(Wedstrijden!AC914="x","Z2","")</f>
        <v/>
      </c>
      <c r="BW927" s="16" t="str">
        <f>IF(COUNTA(Wedstrijden!L914:T914)&lt;&gt;0,1,"")</f>
        <v/>
      </c>
      <c r="BX927" s="16" t="str">
        <f t="shared" si="85"/>
        <v/>
      </c>
      <c r="BY927" s="16" t="str">
        <f>IF(Wedstrijden!L914="x","BB","")</f>
        <v/>
      </c>
      <c r="BZ927" s="16" t="str">
        <f>IF(Wedstrijden!M914="x","B","")</f>
        <v/>
      </c>
      <c r="CA927" s="16" t="str">
        <f>IF(Wedstrijden!N914="x","L1","")</f>
        <v/>
      </c>
      <c r="CB927" s="16" t="str">
        <f>IF(Wedstrijden!O914="x","L2","")</f>
        <v/>
      </c>
      <c r="CC927" s="16" t="str">
        <f>IF(Wedstrijden!P914="x","M1","")</f>
        <v/>
      </c>
      <c r="CD927" s="16" t="str">
        <f>IF(Wedstrijden!Q914="x","M2","")</f>
        <v/>
      </c>
      <c r="CE927" s="16" t="str">
        <f>IF(Wedstrijden!R914="x","Z1","")</f>
        <v/>
      </c>
      <c r="CF927" s="16" t="str">
        <f>IF(Wedstrijden!S914="x","Z2","")</f>
        <v/>
      </c>
      <c r="CG927" s="16" t="str">
        <f>IF(Wedstrijden!T914="x","ZZL","")</f>
        <v/>
      </c>
      <c r="CL927" s="16" t="str">
        <f>IF(COUNTA(Wedstrijden!AR914:BB914)&lt;&gt;0,2,"")</f>
        <v/>
      </c>
      <c r="CM927" s="16" t="str">
        <f t="shared" si="86"/>
        <v/>
      </c>
      <c r="CN927" s="16" t="str">
        <f>IF(Wedstrijden!AR914="x","AA","")</f>
        <v/>
      </c>
      <c r="CO927" s="16" t="str">
        <f>IF(Wedstrijden!AS914="x","A","")</f>
        <v/>
      </c>
      <c r="CP927" s="16" t="str">
        <f>IF(Wedstrijden!AT914="x","BB","")</f>
        <v/>
      </c>
      <c r="CQ927" s="16" t="str">
        <f>IF(Wedstrijden!AU914="x","B","")</f>
        <v/>
      </c>
      <c r="CR927" s="16" t="str">
        <f>IF(Wedstrijden!AV914="x","L","")</f>
        <v/>
      </c>
      <c r="CS927" s="16" t="str">
        <f>IF(Wedstrijden!AW914="x","M","")</f>
        <v/>
      </c>
      <c r="CT927" s="16" t="str">
        <f>IF(Wedstrijden!AX914="x","Z","")</f>
        <v/>
      </c>
      <c r="CU927" s="16" t="str">
        <f>IF(Wedstrijden!BB914="x","ZZ","")</f>
        <v/>
      </c>
      <c r="CV927" s="16" t="str">
        <f>IF(COUNTA(Wedstrijden!AI914:AP914)&lt;&gt;0,2,"")</f>
        <v/>
      </c>
      <c r="CW927" s="16" t="str">
        <f t="shared" si="87"/>
        <v/>
      </c>
      <c r="CX927" s="16" t="str">
        <f>IF(Wedstrijden!AI914="x","BB","")</f>
        <v/>
      </c>
      <c r="CY927" s="16" t="str">
        <f>IF(Wedstrijden!AJ914="x","B","")</f>
        <v/>
      </c>
      <c r="CZ927" s="16" t="str">
        <f>IF(Wedstrijden!AK914="x","L","")</f>
        <v/>
      </c>
      <c r="DA927" s="16" t="str">
        <f>IF(Wedstrijden!AL914="x","M","")</f>
        <v/>
      </c>
      <c r="DB927" s="16" t="str">
        <f>IF(Wedstrijden!AM914="x","Z","")</f>
        <v/>
      </c>
      <c r="DC927" s="16" t="str">
        <f>IF(Wedstrijden!AN914="x","ZZ","")</f>
        <v/>
      </c>
      <c r="DD927" s="16" t="str">
        <f>IF(Wedstrijden!AP914="x","1.40","")</f>
        <v/>
      </c>
      <c r="DE927" s="16" t="str">
        <f>IF(COUNTA(Wedstrijden!BD914:BF914)&lt;&gt;0,6,"")</f>
        <v/>
      </c>
      <c r="DF927" s="16" t="str">
        <f t="shared" si="88"/>
        <v/>
      </c>
      <c r="DG927" s="16" t="str">
        <f>IF(Wedstrijden!BD914="x","L","")</f>
        <v/>
      </c>
      <c r="DH927" s="16" t="str">
        <f>IF(Wedstrijden!BE914="x","M","")</f>
        <v/>
      </c>
      <c r="DI927" s="16" t="str">
        <f>IF(Wedstrijden!BF914="x","Z","")</f>
        <v/>
      </c>
      <c r="DJ927" s="16" t="str">
        <f>IF(Wedstrijden!BG914="x","Z","")</f>
        <v/>
      </c>
      <c r="DK927" s="16" t="str">
        <f>IF(COUNTA(Wedstrijden!BI914:BK914)&lt;&gt;0,6,"")</f>
        <v/>
      </c>
      <c r="DL927" s="16" t="str">
        <f t="shared" si="89"/>
        <v/>
      </c>
      <c r="DM927" s="16" t="str">
        <f>IF(Wedstrijden!BI914="x","L","")</f>
        <v/>
      </c>
      <c r="DN927" s="16" t="str">
        <f>IF(Wedstrijden!BJ914="x","M","")</f>
        <v/>
      </c>
      <c r="DO927" s="16" t="str">
        <f>IF(Wedstrijden!BK914="x","Z","")</f>
        <v/>
      </c>
      <c r="DP927" s="16" t="str">
        <f>IF(Wedstrijden!BL914="x","Z","")</f>
        <v/>
      </c>
    </row>
    <row r="928" spans="1:120" ht="14.4" x14ac:dyDescent="0.3">
      <c r="A928" s="18">
        <f>Wedstrijden!A915</f>
        <v>0</v>
      </c>
      <c r="B928" s="16" t="str">
        <f>IFERROR(VLOOKUP(Wedstrijden!#REF!,#REF!,2,FALSE),"")</f>
        <v/>
      </c>
      <c r="C928" s="16">
        <f>Wedstrijden!E915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IF(COUNTA(Wedstrijden!U915:AC915)&lt;&gt;0,1,"")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IF(Wedstrijden!U915="x","B1","")</f>
        <v/>
      </c>
      <c r="BO928" s="16" t="e">
        <f>IF(Wedstrijden!#REF!="x","BB","")</f>
        <v>#REF!</v>
      </c>
      <c r="BP928" s="16" t="str">
        <f>IF(Wedstrijden!W915="x","B","")</f>
        <v/>
      </c>
      <c r="BQ928" s="16" t="str">
        <f>IF(Wedstrijden!X915="x","L1","")</f>
        <v/>
      </c>
      <c r="BR928" s="16" t="str">
        <f>IF(Wedstrijden!Y915="x","L2","")</f>
        <v/>
      </c>
      <c r="BS928" s="16" t="str">
        <f>IF(Wedstrijden!Z915="x","M1","")</f>
        <v/>
      </c>
      <c r="BT928" s="16" t="str">
        <f>IF(Wedstrijden!AA915="x","M2","")</f>
        <v/>
      </c>
      <c r="BU928" s="16" t="str">
        <f>IF(Wedstrijden!AB915="x","Z1","")</f>
        <v/>
      </c>
      <c r="BV928" s="16" t="str">
        <f>IF(Wedstrijden!AC915="x","Z2","")</f>
        <v/>
      </c>
      <c r="BW928" s="16" t="str">
        <f>IF(COUNTA(Wedstrijden!L915:T915)&lt;&gt;0,1,"")</f>
        <v/>
      </c>
      <c r="BX928" s="16" t="str">
        <f t="shared" si="85"/>
        <v/>
      </c>
      <c r="BY928" s="16" t="str">
        <f>IF(Wedstrijden!L915="x","BB","")</f>
        <v/>
      </c>
      <c r="BZ928" s="16" t="str">
        <f>IF(Wedstrijden!M915="x","B","")</f>
        <v/>
      </c>
      <c r="CA928" s="16" t="str">
        <f>IF(Wedstrijden!N915="x","L1","")</f>
        <v/>
      </c>
      <c r="CB928" s="16" t="str">
        <f>IF(Wedstrijden!O915="x","L2","")</f>
        <v/>
      </c>
      <c r="CC928" s="16" t="str">
        <f>IF(Wedstrijden!P915="x","M1","")</f>
        <v/>
      </c>
      <c r="CD928" s="16" t="str">
        <f>IF(Wedstrijden!Q915="x","M2","")</f>
        <v/>
      </c>
      <c r="CE928" s="16" t="str">
        <f>IF(Wedstrijden!R915="x","Z1","")</f>
        <v/>
      </c>
      <c r="CF928" s="16" t="str">
        <f>IF(Wedstrijden!S915="x","Z2","")</f>
        <v/>
      </c>
      <c r="CG928" s="16" t="str">
        <f>IF(Wedstrijden!T915="x","ZZL","")</f>
        <v/>
      </c>
      <c r="CL928" s="16" t="str">
        <f>IF(COUNTA(Wedstrijden!AR915:BB915)&lt;&gt;0,2,"")</f>
        <v/>
      </c>
      <c r="CM928" s="16" t="str">
        <f t="shared" si="86"/>
        <v/>
      </c>
      <c r="CN928" s="16" t="str">
        <f>IF(Wedstrijden!AR915="x","AA","")</f>
        <v/>
      </c>
      <c r="CO928" s="16" t="str">
        <f>IF(Wedstrijden!AS915="x","A","")</f>
        <v/>
      </c>
      <c r="CP928" s="16" t="str">
        <f>IF(Wedstrijden!AT915="x","BB","")</f>
        <v/>
      </c>
      <c r="CQ928" s="16" t="str">
        <f>IF(Wedstrijden!AU915="x","B","")</f>
        <v/>
      </c>
      <c r="CR928" s="16" t="str">
        <f>IF(Wedstrijden!AV915="x","L","")</f>
        <v/>
      </c>
      <c r="CS928" s="16" t="str">
        <f>IF(Wedstrijden!AW915="x","M","")</f>
        <v/>
      </c>
      <c r="CT928" s="16" t="str">
        <f>IF(Wedstrijden!AX915="x","Z","")</f>
        <v/>
      </c>
      <c r="CU928" s="16" t="str">
        <f>IF(Wedstrijden!BB915="x","ZZ","")</f>
        <v/>
      </c>
      <c r="CV928" s="16" t="str">
        <f>IF(COUNTA(Wedstrijden!AI915:AP915)&lt;&gt;0,2,"")</f>
        <v/>
      </c>
      <c r="CW928" s="16" t="str">
        <f t="shared" si="87"/>
        <v/>
      </c>
      <c r="CX928" s="16" t="str">
        <f>IF(Wedstrijden!AI915="x","BB","")</f>
        <v/>
      </c>
      <c r="CY928" s="16" t="str">
        <f>IF(Wedstrijden!AJ915="x","B","")</f>
        <v/>
      </c>
      <c r="CZ928" s="16" t="str">
        <f>IF(Wedstrijden!AK915="x","L","")</f>
        <v/>
      </c>
      <c r="DA928" s="16" t="str">
        <f>IF(Wedstrijden!AL915="x","M","")</f>
        <v/>
      </c>
      <c r="DB928" s="16" t="str">
        <f>IF(Wedstrijden!AM915="x","Z","")</f>
        <v/>
      </c>
      <c r="DC928" s="16" t="str">
        <f>IF(Wedstrijden!AN915="x","ZZ","")</f>
        <v/>
      </c>
      <c r="DD928" s="16" t="str">
        <f>IF(Wedstrijden!AP915="x","1.40","")</f>
        <v/>
      </c>
      <c r="DE928" s="16" t="str">
        <f>IF(COUNTA(Wedstrijden!BD915:BF915)&lt;&gt;0,6,"")</f>
        <v/>
      </c>
      <c r="DF928" s="16" t="str">
        <f t="shared" si="88"/>
        <v/>
      </c>
      <c r="DG928" s="16" t="str">
        <f>IF(Wedstrijden!BD915="x","L","")</f>
        <v/>
      </c>
      <c r="DH928" s="16" t="str">
        <f>IF(Wedstrijden!BE915="x","M","")</f>
        <v/>
      </c>
      <c r="DI928" s="16" t="str">
        <f>IF(Wedstrijden!BF915="x","Z","")</f>
        <v/>
      </c>
      <c r="DJ928" s="16" t="str">
        <f>IF(Wedstrijden!BG915="x","Z","")</f>
        <v/>
      </c>
      <c r="DK928" s="16" t="str">
        <f>IF(COUNTA(Wedstrijden!BI915:BK915)&lt;&gt;0,6,"")</f>
        <v/>
      </c>
      <c r="DL928" s="16" t="str">
        <f t="shared" si="89"/>
        <v/>
      </c>
      <c r="DM928" s="16" t="str">
        <f>IF(Wedstrijden!BI915="x","L","")</f>
        <v/>
      </c>
      <c r="DN928" s="16" t="str">
        <f>IF(Wedstrijden!BJ915="x","M","")</f>
        <v/>
      </c>
      <c r="DO928" s="16" t="str">
        <f>IF(Wedstrijden!BK915="x","Z","")</f>
        <v/>
      </c>
      <c r="DP928" s="16" t="str">
        <f>IF(Wedstrijden!BL915="x","Z","")</f>
        <v/>
      </c>
    </row>
    <row r="929" spans="1:120" ht="14.4" x14ac:dyDescent="0.3">
      <c r="A929" s="18">
        <f>Wedstrijden!A916</f>
        <v>0</v>
      </c>
      <c r="B929" s="16" t="str">
        <f>IFERROR(VLOOKUP(Wedstrijden!#REF!,#REF!,2,FALSE),"")</f>
        <v/>
      </c>
      <c r="C929" s="16">
        <f>Wedstrijden!E916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IF(COUNTA(Wedstrijden!U916:AC916)&lt;&gt;0,1,"")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IF(Wedstrijden!U916="x","B1","")</f>
        <v/>
      </c>
      <c r="BO929" s="16" t="e">
        <f>IF(Wedstrijden!#REF!="x","BB","")</f>
        <v>#REF!</v>
      </c>
      <c r="BP929" s="16" t="str">
        <f>IF(Wedstrijden!W916="x","B","")</f>
        <v/>
      </c>
      <c r="BQ929" s="16" t="str">
        <f>IF(Wedstrijden!X916="x","L1","")</f>
        <v/>
      </c>
      <c r="BR929" s="16" t="str">
        <f>IF(Wedstrijden!Y916="x","L2","")</f>
        <v/>
      </c>
      <c r="BS929" s="16" t="str">
        <f>IF(Wedstrijden!Z916="x","M1","")</f>
        <v/>
      </c>
      <c r="BT929" s="16" t="str">
        <f>IF(Wedstrijden!AA916="x","M2","")</f>
        <v/>
      </c>
      <c r="BU929" s="16" t="str">
        <f>IF(Wedstrijden!AB916="x","Z1","")</f>
        <v/>
      </c>
      <c r="BV929" s="16" t="str">
        <f>IF(Wedstrijden!AC916="x","Z2","")</f>
        <v/>
      </c>
      <c r="BW929" s="16" t="str">
        <f>IF(COUNTA(Wedstrijden!L916:T916)&lt;&gt;0,1,"")</f>
        <v/>
      </c>
      <c r="BX929" s="16" t="str">
        <f t="shared" si="85"/>
        <v/>
      </c>
      <c r="BY929" s="16" t="str">
        <f>IF(Wedstrijden!L916="x","BB","")</f>
        <v/>
      </c>
      <c r="BZ929" s="16" t="str">
        <f>IF(Wedstrijden!M916="x","B","")</f>
        <v/>
      </c>
      <c r="CA929" s="16" t="str">
        <f>IF(Wedstrijden!N916="x","L1","")</f>
        <v/>
      </c>
      <c r="CB929" s="16" t="str">
        <f>IF(Wedstrijden!O916="x","L2","")</f>
        <v/>
      </c>
      <c r="CC929" s="16" t="str">
        <f>IF(Wedstrijden!P916="x","M1","")</f>
        <v/>
      </c>
      <c r="CD929" s="16" t="str">
        <f>IF(Wedstrijden!Q916="x","M2","")</f>
        <v/>
      </c>
      <c r="CE929" s="16" t="str">
        <f>IF(Wedstrijden!R916="x","Z1","")</f>
        <v/>
      </c>
      <c r="CF929" s="16" t="str">
        <f>IF(Wedstrijden!S916="x","Z2","")</f>
        <v/>
      </c>
      <c r="CG929" s="16" t="str">
        <f>IF(Wedstrijden!T916="x","ZZL","")</f>
        <v/>
      </c>
      <c r="CL929" s="16" t="str">
        <f>IF(COUNTA(Wedstrijden!AR916:BB916)&lt;&gt;0,2,"")</f>
        <v/>
      </c>
      <c r="CM929" s="16" t="str">
        <f t="shared" si="86"/>
        <v/>
      </c>
      <c r="CN929" s="16" t="str">
        <f>IF(Wedstrijden!AR916="x","AA","")</f>
        <v/>
      </c>
      <c r="CO929" s="16" t="str">
        <f>IF(Wedstrijden!AS916="x","A","")</f>
        <v/>
      </c>
      <c r="CP929" s="16" t="str">
        <f>IF(Wedstrijden!AT916="x","BB","")</f>
        <v/>
      </c>
      <c r="CQ929" s="16" t="str">
        <f>IF(Wedstrijden!AU916="x","B","")</f>
        <v/>
      </c>
      <c r="CR929" s="16" t="str">
        <f>IF(Wedstrijden!AV916="x","L","")</f>
        <v/>
      </c>
      <c r="CS929" s="16" t="str">
        <f>IF(Wedstrijden!AW916="x","M","")</f>
        <v/>
      </c>
      <c r="CT929" s="16" t="str">
        <f>IF(Wedstrijden!AX916="x","Z","")</f>
        <v/>
      </c>
      <c r="CU929" s="16" t="str">
        <f>IF(Wedstrijden!BB916="x","ZZ","")</f>
        <v/>
      </c>
      <c r="CV929" s="16" t="str">
        <f>IF(COUNTA(Wedstrijden!AI916:AP916)&lt;&gt;0,2,"")</f>
        <v/>
      </c>
      <c r="CW929" s="16" t="str">
        <f t="shared" si="87"/>
        <v/>
      </c>
      <c r="CX929" s="16" t="str">
        <f>IF(Wedstrijden!AI916="x","BB","")</f>
        <v/>
      </c>
      <c r="CY929" s="16" t="str">
        <f>IF(Wedstrijden!AJ916="x","B","")</f>
        <v/>
      </c>
      <c r="CZ929" s="16" t="str">
        <f>IF(Wedstrijden!AK916="x","L","")</f>
        <v/>
      </c>
      <c r="DA929" s="16" t="str">
        <f>IF(Wedstrijden!AL916="x","M","")</f>
        <v/>
      </c>
      <c r="DB929" s="16" t="str">
        <f>IF(Wedstrijden!AM916="x","Z","")</f>
        <v/>
      </c>
      <c r="DC929" s="16" t="str">
        <f>IF(Wedstrijden!AN916="x","ZZ","")</f>
        <v/>
      </c>
      <c r="DD929" s="16" t="str">
        <f>IF(Wedstrijden!AP916="x","1.40","")</f>
        <v/>
      </c>
      <c r="DE929" s="16" t="str">
        <f>IF(COUNTA(Wedstrijden!BD916:BF916)&lt;&gt;0,6,"")</f>
        <v/>
      </c>
      <c r="DF929" s="16" t="str">
        <f t="shared" si="88"/>
        <v/>
      </c>
      <c r="DG929" s="16" t="str">
        <f>IF(Wedstrijden!BD916="x","L","")</f>
        <v/>
      </c>
      <c r="DH929" s="16" t="str">
        <f>IF(Wedstrijden!BE916="x","M","")</f>
        <v/>
      </c>
      <c r="DI929" s="16" t="str">
        <f>IF(Wedstrijden!BF916="x","Z","")</f>
        <v/>
      </c>
      <c r="DJ929" s="16" t="str">
        <f>IF(Wedstrijden!BG916="x","Z","")</f>
        <v/>
      </c>
      <c r="DK929" s="16" t="str">
        <f>IF(COUNTA(Wedstrijden!BI916:BK916)&lt;&gt;0,6,"")</f>
        <v/>
      </c>
      <c r="DL929" s="16" t="str">
        <f t="shared" si="89"/>
        <v/>
      </c>
      <c r="DM929" s="16" t="str">
        <f>IF(Wedstrijden!BI916="x","L","")</f>
        <v/>
      </c>
      <c r="DN929" s="16" t="str">
        <f>IF(Wedstrijden!BJ916="x","M","")</f>
        <v/>
      </c>
      <c r="DO929" s="16" t="str">
        <f>IF(Wedstrijden!BK916="x","Z","")</f>
        <v/>
      </c>
      <c r="DP929" s="16" t="str">
        <f>IF(Wedstrijden!BL916="x","Z","")</f>
        <v/>
      </c>
    </row>
    <row r="930" spans="1:120" ht="14.4" x14ac:dyDescent="0.3">
      <c r="A930" s="18">
        <f>Wedstrijden!A917</f>
        <v>0</v>
      </c>
      <c r="B930" s="16" t="str">
        <f>IFERROR(VLOOKUP(Wedstrijden!#REF!,#REF!,2,FALSE),"")</f>
        <v/>
      </c>
      <c r="C930" s="16">
        <f>Wedstrijden!E917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IF(COUNTA(Wedstrijden!U917:AC917)&lt;&gt;0,1,"")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IF(Wedstrijden!U917="x","B1","")</f>
        <v/>
      </c>
      <c r="BO930" s="16" t="e">
        <f>IF(Wedstrijden!#REF!="x","BB","")</f>
        <v>#REF!</v>
      </c>
      <c r="BP930" s="16" t="str">
        <f>IF(Wedstrijden!W917="x","B","")</f>
        <v/>
      </c>
      <c r="BQ930" s="16" t="str">
        <f>IF(Wedstrijden!X917="x","L1","")</f>
        <v/>
      </c>
      <c r="BR930" s="16" t="str">
        <f>IF(Wedstrijden!Y917="x","L2","")</f>
        <v/>
      </c>
      <c r="BS930" s="16" t="str">
        <f>IF(Wedstrijden!Z917="x","M1","")</f>
        <v/>
      </c>
      <c r="BT930" s="16" t="str">
        <f>IF(Wedstrijden!AA917="x","M2","")</f>
        <v/>
      </c>
      <c r="BU930" s="16" t="str">
        <f>IF(Wedstrijden!AB917="x","Z1","")</f>
        <v/>
      </c>
      <c r="BV930" s="16" t="str">
        <f>IF(Wedstrijden!AC917="x","Z2","")</f>
        <v/>
      </c>
      <c r="BW930" s="16" t="str">
        <f>IF(COUNTA(Wedstrijden!L917:T917)&lt;&gt;0,1,"")</f>
        <v/>
      </c>
      <c r="BX930" s="16" t="str">
        <f t="shared" si="85"/>
        <v/>
      </c>
      <c r="BY930" s="16" t="str">
        <f>IF(Wedstrijden!L917="x","BB","")</f>
        <v/>
      </c>
      <c r="BZ930" s="16" t="str">
        <f>IF(Wedstrijden!M917="x","B","")</f>
        <v/>
      </c>
      <c r="CA930" s="16" t="str">
        <f>IF(Wedstrijden!N917="x","L1","")</f>
        <v/>
      </c>
      <c r="CB930" s="16" t="str">
        <f>IF(Wedstrijden!O917="x","L2","")</f>
        <v/>
      </c>
      <c r="CC930" s="16" t="str">
        <f>IF(Wedstrijden!P917="x","M1","")</f>
        <v/>
      </c>
      <c r="CD930" s="16" t="str">
        <f>IF(Wedstrijden!Q917="x","M2","")</f>
        <v/>
      </c>
      <c r="CE930" s="16" t="str">
        <f>IF(Wedstrijden!R917="x","Z1","")</f>
        <v/>
      </c>
      <c r="CF930" s="16" t="str">
        <f>IF(Wedstrijden!S917="x","Z2","")</f>
        <v/>
      </c>
      <c r="CG930" s="16" t="str">
        <f>IF(Wedstrijden!T917="x","ZZL","")</f>
        <v/>
      </c>
      <c r="CL930" s="16" t="str">
        <f>IF(COUNTA(Wedstrijden!AR917:BB917)&lt;&gt;0,2,"")</f>
        <v/>
      </c>
      <c r="CM930" s="16" t="str">
        <f t="shared" si="86"/>
        <v/>
      </c>
      <c r="CN930" s="16" t="str">
        <f>IF(Wedstrijden!AR917="x","AA","")</f>
        <v/>
      </c>
      <c r="CO930" s="16" t="str">
        <f>IF(Wedstrijden!AS917="x","A","")</f>
        <v/>
      </c>
      <c r="CP930" s="16" t="str">
        <f>IF(Wedstrijden!AT917="x","BB","")</f>
        <v/>
      </c>
      <c r="CQ930" s="16" t="str">
        <f>IF(Wedstrijden!AU917="x","B","")</f>
        <v/>
      </c>
      <c r="CR930" s="16" t="str">
        <f>IF(Wedstrijden!AV917="x","L","")</f>
        <v/>
      </c>
      <c r="CS930" s="16" t="str">
        <f>IF(Wedstrijden!AW917="x","M","")</f>
        <v/>
      </c>
      <c r="CT930" s="16" t="str">
        <f>IF(Wedstrijden!AX917="x","Z","")</f>
        <v/>
      </c>
      <c r="CU930" s="16" t="str">
        <f>IF(Wedstrijden!BB917="x","ZZ","")</f>
        <v/>
      </c>
      <c r="CV930" s="16" t="str">
        <f>IF(COUNTA(Wedstrijden!AI917:AP917)&lt;&gt;0,2,"")</f>
        <v/>
      </c>
      <c r="CW930" s="16" t="str">
        <f t="shared" si="87"/>
        <v/>
      </c>
      <c r="CX930" s="16" t="str">
        <f>IF(Wedstrijden!AI917="x","BB","")</f>
        <v/>
      </c>
      <c r="CY930" s="16" t="str">
        <f>IF(Wedstrijden!AJ917="x","B","")</f>
        <v/>
      </c>
      <c r="CZ930" s="16" t="str">
        <f>IF(Wedstrijden!AK917="x","L","")</f>
        <v/>
      </c>
      <c r="DA930" s="16" t="str">
        <f>IF(Wedstrijden!AL917="x","M","")</f>
        <v/>
      </c>
      <c r="DB930" s="16" t="str">
        <f>IF(Wedstrijden!AM917="x","Z","")</f>
        <v/>
      </c>
      <c r="DC930" s="16" t="str">
        <f>IF(Wedstrijden!AN917="x","ZZ","")</f>
        <v/>
      </c>
      <c r="DD930" s="16" t="str">
        <f>IF(Wedstrijden!AP917="x","1.40","")</f>
        <v/>
      </c>
      <c r="DE930" s="16" t="str">
        <f>IF(COUNTA(Wedstrijden!BD917:BF917)&lt;&gt;0,6,"")</f>
        <v/>
      </c>
      <c r="DF930" s="16" t="str">
        <f t="shared" si="88"/>
        <v/>
      </c>
      <c r="DG930" s="16" t="str">
        <f>IF(Wedstrijden!BD917="x","L","")</f>
        <v/>
      </c>
      <c r="DH930" s="16" t="str">
        <f>IF(Wedstrijden!BE917="x","M","")</f>
        <v/>
      </c>
      <c r="DI930" s="16" t="str">
        <f>IF(Wedstrijden!BF917="x","Z","")</f>
        <v/>
      </c>
      <c r="DJ930" s="16" t="str">
        <f>IF(Wedstrijden!BG917="x","Z","")</f>
        <v/>
      </c>
      <c r="DK930" s="16" t="str">
        <f>IF(COUNTA(Wedstrijden!BI917:BK917)&lt;&gt;0,6,"")</f>
        <v/>
      </c>
      <c r="DL930" s="16" t="str">
        <f t="shared" si="89"/>
        <v/>
      </c>
      <c r="DM930" s="16" t="str">
        <f>IF(Wedstrijden!BI917="x","L","")</f>
        <v/>
      </c>
      <c r="DN930" s="16" t="str">
        <f>IF(Wedstrijden!BJ917="x","M","")</f>
        <v/>
      </c>
      <c r="DO930" s="16" t="str">
        <f>IF(Wedstrijden!BK917="x","Z","")</f>
        <v/>
      </c>
      <c r="DP930" s="16" t="str">
        <f>IF(Wedstrijden!BL917="x","Z","")</f>
        <v/>
      </c>
    </row>
    <row r="931" spans="1:120" ht="14.4" x14ac:dyDescent="0.3">
      <c r="A931" s="18">
        <f>Wedstrijden!A918</f>
        <v>0</v>
      </c>
      <c r="B931" s="16" t="str">
        <f>IFERROR(VLOOKUP(Wedstrijden!#REF!,#REF!,2,FALSE),"")</f>
        <v/>
      </c>
      <c r="C931" s="16">
        <f>Wedstrijden!E918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IF(COUNTA(Wedstrijden!U918:AC918)&lt;&gt;0,1,"")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IF(Wedstrijden!U918="x","B1","")</f>
        <v/>
      </c>
      <c r="BO931" s="16" t="e">
        <f>IF(Wedstrijden!#REF!="x","BB","")</f>
        <v>#REF!</v>
      </c>
      <c r="BP931" s="16" t="str">
        <f>IF(Wedstrijden!W918="x","B","")</f>
        <v/>
      </c>
      <c r="BQ931" s="16" t="str">
        <f>IF(Wedstrijden!X918="x","L1","")</f>
        <v/>
      </c>
      <c r="BR931" s="16" t="str">
        <f>IF(Wedstrijden!Y918="x","L2","")</f>
        <v/>
      </c>
      <c r="BS931" s="16" t="str">
        <f>IF(Wedstrijden!Z918="x","M1","")</f>
        <v/>
      </c>
      <c r="BT931" s="16" t="str">
        <f>IF(Wedstrijden!AA918="x","M2","")</f>
        <v/>
      </c>
      <c r="BU931" s="16" t="str">
        <f>IF(Wedstrijden!AB918="x","Z1","")</f>
        <v/>
      </c>
      <c r="BV931" s="16" t="str">
        <f>IF(Wedstrijden!AC918="x","Z2","")</f>
        <v/>
      </c>
      <c r="BW931" s="16" t="str">
        <f>IF(COUNTA(Wedstrijden!L918:T918)&lt;&gt;0,1,"")</f>
        <v/>
      </c>
      <c r="BX931" s="16" t="str">
        <f t="shared" si="85"/>
        <v/>
      </c>
      <c r="BY931" s="16" t="str">
        <f>IF(Wedstrijden!L918="x","BB","")</f>
        <v/>
      </c>
      <c r="BZ931" s="16" t="str">
        <f>IF(Wedstrijden!M918="x","B","")</f>
        <v/>
      </c>
      <c r="CA931" s="16" t="str">
        <f>IF(Wedstrijden!N918="x","L1","")</f>
        <v/>
      </c>
      <c r="CB931" s="16" t="str">
        <f>IF(Wedstrijden!O918="x","L2","")</f>
        <v/>
      </c>
      <c r="CC931" s="16" t="str">
        <f>IF(Wedstrijden!P918="x","M1","")</f>
        <v/>
      </c>
      <c r="CD931" s="16" t="str">
        <f>IF(Wedstrijden!Q918="x","M2","")</f>
        <v/>
      </c>
      <c r="CE931" s="16" t="str">
        <f>IF(Wedstrijden!R918="x","Z1","")</f>
        <v/>
      </c>
      <c r="CF931" s="16" t="str">
        <f>IF(Wedstrijden!S918="x","Z2","")</f>
        <v/>
      </c>
      <c r="CG931" s="16" t="str">
        <f>IF(Wedstrijden!T918="x","ZZL","")</f>
        <v/>
      </c>
      <c r="CL931" s="16" t="str">
        <f>IF(COUNTA(Wedstrijden!AR918:BB918)&lt;&gt;0,2,"")</f>
        <v/>
      </c>
      <c r="CM931" s="16" t="str">
        <f t="shared" si="86"/>
        <v/>
      </c>
      <c r="CN931" s="16" t="str">
        <f>IF(Wedstrijden!AR918="x","AA","")</f>
        <v/>
      </c>
      <c r="CO931" s="16" t="str">
        <f>IF(Wedstrijden!AS918="x","A","")</f>
        <v/>
      </c>
      <c r="CP931" s="16" t="str">
        <f>IF(Wedstrijden!AT918="x","BB","")</f>
        <v/>
      </c>
      <c r="CQ931" s="16" t="str">
        <f>IF(Wedstrijden!AU918="x","B","")</f>
        <v/>
      </c>
      <c r="CR931" s="16" t="str">
        <f>IF(Wedstrijden!AV918="x","L","")</f>
        <v/>
      </c>
      <c r="CS931" s="16" t="str">
        <f>IF(Wedstrijden!AW918="x","M","")</f>
        <v/>
      </c>
      <c r="CT931" s="16" t="str">
        <f>IF(Wedstrijden!AX918="x","Z","")</f>
        <v/>
      </c>
      <c r="CU931" s="16" t="str">
        <f>IF(Wedstrijden!BB918="x","ZZ","")</f>
        <v/>
      </c>
      <c r="CV931" s="16" t="str">
        <f>IF(COUNTA(Wedstrijden!AI918:AP918)&lt;&gt;0,2,"")</f>
        <v/>
      </c>
      <c r="CW931" s="16" t="str">
        <f t="shared" si="87"/>
        <v/>
      </c>
      <c r="CX931" s="16" t="str">
        <f>IF(Wedstrijden!AI918="x","BB","")</f>
        <v/>
      </c>
      <c r="CY931" s="16" t="str">
        <f>IF(Wedstrijden!AJ918="x","B","")</f>
        <v/>
      </c>
      <c r="CZ931" s="16" t="str">
        <f>IF(Wedstrijden!AK918="x","L","")</f>
        <v/>
      </c>
      <c r="DA931" s="16" t="str">
        <f>IF(Wedstrijden!AL918="x","M","")</f>
        <v/>
      </c>
      <c r="DB931" s="16" t="str">
        <f>IF(Wedstrijden!AM918="x","Z","")</f>
        <v/>
      </c>
      <c r="DC931" s="16" t="str">
        <f>IF(Wedstrijden!AN918="x","ZZ","")</f>
        <v/>
      </c>
      <c r="DD931" s="16" t="str">
        <f>IF(Wedstrijden!AP918="x","1.40","")</f>
        <v/>
      </c>
      <c r="DE931" s="16" t="str">
        <f>IF(COUNTA(Wedstrijden!BD918:BF918)&lt;&gt;0,6,"")</f>
        <v/>
      </c>
      <c r="DF931" s="16" t="str">
        <f t="shared" si="88"/>
        <v/>
      </c>
      <c r="DG931" s="16" t="str">
        <f>IF(Wedstrijden!BD918="x","L","")</f>
        <v/>
      </c>
      <c r="DH931" s="16" t="str">
        <f>IF(Wedstrijden!BE918="x","M","")</f>
        <v/>
      </c>
      <c r="DI931" s="16" t="str">
        <f>IF(Wedstrijden!BF918="x","Z","")</f>
        <v/>
      </c>
      <c r="DJ931" s="16" t="str">
        <f>IF(Wedstrijden!BG918="x","Z","")</f>
        <v/>
      </c>
      <c r="DK931" s="16" t="str">
        <f>IF(COUNTA(Wedstrijden!BI918:BK918)&lt;&gt;0,6,"")</f>
        <v/>
      </c>
      <c r="DL931" s="16" t="str">
        <f t="shared" si="89"/>
        <v/>
      </c>
      <c r="DM931" s="16" t="str">
        <f>IF(Wedstrijden!BI918="x","L","")</f>
        <v/>
      </c>
      <c r="DN931" s="16" t="str">
        <f>IF(Wedstrijden!BJ918="x","M","")</f>
        <v/>
      </c>
      <c r="DO931" s="16" t="str">
        <f>IF(Wedstrijden!BK918="x","Z","")</f>
        <v/>
      </c>
      <c r="DP931" s="16" t="str">
        <f>IF(Wedstrijden!BL918="x","Z","")</f>
        <v/>
      </c>
    </row>
    <row r="932" spans="1:120" ht="14.4" x14ac:dyDescent="0.3">
      <c r="A932" s="18">
        <f>Wedstrijden!A919</f>
        <v>0</v>
      </c>
      <c r="B932" s="16" t="str">
        <f>IFERROR(VLOOKUP(Wedstrijden!#REF!,#REF!,2,FALSE),"")</f>
        <v/>
      </c>
      <c r="C932" s="16">
        <f>Wedstrijden!E919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IF(COUNTA(Wedstrijden!U919:AC919)&lt;&gt;0,1,"")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IF(Wedstrijden!U919="x","B1","")</f>
        <v/>
      </c>
      <c r="BO932" s="16" t="e">
        <f>IF(Wedstrijden!#REF!="x","BB","")</f>
        <v>#REF!</v>
      </c>
      <c r="BP932" s="16" t="str">
        <f>IF(Wedstrijden!W919="x","B","")</f>
        <v/>
      </c>
      <c r="BQ932" s="16" t="str">
        <f>IF(Wedstrijden!X919="x","L1","")</f>
        <v/>
      </c>
      <c r="BR932" s="16" t="str">
        <f>IF(Wedstrijden!Y919="x","L2","")</f>
        <v/>
      </c>
      <c r="BS932" s="16" t="str">
        <f>IF(Wedstrijden!Z919="x","M1","")</f>
        <v/>
      </c>
      <c r="BT932" s="16" t="str">
        <f>IF(Wedstrijden!AA919="x","M2","")</f>
        <v/>
      </c>
      <c r="BU932" s="16" t="str">
        <f>IF(Wedstrijden!AB919="x","Z1","")</f>
        <v/>
      </c>
      <c r="BV932" s="16" t="str">
        <f>IF(Wedstrijden!AC919="x","Z2","")</f>
        <v/>
      </c>
      <c r="BW932" s="16" t="str">
        <f>IF(COUNTA(Wedstrijden!L919:T919)&lt;&gt;0,1,"")</f>
        <v/>
      </c>
      <c r="BX932" s="16" t="str">
        <f t="shared" si="85"/>
        <v/>
      </c>
      <c r="BY932" s="16" t="str">
        <f>IF(Wedstrijden!L919="x","BB","")</f>
        <v/>
      </c>
      <c r="BZ932" s="16" t="str">
        <f>IF(Wedstrijden!M919="x","B","")</f>
        <v/>
      </c>
      <c r="CA932" s="16" t="str">
        <f>IF(Wedstrijden!N919="x","L1","")</f>
        <v/>
      </c>
      <c r="CB932" s="16" t="str">
        <f>IF(Wedstrijden!O919="x","L2","")</f>
        <v/>
      </c>
      <c r="CC932" s="16" t="str">
        <f>IF(Wedstrijden!P919="x","M1","")</f>
        <v/>
      </c>
      <c r="CD932" s="16" t="str">
        <f>IF(Wedstrijden!Q919="x","M2","")</f>
        <v/>
      </c>
      <c r="CE932" s="16" t="str">
        <f>IF(Wedstrijden!R919="x","Z1","")</f>
        <v/>
      </c>
      <c r="CF932" s="16" t="str">
        <f>IF(Wedstrijden!S919="x","Z2","")</f>
        <v/>
      </c>
      <c r="CG932" s="16" t="str">
        <f>IF(Wedstrijden!T919="x","ZZL","")</f>
        <v/>
      </c>
      <c r="CL932" s="16" t="str">
        <f>IF(COUNTA(Wedstrijden!AR919:BB919)&lt;&gt;0,2,"")</f>
        <v/>
      </c>
      <c r="CM932" s="16" t="str">
        <f t="shared" si="86"/>
        <v/>
      </c>
      <c r="CN932" s="16" t="str">
        <f>IF(Wedstrijden!AR919="x","AA","")</f>
        <v/>
      </c>
      <c r="CO932" s="16" t="str">
        <f>IF(Wedstrijden!AS919="x","A","")</f>
        <v/>
      </c>
      <c r="CP932" s="16" t="str">
        <f>IF(Wedstrijden!AT919="x","BB","")</f>
        <v/>
      </c>
      <c r="CQ932" s="16" t="str">
        <f>IF(Wedstrijden!AU919="x","B","")</f>
        <v/>
      </c>
      <c r="CR932" s="16" t="str">
        <f>IF(Wedstrijden!AV919="x","L","")</f>
        <v/>
      </c>
      <c r="CS932" s="16" t="str">
        <f>IF(Wedstrijden!AW919="x","M","")</f>
        <v/>
      </c>
      <c r="CT932" s="16" t="str">
        <f>IF(Wedstrijden!AX919="x","Z","")</f>
        <v/>
      </c>
      <c r="CU932" s="16" t="str">
        <f>IF(Wedstrijden!BB919="x","ZZ","")</f>
        <v/>
      </c>
      <c r="CV932" s="16" t="str">
        <f>IF(COUNTA(Wedstrijden!AI919:AP919)&lt;&gt;0,2,"")</f>
        <v/>
      </c>
      <c r="CW932" s="16" t="str">
        <f t="shared" si="87"/>
        <v/>
      </c>
      <c r="CX932" s="16" t="str">
        <f>IF(Wedstrijden!AI919="x","BB","")</f>
        <v/>
      </c>
      <c r="CY932" s="16" t="str">
        <f>IF(Wedstrijden!AJ919="x","B","")</f>
        <v/>
      </c>
      <c r="CZ932" s="16" t="str">
        <f>IF(Wedstrijden!AK919="x","L","")</f>
        <v/>
      </c>
      <c r="DA932" s="16" t="str">
        <f>IF(Wedstrijden!AL919="x","M","")</f>
        <v/>
      </c>
      <c r="DB932" s="16" t="str">
        <f>IF(Wedstrijden!AM919="x","Z","")</f>
        <v/>
      </c>
      <c r="DC932" s="16" t="str">
        <f>IF(Wedstrijden!AN919="x","ZZ","")</f>
        <v/>
      </c>
      <c r="DD932" s="16" t="str">
        <f>IF(Wedstrijden!AP919="x","1.40","")</f>
        <v/>
      </c>
      <c r="DE932" s="16" t="str">
        <f>IF(COUNTA(Wedstrijden!BD919:BF919)&lt;&gt;0,6,"")</f>
        <v/>
      </c>
      <c r="DF932" s="16" t="str">
        <f t="shared" si="88"/>
        <v/>
      </c>
      <c r="DG932" s="16" t="str">
        <f>IF(Wedstrijden!BD919="x","L","")</f>
        <v/>
      </c>
      <c r="DH932" s="16" t="str">
        <f>IF(Wedstrijden!BE919="x","M","")</f>
        <v/>
      </c>
      <c r="DI932" s="16" t="str">
        <f>IF(Wedstrijden!BF919="x","Z","")</f>
        <v/>
      </c>
      <c r="DJ932" s="16" t="str">
        <f>IF(Wedstrijden!BG919="x","Z","")</f>
        <v/>
      </c>
      <c r="DK932" s="16" t="str">
        <f>IF(COUNTA(Wedstrijden!BI919:BK919)&lt;&gt;0,6,"")</f>
        <v/>
      </c>
      <c r="DL932" s="16" t="str">
        <f t="shared" si="89"/>
        <v/>
      </c>
      <c r="DM932" s="16" t="str">
        <f>IF(Wedstrijden!BI919="x","L","")</f>
        <v/>
      </c>
      <c r="DN932" s="16" t="str">
        <f>IF(Wedstrijden!BJ919="x","M","")</f>
        <v/>
      </c>
      <c r="DO932" s="16" t="str">
        <f>IF(Wedstrijden!BK919="x","Z","")</f>
        <v/>
      </c>
      <c r="DP932" s="16" t="str">
        <f>IF(Wedstrijden!BL919="x","Z","")</f>
        <v/>
      </c>
    </row>
    <row r="933" spans="1:120" ht="14.4" x14ac:dyDescent="0.3">
      <c r="A933" s="18">
        <f>Wedstrijden!A920</f>
        <v>0</v>
      </c>
      <c r="B933" s="16" t="str">
        <f>IFERROR(VLOOKUP(Wedstrijden!#REF!,#REF!,2,FALSE),"")</f>
        <v/>
      </c>
      <c r="C933" s="16">
        <f>Wedstrijden!E920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IF(COUNTA(Wedstrijden!U920:AC920)&lt;&gt;0,1,"")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IF(Wedstrijden!U920="x","B1","")</f>
        <v/>
      </c>
      <c r="BO933" s="16" t="e">
        <f>IF(Wedstrijden!#REF!="x","BB","")</f>
        <v>#REF!</v>
      </c>
      <c r="BP933" s="16" t="str">
        <f>IF(Wedstrijden!W920="x","B","")</f>
        <v/>
      </c>
      <c r="BQ933" s="16" t="str">
        <f>IF(Wedstrijden!X920="x","L1","")</f>
        <v/>
      </c>
      <c r="BR933" s="16" t="str">
        <f>IF(Wedstrijden!Y920="x","L2","")</f>
        <v/>
      </c>
      <c r="BS933" s="16" t="str">
        <f>IF(Wedstrijden!Z920="x","M1","")</f>
        <v/>
      </c>
      <c r="BT933" s="16" t="str">
        <f>IF(Wedstrijden!AA920="x","M2","")</f>
        <v/>
      </c>
      <c r="BU933" s="16" t="str">
        <f>IF(Wedstrijden!AB920="x","Z1","")</f>
        <v/>
      </c>
      <c r="BV933" s="16" t="str">
        <f>IF(Wedstrijden!AC920="x","Z2","")</f>
        <v/>
      </c>
      <c r="BW933" s="16" t="str">
        <f>IF(COUNTA(Wedstrijden!L920:T920)&lt;&gt;0,1,"")</f>
        <v/>
      </c>
      <c r="BX933" s="16" t="str">
        <f t="shared" si="85"/>
        <v/>
      </c>
      <c r="BY933" s="16" t="str">
        <f>IF(Wedstrijden!L920="x","BB","")</f>
        <v/>
      </c>
      <c r="BZ933" s="16" t="str">
        <f>IF(Wedstrijden!M920="x","B","")</f>
        <v/>
      </c>
      <c r="CA933" s="16" t="str">
        <f>IF(Wedstrijden!N920="x","L1","")</f>
        <v/>
      </c>
      <c r="CB933" s="16" t="str">
        <f>IF(Wedstrijden!O920="x","L2","")</f>
        <v/>
      </c>
      <c r="CC933" s="16" t="str">
        <f>IF(Wedstrijden!P920="x","M1","")</f>
        <v/>
      </c>
      <c r="CD933" s="16" t="str">
        <f>IF(Wedstrijden!Q920="x","M2","")</f>
        <v/>
      </c>
      <c r="CE933" s="16" t="str">
        <f>IF(Wedstrijden!R920="x","Z1","")</f>
        <v/>
      </c>
      <c r="CF933" s="16" t="str">
        <f>IF(Wedstrijden!S920="x","Z2","")</f>
        <v/>
      </c>
      <c r="CG933" s="16" t="str">
        <f>IF(Wedstrijden!T920="x","ZZL","")</f>
        <v/>
      </c>
      <c r="CL933" s="16" t="str">
        <f>IF(COUNTA(Wedstrijden!AR920:BB920)&lt;&gt;0,2,"")</f>
        <v/>
      </c>
      <c r="CM933" s="16" t="str">
        <f t="shared" si="86"/>
        <v/>
      </c>
      <c r="CN933" s="16" t="str">
        <f>IF(Wedstrijden!AR920="x","AA","")</f>
        <v/>
      </c>
      <c r="CO933" s="16" t="str">
        <f>IF(Wedstrijden!AS920="x","A","")</f>
        <v/>
      </c>
      <c r="CP933" s="16" t="str">
        <f>IF(Wedstrijden!AT920="x","BB","")</f>
        <v/>
      </c>
      <c r="CQ933" s="16" t="str">
        <f>IF(Wedstrijden!AU920="x","B","")</f>
        <v/>
      </c>
      <c r="CR933" s="16" t="str">
        <f>IF(Wedstrijden!AV920="x","L","")</f>
        <v/>
      </c>
      <c r="CS933" s="16" t="str">
        <f>IF(Wedstrijden!AW920="x","M","")</f>
        <v/>
      </c>
      <c r="CT933" s="16" t="str">
        <f>IF(Wedstrijden!AX920="x","Z","")</f>
        <v/>
      </c>
      <c r="CU933" s="16" t="str">
        <f>IF(Wedstrijden!BB920="x","ZZ","")</f>
        <v/>
      </c>
      <c r="CV933" s="16" t="str">
        <f>IF(COUNTA(Wedstrijden!AI920:AP920)&lt;&gt;0,2,"")</f>
        <v/>
      </c>
      <c r="CW933" s="16" t="str">
        <f t="shared" si="87"/>
        <v/>
      </c>
      <c r="CX933" s="16" t="str">
        <f>IF(Wedstrijden!AI920="x","BB","")</f>
        <v/>
      </c>
      <c r="CY933" s="16" t="str">
        <f>IF(Wedstrijden!AJ920="x","B","")</f>
        <v/>
      </c>
      <c r="CZ933" s="16" t="str">
        <f>IF(Wedstrijden!AK920="x","L","")</f>
        <v/>
      </c>
      <c r="DA933" s="16" t="str">
        <f>IF(Wedstrijden!AL920="x","M","")</f>
        <v/>
      </c>
      <c r="DB933" s="16" t="str">
        <f>IF(Wedstrijden!AM920="x","Z","")</f>
        <v/>
      </c>
      <c r="DC933" s="16" t="str">
        <f>IF(Wedstrijden!AN920="x","ZZ","")</f>
        <v/>
      </c>
      <c r="DD933" s="16" t="str">
        <f>IF(Wedstrijden!AP920="x","1.40","")</f>
        <v/>
      </c>
      <c r="DE933" s="16" t="str">
        <f>IF(COUNTA(Wedstrijden!BD920:BF920)&lt;&gt;0,6,"")</f>
        <v/>
      </c>
      <c r="DF933" s="16" t="str">
        <f t="shared" si="88"/>
        <v/>
      </c>
      <c r="DG933" s="16" t="str">
        <f>IF(Wedstrijden!BD920="x","L","")</f>
        <v/>
      </c>
      <c r="DH933" s="16" t="str">
        <f>IF(Wedstrijden!BE920="x","M","")</f>
        <v/>
      </c>
      <c r="DI933" s="16" t="str">
        <f>IF(Wedstrijden!BF920="x","Z","")</f>
        <v/>
      </c>
      <c r="DJ933" s="16" t="str">
        <f>IF(Wedstrijden!BG920="x","Z","")</f>
        <v/>
      </c>
      <c r="DK933" s="16" t="str">
        <f>IF(COUNTA(Wedstrijden!BI920:BK920)&lt;&gt;0,6,"")</f>
        <v/>
      </c>
      <c r="DL933" s="16" t="str">
        <f t="shared" si="89"/>
        <v/>
      </c>
      <c r="DM933" s="16" t="str">
        <f>IF(Wedstrijden!BI920="x","L","")</f>
        <v/>
      </c>
      <c r="DN933" s="16" t="str">
        <f>IF(Wedstrijden!BJ920="x","M","")</f>
        <v/>
      </c>
      <c r="DO933" s="16" t="str">
        <f>IF(Wedstrijden!BK920="x","Z","")</f>
        <v/>
      </c>
      <c r="DP933" s="16" t="str">
        <f>IF(Wedstrijden!BL920="x","Z","")</f>
        <v/>
      </c>
    </row>
    <row r="934" spans="1:120" ht="14.4" x14ac:dyDescent="0.3">
      <c r="A934" s="18">
        <f>Wedstrijden!A921</f>
        <v>0</v>
      </c>
      <c r="B934" s="16" t="str">
        <f>IFERROR(VLOOKUP(Wedstrijden!#REF!,#REF!,2,FALSE),"")</f>
        <v/>
      </c>
      <c r="C934" s="16">
        <f>Wedstrijden!E921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IF(COUNTA(Wedstrijden!U921:AC921)&lt;&gt;0,1,"")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IF(Wedstrijden!U921="x","B1","")</f>
        <v/>
      </c>
      <c r="BO934" s="16" t="e">
        <f>IF(Wedstrijden!#REF!="x","BB","")</f>
        <v>#REF!</v>
      </c>
      <c r="BP934" s="16" t="str">
        <f>IF(Wedstrijden!W921="x","B","")</f>
        <v/>
      </c>
      <c r="BQ934" s="16" t="str">
        <f>IF(Wedstrijden!X921="x","L1","")</f>
        <v/>
      </c>
      <c r="BR934" s="16" t="str">
        <f>IF(Wedstrijden!Y921="x","L2","")</f>
        <v/>
      </c>
      <c r="BS934" s="16" t="str">
        <f>IF(Wedstrijden!Z921="x","M1","")</f>
        <v/>
      </c>
      <c r="BT934" s="16" t="str">
        <f>IF(Wedstrijden!AA921="x","M2","")</f>
        <v/>
      </c>
      <c r="BU934" s="16" t="str">
        <f>IF(Wedstrijden!AB921="x","Z1","")</f>
        <v/>
      </c>
      <c r="BV934" s="16" t="str">
        <f>IF(Wedstrijden!AC921="x","Z2","")</f>
        <v/>
      </c>
      <c r="BW934" s="16" t="str">
        <f>IF(COUNTA(Wedstrijden!L921:T921)&lt;&gt;0,1,"")</f>
        <v/>
      </c>
      <c r="BX934" s="16" t="str">
        <f t="shared" si="85"/>
        <v/>
      </c>
      <c r="BY934" s="16" t="str">
        <f>IF(Wedstrijden!L921="x","BB","")</f>
        <v/>
      </c>
      <c r="BZ934" s="16" t="str">
        <f>IF(Wedstrijden!M921="x","B","")</f>
        <v/>
      </c>
      <c r="CA934" s="16" t="str">
        <f>IF(Wedstrijden!N921="x","L1","")</f>
        <v/>
      </c>
      <c r="CB934" s="16" t="str">
        <f>IF(Wedstrijden!O921="x","L2","")</f>
        <v/>
      </c>
      <c r="CC934" s="16" t="str">
        <f>IF(Wedstrijden!P921="x","M1","")</f>
        <v/>
      </c>
      <c r="CD934" s="16" t="str">
        <f>IF(Wedstrijden!Q921="x","M2","")</f>
        <v/>
      </c>
      <c r="CE934" s="16" t="str">
        <f>IF(Wedstrijden!R921="x","Z1","")</f>
        <v/>
      </c>
      <c r="CF934" s="16" t="str">
        <f>IF(Wedstrijden!S921="x","Z2","")</f>
        <v/>
      </c>
      <c r="CG934" s="16" t="str">
        <f>IF(Wedstrijden!T921="x","ZZL","")</f>
        <v/>
      </c>
      <c r="CL934" s="16" t="str">
        <f>IF(COUNTA(Wedstrijden!AR921:BB921)&lt;&gt;0,2,"")</f>
        <v/>
      </c>
      <c r="CM934" s="16" t="str">
        <f t="shared" si="86"/>
        <v/>
      </c>
      <c r="CN934" s="16" t="str">
        <f>IF(Wedstrijden!AR921="x","AA","")</f>
        <v/>
      </c>
      <c r="CO934" s="16" t="str">
        <f>IF(Wedstrijden!AS921="x","A","")</f>
        <v/>
      </c>
      <c r="CP934" s="16" t="str">
        <f>IF(Wedstrijden!AT921="x","BB","")</f>
        <v/>
      </c>
      <c r="CQ934" s="16" t="str">
        <f>IF(Wedstrijden!AU921="x","B","")</f>
        <v/>
      </c>
      <c r="CR934" s="16" t="str">
        <f>IF(Wedstrijden!AV921="x","L","")</f>
        <v/>
      </c>
      <c r="CS934" s="16" t="str">
        <f>IF(Wedstrijden!AW921="x","M","")</f>
        <v/>
      </c>
      <c r="CT934" s="16" t="str">
        <f>IF(Wedstrijden!AX921="x","Z","")</f>
        <v/>
      </c>
      <c r="CU934" s="16" t="str">
        <f>IF(Wedstrijden!BB921="x","ZZ","")</f>
        <v/>
      </c>
      <c r="CV934" s="16" t="str">
        <f>IF(COUNTA(Wedstrijden!AI921:AP921)&lt;&gt;0,2,"")</f>
        <v/>
      </c>
      <c r="CW934" s="16" t="str">
        <f t="shared" si="87"/>
        <v/>
      </c>
      <c r="CX934" s="16" t="str">
        <f>IF(Wedstrijden!AI921="x","BB","")</f>
        <v/>
      </c>
      <c r="CY934" s="16" t="str">
        <f>IF(Wedstrijden!AJ921="x","B","")</f>
        <v/>
      </c>
      <c r="CZ934" s="16" t="str">
        <f>IF(Wedstrijden!AK921="x","L","")</f>
        <v/>
      </c>
      <c r="DA934" s="16" t="str">
        <f>IF(Wedstrijden!AL921="x","M","")</f>
        <v/>
      </c>
      <c r="DB934" s="16" t="str">
        <f>IF(Wedstrijden!AM921="x","Z","")</f>
        <v/>
      </c>
      <c r="DC934" s="16" t="str">
        <f>IF(Wedstrijden!AN921="x","ZZ","")</f>
        <v/>
      </c>
      <c r="DD934" s="16" t="str">
        <f>IF(Wedstrijden!AP921="x","1.40","")</f>
        <v/>
      </c>
      <c r="DE934" s="16" t="str">
        <f>IF(COUNTA(Wedstrijden!BD921:BF921)&lt;&gt;0,6,"")</f>
        <v/>
      </c>
      <c r="DF934" s="16" t="str">
        <f t="shared" si="88"/>
        <v/>
      </c>
      <c r="DG934" s="16" t="str">
        <f>IF(Wedstrijden!BD921="x","L","")</f>
        <v/>
      </c>
      <c r="DH934" s="16" t="str">
        <f>IF(Wedstrijden!BE921="x","M","")</f>
        <v/>
      </c>
      <c r="DI934" s="16" t="str">
        <f>IF(Wedstrijden!BF921="x","Z","")</f>
        <v/>
      </c>
      <c r="DJ934" s="16" t="str">
        <f>IF(Wedstrijden!BG921="x","Z","")</f>
        <v/>
      </c>
      <c r="DK934" s="16" t="str">
        <f>IF(COUNTA(Wedstrijden!BI921:BK921)&lt;&gt;0,6,"")</f>
        <v/>
      </c>
      <c r="DL934" s="16" t="str">
        <f t="shared" si="89"/>
        <v/>
      </c>
      <c r="DM934" s="16" t="str">
        <f>IF(Wedstrijden!BI921="x","L","")</f>
        <v/>
      </c>
      <c r="DN934" s="16" t="str">
        <f>IF(Wedstrijden!BJ921="x","M","")</f>
        <v/>
      </c>
      <c r="DO934" s="16" t="str">
        <f>IF(Wedstrijden!BK921="x","Z","")</f>
        <v/>
      </c>
      <c r="DP934" s="16" t="str">
        <f>IF(Wedstrijden!BL921="x","Z","")</f>
        <v/>
      </c>
    </row>
    <row r="935" spans="1:120" ht="14.4" x14ac:dyDescent="0.3">
      <c r="A935" s="18">
        <f>Wedstrijden!A922</f>
        <v>0</v>
      </c>
      <c r="B935" s="16" t="str">
        <f>IFERROR(VLOOKUP(Wedstrijden!#REF!,#REF!,2,FALSE),"")</f>
        <v/>
      </c>
      <c r="C935" s="16">
        <f>Wedstrijden!E922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IF(COUNTA(Wedstrijden!U922:AC922)&lt;&gt;0,1,"")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IF(Wedstrijden!U922="x","B1","")</f>
        <v/>
      </c>
      <c r="BO935" s="16" t="e">
        <f>IF(Wedstrijden!#REF!="x","BB","")</f>
        <v>#REF!</v>
      </c>
      <c r="BP935" s="16" t="str">
        <f>IF(Wedstrijden!W922="x","B","")</f>
        <v/>
      </c>
      <c r="BQ935" s="16" t="str">
        <f>IF(Wedstrijden!X922="x","L1","")</f>
        <v/>
      </c>
      <c r="BR935" s="16" t="str">
        <f>IF(Wedstrijden!Y922="x","L2","")</f>
        <v/>
      </c>
      <c r="BS935" s="16" t="str">
        <f>IF(Wedstrijden!Z922="x","M1","")</f>
        <v/>
      </c>
      <c r="BT935" s="16" t="str">
        <f>IF(Wedstrijden!AA922="x","M2","")</f>
        <v/>
      </c>
      <c r="BU935" s="16" t="str">
        <f>IF(Wedstrijden!AB922="x","Z1","")</f>
        <v/>
      </c>
      <c r="BV935" s="16" t="str">
        <f>IF(Wedstrijden!AC922="x","Z2","")</f>
        <v/>
      </c>
      <c r="BW935" s="16" t="str">
        <f>IF(COUNTA(Wedstrijden!L922:T922)&lt;&gt;0,1,"")</f>
        <v/>
      </c>
      <c r="BX935" s="16" t="str">
        <f t="shared" si="85"/>
        <v/>
      </c>
      <c r="BY935" s="16" t="str">
        <f>IF(Wedstrijden!L922="x","BB","")</f>
        <v/>
      </c>
      <c r="BZ935" s="16" t="str">
        <f>IF(Wedstrijden!M922="x","B","")</f>
        <v/>
      </c>
      <c r="CA935" s="16" t="str">
        <f>IF(Wedstrijden!N922="x","L1","")</f>
        <v/>
      </c>
      <c r="CB935" s="16" t="str">
        <f>IF(Wedstrijden!O922="x","L2","")</f>
        <v/>
      </c>
      <c r="CC935" s="16" t="str">
        <f>IF(Wedstrijden!P922="x","M1","")</f>
        <v/>
      </c>
      <c r="CD935" s="16" t="str">
        <f>IF(Wedstrijden!Q922="x","M2","")</f>
        <v/>
      </c>
      <c r="CE935" s="16" t="str">
        <f>IF(Wedstrijden!R922="x","Z1","")</f>
        <v/>
      </c>
      <c r="CF935" s="16" t="str">
        <f>IF(Wedstrijden!S922="x","Z2","")</f>
        <v/>
      </c>
      <c r="CG935" s="16" t="str">
        <f>IF(Wedstrijden!T922="x","ZZL","")</f>
        <v/>
      </c>
      <c r="CL935" s="16" t="str">
        <f>IF(COUNTA(Wedstrijden!AR922:BB922)&lt;&gt;0,2,"")</f>
        <v/>
      </c>
      <c r="CM935" s="16" t="str">
        <f t="shared" si="86"/>
        <v/>
      </c>
      <c r="CN935" s="16" t="str">
        <f>IF(Wedstrijden!AR922="x","AA","")</f>
        <v/>
      </c>
      <c r="CO935" s="16" t="str">
        <f>IF(Wedstrijden!AS922="x","A","")</f>
        <v/>
      </c>
      <c r="CP935" s="16" t="str">
        <f>IF(Wedstrijden!AT922="x","BB","")</f>
        <v/>
      </c>
      <c r="CQ935" s="16" t="str">
        <f>IF(Wedstrijden!AU922="x","B","")</f>
        <v/>
      </c>
      <c r="CR935" s="16" t="str">
        <f>IF(Wedstrijden!AV922="x","L","")</f>
        <v/>
      </c>
      <c r="CS935" s="16" t="str">
        <f>IF(Wedstrijden!AW922="x","M","")</f>
        <v/>
      </c>
      <c r="CT935" s="16" t="str">
        <f>IF(Wedstrijden!AX922="x","Z","")</f>
        <v/>
      </c>
      <c r="CU935" s="16" t="str">
        <f>IF(Wedstrijden!BB922="x","ZZ","")</f>
        <v/>
      </c>
      <c r="CV935" s="16" t="str">
        <f>IF(COUNTA(Wedstrijden!AI922:AP922)&lt;&gt;0,2,"")</f>
        <v/>
      </c>
      <c r="CW935" s="16" t="str">
        <f t="shared" si="87"/>
        <v/>
      </c>
      <c r="CX935" s="16" t="str">
        <f>IF(Wedstrijden!AI922="x","BB","")</f>
        <v/>
      </c>
      <c r="CY935" s="16" t="str">
        <f>IF(Wedstrijden!AJ922="x","B","")</f>
        <v/>
      </c>
      <c r="CZ935" s="16" t="str">
        <f>IF(Wedstrijden!AK922="x","L","")</f>
        <v/>
      </c>
      <c r="DA935" s="16" t="str">
        <f>IF(Wedstrijden!AL922="x","M","")</f>
        <v/>
      </c>
      <c r="DB935" s="16" t="str">
        <f>IF(Wedstrijden!AM922="x","Z","")</f>
        <v/>
      </c>
      <c r="DC935" s="16" t="str">
        <f>IF(Wedstrijden!AN922="x","ZZ","")</f>
        <v/>
      </c>
      <c r="DD935" s="16" t="str">
        <f>IF(Wedstrijden!AP922="x","1.40","")</f>
        <v/>
      </c>
      <c r="DE935" s="16" t="str">
        <f>IF(COUNTA(Wedstrijden!BD922:BF922)&lt;&gt;0,6,"")</f>
        <v/>
      </c>
      <c r="DF935" s="16" t="str">
        <f t="shared" si="88"/>
        <v/>
      </c>
      <c r="DG935" s="16" t="str">
        <f>IF(Wedstrijden!BD922="x","L","")</f>
        <v/>
      </c>
      <c r="DH935" s="16" t="str">
        <f>IF(Wedstrijden!BE922="x","M","")</f>
        <v/>
      </c>
      <c r="DI935" s="16" t="str">
        <f>IF(Wedstrijden!BF922="x","Z","")</f>
        <v/>
      </c>
      <c r="DJ935" s="16" t="str">
        <f>IF(Wedstrijden!BG922="x","Z","")</f>
        <v/>
      </c>
      <c r="DK935" s="16" t="str">
        <f>IF(COUNTA(Wedstrijden!BI922:BK922)&lt;&gt;0,6,"")</f>
        <v/>
      </c>
      <c r="DL935" s="16" t="str">
        <f t="shared" si="89"/>
        <v/>
      </c>
      <c r="DM935" s="16" t="str">
        <f>IF(Wedstrijden!BI922="x","L","")</f>
        <v/>
      </c>
      <c r="DN935" s="16" t="str">
        <f>IF(Wedstrijden!BJ922="x","M","")</f>
        <v/>
      </c>
      <c r="DO935" s="16" t="str">
        <f>IF(Wedstrijden!BK922="x","Z","")</f>
        <v/>
      </c>
      <c r="DP935" s="16" t="str">
        <f>IF(Wedstrijden!BL922="x","Z","")</f>
        <v/>
      </c>
    </row>
    <row r="936" spans="1:120" ht="14.4" x14ac:dyDescent="0.3">
      <c r="A936" s="18">
        <f>Wedstrijden!A923</f>
        <v>0</v>
      </c>
      <c r="B936" s="16" t="str">
        <f>IFERROR(VLOOKUP(Wedstrijden!#REF!,#REF!,2,FALSE),"")</f>
        <v/>
      </c>
      <c r="C936" s="16">
        <f>Wedstrijden!E923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IF(COUNTA(Wedstrijden!U923:AC923)&lt;&gt;0,1,"")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IF(Wedstrijden!U923="x","B1","")</f>
        <v/>
      </c>
      <c r="BO936" s="16" t="e">
        <f>IF(Wedstrijden!#REF!="x","BB","")</f>
        <v>#REF!</v>
      </c>
      <c r="BP936" s="16" t="str">
        <f>IF(Wedstrijden!W923="x","B","")</f>
        <v/>
      </c>
      <c r="BQ936" s="16" t="str">
        <f>IF(Wedstrijden!X923="x","L1","")</f>
        <v/>
      </c>
      <c r="BR936" s="16" t="str">
        <f>IF(Wedstrijden!Y923="x","L2","")</f>
        <v/>
      </c>
      <c r="BS936" s="16" t="str">
        <f>IF(Wedstrijden!Z923="x","M1","")</f>
        <v/>
      </c>
      <c r="BT936" s="16" t="str">
        <f>IF(Wedstrijden!AA923="x","M2","")</f>
        <v/>
      </c>
      <c r="BU936" s="16" t="str">
        <f>IF(Wedstrijden!AB923="x","Z1","")</f>
        <v/>
      </c>
      <c r="BV936" s="16" t="str">
        <f>IF(Wedstrijden!AC923="x","Z2","")</f>
        <v/>
      </c>
      <c r="BW936" s="16" t="str">
        <f>IF(COUNTA(Wedstrijden!L923:T923)&lt;&gt;0,1,"")</f>
        <v/>
      </c>
      <c r="BX936" s="16" t="str">
        <f t="shared" si="85"/>
        <v/>
      </c>
      <c r="BY936" s="16" t="str">
        <f>IF(Wedstrijden!L923="x","BB","")</f>
        <v/>
      </c>
      <c r="BZ936" s="16" t="str">
        <f>IF(Wedstrijden!M923="x","B","")</f>
        <v/>
      </c>
      <c r="CA936" s="16" t="str">
        <f>IF(Wedstrijden!N923="x","L1","")</f>
        <v/>
      </c>
      <c r="CB936" s="16" t="str">
        <f>IF(Wedstrijden!O923="x","L2","")</f>
        <v/>
      </c>
      <c r="CC936" s="16" t="str">
        <f>IF(Wedstrijden!P923="x","M1","")</f>
        <v/>
      </c>
      <c r="CD936" s="16" t="str">
        <f>IF(Wedstrijden!Q923="x","M2","")</f>
        <v/>
      </c>
      <c r="CE936" s="16" t="str">
        <f>IF(Wedstrijden!R923="x","Z1","")</f>
        <v/>
      </c>
      <c r="CF936" s="16" t="str">
        <f>IF(Wedstrijden!S923="x","Z2","")</f>
        <v/>
      </c>
      <c r="CG936" s="16" t="str">
        <f>IF(Wedstrijden!T923="x","ZZL","")</f>
        <v/>
      </c>
      <c r="CL936" s="16" t="str">
        <f>IF(COUNTA(Wedstrijden!AR923:BB923)&lt;&gt;0,2,"")</f>
        <v/>
      </c>
      <c r="CM936" s="16" t="str">
        <f t="shared" si="86"/>
        <v/>
      </c>
      <c r="CN936" s="16" t="str">
        <f>IF(Wedstrijden!AR923="x","AA","")</f>
        <v/>
      </c>
      <c r="CO936" s="16" t="str">
        <f>IF(Wedstrijden!AS923="x","A","")</f>
        <v/>
      </c>
      <c r="CP936" s="16" t="str">
        <f>IF(Wedstrijden!AT923="x","BB","")</f>
        <v/>
      </c>
      <c r="CQ936" s="16" t="str">
        <f>IF(Wedstrijden!AU923="x","B","")</f>
        <v/>
      </c>
      <c r="CR936" s="16" t="str">
        <f>IF(Wedstrijden!AV923="x","L","")</f>
        <v/>
      </c>
      <c r="CS936" s="16" t="str">
        <f>IF(Wedstrijden!AW923="x","M","")</f>
        <v/>
      </c>
      <c r="CT936" s="16" t="str">
        <f>IF(Wedstrijden!AX923="x","Z","")</f>
        <v/>
      </c>
      <c r="CU936" s="16" t="str">
        <f>IF(Wedstrijden!BB923="x","ZZ","")</f>
        <v/>
      </c>
      <c r="CV936" s="16" t="str">
        <f>IF(COUNTA(Wedstrijden!AI923:AP923)&lt;&gt;0,2,"")</f>
        <v/>
      </c>
      <c r="CW936" s="16" t="str">
        <f t="shared" si="87"/>
        <v/>
      </c>
      <c r="CX936" s="16" t="str">
        <f>IF(Wedstrijden!AI923="x","BB","")</f>
        <v/>
      </c>
      <c r="CY936" s="16" t="str">
        <f>IF(Wedstrijden!AJ923="x","B","")</f>
        <v/>
      </c>
      <c r="CZ936" s="16" t="str">
        <f>IF(Wedstrijden!AK923="x","L","")</f>
        <v/>
      </c>
      <c r="DA936" s="16" t="str">
        <f>IF(Wedstrijden!AL923="x","M","")</f>
        <v/>
      </c>
      <c r="DB936" s="16" t="str">
        <f>IF(Wedstrijden!AM923="x","Z","")</f>
        <v/>
      </c>
      <c r="DC936" s="16" t="str">
        <f>IF(Wedstrijden!AN923="x","ZZ","")</f>
        <v/>
      </c>
      <c r="DD936" s="16" t="str">
        <f>IF(Wedstrijden!AP923="x","1.40","")</f>
        <v/>
      </c>
      <c r="DE936" s="16" t="str">
        <f>IF(COUNTA(Wedstrijden!BD923:BF923)&lt;&gt;0,6,"")</f>
        <v/>
      </c>
      <c r="DF936" s="16" t="str">
        <f t="shared" si="88"/>
        <v/>
      </c>
      <c r="DG936" s="16" t="str">
        <f>IF(Wedstrijden!BD923="x","L","")</f>
        <v/>
      </c>
      <c r="DH936" s="16" t="str">
        <f>IF(Wedstrijden!BE923="x","M","")</f>
        <v/>
      </c>
      <c r="DI936" s="16" t="str">
        <f>IF(Wedstrijden!BF923="x","Z","")</f>
        <v/>
      </c>
      <c r="DJ936" s="16" t="str">
        <f>IF(Wedstrijden!BG923="x","Z","")</f>
        <v/>
      </c>
      <c r="DK936" s="16" t="str">
        <f>IF(COUNTA(Wedstrijden!BI923:BK923)&lt;&gt;0,6,"")</f>
        <v/>
      </c>
      <c r="DL936" s="16" t="str">
        <f t="shared" si="89"/>
        <v/>
      </c>
      <c r="DM936" s="16" t="str">
        <f>IF(Wedstrijden!BI923="x","L","")</f>
        <v/>
      </c>
      <c r="DN936" s="16" t="str">
        <f>IF(Wedstrijden!BJ923="x","M","")</f>
        <v/>
      </c>
      <c r="DO936" s="16" t="str">
        <f>IF(Wedstrijden!BK923="x","Z","")</f>
        <v/>
      </c>
      <c r="DP936" s="16" t="str">
        <f>IF(Wedstrijden!BL923="x","Z","")</f>
        <v/>
      </c>
    </row>
    <row r="937" spans="1:120" ht="14.4" x14ac:dyDescent="0.3">
      <c r="A937" s="18">
        <f>Wedstrijden!A924</f>
        <v>0</v>
      </c>
      <c r="B937" s="16" t="str">
        <f>IFERROR(VLOOKUP(Wedstrijden!#REF!,#REF!,2,FALSE),"")</f>
        <v/>
      </c>
      <c r="C937" s="16">
        <f>Wedstrijden!E924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IF(COUNTA(Wedstrijden!U924:AC924)&lt;&gt;0,1,"")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IF(Wedstrijden!U924="x","B1","")</f>
        <v/>
      </c>
      <c r="BO937" s="16" t="e">
        <f>IF(Wedstrijden!#REF!="x","BB","")</f>
        <v>#REF!</v>
      </c>
      <c r="BP937" s="16" t="str">
        <f>IF(Wedstrijden!W924="x","B","")</f>
        <v/>
      </c>
      <c r="BQ937" s="16" t="str">
        <f>IF(Wedstrijden!X924="x","L1","")</f>
        <v/>
      </c>
      <c r="BR937" s="16" t="str">
        <f>IF(Wedstrijden!Y924="x","L2","")</f>
        <v/>
      </c>
      <c r="BS937" s="16" t="str">
        <f>IF(Wedstrijden!Z924="x","M1","")</f>
        <v/>
      </c>
      <c r="BT937" s="16" t="str">
        <f>IF(Wedstrijden!AA924="x","M2","")</f>
        <v/>
      </c>
      <c r="BU937" s="16" t="str">
        <f>IF(Wedstrijden!AB924="x","Z1","")</f>
        <v/>
      </c>
      <c r="BV937" s="16" t="str">
        <f>IF(Wedstrijden!AC924="x","Z2","")</f>
        <v/>
      </c>
      <c r="BW937" s="16" t="str">
        <f>IF(COUNTA(Wedstrijden!L924:T924)&lt;&gt;0,1,"")</f>
        <v/>
      </c>
      <c r="BX937" s="16" t="str">
        <f t="shared" si="85"/>
        <v/>
      </c>
      <c r="BY937" s="16" t="str">
        <f>IF(Wedstrijden!L924="x","BB","")</f>
        <v/>
      </c>
      <c r="BZ937" s="16" t="str">
        <f>IF(Wedstrijden!M924="x","B","")</f>
        <v/>
      </c>
      <c r="CA937" s="16" t="str">
        <f>IF(Wedstrijden!N924="x","L1","")</f>
        <v/>
      </c>
      <c r="CB937" s="16" t="str">
        <f>IF(Wedstrijden!O924="x","L2","")</f>
        <v/>
      </c>
      <c r="CC937" s="16" t="str">
        <f>IF(Wedstrijden!P924="x","M1","")</f>
        <v/>
      </c>
      <c r="CD937" s="16" t="str">
        <f>IF(Wedstrijden!Q924="x","M2","")</f>
        <v/>
      </c>
      <c r="CE937" s="16" t="str">
        <f>IF(Wedstrijden!R924="x","Z1","")</f>
        <v/>
      </c>
      <c r="CF937" s="16" t="str">
        <f>IF(Wedstrijden!S924="x","Z2","")</f>
        <v/>
      </c>
      <c r="CG937" s="16" t="str">
        <f>IF(Wedstrijden!T924="x","ZZL","")</f>
        <v/>
      </c>
      <c r="CL937" s="16" t="str">
        <f>IF(COUNTA(Wedstrijden!AR924:BB924)&lt;&gt;0,2,"")</f>
        <v/>
      </c>
      <c r="CM937" s="16" t="str">
        <f t="shared" si="86"/>
        <v/>
      </c>
      <c r="CN937" s="16" t="str">
        <f>IF(Wedstrijden!AR924="x","AA","")</f>
        <v/>
      </c>
      <c r="CO937" s="16" t="str">
        <f>IF(Wedstrijden!AS924="x","A","")</f>
        <v/>
      </c>
      <c r="CP937" s="16" t="str">
        <f>IF(Wedstrijden!AT924="x","BB","")</f>
        <v/>
      </c>
      <c r="CQ937" s="16" t="str">
        <f>IF(Wedstrijden!AU924="x","B","")</f>
        <v/>
      </c>
      <c r="CR937" s="16" t="str">
        <f>IF(Wedstrijden!AV924="x","L","")</f>
        <v/>
      </c>
      <c r="CS937" s="16" t="str">
        <f>IF(Wedstrijden!AW924="x","M","")</f>
        <v/>
      </c>
      <c r="CT937" s="16" t="str">
        <f>IF(Wedstrijden!AX924="x","Z","")</f>
        <v/>
      </c>
      <c r="CU937" s="16" t="str">
        <f>IF(Wedstrijden!BB924="x","ZZ","")</f>
        <v/>
      </c>
      <c r="CV937" s="16" t="str">
        <f>IF(COUNTA(Wedstrijden!AI924:AP924)&lt;&gt;0,2,"")</f>
        <v/>
      </c>
      <c r="CW937" s="16" t="str">
        <f t="shared" si="87"/>
        <v/>
      </c>
      <c r="CX937" s="16" t="str">
        <f>IF(Wedstrijden!AI924="x","BB","")</f>
        <v/>
      </c>
      <c r="CY937" s="16" t="str">
        <f>IF(Wedstrijden!AJ924="x","B","")</f>
        <v/>
      </c>
      <c r="CZ937" s="16" t="str">
        <f>IF(Wedstrijden!AK924="x","L","")</f>
        <v/>
      </c>
      <c r="DA937" s="16" t="str">
        <f>IF(Wedstrijden!AL924="x","M","")</f>
        <v/>
      </c>
      <c r="DB937" s="16" t="str">
        <f>IF(Wedstrijden!AM924="x","Z","")</f>
        <v/>
      </c>
      <c r="DC937" s="16" t="str">
        <f>IF(Wedstrijden!AN924="x","ZZ","")</f>
        <v/>
      </c>
      <c r="DD937" s="16" t="str">
        <f>IF(Wedstrijden!AP924="x","1.40","")</f>
        <v/>
      </c>
      <c r="DE937" s="16" t="str">
        <f>IF(COUNTA(Wedstrijden!BD924:BF924)&lt;&gt;0,6,"")</f>
        <v/>
      </c>
      <c r="DF937" s="16" t="str">
        <f t="shared" si="88"/>
        <v/>
      </c>
      <c r="DG937" s="16" t="str">
        <f>IF(Wedstrijden!BD924="x","L","")</f>
        <v/>
      </c>
      <c r="DH937" s="16" t="str">
        <f>IF(Wedstrijden!BE924="x","M","")</f>
        <v/>
      </c>
      <c r="DI937" s="16" t="str">
        <f>IF(Wedstrijden!BF924="x","Z","")</f>
        <v/>
      </c>
      <c r="DJ937" s="16" t="str">
        <f>IF(Wedstrijden!BG924="x","Z","")</f>
        <v/>
      </c>
      <c r="DK937" s="16" t="str">
        <f>IF(COUNTA(Wedstrijden!BI924:BK924)&lt;&gt;0,6,"")</f>
        <v/>
      </c>
      <c r="DL937" s="16" t="str">
        <f t="shared" si="89"/>
        <v/>
      </c>
      <c r="DM937" s="16" t="str">
        <f>IF(Wedstrijden!BI924="x","L","")</f>
        <v/>
      </c>
      <c r="DN937" s="16" t="str">
        <f>IF(Wedstrijden!BJ924="x","M","")</f>
        <v/>
      </c>
      <c r="DO937" s="16" t="str">
        <f>IF(Wedstrijden!BK924="x","Z","")</f>
        <v/>
      </c>
      <c r="DP937" s="16" t="str">
        <f>IF(Wedstrijden!BL924="x","Z","")</f>
        <v/>
      </c>
    </row>
    <row r="938" spans="1:120" ht="14.4" x14ac:dyDescent="0.3">
      <c r="A938" s="18">
        <f>Wedstrijden!A925</f>
        <v>0</v>
      </c>
      <c r="B938" s="16" t="str">
        <f>IFERROR(VLOOKUP(Wedstrijden!#REF!,#REF!,2,FALSE),"")</f>
        <v/>
      </c>
      <c r="C938" s="16">
        <f>Wedstrijden!E925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IF(COUNTA(Wedstrijden!U925:AC925)&lt;&gt;0,1,"")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IF(Wedstrijden!U925="x","B1","")</f>
        <v/>
      </c>
      <c r="BO938" s="16" t="e">
        <f>IF(Wedstrijden!#REF!="x","BB","")</f>
        <v>#REF!</v>
      </c>
      <c r="BP938" s="16" t="str">
        <f>IF(Wedstrijden!W925="x","B","")</f>
        <v/>
      </c>
      <c r="BQ938" s="16" t="str">
        <f>IF(Wedstrijden!X925="x","L1","")</f>
        <v/>
      </c>
      <c r="BR938" s="16" t="str">
        <f>IF(Wedstrijden!Y925="x","L2","")</f>
        <v/>
      </c>
      <c r="BS938" s="16" t="str">
        <f>IF(Wedstrijden!Z925="x","M1","")</f>
        <v/>
      </c>
      <c r="BT938" s="16" t="str">
        <f>IF(Wedstrijden!AA925="x","M2","")</f>
        <v/>
      </c>
      <c r="BU938" s="16" t="str">
        <f>IF(Wedstrijden!AB925="x","Z1","")</f>
        <v/>
      </c>
      <c r="BV938" s="16" t="str">
        <f>IF(Wedstrijden!AC925="x","Z2","")</f>
        <v/>
      </c>
      <c r="BW938" s="16" t="str">
        <f>IF(COUNTA(Wedstrijden!L925:T925)&lt;&gt;0,1,"")</f>
        <v/>
      </c>
      <c r="BX938" s="16" t="str">
        <f t="shared" si="85"/>
        <v/>
      </c>
      <c r="BY938" s="16" t="str">
        <f>IF(Wedstrijden!L925="x","BB","")</f>
        <v/>
      </c>
      <c r="BZ938" s="16" t="str">
        <f>IF(Wedstrijden!M925="x","B","")</f>
        <v/>
      </c>
      <c r="CA938" s="16" t="str">
        <f>IF(Wedstrijden!N925="x","L1","")</f>
        <v/>
      </c>
      <c r="CB938" s="16" t="str">
        <f>IF(Wedstrijden!O925="x","L2","")</f>
        <v/>
      </c>
      <c r="CC938" s="16" t="str">
        <f>IF(Wedstrijden!P925="x","M1","")</f>
        <v/>
      </c>
      <c r="CD938" s="16" t="str">
        <f>IF(Wedstrijden!Q925="x","M2","")</f>
        <v/>
      </c>
      <c r="CE938" s="16" t="str">
        <f>IF(Wedstrijden!R925="x","Z1","")</f>
        <v/>
      </c>
      <c r="CF938" s="16" t="str">
        <f>IF(Wedstrijden!S925="x","Z2","")</f>
        <v/>
      </c>
      <c r="CG938" s="16" t="str">
        <f>IF(Wedstrijden!T925="x","ZZL","")</f>
        <v/>
      </c>
      <c r="CL938" s="16" t="str">
        <f>IF(COUNTA(Wedstrijden!AR925:BB925)&lt;&gt;0,2,"")</f>
        <v/>
      </c>
      <c r="CM938" s="16" t="str">
        <f t="shared" si="86"/>
        <v/>
      </c>
      <c r="CN938" s="16" t="str">
        <f>IF(Wedstrijden!AR925="x","AA","")</f>
        <v/>
      </c>
      <c r="CO938" s="16" t="str">
        <f>IF(Wedstrijden!AS925="x","A","")</f>
        <v/>
      </c>
      <c r="CP938" s="16" t="str">
        <f>IF(Wedstrijden!AT925="x","BB","")</f>
        <v/>
      </c>
      <c r="CQ938" s="16" t="str">
        <f>IF(Wedstrijden!AU925="x","B","")</f>
        <v/>
      </c>
      <c r="CR938" s="16" t="str">
        <f>IF(Wedstrijden!AV925="x","L","")</f>
        <v/>
      </c>
      <c r="CS938" s="16" t="str">
        <f>IF(Wedstrijden!AW925="x","M","")</f>
        <v/>
      </c>
      <c r="CT938" s="16" t="str">
        <f>IF(Wedstrijden!AX925="x","Z","")</f>
        <v/>
      </c>
      <c r="CU938" s="16" t="str">
        <f>IF(Wedstrijden!BB925="x","ZZ","")</f>
        <v/>
      </c>
      <c r="CV938" s="16" t="str">
        <f>IF(COUNTA(Wedstrijden!AI925:AP925)&lt;&gt;0,2,"")</f>
        <v/>
      </c>
      <c r="CW938" s="16" t="str">
        <f t="shared" si="87"/>
        <v/>
      </c>
      <c r="CX938" s="16" t="str">
        <f>IF(Wedstrijden!AI925="x","BB","")</f>
        <v/>
      </c>
      <c r="CY938" s="16" t="str">
        <f>IF(Wedstrijden!AJ925="x","B","")</f>
        <v/>
      </c>
      <c r="CZ938" s="16" t="str">
        <f>IF(Wedstrijden!AK925="x","L","")</f>
        <v/>
      </c>
      <c r="DA938" s="16" t="str">
        <f>IF(Wedstrijden!AL925="x","M","")</f>
        <v/>
      </c>
      <c r="DB938" s="16" t="str">
        <f>IF(Wedstrijden!AM925="x","Z","")</f>
        <v/>
      </c>
      <c r="DC938" s="16" t="str">
        <f>IF(Wedstrijden!AN925="x","ZZ","")</f>
        <v/>
      </c>
      <c r="DD938" s="16" t="str">
        <f>IF(Wedstrijden!AP925="x","1.40","")</f>
        <v/>
      </c>
      <c r="DE938" s="16" t="str">
        <f>IF(COUNTA(Wedstrijden!BD925:BF925)&lt;&gt;0,6,"")</f>
        <v/>
      </c>
      <c r="DF938" s="16" t="str">
        <f t="shared" si="88"/>
        <v/>
      </c>
      <c r="DG938" s="16" t="str">
        <f>IF(Wedstrijden!BD925="x","L","")</f>
        <v/>
      </c>
      <c r="DH938" s="16" t="str">
        <f>IF(Wedstrijden!BE925="x","M","")</f>
        <v/>
      </c>
      <c r="DI938" s="16" t="str">
        <f>IF(Wedstrijden!BF925="x","Z","")</f>
        <v/>
      </c>
      <c r="DJ938" s="16" t="str">
        <f>IF(Wedstrijden!BG925="x","Z","")</f>
        <v/>
      </c>
      <c r="DK938" s="16" t="str">
        <f>IF(COUNTA(Wedstrijden!BI925:BK925)&lt;&gt;0,6,"")</f>
        <v/>
      </c>
      <c r="DL938" s="16" t="str">
        <f t="shared" si="89"/>
        <v/>
      </c>
      <c r="DM938" s="16" t="str">
        <f>IF(Wedstrijden!BI925="x","L","")</f>
        <v/>
      </c>
      <c r="DN938" s="16" t="str">
        <f>IF(Wedstrijden!BJ925="x","M","")</f>
        <v/>
      </c>
      <c r="DO938" s="16" t="str">
        <f>IF(Wedstrijden!BK925="x","Z","")</f>
        <v/>
      </c>
      <c r="DP938" s="16" t="str">
        <f>IF(Wedstrijden!BL925="x","Z","")</f>
        <v/>
      </c>
    </row>
    <row r="939" spans="1:120" ht="14.4" x14ac:dyDescent="0.3">
      <c r="A939" s="18">
        <f>Wedstrijden!A926</f>
        <v>0</v>
      </c>
      <c r="B939" s="16" t="str">
        <f>IFERROR(VLOOKUP(Wedstrijden!#REF!,#REF!,2,FALSE),"")</f>
        <v/>
      </c>
      <c r="C939" s="16">
        <f>Wedstrijden!E926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IF(COUNTA(Wedstrijden!U926:AC926)&lt;&gt;0,1,"")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IF(Wedstrijden!U926="x","B1","")</f>
        <v/>
      </c>
      <c r="BO939" s="16" t="e">
        <f>IF(Wedstrijden!#REF!="x","BB","")</f>
        <v>#REF!</v>
      </c>
      <c r="BP939" s="16" t="str">
        <f>IF(Wedstrijden!W926="x","B","")</f>
        <v/>
      </c>
      <c r="BQ939" s="16" t="str">
        <f>IF(Wedstrijden!X926="x","L1","")</f>
        <v/>
      </c>
      <c r="BR939" s="16" t="str">
        <f>IF(Wedstrijden!Y926="x","L2","")</f>
        <v/>
      </c>
      <c r="BS939" s="16" t="str">
        <f>IF(Wedstrijden!Z926="x","M1","")</f>
        <v/>
      </c>
      <c r="BT939" s="16" t="str">
        <f>IF(Wedstrijden!AA926="x","M2","")</f>
        <v/>
      </c>
      <c r="BU939" s="16" t="str">
        <f>IF(Wedstrijden!AB926="x","Z1","")</f>
        <v/>
      </c>
      <c r="BV939" s="16" t="str">
        <f>IF(Wedstrijden!AC926="x","Z2","")</f>
        <v/>
      </c>
      <c r="BW939" s="16" t="str">
        <f>IF(COUNTA(Wedstrijden!L926:T926)&lt;&gt;0,1,"")</f>
        <v/>
      </c>
      <c r="BX939" s="16" t="str">
        <f t="shared" si="85"/>
        <v/>
      </c>
      <c r="BY939" s="16" t="str">
        <f>IF(Wedstrijden!L926="x","BB","")</f>
        <v/>
      </c>
      <c r="BZ939" s="16" t="str">
        <f>IF(Wedstrijden!M926="x","B","")</f>
        <v/>
      </c>
      <c r="CA939" s="16" t="str">
        <f>IF(Wedstrijden!N926="x","L1","")</f>
        <v/>
      </c>
      <c r="CB939" s="16" t="str">
        <f>IF(Wedstrijden!O926="x","L2","")</f>
        <v/>
      </c>
      <c r="CC939" s="16" t="str">
        <f>IF(Wedstrijden!P926="x","M1","")</f>
        <v/>
      </c>
      <c r="CD939" s="16" t="str">
        <f>IF(Wedstrijden!Q926="x","M2","")</f>
        <v/>
      </c>
      <c r="CE939" s="16" t="str">
        <f>IF(Wedstrijden!R926="x","Z1","")</f>
        <v/>
      </c>
      <c r="CF939" s="16" t="str">
        <f>IF(Wedstrijden!S926="x","Z2","")</f>
        <v/>
      </c>
      <c r="CG939" s="16" t="str">
        <f>IF(Wedstrijden!T926="x","ZZL","")</f>
        <v/>
      </c>
      <c r="CL939" s="16" t="str">
        <f>IF(COUNTA(Wedstrijden!AR926:BB926)&lt;&gt;0,2,"")</f>
        <v/>
      </c>
      <c r="CM939" s="16" t="str">
        <f t="shared" si="86"/>
        <v/>
      </c>
      <c r="CN939" s="16" t="str">
        <f>IF(Wedstrijden!AR926="x","AA","")</f>
        <v/>
      </c>
      <c r="CO939" s="16" t="str">
        <f>IF(Wedstrijden!AS926="x","A","")</f>
        <v/>
      </c>
      <c r="CP939" s="16" t="str">
        <f>IF(Wedstrijden!AT926="x","BB","")</f>
        <v/>
      </c>
      <c r="CQ939" s="16" t="str">
        <f>IF(Wedstrijden!AU926="x","B","")</f>
        <v/>
      </c>
      <c r="CR939" s="16" t="str">
        <f>IF(Wedstrijden!AV926="x","L","")</f>
        <v/>
      </c>
      <c r="CS939" s="16" t="str">
        <f>IF(Wedstrijden!AW926="x","M","")</f>
        <v/>
      </c>
      <c r="CT939" s="16" t="str">
        <f>IF(Wedstrijden!AX926="x","Z","")</f>
        <v/>
      </c>
      <c r="CU939" s="16" t="str">
        <f>IF(Wedstrijden!BB926="x","ZZ","")</f>
        <v/>
      </c>
      <c r="CV939" s="16" t="str">
        <f>IF(COUNTA(Wedstrijden!AI926:AP926)&lt;&gt;0,2,"")</f>
        <v/>
      </c>
      <c r="CW939" s="16" t="str">
        <f t="shared" si="87"/>
        <v/>
      </c>
      <c r="CX939" s="16" t="str">
        <f>IF(Wedstrijden!AI926="x","BB","")</f>
        <v/>
      </c>
      <c r="CY939" s="16" t="str">
        <f>IF(Wedstrijden!AJ926="x","B","")</f>
        <v/>
      </c>
      <c r="CZ939" s="16" t="str">
        <f>IF(Wedstrijden!AK926="x","L","")</f>
        <v/>
      </c>
      <c r="DA939" s="16" t="str">
        <f>IF(Wedstrijden!AL926="x","M","")</f>
        <v/>
      </c>
      <c r="DB939" s="16" t="str">
        <f>IF(Wedstrijden!AM926="x","Z","")</f>
        <v/>
      </c>
      <c r="DC939" s="16" t="str">
        <f>IF(Wedstrijden!AN926="x","ZZ","")</f>
        <v/>
      </c>
      <c r="DD939" s="16" t="str">
        <f>IF(Wedstrijden!AP926="x","1.40","")</f>
        <v/>
      </c>
      <c r="DE939" s="16" t="str">
        <f>IF(COUNTA(Wedstrijden!BD926:BF926)&lt;&gt;0,6,"")</f>
        <v/>
      </c>
      <c r="DF939" s="16" t="str">
        <f t="shared" si="88"/>
        <v/>
      </c>
      <c r="DG939" s="16" t="str">
        <f>IF(Wedstrijden!BD926="x","L","")</f>
        <v/>
      </c>
      <c r="DH939" s="16" t="str">
        <f>IF(Wedstrijden!BE926="x","M","")</f>
        <v/>
      </c>
      <c r="DI939" s="16" t="str">
        <f>IF(Wedstrijden!BF926="x","Z","")</f>
        <v/>
      </c>
      <c r="DJ939" s="16" t="str">
        <f>IF(Wedstrijden!BG926="x","Z","")</f>
        <v/>
      </c>
      <c r="DK939" s="16" t="str">
        <f>IF(COUNTA(Wedstrijden!BI926:BK926)&lt;&gt;0,6,"")</f>
        <v/>
      </c>
      <c r="DL939" s="16" t="str">
        <f t="shared" si="89"/>
        <v/>
      </c>
      <c r="DM939" s="16" t="str">
        <f>IF(Wedstrijden!BI926="x","L","")</f>
        <v/>
      </c>
      <c r="DN939" s="16" t="str">
        <f>IF(Wedstrijden!BJ926="x","M","")</f>
        <v/>
      </c>
      <c r="DO939" s="16" t="str">
        <f>IF(Wedstrijden!BK926="x","Z","")</f>
        <v/>
      </c>
      <c r="DP939" s="16" t="str">
        <f>IF(Wedstrijden!BL926="x","Z","")</f>
        <v/>
      </c>
    </row>
    <row r="940" spans="1:120" ht="14.4" x14ac:dyDescent="0.3">
      <c r="A940" s="18">
        <f>Wedstrijden!A927</f>
        <v>0</v>
      </c>
      <c r="B940" s="16" t="str">
        <f>IFERROR(VLOOKUP(Wedstrijden!#REF!,#REF!,2,FALSE),"")</f>
        <v/>
      </c>
      <c r="C940" s="16">
        <f>Wedstrijden!E927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IF(COUNTA(Wedstrijden!U927:AC927)&lt;&gt;0,1,"")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IF(Wedstrijden!U927="x","B1","")</f>
        <v/>
      </c>
      <c r="BO940" s="16" t="e">
        <f>IF(Wedstrijden!#REF!="x","BB","")</f>
        <v>#REF!</v>
      </c>
      <c r="BP940" s="16" t="str">
        <f>IF(Wedstrijden!W927="x","B","")</f>
        <v/>
      </c>
      <c r="BQ940" s="16" t="str">
        <f>IF(Wedstrijden!X927="x","L1","")</f>
        <v/>
      </c>
      <c r="BR940" s="16" t="str">
        <f>IF(Wedstrijden!Y927="x","L2","")</f>
        <v/>
      </c>
      <c r="BS940" s="16" t="str">
        <f>IF(Wedstrijden!Z927="x","M1","")</f>
        <v/>
      </c>
      <c r="BT940" s="16" t="str">
        <f>IF(Wedstrijden!AA927="x","M2","")</f>
        <v/>
      </c>
      <c r="BU940" s="16" t="str">
        <f>IF(Wedstrijden!AB927="x","Z1","")</f>
        <v/>
      </c>
      <c r="BV940" s="16" t="str">
        <f>IF(Wedstrijden!AC927="x","Z2","")</f>
        <v/>
      </c>
      <c r="BW940" s="16" t="str">
        <f>IF(COUNTA(Wedstrijden!L927:T927)&lt;&gt;0,1,"")</f>
        <v/>
      </c>
      <c r="BX940" s="16" t="str">
        <f t="shared" si="85"/>
        <v/>
      </c>
      <c r="BY940" s="16" t="str">
        <f>IF(Wedstrijden!L927="x","BB","")</f>
        <v/>
      </c>
      <c r="BZ940" s="16" t="str">
        <f>IF(Wedstrijden!M927="x","B","")</f>
        <v/>
      </c>
      <c r="CA940" s="16" t="str">
        <f>IF(Wedstrijden!N927="x","L1","")</f>
        <v/>
      </c>
      <c r="CB940" s="16" t="str">
        <f>IF(Wedstrijden!O927="x","L2","")</f>
        <v/>
      </c>
      <c r="CC940" s="16" t="str">
        <f>IF(Wedstrijden!P927="x","M1","")</f>
        <v/>
      </c>
      <c r="CD940" s="16" t="str">
        <f>IF(Wedstrijden!Q927="x","M2","")</f>
        <v/>
      </c>
      <c r="CE940" s="16" t="str">
        <f>IF(Wedstrijden!R927="x","Z1","")</f>
        <v/>
      </c>
      <c r="CF940" s="16" t="str">
        <f>IF(Wedstrijden!S927="x","Z2","")</f>
        <v/>
      </c>
      <c r="CG940" s="16" t="str">
        <f>IF(Wedstrijden!T927="x","ZZL","")</f>
        <v/>
      </c>
      <c r="CL940" s="16" t="str">
        <f>IF(COUNTA(Wedstrijden!AR927:BB927)&lt;&gt;0,2,"")</f>
        <v/>
      </c>
      <c r="CM940" s="16" t="str">
        <f t="shared" si="86"/>
        <v/>
      </c>
      <c r="CN940" s="16" t="str">
        <f>IF(Wedstrijden!AR927="x","AA","")</f>
        <v/>
      </c>
      <c r="CO940" s="16" t="str">
        <f>IF(Wedstrijden!AS927="x","A","")</f>
        <v/>
      </c>
      <c r="CP940" s="16" t="str">
        <f>IF(Wedstrijden!AT927="x","BB","")</f>
        <v/>
      </c>
      <c r="CQ940" s="16" t="str">
        <f>IF(Wedstrijden!AU927="x","B","")</f>
        <v/>
      </c>
      <c r="CR940" s="16" t="str">
        <f>IF(Wedstrijden!AV927="x","L","")</f>
        <v/>
      </c>
      <c r="CS940" s="16" t="str">
        <f>IF(Wedstrijden!AW927="x","M","")</f>
        <v/>
      </c>
      <c r="CT940" s="16" t="str">
        <f>IF(Wedstrijden!AX927="x","Z","")</f>
        <v/>
      </c>
      <c r="CU940" s="16" t="str">
        <f>IF(Wedstrijden!BB927="x","ZZ","")</f>
        <v/>
      </c>
      <c r="CV940" s="16" t="str">
        <f>IF(COUNTA(Wedstrijden!AI927:AP927)&lt;&gt;0,2,"")</f>
        <v/>
      </c>
      <c r="CW940" s="16" t="str">
        <f t="shared" si="87"/>
        <v/>
      </c>
      <c r="CX940" s="16" t="str">
        <f>IF(Wedstrijden!AI927="x","BB","")</f>
        <v/>
      </c>
      <c r="CY940" s="16" t="str">
        <f>IF(Wedstrijden!AJ927="x","B","")</f>
        <v/>
      </c>
      <c r="CZ940" s="16" t="str">
        <f>IF(Wedstrijden!AK927="x","L","")</f>
        <v/>
      </c>
      <c r="DA940" s="16" t="str">
        <f>IF(Wedstrijden!AL927="x","M","")</f>
        <v/>
      </c>
      <c r="DB940" s="16" t="str">
        <f>IF(Wedstrijden!AM927="x","Z","")</f>
        <v/>
      </c>
      <c r="DC940" s="16" t="str">
        <f>IF(Wedstrijden!AN927="x","ZZ","")</f>
        <v/>
      </c>
      <c r="DD940" s="16" t="str">
        <f>IF(Wedstrijden!AP927="x","1.40","")</f>
        <v/>
      </c>
      <c r="DE940" s="16" t="str">
        <f>IF(COUNTA(Wedstrijden!BD927:BF927)&lt;&gt;0,6,"")</f>
        <v/>
      </c>
      <c r="DF940" s="16" t="str">
        <f t="shared" si="88"/>
        <v/>
      </c>
      <c r="DG940" s="16" t="str">
        <f>IF(Wedstrijden!BD927="x","L","")</f>
        <v/>
      </c>
      <c r="DH940" s="16" t="str">
        <f>IF(Wedstrijden!BE927="x","M","")</f>
        <v/>
      </c>
      <c r="DI940" s="16" t="str">
        <f>IF(Wedstrijden!BF927="x","Z","")</f>
        <v/>
      </c>
      <c r="DJ940" s="16" t="str">
        <f>IF(Wedstrijden!BG927="x","Z","")</f>
        <v/>
      </c>
      <c r="DK940" s="16" t="str">
        <f>IF(COUNTA(Wedstrijden!BI927:BK927)&lt;&gt;0,6,"")</f>
        <v/>
      </c>
      <c r="DL940" s="16" t="str">
        <f t="shared" si="89"/>
        <v/>
      </c>
      <c r="DM940" s="16" t="str">
        <f>IF(Wedstrijden!BI927="x","L","")</f>
        <v/>
      </c>
      <c r="DN940" s="16" t="str">
        <f>IF(Wedstrijden!BJ927="x","M","")</f>
        <v/>
      </c>
      <c r="DO940" s="16" t="str">
        <f>IF(Wedstrijden!BK927="x","Z","")</f>
        <v/>
      </c>
      <c r="DP940" s="16" t="str">
        <f>IF(Wedstrijden!BL927="x","Z","")</f>
        <v/>
      </c>
    </row>
    <row r="941" spans="1:120" ht="14.4" x14ac:dyDescent="0.3">
      <c r="A941" s="18">
        <f>Wedstrijden!A928</f>
        <v>0</v>
      </c>
      <c r="B941" s="16" t="str">
        <f>IFERROR(VLOOKUP(Wedstrijden!#REF!,#REF!,2,FALSE),"")</f>
        <v/>
      </c>
      <c r="C941" s="16">
        <f>Wedstrijden!E928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IF(COUNTA(Wedstrijden!U928:AC928)&lt;&gt;0,1,"")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IF(Wedstrijden!U928="x","B1","")</f>
        <v/>
      </c>
      <c r="BO941" s="16" t="e">
        <f>IF(Wedstrijden!#REF!="x","BB","")</f>
        <v>#REF!</v>
      </c>
      <c r="BP941" s="16" t="str">
        <f>IF(Wedstrijden!W928="x","B","")</f>
        <v/>
      </c>
      <c r="BQ941" s="16" t="str">
        <f>IF(Wedstrijden!X928="x","L1","")</f>
        <v/>
      </c>
      <c r="BR941" s="16" t="str">
        <f>IF(Wedstrijden!Y928="x","L2","")</f>
        <v/>
      </c>
      <c r="BS941" s="16" t="str">
        <f>IF(Wedstrijden!Z928="x","M1","")</f>
        <v/>
      </c>
      <c r="BT941" s="16" t="str">
        <f>IF(Wedstrijden!AA928="x","M2","")</f>
        <v/>
      </c>
      <c r="BU941" s="16" t="str">
        <f>IF(Wedstrijden!AB928="x","Z1","")</f>
        <v/>
      </c>
      <c r="BV941" s="16" t="str">
        <f>IF(Wedstrijden!AC928="x","Z2","")</f>
        <v/>
      </c>
      <c r="BW941" s="16" t="str">
        <f>IF(COUNTA(Wedstrijden!L928:T928)&lt;&gt;0,1,"")</f>
        <v/>
      </c>
      <c r="BX941" s="16" t="str">
        <f t="shared" si="85"/>
        <v/>
      </c>
      <c r="BY941" s="16" t="str">
        <f>IF(Wedstrijden!L928="x","BB","")</f>
        <v/>
      </c>
      <c r="BZ941" s="16" t="str">
        <f>IF(Wedstrijden!M928="x","B","")</f>
        <v/>
      </c>
      <c r="CA941" s="16" t="str">
        <f>IF(Wedstrijden!N928="x","L1","")</f>
        <v/>
      </c>
      <c r="CB941" s="16" t="str">
        <f>IF(Wedstrijden!O928="x","L2","")</f>
        <v/>
      </c>
      <c r="CC941" s="16" t="str">
        <f>IF(Wedstrijden!P928="x","M1","")</f>
        <v/>
      </c>
      <c r="CD941" s="16" t="str">
        <f>IF(Wedstrijden!Q928="x","M2","")</f>
        <v/>
      </c>
      <c r="CE941" s="16" t="str">
        <f>IF(Wedstrijden!R928="x","Z1","")</f>
        <v/>
      </c>
      <c r="CF941" s="16" t="str">
        <f>IF(Wedstrijden!S928="x","Z2","")</f>
        <v/>
      </c>
      <c r="CG941" s="16" t="str">
        <f>IF(Wedstrijden!T928="x","ZZL","")</f>
        <v/>
      </c>
      <c r="CL941" s="16" t="str">
        <f>IF(COUNTA(Wedstrijden!AR928:BB928)&lt;&gt;0,2,"")</f>
        <v/>
      </c>
      <c r="CM941" s="16" t="str">
        <f t="shared" si="86"/>
        <v/>
      </c>
      <c r="CN941" s="16" t="str">
        <f>IF(Wedstrijden!AR928="x","AA","")</f>
        <v/>
      </c>
      <c r="CO941" s="16" t="str">
        <f>IF(Wedstrijden!AS928="x","A","")</f>
        <v/>
      </c>
      <c r="CP941" s="16" t="str">
        <f>IF(Wedstrijden!AT928="x","BB","")</f>
        <v/>
      </c>
      <c r="CQ941" s="16" t="str">
        <f>IF(Wedstrijden!AU928="x","B","")</f>
        <v/>
      </c>
      <c r="CR941" s="16" t="str">
        <f>IF(Wedstrijden!AV928="x","L","")</f>
        <v/>
      </c>
      <c r="CS941" s="16" t="str">
        <f>IF(Wedstrijden!AW928="x","M","")</f>
        <v/>
      </c>
      <c r="CT941" s="16" t="str">
        <f>IF(Wedstrijden!AX928="x","Z","")</f>
        <v/>
      </c>
      <c r="CU941" s="16" t="str">
        <f>IF(Wedstrijden!BB928="x","ZZ","")</f>
        <v/>
      </c>
      <c r="CV941" s="16" t="str">
        <f>IF(COUNTA(Wedstrijden!AI928:AP928)&lt;&gt;0,2,"")</f>
        <v/>
      </c>
      <c r="CW941" s="16" t="str">
        <f t="shared" si="87"/>
        <v/>
      </c>
      <c r="CX941" s="16" t="str">
        <f>IF(Wedstrijden!AI928="x","BB","")</f>
        <v/>
      </c>
      <c r="CY941" s="16" t="str">
        <f>IF(Wedstrijden!AJ928="x","B","")</f>
        <v/>
      </c>
      <c r="CZ941" s="16" t="str">
        <f>IF(Wedstrijden!AK928="x","L","")</f>
        <v/>
      </c>
      <c r="DA941" s="16" t="str">
        <f>IF(Wedstrijden!AL928="x","M","")</f>
        <v/>
      </c>
      <c r="DB941" s="16" t="str">
        <f>IF(Wedstrijden!AM928="x","Z","")</f>
        <v/>
      </c>
      <c r="DC941" s="16" t="str">
        <f>IF(Wedstrijden!AN928="x","ZZ","")</f>
        <v/>
      </c>
      <c r="DD941" s="16" t="str">
        <f>IF(Wedstrijden!AP928="x","1.40","")</f>
        <v/>
      </c>
      <c r="DE941" s="16" t="str">
        <f>IF(COUNTA(Wedstrijden!BD928:BF928)&lt;&gt;0,6,"")</f>
        <v/>
      </c>
      <c r="DF941" s="16" t="str">
        <f t="shared" si="88"/>
        <v/>
      </c>
      <c r="DG941" s="16" t="str">
        <f>IF(Wedstrijden!BD928="x","L","")</f>
        <v/>
      </c>
      <c r="DH941" s="16" t="str">
        <f>IF(Wedstrijden!BE928="x","M","")</f>
        <v/>
      </c>
      <c r="DI941" s="16" t="str">
        <f>IF(Wedstrijden!BF928="x","Z","")</f>
        <v/>
      </c>
      <c r="DJ941" s="16" t="str">
        <f>IF(Wedstrijden!BG928="x","Z","")</f>
        <v/>
      </c>
      <c r="DK941" s="16" t="str">
        <f>IF(COUNTA(Wedstrijden!BI928:BK928)&lt;&gt;0,6,"")</f>
        <v/>
      </c>
      <c r="DL941" s="16" t="str">
        <f t="shared" si="89"/>
        <v/>
      </c>
      <c r="DM941" s="16" t="str">
        <f>IF(Wedstrijden!BI928="x","L","")</f>
        <v/>
      </c>
      <c r="DN941" s="16" t="str">
        <f>IF(Wedstrijden!BJ928="x","M","")</f>
        <v/>
      </c>
      <c r="DO941" s="16" t="str">
        <f>IF(Wedstrijden!BK928="x","Z","")</f>
        <v/>
      </c>
      <c r="DP941" s="16" t="str">
        <f>IF(Wedstrijden!BL928="x","Z","")</f>
        <v/>
      </c>
    </row>
    <row r="942" spans="1:120" ht="14.4" x14ac:dyDescent="0.3">
      <c r="A942" s="18">
        <f>Wedstrijden!A929</f>
        <v>0</v>
      </c>
      <c r="B942" s="16" t="str">
        <f>IFERROR(VLOOKUP(Wedstrijden!#REF!,#REF!,2,FALSE),"")</f>
        <v/>
      </c>
      <c r="C942" s="16">
        <f>Wedstrijden!E929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IF(COUNTA(Wedstrijden!U929:AC929)&lt;&gt;0,1,"")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IF(Wedstrijden!U929="x","B1","")</f>
        <v/>
      </c>
      <c r="BO942" s="16" t="e">
        <f>IF(Wedstrijden!#REF!="x","BB","")</f>
        <v>#REF!</v>
      </c>
      <c r="BP942" s="16" t="str">
        <f>IF(Wedstrijden!W929="x","B","")</f>
        <v/>
      </c>
      <c r="BQ942" s="16" t="str">
        <f>IF(Wedstrijden!X929="x","L1","")</f>
        <v/>
      </c>
      <c r="BR942" s="16" t="str">
        <f>IF(Wedstrijden!Y929="x","L2","")</f>
        <v/>
      </c>
      <c r="BS942" s="16" t="str">
        <f>IF(Wedstrijden!Z929="x","M1","")</f>
        <v/>
      </c>
      <c r="BT942" s="16" t="str">
        <f>IF(Wedstrijden!AA929="x","M2","")</f>
        <v/>
      </c>
      <c r="BU942" s="16" t="str">
        <f>IF(Wedstrijden!AB929="x","Z1","")</f>
        <v/>
      </c>
      <c r="BV942" s="16" t="str">
        <f>IF(Wedstrijden!AC929="x","Z2","")</f>
        <v/>
      </c>
      <c r="BW942" s="16" t="str">
        <f>IF(COUNTA(Wedstrijden!L929:T929)&lt;&gt;0,1,"")</f>
        <v/>
      </c>
      <c r="BX942" s="16" t="str">
        <f t="shared" si="85"/>
        <v/>
      </c>
      <c r="BY942" s="16" t="str">
        <f>IF(Wedstrijden!L929="x","BB","")</f>
        <v/>
      </c>
      <c r="BZ942" s="16" t="str">
        <f>IF(Wedstrijden!M929="x","B","")</f>
        <v/>
      </c>
      <c r="CA942" s="16" t="str">
        <f>IF(Wedstrijden!N929="x","L1","")</f>
        <v/>
      </c>
      <c r="CB942" s="16" t="str">
        <f>IF(Wedstrijden!O929="x","L2","")</f>
        <v/>
      </c>
      <c r="CC942" s="16" t="str">
        <f>IF(Wedstrijden!P929="x","M1","")</f>
        <v/>
      </c>
      <c r="CD942" s="16" t="str">
        <f>IF(Wedstrijden!Q929="x","M2","")</f>
        <v/>
      </c>
      <c r="CE942" s="16" t="str">
        <f>IF(Wedstrijden!R929="x","Z1","")</f>
        <v/>
      </c>
      <c r="CF942" s="16" t="str">
        <f>IF(Wedstrijden!S929="x","Z2","")</f>
        <v/>
      </c>
      <c r="CG942" s="16" t="str">
        <f>IF(Wedstrijden!T929="x","ZZL","")</f>
        <v/>
      </c>
      <c r="CL942" s="16" t="str">
        <f>IF(COUNTA(Wedstrijden!AR929:BB929)&lt;&gt;0,2,"")</f>
        <v/>
      </c>
      <c r="CM942" s="16" t="str">
        <f t="shared" si="86"/>
        <v/>
      </c>
      <c r="CN942" s="16" t="str">
        <f>IF(Wedstrijden!AR929="x","AA","")</f>
        <v/>
      </c>
      <c r="CO942" s="16" t="str">
        <f>IF(Wedstrijden!AS929="x","A","")</f>
        <v/>
      </c>
      <c r="CP942" s="16" t="str">
        <f>IF(Wedstrijden!AT929="x","BB","")</f>
        <v/>
      </c>
      <c r="CQ942" s="16" t="str">
        <f>IF(Wedstrijden!AU929="x","B","")</f>
        <v/>
      </c>
      <c r="CR942" s="16" t="str">
        <f>IF(Wedstrijden!AV929="x","L","")</f>
        <v/>
      </c>
      <c r="CS942" s="16" t="str">
        <f>IF(Wedstrijden!AW929="x","M","")</f>
        <v/>
      </c>
      <c r="CT942" s="16" t="str">
        <f>IF(Wedstrijden!AX929="x","Z","")</f>
        <v/>
      </c>
      <c r="CU942" s="16" t="str">
        <f>IF(Wedstrijden!BB929="x","ZZ","")</f>
        <v/>
      </c>
      <c r="CV942" s="16" t="str">
        <f>IF(COUNTA(Wedstrijden!AI929:AP929)&lt;&gt;0,2,"")</f>
        <v/>
      </c>
      <c r="CW942" s="16" t="str">
        <f t="shared" si="87"/>
        <v/>
      </c>
      <c r="CX942" s="16" t="str">
        <f>IF(Wedstrijden!AI929="x","BB","")</f>
        <v/>
      </c>
      <c r="CY942" s="16" t="str">
        <f>IF(Wedstrijden!AJ929="x","B","")</f>
        <v/>
      </c>
      <c r="CZ942" s="16" t="str">
        <f>IF(Wedstrijden!AK929="x","L","")</f>
        <v/>
      </c>
      <c r="DA942" s="16" t="str">
        <f>IF(Wedstrijden!AL929="x","M","")</f>
        <v/>
      </c>
      <c r="DB942" s="16" t="str">
        <f>IF(Wedstrijden!AM929="x","Z","")</f>
        <v/>
      </c>
      <c r="DC942" s="16" t="str">
        <f>IF(Wedstrijden!AN929="x","ZZ","")</f>
        <v/>
      </c>
      <c r="DD942" s="16" t="str">
        <f>IF(Wedstrijden!AP929="x","1.40","")</f>
        <v/>
      </c>
      <c r="DE942" s="16" t="str">
        <f>IF(COUNTA(Wedstrijden!BD929:BF929)&lt;&gt;0,6,"")</f>
        <v/>
      </c>
      <c r="DF942" s="16" t="str">
        <f t="shared" si="88"/>
        <v/>
      </c>
      <c r="DG942" s="16" t="str">
        <f>IF(Wedstrijden!BD929="x","L","")</f>
        <v/>
      </c>
      <c r="DH942" s="16" t="str">
        <f>IF(Wedstrijden!BE929="x","M","")</f>
        <v/>
      </c>
      <c r="DI942" s="16" t="str">
        <f>IF(Wedstrijden!BF929="x","Z","")</f>
        <v/>
      </c>
      <c r="DJ942" s="16" t="str">
        <f>IF(Wedstrijden!BG929="x","Z","")</f>
        <v/>
      </c>
      <c r="DK942" s="16" t="str">
        <f>IF(COUNTA(Wedstrijden!BI929:BK929)&lt;&gt;0,6,"")</f>
        <v/>
      </c>
      <c r="DL942" s="16" t="str">
        <f t="shared" si="89"/>
        <v/>
      </c>
      <c r="DM942" s="16" t="str">
        <f>IF(Wedstrijden!BI929="x","L","")</f>
        <v/>
      </c>
      <c r="DN942" s="16" t="str">
        <f>IF(Wedstrijden!BJ929="x","M","")</f>
        <v/>
      </c>
      <c r="DO942" s="16" t="str">
        <f>IF(Wedstrijden!BK929="x","Z","")</f>
        <v/>
      </c>
      <c r="DP942" s="16" t="str">
        <f>IF(Wedstrijden!BL929="x","Z","")</f>
        <v/>
      </c>
    </row>
    <row r="943" spans="1:120" ht="14.4" x14ac:dyDescent="0.3">
      <c r="A943" s="18">
        <f>Wedstrijden!A930</f>
        <v>0</v>
      </c>
      <c r="B943" s="16" t="str">
        <f>IFERROR(VLOOKUP(Wedstrijden!#REF!,#REF!,2,FALSE),"")</f>
        <v/>
      </c>
      <c r="C943" s="16">
        <f>Wedstrijden!E930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IF(COUNTA(Wedstrijden!U930:AC930)&lt;&gt;0,1,"")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IF(Wedstrijden!U930="x","B1","")</f>
        <v/>
      </c>
      <c r="BO943" s="16" t="e">
        <f>IF(Wedstrijden!#REF!="x","BB","")</f>
        <v>#REF!</v>
      </c>
      <c r="BP943" s="16" t="str">
        <f>IF(Wedstrijden!W930="x","B","")</f>
        <v/>
      </c>
      <c r="BQ943" s="16" t="str">
        <f>IF(Wedstrijden!X930="x","L1","")</f>
        <v/>
      </c>
      <c r="BR943" s="16" t="str">
        <f>IF(Wedstrijden!Y930="x","L2","")</f>
        <v/>
      </c>
      <c r="BS943" s="16" t="str">
        <f>IF(Wedstrijden!Z930="x","M1","")</f>
        <v/>
      </c>
      <c r="BT943" s="16" t="str">
        <f>IF(Wedstrijden!AA930="x","M2","")</f>
        <v/>
      </c>
      <c r="BU943" s="16" t="str">
        <f>IF(Wedstrijden!AB930="x","Z1","")</f>
        <v/>
      </c>
      <c r="BV943" s="16" t="str">
        <f>IF(Wedstrijden!AC930="x","Z2","")</f>
        <v/>
      </c>
      <c r="BW943" s="16" t="str">
        <f>IF(COUNTA(Wedstrijden!L930:T930)&lt;&gt;0,1,"")</f>
        <v/>
      </c>
      <c r="BX943" s="16" t="str">
        <f t="shared" si="85"/>
        <v/>
      </c>
      <c r="BY943" s="16" t="str">
        <f>IF(Wedstrijden!L930="x","BB","")</f>
        <v/>
      </c>
      <c r="BZ943" s="16" t="str">
        <f>IF(Wedstrijden!M930="x","B","")</f>
        <v/>
      </c>
      <c r="CA943" s="16" t="str">
        <f>IF(Wedstrijden!N930="x","L1","")</f>
        <v/>
      </c>
      <c r="CB943" s="16" t="str">
        <f>IF(Wedstrijden!O930="x","L2","")</f>
        <v/>
      </c>
      <c r="CC943" s="16" t="str">
        <f>IF(Wedstrijden!P930="x","M1","")</f>
        <v/>
      </c>
      <c r="CD943" s="16" t="str">
        <f>IF(Wedstrijden!Q930="x","M2","")</f>
        <v/>
      </c>
      <c r="CE943" s="16" t="str">
        <f>IF(Wedstrijden!R930="x","Z1","")</f>
        <v/>
      </c>
      <c r="CF943" s="16" t="str">
        <f>IF(Wedstrijden!S930="x","Z2","")</f>
        <v/>
      </c>
      <c r="CG943" s="16" t="str">
        <f>IF(Wedstrijden!T930="x","ZZL","")</f>
        <v/>
      </c>
      <c r="CL943" s="16" t="str">
        <f>IF(COUNTA(Wedstrijden!AR930:BB930)&lt;&gt;0,2,"")</f>
        <v/>
      </c>
      <c r="CM943" s="16" t="str">
        <f t="shared" si="86"/>
        <v/>
      </c>
      <c r="CN943" s="16" t="str">
        <f>IF(Wedstrijden!AR930="x","AA","")</f>
        <v/>
      </c>
      <c r="CO943" s="16" t="str">
        <f>IF(Wedstrijden!AS930="x","A","")</f>
        <v/>
      </c>
      <c r="CP943" s="16" t="str">
        <f>IF(Wedstrijden!AT930="x","BB","")</f>
        <v/>
      </c>
      <c r="CQ943" s="16" t="str">
        <f>IF(Wedstrijden!AU930="x","B","")</f>
        <v/>
      </c>
      <c r="CR943" s="16" t="str">
        <f>IF(Wedstrijden!AV930="x","L","")</f>
        <v/>
      </c>
      <c r="CS943" s="16" t="str">
        <f>IF(Wedstrijden!AW930="x","M","")</f>
        <v/>
      </c>
      <c r="CT943" s="16" t="str">
        <f>IF(Wedstrijden!AX930="x","Z","")</f>
        <v/>
      </c>
      <c r="CU943" s="16" t="str">
        <f>IF(Wedstrijden!BB930="x","ZZ","")</f>
        <v/>
      </c>
      <c r="CV943" s="16" t="str">
        <f>IF(COUNTA(Wedstrijden!AI930:AP930)&lt;&gt;0,2,"")</f>
        <v/>
      </c>
      <c r="CW943" s="16" t="str">
        <f t="shared" si="87"/>
        <v/>
      </c>
      <c r="CX943" s="16" t="str">
        <f>IF(Wedstrijden!AI930="x","BB","")</f>
        <v/>
      </c>
      <c r="CY943" s="16" t="str">
        <f>IF(Wedstrijden!AJ930="x","B","")</f>
        <v/>
      </c>
      <c r="CZ943" s="16" t="str">
        <f>IF(Wedstrijden!AK930="x","L","")</f>
        <v/>
      </c>
      <c r="DA943" s="16" t="str">
        <f>IF(Wedstrijden!AL930="x","M","")</f>
        <v/>
      </c>
      <c r="DB943" s="16" t="str">
        <f>IF(Wedstrijden!AM930="x","Z","")</f>
        <v/>
      </c>
      <c r="DC943" s="16" t="str">
        <f>IF(Wedstrijden!AN930="x","ZZ","")</f>
        <v/>
      </c>
      <c r="DD943" s="16" t="str">
        <f>IF(Wedstrijden!AP930="x","1.40","")</f>
        <v/>
      </c>
      <c r="DE943" s="16" t="str">
        <f>IF(COUNTA(Wedstrijden!BD930:BF930)&lt;&gt;0,6,"")</f>
        <v/>
      </c>
      <c r="DF943" s="16" t="str">
        <f t="shared" si="88"/>
        <v/>
      </c>
      <c r="DG943" s="16" t="str">
        <f>IF(Wedstrijden!BD930="x","L","")</f>
        <v/>
      </c>
      <c r="DH943" s="16" t="str">
        <f>IF(Wedstrijden!BE930="x","M","")</f>
        <v/>
      </c>
      <c r="DI943" s="16" t="str">
        <f>IF(Wedstrijden!BF930="x","Z","")</f>
        <v/>
      </c>
      <c r="DJ943" s="16" t="str">
        <f>IF(Wedstrijden!BG930="x","Z","")</f>
        <v/>
      </c>
      <c r="DK943" s="16" t="str">
        <f>IF(COUNTA(Wedstrijden!BI930:BK930)&lt;&gt;0,6,"")</f>
        <v/>
      </c>
      <c r="DL943" s="16" t="str">
        <f t="shared" si="89"/>
        <v/>
      </c>
      <c r="DM943" s="16" t="str">
        <f>IF(Wedstrijden!BI930="x","L","")</f>
        <v/>
      </c>
      <c r="DN943" s="16" t="str">
        <f>IF(Wedstrijden!BJ930="x","M","")</f>
        <v/>
      </c>
      <c r="DO943" s="16" t="str">
        <f>IF(Wedstrijden!BK930="x","Z","")</f>
        <v/>
      </c>
      <c r="DP943" s="16" t="str">
        <f>IF(Wedstrijden!BL930="x","Z","")</f>
        <v/>
      </c>
    </row>
    <row r="944" spans="1:120" ht="14.4" x14ac:dyDescent="0.3">
      <c r="A944" s="18">
        <f>Wedstrijden!A931</f>
        <v>0</v>
      </c>
      <c r="B944" s="16" t="str">
        <f>IFERROR(VLOOKUP(Wedstrijden!#REF!,#REF!,2,FALSE),"")</f>
        <v/>
      </c>
      <c r="C944" s="16">
        <f>Wedstrijden!E931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IF(COUNTA(Wedstrijden!U931:AC931)&lt;&gt;0,1,"")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IF(Wedstrijden!U931="x","B1","")</f>
        <v/>
      </c>
      <c r="BO944" s="16" t="e">
        <f>IF(Wedstrijden!#REF!="x","BB","")</f>
        <v>#REF!</v>
      </c>
      <c r="BP944" s="16" t="str">
        <f>IF(Wedstrijden!W931="x","B","")</f>
        <v/>
      </c>
      <c r="BQ944" s="16" t="str">
        <f>IF(Wedstrijden!X931="x","L1","")</f>
        <v/>
      </c>
      <c r="BR944" s="16" t="str">
        <f>IF(Wedstrijden!Y931="x","L2","")</f>
        <v/>
      </c>
      <c r="BS944" s="16" t="str">
        <f>IF(Wedstrijden!Z931="x","M1","")</f>
        <v/>
      </c>
      <c r="BT944" s="16" t="str">
        <f>IF(Wedstrijden!AA931="x","M2","")</f>
        <v/>
      </c>
      <c r="BU944" s="16" t="str">
        <f>IF(Wedstrijden!AB931="x","Z1","")</f>
        <v/>
      </c>
      <c r="BV944" s="16" t="str">
        <f>IF(Wedstrijden!AC931="x","Z2","")</f>
        <v/>
      </c>
      <c r="BW944" s="16" t="str">
        <f>IF(COUNTA(Wedstrijden!L931:T931)&lt;&gt;0,1,"")</f>
        <v/>
      </c>
      <c r="BX944" s="16" t="str">
        <f t="shared" si="85"/>
        <v/>
      </c>
      <c r="BY944" s="16" t="str">
        <f>IF(Wedstrijden!L931="x","BB","")</f>
        <v/>
      </c>
      <c r="BZ944" s="16" t="str">
        <f>IF(Wedstrijden!M931="x","B","")</f>
        <v/>
      </c>
      <c r="CA944" s="16" t="str">
        <f>IF(Wedstrijden!N931="x","L1","")</f>
        <v/>
      </c>
      <c r="CB944" s="16" t="str">
        <f>IF(Wedstrijden!O931="x","L2","")</f>
        <v/>
      </c>
      <c r="CC944" s="16" t="str">
        <f>IF(Wedstrijden!P931="x","M1","")</f>
        <v/>
      </c>
      <c r="CD944" s="16" t="str">
        <f>IF(Wedstrijden!Q931="x","M2","")</f>
        <v/>
      </c>
      <c r="CE944" s="16" t="str">
        <f>IF(Wedstrijden!R931="x","Z1","")</f>
        <v/>
      </c>
      <c r="CF944" s="16" t="str">
        <f>IF(Wedstrijden!S931="x","Z2","")</f>
        <v/>
      </c>
      <c r="CG944" s="16" t="str">
        <f>IF(Wedstrijden!T931="x","ZZL","")</f>
        <v/>
      </c>
      <c r="CL944" s="16" t="str">
        <f>IF(COUNTA(Wedstrijden!AR931:BB931)&lt;&gt;0,2,"")</f>
        <v/>
      </c>
      <c r="CM944" s="16" t="str">
        <f t="shared" si="86"/>
        <v/>
      </c>
      <c r="CN944" s="16" t="str">
        <f>IF(Wedstrijden!AR931="x","AA","")</f>
        <v/>
      </c>
      <c r="CO944" s="16" t="str">
        <f>IF(Wedstrijden!AS931="x","A","")</f>
        <v/>
      </c>
      <c r="CP944" s="16" t="str">
        <f>IF(Wedstrijden!AT931="x","BB","")</f>
        <v/>
      </c>
      <c r="CQ944" s="16" t="str">
        <f>IF(Wedstrijden!AU931="x","B","")</f>
        <v/>
      </c>
      <c r="CR944" s="16" t="str">
        <f>IF(Wedstrijden!AV931="x","L","")</f>
        <v/>
      </c>
      <c r="CS944" s="16" t="str">
        <f>IF(Wedstrijden!AW931="x","M","")</f>
        <v/>
      </c>
      <c r="CT944" s="16" t="str">
        <f>IF(Wedstrijden!AX931="x","Z","")</f>
        <v/>
      </c>
      <c r="CU944" s="16" t="str">
        <f>IF(Wedstrijden!BB931="x","ZZ","")</f>
        <v/>
      </c>
      <c r="CV944" s="16" t="str">
        <f>IF(COUNTA(Wedstrijden!AI931:AP931)&lt;&gt;0,2,"")</f>
        <v/>
      </c>
      <c r="CW944" s="16" t="str">
        <f t="shared" si="87"/>
        <v/>
      </c>
      <c r="CX944" s="16" t="str">
        <f>IF(Wedstrijden!AI931="x","BB","")</f>
        <v/>
      </c>
      <c r="CY944" s="16" t="str">
        <f>IF(Wedstrijden!AJ931="x","B","")</f>
        <v/>
      </c>
      <c r="CZ944" s="16" t="str">
        <f>IF(Wedstrijden!AK931="x","L","")</f>
        <v/>
      </c>
      <c r="DA944" s="16" t="str">
        <f>IF(Wedstrijden!AL931="x","M","")</f>
        <v/>
      </c>
      <c r="DB944" s="16" t="str">
        <f>IF(Wedstrijden!AM931="x","Z","")</f>
        <v/>
      </c>
      <c r="DC944" s="16" t="str">
        <f>IF(Wedstrijden!AN931="x","ZZ","")</f>
        <v/>
      </c>
      <c r="DD944" s="16" t="str">
        <f>IF(Wedstrijden!AP931="x","1.40","")</f>
        <v/>
      </c>
      <c r="DE944" s="16" t="str">
        <f>IF(COUNTA(Wedstrijden!BD931:BF931)&lt;&gt;0,6,"")</f>
        <v/>
      </c>
      <c r="DF944" s="16" t="str">
        <f t="shared" si="88"/>
        <v/>
      </c>
      <c r="DG944" s="16" t="str">
        <f>IF(Wedstrijden!BD931="x","L","")</f>
        <v/>
      </c>
      <c r="DH944" s="16" t="str">
        <f>IF(Wedstrijden!BE931="x","M","")</f>
        <v/>
      </c>
      <c r="DI944" s="16" t="str">
        <f>IF(Wedstrijden!BF931="x","Z","")</f>
        <v/>
      </c>
      <c r="DJ944" s="16" t="str">
        <f>IF(Wedstrijden!BG931="x","Z","")</f>
        <v/>
      </c>
      <c r="DK944" s="16" t="str">
        <f>IF(COUNTA(Wedstrijden!BI931:BK931)&lt;&gt;0,6,"")</f>
        <v/>
      </c>
      <c r="DL944" s="16" t="str">
        <f t="shared" si="89"/>
        <v/>
      </c>
      <c r="DM944" s="16" t="str">
        <f>IF(Wedstrijden!BI931="x","L","")</f>
        <v/>
      </c>
      <c r="DN944" s="16" t="str">
        <f>IF(Wedstrijden!BJ931="x","M","")</f>
        <v/>
      </c>
      <c r="DO944" s="16" t="str">
        <f>IF(Wedstrijden!BK931="x","Z","")</f>
        <v/>
      </c>
      <c r="DP944" s="16" t="str">
        <f>IF(Wedstrijden!BL931="x","Z","")</f>
        <v/>
      </c>
    </row>
    <row r="945" spans="1:120" ht="14.4" x14ac:dyDescent="0.3">
      <c r="A945" s="18">
        <f>Wedstrijden!A932</f>
        <v>0</v>
      </c>
      <c r="B945" s="16" t="str">
        <f>IFERROR(VLOOKUP(Wedstrijden!#REF!,#REF!,2,FALSE),"")</f>
        <v/>
      </c>
      <c r="C945" s="16">
        <f>Wedstrijden!E932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IF(COUNTA(Wedstrijden!U932:AC932)&lt;&gt;0,1,"")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IF(Wedstrijden!U932="x","B1","")</f>
        <v/>
      </c>
      <c r="BO945" s="16" t="e">
        <f>IF(Wedstrijden!#REF!="x","BB","")</f>
        <v>#REF!</v>
      </c>
      <c r="BP945" s="16" t="str">
        <f>IF(Wedstrijden!W932="x","B","")</f>
        <v/>
      </c>
      <c r="BQ945" s="16" t="str">
        <f>IF(Wedstrijden!X932="x","L1","")</f>
        <v/>
      </c>
      <c r="BR945" s="16" t="str">
        <f>IF(Wedstrijden!Y932="x","L2","")</f>
        <v/>
      </c>
      <c r="BS945" s="16" t="str">
        <f>IF(Wedstrijden!Z932="x","M1","")</f>
        <v/>
      </c>
      <c r="BT945" s="16" t="str">
        <f>IF(Wedstrijden!AA932="x","M2","")</f>
        <v/>
      </c>
      <c r="BU945" s="16" t="str">
        <f>IF(Wedstrijden!AB932="x","Z1","")</f>
        <v/>
      </c>
      <c r="BV945" s="16" t="str">
        <f>IF(Wedstrijden!AC932="x","Z2","")</f>
        <v/>
      </c>
      <c r="BW945" s="16" t="str">
        <f>IF(COUNTA(Wedstrijden!L932:T932)&lt;&gt;0,1,"")</f>
        <v/>
      </c>
      <c r="BX945" s="16" t="str">
        <f t="shared" si="85"/>
        <v/>
      </c>
      <c r="BY945" s="16" t="str">
        <f>IF(Wedstrijden!L932="x","BB","")</f>
        <v/>
      </c>
      <c r="BZ945" s="16" t="str">
        <f>IF(Wedstrijden!M932="x","B","")</f>
        <v/>
      </c>
      <c r="CA945" s="16" t="str">
        <f>IF(Wedstrijden!N932="x","L1","")</f>
        <v/>
      </c>
      <c r="CB945" s="16" t="str">
        <f>IF(Wedstrijden!O932="x","L2","")</f>
        <v/>
      </c>
      <c r="CC945" s="16" t="str">
        <f>IF(Wedstrijden!P932="x","M1","")</f>
        <v/>
      </c>
      <c r="CD945" s="16" t="str">
        <f>IF(Wedstrijden!Q932="x","M2","")</f>
        <v/>
      </c>
      <c r="CE945" s="16" t="str">
        <f>IF(Wedstrijden!R932="x","Z1","")</f>
        <v/>
      </c>
      <c r="CF945" s="16" t="str">
        <f>IF(Wedstrijden!S932="x","Z2","")</f>
        <v/>
      </c>
      <c r="CG945" s="16" t="str">
        <f>IF(Wedstrijden!T932="x","ZZL","")</f>
        <v/>
      </c>
      <c r="CL945" s="16" t="str">
        <f>IF(COUNTA(Wedstrijden!AR932:BB932)&lt;&gt;0,2,"")</f>
        <v/>
      </c>
      <c r="CM945" s="16" t="str">
        <f t="shared" si="86"/>
        <v/>
      </c>
      <c r="CN945" s="16" t="str">
        <f>IF(Wedstrijden!AR932="x","AA","")</f>
        <v/>
      </c>
      <c r="CO945" s="16" t="str">
        <f>IF(Wedstrijden!AS932="x","A","")</f>
        <v/>
      </c>
      <c r="CP945" s="16" t="str">
        <f>IF(Wedstrijden!AT932="x","BB","")</f>
        <v/>
      </c>
      <c r="CQ945" s="16" t="str">
        <f>IF(Wedstrijden!AU932="x","B","")</f>
        <v/>
      </c>
      <c r="CR945" s="16" t="str">
        <f>IF(Wedstrijden!AV932="x","L","")</f>
        <v/>
      </c>
      <c r="CS945" s="16" t="str">
        <f>IF(Wedstrijden!AW932="x","M","")</f>
        <v/>
      </c>
      <c r="CT945" s="16" t="str">
        <f>IF(Wedstrijden!AX932="x","Z","")</f>
        <v/>
      </c>
      <c r="CU945" s="16" t="str">
        <f>IF(Wedstrijden!BB932="x","ZZ","")</f>
        <v/>
      </c>
      <c r="CV945" s="16" t="str">
        <f>IF(COUNTA(Wedstrijden!AI932:AP932)&lt;&gt;0,2,"")</f>
        <v/>
      </c>
      <c r="CW945" s="16" t="str">
        <f t="shared" si="87"/>
        <v/>
      </c>
      <c r="CX945" s="16" t="str">
        <f>IF(Wedstrijden!AI932="x","BB","")</f>
        <v/>
      </c>
      <c r="CY945" s="16" t="str">
        <f>IF(Wedstrijden!AJ932="x","B","")</f>
        <v/>
      </c>
      <c r="CZ945" s="16" t="str">
        <f>IF(Wedstrijden!AK932="x","L","")</f>
        <v/>
      </c>
      <c r="DA945" s="16" t="str">
        <f>IF(Wedstrijden!AL932="x","M","")</f>
        <v/>
      </c>
      <c r="DB945" s="16" t="str">
        <f>IF(Wedstrijden!AM932="x","Z","")</f>
        <v/>
      </c>
      <c r="DC945" s="16" t="str">
        <f>IF(Wedstrijden!AN932="x","ZZ","")</f>
        <v/>
      </c>
      <c r="DD945" s="16" t="str">
        <f>IF(Wedstrijden!AP932="x","1.40","")</f>
        <v/>
      </c>
      <c r="DE945" s="16" t="str">
        <f>IF(COUNTA(Wedstrijden!BD932:BF932)&lt;&gt;0,6,"")</f>
        <v/>
      </c>
      <c r="DF945" s="16" t="str">
        <f t="shared" si="88"/>
        <v/>
      </c>
      <c r="DG945" s="16" t="str">
        <f>IF(Wedstrijden!BD932="x","L","")</f>
        <v/>
      </c>
      <c r="DH945" s="16" t="str">
        <f>IF(Wedstrijden!BE932="x","M","")</f>
        <v/>
      </c>
      <c r="DI945" s="16" t="str">
        <f>IF(Wedstrijden!BF932="x","Z","")</f>
        <v/>
      </c>
      <c r="DJ945" s="16" t="str">
        <f>IF(Wedstrijden!BG932="x","Z","")</f>
        <v/>
      </c>
      <c r="DK945" s="16" t="str">
        <f>IF(COUNTA(Wedstrijden!BI932:BK932)&lt;&gt;0,6,"")</f>
        <v/>
      </c>
      <c r="DL945" s="16" t="str">
        <f t="shared" si="89"/>
        <v/>
      </c>
      <c r="DM945" s="16" t="str">
        <f>IF(Wedstrijden!BI932="x","L","")</f>
        <v/>
      </c>
      <c r="DN945" s="16" t="str">
        <f>IF(Wedstrijden!BJ932="x","M","")</f>
        <v/>
      </c>
      <c r="DO945" s="16" t="str">
        <f>IF(Wedstrijden!BK932="x","Z","")</f>
        <v/>
      </c>
      <c r="DP945" s="16" t="str">
        <f>IF(Wedstrijden!BL932="x","Z","")</f>
        <v/>
      </c>
    </row>
    <row r="946" spans="1:120" ht="14.4" x14ac:dyDescent="0.3">
      <c r="A946" s="18">
        <f>Wedstrijden!A933</f>
        <v>0</v>
      </c>
      <c r="B946" s="16" t="str">
        <f>IFERROR(VLOOKUP(Wedstrijden!#REF!,#REF!,2,FALSE),"")</f>
        <v/>
      </c>
      <c r="C946" s="16">
        <f>Wedstrijden!E933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IF(COUNTA(Wedstrijden!U933:AC933)&lt;&gt;0,1,"")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IF(Wedstrijden!U933="x","B1","")</f>
        <v/>
      </c>
      <c r="BO946" s="16" t="e">
        <f>IF(Wedstrijden!#REF!="x","BB","")</f>
        <v>#REF!</v>
      </c>
      <c r="BP946" s="16" t="str">
        <f>IF(Wedstrijden!W933="x","B","")</f>
        <v/>
      </c>
      <c r="BQ946" s="16" t="str">
        <f>IF(Wedstrijden!X933="x","L1","")</f>
        <v/>
      </c>
      <c r="BR946" s="16" t="str">
        <f>IF(Wedstrijden!Y933="x","L2","")</f>
        <v/>
      </c>
      <c r="BS946" s="16" t="str">
        <f>IF(Wedstrijden!Z933="x","M1","")</f>
        <v/>
      </c>
      <c r="BT946" s="16" t="str">
        <f>IF(Wedstrijden!AA933="x","M2","")</f>
        <v/>
      </c>
      <c r="BU946" s="16" t="str">
        <f>IF(Wedstrijden!AB933="x","Z1","")</f>
        <v/>
      </c>
      <c r="BV946" s="16" t="str">
        <f>IF(Wedstrijden!AC933="x","Z2","")</f>
        <v/>
      </c>
      <c r="BW946" s="16" t="str">
        <f>IF(COUNTA(Wedstrijden!L933:T933)&lt;&gt;0,1,"")</f>
        <v/>
      </c>
      <c r="BX946" s="16" t="str">
        <f t="shared" si="85"/>
        <v/>
      </c>
      <c r="BY946" s="16" t="str">
        <f>IF(Wedstrijden!L933="x","BB","")</f>
        <v/>
      </c>
      <c r="BZ946" s="16" t="str">
        <f>IF(Wedstrijden!M933="x","B","")</f>
        <v/>
      </c>
      <c r="CA946" s="16" t="str">
        <f>IF(Wedstrijden!N933="x","L1","")</f>
        <v/>
      </c>
      <c r="CB946" s="16" t="str">
        <f>IF(Wedstrijden!O933="x","L2","")</f>
        <v/>
      </c>
      <c r="CC946" s="16" t="str">
        <f>IF(Wedstrijden!P933="x","M1","")</f>
        <v/>
      </c>
      <c r="CD946" s="16" t="str">
        <f>IF(Wedstrijden!Q933="x","M2","")</f>
        <v/>
      </c>
      <c r="CE946" s="16" t="str">
        <f>IF(Wedstrijden!R933="x","Z1","")</f>
        <v/>
      </c>
      <c r="CF946" s="16" t="str">
        <f>IF(Wedstrijden!S933="x","Z2","")</f>
        <v/>
      </c>
      <c r="CG946" s="16" t="str">
        <f>IF(Wedstrijden!T933="x","ZZL","")</f>
        <v/>
      </c>
      <c r="CL946" s="16" t="str">
        <f>IF(COUNTA(Wedstrijden!AR933:BB933)&lt;&gt;0,2,"")</f>
        <v/>
      </c>
      <c r="CM946" s="16" t="str">
        <f t="shared" si="86"/>
        <v/>
      </c>
      <c r="CN946" s="16" t="str">
        <f>IF(Wedstrijden!AR933="x","AA","")</f>
        <v/>
      </c>
      <c r="CO946" s="16" t="str">
        <f>IF(Wedstrijden!AS933="x","A","")</f>
        <v/>
      </c>
      <c r="CP946" s="16" t="str">
        <f>IF(Wedstrijden!AT933="x","BB","")</f>
        <v/>
      </c>
      <c r="CQ946" s="16" t="str">
        <f>IF(Wedstrijden!AU933="x","B","")</f>
        <v/>
      </c>
      <c r="CR946" s="16" t="str">
        <f>IF(Wedstrijden!AV933="x","L","")</f>
        <v/>
      </c>
      <c r="CS946" s="16" t="str">
        <f>IF(Wedstrijden!AW933="x","M","")</f>
        <v/>
      </c>
      <c r="CT946" s="16" t="str">
        <f>IF(Wedstrijden!AX933="x","Z","")</f>
        <v/>
      </c>
      <c r="CU946" s="16" t="str">
        <f>IF(Wedstrijden!BB933="x","ZZ","")</f>
        <v/>
      </c>
      <c r="CV946" s="16" t="str">
        <f>IF(COUNTA(Wedstrijden!AI933:AP933)&lt;&gt;0,2,"")</f>
        <v/>
      </c>
      <c r="CW946" s="16" t="str">
        <f t="shared" si="87"/>
        <v/>
      </c>
      <c r="CX946" s="16" t="str">
        <f>IF(Wedstrijden!AI933="x","BB","")</f>
        <v/>
      </c>
      <c r="CY946" s="16" t="str">
        <f>IF(Wedstrijden!AJ933="x","B","")</f>
        <v/>
      </c>
      <c r="CZ946" s="16" t="str">
        <f>IF(Wedstrijden!AK933="x","L","")</f>
        <v/>
      </c>
      <c r="DA946" s="16" t="str">
        <f>IF(Wedstrijden!AL933="x","M","")</f>
        <v/>
      </c>
      <c r="DB946" s="16" t="str">
        <f>IF(Wedstrijden!AM933="x","Z","")</f>
        <v/>
      </c>
      <c r="DC946" s="16" t="str">
        <f>IF(Wedstrijden!AN933="x","ZZ","")</f>
        <v/>
      </c>
      <c r="DD946" s="16" t="str">
        <f>IF(Wedstrijden!AP933="x","1.40","")</f>
        <v/>
      </c>
      <c r="DE946" s="16" t="str">
        <f>IF(COUNTA(Wedstrijden!BD933:BF933)&lt;&gt;0,6,"")</f>
        <v/>
      </c>
      <c r="DF946" s="16" t="str">
        <f t="shared" si="88"/>
        <v/>
      </c>
      <c r="DG946" s="16" t="str">
        <f>IF(Wedstrijden!BD933="x","L","")</f>
        <v/>
      </c>
      <c r="DH946" s="16" t="str">
        <f>IF(Wedstrijden!BE933="x","M","")</f>
        <v/>
      </c>
      <c r="DI946" s="16" t="str">
        <f>IF(Wedstrijden!BF933="x","Z","")</f>
        <v/>
      </c>
      <c r="DJ946" s="16" t="str">
        <f>IF(Wedstrijden!BG933="x","Z","")</f>
        <v/>
      </c>
      <c r="DK946" s="16" t="str">
        <f>IF(COUNTA(Wedstrijden!BI933:BK933)&lt;&gt;0,6,"")</f>
        <v/>
      </c>
      <c r="DL946" s="16" t="str">
        <f t="shared" si="89"/>
        <v/>
      </c>
      <c r="DM946" s="16" t="str">
        <f>IF(Wedstrijden!BI933="x","L","")</f>
        <v/>
      </c>
      <c r="DN946" s="16" t="str">
        <f>IF(Wedstrijden!BJ933="x","M","")</f>
        <v/>
      </c>
      <c r="DO946" s="16" t="str">
        <f>IF(Wedstrijden!BK933="x","Z","")</f>
        <v/>
      </c>
      <c r="DP946" s="16" t="str">
        <f>IF(Wedstrijden!BL933="x","Z","")</f>
        <v/>
      </c>
    </row>
    <row r="947" spans="1:120" ht="14.4" x14ac:dyDescent="0.3">
      <c r="A947" s="18">
        <f>Wedstrijden!A934</f>
        <v>0</v>
      </c>
      <c r="B947" s="16" t="str">
        <f>IFERROR(VLOOKUP(Wedstrijden!#REF!,#REF!,2,FALSE),"")</f>
        <v/>
      </c>
      <c r="C947" s="16">
        <f>Wedstrijden!E934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IF(COUNTA(Wedstrijden!U934:AC934)&lt;&gt;0,1,"")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IF(Wedstrijden!U934="x","B1","")</f>
        <v/>
      </c>
      <c r="BO947" s="16" t="e">
        <f>IF(Wedstrijden!#REF!="x","BB","")</f>
        <v>#REF!</v>
      </c>
      <c r="BP947" s="16" t="str">
        <f>IF(Wedstrijden!W934="x","B","")</f>
        <v/>
      </c>
      <c r="BQ947" s="16" t="str">
        <f>IF(Wedstrijden!X934="x","L1","")</f>
        <v/>
      </c>
      <c r="BR947" s="16" t="str">
        <f>IF(Wedstrijden!Y934="x","L2","")</f>
        <v/>
      </c>
      <c r="BS947" s="16" t="str">
        <f>IF(Wedstrijden!Z934="x","M1","")</f>
        <v/>
      </c>
      <c r="BT947" s="16" t="str">
        <f>IF(Wedstrijden!AA934="x","M2","")</f>
        <v/>
      </c>
      <c r="BU947" s="16" t="str">
        <f>IF(Wedstrijden!AB934="x","Z1","")</f>
        <v/>
      </c>
      <c r="BV947" s="16" t="str">
        <f>IF(Wedstrijden!AC934="x","Z2","")</f>
        <v/>
      </c>
      <c r="BW947" s="16" t="str">
        <f>IF(COUNTA(Wedstrijden!L934:T934)&lt;&gt;0,1,"")</f>
        <v/>
      </c>
      <c r="BX947" s="16" t="str">
        <f t="shared" si="85"/>
        <v/>
      </c>
      <c r="BY947" s="16" t="str">
        <f>IF(Wedstrijden!L934="x","BB","")</f>
        <v/>
      </c>
      <c r="BZ947" s="16" t="str">
        <f>IF(Wedstrijden!M934="x","B","")</f>
        <v/>
      </c>
      <c r="CA947" s="16" t="str">
        <f>IF(Wedstrijden!N934="x","L1","")</f>
        <v/>
      </c>
      <c r="CB947" s="16" t="str">
        <f>IF(Wedstrijden!O934="x","L2","")</f>
        <v/>
      </c>
      <c r="CC947" s="16" t="str">
        <f>IF(Wedstrijden!P934="x","M1","")</f>
        <v/>
      </c>
      <c r="CD947" s="16" t="str">
        <f>IF(Wedstrijden!Q934="x","M2","")</f>
        <v/>
      </c>
      <c r="CE947" s="16" t="str">
        <f>IF(Wedstrijden!R934="x","Z1","")</f>
        <v/>
      </c>
      <c r="CF947" s="16" t="str">
        <f>IF(Wedstrijden!S934="x","Z2","")</f>
        <v/>
      </c>
      <c r="CG947" s="16" t="str">
        <f>IF(Wedstrijden!T934="x","ZZL","")</f>
        <v/>
      </c>
      <c r="CL947" s="16" t="str">
        <f>IF(COUNTA(Wedstrijden!AR934:BB934)&lt;&gt;0,2,"")</f>
        <v/>
      </c>
      <c r="CM947" s="16" t="str">
        <f t="shared" si="86"/>
        <v/>
      </c>
      <c r="CN947" s="16" t="str">
        <f>IF(Wedstrijden!AR934="x","AA","")</f>
        <v/>
      </c>
      <c r="CO947" s="16" t="str">
        <f>IF(Wedstrijden!AS934="x","A","")</f>
        <v/>
      </c>
      <c r="CP947" s="16" t="str">
        <f>IF(Wedstrijden!AT934="x","BB","")</f>
        <v/>
      </c>
      <c r="CQ947" s="16" t="str">
        <f>IF(Wedstrijden!AU934="x","B","")</f>
        <v/>
      </c>
      <c r="CR947" s="16" t="str">
        <f>IF(Wedstrijden!AV934="x","L","")</f>
        <v/>
      </c>
      <c r="CS947" s="16" t="str">
        <f>IF(Wedstrijden!AW934="x","M","")</f>
        <v/>
      </c>
      <c r="CT947" s="16" t="str">
        <f>IF(Wedstrijden!AX934="x","Z","")</f>
        <v/>
      </c>
      <c r="CU947" s="16" t="str">
        <f>IF(Wedstrijden!BB934="x","ZZ","")</f>
        <v/>
      </c>
      <c r="CV947" s="16" t="str">
        <f>IF(COUNTA(Wedstrijden!AI934:AP934)&lt;&gt;0,2,"")</f>
        <v/>
      </c>
      <c r="CW947" s="16" t="str">
        <f t="shared" si="87"/>
        <v/>
      </c>
      <c r="CX947" s="16" t="str">
        <f>IF(Wedstrijden!AI934="x","BB","")</f>
        <v/>
      </c>
      <c r="CY947" s="16" t="str">
        <f>IF(Wedstrijden!AJ934="x","B","")</f>
        <v/>
      </c>
      <c r="CZ947" s="16" t="str">
        <f>IF(Wedstrijden!AK934="x","L","")</f>
        <v/>
      </c>
      <c r="DA947" s="16" t="str">
        <f>IF(Wedstrijden!AL934="x","M","")</f>
        <v/>
      </c>
      <c r="DB947" s="16" t="str">
        <f>IF(Wedstrijden!AM934="x","Z","")</f>
        <v/>
      </c>
      <c r="DC947" s="16" t="str">
        <f>IF(Wedstrijden!AN934="x","ZZ","")</f>
        <v/>
      </c>
      <c r="DD947" s="16" t="str">
        <f>IF(Wedstrijden!AP934="x","1.40","")</f>
        <v/>
      </c>
      <c r="DE947" s="16" t="str">
        <f>IF(COUNTA(Wedstrijden!BD934:BF934)&lt;&gt;0,6,"")</f>
        <v/>
      </c>
      <c r="DF947" s="16" t="str">
        <f t="shared" si="88"/>
        <v/>
      </c>
      <c r="DG947" s="16" t="str">
        <f>IF(Wedstrijden!BD934="x","L","")</f>
        <v/>
      </c>
      <c r="DH947" s="16" t="str">
        <f>IF(Wedstrijden!BE934="x","M","")</f>
        <v/>
      </c>
      <c r="DI947" s="16" t="str">
        <f>IF(Wedstrijden!BF934="x","Z","")</f>
        <v/>
      </c>
      <c r="DJ947" s="16" t="str">
        <f>IF(Wedstrijden!BG934="x","Z","")</f>
        <v/>
      </c>
      <c r="DK947" s="16" t="str">
        <f>IF(COUNTA(Wedstrijden!BI934:BK934)&lt;&gt;0,6,"")</f>
        <v/>
      </c>
      <c r="DL947" s="16" t="str">
        <f t="shared" si="89"/>
        <v/>
      </c>
      <c r="DM947" s="16" t="str">
        <f>IF(Wedstrijden!BI934="x","L","")</f>
        <v/>
      </c>
      <c r="DN947" s="16" t="str">
        <f>IF(Wedstrijden!BJ934="x","M","")</f>
        <v/>
      </c>
      <c r="DO947" s="16" t="str">
        <f>IF(Wedstrijden!BK934="x","Z","")</f>
        <v/>
      </c>
      <c r="DP947" s="16" t="str">
        <f>IF(Wedstrijden!BL934="x","Z","")</f>
        <v/>
      </c>
    </row>
    <row r="948" spans="1:120" ht="14.4" x14ac:dyDescent="0.3">
      <c r="A948" s="18">
        <f>Wedstrijden!A935</f>
        <v>0</v>
      </c>
      <c r="B948" s="16" t="str">
        <f>IFERROR(VLOOKUP(Wedstrijden!#REF!,#REF!,2,FALSE),"")</f>
        <v/>
      </c>
      <c r="C948" s="16">
        <f>Wedstrijden!E935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IF(COUNTA(Wedstrijden!U935:AC935)&lt;&gt;0,1,"")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IF(Wedstrijden!U935="x","B1","")</f>
        <v/>
      </c>
      <c r="BO948" s="16" t="e">
        <f>IF(Wedstrijden!#REF!="x","BB","")</f>
        <v>#REF!</v>
      </c>
      <c r="BP948" s="16" t="str">
        <f>IF(Wedstrijden!W935="x","B","")</f>
        <v/>
      </c>
      <c r="BQ948" s="16" t="str">
        <f>IF(Wedstrijden!X935="x","L1","")</f>
        <v/>
      </c>
      <c r="BR948" s="16" t="str">
        <f>IF(Wedstrijden!Y935="x","L2","")</f>
        <v/>
      </c>
      <c r="BS948" s="16" t="str">
        <f>IF(Wedstrijden!Z935="x","M1","")</f>
        <v/>
      </c>
      <c r="BT948" s="16" t="str">
        <f>IF(Wedstrijden!AA935="x","M2","")</f>
        <v/>
      </c>
      <c r="BU948" s="16" t="str">
        <f>IF(Wedstrijden!AB935="x","Z1","")</f>
        <v/>
      </c>
      <c r="BV948" s="16" t="str">
        <f>IF(Wedstrijden!AC935="x","Z2","")</f>
        <v/>
      </c>
      <c r="BW948" s="16" t="str">
        <f>IF(COUNTA(Wedstrijden!L935:T935)&lt;&gt;0,1,"")</f>
        <v/>
      </c>
      <c r="BX948" s="16" t="str">
        <f t="shared" si="85"/>
        <v/>
      </c>
      <c r="BY948" s="16" t="str">
        <f>IF(Wedstrijden!L935="x","BB","")</f>
        <v/>
      </c>
      <c r="BZ948" s="16" t="str">
        <f>IF(Wedstrijden!M935="x","B","")</f>
        <v/>
      </c>
      <c r="CA948" s="16" t="str">
        <f>IF(Wedstrijden!N935="x","L1","")</f>
        <v/>
      </c>
      <c r="CB948" s="16" t="str">
        <f>IF(Wedstrijden!O935="x","L2","")</f>
        <v/>
      </c>
      <c r="CC948" s="16" t="str">
        <f>IF(Wedstrijden!P935="x","M1","")</f>
        <v/>
      </c>
      <c r="CD948" s="16" t="str">
        <f>IF(Wedstrijden!Q935="x","M2","")</f>
        <v/>
      </c>
      <c r="CE948" s="16" t="str">
        <f>IF(Wedstrijden!R935="x","Z1","")</f>
        <v/>
      </c>
      <c r="CF948" s="16" t="str">
        <f>IF(Wedstrijden!S935="x","Z2","")</f>
        <v/>
      </c>
      <c r="CG948" s="16" t="str">
        <f>IF(Wedstrijden!T935="x","ZZL","")</f>
        <v/>
      </c>
      <c r="CL948" s="16" t="str">
        <f>IF(COUNTA(Wedstrijden!AR935:BB935)&lt;&gt;0,2,"")</f>
        <v/>
      </c>
      <c r="CM948" s="16" t="str">
        <f t="shared" si="86"/>
        <v/>
      </c>
      <c r="CN948" s="16" t="str">
        <f>IF(Wedstrijden!AR935="x","AA","")</f>
        <v/>
      </c>
      <c r="CO948" s="16" t="str">
        <f>IF(Wedstrijden!AS935="x","A","")</f>
        <v/>
      </c>
      <c r="CP948" s="16" t="str">
        <f>IF(Wedstrijden!AT935="x","BB","")</f>
        <v/>
      </c>
      <c r="CQ948" s="16" t="str">
        <f>IF(Wedstrijden!AU935="x","B","")</f>
        <v/>
      </c>
      <c r="CR948" s="16" t="str">
        <f>IF(Wedstrijden!AV935="x","L","")</f>
        <v/>
      </c>
      <c r="CS948" s="16" t="str">
        <f>IF(Wedstrijden!AW935="x","M","")</f>
        <v/>
      </c>
      <c r="CT948" s="16" t="str">
        <f>IF(Wedstrijden!AX935="x","Z","")</f>
        <v/>
      </c>
      <c r="CU948" s="16" t="str">
        <f>IF(Wedstrijden!BB935="x","ZZ","")</f>
        <v/>
      </c>
      <c r="CV948" s="16" t="str">
        <f>IF(COUNTA(Wedstrijden!AI935:AP935)&lt;&gt;0,2,"")</f>
        <v/>
      </c>
      <c r="CW948" s="16" t="str">
        <f t="shared" si="87"/>
        <v/>
      </c>
      <c r="CX948" s="16" t="str">
        <f>IF(Wedstrijden!AI935="x","BB","")</f>
        <v/>
      </c>
      <c r="CY948" s="16" t="str">
        <f>IF(Wedstrijden!AJ935="x","B","")</f>
        <v/>
      </c>
      <c r="CZ948" s="16" t="str">
        <f>IF(Wedstrijden!AK935="x","L","")</f>
        <v/>
      </c>
      <c r="DA948" s="16" t="str">
        <f>IF(Wedstrijden!AL935="x","M","")</f>
        <v/>
      </c>
      <c r="DB948" s="16" t="str">
        <f>IF(Wedstrijden!AM935="x","Z","")</f>
        <v/>
      </c>
      <c r="DC948" s="16" t="str">
        <f>IF(Wedstrijden!AN935="x","ZZ","")</f>
        <v/>
      </c>
      <c r="DD948" s="16" t="str">
        <f>IF(Wedstrijden!AP935="x","1.40","")</f>
        <v/>
      </c>
      <c r="DE948" s="16" t="str">
        <f>IF(COUNTA(Wedstrijden!BD935:BF935)&lt;&gt;0,6,"")</f>
        <v/>
      </c>
      <c r="DF948" s="16" t="str">
        <f t="shared" si="88"/>
        <v/>
      </c>
      <c r="DG948" s="16" t="str">
        <f>IF(Wedstrijden!BD935="x","L","")</f>
        <v/>
      </c>
      <c r="DH948" s="16" t="str">
        <f>IF(Wedstrijden!BE935="x","M","")</f>
        <v/>
      </c>
      <c r="DI948" s="16" t="str">
        <f>IF(Wedstrijden!BF935="x","Z","")</f>
        <v/>
      </c>
      <c r="DJ948" s="16" t="str">
        <f>IF(Wedstrijden!BG935="x","Z","")</f>
        <v/>
      </c>
      <c r="DK948" s="16" t="str">
        <f>IF(COUNTA(Wedstrijden!BI935:BK935)&lt;&gt;0,6,"")</f>
        <v/>
      </c>
      <c r="DL948" s="16" t="str">
        <f t="shared" si="89"/>
        <v/>
      </c>
      <c r="DM948" s="16" t="str">
        <f>IF(Wedstrijden!BI935="x","L","")</f>
        <v/>
      </c>
      <c r="DN948" s="16" t="str">
        <f>IF(Wedstrijden!BJ935="x","M","")</f>
        <v/>
      </c>
      <c r="DO948" s="16" t="str">
        <f>IF(Wedstrijden!BK935="x","Z","")</f>
        <v/>
      </c>
      <c r="DP948" s="16" t="str">
        <f>IF(Wedstrijden!BL935="x","Z","")</f>
        <v/>
      </c>
    </row>
    <row r="949" spans="1:120" ht="14.4" x14ac:dyDescent="0.3">
      <c r="A949" s="18">
        <f>Wedstrijden!A936</f>
        <v>0</v>
      </c>
      <c r="B949" s="16" t="str">
        <f>IFERROR(VLOOKUP(Wedstrijden!#REF!,#REF!,2,FALSE),"")</f>
        <v/>
      </c>
      <c r="C949" s="16">
        <f>Wedstrijden!E936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IF(COUNTA(Wedstrijden!U936:AC936)&lt;&gt;0,1,"")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IF(Wedstrijden!U936="x","B1","")</f>
        <v/>
      </c>
      <c r="BO949" s="16" t="e">
        <f>IF(Wedstrijden!#REF!="x","BB","")</f>
        <v>#REF!</v>
      </c>
      <c r="BP949" s="16" t="str">
        <f>IF(Wedstrijden!W936="x","B","")</f>
        <v/>
      </c>
      <c r="BQ949" s="16" t="str">
        <f>IF(Wedstrijden!X936="x","L1","")</f>
        <v/>
      </c>
      <c r="BR949" s="16" t="str">
        <f>IF(Wedstrijden!Y936="x","L2","")</f>
        <v/>
      </c>
      <c r="BS949" s="16" t="str">
        <f>IF(Wedstrijden!Z936="x","M1","")</f>
        <v/>
      </c>
      <c r="BT949" s="16" t="str">
        <f>IF(Wedstrijden!AA936="x","M2","")</f>
        <v/>
      </c>
      <c r="BU949" s="16" t="str">
        <f>IF(Wedstrijden!AB936="x","Z1","")</f>
        <v/>
      </c>
      <c r="BV949" s="16" t="str">
        <f>IF(Wedstrijden!AC936="x","Z2","")</f>
        <v/>
      </c>
      <c r="BW949" s="16" t="str">
        <f>IF(COUNTA(Wedstrijden!L936:T936)&lt;&gt;0,1,"")</f>
        <v/>
      </c>
      <c r="BX949" s="16" t="str">
        <f t="shared" si="85"/>
        <v/>
      </c>
      <c r="BY949" s="16" t="str">
        <f>IF(Wedstrijden!L936="x","BB","")</f>
        <v/>
      </c>
      <c r="BZ949" s="16" t="str">
        <f>IF(Wedstrijden!M936="x","B","")</f>
        <v/>
      </c>
      <c r="CA949" s="16" t="str">
        <f>IF(Wedstrijden!N936="x","L1","")</f>
        <v/>
      </c>
      <c r="CB949" s="16" t="str">
        <f>IF(Wedstrijden!O936="x","L2","")</f>
        <v/>
      </c>
      <c r="CC949" s="16" t="str">
        <f>IF(Wedstrijden!P936="x","M1","")</f>
        <v/>
      </c>
      <c r="CD949" s="16" t="str">
        <f>IF(Wedstrijden!Q936="x","M2","")</f>
        <v/>
      </c>
      <c r="CE949" s="16" t="str">
        <f>IF(Wedstrijden!R936="x","Z1","")</f>
        <v/>
      </c>
      <c r="CF949" s="16" t="str">
        <f>IF(Wedstrijden!S936="x","Z2","")</f>
        <v/>
      </c>
      <c r="CG949" s="16" t="str">
        <f>IF(Wedstrijden!T936="x","ZZL","")</f>
        <v/>
      </c>
      <c r="CL949" s="16" t="str">
        <f>IF(COUNTA(Wedstrijden!AR936:BB936)&lt;&gt;0,2,"")</f>
        <v/>
      </c>
      <c r="CM949" s="16" t="str">
        <f t="shared" si="86"/>
        <v/>
      </c>
      <c r="CN949" s="16" t="str">
        <f>IF(Wedstrijden!AR936="x","AA","")</f>
        <v/>
      </c>
      <c r="CO949" s="16" t="str">
        <f>IF(Wedstrijden!AS936="x","A","")</f>
        <v/>
      </c>
      <c r="CP949" s="16" t="str">
        <f>IF(Wedstrijden!AT936="x","BB","")</f>
        <v/>
      </c>
      <c r="CQ949" s="16" t="str">
        <f>IF(Wedstrijden!AU936="x","B","")</f>
        <v/>
      </c>
      <c r="CR949" s="16" t="str">
        <f>IF(Wedstrijden!AV936="x","L","")</f>
        <v/>
      </c>
      <c r="CS949" s="16" t="str">
        <f>IF(Wedstrijden!AW936="x","M","")</f>
        <v/>
      </c>
      <c r="CT949" s="16" t="str">
        <f>IF(Wedstrijden!AX936="x","Z","")</f>
        <v/>
      </c>
      <c r="CU949" s="16" t="str">
        <f>IF(Wedstrijden!BB936="x","ZZ","")</f>
        <v/>
      </c>
      <c r="CV949" s="16" t="str">
        <f>IF(COUNTA(Wedstrijden!AI936:AP936)&lt;&gt;0,2,"")</f>
        <v/>
      </c>
      <c r="CW949" s="16" t="str">
        <f t="shared" si="87"/>
        <v/>
      </c>
      <c r="CX949" s="16" t="str">
        <f>IF(Wedstrijden!AI936="x","BB","")</f>
        <v/>
      </c>
      <c r="CY949" s="16" t="str">
        <f>IF(Wedstrijden!AJ936="x","B","")</f>
        <v/>
      </c>
      <c r="CZ949" s="16" t="str">
        <f>IF(Wedstrijden!AK936="x","L","")</f>
        <v/>
      </c>
      <c r="DA949" s="16" t="str">
        <f>IF(Wedstrijden!AL936="x","M","")</f>
        <v/>
      </c>
      <c r="DB949" s="16" t="str">
        <f>IF(Wedstrijden!AM936="x","Z","")</f>
        <v/>
      </c>
      <c r="DC949" s="16" t="str">
        <f>IF(Wedstrijden!AN936="x","ZZ","")</f>
        <v/>
      </c>
      <c r="DD949" s="16" t="str">
        <f>IF(Wedstrijden!AP936="x","1.40","")</f>
        <v/>
      </c>
      <c r="DE949" s="16" t="str">
        <f>IF(COUNTA(Wedstrijden!BD936:BF936)&lt;&gt;0,6,"")</f>
        <v/>
      </c>
      <c r="DF949" s="16" t="str">
        <f t="shared" si="88"/>
        <v/>
      </c>
      <c r="DG949" s="16" t="str">
        <f>IF(Wedstrijden!BD936="x","L","")</f>
        <v/>
      </c>
      <c r="DH949" s="16" t="str">
        <f>IF(Wedstrijden!BE936="x","M","")</f>
        <v/>
      </c>
      <c r="DI949" s="16" t="str">
        <f>IF(Wedstrijden!BF936="x","Z","")</f>
        <v/>
      </c>
      <c r="DJ949" s="16" t="str">
        <f>IF(Wedstrijden!BG936="x","Z","")</f>
        <v/>
      </c>
      <c r="DK949" s="16" t="str">
        <f>IF(COUNTA(Wedstrijden!BI936:BK936)&lt;&gt;0,6,"")</f>
        <v/>
      </c>
      <c r="DL949" s="16" t="str">
        <f t="shared" si="89"/>
        <v/>
      </c>
      <c r="DM949" s="16" t="str">
        <f>IF(Wedstrijden!BI936="x","L","")</f>
        <v/>
      </c>
      <c r="DN949" s="16" t="str">
        <f>IF(Wedstrijden!BJ936="x","M","")</f>
        <v/>
      </c>
      <c r="DO949" s="16" t="str">
        <f>IF(Wedstrijden!BK936="x","Z","")</f>
        <v/>
      </c>
      <c r="DP949" s="16" t="str">
        <f>IF(Wedstrijden!BL936="x","Z","")</f>
        <v/>
      </c>
    </row>
    <row r="950" spans="1:120" ht="14.4" x14ac:dyDescent="0.3">
      <c r="A950" s="18">
        <f>Wedstrijden!A937</f>
        <v>0</v>
      </c>
      <c r="B950" s="16" t="str">
        <f>IFERROR(VLOOKUP(Wedstrijden!#REF!,#REF!,2,FALSE),"")</f>
        <v/>
      </c>
      <c r="C950" s="16">
        <f>Wedstrijden!E937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IF(COUNTA(Wedstrijden!U937:AC937)&lt;&gt;0,1,"")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IF(Wedstrijden!U937="x","B1","")</f>
        <v/>
      </c>
      <c r="BO950" s="16" t="e">
        <f>IF(Wedstrijden!#REF!="x","BB","")</f>
        <v>#REF!</v>
      </c>
      <c r="BP950" s="16" t="str">
        <f>IF(Wedstrijden!W937="x","B","")</f>
        <v/>
      </c>
      <c r="BQ950" s="16" t="str">
        <f>IF(Wedstrijden!X937="x","L1","")</f>
        <v/>
      </c>
      <c r="BR950" s="16" t="str">
        <f>IF(Wedstrijden!Y937="x","L2","")</f>
        <v/>
      </c>
      <c r="BS950" s="16" t="str">
        <f>IF(Wedstrijden!Z937="x","M1","")</f>
        <v/>
      </c>
      <c r="BT950" s="16" t="str">
        <f>IF(Wedstrijden!AA937="x","M2","")</f>
        <v/>
      </c>
      <c r="BU950" s="16" t="str">
        <f>IF(Wedstrijden!AB937="x","Z1","")</f>
        <v/>
      </c>
      <c r="BV950" s="16" t="str">
        <f>IF(Wedstrijden!AC937="x","Z2","")</f>
        <v/>
      </c>
      <c r="BW950" s="16" t="str">
        <f>IF(COUNTA(Wedstrijden!L937:T937)&lt;&gt;0,1,"")</f>
        <v/>
      </c>
      <c r="BX950" s="16" t="str">
        <f t="shared" si="85"/>
        <v/>
      </c>
      <c r="BY950" s="16" t="str">
        <f>IF(Wedstrijden!L937="x","BB","")</f>
        <v/>
      </c>
      <c r="BZ950" s="16" t="str">
        <f>IF(Wedstrijden!M937="x","B","")</f>
        <v/>
      </c>
      <c r="CA950" s="16" t="str">
        <f>IF(Wedstrijden!N937="x","L1","")</f>
        <v/>
      </c>
      <c r="CB950" s="16" t="str">
        <f>IF(Wedstrijden!O937="x","L2","")</f>
        <v/>
      </c>
      <c r="CC950" s="16" t="str">
        <f>IF(Wedstrijden!P937="x","M1","")</f>
        <v/>
      </c>
      <c r="CD950" s="16" t="str">
        <f>IF(Wedstrijden!Q937="x","M2","")</f>
        <v/>
      </c>
      <c r="CE950" s="16" t="str">
        <f>IF(Wedstrijden!R937="x","Z1","")</f>
        <v/>
      </c>
      <c r="CF950" s="16" t="str">
        <f>IF(Wedstrijden!S937="x","Z2","")</f>
        <v/>
      </c>
      <c r="CG950" s="16" t="str">
        <f>IF(Wedstrijden!T937="x","ZZL","")</f>
        <v/>
      </c>
      <c r="CL950" s="16" t="str">
        <f>IF(COUNTA(Wedstrijden!AR937:BB937)&lt;&gt;0,2,"")</f>
        <v/>
      </c>
      <c r="CM950" s="16" t="str">
        <f t="shared" si="86"/>
        <v/>
      </c>
      <c r="CN950" s="16" t="str">
        <f>IF(Wedstrijden!AR937="x","AA","")</f>
        <v/>
      </c>
      <c r="CO950" s="16" t="str">
        <f>IF(Wedstrijden!AS937="x","A","")</f>
        <v/>
      </c>
      <c r="CP950" s="16" t="str">
        <f>IF(Wedstrijden!AT937="x","BB","")</f>
        <v/>
      </c>
      <c r="CQ950" s="16" t="str">
        <f>IF(Wedstrijden!AU937="x","B","")</f>
        <v/>
      </c>
      <c r="CR950" s="16" t="str">
        <f>IF(Wedstrijden!AV937="x","L","")</f>
        <v/>
      </c>
      <c r="CS950" s="16" t="str">
        <f>IF(Wedstrijden!AW937="x","M","")</f>
        <v/>
      </c>
      <c r="CT950" s="16" t="str">
        <f>IF(Wedstrijden!AX937="x","Z","")</f>
        <v/>
      </c>
      <c r="CU950" s="16" t="str">
        <f>IF(Wedstrijden!BB937="x","ZZ","")</f>
        <v/>
      </c>
      <c r="CV950" s="16" t="str">
        <f>IF(COUNTA(Wedstrijden!AI937:AP937)&lt;&gt;0,2,"")</f>
        <v/>
      </c>
      <c r="CW950" s="16" t="str">
        <f t="shared" si="87"/>
        <v/>
      </c>
      <c r="CX950" s="16" t="str">
        <f>IF(Wedstrijden!AI937="x","BB","")</f>
        <v/>
      </c>
      <c r="CY950" s="16" t="str">
        <f>IF(Wedstrijden!AJ937="x","B","")</f>
        <v/>
      </c>
      <c r="CZ950" s="16" t="str">
        <f>IF(Wedstrijden!AK937="x","L","")</f>
        <v/>
      </c>
      <c r="DA950" s="16" t="str">
        <f>IF(Wedstrijden!AL937="x","M","")</f>
        <v/>
      </c>
      <c r="DB950" s="16" t="str">
        <f>IF(Wedstrijden!AM937="x","Z","")</f>
        <v/>
      </c>
      <c r="DC950" s="16" t="str">
        <f>IF(Wedstrijden!AN937="x","ZZ","")</f>
        <v/>
      </c>
      <c r="DD950" s="16" t="str">
        <f>IF(Wedstrijden!AP937="x","1.40","")</f>
        <v/>
      </c>
      <c r="DE950" s="16" t="str">
        <f>IF(COUNTA(Wedstrijden!BD937:BF937)&lt;&gt;0,6,"")</f>
        <v/>
      </c>
      <c r="DF950" s="16" t="str">
        <f t="shared" si="88"/>
        <v/>
      </c>
      <c r="DG950" s="16" t="str">
        <f>IF(Wedstrijden!BD937="x","L","")</f>
        <v/>
      </c>
      <c r="DH950" s="16" t="str">
        <f>IF(Wedstrijden!BE937="x","M","")</f>
        <v/>
      </c>
      <c r="DI950" s="16" t="str">
        <f>IF(Wedstrijden!BF937="x","Z","")</f>
        <v/>
      </c>
      <c r="DJ950" s="16" t="str">
        <f>IF(Wedstrijden!BG937="x","Z","")</f>
        <v/>
      </c>
      <c r="DK950" s="16" t="str">
        <f>IF(COUNTA(Wedstrijden!BI937:BK937)&lt;&gt;0,6,"")</f>
        <v/>
      </c>
      <c r="DL950" s="16" t="str">
        <f t="shared" si="89"/>
        <v/>
      </c>
      <c r="DM950" s="16" t="str">
        <f>IF(Wedstrijden!BI937="x","L","")</f>
        <v/>
      </c>
      <c r="DN950" s="16" t="str">
        <f>IF(Wedstrijden!BJ937="x","M","")</f>
        <v/>
      </c>
      <c r="DO950" s="16" t="str">
        <f>IF(Wedstrijden!BK937="x","Z","")</f>
        <v/>
      </c>
      <c r="DP950" s="16" t="str">
        <f>IF(Wedstrijden!BL937="x","Z","")</f>
        <v/>
      </c>
    </row>
    <row r="951" spans="1:120" ht="14.4" x14ac:dyDescent="0.3">
      <c r="A951" s="18">
        <f>Wedstrijden!A938</f>
        <v>0</v>
      </c>
      <c r="B951" s="16" t="str">
        <f>IFERROR(VLOOKUP(Wedstrijden!#REF!,#REF!,2,FALSE),"")</f>
        <v/>
      </c>
      <c r="C951" s="16">
        <f>Wedstrijden!E938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IF(COUNTA(Wedstrijden!U938:AC938)&lt;&gt;0,1,"")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IF(Wedstrijden!U938="x","B1","")</f>
        <v/>
      </c>
      <c r="BO951" s="16" t="e">
        <f>IF(Wedstrijden!#REF!="x","BB","")</f>
        <v>#REF!</v>
      </c>
      <c r="BP951" s="16" t="str">
        <f>IF(Wedstrijden!W938="x","B","")</f>
        <v/>
      </c>
      <c r="BQ951" s="16" t="str">
        <f>IF(Wedstrijden!X938="x","L1","")</f>
        <v/>
      </c>
      <c r="BR951" s="16" t="str">
        <f>IF(Wedstrijden!Y938="x","L2","")</f>
        <v/>
      </c>
      <c r="BS951" s="16" t="str">
        <f>IF(Wedstrijden!Z938="x","M1","")</f>
        <v/>
      </c>
      <c r="BT951" s="16" t="str">
        <f>IF(Wedstrijden!AA938="x","M2","")</f>
        <v/>
      </c>
      <c r="BU951" s="16" t="str">
        <f>IF(Wedstrijden!AB938="x","Z1","")</f>
        <v/>
      </c>
      <c r="BV951" s="16" t="str">
        <f>IF(Wedstrijden!AC938="x","Z2","")</f>
        <v/>
      </c>
      <c r="BW951" s="16" t="str">
        <f>IF(COUNTA(Wedstrijden!L938:T938)&lt;&gt;0,1,"")</f>
        <v/>
      </c>
      <c r="BX951" s="16" t="str">
        <f t="shared" si="85"/>
        <v/>
      </c>
      <c r="BY951" s="16" t="str">
        <f>IF(Wedstrijden!L938="x","BB","")</f>
        <v/>
      </c>
      <c r="BZ951" s="16" t="str">
        <f>IF(Wedstrijden!M938="x","B","")</f>
        <v/>
      </c>
      <c r="CA951" s="16" t="str">
        <f>IF(Wedstrijden!N938="x","L1","")</f>
        <v/>
      </c>
      <c r="CB951" s="16" t="str">
        <f>IF(Wedstrijden!O938="x","L2","")</f>
        <v/>
      </c>
      <c r="CC951" s="16" t="str">
        <f>IF(Wedstrijden!P938="x","M1","")</f>
        <v/>
      </c>
      <c r="CD951" s="16" t="str">
        <f>IF(Wedstrijden!Q938="x","M2","")</f>
        <v/>
      </c>
      <c r="CE951" s="16" t="str">
        <f>IF(Wedstrijden!R938="x","Z1","")</f>
        <v/>
      </c>
      <c r="CF951" s="16" t="str">
        <f>IF(Wedstrijden!S938="x","Z2","")</f>
        <v/>
      </c>
      <c r="CG951" s="16" t="str">
        <f>IF(Wedstrijden!T938="x","ZZL","")</f>
        <v/>
      </c>
      <c r="CL951" s="16" t="str">
        <f>IF(COUNTA(Wedstrijden!AR938:BB938)&lt;&gt;0,2,"")</f>
        <v/>
      </c>
      <c r="CM951" s="16" t="str">
        <f t="shared" si="86"/>
        <v/>
      </c>
      <c r="CN951" s="16" t="str">
        <f>IF(Wedstrijden!AR938="x","AA","")</f>
        <v/>
      </c>
      <c r="CO951" s="16" t="str">
        <f>IF(Wedstrijden!AS938="x","A","")</f>
        <v/>
      </c>
      <c r="CP951" s="16" t="str">
        <f>IF(Wedstrijden!AT938="x","BB","")</f>
        <v/>
      </c>
      <c r="CQ951" s="16" t="str">
        <f>IF(Wedstrijden!AU938="x","B","")</f>
        <v/>
      </c>
      <c r="CR951" s="16" t="str">
        <f>IF(Wedstrijden!AV938="x","L","")</f>
        <v/>
      </c>
      <c r="CS951" s="16" t="str">
        <f>IF(Wedstrijden!AW938="x","M","")</f>
        <v/>
      </c>
      <c r="CT951" s="16" t="str">
        <f>IF(Wedstrijden!AX938="x","Z","")</f>
        <v/>
      </c>
      <c r="CU951" s="16" t="str">
        <f>IF(Wedstrijden!BB938="x","ZZ","")</f>
        <v/>
      </c>
      <c r="CV951" s="16" t="str">
        <f>IF(COUNTA(Wedstrijden!AI938:AP938)&lt;&gt;0,2,"")</f>
        <v/>
      </c>
      <c r="CW951" s="16" t="str">
        <f t="shared" si="87"/>
        <v/>
      </c>
      <c r="CX951" s="16" t="str">
        <f>IF(Wedstrijden!AI938="x","BB","")</f>
        <v/>
      </c>
      <c r="CY951" s="16" t="str">
        <f>IF(Wedstrijden!AJ938="x","B","")</f>
        <v/>
      </c>
      <c r="CZ951" s="16" t="str">
        <f>IF(Wedstrijden!AK938="x","L","")</f>
        <v/>
      </c>
      <c r="DA951" s="16" t="str">
        <f>IF(Wedstrijden!AL938="x","M","")</f>
        <v/>
      </c>
      <c r="DB951" s="16" t="str">
        <f>IF(Wedstrijden!AM938="x","Z","")</f>
        <v/>
      </c>
      <c r="DC951" s="16" t="str">
        <f>IF(Wedstrijden!AN938="x","ZZ","")</f>
        <v/>
      </c>
      <c r="DD951" s="16" t="str">
        <f>IF(Wedstrijden!AP938="x","1.40","")</f>
        <v/>
      </c>
      <c r="DE951" s="16" t="str">
        <f>IF(COUNTA(Wedstrijden!BD938:BF938)&lt;&gt;0,6,"")</f>
        <v/>
      </c>
      <c r="DF951" s="16" t="str">
        <f t="shared" si="88"/>
        <v/>
      </c>
      <c r="DG951" s="16" t="str">
        <f>IF(Wedstrijden!BD938="x","L","")</f>
        <v/>
      </c>
      <c r="DH951" s="16" t="str">
        <f>IF(Wedstrijden!BE938="x","M","")</f>
        <v/>
      </c>
      <c r="DI951" s="16" t="str">
        <f>IF(Wedstrijden!BF938="x","Z","")</f>
        <v/>
      </c>
      <c r="DJ951" s="16" t="str">
        <f>IF(Wedstrijden!BG938="x","Z","")</f>
        <v/>
      </c>
      <c r="DK951" s="16" t="str">
        <f>IF(COUNTA(Wedstrijden!BI938:BK938)&lt;&gt;0,6,"")</f>
        <v/>
      </c>
      <c r="DL951" s="16" t="str">
        <f t="shared" si="89"/>
        <v/>
      </c>
      <c r="DM951" s="16" t="str">
        <f>IF(Wedstrijden!BI938="x","L","")</f>
        <v/>
      </c>
      <c r="DN951" s="16" t="str">
        <f>IF(Wedstrijden!BJ938="x","M","")</f>
        <v/>
      </c>
      <c r="DO951" s="16" t="str">
        <f>IF(Wedstrijden!BK938="x","Z","")</f>
        <v/>
      </c>
      <c r="DP951" s="16" t="str">
        <f>IF(Wedstrijden!BL938="x","Z","")</f>
        <v/>
      </c>
    </row>
    <row r="952" spans="1:120" ht="14.4" x14ac:dyDescent="0.3">
      <c r="A952" s="18">
        <f>Wedstrijden!A939</f>
        <v>0</v>
      </c>
      <c r="B952" s="16" t="str">
        <f>IFERROR(VLOOKUP(Wedstrijden!#REF!,#REF!,2,FALSE),"")</f>
        <v/>
      </c>
      <c r="C952" s="16">
        <f>Wedstrijden!E939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IF(COUNTA(Wedstrijden!U939:AC939)&lt;&gt;0,1,"")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IF(Wedstrijden!U939="x","B1","")</f>
        <v/>
      </c>
      <c r="BO952" s="16" t="e">
        <f>IF(Wedstrijden!#REF!="x","BB","")</f>
        <v>#REF!</v>
      </c>
      <c r="BP952" s="16" t="str">
        <f>IF(Wedstrijden!W939="x","B","")</f>
        <v/>
      </c>
      <c r="BQ952" s="16" t="str">
        <f>IF(Wedstrijden!X939="x","L1","")</f>
        <v/>
      </c>
      <c r="BR952" s="16" t="str">
        <f>IF(Wedstrijden!Y939="x","L2","")</f>
        <v/>
      </c>
      <c r="BS952" s="16" t="str">
        <f>IF(Wedstrijden!Z939="x","M1","")</f>
        <v/>
      </c>
      <c r="BT952" s="16" t="str">
        <f>IF(Wedstrijden!AA939="x","M2","")</f>
        <v/>
      </c>
      <c r="BU952" s="16" t="str">
        <f>IF(Wedstrijden!AB939="x","Z1","")</f>
        <v/>
      </c>
      <c r="BV952" s="16" t="str">
        <f>IF(Wedstrijden!AC939="x","Z2","")</f>
        <v/>
      </c>
      <c r="BW952" s="16" t="str">
        <f>IF(COUNTA(Wedstrijden!L939:T939)&lt;&gt;0,1,"")</f>
        <v/>
      </c>
      <c r="BX952" s="16" t="str">
        <f t="shared" si="85"/>
        <v/>
      </c>
      <c r="BY952" s="16" t="str">
        <f>IF(Wedstrijden!L939="x","BB","")</f>
        <v/>
      </c>
      <c r="BZ952" s="16" t="str">
        <f>IF(Wedstrijden!M939="x","B","")</f>
        <v/>
      </c>
      <c r="CA952" s="16" t="str">
        <f>IF(Wedstrijden!N939="x","L1","")</f>
        <v/>
      </c>
      <c r="CB952" s="16" t="str">
        <f>IF(Wedstrijden!O939="x","L2","")</f>
        <v/>
      </c>
      <c r="CC952" s="16" t="str">
        <f>IF(Wedstrijden!P939="x","M1","")</f>
        <v/>
      </c>
      <c r="CD952" s="16" t="str">
        <f>IF(Wedstrijden!Q939="x","M2","")</f>
        <v/>
      </c>
      <c r="CE952" s="16" t="str">
        <f>IF(Wedstrijden!R939="x","Z1","")</f>
        <v/>
      </c>
      <c r="CF952" s="16" t="str">
        <f>IF(Wedstrijden!S939="x","Z2","")</f>
        <v/>
      </c>
      <c r="CG952" s="16" t="str">
        <f>IF(Wedstrijden!T939="x","ZZL","")</f>
        <v/>
      </c>
      <c r="CL952" s="16" t="str">
        <f>IF(COUNTA(Wedstrijden!AR939:BB939)&lt;&gt;0,2,"")</f>
        <v/>
      </c>
      <c r="CM952" s="16" t="str">
        <f t="shared" si="86"/>
        <v/>
      </c>
      <c r="CN952" s="16" t="str">
        <f>IF(Wedstrijden!AR939="x","AA","")</f>
        <v/>
      </c>
      <c r="CO952" s="16" t="str">
        <f>IF(Wedstrijden!AS939="x","A","")</f>
        <v/>
      </c>
      <c r="CP952" s="16" t="str">
        <f>IF(Wedstrijden!AT939="x","BB","")</f>
        <v/>
      </c>
      <c r="CQ952" s="16" t="str">
        <f>IF(Wedstrijden!AU939="x","B","")</f>
        <v/>
      </c>
      <c r="CR952" s="16" t="str">
        <f>IF(Wedstrijden!AV939="x","L","")</f>
        <v/>
      </c>
      <c r="CS952" s="16" t="str">
        <f>IF(Wedstrijden!AW939="x","M","")</f>
        <v/>
      </c>
      <c r="CT952" s="16" t="str">
        <f>IF(Wedstrijden!AX939="x","Z","")</f>
        <v/>
      </c>
      <c r="CU952" s="16" t="str">
        <f>IF(Wedstrijden!BB939="x","ZZ","")</f>
        <v/>
      </c>
      <c r="CV952" s="16" t="str">
        <f>IF(COUNTA(Wedstrijden!AI939:AP939)&lt;&gt;0,2,"")</f>
        <v/>
      </c>
      <c r="CW952" s="16" t="str">
        <f t="shared" si="87"/>
        <v/>
      </c>
      <c r="CX952" s="16" t="str">
        <f>IF(Wedstrijden!AI939="x","BB","")</f>
        <v/>
      </c>
      <c r="CY952" s="16" t="str">
        <f>IF(Wedstrijden!AJ939="x","B","")</f>
        <v/>
      </c>
      <c r="CZ952" s="16" t="str">
        <f>IF(Wedstrijden!AK939="x","L","")</f>
        <v/>
      </c>
      <c r="DA952" s="16" t="str">
        <f>IF(Wedstrijden!AL939="x","M","")</f>
        <v/>
      </c>
      <c r="DB952" s="16" t="str">
        <f>IF(Wedstrijden!AM939="x","Z","")</f>
        <v/>
      </c>
      <c r="DC952" s="16" t="str">
        <f>IF(Wedstrijden!AN939="x","ZZ","")</f>
        <v/>
      </c>
      <c r="DD952" s="16" t="str">
        <f>IF(Wedstrijden!AP939="x","1.40","")</f>
        <v/>
      </c>
      <c r="DE952" s="16" t="str">
        <f>IF(COUNTA(Wedstrijden!BD939:BF939)&lt;&gt;0,6,"")</f>
        <v/>
      </c>
      <c r="DF952" s="16" t="str">
        <f t="shared" si="88"/>
        <v/>
      </c>
      <c r="DG952" s="16" t="str">
        <f>IF(Wedstrijden!BD939="x","L","")</f>
        <v/>
      </c>
      <c r="DH952" s="16" t="str">
        <f>IF(Wedstrijden!BE939="x","M","")</f>
        <v/>
      </c>
      <c r="DI952" s="16" t="str">
        <f>IF(Wedstrijden!BF939="x","Z","")</f>
        <v/>
      </c>
      <c r="DJ952" s="16" t="str">
        <f>IF(Wedstrijden!BG939="x","Z","")</f>
        <v/>
      </c>
      <c r="DK952" s="16" t="str">
        <f>IF(COUNTA(Wedstrijden!BI939:BK939)&lt;&gt;0,6,"")</f>
        <v/>
      </c>
      <c r="DL952" s="16" t="str">
        <f t="shared" si="89"/>
        <v/>
      </c>
      <c r="DM952" s="16" t="str">
        <f>IF(Wedstrijden!BI939="x","L","")</f>
        <v/>
      </c>
      <c r="DN952" s="16" t="str">
        <f>IF(Wedstrijden!BJ939="x","M","")</f>
        <v/>
      </c>
      <c r="DO952" s="16" t="str">
        <f>IF(Wedstrijden!BK939="x","Z","")</f>
        <v/>
      </c>
      <c r="DP952" s="16" t="str">
        <f>IF(Wedstrijden!BL939="x","Z","")</f>
        <v/>
      </c>
    </row>
    <row r="953" spans="1:120" ht="14.4" x14ac:dyDescent="0.3">
      <c r="A953" s="18">
        <f>Wedstrijden!A940</f>
        <v>0</v>
      </c>
      <c r="B953" s="16" t="str">
        <f>IFERROR(VLOOKUP(Wedstrijden!#REF!,#REF!,2,FALSE),"")</f>
        <v/>
      </c>
      <c r="C953" s="16">
        <f>Wedstrijden!E940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IF(COUNTA(Wedstrijden!U940:AC940)&lt;&gt;0,1,"")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IF(Wedstrijden!U940="x","B1","")</f>
        <v/>
      </c>
      <c r="BO953" s="16" t="e">
        <f>IF(Wedstrijden!#REF!="x","BB","")</f>
        <v>#REF!</v>
      </c>
      <c r="BP953" s="16" t="str">
        <f>IF(Wedstrijden!W940="x","B","")</f>
        <v/>
      </c>
      <c r="BQ953" s="16" t="str">
        <f>IF(Wedstrijden!X940="x","L1","")</f>
        <v/>
      </c>
      <c r="BR953" s="16" t="str">
        <f>IF(Wedstrijden!Y940="x","L2","")</f>
        <v/>
      </c>
      <c r="BS953" s="16" t="str">
        <f>IF(Wedstrijden!Z940="x","M1","")</f>
        <v/>
      </c>
      <c r="BT953" s="16" t="str">
        <f>IF(Wedstrijden!AA940="x","M2","")</f>
        <v/>
      </c>
      <c r="BU953" s="16" t="str">
        <f>IF(Wedstrijden!AB940="x","Z1","")</f>
        <v/>
      </c>
      <c r="BV953" s="16" t="str">
        <f>IF(Wedstrijden!AC940="x","Z2","")</f>
        <v/>
      </c>
      <c r="BW953" s="16" t="str">
        <f>IF(COUNTA(Wedstrijden!L940:T940)&lt;&gt;0,1,"")</f>
        <v/>
      </c>
      <c r="BX953" s="16" t="str">
        <f t="shared" si="85"/>
        <v/>
      </c>
      <c r="BY953" s="16" t="str">
        <f>IF(Wedstrijden!L940="x","BB","")</f>
        <v/>
      </c>
      <c r="BZ953" s="16" t="str">
        <f>IF(Wedstrijden!M940="x","B","")</f>
        <v/>
      </c>
      <c r="CA953" s="16" t="str">
        <f>IF(Wedstrijden!N940="x","L1","")</f>
        <v/>
      </c>
      <c r="CB953" s="16" t="str">
        <f>IF(Wedstrijden!O940="x","L2","")</f>
        <v/>
      </c>
      <c r="CC953" s="16" t="str">
        <f>IF(Wedstrijden!P940="x","M1","")</f>
        <v/>
      </c>
      <c r="CD953" s="16" t="str">
        <f>IF(Wedstrijden!Q940="x","M2","")</f>
        <v/>
      </c>
      <c r="CE953" s="16" t="str">
        <f>IF(Wedstrijden!R940="x","Z1","")</f>
        <v/>
      </c>
      <c r="CF953" s="16" t="str">
        <f>IF(Wedstrijden!S940="x","Z2","")</f>
        <v/>
      </c>
      <c r="CG953" s="16" t="str">
        <f>IF(Wedstrijden!T940="x","ZZL","")</f>
        <v/>
      </c>
      <c r="CL953" s="16" t="str">
        <f>IF(COUNTA(Wedstrijden!AR940:BB940)&lt;&gt;0,2,"")</f>
        <v/>
      </c>
      <c r="CM953" s="16" t="str">
        <f t="shared" si="86"/>
        <v/>
      </c>
      <c r="CN953" s="16" t="str">
        <f>IF(Wedstrijden!AR940="x","AA","")</f>
        <v/>
      </c>
      <c r="CO953" s="16" t="str">
        <f>IF(Wedstrijden!AS940="x","A","")</f>
        <v/>
      </c>
      <c r="CP953" s="16" t="str">
        <f>IF(Wedstrijden!AT940="x","BB","")</f>
        <v/>
      </c>
      <c r="CQ953" s="16" t="str">
        <f>IF(Wedstrijden!AU940="x","B","")</f>
        <v/>
      </c>
      <c r="CR953" s="16" t="str">
        <f>IF(Wedstrijden!AV940="x","L","")</f>
        <v/>
      </c>
      <c r="CS953" s="16" t="str">
        <f>IF(Wedstrijden!AW940="x","M","")</f>
        <v/>
      </c>
      <c r="CT953" s="16" t="str">
        <f>IF(Wedstrijden!AX940="x","Z","")</f>
        <v/>
      </c>
      <c r="CU953" s="16" t="str">
        <f>IF(Wedstrijden!BB940="x","ZZ","")</f>
        <v/>
      </c>
      <c r="CV953" s="16" t="str">
        <f>IF(COUNTA(Wedstrijden!AI940:AP940)&lt;&gt;0,2,"")</f>
        <v/>
      </c>
      <c r="CW953" s="16" t="str">
        <f t="shared" si="87"/>
        <v/>
      </c>
      <c r="CX953" s="16" t="str">
        <f>IF(Wedstrijden!AI940="x","BB","")</f>
        <v/>
      </c>
      <c r="CY953" s="16" t="str">
        <f>IF(Wedstrijden!AJ940="x","B","")</f>
        <v/>
      </c>
      <c r="CZ953" s="16" t="str">
        <f>IF(Wedstrijden!AK940="x","L","")</f>
        <v/>
      </c>
      <c r="DA953" s="16" t="str">
        <f>IF(Wedstrijden!AL940="x","M","")</f>
        <v/>
      </c>
      <c r="DB953" s="16" t="str">
        <f>IF(Wedstrijden!AM940="x","Z","")</f>
        <v/>
      </c>
      <c r="DC953" s="16" t="str">
        <f>IF(Wedstrijden!AN940="x","ZZ","")</f>
        <v/>
      </c>
      <c r="DD953" s="16" t="str">
        <f>IF(Wedstrijden!AP940="x","1.40","")</f>
        <v/>
      </c>
      <c r="DE953" s="16" t="str">
        <f>IF(COUNTA(Wedstrijden!BD940:BF940)&lt;&gt;0,6,"")</f>
        <v/>
      </c>
      <c r="DF953" s="16" t="str">
        <f t="shared" si="88"/>
        <v/>
      </c>
      <c r="DG953" s="16" t="str">
        <f>IF(Wedstrijden!BD940="x","L","")</f>
        <v/>
      </c>
      <c r="DH953" s="16" t="str">
        <f>IF(Wedstrijden!BE940="x","M","")</f>
        <v/>
      </c>
      <c r="DI953" s="16" t="str">
        <f>IF(Wedstrijden!BF940="x","Z","")</f>
        <v/>
      </c>
      <c r="DJ953" s="16" t="str">
        <f>IF(Wedstrijden!BG940="x","Z","")</f>
        <v/>
      </c>
      <c r="DK953" s="16" t="str">
        <f>IF(COUNTA(Wedstrijden!BI940:BK940)&lt;&gt;0,6,"")</f>
        <v/>
      </c>
      <c r="DL953" s="16" t="str">
        <f t="shared" si="89"/>
        <v/>
      </c>
      <c r="DM953" s="16" t="str">
        <f>IF(Wedstrijden!BI940="x","L","")</f>
        <v/>
      </c>
      <c r="DN953" s="16" t="str">
        <f>IF(Wedstrijden!BJ940="x","M","")</f>
        <v/>
      </c>
      <c r="DO953" s="16" t="str">
        <f>IF(Wedstrijden!BK940="x","Z","")</f>
        <v/>
      </c>
      <c r="DP953" s="16" t="str">
        <f>IF(Wedstrijden!BL940="x","Z","")</f>
        <v/>
      </c>
    </row>
    <row r="954" spans="1:120" ht="14.4" x14ac:dyDescent="0.3">
      <c r="A954" s="18">
        <f>Wedstrijden!A941</f>
        <v>0</v>
      </c>
      <c r="B954" s="16" t="str">
        <f>IFERROR(VLOOKUP(Wedstrijden!#REF!,#REF!,2,FALSE),"")</f>
        <v/>
      </c>
      <c r="C954" s="16">
        <f>Wedstrijden!E941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IF(COUNTA(Wedstrijden!U941:AC941)&lt;&gt;0,1,"")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IF(Wedstrijden!U941="x","B1","")</f>
        <v/>
      </c>
      <c r="BO954" s="16" t="e">
        <f>IF(Wedstrijden!#REF!="x","BB","")</f>
        <v>#REF!</v>
      </c>
      <c r="BP954" s="16" t="str">
        <f>IF(Wedstrijden!W941="x","B","")</f>
        <v/>
      </c>
      <c r="BQ954" s="16" t="str">
        <f>IF(Wedstrijden!X941="x","L1","")</f>
        <v/>
      </c>
      <c r="BR954" s="16" t="str">
        <f>IF(Wedstrijden!Y941="x","L2","")</f>
        <v/>
      </c>
      <c r="BS954" s="16" t="str">
        <f>IF(Wedstrijden!Z941="x","M1","")</f>
        <v/>
      </c>
      <c r="BT954" s="16" t="str">
        <f>IF(Wedstrijden!AA941="x","M2","")</f>
        <v/>
      </c>
      <c r="BU954" s="16" t="str">
        <f>IF(Wedstrijden!AB941="x","Z1","")</f>
        <v/>
      </c>
      <c r="BV954" s="16" t="str">
        <f>IF(Wedstrijden!AC941="x","Z2","")</f>
        <v/>
      </c>
      <c r="BW954" s="16" t="str">
        <f>IF(COUNTA(Wedstrijden!L941:T941)&lt;&gt;0,1,"")</f>
        <v/>
      </c>
      <c r="BX954" s="16" t="str">
        <f t="shared" si="85"/>
        <v/>
      </c>
      <c r="BY954" s="16" t="str">
        <f>IF(Wedstrijden!L941="x","BB","")</f>
        <v/>
      </c>
      <c r="BZ954" s="16" t="str">
        <f>IF(Wedstrijden!M941="x","B","")</f>
        <v/>
      </c>
      <c r="CA954" s="16" t="str">
        <f>IF(Wedstrijden!N941="x","L1","")</f>
        <v/>
      </c>
      <c r="CB954" s="16" t="str">
        <f>IF(Wedstrijden!O941="x","L2","")</f>
        <v/>
      </c>
      <c r="CC954" s="16" t="str">
        <f>IF(Wedstrijden!P941="x","M1","")</f>
        <v/>
      </c>
      <c r="CD954" s="16" t="str">
        <f>IF(Wedstrijden!Q941="x","M2","")</f>
        <v/>
      </c>
      <c r="CE954" s="16" t="str">
        <f>IF(Wedstrijden!R941="x","Z1","")</f>
        <v/>
      </c>
      <c r="CF954" s="16" t="str">
        <f>IF(Wedstrijden!S941="x","Z2","")</f>
        <v/>
      </c>
      <c r="CG954" s="16" t="str">
        <f>IF(Wedstrijden!T941="x","ZZL","")</f>
        <v/>
      </c>
      <c r="CL954" s="16" t="str">
        <f>IF(COUNTA(Wedstrijden!AR941:BB941)&lt;&gt;0,2,"")</f>
        <v/>
      </c>
      <c r="CM954" s="16" t="str">
        <f t="shared" si="86"/>
        <v/>
      </c>
      <c r="CN954" s="16" t="str">
        <f>IF(Wedstrijden!AR941="x","AA","")</f>
        <v/>
      </c>
      <c r="CO954" s="16" t="str">
        <f>IF(Wedstrijden!AS941="x","A","")</f>
        <v/>
      </c>
      <c r="CP954" s="16" t="str">
        <f>IF(Wedstrijden!AT941="x","BB","")</f>
        <v/>
      </c>
      <c r="CQ954" s="16" t="str">
        <f>IF(Wedstrijden!AU941="x","B","")</f>
        <v/>
      </c>
      <c r="CR954" s="16" t="str">
        <f>IF(Wedstrijden!AV941="x","L","")</f>
        <v/>
      </c>
      <c r="CS954" s="16" t="str">
        <f>IF(Wedstrijden!AW941="x","M","")</f>
        <v/>
      </c>
      <c r="CT954" s="16" t="str">
        <f>IF(Wedstrijden!AX941="x","Z","")</f>
        <v/>
      </c>
      <c r="CU954" s="16" t="str">
        <f>IF(Wedstrijden!BB941="x","ZZ","")</f>
        <v/>
      </c>
      <c r="CV954" s="16" t="str">
        <f>IF(COUNTA(Wedstrijden!AI941:AP941)&lt;&gt;0,2,"")</f>
        <v/>
      </c>
      <c r="CW954" s="16" t="str">
        <f t="shared" si="87"/>
        <v/>
      </c>
      <c r="CX954" s="16" t="str">
        <f>IF(Wedstrijden!AI941="x","BB","")</f>
        <v/>
      </c>
      <c r="CY954" s="16" t="str">
        <f>IF(Wedstrijden!AJ941="x","B","")</f>
        <v/>
      </c>
      <c r="CZ954" s="16" t="str">
        <f>IF(Wedstrijden!AK941="x","L","")</f>
        <v/>
      </c>
      <c r="DA954" s="16" t="str">
        <f>IF(Wedstrijden!AL941="x","M","")</f>
        <v/>
      </c>
      <c r="DB954" s="16" t="str">
        <f>IF(Wedstrijden!AM941="x","Z","")</f>
        <v/>
      </c>
      <c r="DC954" s="16" t="str">
        <f>IF(Wedstrijden!AN941="x","ZZ","")</f>
        <v/>
      </c>
      <c r="DD954" s="16" t="str">
        <f>IF(Wedstrijden!AP941="x","1.40","")</f>
        <v/>
      </c>
      <c r="DE954" s="16" t="str">
        <f>IF(COUNTA(Wedstrijden!BD941:BF941)&lt;&gt;0,6,"")</f>
        <v/>
      </c>
      <c r="DF954" s="16" t="str">
        <f t="shared" si="88"/>
        <v/>
      </c>
      <c r="DG954" s="16" t="str">
        <f>IF(Wedstrijden!BD941="x","L","")</f>
        <v/>
      </c>
      <c r="DH954" s="16" t="str">
        <f>IF(Wedstrijden!BE941="x","M","")</f>
        <v/>
      </c>
      <c r="DI954" s="16" t="str">
        <f>IF(Wedstrijden!BF941="x","Z","")</f>
        <v/>
      </c>
      <c r="DJ954" s="16" t="str">
        <f>IF(Wedstrijden!BG941="x","Z","")</f>
        <v/>
      </c>
      <c r="DK954" s="16" t="str">
        <f>IF(COUNTA(Wedstrijden!BI941:BK941)&lt;&gt;0,6,"")</f>
        <v/>
      </c>
      <c r="DL954" s="16" t="str">
        <f t="shared" si="89"/>
        <v/>
      </c>
      <c r="DM954" s="16" t="str">
        <f>IF(Wedstrijden!BI941="x","L","")</f>
        <v/>
      </c>
      <c r="DN954" s="16" t="str">
        <f>IF(Wedstrijden!BJ941="x","M","")</f>
        <v/>
      </c>
      <c r="DO954" s="16" t="str">
        <f>IF(Wedstrijden!BK941="x","Z","")</f>
        <v/>
      </c>
      <c r="DP954" s="16" t="str">
        <f>IF(Wedstrijden!BL941="x","Z","")</f>
        <v/>
      </c>
    </row>
    <row r="955" spans="1:120" ht="14.4" x14ac:dyDescent="0.3">
      <c r="A955" s="18">
        <f>Wedstrijden!A942</f>
        <v>0</v>
      </c>
      <c r="B955" s="16" t="str">
        <f>IFERROR(VLOOKUP(Wedstrijden!#REF!,#REF!,2,FALSE),"")</f>
        <v/>
      </c>
      <c r="C955" s="16">
        <f>Wedstrijden!E942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IF(COUNTA(Wedstrijden!U942:AC942)&lt;&gt;0,1,"")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IF(Wedstrijden!U942="x","B1","")</f>
        <v/>
      </c>
      <c r="BO955" s="16" t="e">
        <f>IF(Wedstrijden!#REF!="x","BB","")</f>
        <v>#REF!</v>
      </c>
      <c r="BP955" s="16" t="str">
        <f>IF(Wedstrijden!W942="x","B","")</f>
        <v/>
      </c>
      <c r="BQ955" s="16" t="str">
        <f>IF(Wedstrijden!X942="x","L1","")</f>
        <v/>
      </c>
      <c r="BR955" s="16" t="str">
        <f>IF(Wedstrijden!Y942="x","L2","")</f>
        <v/>
      </c>
      <c r="BS955" s="16" t="str">
        <f>IF(Wedstrijden!Z942="x","M1","")</f>
        <v/>
      </c>
      <c r="BT955" s="16" t="str">
        <f>IF(Wedstrijden!AA942="x","M2","")</f>
        <v/>
      </c>
      <c r="BU955" s="16" t="str">
        <f>IF(Wedstrijden!AB942="x","Z1","")</f>
        <v/>
      </c>
      <c r="BV955" s="16" t="str">
        <f>IF(Wedstrijden!AC942="x","Z2","")</f>
        <v/>
      </c>
      <c r="BW955" s="16" t="str">
        <f>IF(COUNTA(Wedstrijden!L942:T942)&lt;&gt;0,1,"")</f>
        <v/>
      </c>
      <c r="BX955" s="16" t="str">
        <f t="shared" si="85"/>
        <v/>
      </c>
      <c r="BY955" s="16" t="str">
        <f>IF(Wedstrijden!L942="x","BB","")</f>
        <v/>
      </c>
      <c r="BZ955" s="16" t="str">
        <f>IF(Wedstrijden!M942="x","B","")</f>
        <v/>
      </c>
      <c r="CA955" s="16" t="str">
        <f>IF(Wedstrijden!N942="x","L1","")</f>
        <v/>
      </c>
      <c r="CB955" s="16" t="str">
        <f>IF(Wedstrijden!O942="x","L2","")</f>
        <v/>
      </c>
      <c r="CC955" s="16" t="str">
        <f>IF(Wedstrijden!P942="x","M1","")</f>
        <v/>
      </c>
      <c r="CD955" s="16" t="str">
        <f>IF(Wedstrijden!Q942="x","M2","")</f>
        <v/>
      </c>
      <c r="CE955" s="16" t="str">
        <f>IF(Wedstrijden!R942="x","Z1","")</f>
        <v/>
      </c>
      <c r="CF955" s="16" t="str">
        <f>IF(Wedstrijden!S942="x","Z2","")</f>
        <v/>
      </c>
      <c r="CG955" s="16" t="str">
        <f>IF(Wedstrijden!T942="x","ZZL","")</f>
        <v/>
      </c>
      <c r="CL955" s="16" t="str">
        <f>IF(COUNTA(Wedstrijden!AR942:BB942)&lt;&gt;0,2,"")</f>
        <v/>
      </c>
      <c r="CM955" s="16" t="str">
        <f t="shared" si="86"/>
        <v/>
      </c>
      <c r="CN955" s="16" t="str">
        <f>IF(Wedstrijden!AR942="x","AA","")</f>
        <v/>
      </c>
      <c r="CO955" s="16" t="str">
        <f>IF(Wedstrijden!AS942="x","A","")</f>
        <v/>
      </c>
      <c r="CP955" s="16" t="str">
        <f>IF(Wedstrijden!AT942="x","BB","")</f>
        <v/>
      </c>
      <c r="CQ955" s="16" t="str">
        <f>IF(Wedstrijden!AU942="x","B","")</f>
        <v/>
      </c>
      <c r="CR955" s="16" t="str">
        <f>IF(Wedstrijden!AV942="x","L","")</f>
        <v/>
      </c>
      <c r="CS955" s="16" t="str">
        <f>IF(Wedstrijden!AW942="x","M","")</f>
        <v/>
      </c>
      <c r="CT955" s="16" t="str">
        <f>IF(Wedstrijden!AX942="x","Z","")</f>
        <v/>
      </c>
      <c r="CU955" s="16" t="str">
        <f>IF(Wedstrijden!BB942="x","ZZ","")</f>
        <v/>
      </c>
      <c r="CV955" s="16" t="str">
        <f>IF(COUNTA(Wedstrijden!AI942:AP942)&lt;&gt;0,2,"")</f>
        <v/>
      </c>
      <c r="CW955" s="16" t="str">
        <f t="shared" si="87"/>
        <v/>
      </c>
      <c r="CX955" s="16" t="str">
        <f>IF(Wedstrijden!AI942="x","BB","")</f>
        <v/>
      </c>
      <c r="CY955" s="16" t="str">
        <f>IF(Wedstrijden!AJ942="x","B","")</f>
        <v/>
      </c>
      <c r="CZ955" s="16" t="str">
        <f>IF(Wedstrijden!AK942="x","L","")</f>
        <v/>
      </c>
      <c r="DA955" s="16" t="str">
        <f>IF(Wedstrijden!AL942="x","M","")</f>
        <v/>
      </c>
      <c r="DB955" s="16" t="str">
        <f>IF(Wedstrijden!AM942="x","Z","")</f>
        <v/>
      </c>
      <c r="DC955" s="16" t="str">
        <f>IF(Wedstrijden!AN942="x","ZZ","")</f>
        <v/>
      </c>
      <c r="DD955" s="16" t="str">
        <f>IF(Wedstrijden!AP942="x","1.40","")</f>
        <v/>
      </c>
      <c r="DE955" s="16" t="str">
        <f>IF(COUNTA(Wedstrijden!BD942:BF942)&lt;&gt;0,6,"")</f>
        <v/>
      </c>
      <c r="DF955" s="16" t="str">
        <f t="shared" si="88"/>
        <v/>
      </c>
      <c r="DG955" s="16" t="str">
        <f>IF(Wedstrijden!BD942="x","L","")</f>
        <v/>
      </c>
      <c r="DH955" s="16" t="str">
        <f>IF(Wedstrijden!BE942="x","M","")</f>
        <v/>
      </c>
      <c r="DI955" s="16" t="str">
        <f>IF(Wedstrijden!BF942="x","Z","")</f>
        <v/>
      </c>
      <c r="DJ955" s="16" t="str">
        <f>IF(Wedstrijden!BG942="x","Z","")</f>
        <v/>
      </c>
      <c r="DK955" s="16" t="str">
        <f>IF(COUNTA(Wedstrijden!BI942:BK942)&lt;&gt;0,6,"")</f>
        <v/>
      </c>
      <c r="DL955" s="16" t="str">
        <f t="shared" si="89"/>
        <v/>
      </c>
      <c r="DM955" s="16" t="str">
        <f>IF(Wedstrijden!BI942="x","L","")</f>
        <v/>
      </c>
      <c r="DN955" s="16" t="str">
        <f>IF(Wedstrijden!BJ942="x","M","")</f>
        <v/>
      </c>
      <c r="DO955" s="16" t="str">
        <f>IF(Wedstrijden!BK942="x","Z","")</f>
        <v/>
      </c>
      <c r="DP955" s="16" t="str">
        <f>IF(Wedstrijden!BL942="x","Z","")</f>
        <v/>
      </c>
    </row>
    <row r="956" spans="1:120" ht="14.4" x14ac:dyDescent="0.3">
      <c r="A956" s="18">
        <f>Wedstrijden!A943</f>
        <v>0</v>
      </c>
      <c r="B956" s="16" t="str">
        <f>IFERROR(VLOOKUP(Wedstrijden!#REF!,#REF!,2,FALSE),"")</f>
        <v/>
      </c>
      <c r="C956" s="16">
        <f>Wedstrijden!E943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IF(COUNTA(Wedstrijden!U943:AC943)&lt;&gt;0,1,"")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IF(Wedstrijden!U943="x","B1","")</f>
        <v/>
      </c>
      <c r="BO956" s="16" t="e">
        <f>IF(Wedstrijden!#REF!="x","BB","")</f>
        <v>#REF!</v>
      </c>
      <c r="BP956" s="16" t="str">
        <f>IF(Wedstrijden!W943="x","B","")</f>
        <v/>
      </c>
      <c r="BQ956" s="16" t="str">
        <f>IF(Wedstrijden!X943="x","L1","")</f>
        <v/>
      </c>
      <c r="BR956" s="16" t="str">
        <f>IF(Wedstrijden!Y943="x","L2","")</f>
        <v/>
      </c>
      <c r="BS956" s="16" t="str">
        <f>IF(Wedstrijden!Z943="x","M1","")</f>
        <v/>
      </c>
      <c r="BT956" s="16" t="str">
        <f>IF(Wedstrijden!AA943="x","M2","")</f>
        <v/>
      </c>
      <c r="BU956" s="16" t="str">
        <f>IF(Wedstrijden!AB943="x","Z1","")</f>
        <v/>
      </c>
      <c r="BV956" s="16" t="str">
        <f>IF(Wedstrijden!AC943="x","Z2","")</f>
        <v/>
      </c>
      <c r="BW956" s="16" t="str">
        <f>IF(COUNTA(Wedstrijden!L943:T943)&lt;&gt;0,1,"")</f>
        <v/>
      </c>
      <c r="BX956" s="16" t="str">
        <f t="shared" si="85"/>
        <v/>
      </c>
      <c r="BY956" s="16" t="str">
        <f>IF(Wedstrijden!L943="x","BB","")</f>
        <v/>
      </c>
      <c r="BZ956" s="16" t="str">
        <f>IF(Wedstrijden!M943="x","B","")</f>
        <v/>
      </c>
      <c r="CA956" s="16" t="str">
        <f>IF(Wedstrijden!N943="x","L1","")</f>
        <v/>
      </c>
      <c r="CB956" s="16" t="str">
        <f>IF(Wedstrijden!O943="x","L2","")</f>
        <v/>
      </c>
      <c r="CC956" s="16" t="str">
        <f>IF(Wedstrijden!P943="x","M1","")</f>
        <v/>
      </c>
      <c r="CD956" s="16" t="str">
        <f>IF(Wedstrijden!Q943="x","M2","")</f>
        <v/>
      </c>
      <c r="CE956" s="16" t="str">
        <f>IF(Wedstrijden!R943="x","Z1","")</f>
        <v/>
      </c>
      <c r="CF956" s="16" t="str">
        <f>IF(Wedstrijden!S943="x","Z2","")</f>
        <v/>
      </c>
      <c r="CG956" s="16" t="str">
        <f>IF(Wedstrijden!T943="x","ZZL","")</f>
        <v/>
      </c>
      <c r="CL956" s="16" t="str">
        <f>IF(COUNTA(Wedstrijden!AR943:BB943)&lt;&gt;0,2,"")</f>
        <v/>
      </c>
      <c r="CM956" s="16" t="str">
        <f t="shared" si="86"/>
        <v/>
      </c>
      <c r="CN956" s="16" t="str">
        <f>IF(Wedstrijden!AR943="x","AA","")</f>
        <v/>
      </c>
      <c r="CO956" s="16" t="str">
        <f>IF(Wedstrijden!AS943="x","A","")</f>
        <v/>
      </c>
      <c r="CP956" s="16" t="str">
        <f>IF(Wedstrijden!AT943="x","BB","")</f>
        <v/>
      </c>
      <c r="CQ956" s="16" t="str">
        <f>IF(Wedstrijden!AU943="x","B","")</f>
        <v/>
      </c>
      <c r="CR956" s="16" t="str">
        <f>IF(Wedstrijden!AV943="x","L","")</f>
        <v/>
      </c>
      <c r="CS956" s="16" t="str">
        <f>IF(Wedstrijden!AW943="x","M","")</f>
        <v/>
      </c>
      <c r="CT956" s="16" t="str">
        <f>IF(Wedstrijden!AX943="x","Z","")</f>
        <v/>
      </c>
      <c r="CU956" s="16" t="str">
        <f>IF(Wedstrijden!BB943="x","ZZ","")</f>
        <v/>
      </c>
      <c r="CV956" s="16" t="str">
        <f>IF(COUNTA(Wedstrijden!AI943:AP943)&lt;&gt;0,2,"")</f>
        <v/>
      </c>
      <c r="CW956" s="16" t="str">
        <f t="shared" si="87"/>
        <v/>
      </c>
      <c r="CX956" s="16" t="str">
        <f>IF(Wedstrijden!AI943="x","BB","")</f>
        <v/>
      </c>
      <c r="CY956" s="16" t="str">
        <f>IF(Wedstrijden!AJ943="x","B","")</f>
        <v/>
      </c>
      <c r="CZ956" s="16" t="str">
        <f>IF(Wedstrijden!AK943="x","L","")</f>
        <v/>
      </c>
      <c r="DA956" s="16" t="str">
        <f>IF(Wedstrijden!AL943="x","M","")</f>
        <v/>
      </c>
      <c r="DB956" s="16" t="str">
        <f>IF(Wedstrijden!AM943="x","Z","")</f>
        <v/>
      </c>
      <c r="DC956" s="16" t="str">
        <f>IF(Wedstrijden!AN943="x","ZZ","")</f>
        <v/>
      </c>
      <c r="DD956" s="16" t="str">
        <f>IF(Wedstrijden!AP943="x","1.40","")</f>
        <v/>
      </c>
      <c r="DE956" s="16" t="str">
        <f>IF(COUNTA(Wedstrijden!BD943:BF943)&lt;&gt;0,6,"")</f>
        <v/>
      </c>
      <c r="DF956" s="16" t="str">
        <f t="shared" si="88"/>
        <v/>
      </c>
      <c r="DG956" s="16" t="str">
        <f>IF(Wedstrijden!BD943="x","L","")</f>
        <v/>
      </c>
      <c r="DH956" s="16" t="str">
        <f>IF(Wedstrijden!BE943="x","M","")</f>
        <v/>
      </c>
      <c r="DI956" s="16" t="str">
        <f>IF(Wedstrijden!BF943="x","Z","")</f>
        <v/>
      </c>
      <c r="DJ956" s="16" t="str">
        <f>IF(Wedstrijden!BG943="x","Z","")</f>
        <v/>
      </c>
      <c r="DK956" s="16" t="str">
        <f>IF(COUNTA(Wedstrijden!BI943:BK943)&lt;&gt;0,6,"")</f>
        <v/>
      </c>
      <c r="DL956" s="16" t="str">
        <f t="shared" si="89"/>
        <v/>
      </c>
      <c r="DM956" s="16" t="str">
        <f>IF(Wedstrijden!BI943="x","L","")</f>
        <v/>
      </c>
      <c r="DN956" s="16" t="str">
        <f>IF(Wedstrijden!BJ943="x","M","")</f>
        <v/>
      </c>
      <c r="DO956" s="16" t="str">
        <f>IF(Wedstrijden!BK943="x","Z","")</f>
        <v/>
      </c>
      <c r="DP956" s="16" t="str">
        <f>IF(Wedstrijden!BL943="x","Z","")</f>
        <v/>
      </c>
    </row>
    <row r="957" spans="1:120" ht="14.4" x14ac:dyDescent="0.3">
      <c r="A957" s="18">
        <f>Wedstrijden!A944</f>
        <v>0</v>
      </c>
      <c r="B957" s="16" t="str">
        <f>IFERROR(VLOOKUP(Wedstrijden!#REF!,#REF!,2,FALSE),"")</f>
        <v/>
      </c>
      <c r="C957" s="16">
        <f>Wedstrijden!E944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IF(COUNTA(Wedstrijden!U944:AC944)&lt;&gt;0,1,"")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IF(Wedstrijden!U944="x","B1","")</f>
        <v/>
      </c>
      <c r="BO957" s="16" t="e">
        <f>IF(Wedstrijden!#REF!="x","BB","")</f>
        <v>#REF!</v>
      </c>
      <c r="BP957" s="16" t="str">
        <f>IF(Wedstrijden!W944="x","B","")</f>
        <v/>
      </c>
      <c r="BQ957" s="16" t="str">
        <f>IF(Wedstrijden!X944="x","L1","")</f>
        <v/>
      </c>
      <c r="BR957" s="16" t="str">
        <f>IF(Wedstrijden!Y944="x","L2","")</f>
        <v/>
      </c>
      <c r="BS957" s="16" t="str">
        <f>IF(Wedstrijden!Z944="x","M1","")</f>
        <v/>
      </c>
      <c r="BT957" s="16" t="str">
        <f>IF(Wedstrijden!AA944="x","M2","")</f>
        <v/>
      </c>
      <c r="BU957" s="16" t="str">
        <f>IF(Wedstrijden!AB944="x","Z1","")</f>
        <v/>
      </c>
      <c r="BV957" s="16" t="str">
        <f>IF(Wedstrijden!AC944="x","Z2","")</f>
        <v/>
      </c>
      <c r="BW957" s="16" t="str">
        <f>IF(COUNTA(Wedstrijden!L944:T944)&lt;&gt;0,1,"")</f>
        <v/>
      </c>
      <c r="BX957" s="16" t="str">
        <f t="shared" si="85"/>
        <v/>
      </c>
      <c r="BY957" s="16" t="str">
        <f>IF(Wedstrijden!L944="x","BB","")</f>
        <v/>
      </c>
      <c r="BZ957" s="16" t="str">
        <f>IF(Wedstrijden!M944="x","B","")</f>
        <v/>
      </c>
      <c r="CA957" s="16" t="str">
        <f>IF(Wedstrijden!N944="x","L1","")</f>
        <v/>
      </c>
      <c r="CB957" s="16" t="str">
        <f>IF(Wedstrijden!O944="x","L2","")</f>
        <v/>
      </c>
      <c r="CC957" s="16" t="str">
        <f>IF(Wedstrijden!P944="x","M1","")</f>
        <v/>
      </c>
      <c r="CD957" s="16" t="str">
        <f>IF(Wedstrijden!Q944="x","M2","")</f>
        <v/>
      </c>
      <c r="CE957" s="16" t="str">
        <f>IF(Wedstrijden!R944="x","Z1","")</f>
        <v/>
      </c>
      <c r="CF957" s="16" t="str">
        <f>IF(Wedstrijden!S944="x","Z2","")</f>
        <v/>
      </c>
      <c r="CG957" s="16" t="str">
        <f>IF(Wedstrijden!T944="x","ZZL","")</f>
        <v/>
      </c>
      <c r="CL957" s="16" t="str">
        <f>IF(COUNTA(Wedstrijden!AR944:BB944)&lt;&gt;0,2,"")</f>
        <v/>
      </c>
      <c r="CM957" s="16" t="str">
        <f t="shared" si="86"/>
        <v/>
      </c>
      <c r="CN957" s="16" t="str">
        <f>IF(Wedstrijden!AR944="x","AA","")</f>
        <v/>
      </c>
      <c r="CO957" s="16" t="str">
        <f>IF(Wedstrijden!AS944="x","A","")</f>
        <v/>
      </c>
      <c r="CP957" s="16" t="str">
        <f>IF(Wedstrijden!AT944="x","BB","")</f>
        <v/>
      </c>
      <c r="CQ957" s="16" t="str">
        <f>IF(Wedstrijden!AU944="x","B","")</f>
        <v/>
      </c>
      <c r="CR957" s="16" t="str">
        <f>IF(Wedstrijden!AV944="x","L","")</f>
        <v/>
      </c>
      <c r="CS957" s="16" t="str">
        <f>IF(Wedstrijden!AW944="x","M","")</f>
        <v/>
      </c>
      <c r="CT957" s="16" t="str">
        <f>IF(Wedstrijden!AX944="x","Z","")</f>
        <v/>
      </c>
      <c r="CU957" s="16" t="str">
        <f>IF(Wedstrijden!BB944="x","ZZ","")</f>
        <v/>
      </c>
      <c r="CV957" s="16" t="str">
        <f>IF(COUNTA(Wedstrijden!AI944:AP944)&lt;&gt;0,2,"")</f>
        <v/>
      </c>
      <c r="CW957" s="16" t="str">
        <f t="shared" si="87"/>
        <v/>
      </c>
      <c r="CX957" s="16" t="str">
        <f>IF(Wedstrijden!AI944="x","BB","")</f>
        <v/>
      </c>
      <c r="CY957" s="16" t="str">
        <f>IF(Wedstrijden!AJ944="x","B","")</f>
        <v/>
      </c>
      <c r="CZ957" s="16" t="str">
        <f>IF(Wedstrijden!AK944="x","L","")</f>
        <v/>
      </c>
      <c r="DA957" s="16" t="str">
        <f>IF(Wedstrijden!AL944="x","M","")</f>
        <v/>
      </c>
      <c r="DB957" s="16" t="str">
        <f>IF(Wedstrijden!AM944="x","Z","")</f>
        <v/>
      </c>
      <c r="DC957" s="16" t="str">
        <f>IF(Wedstrijden!AN944="x","ZZ","")</f>
        <v/>
      </c>
      <c r="DD957" s="16" t="str">
        <f>IF(Wedstrijden!AP944="x","1.40","")</f>
        <v/>
      </c>
      <c r="DE957" s="16" t="str">
        <f>IF(COUNTA(Wedstrijden!BD944:BF944)&lt;&gt;0,6,"")</f>
        <v/>
      </c>
      <c r="DF957" s="16" t="str">
        <f t="shared" si="88"/>
        <v/>
      </c>
      <c r="DG957" s="16" t="str">
        <f>IF(Wedstrijden!BD944="x","L","")</f>
        <v/>
      </c>
      <c r="DH957" s="16" t="str">
        <f>IF(Wedstrijden!BE944="x","M","")</f>
        <v/>
      </c>
      <c r="DI957" s="16" t="str">
        <f>IF(Wedstrijden!BF944="x","Z","")</f>
        <v/>
      </c>
      <c r="DJ957" s="16" t="str">
        <f>IF(Wedstrijden!BG944="x","Z","")</f>
        <v/>
      </c>
      <c r="DK957" s="16" t="str">
        <f>IF(COUNTA(Wedstrijden!BI944:BK944)&lt;&gt;0,6,"")</f>
        <v/>
      </c>
      <c r="DL957" s="16" t="str">
        <f t="shared" si="89"/>
        <v/>
      </c>
      <c r="DM957" s="16" t="str">
        <f>IF(Wedstrijden!BI944="x","L","")</f>
        <v/>
      </c>
      <c r="DN957" s="16" t="str">
        <f>IF(Wedstrijden!BJ944="x","M","")</f>
        <v/>
      </c>
      <c r="DO957" s="16" t="str">
        <f>IF(Wedstrijden!BK944="x","Z","")</f>
        <v/>
      </c>
      <c r="DP957" s="16" t="str">
        <f>IF(Wedstrijden!BL944="x","Z","")</f>
        <v/>
      </c>
    </row>
    <row r="958" spans="1:120" ht="14.4" x14ac:dyDescent="0.3">
      <c r="A958" s="18">
        <f>Wedstrijden!A945</f>
        <v>0</v>
      </c>
      <c r="B958" s="16" t="str">
        <f>IFERROR(VLOOKUP(Wedstrijden!#REF!,#REF!,2,FALSE),"")</f>
        <v/>
      </c>
      <c r="C958" s="16">
        <f>Wedstrijden!E945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IF(COUNTA(Wedstrijden!U945:AC945)&lt;&gt;0,1,"")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IF(Wedstrijden!U945="x","B1","")</f>
        <v/>
      </c>
      <c r="BO958" s="16" t="e">
        <f>IF(Wedstrijden!#REF!="x","BB","")</f>
        <v>#REF!</v>
      </c>
      <c r="BP958" s="16" t="str">
        <f>IF(Wedstrijden!W945="x","B","")</f>
        <v/>
      </c>
      <c r="BQ958" s="16" t="str">
        <f>IF(Wedstrijden!X945="x","L1","")</f>
        <v/>
      </c>
      <c r="BR958" s="16" t="str">
        <f>IF(Wedstrijden!Y945="x","L2","")</f>
        <v/>
      </c>
      <c r="BS958" s="16" t="str">
        <f>IF(Wedstrijden!Z945="x","M1","")</f>
        <v/>
      </c>
      <c r="BT958" s="16" t="str">
        <f>IF(Wedstrijden!AA945="x","M2","")</f>
        <v/>
      </c>
      <c r="BU958" s="16" t="str">
        <f>IF(Wedstrijden!AB945="x","Z1","")</f>
        <v/>
      </c>
      <c r="BV958" s="16" t="str">
        <f>IF(Wedstrijden!AC945="x","Z2","")</f>
        <v/>
      </c>
      <c r="BW958" s="16" t="str">
        <f>IF(COUNTA(Wedstrijden!L945:T945)&lt;&gt;0,1,"")</f>
        <v/>
      </c>
      <c r="BX958" s="16" t="str">
        <f t="shared" si="85"/>
        <v/>
      </c>
      <c r="BY958" s="16" t="str">
        <f>IF(Wedstrijden!L945="x","BB","")</f>
        <v/>
      </c>
      <c r="BZ958" s="16" t="str">
        <f>IF(Wedstrijden!M945="x","B","")</f>
        <v/>
      </c>
      <c r="CA958" s="16" t="str">
        <f>IF(Wedstrijden!N945="x","L1","")</f>
        <v/>
      </c>
      <c r="CB958" s="16" t="str">
        <f>IF(Wedstrijden!O945="x","L2","")</f>
        <v/>
      </c>
      <c r="CC958" s="16" t="str">
        <f>IF(Wedstrijden!P945="x","M1","")</f>
        <v/>
      </c>
      <c r="CD958" s="16" t="str">
        <f>IF(Wedstrijden!Q945="x","M2","")</f>
        <v/>
      </c>
      <c r="CE958" s="16" t="str">
        <f>IF(Wedstrijden!R945="x","Z1","")</f>
        <v/>
      </c>
      <c r="CF958" s="16" t="str">
        <f>IF(Wedstrijden!S945="x","Z2","")</f>
        <v/>
      </c>
      <c r="CG958" s="16" t="str">
        <f>IF(Wedstrijden!T945="x","ZZL","")</f>
        <v/>
      </c>
      <c r="CL958" s="16" t="str">
        <f>IF(COUNTA(Wedstrijden!AR945:BB945)&lt;&gt;0,2,"")</f>
        <v/>
      </c>
      <c r="CM958" s="16" t="str">
        <f t="shared" si="86"/>
        <v/>
      </c>
      <c r="CN958" s="16" t="str">
        <f>IF(Wedstrijden!AR945="x","AA","")</f>
        <v/>
      </c>
      <c r="CO958" s="16" t="str">
        <f>IF(Wedstrijden!AS945="x","A","")</f>
        <v/>
      </c>
      <c r="CP958" s="16" t="str">
        <f>IF(Wedstrijden!AT945="x","BB","")</f>
        <v/>
      </c>
      <c r="CQ958" s="16" t="str">
        <f>IF(Wedstrijden!AU945="x","B","")</f>
        <v/>
      </c>
      <c r="CR958" s="16" t="str">
        <f>IF(Wedstrijden!AV945="x","L","")</f>
        <v/>
      </c>
      <c r="CS958" s="16" t="str">
        <f>IF(Wedstrijden!AW945="x","M","")</f>
        <v/>
      </c>
      <c r="CT958" s="16" t="str">
        <f>IF(Wedstrijden!AX945="x","Z","")</f>
        <v/>
      </c>
      <c r="CU958" s="16" t="str">
        <f>IF(Wedstrijden!BB945="x","ZZ","")</f>
        <v/>
      </c>
      <c r="CV958" s="16" t="str">
        <f>IF(COUNTA(Wedstrijden!AI945:AP945)&lt;&gt;0,2,"")</f>
        <v/>
      </c>
      <c r="CW958" s="16" t="str">
        <f t="shared" si="87"/>
        <v/>
      </c>
      <c r="CX958" s="16" t="str">
        <f>IF(Wedstrijden!AI945="x","BB","")</f>
        <v/>
      </c>
      <c r="CY958" s="16" t="str">
        <f>IF(Wedstrijden!AJ945="x","B","")</f>
        <v/>
      </c>
      <c r="CZ958" s="16" t="str">
        <f>IF(Wedstrijden!AK945="x","L","")</f>
        <v/>
      </c>
      <c r="DA958" s="16" t="str">
        <f>IF(Wedstrijden!AL945="x","M","")</f>
        <v/>
      </c>
      <c r="DB958" s="16" t="str">
        <f>IF(Wedstrijden!AM945="x","Z","")</f>
        <v/>
      </c>
      <c r="DC958" s="16" t="str">
        <f>IF(Wedstrijden!AN945="x","ZZ","")</f>
        <v/>
      </c>
      <c r="DD958" s="16" t="str">
        <f>IF(Wedstrijden!AP945="x","1.40","")</f>
        <v/>
      </c>
      <c r="DE958" s="16" t="str">
        <f>IF(COUNTA(Wedstrijden!BD945:BF945)&lt;&gt;0,6,"")</f>
        <v/>
      </c>
      <c r="DF958" s="16" t="str">
        <f t="shared" si="88"/>
        <v/>
      </c>
      <c r="DG958" s="16" t="str">
        <f>IF(Wedstrijden!BD945="x","L","")</f>
        <v/>
      </c>
      <c r="DH958" s="16" t="str">
        <f>IF(Wedstrijden!BE945="x","M","")</f>
        <v/>
      </c>
      <c r="DI958" s="16" t="str">
        <f>IF(Wedstrijden!BF945="x","Z","")</f>
        <v/>
      </c>
      <c r="DJ958" s="16" t="str">
        <f>IF(Wedstrijden!BG945="x","Z","")</f>
        <v/>
      </c>
      <c r="DK958" s="16" t="str">
        <f>IF(COUNTA(Wedstrijden!BI945:BK945)&lt;&gt;0,6,"")</f>
        <v/>
      </c>
      <c r="DL958" s="16" t="str">
        <f t="shared" si="89"/>
        <v/>
      </c>
      <c r="DM958" s="16" t="str">
        <f>IF(Wedstrijden!BI945="x","L","")</f>
        <v/>
      </c>
      <c r="DN958" s="16" t="str">
        <f>IF(Wedstrijden!BJ945="x","M","")</f>
        <v/>
      </c>
      <c r="DO958" s="16" t="str">
        <f>IF(Wedstrijden!BK945="x","Z","")</f>
        <v/>
      </c>
      <c r="DP958" s="16" t="str">
        <f>IF(Wedstrijden!BL945="x","Z","")</f>
        <v/>
      </c>
    </row>
    <row r="959" spans="1:120" ht="14.4" x14ac:dyDescent="0.3">
      <c r="A959" s="18">
        <f>Wedstrijden!A946</f>
        <v>0</v>
      </c>
      <c r="B959" s="16" t="str">
        <f>IFERROR(VLOOKUP(Wedstrijden!#REF!,#REF!,2,FALSE),"")</f>
        <v/>
      </c>
      <c r="C959" s="16">
        <f>Wedstrijden!E946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IF(COUNTA(Wedstrijden!U946:AC946)&lt;&gt;0,1,"")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IF(Wedstrijden!U946="x","B1","")</f>
        <v/>
      </c>
      <c r="BO959" s="16" t="e">
        <f>IF(Wedstrijden!#REF!="x","BB","")</f>
        <v>#REF!</v>
      </c>
      <c r="BP959" s="16" t="str">
        <f>IF(Wedstrijden!W946="x","B","")</f>
        <v/>
      </c>
      <c r="BQ959" s="16" t="str">
        <f>IF(Wedstrijden!X946="x","L1","")</f>
        <v/>
      </c>
      <c r="BR959" s="16" t="str">
        <f>IF(Wedstrijden!Y946="x","L2","")</f>
        <v/>
      </c>
      <c r="BS959" s="16" t="str">
        <f>IF(Wedstrijden!Z946="x","M1","")</f>
        <v/>
      </c>
      <c r="BT959" s="16" t="str">
        <f>IF(Wedstrijden!AA946="x","M2","")</f>
        <v/>
      </c>
      <c r="BU959" s="16" t="str">
        <f>IF(Wedstrijden!AB946="x","Z1","")</f>
        <v/>
      </c>
      <c r="BV959" s="16" t="str">
        <f>IF(Wedstrijden!AC946="x","Z2","")</f>
        <v/>
      </c>
      <c r="BW959" s="16" t="str">
        <f>IF(COUNTA(Wedstrijden!L946:T946)&lt;&gt;0,1,"")</f>
        <v/>
      </c>
      <c r="BX959" s="16" t="str">
        <f t="shared" si="85"/>
        <v/>
      </c>
      <c r="BY959" s="16" t="str">
        <f>IF(Wedstrijden!L946="x","BB","")</f>
        <v/>
      </c>
      <c r="BZ959" s="16" t="str">
        <f>IF(Wedstrijden!M946="x","B","")</f>
        <v/>
      </c>
      <c r="CA959" s="16" t="str">
        <f>IF(Wedstrijden!N946="x","L1","")</f>
        <v/>
      </c>
      <c r="CB959" s="16" t="str">
        <f>IF(Wedstrijden!O946="x","L2","")</f>
        <v/>
      </c>
      <c r="CC959" s="16" t="str">
        <f>IF(Wedstrijden!P946="x","M1","")</f>
        <v/>
      </c>
      <c r="CD959" s="16" t="str">
        <f>IF(Wedstrijden!Q946="x","M2","")</f>
        <v/>
      </c>
      <c r="CE959" s="16" t="str">
        <f>IF(Wedstrijden!R946="x","Z1","")</f>
        <v/>
      </c>
      <c r="CF959" s="16" t="str">
        <f>IF(Wedstrijden!S946="x","Z2","")</f>
        <v/>
      </c>
      <c r="CG959" s="16" t="str">
        <f>IF(Wedstrijden!T946="x","ZZL","")</f>
        <v/>
      </c>
      <c r="CL959" s="16" t="str">
        <f>IF(COUNTA(Wedstrijden!AR946:BB946)&lt;&gt;0,2,"")</f>
        <v/>
      </c>
      <c r="CM959" s="16" t="str">
        <f t="shared" si="86"/>
        <v/>
      </c>
      <c r="CN959" s="16" t="str">
        <f>IF(Wedstrijden!AR946="x","AA","")</f>
        <v/>
      </c>
      <c r="CO959" s="16" t="str">
        <f>IF(Wedstrijden!AS946="x","A","")</f>
        <v/>
      </c>
      <c r="CP959" s="16" t="str">
        <f>IF(Wedstrijden!AT946="x","BB","")</f>
        <v/>
      </c>
      <c r="CQ959" s="16" t="str">
        <f>IF(Wedstrijden!AU946="x","B","")</f>
        <v/>
      </c>
      <c r="CR959" s="16" t="str">
        <f>IF(Wedstrijden!AV946="x","L","")</f>
        <v/>
      </c>
      <c r="CS959" s="16" t="str">
        <f>IF(Wedstrijden!AW946="x","M","")</f>
        <v/>
      </c>
      <c r="CT959" s="16" t="str">
        <f>IF(Wedstrijden!AX946="x","Z","")</f>
        <v/>
      </c>
      <c r="CU959" s="16" t="str">
        <f>IF(Wedstrijden!BB946="x","ZZ","")</f>
        <v/>
      </c>
      <c r="CV959" s="16" t="str">
        <f>IF(COUNTA(Wedstrijden!AI946:AP946)&lt;&gt;0,2,"")</f>
        <v/>
      </c>
      <c r="CW959" s="16" t="str">
        <f t="shared" si="87"/>
        <v/>
      </c>
      <c r="CX959" s="16" t="str">
        <f>IF(Wedstrijden!AI946="x","BB","")</f>
        <v/>
      </c>
      <c r="CY959" s="16" t="str">
        <f>IF(Wedstrijden!AJ946="x","B","")</f>
        <v/>
      </c>
      <c r="CZ959" s="16" t="str">
        <f>IF(Wedstrijden!AK946="x","L","")</f>
        <v/>
      </c>
      <c r="DA959" s="16" t="str">
        <f>IF(Wedstrijden!AL946="x","M","")</f>
        <v/>
      </c>
      <c r="DB959" s="16" t="str">
        <f>IF(Wedstrijden!AM946="x","Z","")</f>
        <v/>
      </c>
      <c r="DC959" s="16" t="str">
        <f>IF(Wedstrijden!AN946="x","ZZ","")</f>
        <v/>
      </c>
      <c r="DD959" s="16" t="str">
        <f>IF(Wedstrijden!AP946="x","1.40","")</f>
        <v/>
      </c>
      <c r="DE959" s="16" t="str">
        <f>IF(COUNTA(Wedstrijden!BD946:BF946)&lt;&gt;0,6,"")</f>
        <v/>
      </c>
      <c r="DF959" s="16" t="str">
        <f t="shared" si="88"/>
        <v/>
      </c>
      <c r="DG959" s="16" t="str">
        <f>IF(Wedstrijden!BD946="x","L","")</f>
        <v/>
      </c>
      <c r="DH959" s="16" t="str">
        <f>IF(Wedstrijden!BE946="x","M","")</f>
        <v/>
      </c>
      <c r="DI959" s="16" t="str">
        <f>IF(Wedstrijden!BF946="x","Z","")</f>
        <v/>
      </c>
      <c r="DJ959" s="16" t="str">
        <f>IF(Wedstrijden!BG946="x","Z","")</f>
        <v/>
      </c>
      <c r="DK959" s="16" t="str">
        <f>IF(COUNTA(Wedstrijden!BI946:BK946)&lt;&gt;0,6,"")</f>
        <v/>
      </c>
      <c r="DL959" s="16" t="str">
        <f t="shared" si="89"/>
        <v/>
      </c>
      <c r="DM959" s="16" t="str">
        <f>IF(Wedstrijden!BI946="x","L","")</f>
        <v/>
      </c>
      <c r="DN959" s="16" t="str">
        <f>IF(Wedstrijden!BJ946="x","M","")</f>
        <v/>
      </c>
      <c r="DO959" s="16" t="str">
        <f>IF(Wedstrijden!BK946="x","Z","")</f>
        <v/>
      </c>
      <c r="DP959" s="16" t="str">
        <f>IF(Wedstrijden!BL946="x","Z","")</f>
        <v/>
      </c>
    </row>
    <row r="960" spans="1:120" ht="14.4" x14ac:dyDescent="0.3">
      <c r="A960" s="18">
        <f>Wedstrijden!A947</f>
        <v>0</v>
      </c>
      <c r="B960" s="16" t="str">
        <f>IFERROR(VLOOKUP(Wedstrijden!#REF!,#REF!,2,FALSE),"")</f>
        <v/>
      </c>
      <c r="C960" s="16">
        <f>Wedstrijden!E947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IF(COUNTA(Wedstrijden!U947:AC947)&lt;&gt;0,1,"")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IF(Wedstrijden!U947="x","B1","")</f>
        <v/>
      </c>
      <c r="BO960" s="16" t="e">
        <f>IF(Wedstrijden!#REF!="x","BB","")</f>
        <v>#REF!</v>
      </c>
      <c r="BP960" s="16" t="str">
        <f>IF(Wedstrijden!W947="x","B","")</f>
        <v/>
      </c>
      <c r="BQ960" s="16" t="str">
        <f>IF(Wedstrijden!X947="x","L1","")</f>
        <v/>
      </c>
      <c r="BR960" s="16" t="str">
        <f>IF(Wedstrijden!Y947="x","L2","")</f>
        <v/>
      </c>
      <c r="BS960" s="16" t="str">
        <f>IF(Wedstrijden!Z947="x","M1","")</f>
        <v/>
      </c>
      <c r="BT960" s="16" t="str">
        <f>IF(Wedstrijden!AA947="x","M2","")</f>
        <v/>
      </c>
      <c r="BU960" s="16" t="str">
        <f>IF(Wedstrijden!AB947="x","Z1","")</f>
        <v/>
      </c>
      <c r="BV960" s="16" t="str">
        <f>IF(Wedstrijden!AC947="x","Z2","")</f>
        <v/>
      </c>
      <c r="BW960" s="16" t="str">
        <f>IF(COUNTA(Wedstrijden!L947:T947)&lt;&gt;0,1,"")</f>
        <v/>
      </c>
      <c r="BX960" s="16" t="str">
        <f t="shared" si="85"/>
        <v/>
      </c>
      <c r="BY960" s="16" t="str">
        <f>IF(Wedstrijden!L947="x","BB","")</f>
        <v/>
      </c>
      <c r="BZ960" s="16" t="str">
        <f>IF(Wedstrijden!M947="x","B","")</f>
        <v/>
      </c>
      <c r="CA960" s="16" t="str">
        <f>IF(Wedstrijden!N947="x","L1","")</f>
        <v/>
      </c>
      <c r="CB960" s="16" t="str">
        <f>IF(Wedstrijden!O947="x","L2","")</f>
        <v/>
      </c>
      <c r="CC960" s="16" t="str">
        <f>IF(Wedstrijden!P947="x","M1","")</f>
        <v/>
      </c>
      <c r="CD960" s="16" t="str">
        <f>IF(Wedstrijden!Q947="x","M2","")</f>
        <v/>
      </c>
      <c r="CE960" s="16" t="str">
        <f>IF(Wedstrijden!R947="x","Z1","")</f>
        <v/>
      </c>
      <c r="CF960" s="16" t="str">
        <f>IF(Wedstrijden!S947="x","Z2","")</f>
        <v/>
      </c>
      <c r="CG960" s="16" t="str">
        <f>IF(Wedstrijden!T947="x","ZZL","")</f>
        <v/>
      </c>
      <c r="CL960" s="16" t="str">
        <f>IF(COUNTA(Wedstrijden!AR947:BB947)&lt;&gt;0,2,"")</f>
        <v/>
      </c>
      <c r="CM960" s="16" t="str">
        <f t="shared" si="86"/>
        <v/>
      </c>
      <c r="CN960" s="16" t="str">
        <f>IF(Wedstrijden!AR947="x","AA","")</f>
        <v/>
      </c>
      <c r="CO960" s="16" t="str">
        <f>IF(Wedstrijden!AS947="x","A","")</f>
        <v/>
      </c>
      <c r="CP960" s="16" t="str">
        <f>IF(Wedstrijden!AT947="x","BB","")</f>
        <v/>
      </c>
      <c r="CQ960" s="16" t="str">
        <f>IF(Wedstrijden!AU947="x","B","")</f>
        <v/>
      </c>
      <c r="CR960" s="16" t="str">
        <f>IF(Wedstrijden!AV947="x","L","")</f>
        <v/>
      </c>
      <c r="CS960" s="16" t="str">
        <f>IF(Wedstrijden!AW947="x","M","")</f>
        <v/>
      </c>
      <c r="CT960" s="16" t="str">
        <f>IF(Wedstrijden!AX947="x","Z","")</f>
        <v/>
      </c>
      <c r="CU960" s="16" t="str">
        <f>IF(Wedstrijden!BB947="x","ZZ","")</f>
        <v/>
      </c>
      <c r="CV960" s="16" t="str">
        <f>IF(COUNTA(Wedstrijden!AI947:AP947)&lt;&gt;0,2,"")</f>
        <v/>
      </c>
      <c r="CW960" s="16" t="str">
        <f t="shared" si="87"/>
        <v/>
      </c>
      <c r="CX960" s="16" t="str">
        <f>IF(Wedstrijden!AI947="x","BB","")</f>
        <v/>
      </c>
      <c r="CY960" s="16" t="str">
        <f>IF(Wedstrijden!AJ947="x","B","")</f>
        <v/>
      </c>
      <c r="CZ960" s="16" t="str">
        <f>IF(Wedstrijden!AK947="x","L","")</f>
        <v/>
      </c>
      <c r="DA960" s="16" t="str">
        <f>IF(Wedstrijden!AL947="x","M","")</f>
        <v/>
      </c>
      <c r="DB960" s="16" t="str">
        <f>IF(Wedstrijden!AM947="x","Z","")</f>
        <v/>
      </c>
      <c r="DC960" s="16" t="str">
        <f>IF(Wedstrijden!AN947="x","ZZ","")</f>
        <v/>
      </c>
      <c r="DD960" s="16" t="str">
        <f>IF(Wedstrijden!AP947="x","1.40","")</f>
        <v/>
      </c>
      <c r="DE960" s="16" t="str">
        <f>IF(COUNTA(Wedstrijden!BD947:BF947)&lt;&gt;0,6,"")</f>
        <v/>
      </c>
      <c r="DF960" s="16" t="str">
        <f t="shared" si="88"/>
        <v/>
      </c>
      <c r="DG960" s="16" t="str">
        <f>IF(Wedstrijden!BD947="x","L","")</f>
        <v/>
      </c>
      <c r="DH960" s="16" t="str">
        <f>IF(Wedstrijden!BE947="x","M","")</f>
        <v/>
      </c>
      <c r="DI960" s="16" t="str">
        <f>IF(Wedstrijden!BF947="x","Z","")</f>
        <v/>
      </c>
      <c r="DJ960" s="16" t="str">
        <f>IF(Wedstrijden!BG947="x","Z","")</f>
        <v/>
      </c>
      <c r="DK960" s="16" t="str">
        <f>IF(COUNTA(Wedstrijden!BI947:BK947)&lt;&gt;0,6,"")</f>
        <v/>
      </c>
      <c r="DL960" s="16" t="str">
        <f t="shared" si="89"/>
        <v/>
      </c>
      <c r="DM960" s="16" t="str">
        <f>IF(Wedstrijden!BI947="x","L","")</f>
        <v/>
      </c>
      <c r="DN960" s="16" t="str">
        <f>IF(Wedstrijden!BJ947="x","M","")</f>
        <v/>
      </c>
      <c r="DO960" s="16" t="str">
        <f>IF(Wedstrijden!BK947="x","Z","")</f>
        <v/>
      </c>
      <c r="DP960" s="16" t="str">
        <f>IF(Wedstrijden!BL947="x","Z","")</f>
        <v/>
      </c>
    </row>
    <row r="961" spans="1:120" ht="14.4" x14ac:dyDescent="0.3">
      <c r="A961" s="18">
        <f>Wedstrijden!A948</f>
        <v>0</v>
      </c>
      <c r="B961" s="16" t="str">
        <f>IFERROR(VLOOKUP(Wedstrijden!#REF!,#REF!,2,FALSE),"")</f>
        <v/>
      </c>
      <c r="C961" s="16">
        <f>Wedstrijden!E948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IF(COUNTA(Wedstrijden!U948:AC948)&lt;&gt;0,1,"")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IF(Wedstrijden!U948="x","B1","")</f>
        <v/>
      </c>
      <c r="BO961" s="16" t="e">
        <f>IF(Wedstrijden!#REF!="x","BB","")</f>
        <v>#REF!</v>
      </c>
      <c r="BP961" s="16" t="str">
        <f>IF(Wedstrijden!W948="x","B","")</f>
        <v/>
      </c>
      <c r="BQ961" s="16" t="str">
        <f>IF(Wedstrijden!X948="x","L1","")</f>
        <v/>
      </c>
      <c r="BR961" s="16" t="str">
        <f>IF(Wedstrijden!Y948="x","L2","")</f>
        <v/>
      </c>
      <c r="BS961" s="16" t="str">
        <f>IF(Wedstrijden!Z948="x","M1","")</f>
        <v/>
      </c>
      <c r="BT961" s="16" t="str">
        <f>IF(Wedstrijden!AA948="x","M2","")</f>
        <v/>
      </c>
      <c r="BU961" s="16" t="str">
        <f>IF(Wedstrijden!AB948="x","Z1","")</f>
        <v/>
      </c>
      <c r="BV961" s="16" t="str">
        <f>IF(Wedstrijden!AC948="x","Z2","")</f>
        <v/>
      </c>
      <c r="BW961" s="16" t="str">
        <f>IF(COUNTA(Wedstrijden!L948:T948)&lt;&gt;0,1,"")</f>
        <v/>
      </c>
      <c r="BX961" s="16" t="str">
        <f t="shared" si="85"/>
        <v/>
      </c>
      <c r="BY961" s="16" t="str">
        <f>IF(Wedstrijden!L948="x","BB","")</f>
        <v/>
      </c>
      <c r="BZ961" s="16" t="str">
        <f>IF(Wedstrijden!M948="x","B","")</f>
        <v/>
      </c>
      <c r="CA961" s="16" t="str">
        <f>IF(Wedstrijden!N948="x","L1","")</f>
        <v/>
      </c>
      <c r="CB961" s="16" t="str">
        <f>IF(Wedstrijden!O948="x","L2","")</f>
        <v/>
      </c>
      <c r="CC961" s="16" t="str">
        <f>IF(Wedstrijden!P948="x","M1","")</f>
        <v/>
      </c>
      <c r="CD961" s="16" t="str">
        <f>IF(Wedstrijden!Q948="x","M2","")</f>
        <v/>
      </c>
      <c r="CE961" s="16" t="str">
        <f>IF(Wedstrijden!R948="x","Z1","")</f>
        <v/>
      </c>
      <c r="CF961" s="16" t="str">
        <f>IF(Wedstrijden!S948="x","Z2","")</f>
        <v/>
      </c>
      <c r="CG961" s="16" t="str">
        <f>IF(Wedstrijden!T948="x","ZZL","")</f>
        <v/>
      </c>
      <c r="CL961" s="16" t="str">
        <f>IF(COUNTA(Wedstrijden!AR948:BB948)&lt;&gt;0,2,"")</f>
        <v/>
      </c>
      <c r="CM961" s="16" t="str">
        <f t="shared" si="86"/>
        <v/>
      </c>
      <c r="CN961" s="16" t="str">
        <f>IF(Wedstrijden!AR948="x","AA","")</f>
        <v/>
      </c>
      <c r="CO961" s="16" t="str">
        <f>IF(Wedstrijden!AS948="x","A","")</f>
        <v/>
      </c>
      <c r="CP961" s="16" t="str">
        <f>IF(Wedstrijden!AT948="x","BB","")</f>
        <v/>
      </c>
      <c r="CQ961" s="16" t="str">
        <f>IF(Wedstrijden!AU948="x","B","")</f>
        <v/>
      </c>
      <c r="CR961" s="16" t="str">
        <f>IF(Wedstrijden!AV948="x","L","")</f>
        <v/>
      </c>
      <c r="CS961" s="16" t="str">
        <f>IF(Wedstrijden!AW948="x","M","")</f>
        <v/>
      </c>
      <c r="CT961" s="16" t="str">
        <f>IF(Wedstrijden!AX948="x","Z","")</f>
        <v/>
      </c>
      <c r="CU961" s="16" t="str">
        <f>IF(Wedstrijden!BB948="x","ZZ","")</f>
        <v/>
      </c>
      <c r="CV961" s="16" t="str">
        <f>IF(COUNTA(Wedstrijden!AI948:AP948)&lt;&gt;0,2,"")</f>
        <v/>
      </c>
      <c r="CW961" s="16" t="str">
        <f t="shared" si="87"/>
        <v/>
      </c>
      <c r="CX961" s="16" t="str">
        <f>IF(Wedstrijden!AI948="x","BB","")</f>
        <v/>
      </c>
      <c r="CY961" s="16" t="str">
        <f>IF(Wedstrijden!AJ948="x","B","")</f>
        <v/>
      </c>
      <c r="CZ961" s="16" t="str">
        <f>IF(Wedstrijden!AK948="x","L","")</f>
        <v/>
      </c>
      <c r="DA961" s="16" t="str">
        <f>IF(Wedstrijden!AL948="x","M","")</f>
        <v/>
      </c>
      <c r="DB961" s="16" t="str">
        <f>IF(Wedstrijden!AM948="x","Z","")</f>
        <v/>
      </c>
      <c r="DC961" s="16" t="str">
        <f>IF(Wedstrijden!AN948="x","ZZ","")</f>
        <v/>
      </c>
      <c r="DD961" s="16" t="str">
        <f>IF(Wedstrijden!AP948="x","1.40","")</f>
        <v/>
      </c>
      <c r="DE961" s="16" t="str">
        <f>IF(COUNTA(Wedstrijden!BD948:BF948)&lt;&gt;0,6,"")</f>
        <v/>
      </c>
      <c r="DF961" s="16" t="str">
        <f t="shared" si="88"/>
        <v/>
      </c>
      <c r="DG961" s="16" t="str">
        <f>IF(Wedstrijden!BD948="x","L","")</f>
        <v/>
      </c>
      <c r="DH961" s="16" t="str">
        <f>IF(Wedstrijden!BE948="x","M","")</f>
        <v/>
      </c>
      <c r="DI961" s="16" t="str">
        <f>IF(Wedstrijden!BF948="x","Z","")</f>
        <v/>
      </c>
      <c r="DJ961" s="16" t="str">
        <f>IF(Wedstrijden!BG948="x","Z","")</f>
        <v/>
      </c>
      <c r="DK961" s="16" t="str">
        <f>IF(COUNTA(Wedstrijden!BI948:BK948)&lt;&gt;0,6,"")</f>
        <v/>
      </c>
      <c r="DL961" s="16" t="str">
        <f t="shared" si="89"/>
        <v/>
      </c>
      <c r="DM961" s="16" t="str">
        <f>IF(Wedstrijden!BI948="x","L","")</f>
        <v/>
      </c>
      <c r="DN961" s="16" t="str">
        <f>IF(Wedstrijden!BJ948="x","M","")</f>
        <v/>
      </c>
      <c r="DO961" s="16" t="str">
        <f>IF(Wedstrijden!BK948="x","Z","")</f>
        <v/>
      </c>
      <c r="DP961" s="16" t="str">
        <f>IF(Wedstrijden!BL948="x","Z","")</f>
        <v/>
      </c>
    </row>
    <row r="962" spans="1:120" ht="14.4" x14ac:dyDescent="0.3">
      <c r="A962" s="18">
        <f>Wedstrijden!A949</f>
        <v>0</v>
      </c>
      <c r="B962" s="16" t="str">
        <f>IFERROR(VLOOKUP(Wedstrijden!#REF!,#REF!,2,FALSE),"")</f>
        <v/>
      </c>
      <c r="C962" s="16">
        <f>Wedstrijden!E949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IF(COUNTA(Wedstrijden!U949:AC949)&lt;&gt;0,1,"")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IF(Wedstrijden!U949="x","B1","")</f>
        <v/>
      </c>
      <c r="BO962" s="16" t="e">
        <f>IF(Wedstrijden!#REF!="x","BB","")</f>
        <v>#REF!</v>
      </c>
      <c r="BP962" s="16" t="str">
        <f>IF(Wedstrijden!W949="x","B","")</f>
        <v/>
      </c>
      <c r="BQ962" s="16" t="str">
        <f>IF(Wedstrijden!X949="x","L1","")</f>
        <v/>
      </c>
      <c r="BR962" s="16" t="str">
        <f>IF(Wedstrijden!Y949="x","L2","")</f>
        <v/>
      </c>
      <c r="BS962" s="16" t="str">
        <f>IF(Wedstrijden!Z949="x","M1","")</f>
        <v/>
      </c>
      <c r="BT962" s="16" t="str">
        <f>IF(Wedstrijden!AA949="x","M2","")</f>
        <v/>
      </c>
      <c r="BU962" s="16" t="str">
        <f>IF(Wedstrijden!AB949="x","Z1","")</f>
        <v/>
      </c>
      <c r="BV962" s="16" t="str">
        <f>IF(Wedstrijden!AC949="x","Z2","")</f>
        <v/>
      </c>
      <c r="BW962" s="16" t="str">
        <f>IF(COUNTA(Wedstrijden!L949:T949)&lt;&gt;0,1,"")</f>
        <v/>
      </c>
      <c r="BX962" s="16" t="str">
        <f t="shared" si="85"/>
        <v/>
      </c>
      <c r="BY962" s="16" t="str">
        <f>IF(Wedstrijden!L949="x","BB","")</f>
        <v/>
      </c>
      <c r="BZ962" s="16" t="str">
        <f>IF(Wedstrijden!M949="x","B","")</f>
        <v/>
      </c>
      <c r="CA962" s="16" t="str">
        <f>IF(Wedstrijden!N949="x","L1","")</f>
        <v/>
      </c>
      <c r="CB962" s="16" t="str">
        <f>IF(Wedstrijden!O949="x","L2","")</f>
        <v/>
      </c>
      <c r="CC962" s="16" t="str">
        <f>IF(Wedstrijden!P949="x","M1","")</f>
        <v/>
      </c>
      <c r="CD962" s="16" t="str">
        <f>IF(Wedstrijden!Q949="x","M2","")</f>
        <v/>
      </c>
      <c r="CE962" s="16" t="str">
        <f>IF(Wedstrijden!R949="x","Z1","")</f>
        <v/>
      </c>
      <c r="CF962" s="16" t="str">
        <f>IF(Wedstrijden!S949="x","Z2","")</f>
        <v/>
      </c>
      <c r="CG962" s="16" t="str">
        <f>IF(Wedstrijden!T949="x","ZZL","")</f>
        <v/>
      </c>
      <c r="CL962" s="16" t="str">
        <f>IF(COUNTA(Wedstrijden!AR949:BB949)&lt;&gt;0,2,"")</f>
        <v/>
      </c>
      <c r="CM962" s="16" t="str">
        <f t="shared" si="86"/>
        <v/>
      </c>
      <c r="CN962" s="16" t="str">
        <f>IF(Wedstrijden!AR949="x","AA","")</f>
        <v/>
      </c>
      <c r="CO962" s="16" t="str">
        <f>IF(Wedstrijden!AS949="x","A","")</f>
        <v/>
      </c>
      <c r="CP962" s="16" t="str">
        <f>IF(Wedstrijden!AT949="x","BB","")</f>
        <v/>
      </c>
      <c r="CQ962" s="16" t="str">
        <f>IF(Wedstrijden!AU949="x","B","")</f>
        <v/>
      </c>
      <c r="CR962" s="16" t="str">
        <f>IF(Wedstrijden!AV949="x","L","")</f>
        <v/>
      </c>
      <c r="CS962" s="16" t="str">
        <f>IF(Wedstrijden!AW949="x","M","")</f>
        <v/>
      </c>
      <c r="CT962" s="16" t="str">
        <f>IF(Wedstrijden!AX949="x","Z","")</f>
        <v/>
      </c>
      <c r="CU962" s="16" t="str">
        <f>IF(Wedstrijden!BB949="x","ZZ","")</f>
        <v/>
      </c>
      <c r="CV962" s="16" t="str">
        <f>IF(COUNTA(Wedstrijden!AI949:AP949)&lt;&gt;0,2,"")</f>
        <v/>
      </c>
      <c r="CW962" s="16" t="str">
        <f t="shared" si="87"/>
        <v/>
      </c>
      <c r="CX962" s="16" t="str">
        <f>IF(Wedstrijden!AI949="x","BB","")</f>
        <v/>
      </c>
      <c r="CY962" s="16" t="str">
        <f>IF(Wedstrijden!AJ949="x","B","")</f>
        <v/>
      </c>
      <c r="CZ962" s="16" t="str">
        <f>IF(Wedstrijden!AK949="x","L","")</f>
        <v/>
      </c>
      <c r="DA962" s="16" t="str">
        <f>IF(Wedstrijden!AL949="x","M","")</f>
        <v/>
      </c>
      <c r="DB962" s="16" t="str">
        <f>IF(Wedstrijden!AM949="x","Z","")</f>
        <v/>
      </c>
      <c r="DC962" s="16" t="str">
        <f>IF(Wedstrijden!AN949="x","ZZ","")</f>
        <v/>
      </c>
      <c r="DD962" s="16" t="str">
        <f>IF(Wedstrijden!AP949="x","1.40","")</f>
        <v/>
      </c>
      <c r="DE962" s="16" t="str">
        <f>IF(COUNTA(Wedstrijden!BD949:BF949)&lt;&gt;0,6,"")</f>
        <v/>
      </c>
      <c r="DF962" s="16" t="str">
        <f t="shared" si="88"/>
        <v/>
      </c>
      <c r="DG962" s="16" t="str">
        <f>IF(Wedstrijden!BD949="x","L","")</f>
        <v/>
      </c>
      <c r="DH962" s="16" t="str">
        <f>IF(Wedstrijden!BE949="x","M","")</f>
        <v/>
      </c>
      <c r="DI962" s="16" t="str">
        <f>IF(Wedstrijden!BF949="x","Z","")</f>
        <v/>
      </c>
      <c r="DJ962" s="16" t="str">
        <f>IF(Wedstrijden!BG949="x","Z","")</f>
        <v/>
      </c>
      <c r="DK962" s="16" t="str">
        <f>IF(COUNTA(Wedstrijden!BI949:BK949)&lt;&gt;0,6,"")</f>
        <v/>
      </c>
      <c r="DL962" s="16" t="str">
        <f t="shared" si="89"/>
        <v/>
      </c>
      <c r="DM962" s="16" t="str">
        <f>IF(Wedstrijden!BI949="x","L","")</f>
        <v/>
      </c>
      <c r="DN962" s="16" t="str">
        <f>IF(Wedstrijden!BJ949="x","M","")</f>
        <v/>
      </c>
      <c r="DO962" s="16" t="str">
        <f>IF(Wedstrijden!BK949="x","Z","")</f>
        <v/>
      </c>
      <c r="DP962" s="16" t="str">
        <f>IF(Wedstrijden!BL949="x","Z","")</f>
        <v/>
      </c>
    </row>
    <row r="963" spans="1:120" ht="14.4" x14ac:dyDescent="0.3">
      <c r="A963" s="18">
        <f>Wedstrijden!A950</f>
        <v>0</v>
      </c>
      <c r="B963" s="16" t="str">
        <f>IFERROR(VLOOKUP(Wedstrijden!#REF!,#REF!,2,FALSE),"")</f>
        <v/>
      </c>
      <c r="C963" s="16">
        <f>Wedstrijden!E950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IF(COUNTA(Wedstrijden!U950:AC950)&lt;&gt;0,1,"")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IF(Wedstrijden!U950="x","B1","")</f>
        <v/>
      </c>
      <c r="BO963" s="16" t="e">
        <f>IF(Wedstrijden!#REF!="x","BB","")</f>
        <v>#REF!</v>
      </c>
      <c r="BP963" s="16" t="str">
        <f>IF(Wedstrijden!W950="x","B","")</f>
        <v/>
      </c>
      <c r="BQ963" s="16" t="str">
        <f>IF(Wedstrijden!X950="x","L1","")</f>
        <v/>
      </c>
      <c r="BR963" s="16" t="str">
        <f>IF(Wedstrijden!Y950="x","L2","")</f>
        <v/>
      </c>
      <c r="BS963" s="16" t="str">
        <f>IF(Wedstrijden!Z950="x","M1","")</f>
        <v/>
      </c>
      <c r="BT963" s="16" t="str">
        <f>IF(Wedstrijden!AA950="x","M2","")</f>
        <v/>
      </c>
      <c r="BU963" s="16" t="str">
        <f>IF(Wedstrijden!AB950="x","Z1","")</f>
        <v/>
      </c>
      <c r="BV963" s="16" t="str">
        <f>IF(Wedstrijden!AC950="x","Z2","")</f>
        <v/>
      </c>
      <c r="BW963" s="16" t="str">
        <f>IF(COUNTA(Wedstrijden!L950:T950)&lt;&gt;0,1,"")</f>
        <v/>
      </c>
      <c r="BX963" s="16" t="str">
        <f t="shared" ref="BX963:BX1026" si="91">IF(COUNTBLANK(BW963) = 1,"",1)</f>
        <v/>
      </c>
      <c r="BY963" s="16" t="str">
        <f>IF(Wedstrijden!L950="x","BB","")</f>
        <v/>
      </c>
      <c r="BZ963" s="16" t="str">
        <f>IF(Wedstrijden!M950="x","B","")</f>
        <v/>
      </c>
      <c r="CA963" s="16" t="str">
        <f>IF(Wedstrijden!N950="x","L1","")</f>
        <v/>
      </c>
      <c r="CB963" s="16" t="str">
        <f>IF(Wedstrijden!O950="x","L2","")</f>
        <v/>
      </c>
      <c r="CC963" s="16" t="str">
        <f>IF(Wedstrijden!P950="x","M1","")</f>
        <v/>
      </c>
      <c r="CD963" s="16" t="str">
        <f>IF(Wedstrijden!Q950="x","M2","")</f>
        <v/>
      </c>
      <c r="CE963" s="16" t="str">
        <f>IF(Wedstrijden!R950="x","Z1","")</f>
        <v/>
      </c>
      <c r="CF963" s="16" t="str">
        <f>IF(Wedstrijden!S950="x","Z2","")</f>
        <v/>
      </c>
      <c r="CG963" s="16" t="str">
        <f>IF(Wedstrijden!T950="x","ZZL","")</f>
        <v/>
      </c>
      <c r="CL963" s="16" t="str">
        <f>IF(COUNTA(Wedstrijden!AR950:BB950)&lt;&gt;0,2,"")</f>
        <v/>
      </c>
      <c r="CM963" s="16" t="str">
        <f t="shared" ref="CM963:CM1026" si="92">IF(COUNTBLANK(CL963) = 1,"",2)</f>
        <v/>
      </c>
      <c r="CN963" s="16" t="str">
        <f>IF(Wedstrijden!AR950="x","AA","")</f>
        <v/>
      </c>
      <c r="CO963" s="16" t="str">
        <f>IF(Wedstrijden!AS950="x","A","")</f>
        <v/>
      </c>
      <c r="CP963" s="16" t="str">
        <f>IF(Wedstrijden!AT950="x","BB","")</f>
        <v/>
      </c>
      <c r="CQ963" s="16" t="str">
        <f>IF(Wedstrijden!AU950="x","B","")</f>
        <v/>
      </c>
      <c r="CR963" s="16" t="str">
        <f>IF(Wedstrijden!AV950="x","L","")</f>
        <v/>
      </c>
      <c r="CS963" s="16" t="str">
        <f>IF(Wedstrijden!AW950="x","M","")</f>
        <v/>
      </c>
      <c r="CT963" s="16" t="str">
        <f>IF(Wedstrijden!AX950="x","Z","")</f>
        <v/>
      </c>
      <c r="CU963" s="16" t="str">
        <f>IF(Wedstrijden!BB950="x","ZZ","")</f>
        <v/>
      </c>
      <c r="CV963" s="16" t="str">
        <f>IF(COUNTA(Wedstrijden!AI950:AP950)&lt;&gt;0,2,"")</f>
        <v/>
      </c>
      <c r="CW963" s="16" t="str">
        <f t="shared" ref="CW963:CW1026" si="93">IF(COUNTBLANK(CV963) = 1,"",1)</f>
        <v/>
      </c>
      <c r="CX963" s="16" t="str">
        <f>IF(Wedstrijden!AI950="x","BB","")</f>
        <v/>
      </c>
      <c r="CY963" s="16" t="str">
        <f>IF(Wedstrijden!AJ950="x","B","")</f>
        <v/>
      </c>
      <c r="CZ963" s="16" t="str">
        <f>IF(Wedstrijden!AK950="x","L","")</f>
        <v/>
      </c>
      <c r="DA963" s="16" t="str">
        <f>IF(Wedstrijden!AL950="x","M","")</f>
        <v/>
      </c>
      <c r="DB963" s="16" t="str">
        <f>IF(Wedstrijden!AM950="x","Z","")</f>
        <v/>
      </c>
      <c r="DC963" s="16" t="str">
        <f>IF(Wedstrijden!AN950="x","ZZ","")</f>
        <v/>
      </c>
      <c r="DD963" s="16" t="str">
        <f>IF(Wedstrijden!AP950="x","1.40","")</f>
        <v/>
      </c>
      <c r="DE963" s="16" t="str">
        <f>IF(COUNTA(Wedstrijden!BD950:BF950)&lt;&gt;0,6,"")</f>
        <v/>
      </c>
      <c r="DF963" s="16" t="str">
        <f t="shared" ref="DF963:DF1026" si="94">IF(COUNTBLANK(DE963) = 1,"",2)</f>
        <v/>
      </c>
      <c r="DG963" s="16" t="str">
        <f>IF(Wedstrijden!BD950="x","L","")</f>
        <v/>
      </c>
      <c r="DH963" s="16" t="str">
        <f>IF(Wedstrijden!BE950="x","M","")</f>
        <v/>
      </c>
      <c r="DI963" s="16" t="str">
        <f>IF(Wedstrijden!BF950="x","Z","")</f>
        <v/>
      </c>
      <c r="DJ963" s="16" t="str">
        <f>IF(Wedstrijden!BG950="x","Z","")</f>
        <v/>
      </c>
      <c r="DK963" s="16" t="str">
        <f>IF(COUNTA(Wedstrijden!BI950:BK950)&lt;&gt;0,6,"")</f>
        <v/>
      </c>
      <c r="DL963" s="16" t="str">
        <f t="shared" ref="DL963:DL1026" si="95">IF(COUNTBLANK(DK963) = 1,"",1)</f>
        <v/>
      </c>
      <c r="DM963" s="16" t="str">
        <f>IF(Wedstrijden!BI950="x","L","")</f>
        <v/>
      </c>
      <c r="DN963" s="16" t="str">
        <f>IF(Wedstrijden!BJ950="x","M","")</f>
        <v/>
      </c>
      <c r="DO963" s="16" t="str">
        <f>IF(Wedstrijden!BK950="x","Z","")</f>
        <v/>
      </c>
      <c r="DP963" s="16" t="str">
        <f>IF(Wedstrijden!BL950="x","Z","")</f>
        <v/>
      </c>
    </row>
    <row r="964" spans="1:120" ht="14.4" x14ac:dyDescent="0.3">
      <c r="A964" s="18">
        <f>Wedstrijden!A951</f>
        <v>0</v>
      </c>
      <c r="B964" s="16" t="str">
        <f>IFERROR(VLOOKUP(Wedstrijden!#REF!,#REF!,2,FALSE),"")</f>
        <v/>
      </c>
      <c r="C964" s="16">
        <f>Wedstrijden!E951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IF(COUNTA(Wedstrijden!U951:AC951)&lt;&gt;0,1,"")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IF(Wedstrijden!U951="x","B1","")</f>
        <v/>
      </c>
      <c r="BO964" s="16" t="e">
        <f>IF(Wedstrijden!#REF!="x","BB","")</f>
        <v>#REF!</v>
      </c>
      <c r="BP964" s="16" t="str">
        <f>IF(Wedstrijden!W951="x","B","")</f>
        <v/>
      </c>
      <c r="BQ964" s="16" t="str">
        <f>IF(Wedstrijden!X951="x","L1","")</f>
        <v/>
      </c>
      <c r="BR964" s="16" t="str">
        <f>IF(Wedstrijden!Y951="x","L2","")</f>
        <v/>
      </c>
      <c r="BS964" s="16" t="str">
        <f>IF(Wedstrijden!Z951="x","M1","")</f>
        <v/>
      </c>
      <c r="BT964" s="16" t="str">
        <f>IF(Wedstrijden!AA951="x","M2","")</f>
        <v/>
      </c>
      <c r="BU964" s="16" t="str">
        <f>IF(Wedstrijden!AB951="x","Z1","")</f>
        <v/>
      </c>
      <c r="BV964" s="16" t="str">
        <f>IF(Wedstrijden!AC951="x","Z2","")</f>
        <v/>
      </c>
      <c r="BW964" s="16" t="str">
        <f>IF(COUNTA(Wedstrijden!L951:T951)&lt;&gt;0,1,"")</f>
        <v/>
      </c>
      <c r="BX964" s="16" t="str">
        <f t="shared" si="91"/>
        <v/>
      </c>
      <c r="BY964" s="16" t="str">
        <f>IF(Wedstrijden!L951="x","BB","")</f>
        <v/>
      </c>
      <c r="BZ964" s="16" t="str">
        <f>IF(Wedstrijden!M951="x","B","")</f>
        <v/>
      </c>
      <c r="CA964" s="16" t="str">
        <f>IF(Wedstrijden!N951="x","L1","")</f>
        <v/>
      </c>
      <c r="CB964" s="16" t="str">
        <f>IF(Wedstrijden!O951="x","L2","")</f>
        <v/>
      </c>
      <c r="CC964" s="16" t="str">
        <f>IF(Wedstrijden!P951="x","M1","")</f>
        <v/>
      </c>
      <c r="CD964" s="16" t="str">
        <f>IF(Wedstrijden!Q951="x","M2","")</f>
        <v/>
      </c>
      <c r="CE964" s="16" t="str">
        <f>IF(Wedstrijden!R951="x","Z1","")</f>
        <v/>
      </c>
      <c r="CF964" s="16" t="str">
        <f>IF(Wedstrijden!S951="x","Z2","")</f>
        <v/>
      </c>
      <c r="CG964" s="16" t="str">
        <f>IF(Wedstrijden!T951="x","ZZL","")</f>
        <v/>
      </c>
      <c r="CL964" s="16" t="str">
        <f>IF(COUNTA(Wedstrijden!AR951:BB951)&lt;&gt;0,2,"")</f>
        <v/>
      </c>
      <c r="CM964" s="16" t="str">
        <f t="shared" si="92"/>
        <v/>
      </c>
      <c r="CN964" s="16" t="str">
        <f>IF(Wedstrijden!AR951="x","AA","")</f>
        <v/>
      </c>
      <c r="CO964" s="16" t="str">
        <f>IF(Wedstrijden!AS951="x","A","")</f>
        <v/>
      </c>
      <c r="CP964" s="16" t="str">
        <f>IF(Wedstrijden!AT951="x","BB","")</f>
        <v/>
      </c>
      <c r="CQ964" s="16" t="str">
        <f>IF(Wedstrijden!AU951="x","B","")</f>
        <v/>
      </c>
      <c r="CR964" s="16" t="str">
        <f>IF(Wedstrijden!AV951="x","L","")</f>
        <v/>
      </c>
      <c r="CS964" s="16" t="str">
        <f>IF(Wedstrijden!AW951="x","M","")</f>
        <v/>
      </c>
      <c r="CT964" s="16" t="str">
        <f>IF(Wedstrijden!AX951="x","Z","")</f>
        <v/>
      </c>
      <c r="CU964" s="16" t="str">
        <f>IF(Wedstrijden!BB951="x","ZZ","")</f>
        <v/>
      </c>
      <c r="CV964" s="16" t="str">
        <f>IF(COUNTA(Wedstrijden!AI951:AP951)&lt;&gt;0,2,"")</f>
        <v/>
      </c>
      <c r="CW964" s="16" t="str">
        <f t="shared" si="93"/>
        <v/>
      </c>
      <c r="CX964" s="16" t="str">
        <f>IF(Wedstrijden!AI951="x","BB","")</f>
        <v/>
      </c>
      <c r="CY964" s="16" t="str">
        <f>IF(Wedstrijden!AJ951="x","B","")</f>
        <v/>
      </c>
      <c r="CZ964" s="16" t="str">
        <f>IF(Wedstrijden!AK951="x","L","")</f>
        <v/>
      </c>
      <c r="DA964" s="16" t="str">
        <f>IF(Wedstrijden!AL951="x","M","")</f>
        <v/>
      </c>
      <c r="DB964" s="16" t="str">
        <f>IF(Wedstrijden!AM951="x","Z","")</f>
        <v/>
      </c>
      <c r="DC964" s="16" t="str">
        <f>IF(Wedstrijden!AN951="x","ZZ","")</f>
        <v/>
      </c>
      <c r="DD964" s="16" t="str">
        <f>IF(Wedstrijden!AP951="x","1.40","")</f>
        <v/>
      </c>
      <c r="DE964" s="16" t="str">
        <f>IF(COUNTA(Wedstrijden!BD951:BF951)&lt;&gt;0,6,"")</f>
        <v/>
      </c>
      <c r="DF964" s="16" t="str">
        <f t="shared" si="94"/>
        <v/>
      </c>
      <c r="DG964" s="16" t="str">
        <f>IF(Wedstrijden!BD951="x","L","")</f>
        <v/>
      </c>
      <c r="DH964" s="16" t="str">
        <f>IF(Wedstrijden!BE951="x","M","")</f>
        <v/>
      </c>
      <c r="DI964" s="16" t="str">
        <f>IF(Wedstrijden!BF951="x","Z","")</f>
        <v/>
      </c>
      <c r="DJ964" s="16" t="str">
        <f>IF(Wedstrijden!BG951="x","Z","")</f>
        <v/>
      </c>
      <c r="DK964" s="16" t="str">
        <f>IF(COUNTA(Wedstrijden!BI951:BK951)&lt;&gt;0,6,"")</f>
        <v/>
      </c>
      <c r="DL964" s="16" t="str">
        <f t="shared" si="95"/>
        <v/>
      </c>
      <c r="DM964" s="16" t="str">
        <f>IF(Wedstrijden!BI951="x","L","")</f>
        <v/>
      </c>
      <c r="DN964" s="16" t="str">
        <f>IF(Wedstrijden!BJ951="x","M","")</f>
        <v/>
      </c>
      <c r="DO964" s="16" t="str">
        <f>IF(Wedstrijden!BK951="x","Z","")</f>
        <v/>
      </c>
      <c r="DP964" s="16" t="str">
        <f>IF(Wedstrijden!BL951="x","Z","")</f>
        <v/>
      </c>
    </row>
    <row r="965" spans="1:120" ht="14.4" x14ac:dyDescent="0.3">
      <c r="A965" s="18">
        <f>Wedstrijden!A952</f>
        <v>0</v>
      </c>
      <c r="B965" s="16" t="str">
        <f>IFERROR(VLOOKUP(Wedstrijden!#REF!,#REF!,2,FALSE),"")</f>
        <v/>
      </c>
      <c r="C965" s="16">
        <f>Wedstrijden!E952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IF(COUNTA(Wedstrijden!U952:AC952)&lt;&gt;0,1,"")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IF(Wedstrijden!U952="x","B1","")</f>
        <v/>
      </c>
      <c r="BO965" s="16" t="e">
        <f>IF(Wedstrijden!#REF!="x","BB","")</f>
        <v>#REF!</v>
      </c>
      <c r="BP965" s="16" t="str">
        <f>IF(Wedstrijden!W952="x","B","")</f>
        <v/>
      </c>
      <c r="BQ965" s="16" t="str">
        <f>IF(Wedstrijden!X952="x","L1","")</f>
        <v/>
      </c>
      <c r="BR965" s="16" t="str">
        <f>IF(Wedstrijden!Y952="x","L2","")</f>
        <v/>
      </c>
      <c r="BS965" s="16" t="str">
        <f>IF(Wedstrijden!Z952="x","M1","")</f>
        <v/>
      </c>
      <c r="BT965" s="16" t="str">
        <f>IF(Wedstrijden!AA952="x","M2","")</f>
        <v/>
      </c>
      <c r="BU965" s="16" t="str">
        <f>IF(Wedstrijden!AB952="x","Z1","")</f>
        <v/>
      </c>
      <c r="BV965" s="16" t="str">
        <f>IF(Wedstrijden!AC952="x","Z2","")</f>
        <v/>
      </c>
      <c r="BW965" s="16" t="str">
        <f>IF(COUNTA(Wedstrijden!L952:T952)&lt;&gt;0,1,"")</f>
        <v/>
      </c>
      <c r="BX965" s="16" t="str">
        <f t="shared" si="91"/>
        <v/>
      </c>
      <c r="BY965" s="16" t="str">
        <f>IF(Wedstrijden!L952="x","BB","")</f>
        <v/>
      </c>
      <c r="BZ965" s="16" t="str">
        <f>IF(Wedstrijden!M952="x","B","")</f>
        <v/>
      </c>
      <c r="CA965" s="16" t="str">
        <f>IF(Wedstrijden!N952="x","L1","")</f>
        <v/>
      </c>
      <c r="CB965" s="16" t="str">
        <f>IF(Wedstrijden!O952="x","L2","")</f>
        <v/>
      </c>
      <c r="CC965" s="16" t="str">
        <f>IF(Wedstrijden!P952="x","M1","")</f>
        <v/>
      </c>
      <c r="CD965" s="16" t="str">
        <f>IF(Wedstrijden!Q952="x","M2","")</f>
        <v/>
      </c>
      <c r="CE965" s="16" t="str">
        <f>IF(Wedstrijden!R952="x","Z1","")</f>
        <v/>
      </c>
      <c r="CF965" s="16" t="str">
        <f>IF(Wedstrijden!S952="x","Z2","")</f>
        <v/>
      </c>
      <c r="CG965" s="16" t="str">
        <f>IF(Wedstrijden!T952="x","ZZL","")</f>
        <v/>
      </c>
      <c r="CL965" s="16" t="str">
        <f>IF(COUNTA(Wedstrijden!AR952:BB952)&lt;&gt;0,2,"")</f>
        <v/>
      </c>
      <c r="CM965" s="16" t="str">
        <f t="shared" si="92"/>
        <v/>
      </c>
      <c r="CN965" s="16" t="str">
        <f>IF(Wedstrijden!AR952="x","AA","")</f>
        <v/>
      </c>
      <c r="CO965" s="16" t="str">
        <f>IF(Wedstrijden!AS952="x","A","")</f>
        <v/>
      </c>
      <c r="CP965" s="16" t="str">
        <f>IF(Wedstrijden!AT952="x","BB","")</f>
        <v/>
      </c>
      <c r="CQ965" s="16" t="str">
        <f>IF(Wedstrijden!AU952="x","B","")</f>
        <v/>
      </c>
      <c r="CR965" s="16" t="str">
        <f>IF(Wedstrijden!AV952="x","L","")</f>
        <v/>
      </c>
      <c r="CS965" s="16" t="str">
        <f>IF(Wedstrijden!AW952="x","M","")</f>
        <v/>
      </c>
      <c r="CT965" s="16" t="str">
        <f>IF(Wedstrijden!AX952="x","Z","")</f>
        <v/>
      </c>
      <c r="CU965" s="16" t="str">
        <f>IF(Wedstrijden!BB952="x","ZZ","")</f>
        <v/>
      </c>
      <c r="CV965" s="16" t="str">
        <f>IF(COUNTA(Wedstrijden!AI952:AP952)&lt;&gt;0,2,"")</f>
        <v/>
      </c>
      <c r="CW965" s="16" t="str">
        <f t="shared" si="93"/>
        <v/>
      </c>
      <c r="CX965" s="16" t="str">
        <f>IF(Wedstrijden!AI952="x","BB","")</f>
        <v/>
      </c>
      <c r="CY965" s="16" t="str">
        <f>IF(Wedstrijden!AJ952="x","B","")</f>
        <v/>
      </c>
      <c r="CZ965" s="16" t="str">
        <f>IF(Wedstrijden!AK952="x","L","")</f>
        <v/>
      </c>
      <c r="DA965" s="16" t="str">
        <f>IF(Wedstrijden!AL952="x","M","")</f>
        <v/>
      </c>
      <c r="DB965" s="16" t="str">
        <f>IF(Wedstrijden!AM952="x","Z","")</f>
        <v/>
      </c>
      <c r="DC965" s="16" t="str">
        <f>IF(Wedstrijden!AN952="x","ZZ","")</f>
        <v/>
      </c>
      <c r="DD965" s="16" t="str">
        <f>IF(Wedstrijden!AP952="x","1.40","")</f>
        <v/>
      </c>
      <c r="DE965" s="16" t="str">
        <f>IF(COUNTA(Wedstrijden!BD952:BF952)&lt;&gt;0,6,"")</f>
        <v/>
      </c>
      <c r="DF965" s="16" t="str">
        <f t="shared" si="94"/>
        <v/>
      </c>
      <c r="DG965" s="16" t="str">
        <f>IF(Wedstrijden!BD952="x","L","")</f>
        <v/>
      </c>
      <c r="DH965" s="16" t="str">
        <f>IF(Wedstrijden!BE952="x","M","")</f>
        <v/>
      </c>
      <c r="DI965" s="16" t="str">
        <f>IF(Wedstrijden!BF952="x","Z","")</f>
        <v/>
      </c>
      <c r="DJ965" s="16" t="str">
        <f>IF(Wedstrijden!BG952="x","Z","")</f>
        <v/>
      </c>
      <c r="DK965" s="16" t="str">
        <f>IF(COUNTA(Wedstrijden!BI952:BK952)&lt;&gt;0,6,"")</f>
        <v/>
      </c>
      <c r="DL965" s="16" t="str">
        <f t="shared" si="95"/>
        <v/>
      </c>
      <c r="DM965" s="16" t="str">
        <f>IF(Wedstrijden!BI952="x","L","")</f>
        <v/>
      </c>
      <c r="DN965" s="16" t="str">
        <f>IF(Wedstrijden!BJ952="x","M","")</f>
        <v/>
      </c>
      <c r="DO965" s="16" t="str">
        <f>IF(Wedstrijden!BK952="x","Z","")</f>
        <v/>
      </c>
      <c r="DP965" s="16" t="str">
        <f>IF(Wedstrijden!BL952="x","Z","")</f>
        <v/>
      </c>
    </row>
    <row r="966" spans="1:120" ht="14.4" x14ac:dyDescent="0.3">
      <c r="A966" s="18">
        <f>Wedstrijden!A953</f>
        <v>0</v>
      </c>
      <c r="B966" s="16" t="str">
        <f>IFERROR(VLOOKUP(Wedstrijden!#REF!,#REF!,2,FALSE),"")</f>
        <v/>
      </c>
      <c r="C966" s="16">
        <f>Wedstrijden!E953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IF(COUNTA(Wedstrijden!U953:AC953)&lt;&gt;0,1,"")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IF(Wedstrijden!U953="x","B1","")</f>
        <v/>
      </c>
      <c r="BO966" s="16" t="e">
        <f>IF(Wedstrijden!#REF!="x","BB","")</f>
        <v>#REF!</v>
      </c>
      <c r="BP966" s="16" t="str">
        <f>IF(Wedstrijden!W953="x","B","")</f>
        <v/>
      </c>
      <c r="BQ966" s="16" t="str">
        <f>IF(Wedstrijden!X953="x","L1","")</f>
        <v/>
      </c>
      <c r="BR966" s="16" t="str">
        <f>IF(Wedstrijden!Y953="x","L2","")</f>
        <v/>
      </c>
      <c r="BS966" s="16" t="str">
        <f>IF(Wedstrijden!Z953="x","M1","")</f>
        <v/>
      </c>
      <c r="BT966" s="16" t="str">
        <f>IF(Wedstrijden!AA953="x","M2","")</f>
        <v/>
      </c>
      <c r="BU966" s="16" t="str">
        <f>IF(Wedstrijden!AB953="x","Z1","")</f>
        <v/>
      </c>
      <c r="BV966" s="16" t="str">
        <f>IF(Wedstrijden!AC953="x","Z2","")</f>
        <v/>
      </c>
      <c r="BW966" s="16" t="str">
        <f>IF(COUNTA(Wedstrijden!L953:T953)&lt;&gt;0,1,"")</f>
        <v/>
      </c>
      <c r="BX966" s="16" t="str">
        <f t="shared" si="91"/>
        <v/>
      </c>
      <c r="BY966" s="16" t="str">
        <f>IF(Wedstrijden!L953="x","BB","")</f>
        <v/>
      </c>
      <c r="BZ966" s="16" t="str">
        <f>IF(Wedstrijden!M953="x","B","")</f>
        <v/>
      </c>
      <c r="CA966" s="16" t="str">
        <f>IF(Wedstrijden!N953="x","L1","")</f>
        <v/>
      </c>
      <c r="CB966" s="16" t="str">
        <f>IF(Wedstrijden!O953="x","L2","")</f>
        <v/>
      </c>
      <c r="CC966" s="16" t="str">
        <f>IF(Wedstrijden!P953="x","M1","")</f>
        <v/>
      </c>
      <c r="CD966" s="16" t="str">
        <f>IF(Wedstrijden!Q953="x","M2","")</f>
        <v/>
      </c>
      <c r="CE966" s="16" t="str">
        <f>IF(Wedstrijden!R953="x","Z1","")</f>
        <v/>
      </c>
      <c r="CF966" s="16" t="str">
        <f>IF(Wedstrijden!S953="x","Z2","")</f>
        <v/>
      </c>
      <c r="CG966" s="16" t="str">
        <f>IF(Wedstrijden!T953="x","ZZL","")</f>
        <v/>
      </c>
      <c r="CL966" s="16" t="str">
        <f>IF(COUNTA(Wedstrijden!AR953:BB953)&lt;&gt;0,2,"")</f>
        <v/>
      </c>
      <c r="CM966" s="16" t="str">
        <f t="shared" si="92"/>
        <v/>
      </c>
      <c r="CN966" s="16" t="str">
        <f>IF(Wedstrijden!AR953="x","AA","")</f>
        <v/>
      </c>
      <c r="CO966" s="16" t="str">
        <f>IF(Wedstrijden!AS953="x","A","")</f>
        <v/>
      </c>
      <c r="CP966" s="16" t="str">
        <f>IF(Wedstrijden!AT953="x","BB","")</f>
        <v/>
      </c>
      <c r="CQ966" s="16" t="str">
        <f>IF(Wedstrijden!AU953="x","B","")</f>
        <v/>
      </c>
      <c r="CR966" s="16" t="str">
        <f>IF(Wedstrijden!AV953="x","L","")</f>
        <v/>
      </c>
      <c r="CS966" s="16" t="str">
        <f>IF(Wedstrijden!AW953="x","M","")</f>
        <v/>
      </c>
      <c r="CT966" s="16" t="str">
        <f>IF(Wedstrijden!AX953="x","Z","")</f>
        <v/>
      </c>
      <c r="CU966" s="16" t="str">
        <f>IF(Wedstrijden!BB953="x","ZZ","")</f>
        <v/>
      </c>
      <c r="CV966" s="16" t="str">
        <f>IF(COUNTA(Wedstrijden!AI953:AP953)&lt;&gt;0,2,"")</f>
        <v/>
      </c>
      <c r="CW966" s="16" t="str">
        <f t="shared" si="93"/>
        <v/>
      </c>
      <c r="CX966" s="16" t="str">
        <f>IF(Wedstrijden!AI953="x","BB","")</f>
        <v/>
      </c>
      <c r="CY966" s="16" t="str">
        <f>IF(Wedstrijden!AJ953="x","B","")</f>
        <v/>
      </c>
      <c r="CZ966" s="16" t="str">
        <f>IF(Wedstrijden!AK953="x","L","")</f>
        <v/>
      </c>
      <c r="DA966" s="16" t="str">
        <f>IF(Wedstrijden!AL953="x","M","")</f>
        <v/>
      </c>
      <c r="DB966" s="16" t="str">
        <f>IF(Wedstrijden!AM953="x","Z","")</f>
        <v/>
      </c>
      <c r="DC966" s="16" t="str">
        <f>IF(Wedstrijden!AN953="x","ZZ","")</f>
        <v/>
      </c>
      <c r="DD966" s="16" t="str">
        <f>IF(Wedstrijden!AP953="x","1.40","")</f>
        <v/>
      </c>
      <c r="DE966" s="16" t="str">
        <f>IF(COUNTA(Wedstrijden!BD953:BF953)&lt;&gt;0,6,"")</f>
        <v/>
      </c>
      <c r="DF966" s="16" t="str">
        <f t="shared" si="94"/>
        <v/>
      </c>
      <c r="DG966" s="16" t="str">
        <f>IF(Wedstrijden!BD953="x","L","")</f>
        <v/>
      </c>
      <c r="DH966" s="16" t="str">
        <f>IF(Wedstrijden!BE953="x","M","")</f>
        <v/>
      </c>
      <c r="DI966" s="16" t="str">
        <f>IF(Wedstrijden!BF953="x","Z","")</f>
        <v/>
      </c>
      <c r="DJ966" s="16" t="str">
        <f>IF(Wedstrijden!BG953="x","Z","")</f>
        <v/>
      </c>
      <c r="DK966" s="16" t="str">
        <f>IF(COUNTA(Wedstrijden!BI953:BK953)&lt;&gt;0,6,"")</f>
        <v/>
      </c>
      <c r="DL966" s="16" t="str">
        <f t="shared" si="95"/>
        <v/>
      </c>
      <c r="DM966" s="16" t="str">
        <f>IF(Wedstrijden!BI953="x","L","")</f>
        <v/>
      </c>
      <c r="DN966" s="16" t="str">
        <f>IF(Wedstrijden!BJ953="x","M","")</f>
        <v/>
      </c>
      <c r="DO966" s="16" t="str">
        <f>IF(Wedstrijden!BK953="x","Z","")</f>
        <v/>
      </c>
      <c r="DP966" s="16" t="str">
        <f>IF(Wedstrijden!BL953="x","Z","")</f>
        <v/>
      </c>
    </row>
    <row r="967" spans="1:120" ht="14.4" x14ac:dyDescent="0.3">
      <c r="A967" s="18">
        <f>Wedstrijden!A954</f>
        <v>0</v>
      </c>
      <c r="B967" s="16" t="str">
        <f>IFERROR(VLOOKUP(Wedstrijden!#REF!,#REF!,2,FALSE),"")</f>
        <v/>
      </c>
      <c r="C967" s="16">
        <f>Wedstrijden!E954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IF(COUNTA(Wedstrijden!U954:AC954)&lt;&gt;0,1,"")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IF(Wedstrijden!U954="x","B1","")</f>
        <v/>
      </c>
      <c r="BO967" s="16" t="e">
        <f>IF(Wedstrijden!#REF!="x","BB","")</f>
        <v>#REF!</v>
      </c>
      <c r="BP967" s="16" t="str">
        <f>IF(Wedstrijden!W954="x","B","")</f>
        <v/>
      </c>
      <c r="BQ967" s="16" t="str">
        <f>IF(Wedstrijden!X954="x","L1","")</f>
        <v/>
      </c>
      <c r="BR967" s="16" t="str">
        <f>IF(Wedstrijden!Y954="x","L2","")</f>
        <v/>
      </c>
      <c r="BS967" s="16" t="str">
        <f>IF(Wedstrijden!Z954="x","M1","")</f>
        <v/>
      </c>
      <c r="BT967" s="16" t="str">
        <f>IF(Wedstrijden!AA954="x","M2","")</f>
        <v/>
      </c>
      <c r="BU967" s="16" t="str">
        <f>IF(Wedstrijden!AB954="x","Z1","")</f>
        <v/>
      </c>
      <c r="BV967" s="16" t="str">
        <f>IF(Wedstrijden!AC954="x","Z2","")</f>
        <v/>
      </c>
      <c r="BW967" s="16" t="str">
        <f>IF(COUNTA(Wedstrijden!L954:T954)&lt;&gt;0,1,"")</f>
        <v/>
      </c>
      <c r="BX967" s="16" t="str">
        <f t="shared" si="91"/>
        <v/>
      </c>
      <c r="BY967" s="16" t="str">
        <f>IF(Wedstrijden!L954="x","BB","")</f>
        <v/>
      </c>
      <c r="BZ967" s="16" t="str">
        <f>IF(Wedstrijden!M954="x","B","")</f>
        <v/>
      </c>
      <c r="CA967" s="16" t="str">
        <f>IF(Wedstrijden!N954="x","L1","")</f>
        <v/>
      </c>
      <c r="CB967" s="16" t="str">
        <f>IF(Wedstrijden!O954="x","L2","")</f>
        <v/>
      </c>
      <c r="CC967" s="16" t="str">
        <f>IF(Wedstrijden!P954="x","M1","")</f>
        <v/>
      </c>
      <c r="CD967" s="16" t="str">
        <f>IF(Wedstrijden!Q954="x","M2","")</f>
        <v/>
      </c>
      <c r="CE967" s="16" t="str">
        <f>IF(Wedstrijden!R954="x","Z1","")</f>
        <v/>
      </c>
      <c r="CF967" s="16" t="str">
        <f>IF(Wedstrijden!S954="x","Z2","")</f>
        <v/>
      </c>
      <c r="CG967" s="16" t="str">
        <f>IF(Wedstrijden!T954="x","ZZL","")</f>
        <v/>
      </c>
      <c r="CL967" s="16" t="str">
        <f>IF(COUNTA(Wedstrijden!AR954:BB954)&lt;&gt;0,2,"")</f>
        <v/>
      </c>
      <c r="CM967" s="16" t="str">
        <f t="shared" si="92"/>
        <v/>
      </c>
      <c r="CN967" s="16" t="str">
        <f>IF(Wedstrijden!AR954="x","AA","")</f>
        <v/>
      </c>
      <c r="CO967" s="16" t="str">
        <f>IF(Wedstrijden!AS954="x","A","")</f>
        <v/>
      </c>
      <c r="CP967" s="16" t="str">
        <f>IF(Wedstrijden!AT954="x","BB","")</f>
        <v/>
      </c>
      <c r="CQ967" s="16" t="str">
        <f>IF(Wedstrijden!AU954="x","B","")</f>
        <v/>
      </c>
      <c r="CR967" s="16" t="str">
        <f>IF(Wedstrijden!AV954="x","L","")</f>
        <v/>
      </c>
      <c r="CS967" s="16" t="str">
        <f>IF(Wedstrijden!AW954="x","M","")</f>
        <v/>
      </c>
      <c r="CT967" s="16" t="str">
        <f>IF(Wedstrijden!AX954="x","Z","")</f>
        <v/>
      </c>
      <c r="CU967" s="16" t="str">
        <f>IF(Wedstrijden!BB954="x","ZZ","")</f>
        <v/>
      </c>
      <c r="CV967" s="16" t="str">
        <f>IF(COUNTA(Wedstrijden!AI954:AP954)&lt;&gt;0,2,"")</f>
        <v/>
      </c>
      <c r="CW967" s="16" t="str">
        <f t="shared" si="93"/>
        <v/>
      </c>
      <c r="CX967" s="16" t="str">
        <f>IF(Wedstrijden!AI954="x","BB","")</f>
        <v/>
      </c>
      <c r="CY967" s="16" t="str">
        <f>IF(Wedstrijden!AJ954="x","B","")</f>
        <v/>
      </c>
      <c r="CZ967" s="16" t="str">
        <f>IF(Wedstrijden!AK954="x","L","")</f>
        <v/>
      </c>
      <c r="DA967" s="16" t="str">
        <f>IF(Wedstrijden!AL954="x","M","")</f>
        <v/>
      </c>
      <c r="DB967" s="16" t="str">
        <f>IF(Wedstrijden!AM954="x","Z","")</f>
        <v/>
      </c>
      <c r="DC967" s="16" t="str">
        <f>IF(Wedstrijden!AN954="x","ZZ","")</f>
        <v/>
      </c>
      <c r="DD967" s="16" t="str">
        <f>IF(Wedstrijden!AP954="x","1.40","")</f>
        <v/>
      </c>
      <c r="DE967" s="16" t="str">
        <f>IF(COUNTA(Wedstrijden!BD954:BF954)&lt;&gt;0,6,"")</f>
        <v/>
      </c>
      <c r="DF967" s="16" t="str">
        <f t="shared" si="94"/>
        <v/>
      </c>
      <c r="DG967" s="16" t="str">
        <f>IF(Wedstrijden!BD954="x","L","")</f>
        <v/>
      </c>
      <c r="DH967" s="16" t="str">
        <f>IF(Wedstrijden!BE954="x","M","")</f>
        <v/>
      </c>
      <c r="DI967" s="16" t="str">
        <f>IF(Wedstrijden!BF954="x","Z","")</f>
        <v/>
      </c>
      <c r="DJ967" s="16" t="str">
        <f>IF(Wedstrijden!BG954="x","Z","")</f>
        <v/>
      </c>
      <c r="DK967" s="16" t="str">
        <f>IF(COUNTA(Wedstrijden!BI954:BK954)&lt;&gt;0,6,"")</f>
        <v/>
      </c>
      <c r="DL967" s="16" t="str">
        <f t="shared" si="95"/>
        <v/>
      </c>
      <c r="DM967" s="16" t="str">
        <f>IF(Wedstrijden!BI954="x","L","")</f>
        <v/>
      </c>
      <c r="DN967" s="16" t="str">
        <f>IF(Wedstrijden!BJ954="x","M","")</f>
        <v/>
      </c>
      <c r="DO967" s="16" t="str">
        <f>IF(Wedstrijden!BK954="x","Z","")</f>
        <v/>
      </c>
      <c r="DP967" s="16" t="str">
        <f>IF(Wedstrijden!BL954="x","Z","")</f>
        <v/>
      </c>
    </row>
    <row r="968" spans="1:120" ht="14.4" x14ac:dyDescent="0.3">
      <c r="A968" s="18">
        <f>Wedstrijden!A955</f>
        <v>0</v>
      </c>
      <c r="B968" s="16" t="str">
        <f>IFERROR(VLOOKUP(Wedstrijden!#REF!,#REF!,2,FALSE),"")</f>
        <v/>
      </c>
      <c r="C968" s="16">
        <f>Wedstrijden!E955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IF(COUNTA(Wedstrijden!U955:AC955)&lt;&gt;0,1,"")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IF(Wedstrijden!U955="x","B1","")</f>
        <v/>
      </c>
      <c r="BO968" s="16" t="e">
        <f>IF(Wedstrijden!#REF!="x","BB","")</f>
        <v>#REF!</v>
      </c>
      <c r="BP968" s="16" t="str">
        <f>IF(Wedstrijden!W955="x","B","")</f>
        <v/>
      </c>
      <c r="BQ968" s="16" t="str">
        <f>IF(Wedstrijden!X955="x","L1","")</f>
        <v/>
      </c>
      <c r="BR968" s="16" t="str">
        <f>IF(Wedstrijden!Y955="x","L2","")</f>
        <v/>
      </c>
      <c r="BS968" s="16" t="str">
        <f>IF(Wedstrijden!Z955="x","M1","")</f>
        <v/>
      </c>
      <c r="BT968" s="16" t="str">
        <f>IF(Wedstrijden!AA955="x","M2","")</f>
        <v/>
      </c>
      <c r="BU968" s="16" t="str">
        <f>IF(Wedstrijden!AB955="x","Z1","")</f>
        <v/>
      </c>
      <c r="BV968" s="16" t="str">
        <f>IF(Wedstrijden!AC955="x","Z2","")</f>
        <v/>
      </c>
      <c r="BW968" s="16" t="str">
        <f>IF(COUNTA(Wedstrijden!L955:T955)&lt;&gt;0,1,"")</f>
        <v/>
      </c>
      <c r="BX968" s="16" t="str">
        <f t="shared" si="91"/>
        <v/>
      </c>
      <c r="BY968" s="16" t="str">
        <f>IF(Wedstrijden!L955="x","BB","")</f>
        <v/>
      </c>
      <c r="BZ968" s="16" t="str">
        <f>IF(Wedstrijden!M955="x","B","")</f>
        <v/>
      </c>
      <c r="CA968" s="16" t="str">
        <f>IF(Wedstrijden!N955="x","L1","")</f>
        <v/>
      </c>
      <c r="CB968" s="16" t="str">
        <f>IF(Wedstrijden!O955="x","L2","")</f>
        <v/>
      </c>
      <c r="CC968" s="16" t="str">
        <f>IF(Wedstrijden!P955="x","M1","")</f>
        <v/>
      </c>
      <c r="CD968" s="16" t="str">
        <f>IF(Wedstrijden!Q955="x","M2","")</f>
        <v/>
      </c>
      <c r="CE968" s="16" t="str">
        <f>IF(Wedstrijden!R955="x","Z1","")</f>
        <v/>
      </c>
      <c r="CF968" s="16" t="str">
        <f>IF(Wedstrijden!S955="x","Z2","")</f>
        <v/>
      </c>
      <c r="CG968" s="16" t="str">
        <f>IF(Wedstrijden!T955="x","ZZL","")</f>
        <v/>
      </c>
      <c r="CL968" s="16" t="str">
        <f>IF(COUNTA(Wedstrijden!AR955:BB955)&lt;&gt;0,2,"")</f>
        <v/>
      </c>
      <c r="CM968" s="16" t="str">
        <f t="shared" si="92"/>
        <v/>
      </c>
      <c r="CN968" s="16" t="str">
        <f>IF(Wedstrijden!AR955="x","AA","")</f>
        <v/>
      </c>
      <c r="CO968" s="16" t="str">
        <f>IF(Wedstrijden!AS955="x","A","")</f>
        <v/>
      </c>
      <c r="CP968" s="16" t="str">
        <f>IF(Wedstrijden!AT955="x","BB","")</f>
        <v/>
      </c>
      <c r="CQ968" s="16" t="str">
        <f>IF(Wedstrijden!AU955="x","B","")</f>
        <v/>
      </c>
      <c r="CR968" s="16" t="str">
        <f>IF(Wedstrijden!AV955="x","L","")</f>
        <v/>
      </c>
      <c r="CS968" s="16" t="str">
        <f>IF(Wedstrijden!AW955="x","M","")</f>
        <v/>
      </c>
      <c r="CT968" s="16" t="str">
        <f>IF(Wedstrijden!AX955="x","Z","")</f>
        <v/>
      </c>
      <c r="CU968" s="16" t="str">
        <f>IF(Wedstrijden!BB955="x","ZZ","")</f>
        <v/>
      </c>
      <c r="CV968" s="16" t="str">
        <f>IF(COUNTA(Wedstrijden!AI955:AP955)&lt;&gt;0,2,"")</f>
        <v/>
      </c>
      <c r="CW968" s="16" t="str">
        <f t="shared" si="93"/>
        <v/>
      </c>
      <c r="CX968" s="16" t="str">
        <f>IF(Wedstrijden!AI955="x","BB","")</f>
        <v/>
      </c>
      <c r="CY968" s="16" t="str">
        <f>IF(Wedstrijden!AJ955="x","B","")</f>
        <v/>
      </c>
      <c r="CZ968" s="16" t="str">
        <f>IF(Wedstrijden!AK955="x","L","")</f>
        <v/>
      </c>
      <c r="DA968" s="16" t="str">
        <f>IF(Wedstrijden!AL955="x","M","")</f>
        <v/>
      </c>
      <c r="DB968" s="16" t="str">
        <f>IF(Wedstrijden!AM955="x","Z","")</f>
        <v/>
      </c>
      <c r="DC968" s="16" t="str">
        <f>IF(Wedstrijden!AN955="x","ZZ","")</f>
        <v/>
      </c>
      <c r="DD968" s="16" t="str">
        <f>IF(Wedstrijden!AP955="x","1.40","")</f>
        <v/>
      </c>
      <c r="DE968" s="16" t="str">
        <f>IF(COUNTA(Wedstrijden!BD955:BF955)&lt;&gt;0,6,"")</f>
        <v/>
      </c>
      <c r="DF968" s="16" t="str">
        <f t="shared" si="94"/>
        <v/>
      </c>
      <c r="DG968" s="16" t="str">
        <f>IF(Wedstrijden!BD955="x","L","")</f>
        <v/>
      </c>
      <c r="DH968" s="16" t="str">
        <f>IF(Wedstrijden!BE955="x","M","")</f>
        <v/>
      </c>
      <c r="DI968" s="16" t="str">
        <f>IF(Wedstrijden!BF955="x","Z","")</f>
        <v/>
      </c>
      <c r="DJ968" s="16" t="str">
        <f>IF(Wedstrijden!BG955="x","Z","")</f>
        <v/>
      </c>
      <c r="DK968" s="16" t="str">
        <f>IF(COUNTA(Wedstrijden!BI955:BK955)&lt;&gt;0,6,"")</f>
        <v/>
      </c>
      <c r="DL968" s="16" t="str">
        <f t="shared" si="95"/>
        <v/>
      </c>
      <c r="DM968" s="16" t="str">
        <f>IF(Wedstrijden!BI955="x","L","")</f>
        <v/>
      </c>
      <c r="DN968" s="16" t="str">
        <f>IF(Wedstrijden!BJ955="x","M","")</f>
        <v/>
      </c>
      <c r="DO968" s="16" t="str">
        <f>IF(Wedstrijden!BK955="x","Z","")</f>
        <v/>
      </c>
      <c r="DP968" s="16" t="str">
        <f>IF(Wedstrijden!BL955="x","Z","")</f>
        <v/>
      </c>
    </row>
    <row r="969" spans="1:120" ht="14.4" x14ac:dyDescent="0.3">
      <c r="A969" s="18">
        <f>Wedstrijden!A956</f>
        <v>0</v>
      </c>
      <c r="B969" s="16" t="str">
        <f>IFERROR(VLOOKUP(Wedstrijden!#REF!,#REF!,2,FALSE),"")</f>
        <v/>
      </c>
      <c r="C969" s="16">
        <f>Wedstrijden!E956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IF(COUNTA(Wedstrijden!U956:AC956)&lt;&gt;0,1,"")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IF(Wedstrijden!U956="x","B1","")</f>
        <v/>
      </c>
      <c r="BO969" s="16" t="e">
        <f>IF(Wedstrijden!#REF!="x","BB","")</f>
        <v>#REF!</v>
      </c>
      <c r="BP969" s="16" t="str">
        <f>IF(Wedstrijden!W956="x","B","")</f>
        <v/>
      </c>
      <c r="BQ969" s="16" t="str">
        <f>IF(Wedstrijden!X956="x","L1","")</f>
        <v/>
      </c>
      <c r="BR969" s="16" t="str">
        <f>IF(Wedstrijden!Y956="x","L2","")</f>
        <v/>
      </c>
      <c r="BS969" s="16" t="str">
        <f>IF(Wedstrijden!Z956="x","M1","")</f>
        <v/>
      </c>
      <c r="BT969" s="16" t="str">
        <f>IF(Wedstrijden!AA956="x","M2","")</f>
        <v/>
      </c>
      <c r="BU969" s="16" t="str">
        <f>IF(Wedstrijden!AB956="x","Z1","")</f>
        <v/>
      </c>
      <c r="BV969" s="16" t="str">
        <f>IF(Wedstrijden!AC956="x","Z2","")</f>
        <v/>
      </c>
      <c r="BW969" s="16" t="str">
        <f>IF(COUNTA(Wedstrijden!L956:T956)&lt;&gt;0,1,"")</f>
        <v/>
      </c>
      <c r="BX969" s="16" t="str">
        <f t="shared" si="91"/>
        <v/>
      </c>
      <c r="BY969" s="16" t="str">
        <f>IF(Wedstrijden!L956="x","BB","")</f>
        <v/>
      </c>
      <c r="BZ969" s="16" t="str">
        <f>IF(Wedstrijden!M956="x","B","")</f>
        <v/>
      </c>
      <c r="CA969" s="16" t="str">
        <f>IF(Wedstrijden!N956="x","L1","")</f>
        <v/>
      </c>
      <c r="CB969" s="16" t="str">
        <f>IF(Wedstrijden!O956="x","L2","")</f>
        <v/>
      </c>
      <c r="CC969" s="16" t="str">
        <f>IF(Wedstrijden!P956="x","M1","")</f>
        <v/>
      </c>
      <c r="CD969" s="16" t="str">
        <f>IF(Wedstrijden!Q956="x","M2","")</f>
        <v/>
      </c>
      <c r="CE969" s="16" t="str">
        <f>IF(Wedstrijden!R956="x","Z1","")</f>
        <v/>
      </c>
      <c r="CF969" s="16" t="str">
        <f>IF(Wedstrijden!S956="x","Z2","")</f>
        <v/>
      </c>
      <c r="CG969" s="16" t="str">
        <f>IF(Wedstrijden!T956="x","ZZL","")</f>
        <v/>
      </c>
      <c r="CL969" s="16" t="str">
        <f>IF(COUNTA(Wedstrijden!AR956:BB956)&lt;&gt;0,2,"")</f>
        <v/>
      </c>
      <c r="CM969" s="16" t="str">
        <f t="shared" si="92"/>
        <v/>
      </c>
      <c r="CN969" s="16" t="str">
        <f>IF(Wedstrijden!AR956="x","AA","")</f>
        <v/>
      </c>
      <c r="CO969" s="16" t="str">
        <f>IF(Wedstrijden!AS956="x","A","")</f>
        <v/>
      </c>
      <c r="CP969" s="16" t="str">
        <f>IF(Wedstrijden!AT956="x","BB","")</f>
        <v/>
      </c>
      <c r="CQ969" s="16" t="str">
        <f>IF(Wedstrijden!AU956="x","B","")</f>
        <v/>
      </c>
      <c r="CR969" s="16" t="str">
        <f>IF(Wedstrijden!AV956="x","L","")</f>
        <v/>
      </c>
      <c r="CS969" s="16" t="str">
        <f>IF(Wedstrijden!AW956="x","M","")</f>
        <v/>
      </c>
      <c r="CT969" s="16" t="str">
        <f>IF(Wedstrijden!AX956="x","Z","")</f>
        <v/>
      </c>
      <c r="CU969" s="16" t="str">
        <f>IF(Wedstrijden!BB956="x","ZZ","")</f>
        <v/>
      </c>
      <c r="CV969" s="16" t="str">
        <f>IF(COUNTA(Wedstrijden!AI956:AP956)&lt;&gt;0,2,"")</f>
        <v/>
      </c>
      <c r="CW969" s="16" t="str">
        <f t="shared" si="93"/>
        <v/>
      </c>
      <c r="CX969" s="16" t="str">
        <f>IF(Wedstrijden!AI956="x","BB","")</f>
        <v/>
      </c>
      <c r="CY969" s="16" t="str">
        <f>IF(Wedstrijden!AJ956="x","B","")</f>
        <v/>
      </c>
      <c r="CZ969" s="16" t="str">
        <f>IF(Wedstrijden!AK956="x","L","")</f>
        <v/>
      </c>
      <c r="DA969" s="16" t="str">
        <f>IF(Wedstrijden!AL956="x","M","")</f>
        <v/>
      </c>
      <c r="DB969" s="16" t="str">
        <f>IF(Wedstrijden!AM956="x","Z","")</f>
        <v/>
      </c>
      <c r="DC969" s="16" t="str">
        <f>IF(Wedstrijden!AN956="x","ZZ","")</f>
        <v/>
      </c>
      <c r="DD969" s="16" t="str">
        <f>IF(Wedstrijden!AP956="x","1.40","")</f>
        <v/>
      </c>
      <c r="DE969" s="16" t="str">
        <f>IF(COUNTA(Wedstrijden!BD956:BF956)&lt;&gt;0,6,"")</f>
        <v/>
      </c>
      <c r="DF969" s="16" t="str">
        <f t="shared" si="94"/>
        <v/>
      </c>
      <c r="DG969" s="16" t="str">
        <f>IF(Wedstrijden!BD956="x","L","")</f>
        <v/>
      </c>
      <c r="DH969" s="16" t="str">
        <f>IF(Wedstrijden!BE956="x","M","")</f>
        <v/>
      </c>
      <c r="DI969" s="16" t="str">
        <f>IF(Wedstrijden!BF956="x","Z","")</f>
        <v/>
      </c>
      <c r="DJ969" s="16" t="str">
        <f>IF(Wedstrijden!BG956="x","Z","")</f>
        <v/>
      </c>
      <c r="DK969" s="16" t="str">
        <f>IF(COUNTA(Wedstrijden!BI956:BK956)&lt;&gt;0,6,"")</f>
        <v/>
      </c>
      <c r="DL969" s="16" t="str">
        <f t="shared" si="95"/>
        <v/>
      </c>
      <c r="DM969" s="16" t="str">
        <f>IF(Wedstrijden!BI956="x","L","")</f>
        <v/>
      </c>
      <c r="DN969" s="16" t="str">
        <f>IF(Wedstrijden!BJ956="x","M","")</f>
        <v/>
      </c>
      <c r="DO969" s="16" t="str">
        <f>IF(Wedstrijden!BK956="x","Z","")</f>
        <v/>
      </c>
      <c r="DP969" s="16" t="str">
        <f>IF(Wedstrijden!BL956="x","Z","")</f>
        <v/>
      </c>
    </row>
    <row r="970" spans="1:120" ht="14.4" x14ac:dyDescent="0.3">
      <c r="A970" s="18">
        <f>Wedstrijden!A957</f>
        <v>0</v>
      </c>
      <c r="B970" s="16" t="str">
        <f>IFERROR(VLOOKUP(Wedstrijden!#REF!,#REF!,2,FALSE),"")</f>
        <v/>
      </c>
      <c r="C970" s="16">
        <f>Wedstrijden!E957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IF(COUNTA(Wedstrijden!U957:AC957)&lt;&gt;0,1,"")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IF(Wedstrijden!U957="x","B1","")</f>
        <v/>
      </c>
      <c r="BO970" s="16" t="e">
        <f>IF(Wedstrijden!#REF!="x","BB","")</f>
        <v>#REF!</v>
      </c>
      <c r="BP970" s="16" t="str">
        <f>IF(Wedstrijden!W957="x","B","")</f>
        <v/>
      </c>
      <c r="BQ970" s="16" t="str">
        <f>IF(Wedstrijden!X957="x","L1","")</f>
        <v/>
      </c>
      <c r="BR970" s="16" t="str">
        <f>IF(Wedstrijden!Y957="x","L2","")</f>
        <v/>
      </c>
      <c r="BS970" s="16" t="str">
        <f>IF(Wedstrijden!Z957="x","M1","")</f>
        <v/>
      </c>
      <c r="BT970" s="16" t="str">
        <f>IF(Wedstrijden!AA957="x","M2","")</f>
        <v/>
      </c>
      <c r="BU970" s="16" t="str">
        <f>IF(Wedstrijden!AB957="x","Z1","")</f>
        <v/>
      </c>
      <c r="BV970" s="16" t="str">
        <f>IF(Wedstrijden!AC957="x","Z2","")</f>
        <v/>
      </c>
      <c r="BW970" s="16" t="str">
        <f>IF(COUNTA(Wedstrijden!L957:T957)&lt;&gt;0,1,"")</f>
        <v/>
      </c>
      <c r="BX970" s="16" t="str">
        <f t="shared" si="91"/>
        <v/>
      </c>
      <c r="BY970" s="16" t="str">
        <f>IF(Wedstrijden!L957="x","BB","")</f>
        <v/>
      </c>
      <c r="BZ970" s="16" t="str">
        <f>IF(Wedstrijden!M957="x","B","")</f>
        <v/>
      </c>
      <c r="CA970" s="16" t="str">
        <f>IF(Wedstrijden!N957="x","L1","")</f>
        <v/>
      </c>
      <c r="CB970" s="16" t="str">
        <f>IF(Wedstrijden!O957="x","L2","")</f>
        <v/>
      </c>
      <c r="CC970" s="16" t="str">
        <f>IF(Wedstrijden!P957="x","M1","")</f>
        <v/>
      </c>
      <c r="CD970" s="16" t="str">
        <f>IF(Wedstrijden!Q957="x","M2","")</f>
        <v/>
      </c>
      <c r="CE970" s="16" t="str">
        <f>IF(Wedstrijden!R957="x","Z1","")</f>
        <v/>
      </c>
      <c r="CF970" s="16" t="str">
        <f>IF(Wedstrijden!S957="x","Z2","")</f>
        <v/>
      </c>
      <c r="CG970" s="16" t="str">
        <f>IF(Wedstrijden!T957="x","ZZL","")</f>
        <v/>
      </c>
      <c r="CL970" s="16" t="str">
        <f>IF(COUNTA(Wedstrijden!AR957:BB957)&lt;&gt;0,2,"")</f>
        <v/>
      </c>
      <c r="CM970" s="16" t="str">
        <f t="shared" si="92"/>
        <v/>
      </c>
      <c r="CN970" s="16" t="str">
        <f>IF(Wedstrijden!AR957="x","AA","")</f>
        <v/>
      </c>
      <c r="CO970" s="16" t="str">
        <f>IF(Wedstrijden!AS957="x","A","")</f>
        <v/>
      </c>
      <c r="CP970" s="16" t="str">
        <f>IF(Wedstrijden!AT957="x","BB","")</f>
        <v/>
      </c>
      <c r="CQ970" s="16" t="str">
        <f>IF(Wedstrijden!AU957="x","B","")</f>
        <v/>
      </c>
      <c r="CR970" s="16" t="str">
        <f>IF(Wedstrijden!AV957="x","L","")</f>
        <v/>
      </c>
      <c r="CS970" s="16" t="str">
        <f>IF(Wedstrijden!AW957="x","M","")</f>
        <v/>
      </c>
      <c r="CT970" s="16" t="str">
        <f>IF(Wedstrijden!AX957="x","Z","")</f>
        <v/>
      </c>
      <c r="CU970" s="16" t="str">
        <f>IF(Wedstrijden!BB957="x","ZZ","")</f>
        <v/>
      </c>
      <c r="CV970" s="16" t="str">
        <f>IF(COUNTA(Wedstrijden!AI957:AP957)&lt;&gt;0,2,"")</f>
        <v/>
      </c>
      <c r="CW970" s="16" t="str">
        <f t="shared" si="93"/>
        <v/>
      </c>
      <c r="CX970" s="16" t="str">
        <f>IF(Wedstrijden!AI957="x","BB","")</f>
        <v/>
      </c>
      <c r="CY970" s="16" t="str">
        <f>IF(Wedstrijden!AJ957="x","B","")</f>
        <v/>
      </c>
      <c r="CZ970" s="16" t="str">
        <f>IF(Wedstrijden!AK957="x","L","")</f>
        <v/>
      </c>
      <c r="DA970" s="16" t="str">
        <f>IF(Wedstrijden!AL957="x","M","")</f>
        <v/>
      </c>
      <c r="DB970" s="16" t="str">
        <f>IF(Wedstrijden!AM957="x","Z","")</f>
        <v/>
      </c>
      <c r="DC970" s="16" t="str">
        <f>IF(Wedstrijden!AN957="x","ZZ","")</f>
        <v/>
      </c>
      <c r="DD970" s="16" t="str">
        <f>IF(Wedstrijden!AP957="x","1.40","")</f>
        <v/>
      </c>
      <c r="DE970" s="16" t="str">
        <f>IF(COUNTA(Wedstrijden!BD957:BF957)&lt;&gt;0,6,"")</f>
        <v/>
      </c>
      <c r="DF970" s="16" t="str">
        <f t="shared" si="94"/>
        <v/>
      </c>
      <c r="DG970" s="16" t="str">
        <f>IF(Wedstrijden!BD957="x","L","")</f>
        <v/>
      </c>
      <c r="DH970" s="16" t="str">
        <f>IF(Wedstrijden!BE957="x","M","")</f>
        <v/>
      </c>
      <c r="DI970" s="16" t="str">
        <f>IF(Wedstrijden!BF957="x","Z","")</f>
        <v/>
      </c>
      <c r="DJ970" s="16" t="str">
        <f>IF(Wedstrijden!BG957="x","Z","")</f>
        <v/>
      </c>
      <c r="DK970" s="16" t="str">
        <f>IF(COUNTA(Wedstrijden!BI957:BK957)&lt;&gt;0,6,"")</f>
        <v/>
      </c>
      <c r="DL970" s="16" t="str">
        <f t="shared" si="95"/>
        <v/>
      </c>
      <c r="DM970" s="16" t="str">
        <f>IF(Wedstrijden!BI957="x","L","")</f>
        <v/>
      </c>
      <c r="DN970" s="16" t="str">
        <f>IF(Wedstrijden!BJ957="x","M","")</f>
        <v/>
      </c>
      <c r="DO970" s="16" t="str">
        <f>IF(Wedstrijden!BK957="x","Z","")</f>
        <v/>
      </c>
      <c r="DP970" s="16" t="str">
        <f>IF(Wedstrijden!BL957="x","Z","")</f>
        <v/>
      </c>
    </row>
    <row r="971" spans="1:120" ht="14.4" x14ac:dyDescent="0.3">
      <c r="A971" s="18">
        <f>Wedstrijden!A958</f>
        <v>0</v>
      </c>
      <c r="B971" s="16" t="str">
        <f>IFERROR(VLOOKUP(Wedstrijden!#REF!,#REF!,2,FALSE),"")</f>
        <v/>
      </c>
      <c r="C971" s="16">
        <f>Wedstrijden!E958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IF(COUNTA(Wedstrijden!U958:AC958)&lt;&gt;0,1,"")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IF(Wedstrijden!U958="x","B1","")</f>
        <v/>
      </c>
      <c r="BO971" s="16" t="e">
        <f>IF(Wedstrijden!#REF!="x","BB","")</f>
        <v>#REF!</v>
      </c>
      <c r="BP971" s="16" t="str">
        <f>IF(Wedstrijden!W958="x","B","")</f>
        <v/>
      </c>
      <c r="BQ971" s="16" t="str">
        <f>IF(Wedstrijden!X958="x","L1","")</f>
        <v/>
      </c>
      <c r="BR971" s="16" t="str">
        <f>IF(Wedstrijden!Y958="x","L2","")</f>
        <v/>
      </c>
      <c r="BS971" s="16" t="str">
        <f>IF(Wedstrijden!Z958="x","M1","")</f>
        <v/>
      </c>
      <c r="BT971" s="16" t="str">
        <f>IF(Wedstrijden!AA958="x","M2","")</f>
        <v/>
      </c>
      <c r="BU971" s="16" t="str">
        <f>IF(Wedstrijden!AB958="x","Z1","")</f>
        <v/>
      </c>
      <c r="BV971" s="16" t="str">
        <f>IF(Wedstrijden!AC958="x","Z2","")</f>
        <v/>
      </c>
      <c r="BW971" s="16" t="str">
        <f>IF(COUNTA(Wedstrijden!L958:T958)&lt;&gt;0,1,"")</f>
        <v/>
      </c>
      <c r="BX971" s="16" t="str">
        <f t="shared" si="91"/>
        <v/>
      </c>
      <c r="BY971" s="16" t="str">
        <f>IF(Wedstrijden!L958="x","BB","")</f>
        <v/>
      </c>
      <c r="BZ971" s="16" t="str">
        <f>IF(Wedstrijden!M958="x","B","")</f>
        <v/>
      </c>
      <c r="CA971" s="16" t="str">
        <f>IF(Wedstrijden!N958="x","L1","")</f>
        <v/>
      </c>
      <c r="CB971" s="16" t="str">
        <f>IF(Wedstrijden!O958="x","L2","")</f>
        <v/>
      </c>
      <c r="CC971" s="16" t="str">
        <f>IF(Wedstrijden!P958="x","M1","")</f>
        <v/>
      </c>
      <c r="CD971" s="16" t="str">
        <f>IF(Wedstrijden!Q958="x","M2","")</f>
        <v/>
      </c>
      <c r="CE971" s="16" t="str">
        <f>IF(Wedstrijden!R958="x","Z1","")</f>
        <v/>
      </c>
      <c r="CF971" s="16" t="str">
        <f>IF(Wedstrijden!S958="x","Z2","")</f>
        <v/>
      </c>
      <c r="CG971" s="16" t="str">
        <f>IF(Wedstrijden!T958="x","ZZL","")</f>
        <v/>
      </c>
      <c r="CL971" s="16" t="str">
        <f>IF(COUNTA(Wedstrijden!AR958:BB958)&lt;&gt;0,2,"")</f>
        <v/>
      </c>
      <c r="CM971" s="16" t="str">
        <f t="shared" si="92"/>
        <v/>
      </c>
      <c r="CN971" s="16" t="str">
        <f>IF(Wedstrijden!AR958="x","AA","")</f>
        <v/>
      </c>
      <c r="CO971" s="16" t="str">
        <f>IF(Wedstrijden!AS958="x","A","")</f>
        <v/>
      </c>
      <c r="CP971" s="16" t="str">
        <f>IF(Wedstrijden!AT958="x","BB","")</f>
        <v/>
      </c>
      <c r="CQ971" s="16" t="str">
        <f>IF(Wedstrijden!AU958="x","B","")</f>
        <v/>
      </c>
      <c r="CR971" s="16" t="str">
        <f>IF(Wedstrijden!AV958="x","L","")</f>
        <v/>
      </c>
      <c r="CS971" s="16" t="str">
        <f>IF(Wedstrijden!AW958="x","M","")</f>
        <v/>
      </c>
      <c r="CT971" s="16" t="str">
        <f>IF(Wedstrijden!AX958="x","Z","")</f>
        <v/>
      </c>
      <c r="CU971" s="16" t="str">
        <f>IF(Wedstrijden!BB958="x","ZZ","")</f>
        <v/>
      </c>
      <c r="CV971" s="16" t="str">
        <f>IF(COUNTA(Wedstrijden!AI958:AP958)&lt;&gt;0,2,"")</f>
        <v/>
      </c>
      <c r="CW971" s="16" t="str">
        <f t="shared" si="93"/>
        <v/>
      </c>
      <c r="CX971" s="16" t="str">
        <f>IF(Wedstrijden!AI958="x","BB","")</f>
        <v/>
      </c>
      <c r="CY971" s="16" t="str">
        <f>IF(Wedstrijden!AJ958="x","B","")</f>
        <v/>
      </c>
      <c r="CZ971" s="16" t="str">
        <f>IF(Wedstrijden!AK958="x","L","")</f>
        <v/>
      </c>
      <c r="DA971" s="16" t="str">
        <f>IF(Wedstrijden!AL958="x","M","")</f>
        <v/>
      </c>
      <c r="DB971" s="16" t="str">
        <f>IF(Wedstrijden!AM958="x","Z","")</f>
        <v/>
      </c>
      <c r="DC971" s="16" t="str">
        <f>IF(Wedstrijden!AN958="x","ZZ","")</f>
        <v/>
      </c>
      <c r="DD971" s="16" t="str">
        <f>IF(Wedstrijden!AP958="x","1.40","")</f>
        <v/>
      </c>
      <c r="DE971" s="16" t="str">
        <f>IF(COUNTA(Wedstrijden!BD958:BF958)&lt;&gt;0,6,"")</f>
        <v/>
      </c>
      <c r="DF971" s="16" t="str">
        <f t="shared" si="94"/>
        <v/>
      </c>
      <c r="DG971" s="16" t="str">
        <f>IF(Wedstrijden!BD958="x","L","")</f>
        <v/>
      </c>
      <c r="DH971" s="16" t="str">
        <f>IF(Wedstrijden!BE958="x","M","")</f>
        <v/>
      </c>
      <c r="DI971" s="16" t="str">
        <f>IF(Wedstrijden!BF958="x","Z","")</f>
        <v/>
      </c>
      <c r="DJ971" s="16" t="str">
        <f>IF(Wedstrijden!BG958="x","Z","")</f>
        <v/>
      </c>
      <c r="DK971" s="16" t="str">
        <f>IF(COUNTA(Wedstrijden!BI958:BK958)&lt;&gt;0,6,"")</f>
        <v/>
      </c>
      <c r="DL971" s="16" t="str">
        <f t="shared" si="95"/>
        <v/>
      </c>
      <c r="DM971" s="16" t="str">
        <f>IF(Wedstrijden!BI958="x","L","")</f>
        <v/>
      </c>
      <c r="DN971" s="16" t="str">
        <f>IF(Wedstrijden!BJ958="x","M","")</f>
        <v/>
      </c>
      <c r="DO971" s="16" t="str">
        <f>IF(Wedstrijden!BK958="x","Z","")</f>
        <v/>
      </c>
      <c r="DP971" s="16" t="str">
        <f>IF(Wedstrijden!BL958="x","Z","")</f>
        <v/>
      </c>
    </row>
    <row r="972" spans="1:120" ht="14.4" x14ac:dyDescent="0.3">
      <c r="A972" s="18">
        <f>Wedstrijden!A959</f>
        <v>0</v>
      </c>
      <c r="B972" s="16" t="str">
        <f>IFERROR(VLOOKUP(Wedstrijden!#REF!,#REF!,2,FALSE),"")</f>
        <v/>
      </c>
      <c r="C972" s="16">
        <f>Wedstrijden!E959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IF(COUNTA(Wedstrijden!U959:AC959)&lt;&gt;0,1,"")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IF(Wedstrijden!U959="x","B1","")</f>
        <v/>
      </c>
      <c r="BO972" s="16" t="e">
        <f>IF(Wedstrijden!#REF!="x","BB","")</f>
        <v>#REF!</v>
      </c>
      <c r="BP972" s="16" t="str">
        <f>IF(Wedstrijden!W959="x","B","")</f>
        <v/>
      </c>
      <c r="BQ972" s="16" t="str">
        <f>IF(Wedstrijden!X959="x","L1","")</f>
        <v/>
      </c>
      <c r="BR972" s="16" t="str">
        <f>IF(Wedstrijden!Y959="x","L2","")</f>
        <v/>
      </c>
      <c r="BS972" s="16" t="str">
        <f>IF(Wedstrijden!Z959="x","M1","")</f>
        <v/>
      </c>
      <c r="BT972" s="16" t="str">
        <f>IF(Wedstrijden!AA959="x","M2","")</f>
        <v/>
      </c>
      <c r="BU972" s="16" t="str">
        <f>IF(Wedstrijden!AB959="x","Z1","")</f>
        <v/>
      </c>
      <c r="BV972" s="16" t="str">
        <f>IF(Wedstrijden!AC959="x","Z2","")</f>
        <v/>
      </c>
      <c r="BW972" s="16" t="str">
        <f>IF(COUNTA(Wedstrijden!L959:T959)&lt;&gt;0,1,"")</f>
        <v/>
      </c>
      <c r="BX972" s="16" t="str">
        <f t="shared" si="91"/>
        <v/>
      </c>
      <c r="BY972" s="16" t="str">
        <f>IF(Wedstrijden!L959="x","BB","")</f>
        <v/>
      </c>
      <c r="BZ972" s="16" t="str">
        <f>IF(Wedstrijden!M959="x","B","")</f>
        <v/>
      </c>
      <c r="CA972" s="16" t="str">
        <f>IF(Wedstrijden!N959="x","L1","")</f>
        <v/>
      </c>
      <c r="CB972" s="16" t="str">
        <f>IF(Wedstrijden!O959="x","L2","")</f>
        <v/>
      </c>
      <c r="CC972" s="16" t="str">
        <f>IF(Wedstrijden!P959="x","M1","")</f>
        <v/>
      </c>
      <c r="CD972" s="16" t="str">
        <f>IF(Wedstrijden!Q959="x","M2","")</f>
        <v/>
      </c>
      <c r="CE972" s="16" t="str">
        <f>IF(Wedstrijden!R959="x","Z1","")</f>
        <v/>
      </c>
      <c r="CF972" s="16" t="str">
        <f>IF(Wedstrijden!S959="x","Z2","")</f>
        <v/>
      </c>
      <c r="CG972" s="16" t="str">
        <f>IF(Wedstrijden!T959="x","ZZL","")</f>
        <v/>
      </c>
      <c r="CL972" s="16" t="str">
        <f>IF(COUNTA(Wedstrijden!AR959:BB959)&lt;&gt;0,2,"")</f>
        <v/>
      </c>
      <c r="CM972" s="16" t="str">
        <f t="shared" si="92"/>
        <v/>
      </c>
      <c r="CN972" s="16" t="str">
        <f>IF(Wedstrijden!AR959="x","AA","")</f>
        <v/>
      </c>
      <c r="CO972" s="16" t="str">
        <f>IF(Wedstrijden!AS959="x","A","")</f>
        <v/>
      </c>
      <c r="CP972" s="16" t="str">
        <f>IF(Wedstrijden!AT959="x","BB","")</f>
        <v/>
      </c>
      <c r="CQ972" s="16" t="str">
        <f>IF(Wedstrijden!AU959="x","B","")</f>
        <v/>
      </c>
      <c r="CR972" s="16" t="str">
        <f>IF(Wedstrijden!AV959="x","L","")</f>
        <v/>
      </c>
      <c r="CS972" s="16" t="str">
        <f>IF(Wedstrijden!AW959="x","M","")</f>
        <v/>
      </c>
      <c r="CT972" s="16" t="str">
        <f>IF(Wedstrijden!AX959="x","Z","")</f>
        <v/>
      </c>
      <c r="CU972" s="16" t="str">
        <f>IF(Wedstrijden!BB959="x","ZZ","")</f>
        <v/>
      </c>
      <c r="CV972" s="16" t="str">
        <f>IF(COUNTA(Wedstrijden!AI959:AP959)&lt;&gt;0,2,"")</f>
        <v/>
      </c>
      <c r="CW972" s="16" t="str">
        <f t="shared" si="93"/>
        <v/>
      </c>
      <c r="CX972" s="16" t="str">
        <f>IF(Wedstrijden!AI959="x","BB","")</f>
        <v/>
      </c>
      <c r="CY972" s="16" t="str">
        <f>IF(Wedstrijden!AJ959="x","B","")</f>
        <v/>
      </c>
      <c r="CZ972" s="16" t="str">
        <f>IF(Wedstrijden!AK959="x","L","")</f>
        <v/>
      </c>
      <c r="DA972" s="16" t="str">
        <f>IF(Wedstrijden!AL959="x","M","")</f>
        <v/>
      </c>
      <c r="DB972" s="16" t="str">
        <f>IF(Wedstrijden!AM959="x","Z","")</f>
        <v/>
      </c>
      <c r="DC972" s="16" t="str">
        <f>IF(Wedstrijden!AN959="x","ZZ","")</f>
        <v/>
      </c>
      <c r="DD972" s="16" t="str">
        <f>IF(Wedstrijden!AP959="x","1.40","")</f>
        <v/>
      </c>
      <c r="DE972" s="16" t="str">
        <f>IF(COUNTA(Wedstrijden!BD959:BF959)&lt;&gt;0,6,"")</f>
        <v/>
      </c>
      <c r="DF972" s="16" t="str">
        <f t="shared" si="94"/>
        <v/>
      </c>
      <c r="DG972" s="16" t="str">
        <f>IF(Wedstrijden!BD959="x","L","")</f>
        <v/>
      </c>
      <c r="DH972" s="16" t="str">
        <f>IF(Wedstrijden!BE959="x","M","")</f>
        <v/>
      </c>
      <c r="DI972" s="16" t="str">
        <f>IF(Wedstrijden!BF959="x","Z","")</f>
        <v/>
      </c>
      <c r="DJ972" s="16" t="str">
        <f>IF(Wedstrijden!BG959="x","Z","")</f>
        <v/>
      </c>
      <c r="DK972" s="16" t="str">
        <f>IF(COUNTA(Wedstrijden!BI959:BK959)&lt;&gt;0,6,"")</f>
        <v/>
      </c>
      <c r="DL972" s="16" t="str">
        <f t="shared" si="95"/>
        <v/>
      </c>
      <c r="DM972" s="16" t="str">
        <f>IF(Wedstrijden!BI959="x","L","")</f>
        <v/>
      </c>
      <c r="DN972" s="16" t="str">
        <f>IF(Wedstrijden!BJ959="x","M","")</f>
        <v/>
      </c>
      <c r="DO972" s="16" t="str">
        <f>IF(Wedstrijden!BK959="x","Z","")</f>
        <v/>
      </c>
      <c r="DP972" s="16" t="str">
        <f>IF(Wedstrijden!BL959="x","Z","")</f>
        <v/>
      </c>
    </row>
    <row r="973" spans="1:120" ht="14.4" x14ac:dyDescent="0.3">
      <c r="A973" s="18">
        <f>Wedstrijden!A960</f>
        <v>0</v>
      </c>
      <c r="B973" s="16" t="str">
        <f>IFERROR(VLOOKUP(Wedstrijden!#REF!,#REF!,2,FALSE),"")</f>
        <v/>
      </c>
      <c r="C973" s="16">
        <f>Wedstrijden!E960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IF(COUNTA(Wedstrijden!U960:AC960)&lt;&gt;0,1,"")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IF(Wedstrijden!U960="x","B1","")</f>
        <v/>
      </c>
      <c r="BO973" s="16" t="e">
        <f>IF(Wedstrijden!#REF!="x","BB","")</f>
        <v>#REF!</v>
      </c>
      <c r="BP973" s="16" t="str">
        <f>IF(Wedstrijden!W960="x","B","")</f>
        <v/>
      </c>
      <c r="BQ973" s="16" t="str">
        <f>IF(Wedstrijden!X960="x","L1","")</f>
        <v/>
      </c>
      <c r="BR973" s="16" t="str">
        <f>IF(Wedstrijden!Y960="x","L2","")</f>
        <v/>
      </c>
      <c r="BS973" s="16" t="str">
        <f>IF(Wedstrijden!Z960="x","M1","")</f>
        <v/>
      </c>
      <c r="BT973" s="16" t="str">
        <f>IF(Wedstrijden!AA960="x","M2","")</f>
        <v/>
      </c>
      <c r="BU973" s="16" t="str">
        <f>IF(Wedstrijden!AB960="x","Z1","")</f>
        <v/>
      </c>
      <c r="BV973" s="16" t="str">
        <f>IF(Wedstrijden!AC960="x","Z2","")</f>
        <v/>
      </c>
      <c r="BW973" s="16" t="str">
        <f>IF(COUNTA(Wedstrijden!L960:T960)&lt;&gt;0,1,"")</f>
        <v/>
      </c>
      <c r="BX973" s="16" t="str">
        <f t="shared" si="91"/>
        <v/>
      </c>
      <c r="BY973" s="16" t="str">
        <f>IF(Wedstrijden!L960="x","BB","")</f>
        <v/>
      </c>
      <c r="BZ973" s="16" t="str">
        <f>IF(Wedstrijden!M960="x","B","")</f>
        <v/>
      </c>
      <c r="CA973" s="16" t="str">
        <f>IF(Wedstrijden!N960="x","L1","")</f>
        <v/>
      </c>
      <c r="CB973" s="16" t="str">
        <f>IF(Wedstrijden!O960="x","L2","")</f>
        <v/>
      </c>
      <c r="CC973" s="16" t="str">
        <f>IF(Wedstrijden!P960="x","M1","")</f>
        <v/>
      </c>
      <c r="CD973" s="16" t="str">
        <f>IF(Wedstrijden!Q960="x","M2","")</f>
        <v/>
      </c>
      <c r="CE973" s="16" t="str">
        <f>IF(Wedstrijden!R960="x","Z1","")</f>
        <v/>
      </c>
      <c r="CF973" s="16" t="str">
        <f>IF(Wedstrijden!S960="x","Z2","")</f>
        <v/>
      </c>
      <c r="CG973" s="16" t="str">
        <f>IF(Wedstrijden!T960="x","ZZL","")</f>
        <v/>
      </c>
      <c r="CL973" s="16" t="str">
        <f>IF(COUNTA(Wedstrijden!AR960:BB960)&lt;&gt;0,2,"")</f>
        <v/>
      </c>
      <c r="CM973" s="16" t="str">
        <f t="shared" si="92"/>
        <v/>
      </c>
      <c r="CN973" s="16" t="str">
        <f>IF(Wedstrijden!AR960="x","AA","")</f>
        <v/>
      </c>
      <c r="CO973" s="16" t="str">
        <f>IF(Wedstrijden!AS960="x","A","")</f>
        <v/>
      </c>
      <c r="CP973" s="16" t="str">
        <f>IF(Wedstrijden!AT960="x","BB","")</f>
        <v/>
      </c>
      <c r="CQ973" s="16" t="str">
        <f>IF(Wedstrijden!AU960="x","B","")</f>
        <v/>
      </c>
      <c r="CR973" s="16" t="str">
        <f>IF(Wedstrijden!AV960="x","L","")</f>
        <v/>
      </c>
      <c r="CS973" s="16" t="str">
        <f>IF(Wedstrijden!AW960="x","M","")</f>
        <v/>
      </c>
      <c r="CT973" s="16" t="str">
        <f>IF(Wedstrijden!AX960="x","Z","")</f>
        <v/>
      </c>
      <c r="CU973" s="16" t="str">
        <f>IF(Wedstrijden!BB960="x","ZZ","")</f>
        <v/>
      </c>
      <c r="CV973" s="16" t="str">
        <f>IF(COUNTA(Wedstrijden!AI960:AP960)&lt;&gt;0,2,"")</f>
        <v/>
      </c>
      <c r="CW973" s="16" t="str">
        <f t="shared" si="93"/>
        <v/>
      </c>
      <c r="CX973" s="16" t="str">
        <f>IF(Wedstrijden!AI960="x","BB","")</f>
        <v/>
      </c>
      <c r="CY973" s="16" t="str">
        <f>IF(Wedstrijden!AJ960="x","B","")</f>
        <v/>
      </c>
      <c r="CZ973" s="16" t="str">
        <f>IF(Wedstrijden!AK960="x","L","")</f>
        <v/>
      </c>
      <c r="DA973" s="16" t="str">
        <f>IF(Wedstrijden!AL960="x","M","")</f>
        <v/>
      </c>
      <c r="DB973" s="16" t="str">
        <f>IF(Wedstrijden!AM960="x","Z","")</f>
        <v/>
      </c>
      <c r="DC973" s="16" t="str">
        <f>IF(Wedstrijden!AN960="x","ZZ","")</f>
        <v/>
      </c>
      <c r="DD973" s="16" t="str">
        <f>IF(Wedstrijden!AP960="x","1.40","")</f>
        <v/>
      </c>
      <c r="DE973" s="16" t="str">
        <f>IF(COUNTA(Wedstrijden!BD960:BF960)&lt;&gt;0,6,"")</f>
        <v/>
      </c>
      <c r="DF973" s="16" t="str">
        <f t="shared" si="94"/>
        <v/>
      </c>
      <c r="DG973" s="16" t="str">
        <f>IF(Wedstrijden!BD960="x","L","")</f>
        <v/>
      </c>
      <c r="DH973" s="16" t="str">
        <f>IF(Wedstrijden!BE960="x","M","")</f>
        <v/>
      </c>
      <c r="DI973" s="16" t="str">
        <f>IF(Wedstrijden!BF960="x","Z","")</f>
        <v/>
      </c>
      <c r="DJ973" s="16" t="str">
        <f>IF(Wedstrijden!BG960="x","Z","")</f>
        <v/>
      </c>
      <c r="DK973" s="16" t="str">
        <f>IF(COUNTA(Wedstrijden!BI960:BK960)&lt;&gt;0,6,"")</f>
        <v/>
      </c>
      <c r="DL973" s="16" t="str">
        <f t="shared" si="95"/>
        <v/>
      </c>
      <c r="DM973" s="16" t="str">
        <f>IF(Wedstrijden!BI960="x","L","")</f>
        <v/>
      </c>
      <c r="DN973" s="16" t="str">
        <f>IF(Wedstrijden!BJ960="x","M","")</f>
        <v/>
      </c>
      <c r="DO973" s="16" t="str">
        <f>IF(Wedstrijden!BK960="x","Z","")</f>
        <v/>
      </c>
      <c r="DP973" s="16" t="str">
        <f>IF(Wedstrijden!BL960="x","Z","")</f>
        <v/>
      </c>
    </row>
    <row r="974" spans="1:120" ht="14.4" x14ac:dyDescent="0.3">
      <c r="A974" s="18">
        <f>Wedstrijden!A961</f>
        <v>0</v>
      </c>
      <c r="B974" s="16" t="str">
        <f>IFERROR(VLOOKUP(Wedstrijden!#REF!,#REF!,2,FALSE),"")</f>
        <v/>
      </c>
      <c r="C974" s="16">
        <f>Wedstrijden!E961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IF(COUNTA(Wedstrijden!U961:AC961)&lt;&gt;0,1,"")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IF(Wedstrijden!U961="x","B1","")</f>
        <v/>
      </c>
      <c r="BO974" s="16" t="e">
        <f>IF(Wedstrijden!#REF!="x","BB","")</f>
        <v>#REF!</v>
      </c>
      <c r="BP974" s="16" t="str">
        <f>IF(Wedstrijden!W961="x","B","")</f>
        <v/>
      </c>
      <c r="BQ974" s="16" t="str">
        <f>IF(Wedstrijden!X961="x","L1","")</f>
        <v/>
      </c>
      <c r="BR974" s="16" t="str">
        <f>IF(Wedstrijden!Y961="x","L2","")</f>
        <v/>
      </c>
      <c r="BS974" s="16" t="str">
        <f>IF(Wedstrijden!Z961="x","M1","")</f>
        <v/>
      </c>
      <c r="BT974" s="16" t="str">
        <f>IF(Wedstrijden!AA961="x","M2","")</f>
        <v/>
      </c>
      <c r="BU974" s="16" t="str">
        <f>IF(Wedstrijden!AB961="x","Z1","")</f>
        <v/>
      </c>
      <c r="BV974" s="16" t="str">
        <f>IF(Wedstrijden!AC961="x","Z2","")</f>
        <v/>
      </c>
      <c r="BW974" s="16" t="str">
        <f>IF(COUNTA(Wedstrijden!L961:T961)&lt;&gt;0,1,"")</f>
        <v/>
      </c>
      <c r="BX974" s="16" t="str">
        <f t="shared" si="91"/>
        <v/>
      </c>
      <c r="BY974" s="16" t="str">
        <f>IF(Wedstrijden!L961="x","BB","")</f>
        <v/>
      </c>
      <c r="BZ974" s="16" t="str">
        <f>IF(Wedstrijden!M961="x","B","")</f>
        <v/>
      </c>
      <c r="CA974" s="16" t="str">
        <f>IF(Wedstrijden!N961="x","L1","")</f>
        <v/>
      </c>
      <c r="CB974" s="16" t="str">
        <f>IF(Wedstrijden!O961="x","L2","")</f>
        <v/>
      </c>
      <c r="CC974" s="16" t="str">
        <f>IF(Wedstrijden!P961="x","M1","")</f>
        <v/>
      </c>
      <c r="CD974" s="16" t="str">
        <f>IF(Wedstrijden!Q961="x","M2","")</f>
        <v/>
      </c>
      <c r="CE974" s="16" t="str">
        <f>IF(Wedstrijden!R961="x","Z1","")</f>
        <v/>
      </c>
      <c r="CF974" s="16" t="str">
        <f>IF(Wedstrijden!S961="x","Z2","")</f>
        <v/>
      </c>
      <c r="CG974" s="16" t="str">
        <f>IF(Wedstrijden!T961="x","ZZL","")</f>
        <v/>
      </c>
      <c r="CL974" s="16" t="str">
        <f>IF(COUNTA(Wedstrijden!AR961:BB961)&lt;&gt;0,2,"")</f>
        <v/>
      </c>
      <c r="CM974" s="16" t="str">
        <f t="shared" si="92"/>
        <v/>
      </c>
      <c r="CN974" s="16" t="str">
        <f>IF(Wedstrijden!AR961="x","AA","")</f>
        <v/>
      </c>
      <c r="CO974" s="16" t="str">
        <f>IF(Wedstrijden!AS961="x","A","")</f>
        <v/>
      </c>
      <c r="CP974" s="16" t="str">
        <f>IF(Wedstrijden!AT961="x","BB","")</f>
        <v/>
      </c>
      <c r="CQ974" s="16" t="str">
        <f>IF(Wedstrijden!AU961="x","B","")</f>
        <v/>
      </c>
      <c r="CR974" s="16" t="str">
        <f>IF(Wedstrijden!AV961="x","L","")</f>
        <v/>
      </c>
      <c r="CS974" s="16" t="str">
        <f>IF(Wedstrijden!AW961="x","M","")</f>
        <v/>
      </c>
      <c r="CT974" s="16" t="str">
        <f>IF(Wedstrijden!AX961="x","Z","")</f>
        <v/>
      </c>
      <c r="CU974" s="16" t="str">
        <f>IF(Wedstrijden!BB961="x","ZZ","")</f>
        <v/>
      </c>
      <c r="CV974" s="16" t="str">
        <f>IF(COUNTA(Wedstrijden!AI961:AP961)&lt;&gt;0,2,"")</f>
        <v/>
      </c>
      <c r="CW974" s="16" t="str">
        <f t="shared" si="93"/>
        <v/>
      </c>
      <c r="CX974" s="16" t="str">
        <f>IF(Wedstrijden!AI961="x","BB","")</f>
        <v/>
      </c>
      <c r="CY974" s="16" t="str">
        <f>IF(Wedstrijden!AJ961="x","B","")</f>
        <v/>
      </c>
      <c r="CZ974" s="16" t="str">
        <f>IF(Wedstrijden!AK961="x","L","")</f>
        <v/>
      </c>
      <c r="DA974" s="16" t="str">
        <f>IF(Wedstrijden!AL961="x","M","")</f>
        <v/>
      </c>
      <c r="DB974" s="16" t="str">
        <f>IF(Wedstrijden!AM961="x","Z","")</f>
        <v/>
      </c>
      <c r="DC974" s="16" t="str">
        <f>IF(Wedstrijden!AN961="x","ZZ","")</f>
        <v/>
      </c>
      <c r="DD974" s="16" t="str">
        <f>IF(Wedstrijden!AP961="x","1.40","")</f>
        <v/>
      </c>
      <c r="DE974" s="16" t="str">
        <f>IF(COUNTA(Wedstrijden!BD961:BF961)&lt;&gt;0,6,"")</f>
        <v/>
      </c>
      <c r="DF974" s="16" t="str">
        <f t="shared" si="94"/>
        <v/>
      </c>
      <c r="DG974" s="16" t="str">
        <f>IF(Wedstrijden!BD961="x","L","")</f>
        <v/>
      </c>
      <c r="DH974" s="16" t="str">
        <f>IF(Wedstrijden!BE961="x","M","")</f>
        <v/>
      </c>
      <c r="DI974" s="16" t="str">
        <f>IF(Wedstrijden!BF961="x","Z","")</f>
        <v/>
      </c>
      <c r="DJ974" s="16" t="str">
        <f>IF(Wedstrijden!BG961="x","Z","")</f>
        <v/>
      </c>
      <c r="DK974" s="16" t="str">
        <f>IF(COUNTA(Wedstrijden!BI961:BK961)&lt;&gt;0,6,"")</f>
        <v/>
      </c>
      <c r="DL974" s="16" t="str">
        <f t="shared" si="95"/>
        <v/>
      </c>
      <c r="DM974" s="16" t="str">
        <f>IF(Wedstrijden!BI961="x","L","")</f>
        <v/>
      </c>
      <c r="DN974" s="16" t="str">
        <f>IF(Wedstrijden!BJ961="x","M","")</f>
        <v/>
      </c>
      <c r="DO974" s="16" t="str">
        <f>IF(Wedstrijden!BK961="x","Z","")</f>
        <v/>
      </c>
      <c r="DP974" s="16" t="str">
        <f>IF(Wedstrijden!BL961="x","Z","")</f>
        <v/>
      </c>
    </row>
    <row r="975" spans="1:120" ht="14.4" x14ac:dyDescent="0.3">
      <c r="A975" s="18">
        <f>Wedstrijden!A962</f>
        <v>0</v>
      </c>
      <c r="B975" s="16" t="str">
        <f>IFERROR(VLOOKUP(Wedstrijden!#REF!,#REF!,2,FALSE),"")</f>
        <v/>
      </c>
      <c r="C975" s="16">
        <f>Wedstrijden!E962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IF(COUNTA(Wedstrijden!U962:AC962)&lt;&gt;0,1,"")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IF(Wedstrijden!U962="x","B1","")</f>
        <v/>
      </c>
      <c r="BO975" s="16" t="e">
        <f>IF(Wedstrijden!#REF!="x","BB","")</f>
        <v>#REF!</v>
      </c>
      <c r="BP975" s="16" t="str">
        <f>IF(Wedstrijden!W962="x","B","")</f>
        <v/>
      </c>
      <c r="BQ975" s="16" t="str">
        <f>IF(Wedstrijden!X962="x","L1","")</f>
        <v/>
      </c>
      <c r="BR975" s="16" t="str">
        <f>IF(Wedstrijden!Y962="x","L2","")</f>
        <v/>
      </c>
      <c r="BS975" s="16" t="str">
        <f>IF(Wedstrijden!Z962="x","M1","")</f>
        <v/>
      </c>
      <c r="BT975" s="16" t="str">
        <f>IF(Wedstrijden!AA962="x","M2","")</f>
        <v/>
      </c>
      <c r="BU975" s="16" t="str">
        <f>IF(Wedstrijden!AB962="x","Z1","")</f>
        <v/>
      </c>
      <c r="BV975" s="16" t="str">
        <f>IF(Wedstrijden!AC962="x","Z2","")</f>
        <v/>
      </c>
      <c r="BW975" s="16" t="str">
        <f>IF(COUNTA(Wedstrijden!L962:T962)&lt;&gt;0,1,"")</f>
        <v/>
      </c>
      <c r="BX975" s="16" t="str">
        <f t="shared" si="91"/>
        <v/>
      </c>
      <c r="BY975" s="16" t="str">
        <f>IF(Wedstrijden!L962="x","BB","")</f>
        <v/>
      </c>
      <c r="BZ975" s="16" t="str">
        <f>IF(Wedstrijden!M962="x","B","")</f>
        <v/>
      </c>
      <c r="CA975" s="16" t="str">
        <f>IF(Wedstrijden!N962="x","L1","")</f>
        <v/>
      </c>
      <c r="CB975" s="16" t="str">
        <f>IF(Wedstrijden!O962="x","L2","")</f>
        <v/>
      </c>
      <c r="CC975" s="16" t="str">
        <f>IF(Wedstrijden!P962="x","M1","")</f>
        <v/>
      </c>
      <c r="CD975" s="16" t="str">
        <f>IF(Wedstrijden!Q962="x","M2","")</f>
        <v/>
      </c>
      <c r="CE975" s="16" t="str">
        <f>IF(Wedstrijden!R962="x","Z1","")</f>
        <v/>
      </c>
      <c r="CF975" s="16" t="str">
        <f>IF(Wedstrijden!S962="x","Z2","")</f>
        <v/>
      </c>
      <c r="CG975" s="16" t="str">
        <f>IF(Wedstrijden!T962="x","ZZL","")</f>
        <v/>
      </c>
      <c r="CL975" s="16" t="str">
        <f>IF(COUNTA(Wedstrijden!AR962:BB962)&lt;&gt;0,2,"")</f>
        <v/>
      </c>
      <c r="CM975" s="16" t="str">
        <f t="shared" si="92"/>
        <v/>
      </c>
      <c r="CN975" s="16" t="str">
        <f>IF(Wedstrijden!AR962="x","AA","")</f>
        <v/>
      </c>
      <c r="CO975" s="16" t="str">
        <f>IF(Wedstrijden!AS962="x","A","")</f>
        <v/>
      </c>
      <c r="CP975" s="16" t="str">
        <f>IF(Wedstrijden!AT962="x","BB","")</f>
        <v/>
      </c>
      <c r="CQ975" s="16" t="str">
        <f>IF(Wedstrijden!AU962="x","B","")</f>
        <v/>
      </c>
      <c r="CR975" s="16" t="str">
        <f>IF(Wedstrijden!AV962="x","L","")</f>
        <v/>
      </c>
      <c r="CS975" s="16" t="str">
        <f>IF(Wedstrijden!AW962="x","M","")</f>
        <v/>
      </c>
      <c r="CT975" s="16" t="str">
        <f>IF(Wedstrijden!AX962="x","Z","")</f>
        <v/>
      </c>
      <c r="CU975" s="16" t="str">
        <f>IF(Wedstrijden!BB962="x","ZZ","")</f>
        <v/>
      </c>
      <c r="CV975" s="16" t="str">
        <f>IF(COUNTA(Wedstrijden!AI962:AP962)&lt;&gt;0,2,"")</f>
        <v/>
      </c>
      <c r="CW975" s="16" t="str">
        <f t="shared" si="93"/>
        <v/>
      </c>
      <c r="CX975" s="16" t="str">
        <f>IF(Wedstrijden!AI962="x","BB","")</f>
        <v/>
      </c>
      <c r="CY975" s="16" t="str">
        <f>IF(Wedstrijden!AJ962="x","B","")</f>
        <v/>
      </c>
      <c r="CZ975" s="16" t="str">
        <f>IF(Wedstrijden!AK962="x","L","")</f>
        <v/>
      </c>
      <c r="DA975" s="16" t="str">
        <f>IF(Wedstrijden!AL962="x","M","")</f>
        <v/>
      </c>
      <c r="DB975" s="16" t="str">
        <f>IF(Wedstrijden!AM962="x","Z","")</f>
        <v/>
      </c>
      <c r="DC975" s="16" t="str">
        <f>IF(Wedstrijden!AN962="x","ZZ","")</f>
        <v/>
      </c>
      <c r="DD975" s="16" t="str">
        <f>IF(Wedstrijden!AP962="x","1.40","")</f>
        <v/>
      </c>
      <c r="DE975" s="16" t="str">
        <f>IF(COUNTA(Wedstrijden!BD962:BF962)&lt;&gt;0,6,"")</f>
        <v/>
      </c>
      <c r="DF975" s="16" t="str">
        <f t="shared" si="94"/>
        <v/>
      </c>
      <c r="DG975" s="16" t="str">
        <f>IF(Wedstrijden!BD962="x","L","")</f>
        <v/>
      </c>
      <c r="DH975" s="16" t="str">
        <f>IF(Wedstrijden!BE962="x","M","")</f>
        <v/>
      </c>
      <c r="DI975" s="16" t="str">
        <f>IF(Wedstrijden!BF962="x","Z","")</f>
        <v/>
      </c>
      <c r="DJ975" s="16" t="str">
        <f>IF(Wedstrijden!BG962="x","Z","")</f>
        <v/>
      </c>
      <c r="DK975" s="16" t="str">
        <f>IF(COUNTA(Wedstrijden!BI962:BK962)&lt;&gt;0,6,"")</f>
        <v/>
      </c>
      <c r="DL975" s="16" t="str">
        <f t="shared" si="95"/>
        <v/>
      </c>
      <c r="DM975" s="16" t="str">
        <f>IF(Wedstrijden!BI962="x","L","")</f>
        <v/>
      </c>
      <c r="DN975" s="16" t="str">
        <f>IF(Wedstrijden!BJ962="x","M","")</f>
        <v/>
      </c>
      <c r="DO975" s="16" t="str">
        <f>IF(Wedstrijden!BK962="x","Z","")</f>
        <v/>
      </c>
      <c r="DP975" s="16" t="str">
        <f>IF(Wedstrijden!BL962="x","Z","")</f>
        <v/>
      </c>
    </row>
    <row r="976" spans="1:120" ht="14.4" x14ac:dyDescent="0.3">
      <c r="A976" s="18">
        <f>Wedstrijden!A963</f>
        <v>0</v>
      </c>
      <c r="B976" s="16" t="str">
        <f>IFERROR(VLOOKUP(Wedstrijden!#REF!,#REF!,2,FALSE),"")</f>
        <v/>
      </c>
      <c r="C976" s="16">
        <f>Wedstrijden!E963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IF(COUNTA(Wedstrijden!U963:AC963)&lt;&gt;0,1,"")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IF(Wedstrijden!U963="x","B1","")</f>
        <v/>
      </c>
      <c r="BO976" s="16" t="e">
        <f>IF(Wedstrijden!#REF!="x","BB","")</f>
        <v>#REF!</v>
      </c>
      <c r="BP976" s="16" t="str">
        <f>IF(Wedstrijden!W963="x","B","")</f>
        <v/>
      </c>
      <c r="BQ976" s="16" t="str">
        <f>IF(Wedstrijden!X963="x","L1","")</f>
        <v/>
      </c>
      <c r="BR976" s="16" t="str">
        <f>IF(Wedstrijden!Y963="x","L2","")</f>
        <v/>
      </c>
      <c r="BS976" s="16" t="str">
        <f>IF(Wedstrijden!Z963="x","M1","")</f>
        <v/>
      </c>
      <c r="BT976" s="16" t="str">
        <f>IF(Wedstrijden!AA963="x","M2","")</f>
        <v/>
      </c>
      <c r="BU976" s="16" t="str">
        <f>IF(Wedstrijden!AB963="x","Z1","")</f>
        <v/>
      </c>
      <c r="BV976" s="16" t="str">
        <f>IF(Wedstrijden!AC963="x","Z2","")</f>
        <v/>
      </c>
      <c r="BW976" s="16" t="str">
        <f>IF(COUNTA(Wedstrijden!L963:T963)&lt;&gt;0,1,"")</f>
        <v/>
      </c>
      <c r="BX976" s="16" t="str">
        <f t="shared" si="91"/>
        <v/>
      </c>
      <c r="BY976" s="16" t="str">
        <f>IF(Wedstrijden!L963="x","BB","")</f>
        <v/>
      </c>
      <c r="BZ976" s="16" t="str">
        <f>IF(Wedstrijden!M963="x","B","")</f>
        <v/>
      </c>
      <c r="CA976" s="16" t="str">
        <f>IF(Wedstrijden!N963="x","L1","")</f>
        <v/>
      </c>
      <c r="CB976" s="16" t="str">
        <f>IF(Wedstrijden!O963="x","L2","")</f>
        <v/>
      </c>
      <c r="CC976" s="16" t="str">
        <f>IF(Wedstrijden!P963="x","M1","")</f>
        <v/>
      </c>
      <c r="CD976" s="16" t="str">
        <f>IF(Wedstrijden!Q963="x","M2","")</f>
        <v/>
      </c>
      <c r="CE976" s="16" t="str">
        <f>IF(Wedstrijden!R963="x","Z1","")</f>
        <v/>
      </c>
      <c r="CF976" s="16" t="str">
        <f>IF(Wedstrijden!S963="x","Z2","")</f>
        <v/>
      </c>
      <c r="CG976" s="16" t="str">
        <f>IF(Wedstrijden!T963="x","ZZL","")</f>
        <v/>
      </c>
      <c r="CL976" s="16" t="str">
        <f>IF(COUNTA(Wedstrijden!AR963:BB963)&lt;&gt;0,2,"")</f>
        <v/>
      </c>
      <c r="CM976" s="16" t="str">
        <f t="shared" si="92"/>
        <v/>
      </c>
      <c r="CN976" s="16" t="str">
        <f>IF(Wedstrijden!AR963="x","AA","")</f>
        <v/>
      </c>
      <c r="CO976" s="16" t="str">
        <f>IF(Wedstrijden!AS963="x","A","")</f>
        <v/>
      </c>
      <c r="CP976" s="16" t="str">
        <f>IF(Wedstrijden!AT963="x","BB","")</f>
        <v/>
      </c>
      <c r="CQ976" s="16" t="str">
        <f>IF(Wedstrijden!AU963="x","B","")</f>
        <v/>
      </c>
      <c r="CR976" s="16" t="str">
        <f>IF(Wedstrijden!AV963="x","L","")</f>
        <v/>
      </c>
      <c r="CS976" s="16" t="str">
        <f>IF(Wedstrijden!AW963="x","M","")</f>
        <v/>
      </c>
      <c r="CT976" s="16" t="str">
        <f>IF(Wedstrijden!AX963="x","Z","")</f>
        <v/>
      </c>
      <c r="CU976" s="16" t="str">
        <f>IF(Wedstrijden!BB963="x","ZZ","")</f>
        <v/>
      </c>
      <c r="CV976" s="16" t="str">
        <f>IF(COUNTA(Wedstrijden!AI963:AP963)&lt;&gt;0,2,"")</f>
        <v/>
      </c>
      <c r="CW976" s="16" t="str">
        <f t="shared" si="93"/>
        <v/>
      </c>
      <c r="CX976" s="16" t="str">
        <f>IF(Wedstrijden!AI963="x","BB","")</f>
        <v/>
      </c>
      <c r="CY976" s="16" t="str">
        <f>IF(Wedstrijden!AJ963="x","B","")</f>
        <v/>
      </c>
      <c r="CZ976" s="16" t="str">
        <f>IF(Wedstrijden!AK963="x","L","")</f>
        <v/>
      </c>
      <c r="DA976" s="16" t="str">
        <f>IF(Wedstrijden!AL963="x","M","")</f>
        <v/>
      </c>
      <c r="DB976" s="16" t="str">
        <f>IF(Wedstrijden!AM963="x","Z","")</f>
        <v/>
      </c>
      <c r="DC976" s="16" t="str">
        <f>IF(Wedstrijden!AN963="x","ZZ","")</f>
        <v/>
      </c>
      <c r="DD976" s="16" t="str">
        <f>IF(Wedstrijden!AP963="x","1.40","")</f>
        <v/>
      </c>
      <c r="DE976" s="16" t="str">
        <f>IF(COUNTA(Wedstrijden!BD963:BF963)&lt;&gt;0,6,"")</f>
        <v/>
      </c>
      <c r="DF976" s="16" t="str">
        <f t="shared" si="94"/>
        <v/>
      </c>
      <c r="DG976" s="16" t="str">
        <f>IF(Wedstrijden!BD963="x","L","")</f>
        <v/>
      </c>
      <c r="DH976" s="16" t="str">
        <f>IF(Wedstrijden!BE963="x","M","")</f>
        <v/>
      </c>
      <c r="DI976" s="16" t="str">
        <f>IF(Wedstrijden!BF963="x","Z","")</f>
        <v/>
      </c>
      <c r="DJ976" s="16" t="str">
        <f>IF(Wedstrijden!BG963="x","Z","")</f>
        <v/>
      </c>
      <c r="DK976" s="16" t="str">
        <f>IF(COUNTA(Wedstrijden!BI963:BK963)&lt;&gt;0,6,"")</f>
        <v/>
      </c>
      <c r="DL976" s="16" t="str">
        <f t="shared" si="95"/>
        <v/>
      </c>
      <c r="DM976" s="16" t="str">
        <f>IF(Wedstrijden!BI963="x","L","")</f>
        <v/>
      </c>
      <c r="DN976" s="16" t="str">
        <f>IF(Wedstrijden!BJ963="x","M","")</f>
        <v/>
      </c>
      <c r="DO976" s="16" t="str">
        <f>IF(Wedstrijden!BK963="x","Z","")</f>
        <v/>
      </c>
      <c r="DP976" s="16" t="str">
        <f>IF(Wedstrijden!BL963="x","Z","")</f>
        <v/>
      </c>
    </row>
    <row r="977" spans="1:120" ht="14.4" x14ac:dyDescent="0.3">
      <c r="A977" s="18">
        <f>Wedstrijden!A964</f>
        <v>0</v>
      </c>
      <c r="B977" s="16" t="str">
        <f>IFERROR(VLOOKUP(Wedstrijden!#REF!,#REF!,2,FALSE),"")</f>
        <v/>
      </c>
      <c r="C977" s="16">
        <f>Wedstrijden!E964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IF(COUNTA(Wedstrijden!U964:AC964)&lt;&gt;0,1,"")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IF(Wedstrijden!U964="x","B1","")</f>
        <v/>
      </c>
      <c r="BO977" s="16" t="e">
        <f>IF(Wedstrijden!#REF!="x","BB","")</f>
        <v>#REF!</v>
      </c>
      <c r="BP977" s="16" t="str">
        <f>IF(Wedstrijden!W964="x","B","")</f>
        <v/>
      </c>
      <c r="BQ977" s="16" t="str">
        <f>IF(Wedstrijden!X964="x","L1","")</f>
        <v/>
      </c>
      <c r="BR977" s="16" t="str">
        <f>IF(Wedstrijden!Y964="x","L2","")</f>
        <v/>
      </c>
      <c r="BS977" s="16" t="str">
        <f>IF(Wedstrijden!Z964="x","M1","")</f>
        <v/>
      </c>
      <c r="BT977" s="16" t="str">
        <f>IF(Wedstrijden!AA964="x","M2","")</f>
        <v/>
      </c>
      <c r="BU977" s="16" t="str">
        <f>IF(Wedstrijden!AB964="x","Z1","")</f>
        <v/>
      </c>
      <c r="BV977" s="16" t="str">
        <f>IF(Wedstrijden!AC964="x","Z2","")</f>
        <v/>
      </c>
      <c r="BW977" s="16" t="str">
        <f>IF(COUNTA(Wedstrijden!L964:T964)&lt;&gt;0,1,"")</f>
        <v/>
      </c>
      <c r="BX977" s="16" t="str">
        <f t="shared" si="91"/>
        <v/>
      </c>
      <c r="BY977" s="16" t="str">
        <f>IF(Wedstrijden!L964="x","BB","")</f>
        <v/>
      </c>
      <c r="BZ977" s="16" t="str">
        <f>IF(Wedstrijden!M964="x","B","")</f>
        <v/>
      </c>
      <c r="CA977" s="16" t="str">
        <f>IF(Wedstrijden!N964="x","L1","")</f>
        <v/>
      </c>
      <c r="CB977" s="16" t="str">
        <f>IF(Wedstrijden!O964="x","L2","")</f>
        <v/>
      </c>
      <c r="CC977" s="16" t="str">
        <f>IF(Wedstrijden!P964="x","M1","")</f>
        <v/>
      </c>
      <c r="CD977" s="16" t="str">
        <f>IF(Wedstrijden!Q964="x","M2","")</f>
        <v/>
      </c>
      <c r="CE977" s="16" t="str">
        <f>IF(Wedstrijden!R964="x","Z1","")</f>
        <v/>
      </c>
      <c r="CF977" s="16" t="str">
        <f>IF(Wedstrijden!S964="x","Z2","")</f>
        <v/>
      </c>
      <c r="CG977" s="16" t="str">
        <f>IF(Wedstrijden!T964="x","ZZL","")</f>
        <v/>
      </c>
      <c r="CL977" s="16" t="str">
        <f>IF(COUNTA(Wedstrijden!AR964:BB964)&lt;&gt;0,2,"")</f>
        <v/>
      </c>
      <c r="CM977" s="16" t="str">
        <f t="shared" si="92"/>
        <v/>
      </c>
      <c r="CN977" s="16" t="str">
        <f>IF(Wedstrijden!AR964="x","AA","")</f>
        <v/>
      </c>
      <c r="CO977" s="16" t="str">
        <f>IF(Wedstrijden!AS964="x","A","")</f>
        <v/>
      </c>
      <c r="CP977" s="16" t="str">
        <f>IF(Wedstrijden!AT964="x","BB","")</f>
        <v/>
      </c>
      <c r="CQ977" s="16" t="str">
        <f>IF(Wedstrijden!AU964="x","B","")</f>
        <v/>
      </c>
      <c r="CR977" s="16" t="str">
        <f>IF(Wedstrijden!AV964="x","L","")</f>
        <v/>
      </c>
      <c r="CS977" s="16" t="str">
        <f>IF(Wedstrijden!AW964="x","M","")</f>
        <v/>
      </c>
      <c r="CT977" s="16" t="str">
        <f>IF(Wedstrijden!AX964="x","Z","")</f>
        <v/>
      </c>
      <c r="CU977" s="16" t="str">
        <f>IF(Wedstrijden!BB964="x","ZZ","")</f>
        <v/>
      </c>
      <c r="CV977" s="16" t="str">
        <f>IF(COUNTA(Wedstrijden!AI964:AP964)&lt;&gt;0,2,"")</f>
        <v/>
      </c>
      <c r="CW977" s="16" t="str">
        <f t="shared" si="93"/>
        <v/>
      </c>
      <c r="CX977" s="16" t="str">
        <f>IF(Wedstrijden!AI964="x","BB","")</f>
        <v/>
      </c>
      <c r="CY977" s="16" t="str">
        <f>IF(Wedstrijden!AJ964="x","B","")</f>
        <v/>
      </c>
      <c r="CZ977" s="16" t="str">
        <f>IF(Wedstrijden!AK964="x","L","")</f>
        <v/>
      </c>
      <c r="DA977" s="16" t="str">
        <f>IF(Wedstrijden!AL964="x","M","")</f>
        <v/>
      </c>
      <c r="DB977" s="16" t="str">
        <f>IF(Wedstrijden!AM964="x","Z","")</f>
        <v/>
      </c>
      <c r="DC977" s="16" t="str">
        <f>IF(Wedstrijden!AN964="x","ZZ","")</f>
        <v/>
      </c>
      <c r="DD977" s="16" t="str">
        <f>IF(Wedstrijden!AP964="x","1.40","")</f>
        <v/>
      </c>
      <c r="DE977" s="16" t="str">
        <f>IF(COUNTA(Wedstrijden!BD964:BF964)&lt;&gt;0,6,"")</f>
        <v/>
      </c>
      <c r="DF977" s="16" t="str">
        <f t="shared" si="94"/>
        <v/>
      </c>
      <c r="DG977" s="16" t="str">
        <f>IF(Wedstrijden!BD964="x","L","")</f>
        <v/>
      </c>
      <c r="DH977" s="16" t="str">
        <f>IF(Wedstrijden!BE964="x","M","")</f>
        <v/>
      </c>
      <c r="DI977" s="16" t="str">
        <f>IF(Wedstrijden!BF964="x","Z","")</f>
        <v/>
      </c>
      <c r="DJ977" s="16" t="str">
        <f>IF(Wedstrijden!BG964="x","Z","")</f>
        <v/>
      </c>
      <c r="DK977" s="16" t="str">
        <f>IF(COUNTA(Wedstrijden!BI964:BK964)&lt;&gt;0,6,"")</f>
        <v/>
      </c>
      <c r="DL977" s="16" t="str">
        <f t="shared" si="95"/>
        <v/>
      </c>
      <c r="DM977" s="16" t="str">
        <f>IF(Wedstrijden!BI964="x","L","")</f>
        <v/>
      </c>
      <c r="DN977" s="16" t="str">
        <f>IF(Wedstrijden!BJ964="x","M","")</f>
        <v/>
      </c>
      <c r="DO977" s="16" t="str">
        <f>IF(Wedstrijden!BK964="x","Z","")</f>
        <v/>
      </c>
      <c r="DP977" s="16" t="str">
        <f>IF(Wedstrijden!BL964="x","Z","")</f>
        <v/>
      </c>
    </row>
    <row r="978" spans="1:120" ht="14.4" x14ac:dyDescent="0.3">
      <c r="A978" s="18">
        <f>Wedstrijden!A965</f>
        <v>0</v>
      </c>
      <c r="B978" s="16" t="str">
        <f>IFERROR(VLOOKUP(Wedstrijden!#REF!,#REF!,2,FALSE),"")</f>
        <v/>
      </c>
      <c r="C978" s="16">
        <f>Wedstrijden!E965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IF(COUNTA(Wedstrijden!U965:AC965)&lt;&gt;0,1,"")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IF(Wedstrijden!U965="x","B1","")</f>
        <v/>
      </c>
      <c r="BO978" s="16" t="e">
        <f>IF(Wedstrijden!#REF!="x","BB","")</f>
        <v>#REF!</v>
      </c>
      <c r="BP978" s="16" t="str">
        <f>IF(Wedstrijden!W965="x","B","")</f>
        <v/>
      </c>
      <c r="BQ978" s="16" t="str">
        <f>IF(Wedstrijden!X965="x","L1","")</f>
        <v/>
      </c>
      <c r="BR978" s="16" t="str">
        <f>IF(Wedstrijden!Y965="x","L2","")</f>
        <v/>
      </c>
      <c r="BS978" s="16" t="str">
        <f>IF(Wedstrijden!Z965="x","M1","")</f>
        <v/>
      </c>
      <c r="BT978" s="16" t="str">
        <f>IF(Wedstrijden!AA965="x","M2","")</f>
        <v/>
      </c>
      <c r="BU978" s="16" t="str">
        <f>IF(Wedstrijden!AB965="x","Z1","")</f>
        <v/>
      </c>
      <c r="BV978" s="16" t="str">
        <f>IF(Wedstrijden!AC965="x","Z2","")</f>
        <v/>
      </c>
      <c r="BW978" s="16" t="str">
        <f>IF(COUNTA(Wedstrijden!L965:T965)&lt;&gt;0,1,"")</f>
        <v/>
      </c>
      <c r="BX978" s="16" t="str">
        <f t="shared" si="91"/>
        <v/>
      </c>
      <c r="BY978" s="16" t="str">
        <f>IF(Wedstrijden!L965="x","BB","")</f>
        <v/>
      </c>
      <c r="BZ978" s="16" t="str">
        <f>IF(Wedstrijden!M965="x","B","")</f>
        <v/>
      </c>
      <c r="CA978" s="16" t="str">
        <f>IF(Wedstrijden!N965="x","L1","")</f>
        <v/>
      </c>
      <c r="CB978" s="16" t="str">
        <f>IF(Wedstrijden!O965="x","L2","")</f>
        <v/>
      </c>
      <c r="CC978" s="16" t="str">
        <f>IF(Wedstrijden!P965="x","M1","")</f>
        <v/>
      </c>
      <c r="CD978" s="16" t="str">
        <f>IF(Wedstrijden!Q965="x","M2","")</f>
        <v/>
      </c>
      <c r="CE978" s="16" t="str">
        <f>IF(Wedstrijden!R965="x","Z1","")</f>
        <v/>
      </c>
      <c r="CF978" s="16" t="str">
        <f>IF(Wedstrijden!S965="x","Z2","")</f>
        <v/>
      </c>
      <c r="CG978" s="16" t="str">
        <f>IF(Wedstrijden!T965="x","ZZL","")</f>
        <v/>
      </c>
      <c r="CL978" s="16" t="str">
        <f>IF(COUNTA(Wedstrijden!AR965:BB965)&lt;&gt;0,2,"")</f>
        <v/>
      </c>
      <c r="CM978" s="16" t="str">
        <f t="shared" si="92"/>
        <v/>
      </c>
      <c r="CN978" s="16" t="str">
        <f>IF(Wedstrijden!AR965="x","AA","")</f>
        <v/>
      </c>
      <c r="CO978" s="16" t="str">
        <f>IF(Wedstrijden!AS965="x","A","")</f>
        <v/>
      </c>
      <c r="CP978" s="16" t="str">
        <f>IF(Wedstrijden!AT965="x","BB","")</f>
        <v/>
      </c>
      <c r="CQ978" s="16" t="str">
        <f>IF(Wedstrijden!AU965="x","B","")</f>
        <v/>
      </c>
      <c r="CR978" s="16" t="str">
        <f>IF(Wedstrijden!AV965="x","L","")</f>
        <v/>
      </c>
      <c r="CS978" s="16" t="str">
        <f>IF(Wedstrijden!AW965="x","M","")</f>
        <v/>
      </c>
      <c r="CT978" s="16" t="str">
        <f>IF(Wedstrijden!AX965="x","Z","")</f>
        <v/>
      </c>
      <c r="CU978" s="16" t="str">
        <f>IF(Wedstrijden!BB965="x","ZZ","")</f>
        <v/>
      </c>
      <c r="CV978" s="16" t="str">
        <f>IF(COUNTA(Wedstrijden!AI965:AP965)&lt;&gt;0,2,"")</f>
        <v/>
      </c>
      <c r="CW978" s="16" t="str">
        <f t="shared" si="93"/>
        <v/>
      </c>
      <c r="CX978" s="16" t="str">
        <f>IF(Wedstrijden!AI965="x","BB","")</f>
        <v/>
      </c>
      <c r="CY978" s="16" t="str">
        <f>IF(Wedstrijden!AJ965="x","B","")</f>
        <v/>
      </c>
      <c r="CZ978" s="16" t="str">
        <f>IF(Wedstrijden!AK965="x","L","")</f>
        <v/>
      </c>
      <c r="DA978" s="16" t="str">
        <f>IF(Wedstrijden!AL965="x","M","")</f>
        <v/>
      </c>
      <c r="DB978" s="16" t="str">
        <f>IF(Wedstrijden!AM965="x","Z","")</f>
        <v/>
      </c>
      <c r="DC978" s="16" t="str">
        <f>IF(Wedstrijden!AN965="x","ZZ","")</f>
        <v/>
      </c>
      <c r="DD978" s="16" t="str">
        <f>IF(Wedstrijden!AP965="x","1.40","")</f>
        <v/>
      </c>
      <c r="DE978" s="16" t="str">
        <f>IF(COUNTA(Wedstrijden!BD965:BF965)&lt;&gt;0,6,"")</f>
        <v/>
      </c>
      <c r="DF978" s="16" t="str">
        <f t="shared" si="94"/>
        <v/>
      </c>
      <c r="DG978" s="16" t="str">
        <f>IF(Wedstrijden!BD965="x","L","")</f>
        <v/>
      </c>
      <c r="DH978" s="16" t="str">
        <f>IF(Wedstrijden!BE965="x","M","")</f>
        <v/>
      </c>
      <c r="DI978" s="16" t="str">
        <f>IF(Wedstrijden!BF965="x","Z","")</f>
        <v/>
      </c>
      <c r="DJ978" s="16" t="str">
        <f>IF(Wedstrijden!BG965="x","Z","")</f>
        <v/>
      </c>
      <c r="DK978" s="16" t="str">
        <f>IF(COUNTA(Wedstrijden!BI965:BK965)&lt;&gt;0,6,"")</f>
        <v/>
      </c>
      <c r="DL978" s="16" t="str">
        <f t="shared" si="95"/>
        <v/>
      </c>
      <c r="DM978" s="16" t="str">
        <f>IF(Wedstrijden!BI965="x","L","")</f>
        <v/>
      </c>
      <c r="DN978" s="16" t="str">
        <f>IF(Wedstrijden!BJ965="x","M","")</f>
        <v/>
      </c>
      <c r="DO978" s="16" t="str">
        <f>IF(Wedstrijden!BK965="x","Z","")</f>
        <v/>
      </c>
      <c r="DP978" s="16" t="str">
        <f>IF(Wedstrijden!BL965="x","Z","")</f>
        <v/>
      </c>
    </row>
    <row r="979" spans="1:120" ht="14.4" x14ac:dyDescent="0.3">
      <c r="A979" s="18">
        <f>Wedstrijden!A966</f>
        <v>0</v>
      </c>
      <c r="B979" s="16" t="str">
        <f>IFERROR(VLOOKUP(Wedstrijden!#REF!,#REF!,2,FALSE),"")</f>
        <v/>
      </c>
      <c r="C979" s="16">
        <f>Wedstrijden!E966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IF(COUNTA(Wedstrijden!U966:AC966)&lt;&gt;0,1,"")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IF(Wedstrijden!U966="x","B1","")</f>
        <v/>
      </c>
      <c r="BO979" s="16" t="e">
        <f>IF(Wedstrijden!#REF!="x","BB","")</f>
        <v>#REF!</v>
      </c>
      <c r="BP979" s="16" t="str">
        <f>IF(Wedstrijden!W966="x","B","")</f>
        <v/>
      </c>
      <c r="BQ979" s="16" t="str">
        <f>IF(Wedstrijden!X966="x","L1","")</f>
        <v/>
      </c>
      <c r="BR979" s="16" t="str">
        <f>IF(Wedstrijden!Y966="x","L2","")</f>
        <v/>
      </c>
      <c r="BS979" s="16" t="str">
        <f>IF(Wedstrijden!Z966="x","M1","")</f>
        <v/>
      </c>
      <c r="BT979" s="16" t="str">
        <f>IF(Wedstrijden!AA966="x","M2","")</f>
        <v/>
      </c>
      <c r="BU979" s="16" t="str">
        <f>IF(Wedstrijden!AB966="x","Z1","")</f>
        <v/>
      </c>
      <c r="BV979" s="16" t="str">
        <f>IF(Wedstrijden!AC966="x","Z2","")</f>
        <v/>
      </c>
      <c r="BW979" s="16" t="str">
        <f>IF(COUNTA(Wedstrijden!L966:T966)&lt;&gt;0,1,"")</f>
        <v/>
      </c>
      <c r="BX979" s="16" t="str">
        <f t="shared" si="91"/>
        <v/>
      </c>
      <c r="BY979" s="16" t="str">
        <f>IF(Wedstrijden!L966="x","BB","")</f>
        <v/>
      </c>
      <c r="BZ979" s="16" t="str">
        <f>IF(Wedstrijden!M966="x","B","")</f>
        <v/>
      </c>
      <c r="CA979" s="16" t="str">
        <f>IF(Wedstrijden!N966="x","L1","")</f>
        <v/>
      </c>
      <c r="CB979" s="16" t="str">
        <f>IF(Wedstrijden!O966="x","L2","")</f>
        <v/>
      </c>
      <c r="CC979" s="16" t="str">
        <f>IF(Wedstrijden!P966="x","M1","")</f>
        <v/>
      </c>
      <c r="CD979" s="16" t="str">
        <f>IF(Wedstrijden!Q966="x","M2","")</f>
        <v/>
      </c>
      <c r="CE979" s="16" t="str">
        <f>IF(Wedstrijden!R966="x","Z1","")</f>
        <v/>
      </c>
      <c r="CF979" s="16" t="str">
        <f>IF(Wedstrijden!S966="x","Z2","")</f>
        <v/>
      </c>
      <c r="CG979" s="16" t="str">
        <f>IF(Wedstrijden!T966="x","ZZL","")</f>
        <v/>
      </c>
      <c r="CL979" s="16" t="str">
        <f>IF(COUNTA(Wedstrijden!AR966:BB966)&lt;&gt;0,2,"")</f>
        <v/>
      </c>
      <c r="CM979" s="16" t="str">
        <f t="shared" si="92"/>
        <v/>
      </c>
      <c r="CN979" s="16" t="str">
        <f>IF(Wedstrijden!AR966="x","AA","")</f>
        <v/>
      </c>
      <c r="CO979" s="16" t="str">
        <f>IF(Wedstrijden!AS966="x","A","")</f>
        <v/>
      </c>
      <c r="CP979" s="16" t="str">
        <f>IF(Wedstrijden!AT966="x","BB","")</f>
        <v/>
      </c>
      <c r="CQ979" s="16" t="str">
        <f>IF(Wedstrijden!AU966="x","B","")</f>
        <v/>
      </c>
      <c r="CR979" s="16" t="str">
        <f>IF(Wedstrijden!AV966="x","L","")</f>
        <v/>
      </c>
      <c r="CS979" s="16" t="str">
        <f>IF(Wedstrijden!AW966="x","M","")</f>
        <v/>
      </c>
      <c r="CT979" s="16" t="str">
        <f>IF(Wedstrijden!AX966="x","Z","")</f>
        <v/>
      </c>
      <c r="CU979" s="16" t="str">
        <f>IF(Wedstrijden!BB966="x","ZZ","")</f>
        <v/>
      </c>
      <c r="CV979" s="16" t="str">
        <f>IF(COUNTA(Wedstrijden!AI966:AP966)&lt;&gt;0,2,"")</f>
        <v/>
      </c>
      <c r="CW979" s="16" t="str">
        <f t="shared" si="93"/>
        <v/>
      </c>
      <c r="CX979" s="16" t="str">
        <f>IF(Wedstrijden!AI966="x","BB","")</f>
        <v/>
      </c>
      <c r="CY979" s="16" t="str">
        <f>IF(Wedstrijden!AJ966="x","B","")</f>
        <v/>
      </c>
      <c r="CZ979" s="16" t="str">
        <f>IF(Wedstrijden!AK966="x","L","")</f>
        <v/>
      </c>
      <c r="DA979" s="16" t="str">
        <f>IF(Wedstrijden!AL966="x","M","")</f>
        <v/>
      </c>
      <c r="DB979" s="16" t="str">
        <f>IF(Wedstrijden!AM966="x","Z","")</f>
        <v/>
      </c>
      <c r="DC979" s="16" t="str">
        <f>IF(Wedstrijden!AN966="x","ZZ","")</f>
        <v/>
      </c>
      <c r="DD979" s="16" t="str">
        <f>IF(Wedstrijden!AP966="x","1.40","")</f>
        <v/>
      </c>
      <c r="DE979" s="16" t="str">
        <f>IF(COUNTA(Wedstrijden!BD966:BF966)&lt;&gt;0,6,"")</f>
        <v/>
      </c>
      <c r="DF979" s="16" t="str">
        <f t="shared" si="94"/>
        <v/>
      </c>
      <c r="DG979" s="16" t="str">
        <f>IF(Wedstrijden!BD966="x","L","")</f>
        <v/>
      </c>
      <c r="DH979" s="16" t="str">
        <f>IF(Wedstrijden!BE966="x","M","")</f>
        <v/>
      </c>
      <c r="DI979" s="16" t="str">
        <f>IF(Wedstrijden!BF966="x","Z","")</f>
        <v/>
      </c>
      <c r="DJ979" s="16" t="str">
        <f>IF(Wedstrijden!BG966="x","Z","")</f>
        <v/>
      </c>
      <c r="DK979" s="16" t="str">
        <f>IF(COUNTA(Wedstrijden!BI966:BK966)&lt;&gt;0,6,"")</f>
        <v/>
      </c>
      <c r="DL979" s="16" t="str">
        <f t="shared" si="95"/>
        <v/>
      </c>
      <c r="DM979" s="16" t="str">
        <f>IF(Wedstrijden!BI966="x","L","")</f>
        <v/>
      </c>
      <c r="DN979" s="16" t="str">
        <f>IF(Wedstrijden!BJ966="x","M","")</f>
        <v/>
      </c>
      <c r="DO979" s="16" t="str">
        <f>IF(Wedstrijden!BK966="x","Z","")</f>
        <v/>
      </c>
      <c r="DP979" s="16" t="str">
        <f>IF(Wedstrijden!BL966="x","Z","")</f>
        <v/>
      </c>
    </row>
    <row r="980" spans="1:120" ht="14.4" x14ac:dyDescent="0.3">
      <c r="A980" s="18">
        <f>Wedstrijden!A967</f>
        <v>0</v>
      </c>
      <c r="B980" s="16" t="str">
        <f>IFERROR(VLOOKUP(Wedstrijden!#REF!,#REF!,2,FALSE),"")</f>
        <v/>
      </c>
      <c r="C980" s="16">
        <f>Wedstrijden!E967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IF(COUNTA(Wedstrijden!U967:AC967)&lt;&gt;0,1,"")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IF(Wedstrijden!U967="x","B1","")</f>
        <v/>
      </c>
      <c r="BO980" s="16" t="e">
        <f>IF(Wedstrijden!#REF!="x","BB","")</f>
        <v>#REF!</v>
      </c>
      <c r="BP980" s="16" t="str">
        <f>IF(Wedstrijden!W967="x","B","")</f>
        <v/>
      </c>
      <c r="BQ980" s="16" t="str">
        <f>IF(Wedstrijden!X967="x","L1","")</f>
        <v/>
      </c>
      <c r="BR980" s="16" t="str">
        <f>IF(Wedstrijden!Y967="x","L2","")</f>
        <v/>
      </c>
      <c r="BS980" s="16" t="str">
        <f>IF(Wedstrijden!Z967="x","M1","")</f>
        <v/>
      </c>
      <c r="BT980" s="16" t="str">
        <f>IF(Wedstrijden!AA967="x","M2","")</f>
        <v/>
      </c>
      <c r="BU980" s="16" t="str">
        <f>IF(Wedstrijden!AB967="x","Z1","")</f>
        <v/>
      </c>
      <c r="BV980" s="16" t="str">
        <f>IF(Wedstrijden!AC967="x","Z2","")</f>
        <v/>
      </c>
      <c r="BW980" s="16" t="str">
        <f>IF(COUNTA(Wedstrijden!L967:T967)&lt;&gt;0,1,"")</f>
        <v/>
      </c>
      <c r="BX980" s="16" t="str">
        <f t="shared" si="91"/>
        <v/>
      </c>
      <c r="BY980" s="16" t="str">
        <f>IF(Wedstrijden!L967="x","BB","")</f>
        <v/>
      </c>
      <c r="BZ980" s="16" t="str">
        <f>IF(Wedstrijden!M967="x","B","")</f>
        <v/>
      </c>
      <c r="CA980" s="16" t="str">
        <f>IF(Wedstrijden!N967="x","L1","")</f>
        <v/>
      </c>
      <c r="CB980" s="16" t="str">
        <f>IF(Wedstrijden!O967="x","L2","")</f>
        <v/>
      </c>
      <c r="CC980" s="16" t="str">
        <f>IF(Wedstrijden!P967="x","M1","")</f>
        <v/>
      </c>
      <c r="CD980" s="16" t="str">
        <f>IF(Wedstrijden!Q967="x","M2","")</f>
        <v/>
      </c>
      <c r="CE980" s="16" t="str">
        <f>IF(Wedstrijden!R967="x","Z1","")</f>
        <v/>
      </c>
      <c r="CF980" s="16" t="str">
        <f>IF(Wedstrijden!S967="x","Z2","")</f>
        <v/>
      </c>
      <c r="CG980" s="16" t="str">
        <f>IF(Wedstrijden!T967="x","ZZL","")</f>
        <v/>
      </c>
      <c r="CL980" s="16" t="str">
        <f>IF(COUNTA(Wedstrijden!AR967:BB967)&lt;&gt;0,2,"")</f>
        <v/>
      </c>
      <c r="CM980" s="16" t="str">
        <f t="shared" si="92"/>
        <v/>
      </c>
      <c r="CN980" s="16" t="str">
        <f>IF(Wedstrijden!AR967="x","AA","")</f>
        <v/>
      </c>
      <c r="CO980" s="16" t="str">
        <f>IF(Wedstrijden!AS967="x","A","")</f>
        <v/>
      </c>
      <c r="CP980" s="16" t="str">
        <f>IF(Wedstrijden!AT967="x","BB","")</f>
        <v/>
      </c>
      <c r="CQ980" s="16" t="str">
        <f>IF(Wedstrijden!AU967="x","B","")</f>
        <v/>
      </c>
      <c r="CR980" s="16" t="str">
        <f>IF(Wedstrijden!AV967="x","L","")</f>
        <v/>
      </c>
      <c r="CS980" s="16" t="str">
        <f>IF(Wedstrijden!AW967="x","M","")</f>
        <v/>
      </c>
      <c r="CT980" s="16" t="str">
        <f>IF(Wedstrijden!AX967="x","Z","")</f>
        <v/>
      </c>
      <c r="CU980" s="16" t="str">
        <f>IF(Wedstrijden!BB967="x","ZZ","")</f>
        <v/>
      </c>
      <c r="CV980" s="16" t="str">
        <f>IF(COUNTA(Wedstrijden!AI967:AP967)&lt;&gt;0,2,"")</f>
        <v/>
      </c>
      <c r="CW980" s="16" t="str">
        <f t="shared" si="93"/>
        <v/>
      </c>
      <c r="CX980" s="16" t="str">
        <f>IF(Wedstrijden!AI967="x","BB","")</f>
        <v/>
      </c>
      <c r="CY980" s="16" t="str">
        <f>IF(Wedstrijden!AJ967="x","B","")</f>
        <v/>
      </c>
      <c r="CZ980" s="16" t="str">
        <f>IF(Wedstrijden!AK967="x","L","")</f>
        <v/>
      </c>
      <c r="DA980" s="16" t="str">
        <f>IF(Wedstrijden!AL967="x","M","")</f>
        <v/>
      </c>
      <c r="DB980" s="16" t="str">
        <f>IF(Wedstrijden!AM967="x","Z","")</f>
        <v/>
      </c>
      <c r="DC980" s="16" t="str">
        <f>IF(Wedstrijden!AN967="x","ZZ","")</f>
        <v/>
      </c>
      <c r="DD980" s="16" t="str">
        <f>IF(Wedstrijden!AP967="x","1.40","")</f>
        <v/>
      </c>
      <c r="DE980" s="16" t="str">
        <f>IF(COUNTA(Wedstrijden!BD967:BF967)&lt;&gt;0,6,"")</f>
        <v/>
      </c>
      <c r="DF980" s="16" t="str">
        <f t="shared" si="94"/>
        <v/>
      </c>
      <c r="DG980" s="16" t="str">
        <f>IF(Wedstrijden!BD967="x","L","")</f>
        <v/>
      </c>
      <c r="DH980" s="16" t="str">
        <f>IF(Wedstrijden!BE967="x","M","")</f>
        <v/>
      </c>
      <c r="DI980" s="16" t="str">
        <f>IF(Wedstrijden!BF967="x","Z","")</f>
        <v/>
      </c>
      <c r="DJ980" s="16" t="str">
        <f>IF(Wedstrijden!BG967="x","Z","")</f>
        <v/>
      </c>
      <c r="DK980" s="16" t="str">
        <f>IF(COUNTA(Wedstrijden!BI967:BK967)&lt;&gt;0,6,"")</f>
        <v/>
      </c>
      <c r="DL980" s="16" t="str">
        <f t="shared" si="95"/>
        <v/>
      </c>
      <c r="DM980" s="16" t="str">
        <f>IF(Wedstrijden!BI967="x","L","")</f>
        <v/>
      </c>
      <c r="DN980" s="16" t="str">
        <f>IF(Wedstrijden!BJ967="x","M","")</f>
        <v/>
      </c>
      <c r="DO980" s="16" t="str">
        <f>IF(Wedstrijden!BK967="x","Z","")</f>
        <v/>
      </c>
      <c r="DP980" s="16" t="str">
        <f>IF(Wedstrijden!BL967="x","Z","")</f>
        <v/>
      </c>
    </row>
    <row r="981" spans="1:120" ht="14.4" x14ac:dyDescent="0.3">
      <c r="A981" s="18">
        <f>Wedstrijden!A968</f>
        <v>0</v>
      </c>
      <c r="B981" s="16" t="str">
        <f>IFERROR(VLOOKUP(Wedstrijden!#REF!,#REF!,2,FALSE),"")</f>
        <v/>
      </c>
      <c r="C981" s="16">
        <f>Wedstrijden!E968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IF(COUNTA(Wedstrijden!U968:AC968)&lt;&gt;0,1,"")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IF(Wedstrijden!U968="x","B1","")</f>
        <v/>
      </c>
      <c r="BO981" s="16" t="e">
        <f>IF(Wedstrijden!#REF!="x","BB","")</f>
        <v>#REF!</v>
      </c>
      <c r="BP981" s="16" t="str">
        <f>IF(Wedstrijden!W968="x","B","")</f>
        <v/>
      </c>
      <c r="BQ981" s="16" t="str">
        <f>IF(Wedstrijden!X968="x","L1","")</f>
        <v/>
      </c>
      <c r="BR981" s="16" t="str">
        <f>IF(Wedstrijden!Y968="x","L2","")</f>
        <v/>
      </c>
      <c r="BS981" s="16" t="str">
        <f>IF(Wedstrijden!Z968="x","M1","")</f>
        <v/>
      </c>
      <c r="BT981" s="16" t="str">
        <f>IF(Wedstrijden!AA968="x","M2","")</f>
        <v/>
      </c>
      <c r="BU981" s="16" t="str">
        <f>IF(Wedstrijden!AB968="x","Z1","")</f>
        <v/>
      </c>
      <c r="BV981" s="16" t="str">
        <f>IF(Wedstrijden!AC968="x","Z2","")</f>
        <v/>
      </c>
      <c r="BW981" s="16" t="str">
        <f>IF(COUNTA(Wedstrijden!L968:T968)&lt;&gt;0,1,"")</f>
        <v/>
      </c>
      <c r="BX981" s="16" t="str">
        <f t="shared" si="91"/>
        <v/>
      </c>
      <c r="BY981" s="16" t="str">
        <f>IF(Wedstrijden!L968="x","BB","")</f>
        <v/>
      </c>
      <c r="BZ981" s="16" t="str">
        <f>IF(Wedstrijden!M968="x","B","")</f>
        <v/>
      </c>
      <c r="CA981" s="16" t="str">
        <f>IF(Wedstrijden!N968="x","L1","")</f>
        <v/>
      </c>
      <c r="CB981" s="16" t="str">
        <f>IF(Wedstrijden!O968="x","L2","")</f>
        <v/>
      </c>
      <c r="CC981" s="16" t="str">
        <f>IF(Wedstrijden!P968="x","M1","")</f>
        <v/>
      </c>
      <c r="CD981" s="16" t="str">
        <f>IF(Wedstrijden!Q968="x","M2","")</f>
        <v/>
      </c>
      <c r="CE981" s="16" t="str">
        <f>IF(Wedstrijden!R968="x","Z1","")</f>
        <v/>
      </c>
      <c r="CF981" s="16" t="str">
        <f>IF(Wedstrijden!S968="x","Z2","")</f>
        <v/>
      </c>
      <c r="CG981" s="16" t="str">
        <f>IF(Wedstrijden!T968="x","ZZL","")</f>
        <v/>
      </c>
      <c r="CL981" s="16" t="str">
        <f>IF(COUNTA(Wedstrijden!AR968:BB968)&lt;&gt;0,2,"")</f>
        <v/>
      </c>
      <c r="CM981" s="16" t="str">
        <f t="shared" si="92"/>
        <v/>
      </c>
      <c r="CN981" s="16" t="str">
        <f>IF(Wedstrijden!AR968="x","AA","")</f>
        <v/>
      </c>
      <c r="CO981" s="16" t="str">
        <f>IF(Wedstrijden!AS968="x","A","")</f>
        <v/>
      </c>
      <c r="CP981" s="16" t="str">
        <f>IF(Wedstrijden!AT968="x","BB","")</f>
        <v/>
      </c>
      <c r="CQ981" s="16" t="str">
        <f>IF(Wedstrijden!AU968="x","B","")</f>
        <v/>
      </c>
      <c r="CR981" s="16" t="str">
        <f>IF(Wedstrijden!AV968="x","L","")</f>
        <v/>
      </c>
      <c r="CS981" s="16" t="str">
        <f>IF(Wedstrijden!AW968="x","M","")</f>
        <v/>
      </c>
      <c r="CT981" s="16" t="str">
        <f>IF(Wedstrijden!AX968="x","Z","")</f>
        <v/>
      </c>
      <c r="CU981" s="16" t="str">
        <f>IF(Wedstrijden!BB968="x","ZZ","")</f>
        <v/>
      </c>
      <c r="CV981" s="16" t="str">
        <f>IF(COUNTA(Wedstrijden!AI968:AP968)&lt;&gt;0,2,"")</f>
        <v/>
      </c>
      <c r="CW981" s="16" t="str">
        <f t="shared" si="93"/>
        <v/>
      </c>
      <c r="CX981" s="16" t="str">
        <f>IF(Wedstrijden!AI968="x","BB","")</f>
        <v/>
      </c>
      <c r="CY981" s="16" t="str">
        <f>IF(Wedstrijden!AJ968="x","B","")</f>
        <v/>
      </c>
      <c r="CZ981" s="16" t="str">
        <f>IF(Wedstrijden!AK968="x","L","")</f>
        <v/>
      </c>
      <c r="DA981" s="16" t="str">
        <f>IF(Wedstrijden!AL968="x","M","")</f>
        <v/>
      </c>
      <c r="DB981" s="16" t="str">
        <f>IF(Wedstrijden!AM968="x","Z","")</f>
        <v/>
      </c>
      <c r="DC981" s="16" t="str">
        <f>IF(Wedstrijden!AN968="x","ZZ","")</f>
        <v/>
      </c>
      <c r="DD981" s="16" t="str">
        <f>IF(Wedstrijden!AP968="x","1.40","")</f>
        <v/>
      </c>
      <c r="DE981" s="16" t="str">
        <f>IF(COUNTA(Wedstrijden!BD968:BF968)&lt;&gt;0,6,"")</f>
        <v/>
      </c>
      <c r="DF981" s="16" t="str">
        <f t="shared" si="94"/>
        <v/>
      </c>
      <c r="DG981" s="16" t="str">
        <f>IF(Wedstrijden!BD968="x","L","")</f>
        <v/>
      </c>
      <c r="DH981" s="16" t="str">
        <f>IF(Wedstrijden!BE968="x","M","")</f>
        <v/>
      </c>
      <c r="DI981" s="16" t="str">
        <f>IF(Wedstrijden!BF968="x","Z","")</f>
        <v/>
      </c>
      <c r="DJ981" s="16" t="str">
        <f>IF(Wedstrijden!BG968="x","Z","")</f>
        <v/>
      </c>
      <c r="DK981" s="16" t="str">
        <f>IF(COUNTA(Wedstrijden!BI968:BK968)&lt;&gt;0,6,"")</f>
        <v/>
      </c>
      <c r="DL981" s="16" t="str">
        <f t="shared" si="95"/>
        <v/>
      </c>
      <c r="DM981" s="16" t="str">
        <f>IF(Wedstrijden!BI968="x","L","")</f>
        <v/>
      </c>
      <c r="DN981" s="16" t="str">
        <f>IF(Wedstrijden!BJ968="x","M","")</f>
        <v/>
      </c>
      <c r="DO981" s="16" t="str">
        <f>IF(Wedstrijden!BK968="x","Z","")</f>
        <v/>
      </c>
      <c r="DP981" s="16" t="str">
        <f>IF(Wedstrijden!BL968="x","Z","")</f>
        <v/>
      </c>
    </row>
    <row r="982" spans="1:120" ht="14.4" x14ac:dyDescent="0.3">
      <c r="A982" s="18">
        <f>Wedstrijden!A969</f>
        <v>0</v>
      </c>
      <c r="B982" s="16" t="str">
        <f>IFERROR(VLOOKUP(Wedstrijden!#REF!,#REF!,2,FALSE),"")</f>
        <v/>
      </c>
      <c r="C982" s="16">
        <f>Wedstrijden!E969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IF(COUNTA(Wedstrijden!U969:AC969)&lt;&gt;0,1,"")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IF(Wedstrijden!U969="x","B1","")</f>
        <v/>
      </c>
      <c r="BO982" s="16" t="e">
        <f>IF(Wedstrijden!#REF!="x","BB","")</f>
        <v>#REF!</v>
      </c>
      <c r="BP982" s="16" t="str">
        <f>IF(Wedstrijden!W969="x","B","")</f>
        <v/>
      </c>
      <c r="BQ982" s="16" t="str">
        <f>IF(Wedstrijden!X969="x","L1","")</f>
        <v/>
      </c>
      <c r="BR982" s="16" t="str">
        <f>IF(Wedstrijden!Y969="x","L2","")</f>
        <v/>
      </c>
      <c r="BS982" s="16" t="str">
        <f>IF(Wedstrijden!Z969="x","M1","")</f>
        <v/>
      </c>
      <c r="BT982" s="16" t="str">
        <f>IF(Wedstrijden!AA969="x","M2","")</f>
        <v/>
      </c>
      <c r="BU982" s="16" t="str">
        <f>IF(Wedstrijden!AB969="x","Z1","")</f>
        <v/>
      </c>
      <c r="BV982" s="16" t="str">
        <f>IF(Wedstrijden!AC969="x","Z2","")</f>
        <v/>
      </c>
      <c r="BW982" s="16" t="str">
        <f>IF(COUNTA(Wedstrijden!L969:T969)&lt;&gt;0,1,"")</f>
        <v/>
      </c>
      <c r="BX982" s="16" t="str">
        <f t="shared" si="91"/>
        <v/>
      </c>
      <c r="BY982" s="16" t="str">
        <f>IF(Wedstrijden!L969="x","BB","")</f>
        <v/>
      </c>
      <c r="BZ982" s="16" t="str">
        <f>IF(Wedstrijden!M969="x","B","")</f>
        <v/>
      </c>
      <c r="CA982" s="16" t="str">
        <f>IF(Wedstrijden!N969="x","L1","")</f>
        <v/>
      </c>
      <c r="CB982" s="16" t="str">
        <f>IF(Wedstrijden!O969="x","L2","")</f>
        <v/>
      </c>
      <c r="CC982" s="16" t="str">
        <f>IF(Wedstrijden!P969="x","M1","")</f>
        <v/>
      </c>
      <c r="CD982" s="16" t="str">
        <f>IF(Wedstrijden!Q969="x","M2","")</f>
        <v/>
      </c>
      <c r="CE982" s="16" t="str">
        <f>IF(Wedstrijden!R969="x","Z1","")</f>
        <v/>
      </c>
      <c r="CF982" s="16" t="str">
        <f>IF(Wedstrijden!S969="x","Z2","")</f>
        <v/>
      </c>
      <c r="CG982" s="16" t="str">
        <f>IF(Wedstrijden!T969="x","ZZL","")</f>
        <v/>
      </c>
      <c r="CL982" s="16" t="str">
        <f>IF(COUNTA(Wedstrijden!AR969:BB969)&lt;&gt;0,2,"")</f>
        <v/>
      </c>
      <c r="CM982" s="16" t="str">
        <f t="shared" si="92"/>
        <v/>
      </c>
      <c r="CN982" s="16" t="str">
        <f>IF(Wedstrijden!AR969="x","AA","")</f>
        <v/>
      </c>
      <c r="CO982" s="16" t="str">
        <f>IF(Wedstrijden!AS969="x","A","")</f>
        <v/>
      </c>
      <c r="CP982" s="16" t="str">
        <f>IF(Wedstrijden!AT969="x","BB","")</f>
        <v/>
      </c>
      <c r="CQ982" s="16" t="str">
        <f>IF(Wedstrijden!AU969="x","B","")</f>
        <v/>
      </c>
      <c r="CR982" s="16" t="str">
        <f>IF(Wedstrijden!AV969="x","L","")</f>
        <v/>
      </c>
      <c r="CS982" s="16" t="str">
        <f>IF(Wedstrijden!AW969="x","M","")</f>
        <v/>
      </c>
      <c r="CT982" s="16" t="str">
        <f>IF(Wedstrijden!AX969="x","Z","")</f>
        <v/>
      </c>
      <c r="CU982" s="16" t="str">
        <f>IF(Wedstrijden!BB969="x","ZZ","")</f>
        <v/>
      </c>
      <c r="CV982" s="16" t="str">
        <f>IF(COUNTA(Wedstrijden!AI969:AP969)&lt;&gt;0,2,"")</f>
        <v/>
      </c>
      <c r="CW982" s="16" t="str">
        <f t="shared" si="93"/>
        <v/>
      </c>
      <c r="CX982" s="16" t="str">
        <f>IF(Wedstrijden!AI969="x","BB","")</f>
        <v/>
      </c>
      <c r="CY982" s="16" t="str">
        <f>IF(Wedstrijden!AJ969="x","B","")</f>
        <v/>
      </c>
      <c r="CZ982" s="16" t="str">
        <f>IF(Wedstrijden!AK969="x","L","")</f>
        <v/>
      </c>
      <c r="DA982" s="16" t="str">
        <f>IF(Wedstrijden!AL969="x","M","")</f>
        <v/>
      </c>
      <c r="DB982" s="16" t="str">
        <f>IF(Wedstrijden!AM969="x","Z","")</f>
        <v/>
      </c>
      <c r="DC982" s="16" t="str">
        <f>IF(Wedstrijden!AN969="x","ZZ","")</f>
        <v/>
      </c>
      <c r="DD982" s="16" t="str">
        <f>IF(Wedstrijden!AP969="x","1.40","")</f>
        <v/>
      </c>
      <c r="DE982" s="16" t="str">
        <f>IF(COUNTA(Wedstrijden!BD969:BF969)&lt;&gt;0,6,"")</f>
        <v/>
      </c>
      <c r="DF982" s="16" t="str">
        <f t="shared" si="94"/>
        <v/>
      </c>
      <c r="DG982" s="16" t="str">
        <f>IF(Wedstrijden!BD969="x","L","")</f>
        <v/>
      </c>
      <c r="DH982" s="16" t="str">
        <f>IF(Wedstrijden!BE969="x","M","")</f>
        <v/>
      </c>
      <c r="DI982" s="16" t="str">
        <f>IF(Wedstrijden!BF969="x","Z","")</f>
        <v/>
      </c>
      <c r="DJ982" s="16" t="str">
        <f>IF(Wedstrijden!BG969="x","Z","")</f>
        <v/>
      </c>
      <c r="DK982" s="16" t="str">
        <f>IF(COUNTA(Wedstrijden!BI969:BK969)&lt;&gt;0,6,"")</f>
        <v/>
      </c>
      <c r="DL982" s="16" t="str">
        <f t="shared" si="95"/>
        <v/>
      </c>
      <c r="DM982" s="16" t="str">
        <f>IF(Wedstrijden!BI969="x","L","")</f>
        <v/>
      </c>
      <c r="DN982" s="16" t="str">
        <f>IF(Wedstrijden!BJ969="x","M","")</f>
        <v/>
      </c>
      <c r="DO982" s="16" t="str">
        <f>IF(Wedstrijden!BK969="x","Z","")</f>
        <v/>
      </c>
      <c r="DP982" s="16" t="str">
        <f>IF(Wedstrijden!BL969="x","Z","")</f>
        <v/>
      </c>
    </row>
    <row r="983" spans="1:120" ht="14.4" x14ac:dyDescent="0.3">
      <c r="A983" s="18">
        <f>Wedstrijden!A970</f>
        <v>0</v>
      </c>
      <c r="B983" s="16" t="str">
        <f>IFERROR(VLOOKUP(Wedstrijden!#REF!,#REF!,2,FALSE),"")</f>
        <v/>
      </c>
      <c r="C983" s="16">
        <f>Wedstrijden!E970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IF(COUNTA(Wedstrijden!U970:AC970)&lt;&gt;0,1,"")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IF(Wedstrijden!U970="x","B1","")</f>
        <v/>
      </c>
      <c r="BO983" s="16" t="e">
        <f>IF(Wedstrijden!#REF!="x","BB","")</f>
        <v>#REF!</v>
      </c>
      <c r="BP983" s="16" t="str">
        <f>IF(Wedstrijden!W970="x","B","")</f>
        <v/>
      </c>
      <c r="BQ983" s="16" t="str">
        <f>IF(Wedstrijden!X970="x","L1","")</f>
        <v/>
      </c>
      <c r="BR983" s="16" t="str">
        <f>IF(Wedstrijden!Y970="x","L2","")</f>
        <v/>
      </c>
      <c r="BS983" s="16" t="str">
        <f>IF(Wedstrijden!Z970="x","M1","")</f>
        <v/>
      </c>
      <c r="BT983" s="16" t="str">
        <f>IF(Wedstrijden!AA970="x","M2","")</f>
        <v/>
      </c>
      <c r="BU983" s="16" t="str">
        <f>IF(Wedstrijden!AB970="x","Z1","")</f>
        <v/>
      </c>
      <c r="BV983" s="16" t="str">
        <f>IF(Wedstrijden!AC970="x","Z2","")</f>
        <v/>
      </c>
      <c r="BW983" s="16" t="str">
        <f>IF(COUNTA(Wedstrijden!L970:T970)&lt;&gt;0,1,"")</f>
        <v/>
      </c>
      <c r="BX983" s="16" t="str">
        <f t="shared" si="91"/>
        <v/>
      </c>
      <c r="BY983" s="16" t="str">
        <f>IF(Wedstrijden!L970="x","BB","")</f>
        <v/>
      </c>
      <c r="BZ983" s="16" t="str">
        <f>IF(Wedstrijden!M970="x","B","")</f>
        <v/>
      </c>
      <c r="CA983" s="16" t="str">
        <f>IF(Wedstrijden!N970="x","L1","")</f>
        <v/>
      </c>
      <c r="CB983" s="16" t="str">
        <f>IF(Wedstrijden!O970="x","L2","")</f>
        <v/>
      </c>
      <c r="CC983" s="16" t="str">
        <f>IF(Wedstrijden!P970="x","M1","")</f>
        <v/>
      </c>
      <c r="CD983" s="16" t="str">
        <f>IF(Wedstrijden!Q970="x","M2","")</f>
        <v/>
      </c>
      <c r="CE983" s="16" t="str">
        <f>IF(Wedstrijden!R970="x","Z1","")</f>
        <v/>
      </c>
      <c r="CF983" s="16" t="str">
        <f>IF(Wedstrijden!S970="x","Z2","")</f>
        <v/>
      </c>
      <c r="CG983" s="16" t="str">
        <f>IF(Wedstrijden!T970="x","ZZL","")</f>
        <v/>
      </c>
      <c r="CL983" s="16" t="str">
        <f>IF(COUNTA(Wedstrijden!AR970:BB970)&lt;&gt;0,2,"")</f>
        <v/>
      </c>
      <c r="CM983" s="16" t="str">
        <f t="shared" si="92"/>
        <v/>
      </c>
      <c r="CN983" s="16" t="str">
        <f>IF(Wedstrijden!AR970="x","AA","")</f>
        <v/>
      </c>
      <c r="CO983" s="16" t="str">
        <f>IF(Wedstrijden!AS970="x","A","")</f>
        <v/>
      </c>
      <c r="CP983" s="16" t="str">
        <f>IF(Wedstrijden!AT970="x","BB","")</f>
        <v/>
      </c>
      <c r="CQ983" s="16" t="str">
        <f>IF(Wedstrijden!AU970="x","B","")</f>
        <v/>
      </c>
      <c r="CR983" s="16" t="str">
        <f>IF(Wedstrijden!AV970="x","L","")</f>
        <v/>
      </c>
      <c r="CS983" s="16" t="str">
        <f>IF(Wedstrijden!AW970="x","M","")</f>
        <v/>
      </c>
      <c r="CT983" s="16" t="str">
        <f>IF(Wedstrijden!AX970="x","Z","")</f>
        <v/>
      </c>
      <c r="CU983" s="16" t="str">
        <f>IF(Wedstrijden!BB970="x","ZZ","")</f>
        <v/>
      </c>
      <c r="CV983" s="16" t="str">
        <f>IF(COUNTA(Wedstrijden!AI970:AP970)&lt;&gt;0,2,"")</f>
        <v/>
      </c>
      <c r="CW983" s="16" t="str">
        <f t="shared" si="93"/>
        <v/>
      </c>
      <c r="CX983" s="16" t="str">
        <f>IF(Wedstrijden!AI970="x","BB","")</f>
        <v/>
      </c>
      <c r="CY983" s="16" t="str">
        <f>IF(Wedstrijden!AJ970="x","B","")</f>
        <v/>
      </c>
      <c r="CZ983" s="16" t="str">
        <f>IF(Wedstrijden!AK970="x","L","")</f>
        <v/>
      </c>
      <c r="DA983" s="16" t="str">
        <f>IF(Wedstrijden!AL970="x","M","")</f>
        <v/>
      </c>
      <c r="DB983" s="16" t="str">
        <f>IF(Wedstrijden!AM970="x","Z","")</f>
        <v/>
      </c>
      <c r="DC983" s="16" t="str">
        <f>IF(Wedstrijden!AN970="x","ZZ","")</f>
        <v/>
      </c>
      <c r="DD983" s="16" t="str">
        <f>IF(Wedstrijden!AP970="x","1.40","")</f>
        <v/>
      </c>
      <c r="DE983" s="16" t="str">
        <f>IF(COUNTA(Wedstrijden!BD970:BF970)&lt;&gt;0,6,"")</f>
        <v/>
      </c>
      <c r="DF983" s="16" t="str">
        <f t="shared" si="94"/>
        <v/>
      </c>
      <c r="DG983" s="16" t="str">
        <f>IF(Wedstrijden!BD970="x","L","")</f>
        <v/>
      </c>
      <c r="DH983" s="16" t="str">
        <f>IF(Wedstrijden!BE970="x","M","")</f>
        <v/>
      </c>
      <c r="DI983" s="16" t="str">
        <f>IF(Wedstrijden!BF970="x","Z","")</f>
        <v/>
      </c>
      <c r="DJ983" s="16" t="str">
        <f>IF(Wedstrijden!BG970="x","Z","")</f>
        <v/>
      </c>
      <c r="DK983" s="16" t="str">
        <f>IF(COUNTA(Wedstrijden!BI970:BK970)&lt;&gt;0,6,"")</f>
        <v/>
      </c>
      <c r="DL983" s="16" t="str">
        <f t="shared" si="95"/>
        <v/>
      </c>
      <c r="DM983" s="16" t="str">
        <f>IF(Wedstrijden!BI970="x","L","")</f>
        <v/>
      </c>
      <c r="DN983" s="16" t="str">
        <f>IF(Wedstrijden!BJ970="x","M","")</f>
        <v/>
      </c>
      <c r="DO983" s="16" t="str">
        <f>IF(Wedstrijden!BK970="x","Z","")</f>
        <v/>
      </c>
      <c r="DP983" s="16" t="str">
        <f>IF(Wedstrijden!BL970="x","Z","")</f>
        <v/>
      </c>
    </row>
    <row r="984" spans="1:120" ht="14.4" x14ac:dyDescent="0.3">
      <c r="A984" s="18">
        <f>Wedstrijden!A971</f>
        <v>0</v>
      </c>
      <c r="B984" s="16" t="str">
        <f>IFERROR(VLOOKUP(Wedstrijden!#REF!,#REF!,2,FALSE),"")</f>
        <v/>
      </c>
      <c r="C984" s="16">
        <f>Wedstrijden!E971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IF(COUNTA(Wedstrijden!U971:AC971)&lt;&gt;0,1,"")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IF(Wedstrijden!U971="x","B1","")</f>
        <v/>
      </c>
      <c r="BO984" s="16" t="e">
        <f>IF(Wedstrijden!#REF!="x","BB","")</f>
        <v>#REF!</v>
      </c>
      <c r="BP984" s="16" t="str">
        <f>IF(Wedstrijden!W971="x","B","")</f>
        <v/>
      </c>
      <c r="BQ984" s="16" t="str">
        <f>IF(Wedstrijden!X971="x","L1","")</f>
        <v/>
      </c>
      <c r="BR984" s="16" t="str">
        <f>IF(Wedstrijden!Y971="x","L2","")</f>
        <v/>
      </c>
      <c r="BS984" s="16" t="str">
        <f>IF(Wedstrijden!Z971="x","M1","")</f>
        <v/>
      </c>
      <c r="BT984" s="16" t="str">
        <f>IF(Wedstrijden!AA971="x","M2","")</f>
        <v/>
      </c>
      <c r="BU984" s="16" t="str">
        <f>IF(Wedstrijden!AB971="x","Z1","")</f>
        <v/>
      </c>
      <c r="BV984" s="16" t="str">
        <f>IF(Wedstrijden!AC971="x","Z2","")</f>
        <v/>
      </c>
      <c r="BW984" s="16" t="str">
        <f>IF(COUNTA(Wedstrijden!L971:T971)&lt;&gt;0,1,"")</f>
        <v/>
      </c>
      <c r="BX984" s="16" t="str">
        <f t="shared" si="91"/>
        <v/>
      </c>
      <c r="BY984" s="16" t="str">
        <f>IF(Wedstrijden!L971="x","BB","")</f>
        <v/>
      </c>
      <c r="BZ984" s="16" t="str">
        <f>IF(Wedstrijden!M971="x","B","")</f>
        <v/>
      </c>
      <c r="CA984" s="16" t="str">
        <f>IF(Wedstrijden!N971="x","L1","")</f>
        <v/>
      </c>
      <c r="CB984" s="16" t="str">
        <f>IF(Wedstrijden!O971="x","L2","")</f>
        <v/>
      </c>
      <c r="CC984" s="16" t="str">
        <f>IF(Wedstrijden!P971="x","M1","")</f>
        <v/>
      </c>
      <c r="CD984" s="16" t="str">
        <f>IF(Wedstrijden!Q971="x","M2","")</f>
        <v/>
      </c>
      <c r="CE984" s="16" t="str">
        <f>IF(Wedstrijden!R971="x","Z1","")</f>
        <v/>
      </c>
      <c r="CF984" s="16" t="str">
        <f>IF(Wedstrijden!S971="x","Z2","")</f>
        <v/>
      </c>
      <c r="CG984" s="16" t="str">
        <f>IF(Wedstrijden!T971="x","ZZL","")</f>
        <v/>
      </c>
      <c r="CL984" s="16" t="str">
        <f>IF(COUNTA(Wedstrijden!AR971:BB971)&lt;&gt;0,2,"")</f>
        <v/>
      </c>
      <c r="CM984" s="16" t="str">
        <f t="shared" si="92"/>
        <v/>
      </c>
      <c r="CN984" s="16" t="str">
        <f>IF(Wedstrijden!AR971="x","AA","")</f>
        <v/>
      </c>
      <c r="CO984" s="16" t="str">
        <f>IF(Wedstrijden!AS971="x","A","")</f>
        <v/>
      </c>
      <c r="CP984" s="16" t="str">
        <f>IF(Wedstrijden!AT971="x","BB","")</f>
        <v/>
      </c>
      <c r="CQ984" s="16" t="str">
        <f>IF(Wedstrijden!AU971="x","B","")</f>
        <v/>
      </c>
      <c r="CR984" s="16" t="str">
        <f>IF(Wedstrijden!AV971="x","L","")</f>
        <v/>
      </c>
      <c r="CS984" s="16" t="str">
        <f>IF(Wedstrijden!AW971="x","M","")</f>
        <v/>
      </c>
      <c r="CT984" s="16" t="str">
        <f>IF(Wedstrijden!AX971="x","Z","")</f>
        <v/>
      </c>
      <c r="CU984" s="16" t="str">
        <f>IF(Wedstrijden!BB971="x","ZZ","")</f>
        <v/>
      </c>
      <c r="CV984" s="16" t="str">
        <f>IF(COUNTA(Wedstrijden!AI971:AP971)&lt;&gt;0,2,"")</f>
        <v/>
      </c>
      <c r="CW984" s="16" t="str">
        <f t="shared" si="93"/>
        <v/>
      </c>
      <c r="CX984" s="16" t="str">
        <f>IF(Wedstrijden!AI971="x","BB","")</f>
        <v/>
      </c>
      <c r="CY984" s="16" t="str">
        <f>IF(Wedstrijden!AJ971="x","B","")</f>
        <v/>
      </c>
      <c r="CZ984" s="16" t="str">
        <f>IF(Wedstrijden!AK971="x","L","")</f>
        <v/>
      </c>
      <c r="DA984" s="16" t="str">
        <f>IF(Wedstrijden!AL971="x","M","")</f>
        <v/>
      </c>
      <c r="DB984" s="16" t="str">
        <f>IF(Wedstrijden!AM971="x","Z","")</f>
        <v/>
      </c>
      <c r="DC984" s="16" t="str">
        <f>IF(Wedstrijden!AN971="x","ZZ","")</f>
        <v/>
      </c>
      <c r="DD984" s="16" t="str">
        <f>IF(Wedstrijden!AP971="x","1.40","")</f>
        <v/>
      </c>
      <c r="DE984" s="16" t="str">
        <f>IF(COUNTA(Wedstrijden!BD971:BF971)&lt;&gt;0,6,"")</f>
        <v/>
      </c>
      <c r="DF984" s="16" t="str">
        <f t="shared" si="94"/>
        <v/>
      </c>
      <c r="DG984" s="16" t="str">
        <f>IF(Wedstrijden!BD971="x","L","")</f>
        <v/>
      </c>
      <c r="DH984" s="16" t="str">
        <f>IF(Wedstrijden!BE971="x","M","")</f>
        <v/>
      </c>
      <c r="DI984" s="16" t="str">
        <f>IF(Wedstrijden!BF971="x","Z","")</f>
        <v/>
      </c>
      <c r="DJ984" s="16" t="str">
        <f>IF(Wedstrijden!BG971="x","Z","")</f>
        <v/>
      </c>
      <c r="DK984" s="16" t="str">
        <f>IF(COUNTA(Wedstrijden!BI971:BK971)&lt;&gt;0,6,"")</f>
        <v/>
      </c>
      <c r="DL984" s="16" t="str">
        <f t="shared" si="95"/>
        <v/>
      </c>
      <c r="DM984" s="16" t="str">
        <f>IF(Wedstrijden!BI971="x","L","")</f>
        <v/>
      </c>
      <c r="DN984" s="16" t="str">
        <f>IF(Wedstrijden!BJ971="x","M","")</f>
        <v/>
      </c>
      <c r="DO984" s="16" t="str">
        <f>IF(Wedstrijden!BK971="x","Z","")</f>
        <v/>
      </c>
      <c r="DP984" s="16" t="str">
        <f>IF(Wedstrijden!BL971="x","Z","")</f>
        <v/>
      </c>
    </row>
    <row r="985" spans="1:120" ht="14.4" x14ac:dyDescent="0.3">
      <c r="A985" s="18">
        <f>Wedstrijden!A972</f>
        <v>0</v>
      </c>
      <c r="B985" s="16" t="str">
        <f>IFERROR(VLOOKUP(Wedstrijden!#REF!,#REF!,2,FALSE),"")</f>
        <v/>
      </c>
      <c r="C985" s="16">
        <f>Wedstrijden!E972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IF(COUNTA(Wedstrijden!U972:AC972)&lt;&gt;0,1,"")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IF(Wedstrijden!U972="x","B1","")</f>
        <v/>
      </c>
      <c r="BO985" s="16" t="e">
        <f>IF(Wedstrijden!#REF!="x","BB","")</f>
        <v>#REF!</v>
      </c>
      <c r="BP985" s="16" t="str">
        <f>IF(Wedstrijden!W972="x","B","")</f>
        <v/>
      </c>
      <c r="BQ985" s="16" t="str">
        <f>IF(Wedstrijden!X972="x","L1","")</f>
        <v/>
      </c>
      <c r="BR985" s="16" t="str">
        <f>IF(Wedstrijden!Y972="x","L2","")</f>
        <v/>
      </c>
      <c r="BS985" s="16" t="str">
        <f>IF(Wedstrijden!Z972="x","M1","")</f>
        <v/>
      </c>
      <c r="BT985" s="16" t="str">
        <f>IF(Wedstrijden!AA972="x","M2","")</f>
        <v/>
      </c>
      <c r="BU985" s="16" t="str">
        <f>IF(Wedstrijden!AB972="x","Z1","")</f>
        <v/>
      </c>
      <c r="BV985" s="16" t="str">
        <f>IF(Wedstrijden!AC972="x","Z2","")</f>
        <v/>
      </c>
      <c r="BW985" s="16" t="str">
        <f>IF(COUNTA(Wedstrijden!L972:T972)&lt;&gt;0,1,"")</f>
        <v/>
      </c>
      <c r="BX985" s="16" t="str">
        <f t="shared" si="91"/>
        <v/>
      </c>
      <c r="BY985" s="16" t="str">
        <f>IF(Wedstrijden!L972="x","BB","")</f>
        <v/>
      </c>
      <c r="BZ985" s="16" t="str">
        <f>IF(Wedstrijden!M972="x","B","")</f>
        <v/>
      </c>
      <c r="CA985" s="16" t="str">
        <f>IF(Wedstrijden!N972="x","L1","")</f>
        <v/>
      </c>
      <c r="CB985" s="16" t="str">
        <f>IF(Wedstrijden!O972="x","L2","")</f>
        <v/>
      </c>
      <c r="CC985" s="16" t="str">
        <f>IF(Wedstrijden!P972="x","M1","")</f>
        <v/>
      </c>
      <c r="CD985" s="16" t="str">
        <f>IF(Wedstrijden!Q972="x","M2","")</f>
        <v/>
      </c>
      <c r="CE985" s="16" t="str">
        <f>IF(Wedstrijden!R972="x","Z1","")</f>
        <v/>
      </c>
      <c r="CF985" s="16" t="str">
        <f>IF(Wedstrijden!S972="x","Z2","")</f>
        <v/>
      </c>
      <c r="CG985" s="16" t="str">
        <f>IF(Wedstrijden!T972="x","ZZL","")</f>
        <v/>
      </c>
      <c r="CL985" s="16" t="str">
        <f>IF(COUNTA(Wedstrijden!AR972:BB972)&lt;&gt;0,2,"")</f>
        <v/>
      </c>
      <c r="CM985" s="16" t="str">
        <f t="shared" si="92"/>
        <v/>
      </c>
      <c r="CN985" s="16" t="str">
        <f>IF(Wedstrijden!AR972="x","AA","")</f>
        <v/>
      </c>
      <c r="CO985" s="16" t="str">
        <f>IF(Wedstrijden!AS972="x","A","")</f>
        <v/>
      </c>
      <c r="CP985" s="16" t="str">
        <f>IF(Wedstrijden!AT972="x","BB","")</f>
        <v/>
      </c>
      <c r="CQ985" s="16" t="str">
        <f>IF(Wedstrijden!AU972="x","B","")</f>
        <v/>
      </c>
      <c r="CR985" s="16" t="str">
        <f>IF(Wedstrijden!AV972="x","L","")</f>
        <v/>
      </c>
      <c r="CS985" s="16" t="str">
        <f>IF(Wedstrijden!AW972="x","M","")</f>
        <v/>
      </c>
      <c r="CT985" s="16" t="str">
        <f>IF(Wedstrijden!AX972="x","Z","")</f>
        <v/>
      </c>
      <c r="CU985" s="16" t="str">
        <f>IF(Wedstrijden!BB972="x","ZZ","")</f>
        <v/>
      </c>
      <c r="CV985" s="16" t="str">
        <f>IF(COUNTA(Wedstrijden!AI972:AP972)&lt;&gt;0,2,"")</f>
        <v/>
      </c>
      <c r="CW985" s="16" t="str">
        <f t="shared" si="93"/>
        <v/>
      </c>
      <c r="CX985" s="16" t="str">
        <f>IF(Wedstrijden!AI972="x","BB","")</f>
        <v/>
      </c>
      <c r="CY985" s="16" t="str">
        <f>IF(Wedstrijden!AJ972="x","B","")</f>
        <v/>
      </c>
      <c r="CZ985" s="16" t="str">
        <f>IF(Wedstrijden!AK972="x","L","")</f>
        <v/>
      </c>
      <c r="DA985" s="16" t="str">
        <f>IF(Wedstrijden!AL972="x","M","")</f>
        <v/>
      </c>
      <c r="DB985" s="16" t="str">
        <f>IF(Wedstrijden!AM972="x","Z","")</f>
        <v/>
      </c>
      <c r="DC985" s="16" t="str">
        <f>IF(Wedstrijden!AN972="x","ZZ","")</f>
        <v/>
      </c>
      <c r="DD985" s="16" t="str">
        <f>IF(Wedstrijden!AP972="x","1.40","")</f>
        <v/>
      </c>
      <c r="DE985" s="16" t="str">
        <f>IF(COUNTA(Wedstrijden!BD972:BF972)&lt;&gt;0,6,"")</f>
        <v/>
      </c>
      <c r="DF985" s="16" t="str">
        <f t="shared" si="94"/>
        <v/>
      </c>
      <c r="DG985" s="16" t="str">
        <f>IF(Wedstrijden!BD972="x","L","")</f>
        <v/>
      </c>
      <c r="DH985" s="16" t="str">
        <f>IF(Wedstrijden!BE972="x","M","")</f>
        <v/>
      </c>
      <c r="DI985" s="16" t="str">
        <f>IF(Wedstrijden!BF972="x","Z","")</f>
        <v/>
      </c>
      <c r="DJ985" s="16" t="str">
        <f>IF(Wedstrijden!BG972="x","Z","")</f>
        <v/>
      </c>
      <c r="DK985" s="16" t="str">
        <f>IF(COUNTA(Wedstrijden!BI972:BK972)&lt;&gt;0,6,"")</f>
        <v/>
      </c>
      <c r="DL985" s="16" t="str">
        <f t="shared" si="95"/>
        <v/>
      </c>
      <c r="DM985" s="16" t="str">
        <f>IF(Wedstrijden!BI972="x","L","")</f>
        <v/>
      </c>
      <c r="DN985" s="16" t="str">
        <f>IF(Wedstrijden!BJ972="x","M","")</f>
        <v/>
      </c>
      <c r="DO985" s="16" t="str">
        <f>IF(Wedstrijden!BK972="x","Z","")</f>
        <v/>
      </c>
      <c r="DP985" s="16" t="str">
        <f>IF(Wedstrijden!BL972="x","Z","")</f>
        <v/>
      </c>
    </row>
    <row r="986" spans="1:120" ht="14.4" x14ac:dyDescent="0.3">
      <c r="A986" s="18">
        <f>Wedstrijden!A973</f>
        <v>0</v>
      </c>
      <c r="B986" s="16" t="str">
        <f>IFERROR(VLOOKUP(Wedstrijden!#REF!,#REF!,2,FALSE),"")</f>
        <v/>
      </c>
      <c r="C986" s="16">
        <f>Wedstrijden!E973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IF(COUNTA(Wedstrijden!U973:AC973)&lt;&gt;0,1,"")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IF(Wedstrijden!U973="x","B1","")</f>
        <v/>
      </c>
      <c r="BO986" s="16" t="e">
        <f>IF(Wedstrijden!#REF!="x","BB","")</f>
        <v>#REF!</v>
      </c>
      <c r="BP986" s="16" t="str">
        <f>IF(Wedstrijden!W973="x","B","")</f>
        <v/>
      </c>
      <c r="BQ986" s="16" t="str">
        <f>IF(Wedstrijden!X973="x","L1","")</f>
        <v/>
      </c>
      <c r="BR986" s="16" t="str">
        <f>IF(Wedstrijden!Y973="x","L2","")</f>
        <v/>
      </c>
      <c r="BS986" s="16" t="str">
        <f>IF(Wedstrijden!Z973="x","M1","")</f>
        <v/>
      </c>
      <c r="BT986" s="16" t="str">
        <f>IF(Wedstrijden!AA973="x","M2","")</f>
        <v/>
      </c>
      <c r="BU986" s="16" t="str">
        <f>IF(Wedstrijden!AB973="x","Z1","")</f>
        <v/>
      </c>
      <c r="BV986" s="16" t="str">
        <f>IF(Wedstrijden!AC973="x","Z2","")</f>
        <v/>
      </c>
      <c r="BW986" s="16" t="str">
        <f>IF(COUNTA(Wedstrijden!L973:T973)&lt;&gt;0,1,"")</f>
        <v/>
      </c>
      <c r="BX986" s="16" t="str">
        <f t="shared" si="91"/>
        <v/>
      </c>
      <c r="BY986" s="16" t="str">
        <f>IF(Wedstrijden!L973="x","BB","")</f>
        <v/>
      </c>
      <c r="BZ986" s="16" t="str">
        <f>IF(Wedstrijden!M973="x","B","")</f>
        <v/>
      </c>
      <c r="CA986" s="16" t="str">
        <f>IF(Wedstrijden!N973="x","L1","")</f>
        <v/>
      </c>
      <c r="CB986" s="16" t="str">
        <f>IF(Wedstrijden!O973="x","L2","")</f>
        <v/>
      </c>
      <c r="CC986" s="16" t="str">
        <f>IF(Wedstrijden!P973="x","M1","")</f>
        <v/>
      </c>
      <c r="CD986" s="16" t="str">
        <f>IF(Wedstrijden!Q973="x","M2","")</f>
        <v/>
      </c>
      <c r="CE986" s="16" t="str">
        <f>IF(Wedstrijden!R973="x","Z1","")</f>
        <v/>
      </c>
      <c r="CF986" s="16" t="str">
        <f>IF(Wedstrijden!S973="x","Z2","")</f>
        <v/>
      </c>
      <c r="CG986" s="16" t="str">
        <f>IF(Wedstrijden!T973="x","ZZL","")</f>
        <v/>
      </c>
      <c r="CL986" s="16" t="str">
        <f>IF(COUNTA(Wedstrijden!AR973:BB973)&lt;&gt;0,2,"")</f>
        <v/>
      </c>
      <c r="CM986" s="16" t="str">
        <f t="shared" si="92"/>
        <v/>
      </c>
      <c r="CN986" s="16" t="str">
        <f>IF(Wedstrijden!AR973="x","AA","")</f>
        <v/>
      </c>
      <c r="CO986" s="16" t="str">
        <f>IF(Wedstrijden!AS973="x","A","")</f>
        <v/>
      </c>
      <c r="CP986" s="16" t="str">
        <f>IF(Wedstrijden!AT973="x","BB","")</f>
        <v/>
      </c>
      <c r="CQ986" s="16" t="str">
        <f>IF(Wedstrijden!AU973="x","B","")</f>
        <v/>
      </c>
      <c r="CR986" s="16" t="str">
        <f>IF(Wedstrijden!AV973="x","L","")</f>
        <v/>
      </c>
      <c r="CS986" s="16" t="str">
        <f>IF(Wedstrijden!AW973="x","M","")</f>
        <v/>
      </c>
      <c r="CT986" s="16" t="str">
        <f>IF(Wedstrijden!AX973="x","Z","")</f>
        <v/>
      </c>
      <c r="CU986" s="16" t="str">
        <f>IF(Wedstrijden!BB973="x","ZZ","")</f>
        <v/>
      </c>
      <c r="CV986" s="16" t="str">
        <f>IF(COUNTA(Wedstrijden!AI973:AP973)&lt;&gt;0,2,"")</f>
        <v/>
      </c>
      <c r="CW986" s="16" t="str">
        <f t="shared" si="93"/>
        <v/>
      </c>
      <c r="CX986" s="16" t="str">
        <f>IF(Wedstrijden!AI973="x","BB","")</f>
        <v/>
      </c>
      <c r="CY986" s="16" t="str">
        <f>IF(Wedstrijden!AJ973="x","B","")</f>
        <v/>
      </c>
      <c r="CZ986" s="16" t="str">
        <f>IF(Wedstrijden!AK973="x","L","")</f>
        <v/>
      </c>
      <c r="DA986" s="16" t="str">
        <f>IF(Wedstrijden!AL973="x","M","")</f>
        <v/>
      </c>
      <c r="DB986" s="16" t="str">
        <f>IF(Wedstrijden!AM973="x","Z","")</f>
        <v/>
      </c>
      <c r="DC986" s="16" t="str">
        <f>IF(Wedstrijden!AN973="x","ZZ","")</f>
        <v/>
      </c>
      <c r="DD986" s="16" t="str">
        <f>IF(Wedstrijden!AP973="x","1.40","")</f>
        <v/>
      </c>
      <c r="DE986" s="16" t="str">
        <f>IF(COUNTA(Wedstrijden!BD973:BF973)&lt;&gt;0,6,"")</f>
        <v/>
      </c>
      <c r="DF986" s="16" t="str">
        <f t="shared" si="94"/>
        <v/>
      </c>
      <c r="DG986" s="16" t="str">
        <f>IF(Wedstrijden!BD973="x","L","")</f>
        <v/>
      </c>
      <c r="DH986" s="16" t="str">
        <f>IF(Wedstrijden!BE973="x","M","")</f>
        <v/>
      </c>
      <c r="DI986" s="16" t="str">
        <f>IF(Wedstrijden!BF973="x","Z","")</f>
        <v/>
      </c>
      <c r="DJ986" s="16" t="str">
        <f>IF(Wedstrijden!BG973="x","Z","")</f>
        <v/>
      </c>
      <c r="DK986" s="16" t="str">
        <f>IF(COUNTA(Wedstrijden!BI973:BK973)&lt;&gt;0,6,"")</f>
        <v/>
      </c>
      <c r="DL986" s="16" t="str">
        <f t="shared" si="95"/>
        <v/>
      </c>
      <c r="DM986" s="16" t="str">
        <f>IF(Wedstrijden!BI973="x","L","")</f>
        <v/>
      </c>
      <c r="DN986" s="16" t="str">
        <f>IF(Wedstrijden!BJ973="x","M","")</f>
        <v/>
      </c>
      <c r="DO986" s="16" t="str">
        <f>IF(Wedstrijden!BK973="x","Z","")</f>
        <v/>
      </c>
      <c r="DP986" s="16" t="str">
        <f>IF(Wedstrijden!BL973="x","Z","")</f>
        <v/>
      </c>
    </row>
    <row r="987" spans="1:120" ht="14.4" x14ac:dyDescent="0.3">
      <c r="A987" s="18">
        <f>Wedstrijden!A974</f>
        <v>0</v>
      </c>
      <c r="B987" s="16" t="str">
        <f>IFERROR(VLOOKUP(Wedstrijden!#REF!,#REF!,2,FALSE),"")</f>
        <v/>
      </c>
      <c r="C987" s="16">
        <f>Wedstrijden!E974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IF(COUNTA(Wedstrijden!U974:AC974)&lt;&gt;0,1,"")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IF(Wedstrijden!U974="x","B1","")</f>
        <v/>
      </c>
      <c r="BO987" s="16" t="e">
        <f>IF(Wedstrijden!#REF!="x","BB","")</f>
        <v>#REF!</v>
      </c>
      <c r="BP987" s="16" t="str">
        <f>IF(Wedstrijden!W974="x","B","")</f>
        <v/>
      </c>
      <c r="BQ987" s="16" t="str">
        <f>IF(Wedstrijden!X974="x","L1","")</f>
        <v/>
      </c>
      <c r="BR987" s="16" t="str">
        <f>IF(Wedstrijden!Y974="x","L2","")</f>
        <v/>
      </c>
      <c r="BS987" s="16" t="str">
        <f>IF(Wedstrijden!Z974="x","M1","")</f>
        <v/>
      </c>
      <c r="BT987" s="16" t="str">
        <f>IF(Wedstrijden!AA974="x","M2","")</f>
        <v/>
      </c>
      <c r="BU987" s="16" t="str">
        <f>IF(Wedstrijden!AB974="x","Z1","")</f>
        <v/>
      </c>
      <c r="BV987" s="16" t="str">
        <f>IF(Wedstrijden!AC974="x","Z2","")</f>
        <v/>
      </c>
      <c r="BW987" s="16" t="str">
        <f>IF(COUNTA(Wedstrijden!L974:T974)&lt;&gt;0,1,"")</f>
        <v/>
      </c>
      <c r="BX987" s="16" t="str">
        <f t="shared" si="91"/>
        <v/>
      </c>
      <c r="BY987" s="16" t="str">
        <f>IF(Wedstrijden!L974="x","BB","")</f>
        <v/>
      </c>
      <c r="BZ987" s="16" t="str">
        <f>IF(Wedstrijden!M974="x","B","")</f>
        <v/>
      </c>
      <c r="CA987" s="16" t="str">
        <f>IF(Wedstrijden!N974="x","L1","")</f>
        <v/>
      </c>
      <c r="CB987" s="16" t="str">
        <f>IF(Wedstrijden!O974="x","L2","")</f>
        <v/>
      </c>
      <c r="CC987" s="16" t="str">
        <f>IF(Wedstrijden!P974="x","M1","")</f>
        <v/>
      </c>
      <c r="CD987" s="16" t="str">
        <f>IF(Wedstrijden!Q974="x","M2","")</f>
        <v/>
      </c>
      <c r="CE987" s="16" t="str">
        <f>IF(Wedstrijden!R974="x","Z1","")</f>
        <v/>
      </c>
      <c r="CF987" s="16" t="str">
        <f>IF(Wedstrijden!S974="x","Z2","")</f>
        <v/>
      </c>
      <c r="CG987" s="16" t="str">
        <f>IF(Wedstrijden!T974="x","ZZL","")</f>
        <v/>
      </c>
      <c r="CL987" s="16" t="str">
        <f>IF(COUNTA(Wedstrijden!AR974:BB974)&lt;&gt;0,2,"")</f>
        <v/>
      </c>
      <c r="CM987" s="16" t="str">
        <f t="shared" si="92"/>
        <v/>
      </c>
      <c r="CN987" s="16" t="str">
        <f>IF(Wedstrijden!AR974="x","AA","")</f>
        <v/>
      </c>
      <c r="CO987" s="16" t="str">
        <f>IF(Wedstrijden!AS974="x","A","")</f>
        <v/>
      </c>
      <c r="CP987" s="16" t="str">
        <f>IF(Wedstrijden!AT974="x","BB","")</f>
        <v/>
      </c>
      <c r="CQ987" s="16" t="str">
        <f>IF(Wedstrijden!AU974="x","B","")</f>
        <v/>
      </c>
      <c r="CR987" s="16" t="str">
        <f>IF(Wedstrijden!AV974="x","L","")</f>
        <v/>
      </c>
      <c r="CS987" s="16" t="str">
        <f>IF(Wedstrijden!AW974="x","M","")</f>
        <v/>
      </c>
      <c r="CT987" s="16" t="str">
        <f>IF(Wedstrijden!AX974="x","Z","")</f>
        <v/>
      </c>
      <c r="CU987" s="16" t="str">
        <f>IF(Wedstrijden!BB974="x","ZZ","")</f>
        <v/>
      </c>
      <c r="CV987" s="16" t="str">
        <f>IF(COUNTA(Wedstrijden!AI974:AP974)&lt;&gt;0,2,"")</f>
        <v/>
      </c>
      <c r="CW987" s="16" t="str">
        <f t="shared" si="93"/>
        <v/>
      </c>
      <c r="CX987" s="16" t="str">
        <f>IF(Wedstrijden!AI974="x","BB","")</f>
        <v/>
      </c>
      <c r="CY987" s="16" t="str">
        <f>IF(Wedstrijden!AJ974="x","B","")</f>
        <v/>
      </c>
      <c r="CZ987" s="16" t="str">
        <f>IF(Wedstrijden!AK974="x","L","")</f>
        <v/>
      </c>
      <c r="DA987" s="16" t="str">
        <f>IF(Wedstrijden!AL974="x","M","")</f>
        <v/>
      </c>
      <c r="DB987" s="16" t="str">
        <f>IF(Wedstrijden!AM974="x","Z","")</f>
        <v/>
      </c>
      <c r="DC987" s="16" t="str">
        <f>IF(Wedstrijden!AN974="x","ZZ","")</f>
        <v/>
      </c>
      <c r="DD987" s="16" t="str">
        <f>IF(Wedstrijden!AP974="x","1.40","")</f>
        <v/>
      </c>
      <c r="DE987" s="16" t="str">
        <f>IF(COUNTA(Wedstrijden!BD974:BF974)&lt;&gt;0,6,"")</f>
        <v/>
      </c>
      <c r="DF987" s="16" t="str">
        <f t="shared" si="94"/>
        <v/>
      </c>
      <c r="DG987" s="16" t="str">
        <f>IF(Wedstrijden!BD974="x","L","")</f>
        <v/>
      </c>
      <c r="DH987" s="16" t="str">
        <f>IF(Wedstrijden!BE974="x","M","")</f>
        <v/>
      </c>
      <c r="DI987" s="16" t="str">
        <f>IF(Wedstrijden!BF974="x","Z","")</f>
        <v/>
      </c>
      <c r="DJ987" s="16" t="str">
        <f>IF(Wedstrijden!BG974="x","Z","")</f>
        <v/>
      </c>
      <c r="DK987" s="16" t="str">
        <f>IF(COUNTA(Wedstrijden!BI974:BK974)&lt;&gt;0,6,"")</f>
        <v/>
      </c>
      <c r="DL987" s="16" t="str">
        <f t="shared" si="95"/>
        <v/>
      </c>
      <c r="DM987" s="16" t="str">
        <f>IF(Wedstrijden!BI974="x","L","")</f>
        <v/>
      </c>
      <c r="DN987" s="16" t="str">
        <f>IF(Wedstrijden!BJ974="x","M","")</f>
        <v/>
      </c>
      <c r="DO987" s="16" t="str">
        <f>IF(Wedstrijden!BK974="x","Z","")</f>
        <v/>
      </c>
      <c r="DP987" s="16" t="str">
        <f>IF(Wedstrijden!BL974="x","Z","")</f>
        <v/>
      </c>
    </row>
    <row r="988" spans="1:120" ht="14.4" x14ac:dyDescent="0.3">
      <c r="A988" s="18">
        <f>Wedstrijden!A975</f>
        <v>0</v>
      </c>
      <c r="B988" s="16" t="str">
        <f>IFERROR(VLOOKUP(Wedstrijden!#REF!,#REF!,2,FALSE),"")</f>
        <v/>
      </c>
      <c r="C988" s="16">
        <f>Wedstrijden!E975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IF(COUNTA(Wedstrijden!U975:AC975)&lt;&gt;0,1,"")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IF(Wedstrijden!U975="x","B1","")</f>
        <v/>
      </c>
      <c r="BO988" s="16" t="e">
        <f>IF(Wedstrijden!#REF!="x","BB","")</f>
        <v>#REF!</v>
      </c>
      <c r="BP988" s="16" t="str">
        <f>IF(Wedstrijden!W975="x","B","")</f>
        <v/>
      </c>
      <c r="BQ988" s="16" t="str">
        <f>IF(Wedstrijden!X975="x","L1","")</f>
        <v/>
      </c>
      <c r="BR988" s="16" t="str">
        <f>IF(Wedstrijden!Y975="x","L2","")</f>
        <v/>
      </c>
      <c r="BS988" s="16" t="str">
        <f>IF(Wedstrijden!Z975="x","M1","")</f>
        <v/>
      </c>
      <c r="BT988" s="16" t="str">
        <f>IF(Wedstrijden!AA975="x","M2","")</f>
        <v/>
      </c>
      <c r="BU988" s="16" t="str">
        <f>IF(Wedstrijden!AB975="x","Z1","")</f>
        <v/>
      </c>
      <c r="BV988" s="16" t="str">
        <f>IF(Wedstrijden!AC975="x","Z2","")</f>
        <v/>
      </c>
      <c r="BW988" s="16" t="str">
        <f>IF(COUNTA(Wedstrijden!L975:T975)&lt;&gt;0,1,"")</f>
        <v/>
      </c>
      <c r="BX988" s="16" t="str">
        <f t="shared" si="91"/>
        <v/>
      </c>
      <c r="BY988" s="16" t="str">
        <f>IF(Wedstrijden!L975="x","BB","")</f>
        <v/>
      </c>
      <c r="BZ988" s="16" t="str">
        <f>IF(Wedstrijden!M975="x","B","")</f>
        <v/>
      </c>
      <c r="CA988" s="16" t="str">
        <f>IF(Wedstrijden!N975="x","L1","")</f>
        <v/>
      </c>
      <c r="CB988" s="16" t="str">
        <f>IF(Wedstrijden!O975="x","L2","")</f>
        <v/>
      </c>
      <c r="CC988" s="16" t="str">
        <f>IF(Wedstrijden!P975="x","M1","")</f>
        <v/>
      </c>
      <c r="CD988" s="16" t="str">
        <f>IF(Wedstrijden!Q975="x","M2","")</f>
        <v/>
      </c>
      <c r="CE988" s="16" t="str">
        <f>IF(Wedstrijden!R975="x","Z1","")</f>
        <v/>
      </c>
      <c r="CF988" s="16" t="str">
        <f>IF(Wedstrijden!S975="x","Z2","")</f>
        <v/>
      </c>
      <c r="CG988" s="16" t="str">
        <f>IF(Wedstrijden!T975="x","ZZL","")</f>
        <v/>
      </c>
      <c r="CL988" s="16" t="str">
        <f>IF(COUNTA(Wedstrijden!AR975:BB975)&lt;&gt;0,2,"")</f>
        <v/>
      </c>
      <c r="CM988" s="16" t="str">
        <f t="shared" si="92"/>
        <v/>
      </c>
      <c r="CN988" s="16" t="str">
        <f>IF(Wedstrijden!AR975="x","AA","")</f>
        <v/>
      </c>
      <c r="CO988" s="16" t="str">
        <f>IF(Wedstrijden!AS975="x","A","")</f>
        <v/>
      </c>
      <c r="CP988" s="16" t="str">
        <f>IF(Wedstrijden!AT975="x","BB","")</f>
        <v/>
      </c>
      <c r="CQ988" s="16" t="str">
        <f>IF(Wedstrijden!AU975="x","B","")</f>
        <v/>
      </c>
      <c r="CR988" s="16" t="str">
        <f>IF(Wedstrijden!AV975="x","L","")</f>
        <v/>
      </c>
      <c r="CS988" s="16" t="str">
        <f>IF(Wedstrijden!AW975="x","M","")</f>
        <v/>
      </c>
      <c r="CT988" s="16" t="str">
        <f>IF(Wedstrijden!AX975="x","Z","")</f>
        <v/>
      </c>
      <c r="CU988" s="16" t="str">
        <f>IF(Wedstrijden!BB975="x","ZZ","")</f>
        <v/>
      </c>
      <c r="CV988" s="16" t="str">
        <f>IF(COUNTA(Wedstrijden!AI975:AP975)&lt;&gt;0,2,"")</f>
        <v/>
      </c>
      <c r="CW988" s="16" t="str">
        <f t="shared" si="93"/>
        <v/>
      </c>
      <c r="CX988" s="16" t="str">
        <f>IF(Wedstrijden!AI975="x","BB","")</f>
        <v/>
      </c>
      <c r="CY988" s="16" t="str">
        <f>IF(Wedstrijden!AJ975="x","B","")</f>
        <v/>
      </c>
      <c r="CZ988" s="16" t="str">
        <f>IF(Wedstrijden!AK975="x","L","")</f>
        <v/>
      </c>
      <c r="DA988" s="16" t="str">
        <f>IF(Wedstrijden!AL975="x","M","")</f>
        <v/>
      </c>
      <c r="DB988" s="16" t="str">
        <f>IF(Wedstrijden!AM975="x","Z","")</f>
        <v/>
      </c>
      <c r="DC988" s="16" t="str">
        <f>IF(Wedstrijden!AN975="x","ZZ","")</f>
        <v/>
      </c>
      <c r="DD988" s="16" t="str">
        <f>IF(Wedstrijden!AP975="x","1.40","")</f>
        <v/>
      </c>
      <c r="DE988" s="16" t="str">
        <f>IF(COUNTA(Wedstrijden!BD975:BF975)&lt;&gt;0,6,"")</f>
        <v/>
      </c>
      <c r="DF988" s="16" t="str">
        <f t="shared" si="94"/>
        <v/>
      </c>
      <c r="DG988" s="16" t="str">
        <f>IF(Wedstrijden!BD975="x","L","")</f>
        <v/>
      </c>
      <c r="DH988" s="16" t="str">
        <f>IF(Wedstrijden!BE975="x","M","")</f>
        <v/>
      </c>
      <c r="DI988" s="16" t="str">
        <f>IF(Wedstrijden!BF975="x","Z","")</f>
        <v/>
      </c>
      <c r="DJ988" s="16" t="str">
        <f>IF(Wedstrijden!BG975="x","Z","")</f>
        <v/>
      </c>
      <c r="DK988" s="16" t="str">
        <f>IF(COUNTA(Wedstrijden!BI975:BK975)&lt;&gt;0,6,"")</f>
        <v/>
      </c>
      <c r="DL988" s="16" t="str">
        <f t="shared" si="95"/>
        <v/>
      </c>
      <c r="DM988" s="16" t="str">
        <f>IF(Wedstrijden!BI975="x","L","")</f>
        <v/>
      </c>
      <c r="DN988" s="16" t="str">
        <f>IF(Wedstrijden!BJ975="x","M","")</f>
        <v/>
      </c>
      <c r="DO988" s="16" t="str">
        <f>IF(Wedstrijden!BK975="x","Z","")</f>
        <v/>
      </c>
      <c r="DP988" s="16" t="str">
        <f>IF(Wedstrijden!BL975="x","Z","")</f>
        <v/>
      </c>
    </row>
    <row r="989" spans="1:120" ht="14.4" x14ac:dyDescent="0.3">
      <c r="A989" s="18">
        <f>Wedstrijden!A976</f>
        <v>0</v>
      </c>
      <c r="B989" s="16" t="str">
        <f>IFERROR(VLOOKUP(Wedstrijden!#REF!,#REF!,2,FALSE),"")</f>
        <v/>
      </c>
      <c r="C989" s="16">
        <f>Wedstrijden!E976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IF(COUNTA(Wedstrijden!U976:AC976)&lt;&gt;0,1,"")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IF(Wedstrijden!U976="x","B1","")</f>
        <v/>
      </c>
      <c r="BO989" s="16" t="e">
        <f>IF(Wedstrijden!#REF!="x","BB","")</f>
        <v>#REF!</v>
      </c>
      <c r="BP989" s="16" t="str">
        <f>IF(Wedstrijden!W976="x","B","")</f>
        <v/>
      </c>
      <c r="BQ989" s="16" t="str">
        <f>IF(Wedstrijden!X976="x","L1","")</f>
        <v/>
      </c>
      <c r="BR989" s="16" t="str">
        <f>IF(Wedstrijden!Y976="x","L2","")</f>
        <v/>
      </c>
      <c r="BS989" s="16" t="str">
        <f>IF(Wedstrijden!Z976="x","M1","")</f>
        <v/>
      </c>
      <c r="BT989" s="16" t="str">
        <f>IF(Wedstrijden!AA976="x","M2","")</f>
        <v/>
      </c>
      <c r="BU989" s="16" t="str">
        <f>IF(Wedstrijden!AB976="x","Z1","")</f>
        <v/>
      </c>
      <c r="BV989" s="16" t="str">
        <f>IF(Wedstrijden!AC976="x","Z2","")</f>
        <v/>
      </c>
      <c r="BW989" s="16" t="str">
        <f>IF(COUNTA(Wedstrijden!L976:T976)&lt;&gt;0,1,"")</f>
        <v/>
      </c>
      <c r="BX989" s="16" t="str">
        <f t="shared" si="91"/>
        <v/>
      </c>
      <c r="BY989" s="16" t="str">
        <f>IF(Wedstrijden!L976="x","BB","")</f>
        <v/>
      </c>
      <c r="BZ989" s="16" t="str">
        <f>IF(Wedstrijden!M976="x","B","")</f>
        <v/>
      </c>
      <c r="CA989" s="16" t="str">
        <f>IF(Wedstrijden!N976="x","L1","")</f>
        <v/>
      </c>
      <c r="CB989" s="16" t="str">
        <f>IF(Wedstrijden!O976="x","L2","")</f>
        <v/>
      </c>
      <c r="CC989" s="16" t="str">
        <f>IF(Wedstrijden!P976="x","M1","")</f>
        <v/>
      </c>
      <c r="CD989" s="16" t="str">
        <f>IF(Wedstrijden!Q976="x","M2","")</f>
        <v/>
      </c>
      <c r="CE989" s="16" t="str">
        <f>IF(Wedstrijden!R976="x","Z1","")</f>
        <v/>
      </c>
      <c r="CF989" s="16" t="str">
        <f>IF(Wedstrijden!S976="x","Z2","")</f>
        <v/>
      </c>
      <c r="CG989" s="16" t="str">
        <f>IF(Wedstrijden!T976="x","ZZL","")</f>
        <v/>
      </c>
      <c r="CL989" s="16" t="str">
        <f>IF(COUNTA(Wedstrijden!AR976:BB976)&lt;&gt;0,2,"")</f>
        <v/>
      </c>
      <c r="CM989" s="16" t="str">
        <f t="shared" si="92"/>
        <v/>
      </c>
      <c r="CN989" s="16" t="str">
        <f>IF(Wedstrijden!AR976="x","AA","")</f>
        <v/>
      </c>
      <c r="CO989" s="16" t="str">
        <f>IF(Wedstrijden!AS976="x","A","")</f>
        <v/>
      </c>
      <c r="CP989" s="16" t="str">
        <f>IF(Wedstrijden!AT976="x","BB","")</f>
        <v/>
      </c>
      <c r="CQ989" s="16" t="str">
        <f>IF(Wedstrijden!AU976="x","B","")</f>
        <v/>
      </c>
      <c r="CR989" s="16" t="str">
        <f>IF(Wedstrijden!AV976="x","L","")</f>
        <v/>
      </c>
      <c r="CS989" s="16" t="str">
        <f>IF(Wedstrijden!AW976="x","M","")</f>
        <v/>
      </c>
      <c r="CT989" s="16" t="str">
        <f>IF(Wedstrijden!AX976="x","Z","")</f>
        <v/>
      </c>
      <c r="CU989" s="16" t="str">
        <f>IF(Wedstrijden!BB976="x","ZZ","")</f>
        <v/>
      </c>
      <c r="CV989" s="16" t="str">
        <f>IF(COUNTA(Wedstrijden!AI976:AP976)&lt;&gt;0,2,"")</f>
        <v/>
      </c>
      <c r="CW989" s="16" t="str">
        <f t="shared" si="93"/>
        <v/>
      </c>
      <c r="CX989" s="16" t="str">
        <f>IF(Wedstrijden!AI976="x","BB","")</f>
        <v/>
      </c>
      <c r="CY989" s="16" t="str">
        <f>IF(Wedstrijden!AJ976="x","B","")</f>
        <v/>
      </c>
      <c r="CZ989" s="16" t="str">
        <f>IF(Wedstrijden!AK976="x","L","")</f>
        <v/>
      </c>
      <c r="DA989" s="16" t="str">
        <f>IF(Wedstrijden!AL976="x","M","")</f>
        <v/>
      </c>
      <c r="DB989" s="16" t="str">
        <f>IF(Wedstrijden!AM976="x","Z","")</f>
        <v/>
      </c>
      <c r="DC989" s="16" t="str">
        <f>IF(Wedstrijden!AN976="x","ZZ","")</f>
        <v/>
      </c>
      <c r="DD989" s="16" t="str">
        <f>IF(Wedstrijden!AP976="x","1.40","")</f>
        <v/>
      </c>
      <c r="DE989" s="16" t="str">
        <f>IF(COUNTA(Wedstrijden!BD976:BF976)&lt;&gt;0,6,"")</f>
        <v/>
      </c>
      <c r="DF989" s="16" t="str">
        <f t="shared" si="94"/>
        <v/>
      </c>
      <c r="DG989" s="16" t="str">
        <f>IF(Wedstrijden!BD976="x","L","")</f>
        <v/>
      </c>
      <c r="DH989" s="16" t="str">
        <f>IF(Wedstrijden!BE976="x","M","")</f>
        <v/>
      </c>
      <c r="DI989" s="16" t="str">
        <f>IF(Wedstrijden!BF976="x","Z","")</f>
        <v/>
      </c>
      <c r="DJ989" s="16" t="str">
        <f>IF(Wedstrijden!BG976="x","Z","")</f>
        <v/>
      </c>
      <c r="DK989" s="16" t="str">
        <f>IF(COUNTA(Wedstrijden!BI976:BK976)&lt;&gt;0,6,"")</f>
        <v/>
      </c>
      <c r="DL989" s="16" t="str">
        <f t="shared" si="95"/>
        <v/>
      </c>
      <c r="DM989" s="16" t="str">
        <f>IF(Wedstrijden!BI976="x","L","")</f>
        <v/>
      </c>
      <c r="DN989" s="16" t="str">
        <f>IF(Wedstrijden!BJ976="x","M","")</f>
        <v/>
      </c>
      <c r="DO989" s="16" t="str">
        <f>IF(Wedstrijden!BK976="x","Z","")</f>
        <v/>
      </c>
      <c r="DP989" s="16" t="str">
        <f>IF(Wedstrijden!BL976="x","Z","")</f>
        <v/>
      </c>
    </row>
    <row r="990" spans="1:120" ht="14.4" x14ac:dyDescent="0.3">
      <c r="A990" s="18">
        <f>Wedstrijden!A977</f>
        <v>0</v>
      </c>
      <c r="B990" s="16" t="str">
        <f>IFERROR(VLOOKUP(Wedstrijden!#REF!,#REF!,2,FALSE),"")</f>
        <v/>
      </c>
      <c r="C990" s="16">
        <f>Wedstrijden!E977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IF(COUNTA(Wedstrijden!U977:AC977)&lt;&gt;0,1,"")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IF(Wedstrijden!U977="x","B1","")</f>
        <v/>
      </c>
      <c r="BO990" s="16" t="e">
        <f>IF(Wedstrijden!#REF!="x","BB","")</f>
        <v>#REF!</v>
      </c>
      <c r="BP990" s="16" t="str">
        <f>IF(Wedstrijden!W977="x","B","")</f>
        <v/>
      </c>
      <c r="BQ990" s="16" t="str">
        <f>IF(Wedstrijden!X977="x","L1","")</f>
        <v/>
      </c>
      <c r="BR990" s="16" t="str">
        <f>IF(Wedstrijden!Y977="x","L2","")</f>
        <v/>
      </c>
      <c r="BS990" s="16" t="str">
        <f>IF(Wedstrijden!Z977="x","M1","")</f>
        <v/>
      </c>
      <c r="BT990" s="16" t="str">
        <f>IF(Wedstrijden!AA977="x","M2","")</f>
        <v/>
      </c>
      <c r="BU990" s="16" t="str">
        <f>IF(Wedstrijden!AB977="x","Z1","")</f>
        <v/>
      </c>
      <c r="BV990" s="16" t="str">
        <f>IF(Wedstrijden!AC977="x","Z2","")</f>
        <v/>
      </c>
      <c r="BW990" s="16" t="str">
        <f>IF(COUNTA(Wedstrijden!L977:T977)&lt;&gt;0,1,"")</f>
        <v/>
      </c>
      <c r="BX990" s="16" t="str">
        <f t="shared" si="91"/>
        <v/>
      </c>
      <c r="BY990" s="16" t="str">
        <f>IF(Wedstrijden!L977="x","BB","")</f>
        <v/>
      </c>
      <c r="BZ990" s="16" t="str">
        <f>IF(Wedstrijden!M977="x","B","")</f>
        <v/>
      </c>
      <c r="CA990" s="16" t="str">
        <f>IF(Wedstrijden!N977="x","L1","")</f>
        <v/>
      </c>
      <c r="CB990" s="16" t="str">
        <f>IF(Wedstrijden!O977="x","L2","")</f>
        <v/>
      </c>
      <c r="CC990" s="16" t="str">
        <f>IF(Wedstrijden!P977="x","M1","")</f>
        <v/>
      </c>
      <c r="CD990" s="16" t="str">
        <f>IF(Wedstrijden!Q977="x","M2","")</f>
        <v/>
      </c>
      <c r="CE990" s="16" t="str">
        <f>IF(Wedstrijden!R977="x","Z1","")</f>
        <v/>
      </c>
      <c r="CF990" s="16" t="str">
        <f>IF(Wedstrijden!S977="x","Z2","")</f>
        <v/>
      </c>
      <c r="CG990" s="16" t="str">
        <f>IF(Wedstrijden!T977="x","ZZL","")</f>
        <v/>
      </c>
      <c r="CL990" s="16" t="str">
        <f>IF(COUNTA(Wedstrijden!AR977:BB977)&lt;&gt;0,2,"")</f>
        <v/>
      </c>
      <c r="CM990" s="16" t="str">
        <f t="shared" si="92"/>
        <v/>
      </c>
      <c r="CN990" s="16" t="str">
        <f>IF(Wedstrijden!AR977="x","AA","")</f>
        <v/>
      </c>
      <c r="CO990" s="16" t="str">
        <f>IF(Wedstrijden!AS977="x","A","")</f>
        <v/>
      </c>
      <c r="CP990" s="16" t="str">
        <f>IF(Wedstrijden!AT977="x","BB","")</f>
        <v/>
      </c>
      <c r="CQ990" s="16" t="str">
        <f>IF(Wedstrijden!AU977="x","B","")</f>
        <v/>
      </c>
      <c r="CR990" s="16" t="str">
        <f>IF(Wedstrijden!AV977="x","L","")</f>
        <v/>
      </c>
      <c r="CS990" s="16" t="str">
        <f>IF(Wedstrijden!AW977="x","M","")</f>
        <v/>
      </c>
      <c r="CT990" s="16" t="str">
        <f>IF(Wedstrijden!AX977="x","Z","")</f>
        <v/>
      </c>
      <c r="CU990" s="16" t="str">
        <f>IF(Wedstrijden!BB977="x","ZZ","")</f>
        <v/>
      </c>
      <c r="CV990" s="16" t="str">
        <f>IF(COUNTA(Wedstrijden!AI977:AP977)&lt;&gt;0,2,"")</f>
        <v/>
      </c>
      <c r="CW990" s="16" t="str">
        <f t="shared" si="93"/>
        <v/>
      </c>
      <c r="CX990" s="16" t="str">
        <f>IF(Wedstrijden!AI977="x","BB","")</f>
        <v/>
      </c>
      <c r="CY990" s="16" t="str">
        <f>IF(Wedstrijden!AJ977="x","B","")</f>
        <v/>
      </c>
      <c r="CZ990" s="16" t="str">
        <f>IF(Wedstrijden!AK977="x","L","")</f>
        <v/>
      </c>
      <c r="DA990" s="16" t="str">
        <f>IF(Wedstrijden!AL977="x","M","")</f>
        <v/>
      </c>
      <c r="DB990" s="16" t="str">
        <f>IF(Wedstrijden!AM977="x","Z","")</f>
        <v/>
      </c>
      <c r="DC990" s="16" t="str">
        <f>IF(Wedstrijden!AN977="x","ZZ","")</f>
        <v/>
      </c>
      <c r="DD990" s="16" t="str">
        <f>IF(Wedstrijden!AP977="x","1.40","")</f>
        <v/>
      </c>
      <c r="DE990" s="16" t="str">
        <f>IF(COUNTA(Wedstrijden!BD977:BF977)&lt;&gt;0,6,"")</f>
        <v/>
      </c>
      <c r="DF990" s="16" t="str">
        <f t="shared" si="94"/>
        <v/>
      </c>
      <c r="DG990" s="16" t="str">
        <f>IF(Wedstrijden!BD977="x","L","")</f>
        <v/>
      </c>
      <c r="DH990" s="16" t="str">
        <f>IF(Wedstrijden!BE977="x","M","")</f>
        <v/>
      </c>
      <c r="DI990" s="16" t="str">
        <f>IF(Wedstrijden!BF977="x","Z","")</f>
        <v/>
      </c>
      <c r="DJ990" s="16" t="str">
        <f>IF(Wedstrijden!BG977="x","Z","")</f>
        <v/>
      </c>
      <c r="DK990" s="16" t="str">
        <f>IF(COUNTA(Wedstrijden!BI977:BK977)&lt;&gt;0,6,"")</f>
        <v/>
      </c>
      <c r="DL990" s="16" t="str">
        <f t="shared" si="95"/>
        <v/>
      </c>
      <c r="DM990" s="16" t="str">
        <f>IF(Wedstrijden!BI977="x","L","")</f>
        <v/>
      </c>
      <c r="DN990" s="16" t="str">
        <f>IF(Wedstrijden!BJ977="x","M","")</f>
        <v/>
      </c>
      <c r="DO990" s="16" t="str">
        <f>IF(Wedstrijden!BK977="x","Z","")</f>
        <v/>
      </c>
      <c r="DP990" s="16" t="str">
        <f>IF(Wedstrijden!BL977="x","Z","")</f>
        <v/>
      </c>
    </row>
    <row r="991" spans="1:120" ht="14.4" x14ac:dyDescent="0.3">
      <c r="A991" s="18">
        <f>Wedstrijden!A978</f>
        <v>0</v>
      </c>
      <c r="B991" s="16" t="str">
        <f>IFERROR(VLOOKUP(Wedstrijden!#REF!,#REF!,2,FALSE),"")</f>
        <v/>
      </c>
      <c r="C991" s="16">
        <f>Wedstrijden!E978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IF(COUNTA(Wedstrijden!U978:AC978)&lt;&gt;0,1,"")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IF(Wedstrijden!U978="x","B1","")</f>
        <v/>
      </c>
      <c r="BO991" s="16" t="e">
        <f>IF(Wedstrijden!#REF!="x","BB","")</f>
        <v>#REF!</v>
      </c>
      <c r="BP991" s="16" t="str">
        <f>IF(Wedstrijden!W978="x","B","")</f>
        <v/>
      </c>
      <c r="BQ991" s="16" t="str">
        <f>IF(Wedstrijden!X978="x","L1","")</f>
        <v/>
      </c>
      <c r="BR991" s="16" t="str">
        <f>IF(Wedstrijden!Y978="x","L2","")</f>
        <v/>
      </c>
      <c r="BS991" s="16" t="str">
        <f>IF(Wedstrijden!Z978="x","M1","")</f>
        <v/>
      </c>
      <c r="BT991" s="16" t="str">
        <f>IF(Wedstrijden!AA978="x","M2","")</f>
        <v/>
      </c>
      <c r="BU991" s="16" t="str">
        <f>IF(Wedstrijden!AB978="x","Z1","")</f>
        <v/>
      </c>
      <c r="BV991" s="16" t="str">
        <f>IF(Wedstrijden!AC978="x","Z2","")</f>
        <v/>
      </c>
      <c r="BW991" s="16" t="str">
        <f>IF(COUNTA(Wedstrijden!L978:T978)&lt;&gt;0,1,"")</f>
        <v/>
      </c>
      <c r="BX991" s="16" t="str">
        <f t="shared" si="91"/>
        <v/>
      </c>
      <c r="BY991" s="16" t="str">
        <f>IF(Wedstrijden!L978="x","BB","")</f>
        <v/>
      </c>
      <c r="BZ991" s="16" t="str">
        <f>IF(Wedstrijden!M978="x","B","")</f>
        <v/>
      </c>
      <c r="CA991" s="16" t="str">
        <f>IF(Wedstrijden!N978="x","L1","")</f>
        <v/>
      </c>
      <c r="CB991" s="16" t="str">
        <f>IF(Wedstrijden!O978="x","L2","")</f>
        <v/>
      </c>
      <c r="CC991" s="16" t="str">
        <f>IF(Wedstrijden!P978="x","M1","")</f>
        <v/>
      </c>
      <c r="CD991" s="16" t="str">
        <f>IF(Wedstrijden!Q978="x","M2","")</f>
        <v/>
      </c>
      <c r="CE991" s="16" t="str">
        <f>IF(Wedstrijden!R978="x","Z1","")</f>
        <v/>
      </c>
      <c r="CF991" s="16" t="str">
        <f>IF(Wedstrijden!S978="x","Z2","")</f>
        <v/>
      </c>
      <c r="CG991" s="16" t="str">
        <f>IF(Wedstrijden!T978="x","ZZL","")</f>
        <v/>
      </c>
      <c r="CL991" s="16" t="str">
        <f>IF(COUNTA(Wedstrijden!AR978:BB978)&lt;&gt;0,2,"")</f>
        <v/>
      </c>
      <c r="CM991" s="16" t="str">
        <f t="shared" si="92"/>
        <v/>
      </c>
      <c r="CN991" s="16" t="str">
        <f>IF(Wedstrijden!AR978="x","AA","")</f>
        <v/>
      </c>
      <c r="CO991" s="16" t="str">
        <f>IF(Wedstrijden!AS978="x","A","")</f>
        <v/>
      </c>
      <c r="CP991" s="16" t="str">
        <f>IF(Wedstrijden!AT978="x","BB","")</f>
        <v/>
      </c>
      <c r="CQ991" s="16" t="str">
        <f>IF(Wedstrijden!AU978="x","B","")</f>
        <v/>
      </c>
      <c r="CR991" s="16" t="str">
        <f>IF(Wedstrijden!AV978="x","L","")</f>
        <v/>
      </c>
      <c r="CS991" s="16" t="str">
        <f>IF(Wedstrijden!AW978="x","M","")</f>
        <v/>
      </c>
      <c r="CT991" s="16" t="str">
        <f>IF(Wedstrijden!AX978="x","Z","")</f>
        <v/>
      </c>
      <c r="CU991" s="16" t="str">
        <f>IF(Wedstrijden!BB978="x","ZZ","")</f>
        <v/>
      </c>
      <c r="CV991" s="16" t="str">
        <f>IF(COUNTA(Wedstrijden!AI978:AP978)&lt;&gt;0,2,"")</f>
        <v/>
      </c>
      <c r="CW991" s="16" t="str">
        <f t="shared" si="93"/>
        <v/>
      </c>
      <c r="CX991" s="16" t="str">
        <f>IF(Wedstrijden!AI978="x","BB","")</f>
        <v/>
      </c>
      <c r="CY991" s="16" t="str">
        <f>IF(Wedstrijden!AJ978="x","B","")</f>
        <v/>
      </c>
      <c r="CZ991" s="16" t="str">
        <f>IF(Wedstrijden!AK978="x","L","")</f>
        <v/>
      </c>
      <c r="DA991" s="16" t="str">
        <f>IF(Wedstrijden!AL978="x","M","")</f>
        <v/>
      </c>
      <c r="DB991" s="16" t="str">
        <f>IF(Wedstrijden!AM978="x","Z","")</f>
        <v/>
      </c>
      <c r="DC991" s="16" t="str">
        <f>IF(Wedstrijden!AN978="x","ZZ","")</f>
        <v/>
      </c>
      <c r="DD991" s="16" t="str">
        <f>IF(Wedstrijden!AP978="x","1.40","")</f>
        <v/>
      </c>
      <c r="DE991" s="16" t="str">
        <f>IF(COUNTA(Wedstrijden!BD978:BF978)&lt;&gt;0,6,"")</f>
        <v/>
      </c>
      <c r="DF991" s="16" t="str">
        <f t="shared" si="94"/>
        <v/>
      </c>
      <c r="DG991" s="16" t="str">
        <f>IF(Wedstrijden!BD978="x","L","")</f>
        <v/>
      </c>
      <c r="DH991" s="16" t="str">
        <f>IF(Wedstrijden!BE978="x","M","")</f>
        <v/>
      </c>
      <c r="DI991" s="16" t="str">
        <f>IF(Wedstrijden!BF978="x","Z","")</f>
        <v/>
      </c>
      <c r="DJ991" s="16" t="str">
        <f>IF(Wedstrijden!BG978="x","Z","")</f>
        <v/>
      </c>
      <c r="DK991" s="16" t="str">
        <f>IF(COUNTA(Wedstrijden!BI978:BK978)&lt;&gt;0,6,"")</f>
        <v/>
      </c>
      <c r="DL991" s="16" t="str">
        <f t="shared" si="95"/>
        <v/>
      </c>
      <c r="DM991" s="16" t="str">
        <f>IF(Wedstrijden!BI978="x","L","")</f>
        <v/>
      </c>
      <c r="DN991" s="16" t="str">
        <f>IF(Wedstrijden!BJ978="x","M","")</f>
        <v/>
      </c>
      <c r="DO991" s="16" t="str">
        <f>IF(Wedstrijden!BK978="x","Z","")</f>
        <v/>
      </c>
      <c r="DP991" s="16" t="str">
        <f>IF(Wedstrijden!BL978="x","Z","")</f>
        <v/>
      </c>
    </row>
    <row r="992" spans="1:120" ht="14.4" x14ac:dyDescent="0.3">
      <c r="A992" s="18">
        <f>Wedstrijden!A979</f>
        <v>0</v>
      </c>
      <c r="B992" s="16" t="str">
        <f>IFERROR(VLOOKUP(Wedstrijden!#REF!,#REF!,2,FALSE),"")</f>
        <v/>
      </c>
      <c r="C992" s="16">
        <f>Wedstrijden!E979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IF(COUNTA(Wedstrijden!U979:AC979)&lt;&gt;0,1,"")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IF(Wedstrijden!U979="x","B1","")</f>
        <v/>
      </c>
      <c r="BO992" s="16" t="e">
        <f>IF(Wedstrijden!#REF!="x","BB","")</f>
        <v>#REF!</v>
      </c>
      <c r="BP992" s="16" t="str">
        <f>IF(Wedstrijden!W979="x","B","")</f>
        <v/>
      </c>
      <c r="BQ992" s="16" t="str">
        <f>IF(Wedstrijden!X979="x","L1","")</f>
        <v/>
      </c>
      <c r="BR992" s="16" t="str">
        <f>IF(Wedstrijden!Y979="x","L2","")</f>
        <v/>
      </c>
      <c r="BS992" s="16" t="str">
        <f>IF(Wedstrijden!Z979="x","M1","")</f>
        <v/>
      </c>
      <c r="BT992" s="16" t="str">
        <f>IF(Wedstrijden!AA979="x","M2","")</f>
        <v/>
      </c>
      <c r="BU992" s="16" t="str">
        <f>IF(Wedstrijden!AB979="x","Z1","")</f>
        <v/>
      </c>
      <c r="BV992" s="16" t="str">
        <f>IF(Wedstrijden!AC979="x","Z2","")</f>
        <v/>
      </c>
      <c r="BW992" s="16" t="str">
        <f>IF(COUNTA(Wedstrijden!L979:T979)&lt;&gt;0,1,"")</f>
        <v/>
      </c>
      <c r="BX992" s="16" t="str">
        <f t="shared" si="91"/>
        <v/>
      </c>
      <c r="BY992" s="16" t="str">
        <f>IF(Wedstrijden!L979="x","BB","")</f>
        <v/>
      </c>
      <c r="BZ992" s="16" t="str">
        <f>IF(Wedstrijden!M979="x","B","")</f>
        <v/>
      </c>
      <c r="CA992" s="16" t="str">
        <f>IF(Wedstrijden!N979="x","L1","")</f>
        <v/>
      </c>
      <c r="CB992" s="16" t="str">
        <f>IF(Wedstrijden!O979="x","L2","")</f>
        <v/>
      </c>
      <c r="CC992" s="16" t="str">
        <f>IF(Wedstrijden!P979="x","M1","")</f>
        <v/>
      </c>
      <c r="CD992" s="16" t="str">
        <f>IF(Wedstrijden!Q979="x","M2","")</f>
        <v/>
      </c>
      <c r="CE992" s="16" t="str">
        <f>IF(Wedstrijden!R979="x","Z1","")</f>
        <v/>
      </c>
      <c r="CF992" s="16" t="str">
        <f>IF(Wedstrijden!S979="x","Z2","")</f>
        <v/>
      </c>
      <c r="CG992" s="16" t="str">
        <f>IF(Wedstrijden!T979="x","ZZL","")</f>
        <v/>
      </c>
      <c r="CL992" s="16" t="str">
        <f>IF(COUNTA(Wedstrijden!AR979:BB979)&lt;&gt;0,2,"")</f>
        <v/>
      </c>
      <c r="CM992" s="16" t="str">
        <f t="shared" si="92"/>
        <v/>
      </c>
      <c r="CN992" s="16" t="str">
        <f>IF(Wedstrijden!AR979="x","AA","")</f>
        <v/>
      </c>
      <c r="CO992" s="16" t="str">
        <f>IF(Wedstrijden!AS979="x","A","")</f>
        <v/>
      </c>
      <c r="CP992" s="16" t="str">
        <f>IF(Wedstrijden!AT979="x","BB","")</f>
        <v/>
      </c>
      <c r="CQ992" s="16" t="str">
        <f>IF(Wedstrijden!AU979="x","B","")</f>
        <v/>
      </c>
      <c r="CR992" s="16" t="str">
        <f>IF(Wedstrijden!AV979="x","L","")</f>
        <v/>
      </c>
      <c r="CS992" s="16" t="str">
        <f>IF(Wedstrijden!AW979="x","M","")</f>
        <v/>
      </c>
      <c r="CT992" s="16" t="str">
        <f>IF(Wedstrijden!AX979="x","Z","")</f>
        <v/>
      </c>
      <c r="CU992" s="16" t="str">
        <f>IF(Wedstrijden!BB979="x","ZZ","")</f>
        <v/>
      </c>
      <c r="CV992" s="16" t="str">
        <f>IF(COUNTA(Wedstrijden!AI979:AP979)&lt;&gt;0,2,"")</f>
        <v/>
      </c>
      <c r="CW992" s="16" t="str">
        <f t="shared" si="93"/>
        <v/>
      </c>
      <c r="CX992" s="16" t="str">
        <f>IF(Wedstrijden!AI979="x","BB","")</f>
        <v/>
      </c>
      <c r="CY992" s="16" t="str">
        <f>IF(Wedstrijden!AJ979="x","B","")</f>
        <v/>
      </c>
      <c r="CZ992" s="16" t="str">
        <f>IF(Wedstrijden!AK979="x","L","")</f>
        <v/>
      </c>
      <c r="DA992" s="16" t="str">
        <f>IF(Wedstrijden!AL979="x","M","")</f>
        <v/>
      </c>
      <c r="DB992" s="16" t="str">
        <f>IF(Wedstrijden!AM979="x","Z","")</f>
        <v/>
      </c>
      <c r="DC992" s="16" t="str">
        <f>IF(Wedstrijden!AN979="x","ZZ","")</f>
        <v/>
      </c>
      <c r="DD992" s="16" t="str">
        <f>IF(Wedstrijden!AP979="x","1.40","")</f>
        <v/>
      </c>
      <c r="DE992" s="16" t="str">
        <f>IF(COUNTA(Wedstrijden!BD979:BF979)&lt;&gt;0,6,"")</f>
        <v/>
      </c>
      <c r="DF992" s="16" t="str">
        <f t="shared" si="94"/>
        <v/>
      </c>
      <c r="DG992" s="16" t="str">
        <f>IF(Wedstrijden!BD979="x","L","")</f>
        <v/>
      </c>
      <c r="DH992" s="16" t="str">
        <f>IF(Wedstrijden!BE979="x","M","")</f>
        <v/>
      </c>
      <c r="DI992" s="16" t="str">
        <f>IF(Wedstrijden!BF979="x","Z","")</f>
        <v/>
      </c>
      <c r="DJ992" s="16" t="str">
        <f>IF(Wedstrijden!BG979="x","Z","")</f>
        <v/>
      </c>
      <c r="DK992" s="16" t="str">
        <f>IF(COUNTA(Wedstrijden!BI979:BK979)&lt;&gt;0,6,"")</f>
        <v/>
      </c>
      <c r="DL992" s="16" t="str">
        <f t="shared" si="95"/>
        <v/>
      </c>
      <c r="DM992" s="16" t="str">
        <f>IF(Wedstrijden!BI979="x","L","")</f>
        <v/>
      </c>
      <c r="DN992" s="16" t="str">
        <f>IF(Wedstrijden!BJ979="x","M","")</f>
        <v/>
      </c>
      <c r="DO992" s="16" t="str">
        <f>IF(Wedstrijden!BK979="x","Z","")</f>
        <v/>
      </c>
      <c r="DP992" s="16" t="str">
        <f>IF(Wedstrijden!BL979="x","Z","")</f>
        <v/>
      </c>
    </row>
    <row r="993" spans="1:120" ht="14.4" x14ac:dyDescent="0.3">
      <c r="A993" s="18">
        <f>Wedstrijden!A980</f>
        <v>0</v>
      </c>
      <c r="B993" s="16" t="str">
        <f>IFERROR(VLOOKUP(Wedstrijden!#REF!,#REF!,2,FALSE),"")</f>
        <v/>
      </c>
      <c r="C993" s="16">
        <f>Wedstrijden!E980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IF(COUNTA(Wedstrijden!U980:AC980)&lt;&gt;0,1,"")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IF(Wedstrijden!U980="x","B1","")</f>
        <v/>
      </c>
      <c r="BO993" s="16" t="e">
        <f>IF(Wedstrijden!#REF!="x","BB","")</f>
        <v>#REF!</v>
      </c>
      <c r="BP993" s="16" t="str">
        <f>IF(Wedstrijden!W980="x","B","")</f>
        <v/>
      </c>
      <c r="BQ993" s="16" t="str">
        <f>IF(Wedstrijden!X980="x","L1","")</f>
        <v/>
      </c>
      <c r="BR993" s="16" t="str">
        <f>IF(Wedstrijden!Y980="x","L2","")</f>
        <v/>
      </c>
      <c r="BS993" s="16" t="str">
        <f>IF(Wedstrijden!Z980="x","M1","")</f>
        <v/>
      </c>
      <c r="BT993" s="16" t="str">
        <f>IF(Wedstrijden!AA980="x","M2","")</f>
        <v/>
      </c>
      <c r="BU993" s="16" t="str">
        <f>IF(Wedstrijden!AB980="x","Z1","")</f>
        <v/>
      </c>
      <c r="BV993" s="16" t="str">
        <f>IF(Wedstrijden!AC980="x","Z2","")</f>
        <v/>
      </c>
      <c r="BW993" s="16" t="str">
        <f>IF(COUNTA(Wedstrijden!L980:T980)&lt;&gt;0,1,"")</f>
        <v/>
      </c>
      <c r="BX993" s="16" t="str">
        <f t="shared" si="91"/>
        <v/>
      </c>
      <c r="BY993" s="16" t="str">
        <f>IF(Wedstrijden!L980="x","BB","")</f>
        <v/>
      </c>
      <c r="BZ993" s="16" t="str">
        <f>IF(Wedstrijden!M980="x","B","")</f>
        <v/>
      </c>
      <c r="CA993" s="16" t="str">
        <f>IF(Wedstrijden!N980="x","L1","")</f>
        <v/>
      </c>
      <c r="CB993" s="16" t="str">
        <f>IF(Wedstrijden!O980="x","L2","")</f>
        <v/>
      </c>
      <c r="CC993" s="16" t="str">
        <f>IF(Wedstrijden!P980="x","M1","")</f>
        <v/>
      </c>
      <c r="CD993" s="16" t="str">
        <f>IF(Wedstrijden!Q980="x","M2","")</f>
        <v/>
      </c>
      <c r="CE993" s="16" t="str">
        <f>IF(Wedstrijden!R980="x","Z1","")</f>
        <v/>
      </c>
      <c r="CF993" s="16" t="str">
        <f>IF(Wedstrijden!S980="x","Z2","")</f>
        <v/>
      </c>
      <c r="CG993" s="16" t="str">
        <f>IF(Wedstrijden!T980="x","ZZL","")</f>
        <v/>
      </c>
      <c r="CL993" s="16" t="str">
        <f>IF(COUNTA(Wedstrijden!AR980:BB980)&lt;&gt;0,2,"")</f>
        <v/>
      </c>
      <c r="CM993" s="16" t="str">
        <f t="shared" si="92"/>
        <v/>
      </c>
      <c r="CN993" s="16" t="str">
        <f>IF(Wedstrijden!AR980="x","AA","")</f>
        <v/>
      </c>
      <c r="CO993" s="16" t="str">
        <f>IF(Wedstrijden!AS980="x","A","")</f>
        <v/>
      </c>
      <c r="CP993" s="16" t="str">
        <f>IF(Wedstrijden!AT980="x","BB","")</f>
        <v/>
      </c>
      <c r="CQ993" s="16" t="str">
        <f>IF(Wedstrijden!AU980="x","B","")</f>
        <v/>
      </c>
      <c r="CR993" s="16" t="str">
        <f>IF(Wedstrijden!AV980="x","L","")</f>
        <v/>
      </c>
      <c r="CS993" s="16" t="str">
        <f>IF(Wedstrijden!AW980="x","M","")</f>
        <v/>
      </c>
      <c r="CT993" s="16" t="str">
        <f>IF(Wedstrijden!AX980="x","Z","")</f>
        <v/>
      </c>
      <c r="CU993" s="16" t="str">
        <f>IF(Wedstrijden!BB980="x","ZZ","")</f>
        <v/>
      </c>
      <c r="CV993" s="16" t="str">
        <f>IF(COUNTA(Wedstrijden!AI980:AP980)&lt;&gt;0,2,"")</f>
        <v/>
      </c>
      <c r="CW993" s="16" t="str">
        <f t="shared" si="93"/>
        <v/>
      </c>
      <c r="CX993" s="16" t="str">
        <f>IF(Wedstrijden!AI980="x","BB","")</f>
        <v/>
      </c>
      <c r="CY993" s="16" t="str">
        <f>IF(Wedstrijden!AJ980="x","B","")</f>
        <v/>
      </c>
      <c r="CZ993" s="16" t="str">
        <f>IF(Wedstrijden!AK980="x","L","")</f>
        <v/>
      </c>
      <c r="DA993" s="16" t="str">
        <f>IF(Wedstrijden!AL980="x","M","")</f>
        <v/>
      </c>
      <c r="DB993" s="16" t="str">
        <f>IF(Wedstrijden!AM980="x","Z","")</f>
        <v/>
      </c>
      <c r="DC993" s="16" t="str">
        <f>IF(Wedstrijden!AN980="x","ZZ","")</f>
        <v/>
      </c>
      <c r="DD993" s="16" t="str">
        <f>IF(Wedstrijden!AP980="x","1.40","")</f>
        <v/>
      </c>
      <c r="DE993" s="16" t="str">
        <f>IF(COUNTA(Wedstrijden!BD980:BF980)&lt;&gt;0,6,"")</f>
        <v/>
      </c>
      <c r="DF993" s="16" t="str">
        <f t="shared" si="94"/>
        <v/>
      </c>
      <c r="DG993" s="16" t="str">
        <f>IF(Wedstrijden!BD980="x","L","")</f>
        <v/>
      </c>
      <c r="DH993" s="16" t="str">
        <f>IF(Wedstrijden!BE980="x","M","")</f>
        <v/>
      </c>
      <c r="DI993" s="16" t="str">
        <f>IF(Wedstrijden!BF980="x","Z","")</f>
        <v/>
      </c>
      <c r="DJ993" s="16" t="str">
        <f>IF(Wedstrijden!BG980="x","Z","")</f>
        <v/>
      </c>
      <c r="DK993" s="16" t="str">
        <f>IF(COUNTA(Wedstrijden!BI980:BK980)&lt;&gt;0,6,"")</f>
        <v/>
      </c>
      <c r="DL993" s="16" t="str">
        <f t="shared" si="95"/>
        <v/>
      </c>
      <c r="DM993" s="16" t="str">
        <f>IF(Wedstrijden!BI980="x","L","")</f>
        <v/>
      </c>
      <c r="DN993" s="16" t="str">
        <f>IF(Wedstrijden!BJ980="x","M","")</f>
        <v/>
      </c>
      <c r="DO993" s="16" t="str">
        <f>IF(Wedstrijden!BK980="x","Z","")</f>
        <v/>
      </c>
      <c r="DP993" s="16" t="str">
        <f>IF(Wedstrijden!BL980="x","Z","")</f>
        <v/>
      </c>
    </row>
    <row r="994" spans="1:120" ht="14.4" x14ac:dyDescent="0.3">
      <c r="A994" s="18">
        <f>Wedstrijden!A981</f>
        <v>0</v>
      </c>
      <c r="B994" s="16" t="str">
        <f>IFERROR(VLOOKUP(Wedstrijden!#REF!,#REF!,2,FALSE),"")</f>
        <v/>
      </c>
      <c r="C994" s="16">
        <f>Wedstrijden!E981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IF(COUNTA(Wedstrijden!U981:AC981)&lt;&gt;0,1,"")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IF(Wedstrijden!U981="x","B1","")</f>
        <v/>
      </c>
      <c r="BO994" s="16" t="e">
        <f>IF(Wedstrijden!#REF!="x","BB","")</f>
        <v>#REF!</v>
      </c>
      <c r="BP994" s="16" t="str">
        <f>IF(Wedstrijden!W981="x","B","")</f>
        <v/>
      </c>
      <c r="BQ994" s="16" t="str">
        <f>IF(Wedstrijden!X981="x","L1","")</f>
        <v/>
      </c>
      <c r="BR994" s="16" t="str">
        <f>IF(Wedstrijden!Y981="x","L2","")</f>
        <v/>
      </c>
      <c r="BS994" s="16" t="str">
        <f>IF(Wedstrijden!Z981="x","M1","")</f>
        <v/>
      </c>
      <c r="BT994" s="16" t="str">
        <f>IF(Wedstrijden!AA981="x","M2","")</f>
        <v/>
      </c>
      <c r="BU994" s="16" t="str">
        <f>IF(Wedstrijden!AB981="x","Z1","")</f>
        <v/>
      </c>
      <c r="BV994" s="16" t="str">
        <f>IF(Wedstrijden!AC981="x","Z2","")</f>
        <v/>
      </c>
      <c r="BW994" s="16" t="str">
        <f>IF(COUNTA(Wedstrijden!L981:T981)&lt;&gt;0,1,"")</f>
        <v/>
      </c>
      <c r="BX994" s="16" t="str">
        <f t="shared" si="91"/>
        <v/>
      </c>
      <c r="BY994" s="16" t="str">
        <f>IF(Wedstrijden!L981="x","BB","")</f>
        <v/>
      </c>
      <c r="BZ994" s="16" t="str">
        <f>IF(Wedstrijden!M981="x","B","")</f>
        <v/>
      </c>
      <c r="CA994" s="16" t="str">
        <f>IF(Wedstrijden!N981="x","L1","")</f>
        <v/>
      </c>
      <c r="CB994" s="16" t="str">
        <f>IF(Wedstrijden!O981="x","L2","")</f>
        <v/>
      </c>
      <c r="CC994" s="16" t="str">
        <f>IF(Wedstrijden!P981="x","M1","")</f>
        <v/>
      </c>
      <c r="CD994" s="16" t="str">
        <f>IF(Wedstrijden!Q981="x","M2","")</f>
        <v/>
      </c>
      <c r="CE994" s="16" t="str">
        <f>IF(Wedstrijden!R981="x","Z1","")</f>
        <v/>
      </c>
      <c r="CF994" s="16" t="str">
        <f>IF(Wedstrijden!S981="x","Z2","")</f>
        <v/>
      </c>
      <c r="CG994" s="16" t="str">
        <f>IF(Wedstrijden!T981="x","ZZL","")</f>
        <v/>
      </c>
      <c r="CL994" s="16" t="str">
        <f>IF(COUNTA(Wedstrijden!AR981:BB981)&lt;&gt;0,2,"")</f>
        <v/>
      </c>
      <c r="CM994" s="16" t="str">
        <f t="shared" si="92"/>
        <v/>
      </c>
      <c r="CN994" s="16" t="str">
        <f>IF(Wedstrijden!AR981="x","AA","")</f>
        <v/>
      </c>
      <c r="CO994" s="16" t="str">
        <f>IF(Wedstrijden!AS981="x","A","")</f>
        <v/>
      </c>
      <c r="CP994" s="16" t="str">
        <f>IF(Wedstrijden!AT981="x","BB","")</f>
        <v/>
      </c>
      <c r="CQ994" s="16" t="str">
        <f>IF(Wedstrijden!AU981="x","B","")</f>
        <v/>
      </c>
      <c r="CR994" s="16" t="str">
        <f>IF(Wedstrijden!AV981="x","L","")</f>
        <v/>
      </c>
      <c r="CS994" s="16" t="str">
        <f>IF(Wedstrijden!AW981="x","M","")</f>
        <v/>
      </c>
      <c r="CT994" s="16" t="str">
        <f>IF(Wedstrijden!AX981="x","Z","")</f>
        <v/>
      </c>
      <c r="CU994" s="16" t="str">
        <f>IF(Wedstrijden!BB981="x","ZZ","")</f>
        <v/>
      </c>
      <c r="CV994" s="16" t="str">
        <f>IF(COUNTA(Wedstrijden!AI981:AP981)&lt;&gt;0,2,"")</f>
        <v/>
      </c>
      <c r="CW994" s="16" t="str">
        <f t="shared" si="93"/>
        <v/>
      </c>
      <c r="CX994" s="16" t="str">
        <f>IF(Wedstrijden!AI981="x","BB","")</f>
        <v/>
      </c>
      <c r="CY994" s="16" t="str">
        <f>IF(Wedstrijden!AJ981="x","B","")</f>
        <v/>
      </c>
      <c r="CZ994" s="16" t="str">
        <f>IF(Wedstrijden!AK981="x","L","")</f>
        <v/>
      </c>
      <c r="DA994" s="16" t="str">
        <f>IF(Wedstrijden!AL981="x","M","")</f>
        <v/>
      </c>
      <c r="DB994" s="16" t="str">
        <f>IF(Wedstrijden!AM981="x","Z","")</f>
        <v/>
      </c>
      <c r="DC994" s="16" t="str">
        <f>IF(Wedstrijden!AN981="x","ZZ","")</f>
        <v/>
      </c>
      <c r="DD994" s="16" t="str">
        <f>IF(Wedstrijden!AP981="x","1.40","")</f>
        <v/>
      </c>
      <c r="DE994" s="16" t="str">
        <f>IF(COUNTA(Wedstrijden!BD981:BF981)&lt;&gt;0,6,"")</f>
        <v/>
      </c>
      <c r="DF994" s="16" t="str">
        <f t="shared" si="94"/>
        <v/>
      </c>
      <c r="DG994" s="16" t="str">
        <f>IF(Wedstrijden!BD981="x","L","")</f>
        <v/>
      </c>
      <c r="DH994" s="16" t="str">
        <f>IF(Wedstrijden!BE981="x","M","")</f>
        <v/>
      </c>
      <c r="DI994" s="16" t="str">
        <f>IF(Wedstrijden!BF981="x","Z","")</f>
        <v/>
      </c>
      <c r="DJ994" s="16" t="str">
        <f>IF(Wedstrijden!BG981="x","Z","")</f>
        <v/>
      </c>
      <c r="DK994" s="16" t="str">
        <f>IF(COUNTA(Wedstrijden!BI981:BK981)&lt;&gt;0,6,"")</f>
        <v/>
      </c>
      <c r="DL994" s="16" t="str">
        <f t="shared" si="95"/>
        <v/>
      </c>
      <c r="DM994" s="16" t="str">
        <f>IF(Wedstrijden!BI981="x","L","")</f>
        <v/>
      </c>
      <c r="DN994" s="16" t="str">
        <f>IF(Wedstrijden!BJ981="x","M","")</f>
        <v/>
      </c>
      <c r="DO994" s="16" t="str">
        <f>IF(Wedstrijden!BK981="x","Z","")</f>
        <v/>
      </c>
      <c r="DP994" s="16" t="str">
        <f>IF(Wedstrijden!BL981="x","Z","")</f>
        <v/>
      </c>
    </row>
    <row r="995" spans="1:120" ht="14.4" x14ac:dyDescent="0.3">
      <c r="A995" s="18">
        <f>Wedstrijden!A982</f>
        <v>0</v>
      </c>
      <c r="B995" s="16" t="str">
        <f>IFERROR(VLOOKUP(Wedstrijden!#REF!,#REF!,2,FALSE),"")</f>
        <v/>
      </c>
      <c r="C995" s="16">
        <f>Wedstrijden!E982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IF(COUNTA(Wedstrijden!U982:AC982)&lt;&gt;0,1,"")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IF(Wedstrijden!U982="x","B1","")</f>
        <v/>
      </c>
      <c r="BO995" s="16" t="e">
        <f>IF(Wedstrijden!#REF!="x","BB","")</f>
        <v>#REF!</v>
      </c>
      <c r="BP995" s="16" t="str">
        <f>IF(Wedstrijden!W982="x","B","")</f>
        <v/>
      </c>
      <c r="BQ995" s="16" t="str">
        <f>IF(Wedstrijden!X982="x","L1","")</f>
        <v/>
      </c>
      <c r="BR995" s="16" t="str">
        <f>IF(Wedstrijden!Y982="x","L2","")</f>
        <v/>
      </c>
      <c r="BS995" s="16" t="str">
        <f>IF(Wedstrijden!Z982="x","M1","")</f>
        <v/>
      </c>
      <c r="BT995" s="16" t="str">
        <f>IF(Wedstrijden!AA982="x","M2","")</f>
        <v/>
      </c>
      <c r="BU995" s="16" t="str">
        <f>IF(Wedstrijden!AB982="x","Z1","")</f>
        <v/>
      </c>
      <c r="BV995" s="16" t="str">
        <f>IF(Wedstrijden!AC982="x","Z2","")</f>
        <v/>
      </c>
      <c r="BW995" s="16" t="str">
        <f>IF(COUNTA(Wedstrijden!L982:T982)&lt;&gt;0,1,"")</f>
        <v/>
      </c>
      <c r="BX995" s="16" t="str">
        <f t="shared" si="91"/>
        <v/>
      </c>
      <c r="BY995" s="16" t="str">
        <f>IF(Wedstrijden!L982="x","BB","")</f>
        <v/>
      </c>
      <c r="BZ995" s="16" t="str">
        <f>IF(Wedstrijden!M982="x","B","")</f>
        <v/>
      </c>
      <c r="CA995" s="16" t="str">
        <f>IF(Wedstrijden!N982="x","L1","")</f>
        <v/>
      </c>
      <c r="CB995" s="16" t="str">
        <f>IF(Wedstrijden!O982="x","L2","")</f>
        <v/>
      </c>
      <c r="CC995" s="16" t="str">
        <f>IF(Wedstrijden!P982="x","M1","")</f>
        <v/>
      </c>
      <c r="CD995" s="16" t="str">
        <f>IF(Wedstrijden!Q982="x","M2","")</f>
        <v/>
      </c>
      <c r="CE995" s="16" t="str">
        <f>IF(Wedstrijden!R982="x","Z1","")</f>
        <v/>
      </c>
      <c r="CF995" s="16" t="str">
        <f>IF(Wedstrijden!S982="x","Z2","")</f>
        <v/>
      </c>
      <c r="CG995" s="16" t="str">
        <f>IF(Wedstrijden!T982="x","ZZL","")</f>
        <v/>
      </c>
      <c r="CL995" s="16" t="str">
        <f>IF(COUNTA(Wedstrijden!AR982:BB982)&lt;&gt;0,2,"")</f>
        <v/>
      </c>
      <c r="CM995" s="16" t="str">
        <f t="shared" si="92"/>
        <v/>
      </c>
      <c r="CN995" s="16" t="str">
        <f>IF(Wedstrijden!AR982="x","AA","")</f>
        <v/>
      </c>
      <c r="CO995" s="16" t="str">
        <f>IF(Wedstrijden!AS982="x","A","")</f>
        <v/>
      </c>
      <c r="CP995" s="16" t="str">
        <f>IF(Wedstrijden!AT982="x","BB","")</f>
        <v/>
      </c>
      <c r="CQ995" s="16" t="str">
        <f>IF(Wedstrijden!AU982="x","B","")</f>
        <v/>
      </c>
      <c r="CR995" s="16" t="str">
        <f>IF(Wedstrijden!AV982="x","L","")</f>
        <v/>
      </c>
      <c r="CS995" s="16" t="str">
        <f>IF(Wedstrijden!AW982="x","M","")</f>
        <v/>
      </c>
      <c r="CT995" s="16" t="str">
        <f>IF(Wedstrijden!AX982="x","Z","")</f>
        <v/>
      </c>
      <c r="CU995" s="16" t="str">
        <f>IF(Wedstrijden!BB982="x","ZZ","")</f>
        <v/>
      </c>
      <c r="CV995" s="16" t="str">
        <f>IF(COUNTA(Wedstrijden!AI982:AP982)&lt;&gt;0,2,"")</f>
        <v/>
      </c>
      <c r="CW995" s="16" t="str">
        <f t="shared" si="93"/>
        <v/>
      </c>
      <c r="CX995" s="16" t="str">
        <f>IF(Wedstrijden!AI982="x","BB","")</f>
        <v/>
      </c>
      <c r="CY995" s="16" t="str">
        <f>IF(Wedstrijden!AJ982="x","B","")</f>
        <v/>
      </c>
      <c r="CZ995" s="16" t="str">
        <f>IF(Wedstrijden!AK982="x","L","")</f>
        <v/>
      </c>
      <c r="DA995" s="16" t="str">
        <f>IF(Wedstrijden!AL982="x","M","")</f>
        <v/>
      </c>
      <c r="DB995" s="16" t="str">
        <f>IF(Wedstrijden!AM982="x","Z","")</f>
        <v/>
      </c>
      <c r="DC995" s="16" t="str">
        <f>IF(Wedstrijden!AN982="x","ZZ","")</f>
        <v/>
      </c>
      <c r="DD995" s="16" t="str">
        <f>IF(Wedstrijden!AP982="x","1.40","")</f>
        <v/>
      </c>
      <c r="DE995" s="16" t="str">
        <f>IF(COUNTA(Wedstrijden!BD982:BF982)&lt;&gt;0,6,"")</f>
        <v/>
      </c>
      <c r="DF995" s="16" t="str">
        <f t="shared" si="94"/>
        <v/>
      </c>
      <c r="DG995" s="16" t="str">
        <f>IF(Wedstrijden!BD982="x","L","")</f>
        <v/>
      </c>
      <c r="DH995" s="16" t="str">
        <f>IF(Wedstrijden!BE982="x","M","")</f>
        <v/>
      </c>
      <c r="DI995" s="16" t="str">
        <f>IF(Wedstrijden!BF982="x","Z","")</f>
        <v/>
      </c>
      <c r="DJ995" s="16" t="str">
        <f>IF(Wedstrijden!BG982="x","Z","")</f>
        <v/>
      </c>
      <c r="DK995" s="16" t="str">
        <f>IF(COUNTA(Wedstrijden!BI982:BK982)&lt;&gt;0,6,"")</f>
        <v/>
      </c>
      <c r="DL995" s="16" t="str">
        <f t="shared" si="95"/>
        <v/>
      </c>
      <c r="DM995" s="16" t="str">
        <f>IF(Wedstrijden!BI982="x","L","")</f>
        <v/>
      </c>
      <c r="DN995" s="16" t="str">
        <f>IF(Wedstrijden!BJ982="x","M","")</f>
        <v/>
      </c>
      <c r="DO995" s="16" t="str">
        <f>IF(Wedstrijden!BK982="x","Z","")</f>
        <v/>
      </c>
      <c r="DP995" s="16" t="str">
        <f>IF(Wedstrijden!BL982="x","Z","")</f>
        <v/>
      </c>
    </row>
    <row r="996" spans="1:120" ht="14.4" x14ac:dyDescent="0.3">
      <c r="A996" s="18">
        <f>Wedstrijden!A983</f>
        <v>0</v>
      </c>
      <c r="B996" s="16" t="str">
        <f>IFERROR(VLOOKUP(Wedstrijden!#REF!,#REF!,2,FALSE),"")</f>
        <v/>
      </c>
      <c r="C996" s="16">
        <f>Wedstrijden!E983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IF(COUNTA(Wedstrijden!U983:AC983)&lt;&gt;0,1,"")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IF(Wedstrijden!U983="x","B1","")</f>
        <v/>
      </c>
      <c r="BO996" s="16" t="e">
        <f>IF(Wedstrijden!#REF!="x","BB","")</f>
        <v>#REF!</v>
      </c>
      <c r="BP996" s="16" t="str">
        <f>IF(Wedstrijden!W983="x","B","")</f>
        <v/>
      </c>
      <c r="BQ996" s="16" t="str">
        <f>IF(Wedstrijden!X983="x","L1","")</f>
        <v/>
      </c>
      <c r="BR996" s="16" t="str">
        <f>IF(Wedstrijden!Y983="x","L2","")</f>
        <v/>
      </c>
      <c r="BS996" s="16" t="str">
        <f>IF(Wedstrijden!Z983="x","M1","")</f>
        <v/>
      </c>
      <c r="BT996" s="16" t="str">
        <f>IF(Wedstrijden!AA983="x","M2","")</f>
        <v/>
      </c>
      <c r="BU996" s="16" t="str">
        <f>IF(Wedstrijden!AB983="x","Z1","")</f>
        <v/>
      </c>
      <c r="BV996" s="16" t="str">
        <f>IF(Wedstrijden!AC983="x","Z2","")</f>
        <v/>
      </c>
      <c r="BW996" s="16" t="str">
        <f>IF(COUNTA(Wedstrijden!L983:T983)&lt;&gt;0,1,"")</f>
        <v/>
      </c>
      <c r="BX996" s="16" t="str">
        <f t="shared" si="91"/>
        <v/>
      </c>
      <c r="BY996" s="16" t="str">
        <f>IF(Wedstrijden!L983="x","BB","")</f>
        <v/>
      </c>
      <c r="BZ996" s="16" t="str">
        <f>IF(Wedstrijden!M983="x","B","")</f>
        <v/>
      </c>
      <c r="CA996" s="16" t="str">
        <f>IF(Wedstrijden!N983="x","L1","")</f>
        <v/>
      </c>
      <c r="CB996" s="16" t="str">
        <f>IF(Wedstrijden!O983="x","L2","")</f>
        <v/>
      </c>
      <c r="CC996" s="16" t="str">
        <f>IF(Wedstrijden!P983="x","M1","")</f>
        <v/>
      </c>
      <c r="CD996" s="16" t="str">
        <f>IF(Wedstrijden!Q983="x","M2","")</f>
        <v/>
      </c>
      <c r="CE996" s="16" t="str">
        <f>IF(Wedstrijden!R983="x","Z1","")</f>
        <v/>
      </c>
      <c r="CF996" s="16" t="str">
        <f>IF(Wedstrijden!S983="x","Z2","")</f>
        <v/>
      </c>
      <c r="CG996" s="16" t="str">
        <f>IF(Wedstrijden!T983="x","ZZL","")</f>
        <v/>
      </c>
      <c r="CL996" s="16" t="str">
        <f>IF(COUNTA(Wedstrijden!AR983:BB983)&lt;&gt;0,2,"")</f>
        <v/>
      </c>
      <c r="CM996" s="16" t="str">
        <f t="shared" si="92"/>
        <v/>
      </c>
      <c r="CN996" s="16" t="str">
        <f>IF(Wedstrijden!AR983="x","AA","")</f>
        <v/>
      </c>
      <c r="CO996" s="16" t="str">
        <f>IF(Wedstrijden!AS983="x","A","")</f>
        <v/>
      </c>
      <c r="CP996" s="16" t="str">
        <f>IF(Wedstrijden!AT983="x","BB","")</f>
        <v/>
      </c>
      <c r="CQ996" s="16" t="str">
        <f>IF(Wedstrijden!AU983="x","B","")</f>
        <v/>
      </c>
      <c r="CR996" s="16" t="str">
        <f>IF(Wedstrijden!AV983="x","L","")</f>
        <v/>
      </c>
      <c r="CS996" s="16" t="str">
        <f>IF(Wedstrijden!AW983="x","M","")</f>
        <v/>
      </c>
      <c r="CT996" s="16" t="str">
        <f>IF(Wedstrijden!AX983="x","Z","")</f>
        <v/>
      </c>
      <c r="CU996" s="16" t="str">
        <f>IF(Wedstrijden!BB983="x","ZZ","")</f>
        <v/>
      </c>
      <c r="CV996" s="16" t="str">
        <f>IF(COUNTA(Wedstrijden!AI983:AP983)&lt;&gt;0,2,"")</f>
        <v/>
      </c>
      <c r="CW996" s="16" t="str">
        <f t="shared" si="93"/>
        <v/>
      </c>
      <c r="CX996" s="16" t="str">
        <f>IF(Wedstrijden!AI983="x","BB","")</f>
        <v/>
      </c>
      <c r="CY996" s="16" t="str">
        <f>IF(Wedstrijden!AJ983="x","B","")</f>
        <v/>
      </c>
      <c r="CZ996" s="16" t="str">
        <f>IF(Wedstrijden!AK983="x","L","")</f>
        <v/>
      </c>
      <c r="DA996" s="16" t="str">
        <f>IF(Wedstrijden!AL983="x","M","")</f>
        <v/>
      </c>
      <c r="DB996" s="16" t="str">
        <f>IF(Wedstrijden!AM983="x","Z","")</f>
        <v/>
      </c>
      <c r="DC996" s="16" t="str">
        <f>IF(Wedstrijden!AN983="x","ZZ","")</f>
        <v/>
      </c>
      <c r="DD996" s="16" t="str">
        <f>IF(Wedstrijden!AP983="x","1.40","")</f>
        <v/>
      </c>
      <c r="DE996" s="16" t="str">
        <f>IF(COUNTA(Wedstrijden!BD983:BF983)&lt;&gt;0,6,"")</f>
        <v/>
      </c>
      <c r="DF996" s="16" t="str">
        <f t="shared" si="94"/>
        <v/>
      </c>
      <c r="DG996" s="16" t="str">
        <f>IF(Wedstrijden!BD983="x","L","")</f>
        <v/>
      </c>
      <c r="DH996" s="16" t="str">
        <f>IF(Wedstrijden!BE983="x","M","")</f>
        <v/>
      </c>
      <c r="DI996" s="16" t="str">
        <f>IF(Wedstrijden!BF983="x","Z","")</f>
        <v/>
      </c>
      <c r="DJ996" s="16" t="str">
        <f>IF(Wedstrijden!BG983="x","Z","")</f>
        <v/>
      </c>
      <c r="DK996" s="16" t="str">
        <f>IF(COUNTA(Wedstrijden!BI983:BK983)&lt;&gt;0,6,"")</f>
        <v/>
      </c>
      <c r="DL996" s="16" t="str">
        <f t="shared" si="95"/>
        <v/>
      </c>
      <c r="DM996" s="16" t="str">
        <f>IF(Wedstrijden!BI983="x","L","")</f>
        <v/>
      </c>
      <c r="DN996" s="16" t="str">
        <f>IF(Wedstrijden!BJ983="x","M","")</f>
        <v/>
      </c>
      <c r="DO996" s="16" t="str">
        <f>IF(Wedstrijden!BK983="x","Z","")</f>
        <v/>
      </c>
      <c r="DP996" s="16" t="str">
        <f>IF(Wedstrijden!BL983="x","Z","")</f>
        <v/>
      </c>
    </row>
    <row r="997" spans="1:120" ht="14.4" x14ac:dyDescent="0.3">
      <c r="A997" s="18">
        <f>Wedstrijden!A984</f>
        <v>0</v>
      </c>
      <c r="B997" s="16" t="str">
        <f>IFERROR(VLOOKUP(Wedstrijden!#REF!,#REF!,2,FALSE),"")</f>
        <v/>
      </c>
      <c r="C997" s="16">
        <f>Wedstrijden!E984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IF(COUNTA(Wedstrijden!U984:AC984)&lt;&gt;0,1,"")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IF(Wedstrijden!U984="x","B1","")</f>
        <v/>
      </c>
      <c r="BO997" s="16" t="e">
        <f>IF(Wedstrijden!#REF!="x","BB","")</f>
        <v>#REF!</v>
      </c>
      <c r="BP997" s="16" t="str">
        <f>IF(Wedstrijden!W984="x","B","")</f>
        <v/>
      </c>
      <c r="BQ997" s="16" t="str">
        <f>IF(Wedstrijden!X984="x","L1","")</f>
        <v/>
      </c>
      <c r="BR997" s="16" t="str">
        <f>IF(Wedstrijden!Y984="x","L2","")</f>
        <v/>
      </c>
      <c r="BS997" s="16" t="str">
        <f>IF(Wedstrijden!Z984="x","M1","")</f>
        <v/>
      </c>
      <c r="BT997" s="16" t="str">
        <f>IF(Wedstrijden!AA984="x","M2","")</f>
        <v/>
      </c>
      <c r="BU997" s="16" t="str">
        <f>IF(Wedstrijden!AB984="x","Z1","")</f>
        <v/>
      </c>
      <c r="BV997" s="16" t="str">
        <f>IF(Wedstrijden!AC984="x","Z2","")</f>
        <v/>
      </c>
      <c r="BW997" s="16" t="str">
        <f>IF(COUNTA(Wedstrijden!L984:T984)&lt;&gt;0,1,"")</f>
        <v/>
      </c>
      <c r="BX997" s="16" t="str">
        <f t="shared" si="91"/>
        <v/>
      </c>
      <c r="BY997" s="16" t="str">
        <f>IF(Wedstrijden!L984="x","BB","")</f>
        <v/>
      </c>
      <c r="BZ997" s="16" t="str">
        <f>IF(Wedstrijden!M984="x","B","")</f>
        <v/>
      </c>
      <c r="CA997" s="16" t="str">
        <f>IF(Wedstrijden!N984="x","L1","")</f>
        <v/>
      </c>
      <c r="CB997" s="16" t="str">
        <f>IF(Wedstrijden!O984="x","L2","")</f>
        <v/>
      </c>
      <c r="CC997" s="16" t="str">
        <f>IF(Wedstrijden!P984="x","M1","")</f>
        <v/>
      </c>
      <c r="CD997" s="16" t="str">
        <f>IF(Wedstrijden!Q984="x","M2","")</f>
        <v/>
      </c>
      <c r="CE997" s="16" t="str">
        <f>IF(Wedstrijden!R984="x","Z1","")</f>
        <v/>
      </c>
      <c r="CF997" s="16" t="str">
        <f>IF(Wedstrijden!S984="x","Z2","")</f>
        <v/>
      </c>
      <c r="CG997" s="16" t="str">
        <f>IF(Wedstrijden!T984="x","ZZL","")</f>
        <v/>
      </c>
      <c r="CL997" s="16" t="str">
        <f>IF(COUNTA(Wedstrijden!AR984:BB984)&lt;&gt;0,2,"")</f>
        <v/>
      </c>
      <c r="CM997" s="16" t="str">
        <f t="shared" si="92"/>
        <v/>
      </c>
      <c r="CN997" s="16" t="str">
        <f>IF(Wedstrijden!AR984="x","AA","")</f>
        <v/>
      </c>
      <c r="CO997" s="16" t="str">
        <f>IF(Wedstrijden!AS984="x","A","")</f>
        <v/>
      </c>
      <c r="CP997" s="16" t="str">
        <f>IF(Wedstrijden!AT984="x","BB","")</f>
        <v/>
      </c>
      <c r="CQ997" s="16" t="str">
        <f>IF(Wedstrijden!AU984="x","B","")</f>
        <v/>
      </c>
      <c r="CR997" s="16" t="str">
        <f>IF(Wedstrijden!AV984="x","L","")</f>
        <v/>
      </c>
      <c r="CS997" s="16" t="str">
        <f>IF(Wedstrijden!AW984="x","M","")</f>
        <v/>
      </c>
      <c r="CT997" s="16" t="str">
        <f>IF(Wedstrijden!AX984="x","Z","")</f>
        <v/>
      </c>
      <c r="CU997" s="16" t="str">
        <f>IF(Wedstrijden!BB984="x","ZZ","")</f>
        <v/>
      </c>
      <c r="CV997" s="16" t="str">
        <f>IF(COUNTA(Wedstrijden!AI984:AP984)&lt;&gt;0,2,"")</f>
        <v/>
      </c>
      <c r="CW997" s="16" t="str">
        <f t="shared" si="93"/>
        <v/>
      </c>
      <c r="CX997" s="16" t="str">
        <f>IF(Wedstrijden!AI984="x","BB","")</f>
        <v/>
      </c>
      <c r="CY997" s="16" t="str">
        <f>IF(Wedstrijden!AJ984="x","B","")</f>
        <v/>
      </c>
      <c r="CZ997" s="16" t="str">
        <f>IF(Wedstrijden!AK984="x","L","")</f>
        <v/>
      </c>
      <c r="DA997" s="16" t="str">
        <f>IF(Wedstrijden!AL984="x","M","")</f>
        <v/>
      </c>
      <c r="DB997" s="16" t="str">
        <f>IF(Wedstrijden!AM984="x","Z","")</f>
        <v/>
      </c>
      <c r="DC997" s="16" t="str">
        <f>IF(Wedstrijden!AN984="x","ZZ","")</f>
        <v/>
      </c>
      <c r="DD997" s="16" t="str">
        <f>IF(Wedstrijden!AP984="x","1.40","")</f>
        <v/>
      </c>
      <c r="DE997" s="16" t="str">
        <f>IF(COUNTA(Wedstrijden!BD984:BF984)&lt;&gt;0,6,"")</f>
        <v/>
      </c>
      <c r="DF997" s="16" t="str">
        <f t="shared" si="94"/>
        <v/>
      </c>
      <c r="DG997" s="16" t="str">
        <f>IF(Wedstrijden!BD984="x","L","")</f>
        <v/>
      </c>
      <c r="DH997" s="16" t="str">
        <f>IF(Wedstrijden!BE984="x","M","")</f>
        <v/>
      </c>
      <c r="DI997" s="16" t="str">
        <f>IF(Wedstrijden!BF984="x","Z","")</f>
        <v/>
      </c>
      <c r="DJ997" s="16" t="str">
        <f>IF(Wedstrijden!BG984="x","Z","")</f>
        <v/>
      </c>
      <c r="DK997" s="16" t="str">
        <f>IF(COUNTA(Wedstrijden!BI984:BK984)&lt;&gt;0,6,"")</f>
        <v/>
      </c>
      <c r="DL997" s="16" t="str">
        <f t="shared" si="95"/>
        <v/>
      </c>
      <c r="DM997" s="16" t="str">
        <f>IF(Wedstrijden!BI984="x","L","")</f>
        <v/>
      </c>
      <c r="DN997" s="16" t="str">
        <f>IF(Wedstrijden!BJ984="x","M","")</f>
        <v/>
      </c>
      <c r="DO997" s="16" t="str">
        <f>IF(Wedstrijden!BK984="x","Z","")</f>
        <v/>
      </c>
      <c r="DP997" s="16" t="str">
        <f>IF(Wedstrijden!BL984="x","Z","")</f>
        <v/>
      </c>
    </row>
    <row r="998" spans="1:120" ht="14.4" x14ac:dyDescent="0.3">
      <c r="A998" s="18">
        <f>Wedstrijden!A985</f>
        <v>0</v>
      </c>
      <c r="B998" s="16" t="str">
        <f>IFERROR(VLOOKUP(Wedstrijden!#REF!,#REF!,2,FALSE),"")</f>
        <v/>
      </c>
      <c r="C998" s="16">
        <f>Wedstrijden!E985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IF(COUNTA(Wedstrijden!U985:AC985)&lt;&gt;0,1,"")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IF(Wedstrijden!U985="x","B1","")</f>
        <v/>
      </c>
      <c r="BO998" s="16" t="e">
        <f>IF(Wedstrijden!#REF!="x","BB","")</f>
        <v>#REF!</v>
      </c>
      <c r="BP998" s="16" t="str">
        <f>IF(Wedstrijden!W985="x","B","")</f>
        <v/>
      </c>
      <c r="BQ998" s="16" t="str">
        <f>IF(Wedstrijden!X985="x","L1","")</f>
        <v/>
      </c>
      <c r="BR998" s="16" t="str">
        <f>IF(Wedstrijden!Y985="x","L2","")</f>
        <v/>
      </c>
      <c r="BS998" s="16" t="str">
        <f>IF(Wedstrijden!Z985="x","M1","")</f>
        <v/>
      </c>
      <c r="BT998" s="16" t="str">
        <f>IF(Wedstrijden!AA985="x","M2","")</f>
        <v/>
      </c>
      <c r="BU998" s="16" t="str">
        <f>IF(Wedstrijden!AB985="x","Z1","")</f>
        <v/>
      </c>
      <c r="BV998" s="16" t="str">
        <f>IF(Wedstrijden!AC985="x","Z2","")</f>
        <v/>
      </c>
      <c r="BW998" s="16" t="str">
        <f>IF(COUNTA(Wedstrijden!L985:T985)&lt;&gt;0,1,"")</f>
        <v/>
      </c>
      <c r="BX998" s="16" t="str">
        <f t="shared" si="91"/>
        <v/>
      </c>
      <c r="BY998" s="16" t="str">
        <f>IF(Wedstrijden!L985="x","BB","")</f>
        <v/>
      </c>
      <c r="BZ998" s="16" t="str">
        <f>IF(Wedstrijden!M985="x","B","")</f>
        <v/>
      </c>
      <c r="CA998" s="16" t="str">
        <f>IF(Wedstrijden!N985="x","L1","")</f>
        <v/>
      </c>
      <c r="CB998" s="16" t="str">
        <f>IF(Wedstrijden!O985="x","L2","")</f>
        <v/>
      </c>
      <c r="CC998" s="16" t="str">
        <f>IF(Wedstrijden!P985="x","M1","")</f>
        <v/>
      </c>
      <c r="CD998" s="16" t="str">
        <f>IF(Wedstrijden!Q985="x","M2","")</f>
        <v/>
      </c>
      <c r="CE998" s="16" t="str">
        <f>IF(Wedstrijden!R985="x","Z1","")</f>
        <v/>
      </c>
      <c r="CF998" s="16" t="str">
        <f>IF(Wedstrijden!S985="x","Z2","")</f>
        <v/>
      </c>
      <c r="CG998" s="16" t="str">
        <f>IF(Wedstrijden!T985="x","ZZL","")</f>
        <v/>
      </c>
      <c r="CL998" s="16" t="str">
        <f>IF(COUNTA(Wedstrijden!AR985:BB985)&lt;&gt;0,2,"")</f>
        <v/>
      </c>
      <c r="CM998" s="16" t="str">
        <f t="shared" si="92"/>
        <v/>
      </c>
      <c r="CN998" s="16" t="str">
        <f>IF(Wedstrijden!AR985="x","AA","")</f>
        <v/>
      </c>
      <c r="CO998" s="16" t="str">
        <f>IF(Wedstrijden!AS985="x","A","")</f>
        <v/>
      </c>
      <c r="CP998" s="16" t="str">
        <f>IF(Wedstrijden!AT985="x","BB","")</f>
        <v/>
      </c>
      <c r="CQ998" s="16" t="str">
        <f>IF(Wedstrijden!AU985="x","B","")</f>
        <v/>
      </c>
      <c r="CR998" s="16" t="str">
        <f>IF(Wedstrijden!AV985="x","L","")</f>
        <v/>
      </c>
      <c r="CS998" s="16" t="str">
        <f>IF(Wedstrijden!AW985="x","M","")</f>
        <v/>
      </c>
      <c r="CT998" s="16" t="str">
        <f>IF(Wedstrijden!AX985="x","Z","")</f>
        <v/>
      </c>
      <c r="CU998" s="16" t="str">
        <f>IF(Wedstrijden!BB985="x","ZZ","")</f>
        <v/>
      </c>
      <c r="CV998" s="16" t="str">
        <f>IF(COUNTA(Wedstrijden!AI985:AP985)&lt;&gt;0,2,"")</f>
        <v/>
      </c>
      <c r="CW998" s="16" t="str">
        <f t="shared" si="93"/>
        <v/>
      </c>
      <c r="CX998" s="16" t="str">
        <f>IF(Wedstrijden!AI985="x","BB","")</f>
        <v/>
      </c>
      <c r="CY998" s="16" t="str">
        <f>IF(Wedstrijden!AJ985="x","B","")</f>
        <v/>
      </c>
      <c r="CZ998" s="16" t="str">
        <f>IF(Wedstrijden!AK985="x","L","")</f>
        <v/>
      </c>
      <c r="DA998" s="16" t="str">
        <f>IF(Wedstrijden!AL985="x","M","")</f>
        <v/>
      </c>
      <c r="DB998" s="16" t="str">
        <f>IF(Wedstrijden!AM985="x","Z","")</f>
        <v/>
      </c>
      <c r="DC998" s="16" t="str">
        <f>IF(Wedstrijden!AN985="x","ZZ","")</f>
        <v/>
      </c>
      <c r="DD998" s="16" t="str">
        <f>IF(Wedstrijden!AP985="x","1.40","")</f>
        <v/>
      </c>
      <c r="DE998" s="16" t="str">
        <f>IF(COUNTA(Wedstrijden!BD985:BF985)&lt;&gt;0,6,"")</f>
        <v/>
      </c>
      <c r="DF998" s="16" t="str">
        <f t="shared" si="94"/>
        <v/>
      </c>
      <c r="DG998" s="16" t="str">
        <f>IF(Wedstrijden!BD985="x","L","")</f>
        <v/>
      </c>
      <c r="DH998" s="16" t="str">
        <f>IF(Wedstrijden!BE985="x","M","")</f>
        <v/>
      </c>
      <c r="DI998" s="16" t="str">
        <f>IF(Wedstrijden!BF985="x","Z","")</f>
        <v/>
      </c>
      <c r="DJ998" s="16" t="str">
        <f>IF(Wedstrijden!BG985="x","Z","")</f>
        <v/>
      </c>
      <c r="DK998" s="16" t="str">
        <f>IF(COUNTA(Wedstrijden!BI985:BK985)&lt;&gt;0,6,"")</f>
        <v/>
      </c>
      <c r="DL998" s="16" t="str">
        <f t="shared" si="95"/>
        <v/>
      </c>
      <c r="DM998" s="16" t="str">
        <f>IF(Wedstrijden!BI985="x","L","")</f>
        <v/>
      </c>
      <c r="DN998" s="16" t="str">
        <f>IF(Wedstrijden!BJ985="x","M","")</f>
        <v/>
      </c>
      <c r="DO998" s="16" t="str">
        <f>IF(Wedstrijden!BK985="x","Z","")</f>
        <v/>
      </c>
      <c r="DP998" s="16" t="str">
        <f>IF(Wedstrijden!BL985="x","Z","")</f>
        <v/>
      </c>
    </row>
    <row r="999" spans="1:120" ht="14.4" x14ac:dyDescent="0.3">
      <c r="A999" s="18">
        <f>Wedstrijden!A986</f>
        <v>0</v>
      </c>
      <c r="B999" s="16" t="str">
        <f>IFERROR(VLOOKUP(Wedstrijden!#REF!,#REF!,2,FALSE),"")</f>
        <v/>
      </c>
      <c r="C999" s="16">
        <f>Wedstrijden!E986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IF(COUNTA(Wedstrijden!U986:AC986)&lt;&gt;0,1,"")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IF(Wedstrijden!U986="x","B1","")</f>
        <v/>
      </c>
      <c r="BO999" s="16" t="e">
        <f>IF(Wedstrijden!#REF!="x","BB","")</f>
        <v>#REF!</v>
      </c>
      <c r="BP999" s="16" t="str">
        <f>IF(Wedstrijden!W986="x","B","")</f>
        <v/>
      </c>
      <c r="BQ999" s="16" t="str">
        <f>IF(Wedstrijden!X986="x","L1","")</f>
        <v/>
      </c>
      <c r="BR999" s="16" t="str">
        <f>IF(Wedstrijden!Y986="x","L2","")</f>
        <v/>
      </c>
      <c r="BS999" s="16" t="str">
        <f>IF(Wedstrijden!Z986="x","M1","")</f>
        <v/>
      </c>
      <c r="BT999" s="16" t="str">
        <f>IF(Wedstrijden!AA986="x","M2","")</f>
        <v/>
      </c>
      <c r="BU999" s="16" t="str">
        <f>IF(Wedstrijden!AB986="x","Z1","")</f>
        <v/>
      </c>
      <c r="BV999" s="16" t="str">
        <f>IF(Wedstrijden!AC986="x","Z2","")</f>
        <v/>
      </c>
      <c r="BW999" s="16" t="str">
        <f>IF(COUNTA(Wedstrijden!L986:T986)&lt;&gt;0,1,"")</f>
        <v/>
      </c>
      <c r="BX999" s="16" t="str">
        <f t="shared" si="91"/>
        <v/>
      </c>
      <c r="BY999" s="16" t="str">
        <f>IF(Wedstrijden!L986="x","BB","")</f>
        <v/>
      </c>
      <c r="BZ999" s="16" t="str">
        <f>IF(Wedstrijden!M986="x","B","")</f>
        <v/>
      </c>
      <c r="CA999" s="16" t="str">
        <f>IF(Wedstrijden!N986="x","L1","")</f>
        <v/>
      </c>
      <c r="CB999" s="16" t="str">
        <f>IF(Wedstrijden!O986="x","L2","")</f>
        <v/>
      </c>
      <c r="CC999" s="16" t="str">
        <f>IF(Wedstrijden!P986="x","M1","")</f>
        <v/>
      </c>
      <c r="CD999" s="16" t="str">
        <f>IF(Wedstrijden!Q986="x","M2","")</f>
        <v/>
      </c>
      <c r="CE999" s="16" t="str">
        <f>IF(Wedstrijden!R986="x","Z1","")</f>
        <v/>
      </c>
      <c r="CF999" s="16" t="str">
        <f>IF(Wedstrijden!S986="x","Z2","")</f>
        <v/>
      </c>
      <c r="CG999" s="16" t="str">
        <f>IF(Wedstrijden!T986="x","ZZL","")</f>
        <v/>
      </c>
      <c r="CL999" s="16" t="str">
        <f>IF(COUNTA(Wedstrijden!AR986:BB986)&lt;&gt;0,2,"")</f>
        <v/>
      </c>
      <c r="CM999" s="16" t="str">
        <f t="shared" si="92"/>
        <v/>
      </c>
      <c r="CN999" s="16" t="str">
        <f>IF(Wedstrijden!AR986="x","AA","")</f>
        <v/>
      </c>
      <c r="CO999" s="16" t="str">
        <f>IF(Wedstrijden!AS986="x","A","")</f>
        <v/>
      </c>
      <c r="CP999" s="16" t="str">
        <f>IF(Wedstrijden!AT986="x","BB","")</f>
        <v/>
      </c>
      <c r="CQ999" s="16" t="str">
        <f>IF(Wedstrijden!AU986="x","B","")</f>
        <v/>
      </c>
      <c r="CR999" s="16" t="str">
        <f>IF(Wedstrijden!AV986="x","L","")</f>
        <v/>
      </c>
      <c r="CS999" s="16" t="str">
        <f>IF(Wedstrijden!AW986="x","M","")</f>
        <v/>
      </c>
      <c r="CT999" s="16" t="str">
        <f>IF(Wedstrijden!AX986="x","Z","")</f>
        <v/>
      </c>
      <c r="CU999" s="16" t="str">
        <f>IF(Wedstrijden!BB986="x","ZZ","")</f>
        <v/>
      </c>
      <c r="CV999" s="16" t="str">
        <f>IF(COUNTA(Wedstrijden!AI986:AP986)&lt;&gt;0,2,"")</f>
        <v/>
      </c>
      <c r="CW999" s="16" t="str">
        <f t="shared" si="93"/>
        <v/>
      </c>
      <c r="CX999" s="16" t="str">
        <f>IF(Wedstrijden!AI986="x","BB","")</f>
        <v/>
      </c>
      <c r="CY999" s="16" t="str">
        <f>IF(Wedstrijden!AJ986="x","B","")</f>
        <v/>
      </c>
      <c r="CZ999" s="16" t="str">
        <f>IF(Wedstrijden!AK986="x","L","")</f>
        <v/>
      </c>
      <c r="DA999" s="16" t="str">
        <f>IF(Wedstrijden!AL986="x","M","")</f>
        <v/>
      </c>
      <c r="DB999" s="16" t="str">
        <f>IF(Wedstrijden!AM986="x","Z","")</f>
        <v/>
      </c>
      <c r="DC999" s="16" t="str">
        <f>IF(Wedstrijden!AN986="x","ZZ","")</f>
        <v/>
      </c>
      <c r="DD999" s="16" t="str">
        <f>IF(Wedstrijden!AP986="x","1.40","")</f>
        <v/>
      </c>
      <c r="DE999" s="16" t="str">
        <f>IF(COUNTA(Wedstrijden!BD986:BF986)&lt;&gt;0,6,"")</f>
        <v/>
      </c>
      <c r="DF999" s="16" t="str">
        <f t="shared" si="94"/>
        <v/>
      </c>
      <c r="DG999" s="16" t="str">
        <f>IF(Wedstrijden!BD986="x","L","")</f>
        <v/>
      </c>
      <c r="DH999" s="16" t="str">
        <f>IF(Wedstrijden!BE986="x","M","")</f>
        <v/>
      </c>
      <c r="DI999" s="16" t="str">
        <f>IF(Wedstrijden!BF986="x","Z","")</f>
        <v/>
      </c>
      <c r="DJ999" s="16" t="str">
        <f>IF(Wedstrijden!BG986="x","Z","")</f>
        <v/>
      </c>
      <c r="DK999" s="16" t="str">
        <f>IF(COUNTA(Wedstrijden!BI986:BK986)&lt;&gt;0,6,"")</f>
        <v/>
      </c>
      <c r="DL999" s="16" t="str">
        <f t="shared" si="95"/>
        <v/>
      </c>
      <c r="DM999" s="16" t="str">
        <f>IF(Wedstrijden!BI986="x","L","")</f>
        <v/>
      </c>
      <c r="DN999" s="16" t="str">
        <f>IF(Wedstrijden!BJ986="x","M","")</f>
        <v/>
      </c>
      <c r="DO999" s="16" t="str">
        <f>IF(Wedstrijden!BK986="x","Z","")</f>
        <v/>
      </c>
      <c r="DP999" s="16" t="str">
        <f>IF(Wedstrijden!BL986="x","Z","")</f>
        <v/>
      </c>
    </row>
    <row r="1000" spans="1:120" ht="14.4" x14ac:dyDescent="0.3">
      <c r="A1000" s="18">
        <f>Wedstrijden!A987</f>
        <v>0</v>
      </c>
      <c r="B1000" s="16" t="str">
        <f>IFERROR(VLOOKUP(Wedstrijden!#REF!,#REF!,2,FALSE),"")</f>
        <v/>
      </c>
      <c r="C1000" s="16">
        <f>Wedstrijden!E987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IF(COUNTA(Wedstrijden!U987:AC987)&lt;&gt;0,1,"")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IF(Wedstrijden!U987="x","B1","")</f>
        <v/>
      </c>
      <c r="BO1000" s="16" t="e">
        <f>IF(Wedstrijden!#REF!="x","BB","")</f>
        <v>#REF!</v>
      </c>
      <c r="BP1000" s="16" t="str">
        <f>IF(Wedstrijden!W987="x","B","")</f>
        <v/>
      </c>
      <c r="BQ1000" s="16" t="str">
        <f>IF(Wedstrijden!X987="x","L1","")</f>
        <v/>
      </c>
      <c r="BR1000" s="16" t="str">
        <f>IF(Wedstrijden!Y987="x","L2","")</f>
        <v/>
      </c>
      <c r="BS1000" s="16" t="str">
        <f>IF(Wedstrijden!Z987="x","M1","")</f>
        <v/>
      </c>
      <c r="BT1000" s="16" t="str">
        <f>IF(Wedstrijden!AA987="x","M2","")</f>
        <v/>
      </c>
      <c r="BU1000" s="16" t="str">
        <f>IF(Wedstrijden!AB987="x","Z1","")</f>
        <v/>
      </c>
      <c r="BV1000" s="16" t="str">
        <f>IF(Wedstrijden!AC987="x","Z2","")</f>
        <v/>
      </c>
      <c r="BW1000" s="16" t="str">
        <f>IF(COUNTA(Wedstrijden!L987:T987)&lt;&gt;0,1,"")</f>
        <v/>
      </c>
      <c r="BX1000" s="16" t="str">
        <f t="shared" si="91"/>
        <v/>
      </c>
      <c r="BY1000" s="16" t="str">
        <f>IF(Wedstrijden!L987="x","BB","")</f>
        <v/>
      </c>
      <c r="BZ1000" s="16" t="str">
        <f>IF(Wedstrijden!M987="x","B","")</f>
        <v/>
      </c>
      <c r="CA1000" s="16" t="str">
        <f>IF(Wedstrijden!N987="x","L1","")</f>
        <v/>
      </c>
      <c r="CB1000" s="16" t="str">
        <f>IF(Wedstrijden!O987="x","L2","")</f>
        <v/>
      </c>
      <c r="CC1000" s="16" t="str">
        <f>IF(Wedstrijden!P987="x","M1","")</f>
        <v/>
      </c>
      <c r="CD1000" s="16" t="str">
        <f>IF(Wedstrijden!Q987="x","M2","")</f>
        <v/>
      </c>
      <c r="CE1000" s="16" t="str">
        <f>IF(Wedstrijden!R987="x","Z1","")</f>
        <v/>
      </c>
      <c r="CF1000" s="16" t="str">
        <f>IF(Wedstrijden!S987="x","Z2","")</f>
        <v/>
      </c>
      <c r="CG1000" s="16" t="str">
        <f>IF(Wedstrijden!T987="x","ZZL","")</f>
        <v/>
      </c>
      <c r="CL1000" s="16" t="str">
        <f>IF(COUNTA(Wedstrijden!AR987:BB987)&lt;&gt;0,2,"")</f>
        <v/>
      </c>
      <c r="CM1000" s="16" t="str">
        <f t="shared" si="92"/>
        <v/>
      </c>
      <c r="CN1000" s="16" t="str">
        <f>IF(Wedstrijden!AR987="x","AA","")</f>
        <v/>
      </c>
      <c r="CO1000" s="16" t="str">
        <f>IF(Wedstrijden!AS987="x","A","")</f>
        <v/>
      </c>
      <c r="CP1000" s="16" t="str">
        <f>IF(Wedstrijden!AT987="x","BB","")</f>
        <v/>
      </c>
      <c r="CQ1000" s="16" t="str">
        <f>IF(Wedstrijden!AU987="x","B","")</f>
        <v/>
      </c>
      <c r="CR1000" s="16" t="str">
        <f>IF(Wedstrijden!AV987="x","L","")</f>
        <v/>
      </c>
      <c r="CS1000" s="16" t="str">
        <f>IF(Wedstrijden!AW987="x","M","")</f>
        <v/>
      </c>
      <c r="CT1000" s="16" t="str">
        <f>IF(Wedstrijden!AX987="x","Z","")</f>
        <v/>
      </c>
      <c r="CU1000" s="16" t="str">
        <f>IF(Wedstrijden!BB987="x","ZZ","")</f>
        <v/>
      </c>
      <c r="CV1000" s="16" t="str">
        <f>IF(COUNTA(Wedstrijden!AI987:AP987)&lt;&gt;0,2,"")</f>
        <v/>
      </c>
      <c r="CW1000" s="16" t="str">
        <f t="shared" si="93"/>
        <v/>
      </c>
      <c r="CX1000" s="16" t="str">
        <f>IF(Wedstrijden!AI987="x","BB","")</f>
        <v/>
      </c>
      <c r="CY1000" s="16" t="str">
        <f>IF(Wedstrijden!AJ987="x","B","")</f>
        <v/>
      </c>
      <c r="CZ1000" s="16" t="str">
        <f>IF(Wedstrijden!AK987="x","L","")</f>
        <v/>
      </c>
      <c r="DA1000" s="16" t="str">
        <f>IF(Wedstrijden!AL987="x","M","")</f>
        <v/>
      </c>
      <c r="DB1000" s="16" t="str">
        <f>IF(Wedstrijden!AM987="x","Z","")</f>
        <v/>
      </c>
      <c r="DC1000" s="16" t="str">
        <f>IF(Wedstrijden!AN987="x","ZZ","")</f>
        <v/>
      </c>
      <c r="DD1000" s="16" t="str">
        <f>IF(Wedstrijden!AP987="x","1.40","")</f>
        <v/>
      </c>
      <c r="DE1000" s="16" t="str">
        <f>IF(COUNTA(Wedstrijden!BD987:BF987)&lt;&gt;0,6,"")</f>
        <v/>
      </c>
      <c r="DF1000" s="16" t="str">
        <f t="shared" si="94"/>
        <v/>
      </c>
      <c r="DG1000" s="16" t="str">
        <f>IF(Wedstrijden!BD987="x","L","")</f>
        <v/>
      </c>
      <c r="DH1000" s="16" t="str">
        <f>IF(Wedstrijden!BE987="x","M","")</f>
        <v/>
      </c>
      <c r="DI1000" s="16" t="str">
        <f>IF(Wedstrijden!BF987="x","Z","")</f>
        <v/>
      </c>
      <c r="DJ1000" s="16" t="str">
        <f>IF(Wedstrijden!BG987="x","Z","")</f>
        <v/>
      </c>
      <c r="DK1000" s="16" t="str">
        <f>IF(COUNTA(Wedstrijden!BI987:BK987)&lt;&gt;0,6,"")</f>
        <v/>
      </c>
      <c r="DL1000" s="16" t="str">
        <f t="shared" si="95"/>
        <v/>
      </c>
      <c r="DM1000" s="16" t="str">
        <f>IF(Wedstrijden!BI987="x","L","")</f>
        <v/>
      </c>
      <c r="DN1000" s="16" t="str">
        <f>IF(Wedstrijden!BJ987="x","M","")</f>
        <v/>
      </c>
      <c r="DO1000" s="16" t="str">
        <f>IF(Wedstrijden!BK987="x","Z","")</f>
        <v/>
      </c>
      <c r="DP1000" s="16" t="str">
        <f>IF(Wedstrijden!BL987="x","Z","")</f>
        <v/>
      </c>
    </row>
    <row r="1001" spans="1:120" ht="14.4" x14ac:dyDescent="0.3">
      <c r="A1001" s="18">
        <f>Wedstrijden!A988</f>
        <v>0</v>
      </c>
      <c r="B1001" s="16" t="str">
        <f>IFERROR(VLOOKUP(Wedstrijden!#REF!,#REF!,2,FALSE),"")</f>
        <v/>
      </c>
      <c r="C1001" s="16">
        <f>Wedstrijden!E988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IF(COUNTA(Wedstrijden!U988:AC988)&lt;&gt;0,1,"")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IF(Wedstrijden!U988="x","B1","")</f>
        <v/>
      </c>
      <c r="BO1001" s="16" t="e">
        <f>IF(Wedstrijden!#REF!="x","BB","")</f>
        <v>#REF!</v>
      </c>
      <c r="BP1001" s="16" t="str">
        <f>IF(Wedstrijden!W988="x","B","")</f>
        <v/>
      </c>
      <c r="BQ1001" s="16" t="str">
        <f>IF(Wedstrijden!X988="x","L1","")</f>
        <v/>
      </c>
      <c r="BR1001" s="16" t="str">
        <f>IF(Wedstrijden!Y988="x","L2","")</f>
        <v/>
      </c>
      <c r="BS1001" s="16" t="str">
        <f>IF(Wedstrijden!Z988="x","M1","")</f>
        <v/>
      </c>
      <c r="BT1001" s="16" t="str">
        <f>IF(Wedstrijden!AA988="x","M2","")</f>
        <v/>
      </c>
      <c r="BU1001" s="16" t="str">
        <f>IF(Wedstrijden!AB988="x","Z1","")</f>
        <v/>
      </c>
      <c r="BV1001" s="16" t="str">
        <f>IF(Wedstrijden!AC988="x","Z2","")</f>
        <v/>
      </c>
      <c r="BW1001" s="16" t="str">
        <f>IF(COUNTA(Wedstrijden!L988:T988)&lt;&gt;0,1,"")</f>
        <v/>
      </c>
      <c r="BX1001" s="16" t="str">
        <f t="shared" si="91"/>
        <v/>
      </c>
      <c r="BY1001" s="16" t="str">
        <f>IF(Wedstrijden!L988="x","BB","")</f>
        <v/>
      </c>
      <c r="BZ1001" s="16" t="str">
        <f>IF(Wedstrijden!M988="x","B","")</f>
        <v/>
      </c>
      <c r="CA1001" s="16" t="str">
        <f>IF(Wedstrijden!N988="x","L1","")</f>
        <v/>
      </c>
      <c r="CB1001" s="16" t="str">
        <f>IF(Wedstrijden!O988="x","L2","")</f>
        <v/>
      </c>
      <c r="CC1001" s="16" t="str">
        <f>IF(Wedstrijden!P988="x","M1","")</f>
        <v/>
      </c>
      <c r="CD1001" s="16" t="str">
        <f>IF(Wedstrijden!Q988="x","M2","")</f>
        <v/>
      </c>
      <c r="CE1001" s="16" t="str">
        <f>IF(Wedstrijden!R988="x","Z1","")</f>
        <v/>
      </c>
      <c r="CF1001" s="16" t="str">
        <f>IF(Wedstrijden!S988="x","Z2","")</f>
        <v/>
      </c>
      <c r="CG1001" s="16" t="str">
        <f>IF(Wedstrijden!T988="x","ZZL","")</f>
        <v/>
      </c>
      <c r="CL1001" s="16" t="str">
        <f>IF(COUNTA(Wedstrijden!AR988:BB988)&lt;&gt;0,2,"")</f>
        <v/>
      </c>
      <c r="CM1001" s="16" t="str">
        <f t="shared" si="92"/>
        <v/>
      </c>
      <c r="CN1001" s="16" t="str">
        <f>IF(Wedstrijden!AR988="x","AA","")</f>
        <v/>
      </c>
      <c r="CO1001" s="16" t="str">
        <f>IF(Wedstrijden!AS988="x","A","")</f>
        <v/>
      </c>
      <c r="CP1001" s="16" t="str">
        <f>IF(Wedstrijden!AT988="x","BB","")</f>
        <v/>
      </c>
      <c r="CQ1001" s="16" t="str">
        <f>IF(Wedstrijden!AU988="x","B","")</f>
        <v/>
      </c>
      <c r="CR1001" s="16" t="str">
        <f>IF(Wedstrijden!AV988="x","L","")</f>
        <v/>
      </c>
      <c r="CS1001" s="16" t="str">
        <f>IF(Wedstrijden!AW988="x","M","")</f>
        <v/>
      </c>
      <c r="CT1001" s="16" t="str">
        <f>IF(Wedstrijden!AX988="x","Z","")</f>
        <v/>
      </c>
      <c r="CU1001" s="16" t="str">
        <f>IF(Wedstrijden!BB988="x","ZZ","")</f>
        <v/>
      </c>
      <c r="CV1001" s="16" t="str">
        <f>IF(COUNTA(Wedstrijden!AI988:AP988)&lt;&gt;0,2,"")</f>
        <v/>
      </c>
      <c r="CW1001" s="16" t="str">
        <f t="shared" si="93"/>
        <v/>
      </c>
      <c r="CX1001" s="16" t="str">
        <f>IF(Wedstrijden!AI988="x","BB","")</f>
        <v/>
      </c>
      <c r="CY1001" s="16" t="str">
        <f>IF(Wedstrijden!AJ988="x","B","")</f>
        <v/>
      </c>
      <c r="CZ1001" s="16" t="str">
        <f>IF(Wedstrijden!AK988="x","L","")</f>
        <v/>
      </c>
      <c r="DA1001" s="16" t="str">
        <f>IF(Wedstrijden!AL988="x","M","")</f>
        <v/>
      </c>
      <c r="DB1001" s="16" t="str">
        <f>IF(Wedstrijden!AM988="x","Z","")</f>
        <v/>
      </c>
      <c r="DC1001" s="16" t="str">
        <f>IF(Wedstrijden!AN988="x","ZZ","")</f>
        <v/>
      </c>
      <c r="DD1001" s="16" t="str">
        <f>IF(Wedstrijden!AP988="x","1.40","")</f>
        <v/>
      </c>
      <c r="DE1001" s="16" t="str">
        <f>IF(COUNTA(Wedstrijden!BD988:BF988)&lt;&gt;0,6,"")</f>
        <v/>
      </c>
      <c r="DF1001" s="16" t="str">
        <f t="shared" si="94"/>
        <v/>
      </c>
      <c r="DG1001" s="16" t="str">
        <f>IF(Wedstrijden!BD988="x","L","")</f>
        <v/>
      </c>
      <c r="DH1001" s="16" t="str">
        <f>IF(Wedstrijden!BE988="x","M","")</f>
        <v/>
      </c>
      <c r="DI1001" s="16" t="str">
        <f>IF(Wedstrijden!BF988="x","Z","")</f>
        <v/>
      </c>
      <c r="DJ1001" s="16" t="str">
        <f>IF(Wedstrijden!BG988="x","Z","")</f>
        <v/>
      </c>
      <c r="DK1001" s="16" t="str">
        <f>IF(COUNTA(Wedstrijden!BI988:BK988)&lt;&gt;0,6,"")</f>
        <v/>
      </c>
      <c r="DL1001" s="16" t="str">
        <f t="shared" si="95"/>
        <v/>
      </c>
      <c r="DM1001" s="16" t="str">
        <f>IF(Wedstrijden!BI988="x","L","")</f>
        <v/>
      </c>
      <c r="DN1001" s="16" t="str">
        <f>IF(Wedstrijden!BJ988="x","M","")</f>
        <v/>
      </c>
      <c r="DO1001" s="16" t="str">
        <f>IF(Wedstrijden!BK988="x","Z","")</f>
        <v/>
      </c>
      <c r="DP1001" s="16" t="str">
        <f>IF(Wedstrijden!BL988="x","Z","")</f>
        <v/>
      </c>
    </row>
    <row r="1002" spans="1:120" ht="14.4" x14ac:dyDescent="0.3">
      <c r="A1002" s="18">
        <f>Wedstrijden!A989</f>
        <v>0</v>
      </c>
      <c r="B1002" s="16" t="str">
        <f>IFERROR(VLOOKUP(Wedstrijden!#REF!,#REF!,2,FALSE),"")</f>
        <v/>
      </c>
      <c r="C1002" s="16">
        <f>Wedstrijden!E989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IF(COUNTA(Wedstrijden!U989:AC989)&lt;&gt;0,1,"")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IF(Wedstrijden!U989="x","B1","")</f>
        <v/>
      </c>
      <c r="BO1002" s="16" t="e">
        <f>IF(Wedstrijden!#REF!="x","BB","")</f>
        <v>#REF!</v>
      </c>
      <c r="BP1002" s="16" t="str">
        <f>IF(Wedstrijden!W989="x","B","")</f>
        <v/>
      </c>
      <c r="BQ1002" s="16" t="str">
        <f>IF(Wedstrijden!X989="x","L1","")</f>
        <v/>
      </c>
      <c r="BR1002" s="16" t="str">
        <f>IF(Wedstrijden!Y989="x","L2","")</f>
        <v/>
      </c>
      <c r="BS1002" s="16" t="str">
        <f>IF(Wedstrijden!Z989="x","M1","")</f>
        <v/>
      </c>
      <c r="BT1002" s="16" t="str">
        <f>IF(Wedstrijden!AA989="x","M2","")</f>
        <v/>
      </c>
      <c r="BU1002" s="16" t="str">
        <f>IF(Wedstrijden!AB989="x","Z1","")</f>
        <v/>
      </c>
      <c r="BV1002" s="16" t="str">
        <f>IF(Wedstrijden!AC989="x","Z2","")</f>
        <v/>
      </c>
      <c r="BW1002" s="16" t="str">
        <f>IF(COUNTA(Wedstrijden!L989:T989)&lt;&gt;0,1,"")</f>
        <v/>
      </c>
      <c r="BX1002" s="16" t="str">
        <f t="shared" si="91"/>
        <v/>
      </c>
      <c r="BY1002" s="16" t="str">
        <f>IF(Wedstrijden!L989="x","BB","")</f>
        <v/>
      </c>
      <c r="BZ1002" s="16" t="str">
        <f>IF(Wedstrijden!M989="x","B","")</f>
        <v/>
      </c>
      <c r="CA1002" s="16" t="str">
        <f>IF(Wedstrijden!N989="x","L1","")</f>
        <v/>
      </c>
      <c r="CB1002" s="16" t="str">
        <f>IF(Wedstrijden!O989="x","L2","")</f>
        <v/>
      </c>
      <c r="CC1002" s="16" t="str">
        <f>IF(Wedstrijden!P989="x","M1","")</f>
        <v/>
      </c>
      <c r="CD1002" s="16" t="str">
        <f>IF(Wedstrijden!Q989="x","M2","")</f>
        <v/>
      </c>
      <c r="CE1002" s="16" t="str">
        <f>IF(Wedstrijden!R989="x","Z1","")</f>
        <v/>
      </c>
      <c r="CF1002" s="16" t="str">
        <f>IF(Wedstrijden!S989="x","Z2","")</f>
        <v/>
      </c>
      <c r="CG1002" s="16" t="str">
        <f>IF(Wedstrijden!T989="x","ZZL","")</f>
        <v/>
      </c>
      <c r="CL1002" s="16" t="str">
        <f>IF(COUNTA(Wedstrijden!AR989:BB989)&lt;&gt;0,2,"")</f>
        <v/>
      </c>
      <c r="CM1002" s="16" t="str">
        <f t="shared" si="92"/>
        <v/>
      </c>
      <c r="CN1002" s="16" t="str">
        <f>IF(Wedstrijden!AR989="x","AA","")</f>
        <v/>
      </c>
      <c r="CO1002" s="16" t="str">
        <f>IF(Wedstrijden!AS989="x","A","")</f>
        <v/>
      </c>
      <c r="CP1002" s="16" t="str">
        <f>IF(Wedstrijden!AT989="x","BB","")</f>
        <v/>
      </c>
      <c r="CQ1002" s="16" t="str">
        <f>IF(Wedstrijden!AU989="x","B","")</f>
        <v/>
      </c>
      <c r="CR1002" s="16" t="str">
        <f>IF(Wedstrijden!AV989="x","L","")</f>
        <v/>
      </c>
      <c r="CS1002" s="16" t="str">
        <f>IF(Wedstrijden!AW989="x","M","")</f>
        <v/>
      </c>
      <c r="CT1002" s="16" t="str">
        <f>IF(Wedstrijden!AX989="x","Z","")</f>
        <v/>
      </c>
      <c r="CU1002" s="16" t="str">
        <f>IF(Wedstrijden!BB989="x","ZZ","")</f>
        <v/>
      </c>
      <c r="CV1002" s="16" t="str">
        <f>IF(COUNTA(Wedstrijden!AI989:AP989)&lt;&gt;0,2,"")</f>
        <v/>
      </c>
      <c r="CW1002" s="16" t="str">
        <f t="shared" si="93"/>
        <v/>
      </c>
      <c r="CX1002" s="16" t="str">
        <f>IF(Wedstrijden!AI989="x","BB","")</f>
        <v/>
      </c>
      <c r="CY1002" s="16" t="str">
        <f>IF(Wedstrijden!AJ989="x","B","")</f>
        <v/>
      </c>
      <c r="CZ1002" s="16" t="str">
        <f>IF(Wedstrijden!AK989="x","L","")</f>
        <v/>
      </c>
      <c r="DA1002" s="16" t="str">
        <f>IF(Wedstrijden!AL989="x","M","")</f>
        <v/>
      </c>
      <c r="DB1002" s="16" t="str">
        <f>IF(Wedstrijden!AM989="x","Z","")</f>
        <v/>
      </c>
      <c r="DC1002" s="16" t="str">
        <f>IF(Wedstrijden!AN989="x","ZZ","")</f>
        <v/>
      </c>
      <c r="DD1002" s="16" t="str">
        <f>IF(Wedstrijden!AP989="x","1.40","")</f>
        <v/>
      </c>
      <c r="DE1002" s="16" t="str">
        <f>IF(COUNTA(Wedstrijden!BD989:BF989)&lt;&gt;0,6,"")</f>
        <v/>
      </c>
      <c r="DF1002" s="16" t="str">
        <f t="shared" si="94"/>
        <v/>
      </c>
      <c r="DG1002" s="16" t="str">
        <f>IF(Wedstrijden!BD989="x","L","")</f>
        <v/>
      </c>
      <c r="DH1002" s="16" t="str">
        <f>IF(Wedstrijden!BE989="x","M","")</f>
        <v/>
      </c>
      <c r="DI1002" s="16" t="str">
        <f>IF(Wedstrijden!BF989="x","Z","")</f>
        <v/>
      </c>
      <c r="DJ1002" s="16" t="str">
        <f>IF(Wedstrijden!BG989="x","Z","")</f>
        <v/>
      </c>
      <c r="DK1002" s="16" t="str">
        <f>IF(COUNTA(Wedstrijden!BI989:BK989)&lt;&gt;0,6,"")</f>
        <v/>
      </c>
      <c r="DL1002" s="16" t="str">
        <f t="shared" si="95"/>
        <v/>
      </c>
      <c r="DM1002" s="16" t="str">
        <f>IF(Wedstrijden!BI989="x","L","")</f>
        <v/>
      </c>
      <c r="DN1002" s="16" t="str">
        <f>IF(Wedstrijden!BJ989="x","M","")</f>
        <v/>
      </c>
      <c r="DO1002" s="16" t="str">
        <f>IF(Wedstrijden!BK989="x","Z","")</f>
        <v/>
      </c>
      <c r="DP1002" s="16" t="str">
        <f>IF(Wedstrijden!BL989="x","Z","")</f>
        <v/>
      </c>
    </row>
    <row r="1003" spans="1:120" ht="14.4" x14ac:dyDescent="0.3">
      <c r="A1003" s="18">
        <f>Wedstrijden!A990</f>
        <v>0</v>
      </c>
      <c r="B1003" s="16" t="str">
        <f>IFERROR(VLOOKUP(Wedstrijden!#REF!,#REF!,2,FALSE),"")</f>
        <v/>
      </c>
      <c r="C1003" s="16">
        <f>Wedstrijden!E990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IF(COUNTA(Wedstrijden!U990:AC990)&lt;&gt;0,1,"")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IF(Wedstrijden!U990="x","B1","")</f>
        <v/>
      </c>
      <c r="BO1003" s="16" t="e">
        <f>IF(Wedstrijden!#REF!="x","BB","")</f>
        <v>#REF!</v>
      </c>
      <c r="BP1003" s="16" t="str">
        <f>IF(Wedstrijden!W990="x","B","")</f>
        <v/>
      </c>
      <c r="BQ1003" s="16" t="str">
        <f>IF(Wedstrijden!X990="x","L1","")</f>
        <v/>
      </c>
      <c r="BR1003" s="16" t="str">
        <f>IF(Wedstrijden!Y990="x","L2","")</f>
        <v/>
      </c>
      <c r="BS1003" s="16" t="str">
        <f>IF(Wedstrijden!Z990="x","M1","")</f>
        <v/>
      </c>
      <c r="BT1003" s="16" t="str">
        <f>IF(Wedstrijden!AA990="x","M2","")</f>
        <v/>
      </c>
      <c r="BU1003" s="16" t="str">
        <f>IF(Wedstrijden!AB990="x","Z1","")</f>
        <v/>
      </c>
      <c r="BV1003" s="16" t="str">
        <f>IF(Wedstrijden!AC990="x","Z2","")</f>
        <v/>
      </c>
      <c r="BW1003" s="16" t="str">
        <f>IF(COUNTA(Wedstrijden!L990:T990)&lt;&gt;0,1,"")</f>
        <v/>
      </c>
      <c r="BX1003" s="16" t="str">
        <f t="shared" si="91"/>
        <v/>
      </c>
      <c r="BY1003" s="16" t="str">
        <f>IF(Wedstrijden!L990="x","BB","")</f>
        <v/>
      </c>
      <c r="BZ1003" s="16" t="str">
        <f>IF(Wedstrijden!M990="x","B","")</f>
        <v/>
      </c>
      <c r="CA1003" s="16" t="str">
        <f>IF(Wedstrijden!N990="x","L1","")</f>
        <v/>
      </c>
      <c r="CB1003" s="16" t="str">
        <f>IF(Wedstrijden!O990="x","L2","")</f>
        <v/>
      </c>
      <c r="CC1003" s="16" t="str">
        <f>IF(Wedstrijden!P990="x","M1","")</f>
        <v/>
      </c>
      <c r="CD1003" s="16" t="str">
        <f>IF(Wedstrijden!Q990="x","M2","")</f>
        <v/>
      </c>
      <c r="CE1003" s="16" t="str">
        <f>IF(Wedstrijden!R990="x","Z1","")</f>
        <v/>
      </c>
      <c r="CF1003" s="16" t="str">
        <f>IF(Wedstrijden!S990="x","Z2","")</f>
        <v/>
      </c>
      <c r="CG1003" s="16" t="str">
        <f>IF(Wedstrijden!T990="x","ZZL","")</f>
        <v/>
      </c>
      <c r="CL1003" s="16" t="str">
        <f>IF(COUNTA(Wedstrijden!AR990:BB990)&lt;&gt;0,2,"")</f>
        <v/>
      </c>
      <c r="CM1003" s="16" t="str">
        <f t="shared" si="92"/>
        <v/>
      </c>
      <c r="CN1003" s="16" t="str">
        <f>IF(Wedstrijden!AR990="x","AA","")</f>
        <v/>
      </c>
      <c r="CO1003" s="16" t="str">
        <f>IF(Wedstrijden!AS990="x","A","")</f>
        <v/>
      </c>
      <c r="CP1003" s="16" t="str">
        <f>IF(Wedstrijden!AT990="x","BB","")</f>
        <v/>
      </c>
      <c r="CQ1003" s="16" t="str">
        <f>IF(Wedstrijden!AU990="x","B","")</f>
        <v/>
      </c>
      <c r="CR1003" s="16" t="str">
        <f>IF(Wedstrijden!AV990="x","L","")</f>
        <v/>
      </c>
      <c r="CS1003" s="16" t="str">
        <f>IF(Wedstrijden!AW990="x","M","")</f>
        <v/>
      </c>
      <c r="CT1003" s="16" t="str">
        <f>IF(Wedstrijden!AX990="x","Z","")</f>
        <v/>
      </c>
      <c r="CU1003" s="16" t="str">
        <f>IF(Wedstrijden!BB990="x","ZZ","")</f>
        <v/>
      </c>
      <c r="CV1003" s="16" t="str">
        <f>IF(COUNTA(Wedstrijden!AI990:AP990)&lt;&gt;0,2,"")</f>
        <v/>
      </c>
      <c r="CW1003" s="16" t="str">
        <f t="shared" si="93"/>
        <v/>
      </c>
      <c r="CX1003" s="16" t="str">
        <f>IF(Wedstrijden!AI990="x","BB","")</f>
        <v/>
      </c>
      <c r="CY1003" s="16" t="str">
        <f>IF(Wedstrijden!AJ990="x","B","")</f>
        <v/>
      </c>
      <c r="CZ1003" s="16" t="str">
        <f>IF(Wedstrijden!AK990="x","L","")</f>
        <v/>
      </c>
      <c r="DA1003" s="16" t="str">
        <f>IF(Wedstrijden!AL990="x","M","")</f>
        <v/>
      </c>
      <c r="DB1003" s="16" t="str">
        <f>IF(Wedstrijden!AM990="x","Z","")</f>
        <v/>
      </c>
      <c r="DC1003" s="16" t="str">
        <f>IF(Wedstrijden!AN990="x","ZZ","")</f>
        <v/>
      </c>
      <c r="DD1003" s="16" t="str">
        <f>IF(Wedstrijden!AP990="x","1.40","")</f>
        <v/>
      </c>
      <c r="DE1003" s="16" t="str">
        <f>IF(COUNTA(Wedstrijden!BD990:BF990)&lt;&gt;0,6,"")</f>
        <v/>
      </c>
      <c r="DF1003" s="16" t="str">
        <f t="shared" si="94"/>
        <v/>
      </c>
      <c r="DG1003" s="16" t="str">
        <f>IF(Wedstrijden!BD990="x","L","")</f>
        <v/>
      </c>
      <c r="DH1003" s="16" t="str">
        <f>IF(Wedstrijden!BE990="x","M","")</f>
        <v/>
      </c>
      <c r="DI1003" s="16" t="str">
        <f>IF(Wedstrijden!BF990="x","Z","")</f>
        <v/>
      </c>
      <c r="DJ1003" s="16" t="str">
        <f>IF(Wedstrijden!BG990="x","Z","")</f>
        <v/>
      </c>
      <c r="DK1003" s="16" t="str">
        <f>IF(COUNTA(Wedstrijden!BI990:BK990)&lt;&gt;0,6,"")</f>
        <v/>
      </c>
      <c r="DL1003" s="16" t="str">
        <f t="shared" si="95"/>
        <v/>
      </c>
      <c r="DM1003" s="16" t="str">
        <f>IF(Wedstrijden!BI990="x","L","")</f>
        <v/>
      </c>
      <c r="DN1003" s="16" t="str">
        <f>IF(Wedstrijden!BJ990="x","M","")</f>
        <v/>
      </c>
      <c r="DO1003" s="16" t="str">
        <f>IF(Wedstrijden!BK990="x","Z","")</f>
        <v/>
      </c>
      <c r="DP1003" s="16" t="str">
        <f>IF(Wedstrijden!BL990="x","Z","")</f>
        <v/>
      </c>
    </row>
    <row r="1004" spans="1:120" ht="14.4" x14ac:dyDescent="0.3">
      <c r="A1004" s="18">
        <f>Wedstrijden!A991</f>
        <v>0</v>
      </c>
      <c r="B1004" s="16" t="str">
        <f>IFERROR(VLOOKUP(Wedstrijden!#REF!,#REF!,2,FALSE),"")</f>
        <v/>
      </c>
      <c r="C1004" s="16">
        <f>Wedstrijden!E991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IF(COUNTA(Wedstrijden!U991:AC991)&lt;&gt;0,1,"")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IF(Wedstrijden!U991="x","B1","")</f>
        <v/>
      </c>
      <c r="BO1004" s="16" t="e">
        <f>IF(Wedstrijden!#REF!="x","BB","")</f>
        <v>#REF!</v>
      </c>
      <c r="BP1004" s="16" t="str">
        <f>IF(Wedstrijden!W991="x","B","")</f>
        <v/>
      </c>
      <c r="BQ1004" s="16" t="str">
        <f>IF(Wedstrijden!X991="x","L1","")</f>
        <v/>
      </c>
      <c r="BR1004" s="16" t="str">
        <f>IF(Wedstrijden!Y991="x","L2","")</f>
        <v/>
      </c>
      <c r="BS1004" s="16" t="str">
        <f>IF(Wedstrijden!Z991="x","M1","")</f>
        <v/>
      </c>
      <c r="BT1004" s="16" t="str">
        <f>IF(Wedstrijden!AA991="x","M2","")</f>
        <v/>
      </c>
      <c r="BU1004" s="16" t="str">
        <f>IF(Wedstrijden!AB991="x","Z1","")</f>
        <v/>
      </c>
      <c r="BV1004" s="16" t="str">
        <f>IF(Wedstrijden!AC991="x","Z2","")</f>
        <v/>
      </c>
      <c r="BW1004" s="16" t="str">
        <f>IF(COUNTA(Wedstrijden!L991:T991)&lt;&gt;0,1,"")</f>
        <v/>
      </c>
      <c r="BX1004" s="16" t="str">
        <f t="shared" si="91"/>
        <v/>
      </c>
      <c r="BY1004" s="16" t="str">
        <f>IF(Wedstrijden!L991="x","BB","")</f>
        <v/>
      </c>
      <c r="BZ1004" s="16" t="str">
        <f>IF(Wedstrijden!M991="x","B","")</f>
        <v/>
      </c>
      <c r="CA1004" s="16" t="str">
        <f>IF(Wedstrijden!N991="x","L1","")</f>
        <v/>
      </c>
      <c r="CB1004" s="16" t="str">
        <f>IF(Wedstrijden!O991="x","L2","")</f>
        <v/>
      </c>
      <c r="CC1004" s="16" t="str">
        <f>IF(Wedstrijden!P991="x","M1","")</f>
        <v/>
      </c>
      <c r="CD1004" s="16" t="str">
        <f>IF(Wedstrijden!Q991="x","M2","")</f>
        <v/>
      </c>
      <c r="CE1004" s="16" t="str">
        <f>IF(Wedstrijden!R991="x","Z1","")</f>
        <v/>
      </c>
      <c r="CF1004" s="16" t="str">
        <f>IF(Wedstrijden!S991="x","Z2","")</f>
        <v/>
      </c>
      <c r="CG1004" s="16" t="str">
        <f>IF(Wedstrijden!T991="x","ZZL","")</f>
        <v/>
      </c>
      <c r="CL1004" s="16" t="str">
        <f>IF(COUNTA(Wedstrijden!AR991:BB991)&lt;&gt;0,2,"")</f>
        <v/>
      </c>
      <c r="CM1004" s="16" t="str">
        <f t="shared" si="92"/>
        <v/>
      </c>
      <c r="CN1004" s="16" t="str">
        <f>IF(Wedstrijden!AR991="x","AA","")</f>
        <v/>
      </c>
      <c r="CO1004" s="16" t="str">
        <f>IF(Wedstrijden!AS991="x","A","")</f>
        <v/>
      </c>
      <c r="CP1004" s="16" t="str">
        <f>IF(Wedstrijden!AT991="x","BB","")</f>
        <v/>
      </c>
      <c r="CQ1004" s="16" t="str">
        <f>IF(Wedstrijden!AU991="x","B","")</f>
        <v/>
      </c>
      <c r="CR1004" s="16" t="str">
        <f>IF(Wedstrijden!AV991="x","L","")</f>
        <v/>
      </c>
      <c r="CS1004" s="16" t="str">
        <f>IF(Wedstrijden!AW991="x","M","")</f>
        <v/>
      </c>
      <c r="CT1004" s="16" t="str">
        <f>IF(Wedstrijden!AX991="x","Z","")</f>
        <v/>
      </c>
      <c r="CU1004" s="16" t="str">
        <f>IF(Wedstrijden!BB991="x","ZZ","")</f>
        <v/>
      </c>
      <c r="CV1004" s="16" t="str">
        <f>IF(COUNTA(Wedstrijden!AI991:AP991)&lt;&gt;0,2,"")</f>
        <v/>
      </c>
      <c r="CW1004" s="16" t="str">
        <f t="shared" si="93"/>
        <v/>
      </c>
      <c r="CX1004" s="16" t="str">
        <f>IF(Wedstrijden!AI991="x","BB","")</f>
        <v/>
      </c>
      <c r="CY1004" s="16" t="str">
        <f>IF(Wedstrijden!AJ991="x","B","")</f>
        <v/>
      </c>
      <c r="CZ1004" s="16" t="str">
        <f>IF(Wedstrijden!AK991="x","L","")</f>
        <v/>
      </c>
      <c r="DA1004" s="16" t="str">
        <f>IF(Wedstrijden!AL991="x","M","")</f>
        <v/>
      </c>
      <c r="DB1004" s="16" t="str">
        <f>IF(Wedstrijden!AM991="x","Z","")</f>
        <v/>
      </c>
      <c r="DC1004" s="16" t="str">
        <f>IF(Wedstrijden!AN991="x","ZZ","")</f>
        <v/>
      </c>
      <c r="DD1004" s="16" t="str">
        <f>IF(Wedstrijden!AP991="x","1.40","")</f>
        <v/>
      </c>
      <c r="DE1004" s="16" t="str">
        <f>IF(COUNTA(Wedstrijden!BD991:BF991)&lt;&gt;0,6,"")</f>
        <v/>
      </c>
      <c r="DF1004" s="16" t="str">
        <f t="shared" si="94"/>
        <v/>
      </c>
      <c r="DG1004" s="16" t="str">
        <f>IF(Wedstrijden!BD991="x","L","")</f>
        <v/>
      </c>
      <c r="DH1004" s="16" t="str">
        <f>IF(Wedstrijden!BE991="x","M","")</f>
        <v/>
      </c>
      <c r="DI1004" s="16" t="str">
        <f>IF(Wedstrijden!BF991="x","Z","")</f>
        <v/>
      </c>
      <c r="DJ1004" s="16" t="str">
        <f>IF(Wedstrijden!BG991="x","Z","")</f>
        <v/>
      </c>
      <c r="DK1004" s="16" t="str">
        <f>IF(COUNTA(Wedstrijden!BI991:BK991)&lt;&gt;0,6,"")</f>
        <v/>
      </c>
      <c r="DL1004" s="16" t="str">
        <f t="shared" si="95"/>
        <v/>
      </c>
      <c r="DM1004" s="16" t="str">
        <f>IF(Wedstrijden!BI991="x","L","")</f>
        <v/>
      </c>
      <c r="DN1004" s="16" t="str">
        <f>IF(Wedstrijden!BJ991="x","M","")</f>
        <v/>
      </c>
      <c r="DO1004" s="16" t="str">
        <f>IF(Wedstrijden!BK991="x","Z","")</f>
        <v/>
      </c>
      <c r="DP1004" s="16" t="str">
        <f>IF(Wedstrijden!BL991="x","Z","")</f>
        <v/>
      </c>
    </row>
    <row r="1005" spans="1:120" ht="14.4" x14ac:dyDescent="0.3">
      <c r="A1005" s="18">
        <f>Wedstrijden!A992</f>
        <v>0</v>
      </c>
      <c r="B1005" s="16" t="str">
        <f>IFERROR(VLOOKUP(Wedstrijden!#REF!,#REF!,2,FALSE),"")</f>
        <v/>
      </c>
      <c r="C1005" s="16">
        <f>Wedstrijden!E992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IF(COUNTA(Wedstrijden!U992:AC992)&lt;&gt;0,1,"")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IF(Wedstrijden!U992="x","B1","")</f>
        <v/>
      </c>
      <c r="BO1005" s="16" t="e">
        <f>IF(Wedstrijden!#REF!="x","BB","")</f>
        <v>#REF!</v>
      </c>
      <c r="BP1005" s="16" t="str">
        <f>IF(Wedstrijden!W992="x","B","")</f>
        <v/>
      </c>
      <c r="BQ1005" s="16" t="str">
        <f>IF(Wedstrijden!X992="x","L1","")</f>
        <v/>
      </c>
      <c r="BR1005" s="16" t="str">
        <f>IF(Wedstrijden!Y992="x","L2","")</f>
        <v/>
      </c>
      <c r="BS1005" s="16" t="str">
        <f>IF(Wedstrijden!Z992="x","M1","")</f>
        <v/>
      </c>
      <c r="BT1005" s="16" t="str">
        <f>IF(Wedstrijden!AA992="x","M2","")</f>
        <v/>
      </c>
      <c r="BU1005" s="16" t="str">
        <f>IF(Wedstrijden!AB992="x","Z1","")</f>
        <v/>
      </c>
      <c r="BV1005" s="16" t="str">
        <f>IF(Wedstrijden!AC992="x","Z2","")</f>
        <v/>
      </c>
      <c r="BW1005" s="16" t="str">
        <f>IF(COUNTA(Wedstrijden!L992:T992)&lt;&gt;0,1,"")</f>
        <v/>
      </c>
      <c r="BX1005" s="16" t="str">
        <f t="shared" si="91"/>
        <v/>
      </c>
      <c r="BY1005" s="16" t="str">
        <f>IF(Wedstrijden!L992="x","BB","")</f>
        <v/>
      </c>
      <c r="BZ1005" s="16" t="str">
        <f>IF(Wedstrijden!M992="x","B","")</f>
        <v/>
      </c>
      <c r="CA1005" s="16" t="str">
        <f>IF(Wedstrijden!N992="x","L1","")</f>
        <v/>
      </c>
      <c r="CB1005" s="16" t="str">
        <f>IF(Wedstrijden!O992="x","L2","")</f>
        <v/>
      </c>
      <c r="CC1005" s="16" t="str">
        <f>IF(Wedstrijden!P992="x","M1","")</f>
        <v/>
      </c>
      <c r="CD1005" s="16" t="str">
        <f>IF(Wedstrijden!Q992="x","M2","")</f>
        <v/>
      </c>
      <c r="CE1005" s="16" t="str">
        <f>IF(Wedstrijden!R992="x","Z1","")</f>
        <v/>
      </c>
      <c r="CF1005" s="16" t="str">
        <f>IF(Wedstrijden!S992="x","Z2","")</f>
        <v/>
      </c>
      <c r="CG1005" s="16" t="str">
        <f>IF(Wedstrijden!T992="x","ZZL","")</f>
        <v/>
      </c>
      <c r="CL1005" s="16" t="str">
        <f>IF(COUNTA(Wedstrijden!AR992:BB992)&lt;&gt;0,2,"")</f>
        <v/>
      </c>
      <c r="CM1005" s="16" t="str">
        <f t="shared" si="92"/>
        <v/>
      </c>
      <c r="CN1005" s="16" t="str">
        <f>IF(Wedstrijden!AR992="x","AA","")</f>
        <v/>
      </c>
      <c r="CO1005" s="16" t="str">
        <f>IF(Wedstrijden!AS992="x","A","")</f>
        <v/>
      </c>
      <c r="CP1005" s="16" t="str">
        <f>IF(Wedstrijden!AT992="x","BB","")</f>
        <v/>
      </c>
      <c r="CQ1005" s="16" t="str">
        <f>IF(Wedstrijden!AU992="x","B","")</f>
        <v/>
      </c>
      <c r="CR1005" s="16" t="str">
        <f>IF(Wedstrijden!AV992="x","L","")</f>
        <v/>
      </c>
      <c r="CS1005" s="16" t="str">
        <f>IF(Wedstrijden!AW992="x","M","")</f>
        <v/>
      </c>
      <c r="CT1005" s="16" t="str">
        <f>IF(Wedstrijden!AX992="x","Z","")</f>
        <v/>
      </c>
      <c r="CU1005" s="16" t="str">
        <f>IF(Wedstrijden!BB992="x","ZZ","")</f>
        <v/>
      </c>
      <c r="CV1005" s="16" t="str">
        <f>IF(COUNTA(Wedstrijden!AI992:AP992)&lt;&gt;0,2,"")</f>
        <v/>
      </c>
      <c r="CW1005" s="16" t="str">
        <f t="shared" si="93"/>
        <v/>
      </c>
      <c r="CX1005" s="16" t="str">
        <f>IF(Wedstrijden!AI992="x","BB","")</f>
        <v/>
      </c>
      <c r="CY1005" s="16" t="str">
        <f>IF(Wedstrijden!AJ992="x","B","")</f>
        <v/>
      </c>
      <c r="CZ1005" s="16" t="str">
        <f>IF(Wedstrijden!AK992="x","L","")</f>
        <v/>
      </c>
      <c r="DA1005" s="16" t="str">
        <f>IF(Wedstrijden!AL992="x","M","")</f>
        <v/>
      </c>
      <c r="DB1005" s="16" t="str">
        <f>IF(Wedstrijden!AM992="x","Z","")</f>
        <v/>
      </c>
      <c r="DC1005" s="16" t="str">
        <f>IF(Wedstrijden!AN992="x","ZZ","")</f>
        <v/>
      </c>
      <c r="DD1005" s="16" t="str">
        <f>IF(Wedstrijden!AP992="x","1.40","")</f>
        <v/>
      </c>
      <c r="DE1005" s="16" t="str">
        <f>IF(COUNTA(Wedstrijden!BD992:BF992)&lt;&gt;0,6,"")</f>
        <v/>
      </c>
      <c r="DF1005" s="16" t="str">
        <f t="shared" si="94"/>
        <v/>
      </c>
      <c r="DG1005" s="16" t="str">
        <f>IF(Wedstrijden!BD992="x","L","")</f>
        <v/>
      </c>
      <c r="DH1005" s="16" t="str">
        <f>IF(Wedstrijden!BE992="x","M","")</f>
        <v/>
      </c>
      <c r="DI1005" s="16" t="str">
        <f>IF(Wedstrijden!BF992="x","Z","")</f>
        <v/>
      </c>
      <c r="DJ1005" s="16" t="str">
        <f>IF(Wedstrijden!BG992="x","Z","")</f>
        <v/>
      </c>
      <c r="DK1005" s="16" t="str">
        <f>IF(COUNTA(Wedstrijden!BI992:BK992)&lt;&gt;0,6,"")</f>
        <v/>
      </c>
      <c r="DL1005" s="16" t="str">
        <f t="shared" si="95"/>
        <v/>
      </c>
      <c r="DM1005" s="16" t="str">
        <f>IF(Wedstrijden!BI992="x","L","")</f>
        <v/>
      </c>
      <c r="DN1005" s="16" t="str">
        <f>IF(Wedstrijden!BJ992="x","M","")</f>
        <v/>
      </c>
      <c r="DO1005" s="16" t="str">
        <f>IF(Wedstrijden!BK992="x","Z","")</f>
        <v/>
      </c>
      <c r="DP1005" s="16" t="str">
        <f>IF(Wedstrijden!BL992="x","Z","")</f>
        <v/>
      </c>
    </row>
    <row r="1006" spans="1:120" ht="14.4" x14ac:dyDescent="0.3">
      <c r="A1006" s="18">
        <f>Wedstrijden!A993</f>
        <v>0</v>
      </c>
      <c r="B1006" s="16" t="str">
        <f>IFERROR(VLOOKUP(Wedstrijden!#REF!,#REF!,2,FALSE),"")</f>
        <v/>
      </c>
      <c r="C1006" s="16">
        <f>Wedstrijden!E993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IF(COUNTA(Wedstrijden!U993:AC993)&lt;&gt;0,1,"")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IF(Wedstrijden!U993="x","B1","")</f>
        <v/>
      </c>
      <c r="BO1006" s="16" t="e">
        <f>IF(Wedstrijden!#REF!="x","BB","")</f>
        <v>#REF!</v>
      </c>
      <c r="BP1006" s="16" t="str">
        <f>IF(Wedstrijden!W993="x","B","")</f>
        <v/>
      </c>
      <c r="BQ1006" s="16" t="str">
        <f>IF(Wedstrijden!X993="x","L1","")</f>
        <v/>
      </c>
      <c r="BR1006" s="16" t="str">
        <f>IF(Wedstrijden!Y993="x","L2","")</f>
        <v/>
      </c>
      <c r="BS1006" s="16" t="str">
        <f>IF(Wedstrijden!Z993="x","M1","")</f>
        <v/>
      </c>
      <c r="BT1006" s="16" t="str">
        <f>IF(Wedstrijden!AA993="x","M2","")</f>
        <v/>
      </c>
      <c r="BU1006" s="16" t="str">
        <f>IF(Wedstrijden!AB993="x","Z1","")</f>
        <v/>
      </c>
      <c r="BV1006" s="16" t="str">
        <f>IF(Wedstrijden!AC993="x","Z2","")</f>
        <v/>
      </c>
      <c r="BW1006" s="16" t="str">
        <f>IF(COUNTA(Wedstrijden!L993:T993)&lt;&gt;0,1,"")</f>
        <v/>
      </c>
      <c r="BX1006" s="16" t="str">
        <f t="shared" si="91"/>
        <v/>
      </c>
      <c r="BY1006" s="16" t="str">
        <f>IF(Wedstrijden!L993="x","BB","")</f>
        <v/>
      </c>
      <c r="BZ1006" s="16" t="str">
        <f>IF(Wedstrijden!M993="x","B","")</f>
        <v/>
      </c>
      <c r="CA1006" s="16" t="str">
        <f>IF(Wedstrijden!N993="x","L1","")</f>
        <v/>
      </c>
      <c r="CB1006" s="16" t="str">
        <f>IF(Wedstrijden!O993="x","L2","")</f>
        <v/>
      </c>
      <c r="CC1006" s="16" t="str">
        <f>IF(Wedstrijden!P993="x","M1","")</f>
        <v/>
      </c>
      <c r="CD1006" s="16" t="str">
        <f>IF(Wedstrijden!Q993="x","M2","")</f>
        <v/>
      </c>
      <c r="CE1006" s="16" t="str">
        <f>IF(Wedstrijden!R993="x","Z1","")</f>
        <v/>
      </c>
      <c r="CF1006" s="16" t="str">
        <f>IF(Wedstrijden!S993="x","Z2","")</f>
        <v/>
      </c>
      <c r="CG1006" s="16" t="str">
        <f>IF(Wedstrijden!T993="x","ZZL","")</f>
        <v/>
      </c>
      <c r="CL1006" s="16" t="str">
        <f>IF(COUNTA(Wedstrijden!AR993:BB993)&lt;&gt;0,2,"")</f>
        <v/>
      </c>
      <c r="CM1006" s="16" t="str">
        <f t="shared" si="92"/>
        <v/>
      </c>
      <c r="CN1006" s="16" t="str">
        <f>IF(Wedstrijden!AR993="x","AA","")</f>
        <v/>
      </c>
      <c r="CO1006" s="16" t="str">
        <f>IF(Wedstrijden!AS993="x","A","")</f>
        <v/>
      </c>
      <c r="CP1006" s="16" t="str">
        <f>IF(Wedstrijden!AT993="x","BB","")</f>
        <v/>
      </c>
      <c r="CQ1006" s="16" t="str">
        <f>IF(Wedstrijden!AU993="x","B","")</f>
        <v/>
      </c>
      <c r="CR1006" s="16" t="str">
        <f>IF(Wedstrijden!AV993="x","L","")</f>
        <v/>
      </c>
      <c r="CS1006" s="16" t="str">
        <f>IF(Wedstrijden!AW993="x","M","")</f>
        <v/>
      </c>
      <c r="CT1006" s="16" t="str">
        <f>IF(Wedstrijden!AX993="x","Z","")</f>
        <v/>
      </c>
      <c r="CU1006" s="16" t="str">
        <f>IF(Wedstrijden!BB993="x","ZZ","")</f>
        <v/>
      </c>
      <c r="CV1006" s="16" t="str">
        <f>IF(COUNTA(Wedstrijden!AI993:AP993)&lt;&gt;0,2,"")</f>
        <v/>
      </c>
      <c r="CW1006" s="16" t="str">
        <f t="shared" si="93"/>
        <v/>
      </c>
      <c r="CX1006" s="16" t="str">
        <f>IF(Wedstrijden!AI993="x","BB","")</f>
        <v/>
      </c>
      <c r="CY1006" s="16" t="str">
        <f>IF(Wedstrijden!AJ993="x","B","")</f>
        <v/>
      </c>
      <c r="CZ1006" s="16" t="str">
        <f>IF(Wedstrijden!AK993="x","L","")</f>
        <v/>
      </c>
      <c r="DA1006" s="16" t="str">
        <f>IF(Wedstrijden!AL993="x","M","")</f>
        <v/>
      </c>
      <c r="DB1006" s="16" t="str">
        <f>IF(Wedstrijden!AM993="x","Z","")</f>
        <v/>
      </c>
      <c r="DC1006" s="16" t="str">
        <f>IF(Wedstrijden!AN993="x","ZZ","")</f>
        <v/>
      </c>
      <c r="DD1006" s="16" t="str">
        <f>IF(Wedstrijden!AP993="x","1.40","")</f>
        <v/>
      </c>
      <c r="DE1006" s="16" t="str">
        <f>IF(COUNTA(Wedstrijden!BD993:BF993)&lt;&gt;0,6,"")</f>
        <v/>
      </c>
      <c r="DF1006" s="16" t="str">
        <f t="shared" si="94"/>
        <v/>
      </c>
      <c r="DG1006" s="16" t="str">
        <f>IF(Wedstrijden!BD993="x","L","")</f>
        <v/>
      </c>
      <c r="DH1006" s="16" t="str">
        <f>IF(Wedstrijden!BE993="x","M","")</f>
        <v/>
      </c>
      <c r="DI1006" s="16" t="str">
        <f>IF(Wedstrijden!BF993="x","Z","")</f>
        <v/>
      </c>
      <c r="DJ1006" s="16" t="str">
        <f>IF(Wedstrijden!BG993="x","Z","")</f>
        <v/>
      </c>
      <c r="DK1006" s="16" t="str">
        <f>IF(COUNTA(Wedstrijden!BI993:BK993)&lt;&gt;0,6,"")</f>
        <v/>
      </c>
      <c r="DL1006" s="16" t="str">
        <f t="shared" si="95"/>
        <v/>
      </c>
      <c r="DM1006" s="16" t="str">
        <f>IF(Wedstrijden!BI993="x","L","")</f>
        <v/>
      </c>
      <c r="DN1006" s="16" t="str">
        <f>IF(Wedstrijden!BJ993="x","M","")</f>
        <v/>
      </c>
      <c r="DO1006" s="16" t="str">
        <f>IF(Wedstrijden!BK993="x","Z","")</f>
        <v/>
      </c>
      <c r="DP1006" s="16" t="str">
        <f>IF(Wedstrijden!BL993="x","Z","")</f>
        <v/>
      </c>
    </row>
    <row r="1007" spans="1:120" ht="14.4" x14ac:dyDescent="0.3">
      <c r="A1007" s="18">
        <f>Wedstrijden!A994</f>
        <v>0</v>
      </c>
      <c r="B1007" s="16" t="str">
        <f>IFERROR(VLOOKUP(Wedstrijden!#REF!,#REF!,2,FALSE),"")</f>
        <v/>
      </c>
      <c r="C1007" s="16">
        <f>Wedstrijden!E994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IF(COUNTA(Wedstrijden!U994:AC994)&lt;&gt;0,1,"")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IF(Wedstrijden!U994="x","B1","")</f>
        <v/>
      </c>
      <c r="BO1007" s="16" t="e">
        <f>IF(Wedstrijden!#REF!="x","BB","")</f>
        <v>#REF!</v>
      </c>
      <c r="BP1007" s="16" t="str">
        <f>IF(Wedstrijden!W994="x","B","")</f>
        <v/>
      </c>
      <c r="BQ1007" s="16" t="str">
        <f>IF(Wedstrijden!X994="x","L1","")</f>
        <v/>
      </c>
      <c r="BR1007" s="16" t="str">
        <f>IF(Wedstrijden!Y994="x","L2","")</f>
        <v/>
      </c>
      <c r="BS1007" s="16" t="str">
        <f>IF(Wedstrijden!Z994="x","M1","")</f>
        <v/>
      </c>
      <c r="BT1007" s="16" t="str">
        <f>IF(Wedstrijden!AA994="x","M2","")</f>
        <v/>
      </c>
      <c r="BU1007" s="16" t="str">
        <f>IF(Wedstrijden!AB994="x","Z1","")</f>
        <v/>
      </c>
      <c r="BV1007" s="16" t="str">
        <f>IF(Wedstrijden!AC994="x","Z2","")</f>
        <v/>
      </c>
      <c r="BW1007" s="16" t="str">
        <f>IF(COUNTA(Wedstrijden!L994:T994)&lt;&gt;0,1,"")</f>
        <v/>
      </c>
      <c r="BX1007" s="16" t="str">
        <f t="shared" si="91"/>
        <v/>
      </c>
      <c r="BY1007" s="16" t="str">
        <f>IF(Wedstrijden!L994="x","BB","")</f>
        <v/>
      </c>
      <c r="BZ1007" s="16" t="str">
        <f>IF(Wedstrijden!M994="x","B","")</f>
        <v/>
      </c>
      <c r="CA1007" s="16" t="str">
        <f>IF(Wedstrijden!N994="x","L1","")</f>
        <v/>
      </c>
      <c r="CB1007" s="16" t="str">
        <f>IF(Wedstrijden!O994="x","L2","")</f>
        <v/>
      </c>
      <c r="CC1007" s="16" t="str">
        <f>IF(Wedstrijden!P994="x","M1","")</f>
        <v/>
      </c>
      <c r="CD1007" s="16" t="str">
        <f>IF(Wedstrijden!Q994="x","M2","")</f>
        <v/>
      </c>
      <c r="CE1007" s="16" t="str">
        <f>IF(Wedstrijden!R994="x","Z1","")</f>
        <v/>
      </c>
      <c r="CF1007" s="16" t="str">
        <f>IF(Wedstrijden!S994="x","Z2","")</f>
        <v/>
      </c>
      <c r="CG1007" s="16" t="str">
        <f>IF(Wedstrijden!T994="x","ZZL","")</f>
        <v/>
      </c>
      <c r="CL1007" s="16" t="str">
        <f>IF(COUNTA(Wedstrijden!AR994:BB994)&lt;&gt;0,2,"")</f>
        <v/>
      </c>
      <c r="CM1007" s="16" t="str">
        <f t="shared" si="92"/>
        <v/>
      </c>
      <c r="CN1007" s="16" t="str">
        <f>IF(Wedstrijden!AR994="x","AA","")</f>
        <v/>
      </c>
      <c r="CO1007" s="16" t="str">
        <f>IF(Wedstrijden!AS994="x","A","")</f>
        <v/>
      </c>
      <c r="CP1007" s="16" t="str">
        <f>IF(Wedstrijden!AT994="x","BB","")</f>
        <v/>
      </c>
      <c r="CQ1007" s="16" t="str">
        <f>IF(Wedstrijden!AU994="x","B","")</f>
        <v/>
      </c>
      <c r="CR1007" s="16" t="str">
        <f>IF(Wedstrijden!AV994="x","L","")</f>
        <v/>
      </c>
      <c r="CS1007" s="16" t="str">
        <f>IF(Wedstrijden!AW994="x","M","")</f>
        <v/>
      </c>
      <c r="CT1007" s="16" t="str">
        <f>IF(Wedstrijden!AX994="x","Z","")</f>
        <v/>
      </c>
      <c r="CU1007" s="16" t="str">
        <f>IF(Wedstrijden!BB994="x","ZZ","")</f>
        <v/>
      </c>
      <c r="CV1007" s="16" t="str">
        <f>IF(COUNTA(Wedstrijden!AI994:AP994)&lt;&gt;0,2,"")</f>
        <v/>
      </c>
      <c r="CW1007" s="16" t="str">
        <f t="shared" si="93"/>
        <v/>
      </c>
      <c r="CX1007" s="16" t="str">
        <f>IF(Wedstrijden!AI994="x","BB","")</f>
        <v/>
      </c>
      <c r="CY1007" s="16" t="str">
        <f>IF(Wedstrijden!AJ994="x","B","")</f>
        <v/>
      </c>
      <c r="CZ1007" s="16" t="str">
        <f>IF(Wedstrijden!AK994="x","L","")</f>
        <v/>
      </c>
      <c r="DA1007" s="16" t="str">
        <f>IF(Wedstrijden!AL994="x","M","")</f>
        <v/>
      </c>
      <c r="DB1007" s="16" t="str">
        <f>IF(Wedstrijden!AM994="x","Z","")</f>
        <v/>
      </c>
      <c r="DC1007" s="16" t="str">
        <f>IF(Wedstrijden!AN994="x","ZZ","")</f>
        <v/>
      </c>
      <c r="DD1007" s="16" t="str">
        <f>IF(Wedstrijden!AP994="x","1.40","")</f>
        <v/>
      </c>
      <c r="DE1007" s="16" t="str">
        <f>IF(COUNTA(Wedstrijden!BD994:BF994)&lt;&gt;0,6,"")</f>
        <v/>
      </c>
      <c r="DF1007" s="16" t="str">
        <f t="shared" si="94"/>
        <v/>
      </c>
      <c r="DG1007" s="16" t="str">
        <f>IF(Wedstrijden!BD994="x","L","")</f>
        <v/>
      </c>
      <c r="DH1007" s="16" t="str">
        <f>IF(Wedstrijden!BE994="x","M","")</f>
        <v/>
      </c>
      <c r="DI1007" s="16" t="str">
        <f>IF(Wedstrijden!BF994="x","Z","")</f>
        <v/>
      </c>
      <c r="DJ1007" s="16" t="str">
        <f>IF(Wedstrijden!BG994="x","Z","")</f>
        <v/>
      </c>
      <c r="DK1007" s="16" t="str">
        <f>IF(COUNTA(Wedstrijden!BI994:BK994)&lt;&gt;0,6,"")</f>
        <v/>
      </c>
      <c r="DL1007" s="16" t="str">
        <f t="shared" si="95"/>
        <v/>
      </c>
      <c r="DM1007" s="16" t="str">
        <f>IF(Wedstrijden!BI994="x","L","")</f>
        <v/>
      </c>
      <c r="DN1007" s="16" t="str">
        <f>IF(Wedstrijden!BJ994="x","M","")</f>
        <v/>
      </c>
      <c r="DO1007" s="16" t="str">
        <f>IF(Wedstrijden!BK994="x","Z","")</f>
        <v/>
      </c>
      <c r="DP1007" s="16" t="str">
        <f>IF(Wedstrijden!BL994="x","Z","")</f>
        <v/>
      </c>
    </row>
    <row r="1008" spans="1:120" ht="14.4" x14ac:dyDescent="0.3">
      <c r="A1008" s="18">
        <f>Wedstrijden!A995</f>
        <v>0</v>
      </c>
      <c r="B1008" s="16" t="str">
        <f>IFERROR(VLOOKUP(Wedstrijden!#REF!,#REF!,2,FALSE),"")</f>
        <v/>
      </c>
      <c r="C1008" s="16">
        <f>Wedstrijden!E995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IF(COUNTA(Wedstrijden!U995:AC995)&lt;&gt;0,1,"")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IF(Wedstrijden!U995="x","B1","")</f>
        <v/>
      </c>
      <c r="BO1008" s="16" t="e">
        <f>IF(Wedstrijden!#REF!="x","BB","")</f>
        <v>#REF!</v>
      </c>
      <c r="BP1008" s="16" t="str">
        <f>IF(Wedstrijden!W995="x","B","")</f>
        <v/>
      </c>
      <c r="BQ1008" s="16" t="str">
        <f>IF(Wedstrijden!X995="x","L1","")</f>
        <v/>
      </c>
      <c r="BR1008" s="16" t="str">
        <f>IF(Wedstrijden!Y995="x","L2","")</f>
        <v/>
      </c>
      <c r="BS1008" s="16" t="str">
        <f>IF(Wedstrijden!Z995="x","M1","")</f>
        <v/>
      </c>
      <c r="BT1008" s="16" t="str">
        <f>IF(Wedstrijden!AA995="x","M2","")</f>
        <v/>
      </c>
      <c r="BU1008" s="16" t="str">
        <f>IF(Wedstrijden!AB995="x","Z1","")</f>
        <v/>
      </c>
      <c r="BV1008" s="16" t="str">
        <f>IF(Wedstrijden!AC995="x","Z2","")</f>
        <v/>
      </c>
      <c r="BW1008" s="16" t="str">
        <f>IF(COUNTA(Wedstrijden!L995:T995)&lt;&gt;0,1,"")</f>
        <v/>
      </c>
      <c r="BX1008" s="16" t="str">
        <f t="shared" si="91"/>
        <v/>
      </c>
      <c r="BY1008" s="16" t="str">
        <f>IF(Wedstrijden!L995="x","BB","")</f>
        <v/>
      </c>
      <c r="BZ1008" s="16" t="str">
        <f>IF(Wedstrijden!M995="x","B","")</f>
        <v/>
      </c>
      <c r="CA1008" s="16" t="str">
        <f>IF(Wedstrijden!N995="x","L1","")</f>
        <v/>
      </c>
      <c r="CB1008" s="16" t="str">
        <f>IF(Wedstrijden!O995="x","L2","")</f>
        <v/>
      </c>
      <c r="CC1008" s="16" t="str">
        <f>IF(Wedstrijden!P995="x","M1","")</f>
        <v/>
      </c>
      <c r="CD1008" s="16" t="str">
        <f>IF(Wedstrijden!Q995="x","M2","")</f>
        <v/>
      </c>
      <c r="CE1008" s="16" t="str">
        <f>IF(Wedstrijden!R995="x","Z1","")</f>
        <v/>
      </c>
      <c r="CF1008" s="16" t="str">
        <f>IF(Wedstrijden!S995="x","Z2","")</f>
        <v/>
      </c>
      <c r="CG1008" s="16" t="str">
        <f>IF(Wedstrijden!T995="x","ZZL","")</f>
        <v/>
      </c>
      <c r="CL1008" s="16" t="str">
        <f>IF(COUNTA(Wedstrijden!AR995:BB995)&lt;&gt;0,2,"")</f>
        <v/>
      </c>
      <c r="CM1008" s="16" t="str">
        <f t="shared" si="92"/>
        <v/>
      </c>
      <c r="CN1008" s="16" t="str">
        <f>IF(Wedstrijden!AR995="x","AA","")</f>
        <v/>
      </c>
      <c r="CO1008" s="16" t="str">
        <f>IF(Wedstrijden!AS995="x","A","")</f>
        <v/>
      </c>
      <c r="CP1008" s="16" t="str">
        <f>IF(Wedstrijden!AT995="x","BB","")</f>
        <v/>
      </c>
      <c r="CQ1008" s="16" t="str">
        <f>IF(Wedstrijden!AU995="x","B","")</f>
        <v/>
      </c>
      <c r="CR1008" s="16" t="str">
        <f>IF(Wedstrijden!AV995="x","L","")</f>
        <v/>
      </c>
      <c r="CS1008" s="16" t="str">
        <f>IF(Wedstrijden!AW995="x","M","")</f>
        <v/>
      </c>
      <c r="CT1008" s="16" t="str">
        <f>IF(Wedstrijden!AX995="x","Z","")</f>
        <v/>
      </c>
      <c r="CU1008" s="16" t="str">
        <f>IF(Wedstrijden!BB995="x","ZZ","")</f>
        <v/>
      </c>
      <c r="CV1008" s="16" t="str">
        <f>IF(COUNTA(Wedstrijden!AI995:AP995)&lt;&gt;0,2,"")</f>
        <v/>
      </c>
      <c r="CW1008" s="16" t="str">
        <f t="shared" si="93"/>
        <v/>
      </c>
      <c r="CX1008" s="16" t="str">
        <f>IF(Wedstrijden!AI995="x","BB","")</f>
        <v/>
      </c>
      <c r="CY1008" s="16" t="str">
        <f>IF(Wedstrijden!AJ995="x","B","")</f>
        <v/>
      </c>
      <c r="CZ1008" s="16" t="str">
        <f>IF(Wedstrijden!AK995="x","L","")</f>
        <v/>
      </c>
      <c r="DA1008" s="16" t="str">
        <f>IF(Wedstrijden!AL995="x","M","")</f>
        <v/>
      </c>
      <c r="DB1008" s="16" t="str">
        <f>IF(Wedstrijden!AM995="x","Z","")</f>
        <v/>
      </c>
      <c r="DC1008" s="16" t="str">
        <f>IF(Wedstrijden!AN995="x","ZZ","")</f>
        <v/>
      </c>
      <c r="DD1008" s="16" t="str">
        <f>IF(Wedstrijden!AP995="x","1.40","")</f>
        <v/>
      </c>
      <c r="DE1008" s="16" t="str">
        <f>IF(COUNTA(Wedstrijden!BD995:BF995)&lt;&gt;0,6,"")</f>
        <v/>
      </c>
      <c r="DF1008" s="16" t="str">
        <f t="shared" si="94"/>
        <v/>
      </c>
      <c r="DG1008" s="16" t="str">
        <f>IF(Wedstrijden!BD995="x","L","")</f>
        <v/>
      </c>
      <c r="DH1008" s="16" t="str">
        <f>IF(Wedstrijden!BE995="x","M","")</f>
        <v/>
      </c>
      <c r="DI1008" s="16" t="str">
        <f>IF(Wedstrijden!BF995="x","Z","")</f>
        <v/>
      </c>
      <c r="DJ1008" s="16" t="str">
        <f>IF(Wedstrijden!BG995="x","Z","")</f>
        <v/>
      </c>
      <c r="DK1008" s="16" t="str">
        <f>IF(COUNTA(Wedstrijden!BI995:BK995)&lt;&gt;0,6,"")</f>
        <v/>
      </c>
      <c r="DL1008" s="16" t="str">
        <f t="shared" si="95"/>
        <v/>
      </c>
      <c r="DM1008" s="16" t="str">
        <f>IF(Wedstrijden!BI995="x","L","")</f>
        <v/>
      </c>
      <c r="DN1008" s="16" t="str">
        <f>IF(Wedstrijden!BJ995="x","M","")</f>
        <v/>
      </c>
      <c r="DO1008" s="16" t="str">
        <f>IF(Wedstrijden!BK995="x","Z","")</f>
        <v/>
      </c>
      <c r="DP1008" s="16" t="str">
        <f>IF(Wedstrijden!BL995="x","Z","")</f>
        <v/>
      </c>
    </row>
    <row r="1009" spans="1:120" ht="14.4" x14ac:dyDescent="0.3">
      <c r="A1009" s="18">
        <f>Wedstrijden!A996</f>
        <v>0</v>
      </c>
      <c r="B1009" s="16" t="str">
        <f>IFERROR(VLOOKUP(Wedstrijden!#REF!,#REF!,2,FALSE),"")</f>
        <v/>
      </c>
      <c r="C1009" s="16">
        <f>Wedstrijden!E996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IF(COUNTA(Wedstrijden!U996:AC996)&lt;&gt;0,1,"")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IF(Wedstrijden!U996="x","B1","")</f>
        <v/>
      </c>
      <c r="BO1009" s="16" t="e">
        <f>IF(Wedstrijden!#REF!="x","BB","")</f>
        <v>#REF!</v>
      </c>
      <c r="BP1009" s="16" t="str">
        <f>IF(Wedstrijden!W996="x","B","")</f>
        <v/>
      </c>
      <c r="BQ1009" s="16" t="str">
        <f>IF(Wedstrijden!X996="x","L1","")</f>
        <v/>
      </c>
      <c r="BR1009" s="16" t="str">
        <f>IF(Wedstrijden!Y996="x","L2","")</f>
        <v/>
      </c>
      <c r="BS1009" s="16" t="str">
        <f>IF(Wedstrijden!Z996="x","M1","")</f>
        <v/>
      </c>
      <c r="BT1009" s="16" t="str">
        <f>IF(Wedstrijden!AA996="x","M2","")</f>
        <v/>
      </c>
      <c r="BU1009" s="16" t="str">
        <f>IF(Wedstrijden!AB996="x","Z1","")</f>
        <v/>
      </c>
      <c r="BV1009" s="16" t="str">
        <f>IF(Wedstrijden!AC996="x","Z2","")</f>
        <v/>
      </c>
      <c r="BW1009" s="16" t="str">
        <f>IF(COUNTA(Wedstrijden!L996:T996)&lt;&gt;0,1,"")</f>
        <v/>
      </c>
      <c r="BX1009" s="16" t="str">
        <f t="shared" si="91"/>
        <v/>
      </c>
      <c r="BY1009" s="16" t="str">
        <f>IF(Wedstrijden!L996="x","BB","")</f>
        <v/>
      </c>
      <c r="BZ1009" s="16" t="str">
        <f>IF(Wedstrijden!M996="x","B","")</f>
        <v/>
      </c>
      <c r="CA1009" s="16" t="str">
        <f>IF(Wedstrijden!N996="x","L1","")</f>
        <v/>
      </c>
      <c r="CB1009" s="16" t="str">
        <f>IF(Wedstrijden!O996="x","L2","")</f>
        <v/>
      </c>
      <c r="CC1009" s="16" t="str">
        <f>IF(Wedstrijden!P996="x","M1","")</f>
        <v/>
      </c>
      <c r="CD1009" s="16" t="str">
        <f>IF(Wedstrijden!Q996="x","M2","")</f>
        <v/>
      </c>
      <c r="CE1009" s="16" t="str">
        <f>IF(Wedstrijden!R996="x","Z1","")</f>
        <v/>
      </c>
      <c r="CF1009" s="16" t="str">
        <f>IF(Wedstrijden!S996="x","Z2","")</f>
        <v/>
      </c>
      <c r="CG1009" s="16" t="str">
        <f>IF(Wedstrijden!T996="x","ZZL","")</f>
        <v/>
      </c>
      <c r="CL1009" s="16" t="str">
        <f>IF(COUNTA(Wedstrijden!AR996:BB996)&lt;&gt;0,2,"")</f>
        <v/>
      </c>
      <c r="CM1009" s="16" t="str">
        <f t="shared" si="92"/>
        <v/>
      </c>
      <c r="CN1009" s="16" t="str">
        <f>IF(Wedstrijden!AR996="x","AA","")</f>
        <v/>
      </c>
      <c r="CO1009" s="16" t="str">
        <f>IF(Wedstrijden!AS996="x","A","")</f>
        <v/>
      </c>
      <c r="CP1009" s="16" t="str">
        <f>IF(Wedstrijden!AT996="x","BB","")</f>
        <v/>
      </c>
      <c r="CQ1009" s="16" t="str">
        <f>IF(Wedstrijden!AU996="x","B","")</f>
        <v/>
      </c>
      <c r="CR1009" s="16" t="str">
        <f>IF(Wedstrijden!AV996="x","L","")</f>
        <v/>
      </c>
      <c r="CS1009" s="16" t="str">
        <f>IF(Wedstrijden!AW996="x","M","")</f>
        <v/>
      </c>
      <c r="CT1009" s="16" t="str">
        <f>IF(Wedstrijden!AX996="x","Z","")</f>
        <v/>
      </c>
      <c r="CU1009" s="16" t="str">
        <f>IF(Wedstrijden!BB996="x","ZZ","")</f>
        <v/>
      </c>
      <c r="CV1009" s="16" t="str">
        <f>IF(COUNTA(Wedstrijden!AI996:AP996)&lt;&gt;0,2,"")</f>
        <v/>
      </c>
      <c r="CW1009" s="16" t="str">
        <f t="shared" si="93"/>
        <v/>
      </c>
      <c r="CX1009" s="16" t="str">
        <f>IF(Wedstrijden!AI996="x","BB","")</f>
        <v/>
      </c>
      <c r="CY1009" s="16" t="str">
        <f>IF(Wedstrijden!AJ996="x","B","")</f>
        <v/>
      </c>
      <c r="CZ1009" s="16" t="str">
        <f>IF(Wedstrijden!AK996="x","L","")</f>
        <v/>
      </c>
      <c r="DA1009" s="16" t="str">
        <f>IF(Wedstrijden!AL996="x","M","")</f>
        <v/>
      </c>
      <c r="DB1009" s="16" t="str">
        <f>IF(Wedstrijden!AM996="x","Z","")</f>
        <v/>
      </c>
      <c r="DC1009" s="16" t="str">
        <f>IF(Wedstrijden!AN996="x","ZZ","")</f>
        <v/>
      </c>
      <c r="DD1009" s="16" t="str">
        <f>IF(Wedstrijden!AP996="x","1.40","")</f>
        <v/>
      </c>
      <c r="DE1009" s="16" t="str">
        <f>IF(COUNTA(Wedstrijden!BD996:BF996)&lt;&gt;0,6,"")</f>
        <v/>
      </c>
      <c r="DF1009" s="16" t="str">
        <f t="shared" si="94"/>
        <v/>
      </c>
      <c r="DG1009" s="16" t="str">
        <f>IF(Wedstrijden!BD996="x","L","")</f>
        <v/>
      </c>
      <c r="DH1009" s="16" t="str">
        <f>IF(Wedstrijden!BE996="x","M","")</f>
        <v/>
      </c>
      <c r="DI1009" s="16" t="str">
        <f>IF(Wedstrijden!BF996="x","Z","")</f>
        <v/>
      </c>
      <c r="DJ1009" s="16" t="str">
        <f>IF(Wedstrijden!BG996="x","Z","")</f>
        <v/>
      </c>
      <c r="DK1009" s="16" t="str">
        <f>IF(COUNTA(Wedstrijden!BI996:BK996)&lt;&gt;0,6,"")</f>
        <v/>
      </c>
      <c r="DL1009" s="16" t="str">
        <f t="shared" si="95"/>
        <v/>
      </c>
      <c r="DM1009" s="16" t="str">
        <f>IF(Wedstrijden!BI996="x","L","")</f>
        <v/>
      </c>
      <c r="DN1009" s="16" t="str">
        <f>IF(Wedstrijden!BJ996="x","M","")</f>
        <v/>
      </c>
      <c r="DO1009" s="16" t="str">
        <f>IF(Wedstrijden!BK996="x","Z","")</f>
        <v/>
      </c>
      <c r="DP1009" s="16" t="str">
        <f>IF(Wedstrijden!BL996="x","Z","")</f>
        <v/>
      </c>
    </row>
    <row r="1010" spans="1:120" ht="14.4" x14ac:dyDescent="0.3">
      <c r="A1010" s="18">
        <f>Wedstrijden!A997</f>
        <v>0</v>
      </c>
      <c r="B1010" s="16" t="str">
        <f>IFERROR(VLOOKUP(Wedstrijden!#REF!,#REF!,2,FALSE),"")</f>
        <v/>
      </c>
      <c r="C1010" s="16">
        <f>Wedstrijden!E997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IF(COUNTA(Wedstrijden!U997:AC997)&lt;&gt;0,1,"")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IF(Wedstrijden!U997="x","B1","")</f>
        <v/>
      </c>
      <c r="BO1010" s="16" t="e">
        <f>IF(Wedstrijden!#REF!="x","BB","")</f>
        <v>#REF!</v>
      </c>
      <c r="BP1010" s="16" t="str">
        <f>IF(Wedstrijden!W997="x","B","")</f>
        <v/>
      </c>
      <c r="BQ1010" s="16" t="str">
        <f>IF(Wedstrijden!X997="x","L1","")</f>
        <v/>
      </c>
      <c r="BR1010" s="16" t="str">
        <f>IF(Wedstrijden!Y997="x","L2","")</f>
        <v/>
      </c>
      <c r="BS1010" s="16" t="str">
        <f>IF(Wedstrijden!Z997="x","M1","")</f>
        <v/>
      </c>
      <c r="BT1010" s="16" t="str">
        <f>IF(Wedstrijden!AA997="x","M2","")</f>
        <v/>
      </c>
      <c r="BU1010" s="16" t="str">
        <f>IF(Wedstrijden!AB997="x","Z1","")</f>
        <v/>
      </c>
      <c r="BV1010" s="16" t="str">
        <f>IF(Wedstrijden!AC997="x","Z2","")</f>
        <v/>
      </c>
      <c r="BW1010" s="16" t="str">
        <f>IF(COUNTA(Wedstrijden!L997:T997)&lt;&gt;0,1,"")</f>
        <v/>
      </c>
      <c r="BX1010" s="16" t="str">
        <f t="shared" si="91"/>
        <v/>
      </c>
      <c r="BY1010" s="16" t="str">
        <f>IF(Wedstrijden!L997="x","BB","")</f>
        <v/>
      </c>
      <c r="BZ1010" s="16" t="str">
        <f>IF(Wedstrijden!M997="x","B","")</f>
        <v/>
      </c>
      <c r="CA1010" s="16" t="str">
        <f>IF(Wedstrijden!N997="x","L1","")</f>
        <v/>
      </c>
      <c r="CB1010" s="16" t="str">
        <f>IF(Wedstrijden!O997="x","L2","")</f>
        <v/>
      </c>
      <c r="CC1010" s="16" t="str">
        <f>IF(Wedstrijden!P997="x","M1","")</f>
        <v/>
      </c>
      <c r="CD1010" s="16" t="str">
        <f>IF(Wedstrijden!Q997="x","M2","")</f>
        <v/>
      </c>
      <c r="CE1010" s="16" t="str">
        <f>IF(Wedstrijden!R997="x","Z1","")</f>
        <v/>
      </c>
      <c r="CF1010" s="16" t="str">
        <f>IF(Wedstrijden!S997="x","Z2","")</f>
        <v/>
      </c>
      <c r="CG1010" s="16" t="str">
        <f>IF(Wedstrijden!T997="x","ZZL","")</f>
        <v/>
      </c>
      <c r="CL1010" s="16" t="str">
        <f>IF(COUNTA(Wedstrijden!AR997:BB997)&lt;&gt;0,2,"")</f>
        <v/>
      </c>
      <c r="CM1010" s="16" t="str">
        <f t="shared" si="92"/>
        <v/>
      </c>
      <c r="CN1010" s="16" t="str">
        <f>IF(Wedstrijden!AR997="x","AA","")</f>
        <v/>
      </c>
      <c r="CO1010" s="16" t="str">
        <f>IF(Wedstrijden!AS997="x","A","")</f>
        <v/>
      </c>
      <c r="CP1010" s="16" t="str">
        <f>IF(Wedstrijden!AT997="x","BB","")</f>
        <v/>
      </c>
      <c r="CQ1010" s="16" t="str">
        <f>IF(Wedstrijden!AU997="x","B","")</f>
        <v/>
      </c>
      <c r="CR1010" s="16" t="str">
        <f>IF(Wedstrijden!AV997="x","L","")</f>
        <v/>
      </c>
      <c r="CS1010" s="16" t="str">
        <f>IF(Wedstrijden!AW997="x","M","")</f>
        <v/>
      </c>
      <c r="CT1010" s="16" t="str">
        <f>IF(Wedstrijden!AX997="x","Z","")</f>
        <v/>
      </c>
      <c r="CU1010" s="16" t="str">
        <f>IF(Wedstrijden!BB997="x","ZZ","")</f>
        <v/>
      </c>
      <c r="CV1010" s="16" t="str">
        <f>IF(COUNTA(Wedstrijden!AI997:AP997)&lt;&gt;0,2,"")</f>
        <v/>
      </c>
      <c r="CW1010" s="16" t="str">
        <f t="shared" si="93"/>
        <v/>
      </c>
      <c r="CX1010" s="16" t="str">
        <f>IF(Wedstrijden!AI997="x","BB","")</f>
        <v/>
      </c>
      <c r="CY1010" s="16" t="str">
        <f>IF(Wedstrijden!AJ997="x","B","")</f>
        <v/>
      </c>
      <c r="CZ1010" s="16" t="str">
        <f>IF(Wedstrijden!AK997="x","L","")</f>
        <v/>
      </c>
      <c r="DA1010" s="16" t="str">
        <f>IF(Wedstrijden!AL997="x","M","")</f>
        <v/>
      </c>
      <c r="DB1010" s="16" t="str">
        <f>IF(Wedstrijden!AM997="x","Z","")</f>
        <v/>
      </c>
      <c r="DC1010" s="16" t="str">
        <f>IF(Wedstrijden!AN997="x","ZZ","")</f>
        <v/>
      </c>
      <c r="DD1010" s="16" t="str">
        <f>IF(Wedstrijden!AP997="x","1.40","")</f>
        <v/>
      </c>
      <c r="DE1010" s="16" t="str">
        <f>IF(COUNTA(Wedstrijden!BD997:BF997)&lt;&gt;0,6,"")</f>
        <v/>
      </c>
      <c r="DF1010" s="16" t="str">
        <f t="shared" si="94"/>
        <v/>
      </c>
      <c r="DG1010" s="16" t="str">
        <f>IF(Wedstrijden!BD997="x","L","")</f>
        <v/>
      </c>
      <c r="DH1010" s="16" t="str">
        <f>IF(Wedstrijden!BE997="x","M","")</f>
        <v/>
      </c>
      <c r="DI1010" s="16" t="str">
        <f>IF(Wedstrijden!BF997="x","Z","")</f>
        <v/>
      </c>
      <c r="DJ1010" s="16" t="str">
        <f>IF(Wedstrijden!BG997="x","Z","")</f>
        <v/>
      </c>
      <c r="DK1010" s="16" t="str">
        <f>IF(COUNTA(Wedstrijden!BI997:BK997)&lt;&gt;0,6,"")</f>
        <v/>
      </c>
      <c r="DL1010" s="16" t="str">
        <f t="shared" si="95"/>
        <v/>
      </c>
      <c r="DM1010" s="16" t="str">
        <f>IF(Wedstrijden!BI997="x","L","")</f>
        <v/>
      </c>
      <c r="DN1010" s="16" t="str">
        <f>IF(Wedstrijden!BJ997="x","M","")</f>
        <v/>
      </c>
      <c r="DO1010" s="16" t="str">
        <f>IF(Wedstrijden!BK997="x","Z","")</f>
        <v/>
      </c>
      <c r="DP1010" s="16" t="str">
        <f>IF(Wedstrijden!BL997="x","Z","")</f>
        <v/>
      </c>
    </row>
    <row r="1011" spans="1:120" ht="14.4" x14ac:dyDescent="0.3">
      <c r="A1011" s="18">
        <f>Wedstrijden!A998</f>
        <v>0</v>
      </c>
      <c r="B1011" s="16" t="str">
        <f>IFERROR(VLOOKUP(Wedstrijden!#REF!,#REF!,2,FALSE),"")</f>
        <v/>
      </c>
      <c r="C1011" s="16">
        <f>Wedstrijden!E998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IF(COUNTA(Wedstrijden!U998:AC998)&lt;&gt;0,1,"")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IF(Wedstrijden!U998="x","B1","")</f>
        <v/>
      </c>
      <c r="BO1011" s="16" t="e">
        <f>IF(Wedstrijden!#REF!="x","BB","")</f>
        <v>#REF!</v>
      </c>
      <c r="BP1011" s="16" t="str">
        <f>IF(Wedstrijden!W998="x","B","")</f>
        <v/>
      </c>
      <c r="BQ1011" s="16" t="str">
        <f>IF(Wedstrijden!X998="x","L1","")</f>
        <v/>
      </c>
      <c r="BR1011" s="16" t="str">
        <f>IF(Wedstrijden!Y998="x","L2","")</f>
        <v/>
      </c>
      <c r="BS1011" s="16" t="str">
        <f>IF(Wedstrijden!Z998="x","M1","")</f>
        <v/>
      </c>
      <c r="BT1011" s="16" t="str">
        <f>IF(Wedstrijden!AA998="x","M2","")</f>
        <v/>
      </c>
      <c r="BU1011" s="16" t="str">
        <f>IF(Wedstrijden!AB998="x","Z1","")</f>
        <v/>
      </c>
      <c r="BV1011" s="16" t="str">
        <f>IF(Wedstrijden!AC998="x","Z2","")</f>
        <v/>
      </c>
      <c r="BW1011" s="16" t="str">
        <f>IF(COUNTA(Wedstrijden!L998:T998)&lt;&gt;0,1,"")</f>
        <v/>
      </c>
      <c r="BX1011" s="16" t="str">
        <f t="shared" si="91"/>
        <v/>
      </c>
      <c r="BY1011" s="16" t="str">
        <f>IF(Wedstrijden!L998="x","BB","")</f>
        <v/>
      </c>
      <c r="BZ1011" s="16" t="str">
        <f>IF(Wedstrijden!M998="x","B","")</f>
        <v/>
      </c>
      <c r="CA1011" s="16" t="str">
        <f>IF(Wedstrijden!N998="x","L1","")</f>
        <v/>
      </c>
      <c r="CB1011" s="16" t="str">
        <f>IF(Wedstrijden!O998="x","L2","")</f>
        <v/>
      </c>
      <c r="CC1011" s="16" t="str">
        <f>IF(Wedstrijden!P998="x","M1","")</f>
        <v/>
      </c>
      <c r="CD1011" s="16" t="str">
        <f>IF(Wedstrijden!Q998="x","M2","")</f>
        <v/>
      </c>
      <c r="CE1011" s="16" t="str">
        <f>IF(Wedstrijden!R998="x","Z1","")</f>
        <v/>
      </c>
      <c r="CF1011" s="16" t="str">
        <f>IF(Wedstrijden!S998="x","Z2","")</f>
        <v/>
      </c>
      <c r="CG1011" s="16" t="str">
        <f>IF(Wedstrijden!T998="x","ZZL","")</f>
        <v/>
      </c>
      <c r="CL1011" s="16" t="str">
        <f>IF(COUNTA(Wedstrijden!AR998:BB998)&lt;&gt;0,2,"")</f>
        <v/>
      </c>
      <c r="CM1011" s="16" t="str">
        <f t="shared" si="92"/>
        <v/>
      </c>
      <c r="CN1011" s="16" t="str">
        <f>IF(Wedstrijden!AR998="x","AA","")</f>
        <v/>
      </c>
      <c r="CO1011" s="16" t="str">
        <f>IF(Wedstrijden!AS998="x","A","")</f>
        <v/>
      </c>
      <c r="CP1011" s="16" t="str">
        <f>IF(Wedstrijden!AT998="x","BB","")</f>
        <v/>
      </c>
      <c r="CQ1011" s="16" t="str">
        <f>IF(Wedstrijden!AU998="x","B","")</f>
        <v/>
      </c>
      <c r="CR1011" s="16" t="str">
        <f>IF(Wedstrijden!AV998="x","L","")</f>
        <v/>
      </c>
      <c r="CS1011" s="16" t="str">
        <f>IF(Wedstrijden!AW998="x","M","")</f>
        <v/>
      </c>
      <c r="CT1011" s="16" t="str">
        <f>IF(Wedstrijden!AX998="x","Z","")</f>
        <v/>
      </c>
      <c r="CU1011" s="16" t="str">
        <f>IF(Wedstrijden!BB998="x","ZZ","")</f>
        <v/>
      </c>
      <c r="CV1011" s="16" t="str">
        <f>IF(COUNTA(Wedstrijden!AI998:AP998)&lt;&gt;0,2,"")</f>
        <v/>
      </c>
      <c r="CW1011" s="16" t="str">
        <f t="shared" si="93"/>
        <v/>
      </c>
      <c r="CX1011" s="16" t="str">
        <f>IF(Wedstrijden!AI998="x","BB","")</f>
        <v/>
      </c>
      <c r="CY1011" s="16" t="str">
        <f>IF(Wedstrijden!AJ998="x","B","")</f>
        <v/>
      </c>
      <c r="CZ1011" s="16" t="str">
        <f>IF(Wedstrijden!AK998="x","L","")</f>
        <v/>
      </c>
      <c r="DA1011" s="16" t="str">
        <f>IF(Wedstrijden!AL998="x","M","")</f>
        <v/>
      </c>
      <c r="DB1011" s="16" t="str">
        <f>IF(Wedstrijden!AM998="x","Z","")</f>
        <v/>
      </c>
      <c r="DC1011" s="16" t="str">
        <f>IF(Wedstrijden!AN998="x","ZZ","")</f>
        <v/>
      </c>
      <c r="DD1011" s="16" t="str">
        <f>IF(Wedstrijden!AP998="x","1.40","")</f>
        <v/>
      </c>
      <c r="DE1011" s="16" t="str">
        <f>IF(COUNTA(Wedstrijden!BD998:BF998)&lt;&gt;0,6,"")</f>
        <v/>
      </c>
      <c r="DF1011" s="16" t="str">
        <f t="shared" si="94"/>
        <v/>
      </c>
      <c r="DG1011" s="16" t="str">
        <f>IF(Wedstrijden!BD998="x","L","")</f>
        <v/>
      </c>
      <c r="DH1011" s="16" t="str">
        <f>IF(Wedstrijden!BE998="x","M","")</f>
        <v/>
      </c>
      <c r="DI1011" s="16" t="str">
        <f>IF(Wedstrijden!BF998="x","Z","")</f>
        <v/>
      </c>
      <c r="DJ1011" s="16" t="str">
        <f>IF(Wedstrijden!BG998="x","Z","")</f>
        <v/>
      </c>
      <c r="DK1011" s="16" t="str">
        <f>IF(COUNTA(Wedstrijden!BI998:BK998)&lt;&gt;0,6,"")</f>
        <v/>
      </c>
      <c r="DL1011" s="16" t="str">
        <f t="shared" si="95"/>
        <v/>
      </c>
      <c r="DM1011" s="16" t="str">
        <f>IF(Wedstrijden!BI998="x","L","")</f>
        <v/>
      </c>
      <c r="DN1011" s="16" t="str">
        <f>IF(Wedstrijden!BJ998="x","M","")</f>
        <v/>
      </c>
      <c r="DO1011" s="16" t="str">
        <f>IF(Wedstrijden!BK998="x","Z","")</f>
        <v/>
      </c>
      <c r="DP1011" s="16" t="str">
        <f>IF(Wedstrijden!BL998="x","Z","")</f>
        <v/>
      </c>
    </row>
    <row r="1012" spans="1:120" ht="14.4" x14ac:dyDescent="0.3">
      <c r="A1012" s="18">
        <f>Wedstrijden!A999</f>
        <v>0</v>
      </c>
      <c r="B1012" s="16" t="str">
        <f>IFERROR(VLOOKUP(Wedstrijden!#REF!,#REF!,2,FALSE),"")</f>
        <v/>
      </c>
      <c r="C1012" s="16">
        <f>Wedstrijden!E999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IF(COUNTA(Wedstrijden!U999:AC999)&lt;&gt;0,1,"")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IF(Wedstrijden!U999="x","B1","")</f>
        <v/>
      </c>
      <c r="BO1012" s="16" t="e">
        <f>IF(Wedstrijden!#REF!="x","BB","")</f>
        <v>#REF!</v>
      </c>
      <c r="BP1012" s="16" t="str">
        <f>IF(Wedstrijden!W999="x","B","")</f>
        <v/>
      </c>
      <c r="BQ1012" s="16" t="str">
        <f>IF(Wedstrijden!X999="x","L1","")</f>
        <v/>
      </c>
      <c r="BR1012" s="16" t="str">
        <f>IF(Wedstrijden!Y999="x","L2","")</f>
        <v/>
      </c>
      <c r="BS1012" s="16" t="str">
        <f>IF(Wedstrijden!Z999="x","M1","")</f>
        <v/>
      </c>
      <c r="BT1012" s="16" t="str">
        <f>IF(Wedstrijden!AA999="x","M2","")</f>
        <v/>
      </c>
      <c r="BU1012" s="16" t="str">
        <f>IF(Wedstrijden!AB999="x","Z1","")</f>
        <v/>
      </c>
      <c r="BV1012" s="16" t="str">
        <f>IF(Wedstrijden!AC999="x","Z2","")</f>
        <v/>
      </c>
      <c r="BW1012" s="16" t="str">
        <f>IF(COUNTA(Wedstrijden!L999:T999)&lt;&gt;0,1,"")</f>
        <v/>
      </c>
      <c r="BX1012" s="16" t="str">
        <f t="shared" si="91"/>
        <v/>
      </c>
      <c r="BY1012" s="16" t="str">
        <f>IF(Wedstrijden!L999="x","BB","")</f>
        <v/>
      </c>
      <c r="BZ1012" s="16" t="str">
        <f>IF(Wedstrijden!M999="x","B","")</f>
        <v/>
      </c>
      <c r="CA1012" s="16" t="str">
        <f>IF(Wedstrijden!N999="x","L1","")</f>
        <v/>
      </c>
      <c r="CB1012" s="16" t="str">
        <f>IF(Wedstrijden!O999="x","L2","")</f>
        <v/>
      </c>
      <c r="CC1012" s="16" t="str">
        <f>IF(Wedstrijden!P999="x","M1","")</f>
        <v/>
      </c>
      <c r="CD1012" s="16" t="str">
        <f>IF(Wedstrijden!Q999="x","M2","")</f>
        <v/>
      </c>
      <c r="CE1012" s="16" t="str">
        <f>IF(Wedstrijden!R999="x","Z1","")</f>
        <v/>
      </c>
      <c r="CF1012" s="16" t="str">
        <f>IF(Wedstrijden!S999="x","Z2","")</f>
        <v/>
      </c>
      <c r="CG1012" s="16" t="str">
        <f>IF(Wedstrijden!T999="x","ZZL","")</f>
        <v/>
      </c>
      <c r="CL1012" s="16" t="str">
        <f>IF(COUNTA(Wedstrijden!AR999:BB999)&lt;&gt;0,2,"")</f>
        <v/>
      </c>
      <c r="CM1012" s="16" t="str">
        <f t="shared" si="92"/>
        <v/>
      </c>
      <c r="CN1012" s="16" t="str">
        <f>IF(Wedstrijden!AR999="x","AA","")</f>
        <v/>
      </c>
      <c r="CO1012" s="16" t="str">
        <f>IF(Wedstrijden!AS999="x","A","")</f>
        <v/>
      </c>
      <c r="CP1012" s="16" t="str">
        <f>IF(Wedstrijden!AT999="x","BB","")</f>
        <v/>
      </c>
      <c r="CQ1012" s="16" t="str">
        <f>IF(Wedstrijden!AU999="x","B","")</f>
        <v/>
      </c>
      <c r="CR1012" s="16" t="str">
        <f>IF(Wedstrijden!AV999="x","L","")</f>
        <v/>
      </c>
      <c r="CS1012" s="16" t="str">
        <f>IF(Wedstrijden!AW999="x","M","")</f>
        <v/>
      </c>
      <c r="CT1012" s="16" t="str">
        <f>IF(Wedstrijden!AX999="x","Z","")</f>
        <v/>
      </c>
      <c r="CU1012" s="16" t="str">
        <f>IF(Wedstrijden!BB999="x","ZZ","")</f>
        <v/>
      </c>
      <c r="CV1012" s="16" t="str">
        <f>IF(COUNTA(Wedstrijden!AI999:AP999)&lt;&gt;0,2,"")</f>
        <v/>
      </c>
      <c r="CW1012" s="16" t="str">
        <f t="shared" si="93"/>
        <v/>
      </c>
      <c r="CX1012" s="16" t="str">
        <f>IF(Wedstrijden!AI999="x","BB","")</f>
        <v/>
      </c>
      <c r="CY1012" s="16" t="str">
        <f>IF(Wedstrijden!AJ999="x","B","")</f>
        <v/>
      </c>
      <c r="CZ1012" s="16" t="str">
        <f>IF(Wedstrijden!AK999="x","L","")</f>
        <v/>
      </c>
      <c r="DA1012" s="16" t="str">
        <f>IF(Wedstrijden!AL999="x","M","")</f>
        <v/>
      </c>
      <c r="DB1012" s="16" t="str">
        <f>IF(Wedstrijden!AM999="x","Z","")</f>
        <v/>
      </c>
      <c r="DC1012" s="16" t="str">
        <f>IF(Wedstrijden!AN999="x","ZZ","")</f>
        <v/>
      </c>
      <c r="DD1012" s="16" t="str">
        <f>IF(Wedstrijden!AP999="x","1.40","")</f>
        <v/>
      </c>
      <c r="DE1012" s="16" t="str">
        <f>IF(COUNTA(Wedstrijden!BD999:BF999)&lt;&gt;0,6,"")</f>
        <v/>
      </c>
      <c r="DF1012" s="16" t="str">
        <f t="shared" si="94"/>
        <v/>
      </c>
      <c r="DG1012" s="16" t="str">
        <f>IF(Wedstrijden!BD999="x","L","")</f>
        <v/>
      </c>
      <c r="DH1012" s="16" t="str">
        <f>IF(Wedstrijden!BE999="x","M","")</f>
        <v/>
      </c>
      <c r="DI1012" s="16" t="str">
        <f>IF(Wedstrijden!BF999="x","Z","")</f>
        <v/>
      </c>
      <c r="DJ1012" s="16" t="str">
        <f>IF(Wedstrijden!BG999="x","Z","")</f>
        <v/>
      </c>
      <c r="DK1012" s="16" t="str">
        <f>IF(COUNTA(Wedstrijden!BI999:BK999)&lt;&gt;0,6,"")</f>
        <v/>
      </c>
      <c r="DL1012" s="16" t="str">
        <f t="shared" si="95"/>
        <v/>
      </c>
      <c r="DM1012" s="16" t="str">
        <f>IF(Wedstrijden!BI999="x","L","")</f>
        <v/>
      </c>
      <c r="DN1012" s="16" t="str">
        <f>IF(Wedstrijden!BJ999="x","M","")</f>
        <v/>
      </c>
      <c r="DO1012" s="16" t="str">
        <f>IF(Wedstrijden!BK999="x","Z","")</f>
        <v/>
      </c>
      <c r="DP1012" s="16" t="str">
        <f>IF(Wedstrijden!BL999="x","Z","")</f>
        <v/>
      </c>
    </row>
    <row r="1013" spans="1:120" ht="14.4" x14ac:dyDescent="0.3">
      <c r="A1013" s="18">
        <f>Wedstrijden!A1000</f>
        <v>0</v>
      </c>
      <c r="B1013" s="16" t="str">
        <f>IFERROR(VLOOKUP(Wedstrijden!#REF!,#REF!,2,FALSE),"")</f>
        <v/>
      </c>
      <c r="C1013" s="16">
        <f>Wedstrijden!E1000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IF(COUNTA(Wedstrijden!U1000:AC1000)&lt;&gt;0,1,"")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IF(Wedstrijden!U1000="x","B1","")</f>
        <v/>
      </c>
      <c r="BO1013" s="16" t="e">
        <f>IF(Wedstrijden!#REF!="x","BB","")</f>
        <v>#REF!</v>
      </c>
      <c r="BP1013" s="16" t="str">
        <f>IF(Wedstrijden!W1000="x","B","")</f>
        <v/>
      </c>
      <c r="BQ1013" s="16" t="str">
        <f>IF(Wedstrijden!X1000="x","L1","")</f>
        <v/>
      </c>
      <c r="BR1013" s="16" t="str">
        <f>IF(Wedstrijden!Y1000="x","L2","")</f>
        <v/>
      </c>
      <c r="BS1013" s="16" t="str">
        <f>IF(Wedstrijden!Z1000="x","M1","")</f>
        <v/>
      </c>
      <c r="BT1013" s="16" t="str">
        <f>IF(Wedstrijden!AA1000="x","M2","")</f>
        <v/>
      </c>
      <c r="BU1013" s="16" t="str">
        <f>IF(Wedstrijden!AB1000="x","Z1","")</f>
        <v/>
      </c>
      <c r="BV1013" s="16" t="str">
        <f>IF(Wedstrijden!AC1000="x","Z2","")</f>
        <v/>
      </c>
      <c r="BW1013" s="16" t="str">
        <f>IF(COUNTA(Wedstrijden!L1000:T1000)&lt;&gt;0,1,"")</f>
        <v/>
      </c>
      <c r="BX1013" s="16" t="str">
        <f t="shared" si="91"/>
        <v/>
      </c>
      <c r="BY1013" s="16" t="str">
        <f>IF(Wedstrijden!L1000="x","BB","")</f>
        <v/>
      </c>
      <c r="BZ1013" s="16" t="str">
        <f>IF(Wedstrijden!M1000="x","B","")</f>
        <v/>
      </c>
      <c r="CA1013" s="16" t="str">
        <f>IF(Wedstrijden!N1000="x","L1","")</f>
        <v/>
      </c>
      <c r="CB1013" s="16" t="str">
        <f>IF(Wedstrijden!O1000="x","L2","")</f>
        <v/>
      </c>
      <c r="CC1013" s="16" t="str">
        <f>IF(Wedstrijden!P1000="x","M1","")</f>
        <v/>
      </c>
      <c r="CD1013" s="16" t="str">
        <f>IF(Wedstrijden!Q1000="x","M2","")</f>
        <v/>
      </c>
      <c r="CE1013" s="16" t="str">
        <f>IF(Wedstrijden!R1000="x","Z1","")</f>
        <v/>
      </c>
      <c r="CF1013" s="16" t="str">
        <f>IF(Wedstrijden!S1000="x","Z2","")</f>
        <v/>
      </c>
      <c r="CG1013" s="16" t="str">
        <f>IF(Wedstrijden!T1000="x","ZZL","")</f>
        <v/>
      </c>
      <c r="CL1013" s="16" t="str">
        <f>IF(COUNTA(Wedstrijden!AR1000:BB1000)&lt;&gt;0,2,"")</f>
        <v/>
      </c>
      <c r="CM1013" s="16" t="str">
        <f t="shared" si="92"/>
        <v/>
      </c>
      <c r="CN1013" s="16" t="str">
        <f>IF(Wedstrijden!AR1000="x","AA","")</f>
        <v/>
      </c>
      <c r="CO1013" s="16" t="str">
        <f>IF(Wedstrijden!AS1000="x","A","")</f>
        <v/>
      </c>
      <c r="CP1013" s="16" t="str">
        <f>IF(Wedstrijden!AT1000="x","BB","")</f>
        <v/>
      </c>
      <c r="CQ1013" s="16" t="str">
        <f>IF(Wedstrijden!AU1000="x","B","")</f>
        <v/>
      </c>
      <c r="CR1013" s="16" t="str">
        <f>IF(Wedstrijden!AV1000="x","L","")</f>
        <v/>
      </c>
      <c r="CS1013" s="16" t="str">
        <f>IF(Wedstrijden!AW1000="x","M","")</f>
        <v/>
      </c>
      <c r="CT1013" s="16" t="str">
        <f>IF(Wedstrijden!AX1000="x","Z","")</f>
        <v/>
      </c>
      <c r="CU1013" s="16" t="str">
        <f>IF(Wedstrijden!BB1000="x","ZZ","")</f>
        <v/>
      </c>
      <c r="CV1013" s="16" t="str">
        <f>IF(COUNTA(Wedstrijden!AI1000:AP1000)&lt;&gt;0,2,"")</f>
        <v/>
      </c>
      <c r="CW1013" s="16" t="str">
        <f t="shared" si="93"/>
        <v/>
      </c>
      <c r="CX1013" s="16" t="str">
        <f>IF(Wedstrijden!AI1000="x","BB","")</f>
        <v/>
      </c>
      <c r="CY1013" s="16" t="str">
        <f>IF(Wedstrijden!AJ1000="x","B","")</f>
        <v/>
      </c>
      <c r="CZ1013" s="16" t="str">
        <f>IF(Wedstrijden!AK1000="x","L","")</f>
        <v/>
      </c>
      <c r="DA1013" s="16" t="str">
        <f>IF(Wedstrijden!AL1000="x","M","")</f>
        <v/>
      </c>
      <c r="DB1013" s="16" t="str">
        <f>IF(Wedstrijden!AM1000="x","Z","")</f>
        <v/>
      </c>
      <c r="DC1013" s="16" t="str">
        <f>IF(Wedstrijden!AN1000="x","ZZ","")</f>
        <v/>
      </c>
      <c r="DD1013" s="16" t="str">
        <f>IF(Wedstrijden!AP1000="x","1.40","")</f>
        <v/>
      </c>
      <c r="DE1013" s="16" t="str">
        <f>IF(COUNTA(Wedstrijden!BD1000:BF1000)&lt;&gt;0,6,"")</f>
        <v/>
      </c>
      <c r="DF1013" s="16" t="str">
        <f t="shared" si="94"/>
        <v/>
      </c>
      <c r="DG1013" s="16" t="str">
        <f>IF(Wedstrijden!BD1000="x","L","")</f>
        <v/>
      </c>
      <c r="DH1013" s="16" t="str">
        <f>IF(Wedstrijden!BE1000="x","M","")</f>
        <v/>
      </c>
      <c r="DI1013" s="16" t="str">
        <f>IF(Wedstrijden!BF1000="x","Z","")</f>
        <v/>
      </c>
      <c r="DJ1013" s="16" t="str">
        <f>IF(Wedstrijden!BG1000="x","Z","")</f>
        <v/>
      </c>
      <c r="DK1013" s="16" t="str">
        <f>IF(COUNTA(Wedstrijden!BI1000:BK1000)&lt;&gt;0,6,"")</f>
        <v/>
      </c>
      <c r="DL1013" s="16" t="str">
        <f t="shared" si="95"/>
        <v/>
      </c>
      <c r="DM1013" s="16" t="str">
        <f>IF(Wedstrijden!BI1000="x","L","")</f>
        <v/>
      </c>
      <c r="DN1013" s="16" t="str">
        <f>IF(Wedstrijden!BJ1000="x","M","")</f>
        <v/>
      </c>
      <c r="DO1013" s="16" t="str">
        <f>IF(Wedstrijden!BK1000="x","Z","")</f>
        <v/>
      </c>
      <c r="DP1013" s="16" t="str">
        <f>IF(Wedstrijden!BL1000="x","Z","")</f>
        <v/>
      </c>
    </row>
    <row r="1014" spans="1:120" ht="14.4" x14ac:dyDescent="0.3">
      <c r="A1014" s="18">
        <f>Wedstrijden!A1001</f>
        <v>0</v>
      </c>
      <c r="B1014" s="16" t="str">
        <f>IFERROR(VLOOKUP(Wedstrijden!#REF!,#REF!,2,FALSE),"")</f>
        <v/>
      </c>
      <c r="C1014" s="16">
        <f>Wedstrijden!E1001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IF(COUNTA(Wedstrijden!U1001:AC1001)&lt;&gt;0,1,"")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IF(Wedstrijden!U1001="x","B1","")</f>
        <v/>
      </c>
      <c r="BO1014" s="16" t="e">
        <f>IF(Wedstrijden!#REF!="x","BB","")</f>
        <v>#REF!</v>
      </c>
      <c r="BP1014" s="16" t="str">
        <f>IF(Wedstrijden!W1001="x","B","")</f>
        <v/>
      </c>
      <c r="BQ1014" s="16" t="str">
        <f>IF(Wedstrijden!X1001="x","L1","")</f>
        <v/>
      </c>
      <c r="BR1014" s="16" t="str">
        <f>IF(Wedstrijden!Y1001="x","L2","")</f>
        <v/>
      </c>
      <c r="BS1014" s="16" t="str">
        <f>IF(Wedstrijden!Z1001="x","M1","")</f>
        <v/>
      </c>
      <c r="BT1014" s="16" t="str">
        <f>IF(Wedstrijden!AA1001="x","M2","")</f>
        <v/>
      </c>
      <c r="BU1014" s="16" t="str">
        <f>IF(Wedstrijden!AB1001="x","Z1","")</f>
        <v/>
      </c>
      <c r="BV1014" s="16" t="str">
        <f>IF(Wedstrijden!AC1001="x","Z2","")</f>
        <v/>
      </c>
      <c r="BW1014" s="16" t="str">
        <f>IF(COUNTA(Wedstrijden!L1001:T1001)&lt;&gt;0,1,"")</f>
        <v/>
      </c>
      <c r="BX1014" s="16" t="str">
        <f t="shared" si="91"/>
        <v/>
      </c>
      <c r="BY1014" s="16" t="str">
        <f>IF(Wedstrijden!L1001="x","BB","")</f>
        <v/>
      </c>
      <c r="BZ1014" s="16" t="str">
        <f>IF(Wedstrijden!M1001="x","B","")</f>
        <v/>
      </c>
      <c r="CA1014" s="16" t="str">
        <f>IF(Wedstrijden!N1001="x","L1","")</f>
        <v/>
      </c>
      <c r="CB1014" s="16" t="str">
        <f>IF(Wedstrijden!O1001="x","L2","")</f>
        <v/>
      </c>
      <c r="CC1014" s="16" t="str">
        <f>IF(Wedstrijden!P1001="x","M1","")</f>
        <v/>
      </c>
      <c r="CD1014" s="16" t="str">
        <f>IF(Wedstrijden!Q1001="x","M2","")</f>
        <v/>
      </c>
      <c r="CE1014" s="16" t="str">
        <f>IF(Wedstrijden!R1001="x","Z1","")</f>
        <v/>
      </c>
      <c r="CF1014" s="16" t="str">
        <f>IF(Wedstrijden!S1001="x","Z2","")</f>
        <v/>
      </c>
      <c r="CG1014" s="16" t="str">
        <f>IF(Wedstrijden!T1001="x","ZZL","")</f>
        <v/>
      </c>
      <c r="CL1014" s="16" t="str">
        <f>IF(COUNTA(Wedstrijden!AR1001:BB1001)&lt;&gt;0,2,"")</f>
        <v/>
      </c>
      <c r="CM1014" s="16" t="str">
        <f t="shared" si="92"/>
        <v/>
      </c>
      <c r="CN1014" s="16" t="str">
        <f>IF(Wedstrijden!AR1001="x","AA","")</f>
        <v/>
      </c>
      <c r="CO1014" s="16" t="str">
        <f>IF(Wedstrijden!AS1001="x","A","")</f>
        <v/>
      </c>
      <c r="CP1014" s="16" t="str">
        <f>IF(Wedstrijden!AT1001="x","BB","")</f>
        <v/>
      </c>
      <c r="CQ1014" s="16" t="str">
        <f>IF(Wedstrijden!AU1001="x","B","")</f>
        <v/>
      </c>
      <c r="CR1014" s="16" t="str">
        <f>IF(Wedstrijden!AV1001="x","L","")</f>
        <v/>
      </c>
      <c r="CS1014" s="16" t="str">
        <f>IF(Wedstrijden!AW1001="x","M","")</f>
        <v/>
      </c>
      <c r="CT1014" s="16" t="str">
        <f>IF(Wedstrijden!AX1001="x","Z","")</f>
        <v/>
      </c>
      <c r="CU1014" s="16" t="str">
        <f>IF(Wedstrijden!BB1001="x","ZZ","")</f>
        <v/>
      </c>
      <c r="CV1014" s="16" t="str">
        <f>IF(COUNTA(Wedstrijden!AI1001:AP1001)&lt;&gt;0,2,"")</f>
        <v/>
      </c>
      <c r="CW1014" s="16" t="str">
        <f t="shared" si="93"/>
        <v/>
      </c>
      <c r="CX1014" s="16" t="str">
        <f>IF(Wedstrijden!AI1001="x","BB","")</f>
        <v/>
      </c>
      <c r="CY1014" s="16" t="str">
        <f>IF(Wedstrijden!AJ1001="x","B","")</f>
        <v/>
      </c>
      <c r="CZ1014" s="16" t="str">
        <f>IF(Wedstrijden!AK1001="x","L","")</f>
        <v/>
      </c>
      <c r="DA1014" s="16" t="str">
        <f>IF(Wedstrijden!AL1001="x","M","")</f>
        <v/>
      </c>
      <c r="DB1014" s="16" t="str">
        <f>IF(Wedstrijden!AM1001="x","Z","")</f>
        <v/>
      </c>
      <c r="DC1014" s="16" t="str">
        <f>IF(Wedstrijden!AN1001="x","ZZ","")</f>
        <v/>
      </c>
      <c r="DD1014" s="16" t="str">
        <f>IF(Wedstrijden!AP1001="x","1.40","")</f>
        <v/>
      </c>
      <c r="DE1014" s="16" t="str">
        <f>IF(COUNTA(Wedstrijden!BD1001:BF1001)&lt;&gt;0,6,"")</f>
        <v/>
      </c>
      <c r="DF1014" s="16" t="str">
        <f t="shared" si="94"/>
        <v/>
      </c>
      <c r="DG1014" s="16" t="str">
        <f>IF(Wedstrijden!BD1001="x","L","")</f>
        <v/>
      </c>
      <c r="DH1014" s="16" t="str">
        <f>IF(Wedstrijden!BE1001="x","M","")</f>
        <v/>
      </c>
      <c r="DI1014" s="16" t="str">
        <f>IF(Wedstrijden!BF1001="x","Z","")</f>
        <v/>
      </c>
      <c r="DJ1014" s="16" t="str">
        <f>IF(Wedstrijden!BG1001="x","Z","")</f>
        <v/>
      </c>
      <c r="DK1014" s="16" t="str">
        <f>IF(COUNTA(Wedstrijden!BI1001:BK1001)&lt;&gt;0,6,"")</f>
        <v/>
      </c>
      <c r="DL1014" s="16" t="str">
        <f t="shared" si="95"/>
        <v/>
      </c>
      <c r="DM1014" s="16" t="str">
        <f>IF(Wedstrijden!BI1001="x","L","")</f>
        <v/>
      </c>
      <c r="DN1014" s="16" t="str">
        <f>IF(Wedstrijden!BJ1001="x","M","")</f>
        <v/>
      </c>
      <c r="DO1014" s="16" t="str">
        <f>IF(Wedstrijden!BK1001="x","Z","")</f>
        <v/>
      </c>
      <c r="DP1014" s="16" t="str">
        <f>IF(Wedstrijden!BL1001="x","Z","")</f>
        <v/>
      </c>
    </row>
    <row r="1015" spans="1:120" ht="14.4" x14ac:dyDescent="0.3">
      <c r="A1015" s="18">
        <f>Wedstrijden!A1002</f>
        <v>0</v>
      </c>
      <c r="B1015" s="16" t="str">
        <f>IFERROR(VLOOKUP(Wedstrijden!#REF!,#REF!,2,FALSE),"")</f>
        <v/>
      </c>
      <c r="C1015" s="16">
        <f>Wedstrijden!E1002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IF(COUNTA(Wedstrijden!U1002:AC1002)&lt;&gt;0,1,"")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IF(Wedstrijden!U1002="x","B1","")</f>
        <v/>
      </c>
      <c r="BO1015" s="16" t="e">
        <f>IF(Wedstrijden!#REF!="x","BB","")</f>
        <v>#REF!</v>
      </c>
      <c r="BP1015" s="16" t="str">
        <f>IF(Wedstrijden!W1002="x","B","")</f>
        <v/>
      </c>
      <c r="BQ1015" s="16" t="str">
        <f>IF(Wedstrijden!X1002="x","L1","")</f>
        <v/>
      </c>
      <c r="BR1015" s="16" t="str">
        <f>IF(Wedstrijden!Y1002="x","L2","")</f>
        <v/>
      </c>
      <c r="BS1015" s="16" t="str">
        <f>IF(Wedstrijden!Z1002="x","M1","")</f>
        <v/>
      </c>
      <c r="BT1015" s="16" t="str">
        <f>IF(Wedstrijden!AA1002="x","M2","")</f>
        <v/>
      </c>
      <c r="BU1015" s="16" t="str">
        <f>IF(Wedstrijden!AB1002="x","Z1","")</f>
        <v/>
      </c>
      <c r="BV1015" s="16" t="str">
        <f>IF(Wedstrijden!AC1002="x","Z2","")</f>
        <v/>
      </c>
      <c r="BW1015" s="16" t="str">
        <f>IF(COUNTA(Wedstrijden!L1002:T1002)&lt;&gt;0,1,"")</f>
        <v/>
      </c>
      <c r="BX1015" s="16" t="str">
        <f t="shared" si="91"/>
        <v/>
      </c>
      <c r="BY1015" s="16" t="str">
        <f>IF(Wedstrijden!L1002="x","BB","")</f>
        <v/>
      </c>
      <c r="BZ1015" s="16" t="str">
        <f>IF(Wedstrijden!M1002="x","B","")</f>
        <v/>
      </c>
      <c r="CA1015" s="16" t="str">
        <f>IF(Wedstrijden!N1002="x","L1","")</f>
        <v/>
      </c>
      <c r="CB1015" s="16" t="str">
        <f>IF(Wedstrijden!O1002="x","L2","")</f>
        <v/>
      </c>
      <c r="CC1015" s="16" t="str">
        <f>IF(Wedstrijden!P1002="x","M1","")</f>
        <v/>
      </c>
      <c r="CD1015" s="16" t="str">
        <f>IF(Wedstrijden!Q1002="x","M2","")</f>
        <v/>
      </c>
      <c r="CE1015" s="16" t="str">
        <f>IF(Wedstrijden!R1002="x","Z1","")</f>
        <v/>
      </c>
      <c r="CF1015" s="16" t="str">
        <f>IF(Wedstrijden!S1002="x","Z2","")</f>
        <v/>
      </c>
      <c r="CG1015" s="16" t="str">
        <f>IF(Wedstrijden!T1002="x","ZZL","")</f>
        <v/>
      </c>
      <c r="CL1015" s="16" t="str">
        <f>IF(COUNTA(Wedstrijden!AR1002:BB1002)&lt;&gt;0,2,"")</f>
        <v/>
      </c>
      <c r="CM1015" s="16" t="str">
        <f t="shared" si="92"/>
        <v/>
      </c>
      <c r="CN1015" s="16" t="str">
        <f>IF(Wedstrijden!AR1002="x","AA","")</f>
        <v/>
      </c>
      <c r="CO1015" s="16" t="str">
        <f>IF(Wedstrijden!AS1002="x","A","")</f>
        <v/>
      </c>
      <c r="CP1015" s="16" t="str">
        <f>IF(Wedstrijden!AT1002="x","BB","")</f>
        <v/>
      </c>
      <c r="CQ1015" s="16" t="str">
        <f>IF(Wedstrijden!AU1002="x","B","")</f>
        <v/>
      </c>
      <c r="CR1015" s="16" t="str">
        <f>IF(Wedstrijden!AV1002="x","L","")</f>
        <v/>
      </c>
      <c r="CS1015" s="16" t="str">
        <f>IF(Wedstrijden!AW1002="x","M","")</f>
        <v/>
      </c>
      <c r="CT1015" s="16" t="str">
        <f>IF(Wedstrijden!AX1002="x","Z","")</f>
        <v/>
      </c>
      <c r="CU1015" s="16" t="str">
        <f>IF(Wedstrijden!BB1002="x","ZZ","")</f>
        <v/>
      </c>
      <c r="CV1015" s="16" t="str">
        <f>IF(COUNTA(Wedstrijden!AI1002:AP1002)&lt;&gt;0,2,"")</f>
        <v/>
      </c>
      <c r="CW1015" s="16" t="str">
        <f t="shared" si="93"/>
        <v/>
      </c>
      <c r="CX1015" s="16" t="str">
        <f>IF(Wedstrijden!AI1002="x","BB","")</f>
        <v/>
      </c>
      <c r="CY1015" s="16" t="str">
        <f>IF(Wedstrijden!AJ1002="x","B","")</f>
        <v/>
      </c>
      <c r="CZ1015" s="16" t="str">
        <f>IF(Wedstrijden!AK1002="x","L","")</f>
        <v/>
      </c>
      <c r="DA1015" s="16" t="str">
        <f>IF(Wedstrijden!AL1002="x","M","")</f>
        <v/>
      </c>
      <c r="DB1015" s="16" t="str">
        <f>IF(Wedstrijden!AM1002="x","Z","")</f>
        <v/>
      </c>
      <c r="DC1015" s="16" t="str">
        <f>IF(Wedstrijden!AN1002="x","ZZ","")</f>
        <v/>
      </c>
      <c r="DD1015" s="16" t="str">
        <f>IF(Wedstrijden!AP1002="x","1.40","")</f>
        <v/>
      </c>
      <c r="DE1015" s="16" t="str">
        <f>IF(COUNTA(Wedstrijden!BD1002:BF1002)&lt;&gt;0,6,"")</f>
        <v/>
      </c>
      <c r="DF1015" s="16" t="str">
        <f t="shared" si="94"/>
        <v/>
      </c>
      <c r="DG1015" s="16" t="str">
        <f>IF(Wedstrijden!BD1002="x","L","")</f>
        <v/>
      </c>
      <c r="DH1015" s="16" t="str">
        <f>IF(Wedstrijden!BE1002="x","M","")</f>
        <v/>
      </c>
      <c r="DI1015" s="16" t="str">
        <f>IF(Wedstrijden!BF1002="x","Z","")</f>
        <v/>
      </c>
      <c r="DJ1015" s="16" t="str">
        <f>IF(Wedstrijden!BG1002="x","Z","")</f>
        <v/>
      </c>
      <c r="DK1015" s="16" t="str">
        <f>IF(COUNTA(Wedstrijden!BI1002:BK1002)&lt;&gt;0,6,"")</f>
        <v/>
      </c>
      <c r="DL1015" s="16" t="str">
        <f t="shared" si="95"/>
        <v/>
      </c>
      <c r="DM1015" s="16" t="str">
        <f>IF(Wedstrijden!BI1002="x","L","")</f>
        <v/>
      </c>
      <c r="DN1015" s="16" t="str">
        <f>IF(Wedstrijden!BJ1002="x","M","")</f>
        <v/>
      </c>
      <c r="DO1015" s="16" t="str">
        <f>IF(Wedstrijden!BK1002="x","Z","")</f>
        <v/>
      </c>
      <c r="DP1015" s="16" t="str">
        <f>IF(Wedstrijden!BL1002="x","Z","")</f>
        <v/>
      </c>
    </row>
    <row r="1016" spans="1:120" ht="14.4" x14ac:dyDescent="0.3">
      <c r="A1016" s="18">
        <f>Wedstrijden!A1003</f>
        <v>0</v>
      </c>
      <c r="B1016" s="16" t="str">
        <f>IFERROR(VLOOKUP(Wedstrijden!#REF!,#REF!,2,FALSE),"")</f>
        <v/>
      </c>
      <c r="C1016" s="16">
        <f>Wedstrijden!E1003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IF(COUNTA(Wedstrijden!U1003:AC1003)&lt;&gt;0,1,"")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IF(Wedstrijden!U1003="x","B1","")</f>
        <v/>
      </c>
      <c r="BO1016" s="16" t="e">
        <f>IF(Wedstrijden!#REF!="x","BB","")</f>
        <v>#REF!</v>
      </c>
      <c r="BP1016" s="16" t="str">
        <f>IF(Wedstrijden!W1003="x","B","")</f>
        <v/>
      </c>
      <c r="BQ1016" s="16" t="str">
        <f>IF(Wedstrijden!X1003="x","L1","")</f>
        <v/>
      </c>
      <c r="BR1016" s="16" t="str">
        <f>IF(Wedstrijden!Y1003="x","L2","")</f>
        <v/>
      </c>
      <c r="BS1016" s="16" t="str">
        <f>IF(Wedstrijden!Z1003="x","M1","")</f>
        <v/>
      </c>
      <c r="BT1016" s="16" t="str">
        <f>IF(Wedstrijden!AA1003="x","M2","")</f>
        <v/>
      </c>
      <c r="BU1016" s="16" t="str">
        <f>IF(Wedstrijden!AB1003="x","Z1","")</f>
        <v/>
      </c>
      <c r="BV1016" s="16" t="str">
        <f>IF(Wedstrijden!AC1003="x","Z2","")</f>
        <v/>
      </c>
      <c r="BW1016" s="16" t="str">
        <f>IF(COUNTA(Wedstrijden!L1003:T1003)&lt;&gt;0,1,"")</f>
        <v/>
      </c>
      <c r="BX1016" s="16" t="str">
        <f t="shared" si="91"/>
        <v/>
      </c>
      <c r="BY1016" s="16" t="str">
        <f>IF(Wedstrijden!L1003="x","BB","")</f>
        <v/>
      </c>
      <c r="BZ1016" s="16" t="str">
        <f>IF(Wedstrijden!M1003="x","B","")</f>
        <v/>
      </c>
      <c r="CA1016" s="16" t="str">
        <f>IF(Wedstrijden!N1003="x","L1","")</f>
        <v/>
      </c>
      <c r="CB1016" s="16" t="str">
        <f>IF(Wedstrijden!O1003="x","L2","")</f>
        <v/>
      </c>
      <c r="CC1016" s="16" t="str">
        <f>IF(Wedstrijden!P1003="x","M1","")</f>
        <v/>
      </c>
      <c r="CD1016" s="16" t="str">
        <f>IF(Wedstrijden!Q1003="x","M2","")</f>
        <v/>
      </c>
      <c r="CE1016" s="16" t="str">
        <f>IF(Wedstrijden!R1003="x","Z1","")</f>
        <v/>
      </c>
      <c r="CF1016" s="16" t="str">
        <f>IF(Wedstrijden!S1003="x","Z2","")</f>
        <v/>
      </c>
      <c r="CG1016" s="16" t="str">
        <f>IF(Wedstrijden!T1003="x","ZZL","")</f>
        <v/>
      </c>
      <c r="CL1016" s="16" t="str">
        <f>IF(COUNTA(Wedstrijden!AR1003:BB1003)&lt;&gt;0,2,"")</f>
        <v/>
      </c>
      <c r="CM1016" s="16" t="str">
        <f t="shared" si="92"/>
        <v/>
      </c>
      <c r="CN1016" s="16" t="str">
        <f>IF(Wedstrijden!AR1003="x","AA","")</f>
        <v/>
      </c>
      <c r="CO1016" s="16" t="str">
        <f>IF(Wedstrijden!AS1003="x","A","")</f>
        <v/>
      </c>
      <c r="CP1016" s="16" t="str">
        <f>IF(Wedstrijden!AT1003="x","BB","")</f>
        <v/>
      </c>
      <c r="CQ1016" s="16" t="str">
        <f>IF(Wedstrijden!AU1003="x","B","")</f>
        <v/>
      </c>
      <c r="CR1016" s="16" t="str">
        <f>IF(Wedstrijden!AV1003="x","L","")</f>
        <v/>
      </c>
      <c r="CS1016" s="16" t="str">
        <f>IF(Wedstrijden!AW1003="x","M","")</f>
        <v/>
      </c>
      <c r="CT1016" s="16" t="str">
        <f>IF(Wedstrijden!AX1003="x","Z","")</f>
        <v/>
      </c>
      <c r="CU1016" s="16" t="str">
        <f>IF(Wedstrijden!BB1003="x","ZZ","")</f>
        <v/>
      </c>
      <c r="CV1016" s="16" t="str">
        <f>IF(COUNTA(Wedstrijden!AI1003:AP1003)&lt;&gt;0,2,"")</f>
        <v/>
      </c>
      <c r="CW1016" s="16" t="str">
        <f t="shared" si="93"/>
        <v/>
      </c>
      <c r="CX1016" s="16" t="str">
        <f>IF(Wedstrijden!AI1003="x","BB","")</f>
        <v/>
      </c>
      <c r="CY1016" s="16" t="str">
        <f>IF(Wedstrijden!AJ1003="x","B","")</f>
        <v/>
      </c>
      <c r="CZ1016" s="16" t="str">
        <f>IF(Wedstrijden!AK1003="x","L","")</f>
        <v/>
      </c>
      <c r="DA1016" s="16" t="str">
        <f>IF(Wedstrijden!AL1003="x","M","")</f>
        <v/>
      </c>
      <c r="DB1016" s="16" t="str">
        <f>IF(Wedstrijden!AM1003="x","Z","")</f>
        <v/>
      </c>
      <c r="DC1016" s="16" t="str">
        <f>IF(Wedstrijden!AN1003="x","ZZ","")</f>
        <v/>
      </c>
      <c r="DD1016" s="16" t="str">
        <f>IF(Wedstrijden!AP1003="x","1.40","")</f>
        <v/>
      </c>
      <c r="DE1016" s="16" t="str">
        <f>IF(COUNTA(Wedstrijden!BD1003:BF1003)&lt;&gt;0,6,"")</f>
        <v/>
      </c>
      <c r="DF1016" s="16" t="str">
        <f t="shared" si="94"/>
        <v/>
      </c>
      <c r="DG1016" s="16" t="str">
        <f>IF(Wedstrijden!BD1003="x","L","")</f>
        <v/>
      </c>
      <c r="DH1016" s="16" t="str">
        <f>IF(Wedstrijden!BE1003="x","M","")</f>
        <v/>
      </c>
      <c r="DI1016" s="16" t="str">
        <f>IF(Wedstrijden!BF1003="x","Z","")</f>
        <v/>
      </c>
      <c r="DJ1016" s="16" t="str">
        <f>IF(Wedstrijden!BG1003="x","Z","")</f>
        <v/>
      </c>
      <c r="DK1016" s="16" t="str">
        <f>IF(COUNTA(Wedstrijden!BI1003:BK1003)&lt;&gt;0,6,"")</f>
        <v/>
      </c>
      <c r="DL1016" s="16" t="str">
        <f t="shared" si="95"/>
        <v/>
      </c>
      <c r="DM1016" s="16" t="str">
        <f>IF(Wedstrijden!BI1003="x","L","")</f>
        <v/>
      </c>
      <c r="DN1016" s="16" t="str">
        <f>IF(Wedstrijden!BJ1003="x","M","")</f>
        <v/>
      </c>
      <c r="DO1016" s="16" t="str">
        <f>IF(Wedstrijden!BK1003="x","Z","")</f>
        <v/>
      </c>
      <c r="DP1016" s="16" t="str">
        <f>IF(Wedstrijden!BL1003="x","Z","")</f>
        <v/>
      </c>
    </row>
    <row r="1017" spans="1:120" ht="14.4" x14ac:dyDescent="0.3">
      <c r="A1017" s="18">
        <f>Wedstrijden!A1004</f>
        <v>0</v>
      </c>
      <c r="B1017" s="16" t="str">
        <f>IFERROR(VLOOKUP(Wedstrijden!#REF!,#REF!,2,FALSE),"")</f>
        <v/>
      </c>
      <c r="C1017" s="16">
        <f>Wedstrijden!E1004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IF(COUNTA(Wedstrijden!U1004:AC1004)&lt;&gt;0,1,"")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IF(Wedstrijden!U1004="x","B1","")</f>
        <v/>
      </c>
      <c r="BO1017" s="16" t="e">
        <f>IF(Wedstrijden!#REF!="x","BB","")</f>
        <v>#REF!</v>
      </c>
      <c r="BP1017" s="16" t="str">
        <f>IF(Wedstrijden!W1004="x","B","")</f>
        <v/>
      </c>
      <c r="BQ1017" s="16" t="str">
        <f>IF(Wedstrijden!X1004="x","L1","")</f>
        <v/>
      </c>
      <c r="BR1017" s="16" t="str">
        <f>IF(Wedstrijden!Y1004="x","L2","")</f>
        <v/>
      </c>
      <c r="BS1017" s="16" t="str">
        <f>IF(Wedstrijden!Z1004="x","M1","")</f>
        <v/>
      </c>
      <c r="BT1017" s="16" t="str">
        <f>IF(Wedstrijden!AA1004="x","M2","")</f>
        <v/>
      </c>
      <c r="BU1017" s="16" t="str">
        <f>IF(Wedstrijden!AB1004="x","Z1","")</f>
        <v/>
      </c>
      <c r="BV1017" s="16" t="str">
        <f>IF(Wedstrijden!AC1004="x","Z2","")</f>
        <v/>
      </c>
      <c r="BW1017" s="16" t="str">
        <f>IF(COUNTA(Wedstrijden!L1004:T1004)&lt;&gt;0,1,"")</f>
        <v/>
      </c>
      <c r="BX1017" s="16" t="str">
        <f t="shared" si="91"/>
        <v/>
      </c>
      <c r="BY1017" s="16" t="str">
        <f>IF(Wedstrijden!L1004="x","BB","")</f>
        <v/>
      </c>
      <c r="BZ1017" s="16" t="str">
        <f>IF(Wedstrijden!M1004="x","B","")</f>
        <v/>
      </c>
      <c r="CA1017" s="16" t="str">
        <f>IF(Wedstrijden!N1004="x","L1","")</f>
        <v/>
      </c>
      <c r="CB1017" s="16" t="str">
        <f>IF(Wedstrijden!O1004="x","L2","")</f>
        <v/>
      </c>
      <c r="CC1017" s="16" t="str">
        <f>IF(Wedstrijden!P1004="x","M1","")</f>
        <v/>
      </c>
      <c r="CD1017" s="16" t="str">
        <f>IF(Wedstrijden!Q1004="x","M2","")</f>
        <v/>
      </c>
      <c r="CE1017" s="16" t="str">
        <f>IF(Wedstrijden!R1004="x","Z1","")</f>
        <v/>
      </c>
      <c r="CF1017" s="16" t="str">
        <f>IF(Wedstrijden!S1004="x","Z2","")</f>
        <v/>
      </c>
      <c r="CG1017" s="16" t="str">
        <f>IF(Wedstrijden!T1004="x","ZZL","")</f>
        <v/>
      </c>
      <c r="CL1017" s="16" t="str">
        <f>IF(COUNTA(Wedstrijden!AR1004:BB1004)&lt;&gt;0,2,"")</f>
        <v/>
      </c>
      <c r="CM1017" s="16" t="str">
        <f t="shared" si="92"/>
        <v/>
      </c>
      <c r="CN1017" s="16" t="str">
        <f>IF(Wedstrijden!AR1004="x","AA","")</f>
        <v/>
      </c>
      <c r="CO1017" s="16" t="str">
        <f>IF(Wedstrijden!AS1004="x","A","")</f>
        <v/>
      </c>
      <c r="CP1017" s="16" t="str">
        <f>IF(Wedstrijden!AT1004="x","BB","")</f>
        <v/>
      </c>
      <c r="CQ1017" s="16" t="str">
        <f>IF(Wedstrijden!AU1004="x","B","")</f>
        <v/>
      </c>
      <c r="CR1017" s="16" t="str">
        <f>IF(Wedstrijden!AV1004="x","L","")</f>
        <v/>
      </c>
      <c r="CS1017" s="16" t="str">
        <f>IF(Wedstrijden!AW1004="x","M","")</f>
        <v/>
      </c>
      <c r="CT1017" s="16" t="str">
        <f>IF(Wedstrijden!AX1004="x","Z","")</f>
        <v/>
      </c>
      <c r="CU1017" s="16" t="str">
        <f>IF(Wedstrijden!BB1004="x","ZZ","")</f>
        <v/>
      </c>
      <c r="CV1017" s="16" t="str">
        <f>IF(COUNTA(Wedstrijden!AI1004:AP1004)&lt;&gt;0,2,"")</f>
        <v/>
      </c>
      <c r="CW1017" s="16" t="str">
        <f t="shared" si="93"/>
        <v/>
      </c>
      <c r="CX1017" s="16" t="str">
        <f>IF(Wedstrijden!AI1004="x","BB","")</f>
        <v/>
      </c>
      <c r="CY1017" s="16" t="str">
        <f>IF(Wedstrijden!AJ1004="x","B","")</f>
        <v/>
      </c>
      <c r="CZ1017" s="16" t="str">
        <f>IF(Wedstrijden!AK1004="x","L","")</f>
        <v/>
      </c>
      <c r="DA1017" s="16" t="str">
        <f>IF(Wedstrijden!AL1004="x","M","")</f>
        <v/>
      </c>
      <c r="DB1017" s="16" t="str">
        <f>IF(Wedstrijden!AM1004="x","Z","")</f>
        <v/>
      </c>
      <c r="DC1017" s="16" t="str">
        <f>IF(Wedstrijden!AN1004="x","ZZ","")</f>
        <v/>
      </c>
      <c r="DD1017" s="16" t="str">
        <f>IF(Wedstrijden!AP1004="x","1.40","")</f>
        <v/>
      </c>
      <c r="DE1017" s="16" t="str">
        <f>IF(COUNTA(Wedstrijden!BD1004:BF1004)&lt;&gt;0,6,"")</f>
        <v/>
      </c>
      <c r="DF1017" s="16" t="str">
        <f t="shared" si="94"/>
        <v/>
      </c>
      <c r="DG1017" s="16" t="str">
        <f>IF(Wedstrijden!BD1004="x","L","")</f>
        <v/>
      </c>
      <c r="DH1017" s="16" t="str">
        <f>IF(Wedstrijden!BE1004="x","M","")</f>
        <v/>
      </c>
      <c r="DI1017" s="16" t="str">
        <f>IF(Wedstrijden!BF1004="x","Z","")</f>
        <v/>
      </c>
      <c r="DJ1017" s="16" t="str">
        <f>IF(Wedstrijden!BG1004="x","Z","")</f>
        <v/>
      </c>
      <c r="DK1017" s="16" t="str">
        <f>IF(COUNTA(Wedstrijden!BI1004:BK1004)&lt;&gt;0,6,"")</f>
        <v/>
      </c>
      <c r="DL1017" s="16" t="str">
        <f t="shared" si="95"/>
        <v/>
      </c>
      <c r="DM1017" s="16" t="str">
        <f>IF(Wedstrijden!BI1004="x","L","")</f>
        <v/>
      </c>
      <c r="DN1017" s="16" t="str">
        <f>IF(Wedstrijden!BJ1004="x","M","")</f>
        <v/>
      </c>
      <c r="DO1017" s="16" t="str">
        <f>IF(Wedstrijden!BK1004="x","Z","")</f>
        <v/>
      </c>
      <c r="DP1017" s="16" t="str">
        <f>IF(Wedstrijden!BL1004="x","Z","")</f>
        <v/>
      </c>
    </row>
    <row r="1018" spans="1:120" ht="14.4" x14ac:dyDescent="0.3">
      <c r="A1018" s="18">
        <f>Wedstrijden!A1005</f>
        <v>0</v>
      </c>
      <c r="B1018" s="16" t="str">
        <f>IFERROR(VLOOKUP(Wedstrijden!#REF!,#REF!,2,FALSE),"")</f>
        <v/>
      </c>
      <c r="C1018" s="16">
        <f>Wedstrijden!E1005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IF(COUNTA(Wedstrijden!U1005:AC1005)&lt;&gt;0,1,"")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IF(Wedstrijden!U1005="x","B1","")</f>
        <v/>
      </c>
      <c r="BO1018" s="16" t="e">
        <f>IF(Wedstrijden!#REF!="x","BB","")</f>
        <v>#REF!</v>
      </c>
      <c r="BP1018" s="16" t="str">
        <f>IF(Wedstrijden!W1005="x","B","")</f>
        <v/>
      </c>
      <c r="BQ1018" s="16" t="str">
        <f>IF(Wedstrijden!X1005="x","L1","")</f>
        <v/>
      </c>
      <c r="BR1018" s="16" t="str">
        <f>IF(Wedstrijden!Y1005="x","L2","")</f>
        <v/>
      </c>
      <c r="BS1018" s="16" t="str">
        <f>IF(Wedstrijden!Z1005="x","M1","")</f>
        <v/>
      </c>
      <c r="BT1018" s="16" t="str">
        <f>IF(Wedstrijden!AA1005="x","M2","")</f>
        <v/>
      </c>
      <c r="BU1018" s="16" t="str">
        <f>IF(Wedstrijden!AB1005="x","Z1","")</f>
        <v/>
      </c>
      <c r="BV1018" s="16" t="str">
        <f>IF(Wedstrijden!AC1005="x","Z2","")</f>
        <v/>
      </c>
      <c r="BW1018" s="16" t="str">
        <f>IF(COUNTA(Wedstrijden!L1005:T1005)&lt;&gt;0,1,"")</f>
        <v/>
      </c>
      <c r="BX1018" s="16" t="str">
        <f t="shared" si="91"/>
        <v/>
      </c>
      <c r="BY1018" s="16" t="str">
        <f>IF(Wedstrijden!L1005="x","BB","")</f>
        <v/>
      </c>
      <c r="BZ1018" s="16" t="str">
        <f>IF(Wedstrijden!M1005="x","B","")</f>
        <v/>
      </c>
      <c r="CA1018" s="16" t="str">
        <f>IF(Wedstrijden!N1005="x","L1","")</f>
        <v/>
      </c>
      <c r="CB1018" s="16" t="str">
        <f>IF(Wedstrijden!O1005="x","L2","")</f>
        <v/>
      </c>
      <c r="CC1018" s="16" t="str">
        <f>IF(Wedstrijden!P1005="x","M1","")</f>
        <v/>
      </c>
      <c r="CD1018" s="16" t="str">
        <f>IF(Wedstrijden!Q1005="x","M2","")</f>
        <v/>
      </c>
      <c r="CE1018" s="16" t="str">
        <f>IF(Wedstrijden!R1005="x","Z1","")</f>
        <v/>
      </c>
      <c r="CF1018" s="16" t="str">
        <f>IF(Wedstrijden!S1005="x","Z2","")</f>
        <v/>
      </c>
      <c r="CG1018" s="16" t="str">
        <f>IF(Wedstrijden!T1005="x","ZZL","")</f>
        <v/>
      </c>
      <c r="CL1018" s="16" t="str">
        <f>IF(COUNTA(Wedstrijden!AR1005:BB1005)&lt;&gt;0,2,"")</f>
        <v/>
      </c>
      <c r="CM1018" s="16" t="str">
        <f t="shared" si="92"/>
        <v/>
      </c>
      <c r="CN1018" s="16" t="str">
        <f>IF(Wedstrijden!AR1005="x","AA","")</f>
        <v/>
      </c>
      <c r="CO1018" s="16" t="str">
        <f>IF(Wedstrijden!AS1005="x","A","")</f>
        <v/>
      </c>
      <c r="CP1018" s="16" t="str">
        <f>IF(Wedstrijden!AT1005="x","BB","")</f>
        <v/>
      </c>
      <c r="CQ1018" s="16" t="str">
        <f>IF(Wedstrijden!AU1005="x","B","")</f>
        <v/>
      </c>
      <c r="CR1018" s="16" t="str">
        <f>IF(Wedstrijden!AV1005="x","L","")</f>
        <v/>
      </c>
      <c r="CS1018" s="16" t="str">
        <f>IF(Wedstrijden!AW1005="x","M","")</f>
        <v/>
      </c>
      <c r="CT1018" s="16" t="str">
        <f>IF(Wedstrijden!AX1005="x","Z","")</f>
        <v/>
      </c>
      <c r="CU1018" s="16" t="str">
        <f>IF(Wedstrijden!BB1005="x","ZZ","")</f>
        <v/>
      </c>
      <c r="CV1018" s="16" t="str">
        <f>IF(COUNTA(Wedstrijden!AI1005:AP1005)&lt;&gt;0,2,"")</f>
        <v/>
      </c>
      <c r="CW1018" s="16" t="str">
        <f t="shared" si="93"/>
        <v/>
      </c>
      <c r="CX1018" s="16" t="str">
        <f>IF(Wedstrijden!AI1005="x","BB","")</f>
        <v/>
      </c>
      <c r="CY1018" s="16" t="str">
        <f>IF(Wedstrijden!AJ1005="x","B","")</f>
        <v/>
      </c>
      <c r="CZ1018" s="16" t="str">
        <f>IF(Wedstrijden!AK1005="x","L","")</f>
        <v/>
      </c>
      <c r="DA1018" s="16" t="str">
        <f>IF(Wedstrijden!AL1005="x","M","")</f>
        <v/>
      </c>
      <c r="DB1018" s="16" t="str">
        <f>IF(Wedstrijden!AM1005="x","Z","")</f>
        <v/>
      </c>
      <c r="DC1018" s="16" t="str">
        <f>IF(Wedstrijden!AN1005="x","ZZ","")</f>
        <v/>
      </c>
      <c r="DD1018" s="16" t="str">
        <f>IF(Wedstrijden!AP1005="x","1.40","")</f>
        <v/>
      </c>
      <c r="DE1018" s="16" t="str">
        <f>IF(COUNTA(Wedstrijden!BD1005:BF1005)&lt;&gt;0,6,"")</f>
        <v/>
      </c>
      <c r="DF1018" s="16" t="str">
        <f t="shared" si="94"/>
        <v/>
      </c>
      <c r="DG1018" s="16" t="str">
        <f>IF(Wedstrijden!BD1005="x","L","")</f>
        <v/>
      </c>
      <c r="DH1018" s="16" t="str">
        <f>IF(Wedstrijden!BE1005="x","M","")</f>
        <v/>
      </c>
      <c r="DI1018" s="16" t="str">
        <f>IF(Wedstrijden!BF1005="x","Z","")</f>
        <v/>
      </c>
      <c r="DJ1018" s="16" t="str">
        <f>IF(Wedstrijden!BG1005="x","Z","")</f>
        <v/>
      </c>
      <c r="DK1018" s="16" t="str">
        <f>IF(COUNTA(Wedstrijden!BI1005:BK1005)&lt;&gt;0,6,"")</f>
        <v/>
      </c>
      <c r="DL1018" s="16" t="str">
        <f t="shared" si="95"/>
        <v/>
      </c>
      <c r="DM1018" s="16" t="str">
        <f>IF(Wedstrijden!BI1005="x","L","")</f>
        <v/>
      </c>
      <c r="DN1018" s="16" t="str">
        <f>IF(Wedstrijden!BJ1005="x","M","")</f>
        <v/>
      </c>
      <c r="DO1018" s="16" t="str">
        <f>IF(Wedstrijden!BK1005="x","Z","")</f>
        <v/>
      </c>
      <c r="DP1018" s="16" t="str">
        <f>IF(Wedstrijden!BL1005="x","Z","")</f>
        <v/>
      </c>
    </row>
    <row r="1019" spans="1:120" ht="14.4" x14ac:dyDescent="0.3">
      <c r="A1019" s="18">
        <f>Wedstrijden!A1006</f>
        <v>0</v>
      </c>
      <c r="B1019" s="16" t="str">
        <f>IFERROR(VLOOKUP(Wedstrijden!#REF!,#REF!,2,FALSE),"")</f>
        <v/>
      </c>
      <c r="C1019" s="16">
        <f>Wedstrijden!E1006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IF(COUNTA(Wedstrijden!U1006:AC1006)&lt;&gt;0,1,"")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IF(Wedstrijden!U1006="x","B1","")</f>
        <v/>
      </c>
      <c r="BO1019" s="16" t="e">
        <f>IF(Wedstrijden!#REF!="x","BB","")</f>
        <v>#REF!</v>
      </c>
      <c r="BP1019" s="16" t="str">
        <f>IF(Wedstrijden!W1006="x","B","")</f>
        <v/>
      </c>
      <c r="BQ1019" s="16" t="str">
        <f>IF(Wedstrijden!X1006="x","L1","")</f>
        <v/>
      </c>
      <c r="BR1019" s="16" t="str">
        <f>IF(Wedstrijden!Y1006="x","L2","")</f>
        <v/>
      </c>
      <c r="BS1019" s="16" t="str">
        <f>IF(Wedstrijden!Z1006="x","M1","")</f>
        <v/>
      </c>
      <c r="BT1019" s="16" t="str">
        <f>IF(Wedstrijden!AA1006="x","M2","")</f>
        <v/>
      </c>
      <c r="BU1019" s="16" t="str">
        <f>IF(Wedstrijden!AB1006="x","Z1","")</f>
        <v/>
      </c>
      <c r="BV1019" s="16" t="str">
        <f>IF(Wedstrijden!AC1006="x","Z2","")</f>
        <v/>
      </c>
      <c r="BW1019" s="16" t="str">
        <f>IF(COUNTA(Wedstrijden!L1006:T1006)&lt;&gt;0,1,"")</f>
        <v/>
      </c>
      <c r="BX1019" s="16" t="str">
        <f t="shared" si="91"/>
        <v/>
      </c>
      <c r="BY1019" s="16" t="str">
        <f>IF(Wedstrijden!L1006="x","BB","")</f>
        <v/>
      </c>
      <c r="BZ1019" s="16" t="str">
        <f>IF(Wedstrijden!M1006="x","B","")</f>
        <v/>
      </c>
      <c r="CA1019" s="16" t="str">
        <f>IF(Wedstrijden!N1006="x","L1","")</f>
        <v/>
      </c>
      <c r="CB1019" s="16" t="str">
        <f>IF(Wedstrijden!O1006="x","L2","")</f>
        <v/>
      </c>
      <c r="CC1019" s="16" t="str">
        <f>IF(Wedstrijden!P1006="x","M1","")</f>
        <v/>
      </c>
      <c r="CD1019" s="16" t="str">
        <f>IF(Wedstrijden!Q1006="x","M2","")</f>
        <v/>
      </c>
      <c r="CE1019" s="16" t="str">
        <f>IF(Wedstrijden!R1006="x","Z1","")</f>
        <v/>
      </c>
      <c r="CF1019" s="16" t="str">
        <f>IF(Wedstrijden!S1006="x","Z2","")</f>
        <v/>
      </c>
      <c r="CG1019" s="16" t="str">
        <f>IF(Wedstrijden!T1006="x","ZZL","")</f>
        <v/>
      </c>
      <c r="CL1019" s="16" t="str">
        <f>IF(COUNTA(Wedstrijden!AR1006:BB1006)&lt;&gt;0,2,"")</f>
        <v/>
      </c>
      <c r="CM1019" s="16" t="str">
        <f t="shared" si="92"/>
        <v/>
      </c>
      <c r="CN1019" s="16" t="str">
        <f>IF(Wedstrijden!AR1006="x","AA","")</f>
        <v/>
      </c>
      <c r="CO1019" s="16" t="str">
        <f>IF(Wedstrijden!AS1006="x","A","")</f>
        <v/>
      </c>
      <c r="CP1019" s="16" t="str">
        <f>IF(Wedstrijden!AT1006="x","BB","")</f>
        <v/>
      </c>
      <c r="CQ1019" s="16" t="str">
        <f>IF(Wedstrijden!AU1006="x","B","")</f>
        <v/>
      </c>
      <c r="CR1019" s="16" t="str">
        <f>IF(Wedstrijden!AV1006="x","L","")</f>
        <v/>
      </c>
      <c r="CS1019" s="16" t="str">
        <f>IF(Wedstrijden!AW1006="x","M","")</f>
        <v/>
      </c>
      <c r="CT1019" s="16" t="str">
        <f>IF(Wedstrijden!AX1006="x","Z","")</f>
        <v/>
      </c>
      <c r="CU1019" s="16" t="str">
        <f>IF(Wedstrijden!BB1006="x","ZZ","")</f>
        <v/>
      </c>
      <c r="CV1019" s="16" t="str">
        <f>IF(COUNTA(Wedstrijden!AI1006:AP1006)&lt;&gt;0,2,"")</f>
        <v/>
      </c>
      <c r="CW1019" s="16" t="str">
        <f t="shared" si="93"/>
        <v/>
      </c>
      <c r="CX1019" s="16" t="str">
        <f>IF(Wedstrijden!AI1006="x","BB","")</f>
        <v/>
      </c>
      <c r="CY1019" s="16" t="str">
        <f>IF(Wedstrijden!AJ1006="x","B","")</f>
        <v/>
      </c>
      <c r="CZ1019" s="16" t="str">
        <f>IF(Wedstrijden!AK1006="x","L","")</f>
        <v/>
      </c>
      <c r="DA1019" s="16" t="str">
        <f>IF(Wedstrijden!AL1006="x","M","")</f>
        <v/>
      </c>
      <c r="DB1019" s="16" t="str">
        <f>IF(Wedstrijden!AM1006="x","Z","")</f>
        <v/>
      </c>
      <c r="DC1019" s="16" t="str">
        <f>IF(Wedstrijden!AN1006="x","ZZ","")</f>
        <v/>
      </c>
      <c r="DD1019" s="16" t="str">
        <f>IF(Wedstrijden!AP1006="x","1.40","")</f>
        <v/>
      </c>
      <c r="DE1019" s="16" t="str">
        <f>IF(COUNTA(Wedstrijden!BD1006:BF1006)&lt;&gt;0,6,"")</f>
        <v/>
      </c>
      <c r="DF1019" s="16" t="str">
        <f t="shared" si="94"/>
        <v/>
      </c>
      <c r="DG1019" s="16" t="str">
        <f>IF(Wedstrijden!BD1006="x","L","")</f>
        <v/>
      </c>
      <c r="DH1019" s="16" t="str">
        <f>IF(Wedstrijden!BE1006="x","M","")</f>
        <v/>
      </c>
      <c r="DI1019" s="16" t="str">
        <f>IF(Wedstrijden!BF1006="x","Z","")</f>
        <v/>
      </c>
      <c r="DJ1019" s="16" t="str">
        <f>IF(Wedstrijden!BG1006="x","Z","")</f>
        <v/>
      </c>
      <c r="DK1019" s="16" t="str">
        <f>IF(COUNTA(Wedstrijden!BI1006:BK1006)&lt;&gt;0,6,"")</f>
        <v/>
      </c>
      <c r="DL1019" s="16" t="str">
        <f t="shared" si="95"/>
        <v/>
      </c>
      <c r="DM1019" s="16" t="str">
        <f>IF(Wedstrijden!BI1006="x","L","")</f>
        <v/>
      </c>
      <c r="DN1019" s="16" t="str">
        <f>IF(Wedstrijden!BJ1006="x","M","")</f>
        <v/>
      </c>
      <c r="DO1019" s="16" t="str">
        <f>IF(Wedstrijden!BK1006="x","Z","")</f>
        <v/>
      </c>
      <c r="DP1019" s="16" t="str">
        <f>IF(Wedstrijden!BL1006="x","Z","")</f>
        <v/>
      </c>
    </row>
    <row r="1020" spans="1:120" ht="14.4" x14ac:dyDescent="0.3">
      <c r="A1020" s="18">
        <f>Wedstrijden!A1007</f>
        <v>0</v>
      </c>
      <c r="B1020" s="16" t="str">
        <f>IFERROR(VLOOKUP(Wedstrijden!#REF!,#REF!,2,FALSE),"")</f>
        <v/>
      </c>
      <c r="C1020" s="16">
        <f>Wedstrijden!E1007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IF(COUNTA(Wedstrijden!U1007:AC1007)&lt;&gt;0,1,"")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IF(Wedstrijden!U1007="x","B1","")</f>
        <v/>
      </c>
      <c r="BO1020" s="16" t="e">
        <f>IF(Wedstrijden!#REF!="x","BB","")</f>
        <v>#REF!</v>
      </c>
      <c r="BP1020" s="16" t="str">
        <f>IF(Wedstrijden!W1007="x","B","")</f>
        <v/>
      </c>
      <c r="BQ1020" s="16" t="str">
        <f>IF(Wedstrijden!X1007="x","L1","")</f>
        <v/>
      </c>
      <c r="BR1020" s="16" t="str">
        <f>IF(Wedstrijden!Y1007="x","L2","")</f>
        <v/>
      </c>
      <c r="BS1020" s="16" t="str">
        <f>IF(Wedstrijden!Z1007="x","M1","")</f>
        <v/>
      </c>
      <c r="BT1020" s="16" t="str">
        <f>IF(Wedstrijden!AA1007="x","M2","")</f>
        <v/>
      </c>
      <c r="BU1020" s="16" t="str">
        <f>IF(Wedstrijden!AB1007="x","Z1","")</f>
        <v/>
      </c>
      <c r="BV1020" s="16" t="str">
        <f>IF(Wedstrijden!AC1007="x","Z2","")</f>
        <v/>
      </c>
      <c r="BW1020" s="16" t="str">
        <f>IF(COUNTA(Wedstrijden!L1007:T1007)&lt;&gt;0,1,"")</f>
        <v/>
      </c>
      <c r="BX1020" s="16" t="str">
        <f t="shared" si="91"/>
        <v/>
      </c>
      <c r="BY1020" s="16" t="str">
        <f>IF(Wedstrijden!L1007="x","BB","")</f>
        <v/>
      </c>
      <c r="BZ1020" s="16" t="str">
        <f>IF(Wedstrijden!M1007="x","B","")</f>
        <v/>
      </c>
      <c r="CA1020" s="16" t="str">
        <f>IF(Wedstrijden!N1007="x","L1","")</f>
        <v/>
      </c>
      <c r="CB1020" s="16" t="str">
        <f>IF(Wedstrijden!O1007="x","L2","")</f>
        <v/>
      </c>
      <c r="CC1020" s="16" t="str">
        <f>IF(Wedstrijden!P1007="x","M1","")</f>
        <v/>
      </c>
      <c r="CD1020" s="16" t="str">
        <f>IF(Wedstrijden!Q1007="x","M2","")</f>
        <v/>
      </c>
      <c r="CE1020" s="16" t="str">
        <f>IF(Wedstrijden!R1007="x","Z1","")</f>
        <v/>
      </c>
      <c r="CF1020" s="16" t="str">
        <f>IF(Wedstrijden!S1007="x","Z2","")</f>
        <v/>
      </c>
      <c r="CG1020" s="16" t="str">
        <f>IF(Wedstrijden!T1007="x","ZZL","")</f>
        <v/>
      </c>
      <c r="CL1020" s="16" t="str">
        <f>IF(COUNTA(Wedstrijden!AR1007:BB1007)&lt;&gt;0,2,"")</f>
        <v/>
      </c>
      <c r="CM1020" s="16" t="str">
        <f t="shared" si="92"/>
        <v/>
      </c>
      <c r="CN1020" s="16" t="str">
        <f>IF(Wedstrijden!AR1007="x","AA","")</f>
        <v/>
      </c>
      <c r="CO1020" s="16" t="str">
        <f>IF(Wedstrijden!AS1007="x","A","")</f>
        <v/>
      </c>
      <c r="CP1020" s="16" t="str">
        <f>IF(Wedstrijden!AT1007="x","BB","")</f>
        <v/>
      </c>
      <c r="CQ1020" s="16" t="str">
        <f>IF(Wedstrijden!AU1007="x","B","")</f>
        <v/>
      </c>
      <c r="CR1020" s="16" t="str">
        <f>IF(Wedstrijden!AV1007="x","L","")</f>
        <v/>
      </c>
      <c r="CS1020" s="16" t="str">
        <f>IF(Wedstrijden!AW1007="x","M","")</f>
        <v/>
      </c>
      <c r="CT1020" s="16" t="str">
        <f>IF(Wedstrijden!AX1007="x","Z","")</f>
        <v/>
      </c>
      <c r="CU1020" s="16" t="str">
        <f>IF(Wedstrijden!BB1007="x","ZZ","")</f>
        <v/>
      </c>
      <c r="CV1020" s="16" t="str">
        <f>IF(COUNTA(Wedstrijden!AI1007:AP1007)&lt;&gt;0,2,"")</f>
        <v/>
      </c>
      <c r="CW1020" s="16" t="str">
        <f t="shared" si="93"/>
        <v/>
      </c>
      <c r="CX1020" s="16" t="str">
        <f>IF(Wedstrijden!AI1007="x","BB","")</f>
        <v/>
      </c>
      <c r="CY1020" s="16" t="str">
        <f>IF(Wedstrijden!AJ1007="x","B","")</f>
        <v/>
      </c>
      <c r="CZ1020" s="16" t="str">
        <f>IF(Wedstrijden!AK1007="x","L","")</f>
        <v/>
      </c>
      <c r="DA1020" s="16" t="str">
        <f>IF(Wedstrijden!AL1007="x","M","")</f>
        <v/>
      </c>
      <c r="DB1020" s="16" t="str">
        <f>IF(Wedstrijden!AM1007="x","Z","")</f>
        <v/>
      </c>
      <c r="DC1020" s="16" t="str">
        <f>IF(Wedstrijden!AN1007="x","ZZ","")</f>
        <v/>
      </c>
      <c r="DD1020" s="16" t="str">
        <f>IF(Wedstrijden!AP1007="x","1.40","")</f>
        <v/>
      </c>
      <c r="DE1020" s="16" t="str">
        <f>IF(COUNTA(Wedstrijden!BD1007:BF1007)&lt;&gt;0,6,"")</f>
        <v/>
      </c>
      <c r="DF1020" s="16" t="str">
        <f t="shared" si="94"/>
        <v/>
      </c>
      <c r="DG1020" s="16" t="str">
        <f>IF(Wedstrijden!BD1007="x","L","")</f>
        <v/>
      </c>
      <c r="DH1020" s="16" t="str">
        <f>IF(Wedstrijden!BE1007="x","M","")</f>
        <v/>
      </c>
      <c r="DI1020" s="16" t="str">
        <f>IF(Wedstrijden!BF1007="x","Z","")</f>
        <v/>
      </c>
      <c r="DJ1020" s="16" t="str">
        <f>IF(Wedstrijden!BG1007="x","Z","")</f>
        <v/>
      </c>
      <c r="DK1020" s="16" t="str">
        <f>IF(COUNTA(Wedstrijden!BI1007:BK1007)&lt;&gt;0,6,"")</f>
        <v/>
      </c>
      <c r="DL1020" s="16" t="str">
        <f t="shared" si="95"/>
        <v/>
      </c>
      <c r="DM1020" s="16" t="str">
        <f>IF(Wedstrijden!BI1007="x","L","")</f>
        <v/>
      </c>
      <c r="DN1020" s="16" t="str">
        <f>IF(Wedstrijden!BJ1007="x","M","")</f>
        <v/>
      </c>
      <c r="DO1020" s="16" t="str">
        <f>IF(Wedstrijden!BK1007="x","Z","")</f>
        <v/>
      </c>
      <c r="DP1020" s="16" t="str">
        <f>IF(Wedstrijden!BL1007="x","Z","")</f>
        <v/>
      </c>
    </row>
    <row r="1021" spans="1:120" ht="14.4" x14ac:dyDescent="0.3">
      <c r="A1021" s="18">
        <f>Wedstrijden!A1008</f>
        <v>0</v>
      </c>
      <c r="B1021" s="16" t="str">
        <f>IFERROR(VLOOKUP(Wedstrijden!#REF!,#REF!,2,FALSE),"")</f>
        <v/>
      </c>
      <c r="C1021" s="16">
        <f>Wedstrijden!E1008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IF(COUNTA(Wedstrijden!U1008:AC1008)&lt;&gt;0,1,"")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IF(Wedstrijden!U1008="x","B1","")</f>
        <v/>
      </c>
      <c r="BO1021" s="16" t="e">
        <f>IF(Wedstrijden!#REF!="x","BB","")</f>
        <v>#REF!</v>
      </c>
      <c r="BP1021" s="16" t="str">
        <f>IF(Wedstrijden!W1008="x","B","")</f>
        <v/>
      </c>
      <c r="BQ1021" s="16" t="str">
        <f>IF(Wedstrijden!X1008="x","L1","")</f>
        <v/>
      </c>
      <c r="BR1021" s="16" t="str">
        <f>IF(Wedstrijden!Y1008="x","L2","")</f>
        <v/>
      </c>
      <c r="BS1021" s="16" t="str">
        <f>IF(Wedstrijden!Z1008="x","M1","")</f>
        <v/>
      </c>
      <c r="BT1021" s="16" t="str">
        <f>IF(Wedstrijden!AA1008="x","M2","")</f>
        <v/>
      </c>
      <c r="BU1021" s="16" t="str">
        <f>IF(Wedstrijden!AB1008="x","Z1","")</f>
        <v/>
      </c>
      <c r="BV1021" s="16" t="str">
        <f>IF(Wedstrijden!AC1008="x","Z2","")</f>
        <v/>
      </c>
      <c r="BW1021" s="16" t="str">
        <f>IF(COUNTA(Wedstrijden!L1008:T1008)&lt;&gt;0,1,"")</f>
        <v/>
      </c>
      <c r="BX1021" s="16" t="str">
        <f t="shared" si="91"/>
        <v/>
      </c>
      <c r="BY1021" s="16" t="str">
        <f>IF(Wedstrijden!L1008="x","BB","")</f>
        <v/>
      </c>
      <c r="BZ1021" s="16" t="str">
        <f>IF(Wedstrijden!M1008="x","B","")</f>
        <v/>
      </c>
      <c r="CA1021" s="16" t="str">
        <f>IF(Wedstrijden!N1008="x","L1","")</f>
        <v/>
      </c>
      <c r="CB1021" s="16" t="str">
        <f>IF(Wedstrijden!O1008="x","L2","")</f>
        <v/>
      </c>
      <c r="CC1021" s="16" t="str">
        <f>IF(Wedstrijden!P1008="x","M1","")</f>
        <v/>
      </c>
      <c r="CD1021" s="16" t="str">
        <f>IF(Wedstrijden!Q1008="x","M2","")</f>
        <v/>
      </c>
      <c r="CE1021" s="16" t="str">
        <f>IF(Wedstrijden!R1008="x","Z1","")</f>
        <v/>
      </c>
      <c r="CF1021" s="16" t="str">
        <f>IF(Wedstrijden!S1008="x","Z2","")</f>
        <v/>
      </c>
      <c r="CG1021" s="16" t="str">
        <f>IF(Wedstrijden!T1008="x","ZZL","")</f>
        <v/>
      </c>
      <c r="CL1021" s="16" t="str">
        <f>IF(COUNTA(Wedstrijden!AR1008:BB1008)&lt;&gt;0,2,"")</f>
        <v/>
      </c>
      <c r="CM1021" s="16" t="str">
        <f t="shared" si="92"/>
        <v/>
      </c>
      <c r="CN1021" s="16" t="str">
        <f>IF(Wedstrijden!AR1008="x","AA","")</f>
        <v/>
      </c>
      <c r="CO1021" s="16" t="str">
        <f>IF(Wedstrijden!AS1008="x","A","")</f>
        <v/>
      </c>
      <c r="CP1021" s="16" t="str">
        <f>IF(Wedstrijden!AT1008="x","BB","")</f>
        <v/>
      </c>
      <c r="CQ1021" s="16" t="str">
        <f>IF(Wedstrijden!AU1008="x","B","")</f>
        <v/>
      </c>
      <c r="CR1021" s="16" t="str">
        <f>IF(Wedstrijden!AV1008="x","L","")</f>
        <v/>
      </c>
      <c r="CS1021" s="16" t="str">
        <f>IF(Wedstrijden!AW1008="x","M","")</f>
        <v/>
      </c>
      <c r="CT1021" s="16" t="str">
        <f>IF(Wedstrijden!AX1008="x","Z","")</f>
        <v/>
      </c>
      <c r="CU1021" s="16" t="str">
        <f>IF(Wedstrijden!BB1008="x","ZZ","")</f>
        <v/>
      </c>
      <c r="CV1021" s="16" t="str">
        <f>IF(COUNTA(Wedstrijden!AI1008:AP1008)&lt;&gt;0,2,"")</f>
        <v/>
      </c>
      <c r="CW1021" s="16" t="str">
        <f t="shared" si="93"/>
        <v/>
      </c>
      <c r="CX1021" s="16" t="str">
        <f>IF(Wedstrijden!AI1008="x","BB","")</f>
        <v/>
      </c>
      <c r="CY1021" s="16" t="str">
        <f>IF(Wedstrijden!AJ1008="x","B","")</f>
        <v/>
      </c>
      <c r="CZ1021" s="16" t="str">
        <f>IF(Wedstrijden!AK1008="x","L","")</f>
        <v/>
      </c>
      <c r="DA1021" s="16" t="str">
        <f>IF(Wedstrijden!AL1008="x","M","")</f>
        <v/>
      </c>
      <c r="DB1021" s="16" t="str">
        <f>IF(Wedstrijden!AM1008="x","Z","")</f>
        <v/>
      </c>
      <c r="DC1021" s="16" t="str">
        <f>IF(Wedstrijden!AN1008="x","ZZ","")</f>
        <v/>
      </c>
      <c r="DD1021" s="16" t="str">
        <f>IF(Wedstrijden!AP1008="x","1.40","")</f>
        <v/>
      </c>
      <c r="DE1021" s="16" t="str">
        <f>IF(COUNTA(Wedstrijden!BD1008:BF1008)&lt;&gt;0,6,"")</f>
        <v/>
      </c>
      <c r="DF1021" s="16" t="str">
        <f t="shared" si="94"/>
        <v/>
      </c>
      <c r="DG1021" s="16" t="str">
        <f>IF(Wedstrijden!BD1008="x","L","")</f>
        <v/>
      </c>
      <c r="DH1021" s="16" t="str">
        <f>IF(Wedstrijden!BE1008="x","M","")</f>
        <v/>
      </c>
      <c r="DI1021" s="16" t="str">
        <f>IF(Wedstrijden!BF1008="x","Z","")</f>
        <v/>
      </c>
      <c r="DJ1021" s="16" t="str">
        <f>IF(Wedstrijden!BG1008="x","Z","")</f>
        <v/>
      </c>
      <c r="DK1021" s="16" t="str">
        <f>IF(COUNTA(Wedstrijden!BI1008:BK1008)&lt;&gt;0,6,"")</f>
        <v/>
      </c>
      <c r="DL1021" s="16" t="str">
        <f t="shared" si="95"/>
        <v/>
      </c>
      <c r="DM1021" s="16" t="str">
        <f>IF(Wedstrijden!BI1008="x","L","")</f>
        <v/>
      </c>
      <c r="DN1021" s="16" t="str">
        <f>IF(Wedstrijden!BJ1008="x","M","")</f>
        <v/>
      </c>
      <c r="DO1021" s="16" t="str">
        <f>IF(Wedstrijden!BK1008="x","Z","")</f>
        <v/>
      </c>
      <c r="DP1021" s="16" t="str">
        <f>IF(Wedstrijden!BL1008="x","Z","")</f>
        <v/>
      </c>
    </row>
    <row r="1022" spans="1:120" ht="14.4" x14ac:dyDescent="0.3">
      <c r="A1022" s="18">
        <f>Wedstrijden!A1009</f>
        <v>0</v>
      </c>
      <c r="B1022" s="16" t="str">
        <f>IFERROR(VLOOKUP(Wedstrijden!#REF!,#REF!,2,FALSE),"")</f>
        <v/>
      </c>
      <c r="C1022" s="16">
        <f>Wedstrijden!E1009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IF(COUNTA(Wedstrijden!U1009:AC1009)&lt;&gt;0,1,"")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IF(Wedstrijden!U1009="x","B1","")</f>
        <v/>
      </c>
      <c r="BO1022" s="16" t="e">
        <f>IF(Wedstrijden!#REF!="x","BB","")</f>
        <v>#REF!</v>
      </c>
      <c r="BP1022" s="16" t="str">
        <f>IF(Wedstrijden!W1009="x","B","")</f>
        <v/>
      </c>
      <c r="BQ1022" s="16" t="str">
        <f>IF(Wedstrijden!X1009="x","L1","")</f>
        <v/>
      </c>
      <c r="BR1022" s="16" t="str">
        <f>IF(Wedstrijden!Y1009="x","L2","")</f>
        <v/>
      </c>
      <c r="BS1022" s="16" t="str">
        <f>IF(Wedstrijden!Z1009="x","M1","")</f>
        <v/>
      </c>
      <c r="BT1022" s="16" t="str">
        <f>IF(Wedstrijden!AA1009="x","M2","")</f>
        <v/>
      </c>
      <c r="BU1022" s="16" t="str">
        <f>IF(Wedstrijden!AB1009="x","Z1","")</f>
        <v/>
      </c>
      <c r="BV1022" s="16" t="str">
        <f>IF(Wedstrijden!AC1009="x","Z2","")</f>
        <v/>
      </c>
      <c r="BW1022" s="16" t="str">
        <f>IF(COUNTA(Wedstrijden!L1009:T1009)&lt;&gt;0,1,"")</f>
        <v/>
      </c>
      <c r="BX1022" s="16" t="str">
        <f t="shared" si="91"/>
        <v/>
      </c>
      <c r="BY1022" s="16" t="str">
        <f>IF(Wedstrijden!L1009="x","BB","")</f>
        <v/>
      </c>
      <c r="BZ1022" s="16" t="str">
        <f>IF(Wedstrijden!M1009="x","B","")</f>
        <v/>
      </c>
      <c r="CA1022" s="16" t="str">
        <f>IF(Wedstrijden!N1009="x","L1","")</f>
        <v/>
      </c>
      <c r="CB1022" s="16" t="str">
        <f>IF(Wedstrijden!O1009="x","L2","")</f>
        <v/>
      </c>
      <c r="CC1022" s="16" t="str">
        <f>IF(Wedstrijden!P1009="x","M1","")</f>
        <v/>
      </c>
      <c r="CD1022" s="16" t="str">
        <f>IF(Wedstrijden!Q1009="x","M2","")</f>
        <v/>
      </c>
      <c r="CE1022" s="16" t="str">
        <f>IF(Wedstrijden!R1009="x","Z1","")</f>
        <v/>
      </c>
      <c r="CF1022" s="16" t="str">
        <f>IF(Wedstrijden!S1009="x","Z2","")</f>
        <v/>
      </c>
      <c r="CG1022" s="16" t="str">
        <f>IF(Wedstrijden!T1009="x","ZZL","")</f>
        <v/>
      </c>
      <c r="CL1022" s="16" t="str">
        <f>IF(COUNTA(Wedstrijden!AR1009:BB1009)&lt;&gt;0,2,"")</f>
        <v/>
      </c>
      <c r="CM1022" s="16" t="str">
        <f t="shared" si="92"/>
        <v/>
      </c>
      <c r="CN1022" s="16" t="str">
        <f>IF(Wedstrijden!AR1009="x","AA","")</f>
        <v/>
      </c>
      <c r="CO1022" s="16" t="str">
        <f>IF(Wedstrijden!AS1009="x","A","")</f>
        <v/>
      </c>
      <c r="CP1022" s="16" t="str">
        <f>IF(Wedstrijden!AT1009="x","BB","")</f>
        <v/>
      </c>
      <c r="CQ1022" s="16" t="str">
        <f>IF(Wedstrijden!AU1009="x","B","")</f>
        <v/>
      </c>
      <c r="CR1022" s="16" t="str">
        <f>IF(Wedstrijden!AV1009="x","L","")</f>
        <v/>
      </c>
      <c r="CS1022" s="16" t="str">
        <f>IF(Wedstrijden!AW1009="x","M","")</f>
        <v/>
      </c>
      <c r="CT1022" s="16" t="str">
        <f>IF(Wedstrijden!AX1009="x","Z","")</f>
        <v/>
      </c>
      <c r="CU1022" s="16" t="str">
        <f>IF(Wedstrijden!BB1009="x","ZZ","")</f>
        <v/>
      </c>
      <c r="CV1022" s="16" t="str">
        <f>IF(COUNTA(Wedstrijden!AI1009:AP1009)&lt;&gt;0,2,"")</f>
        <v/>
      </c>
      <c r="CW1022" s="16" t="str">
        <f t="shared" si="93"/>
        <v/>
      </c>
      <c r="CX1022" s="16" t="str">
        <f>IF(Wedstrijden!AI1009="x","BB","")</f>
        <v/>
      </c>
      <c r="CY1022" s="16" t="str">
        <f>IF(Wedstrijden!AJ1009="x","B","")</f>
        <v/>
      </c>
      <c r="CZ1022" s="16" t="str">
        <f>IF(Wedstrijden!AK1009="x","L","")</f>
        <v/>
      </c>
      <c r="DA1022" s="16" t="str">
        <f>IF(Wedstrijden!AL1009="x","M","")</f>
        <v/>
      </c>
      <c r="DB1022" s="16" t="str">
        <f>IF(Wedstrijden!AM1009="x","Z","")</f>
        <v/>
      </c>
      <c r="DC1022" s="16" t="str">
        <f>IF(Wedstrijden!AN1009="x","ZZ","")</f>
        <v/>
      </c>
      <c r="DD1022" s="16" t="str">
        <f>IF(Wedstrijden!AP1009="x","1.40","")</f>
        <v/>
      </c>
      <c r="DE1022" s="16" t="str">
        <f>IF(COUNTA(Wedstrijden!BD1009:BF1009)&lt;&gt;0,6,"")</f>
        <v/>
      </c>
      <c r="DF1022" s="16" t="str">
        <f t="shared" si="94"/>
        <v/>
      </c>
      <c r="DG1022" s="16" t="str">
        <f>IF(Wedstrijden!BD1009="x","L","")</f>
        <v/>
      </c>
      <c r="DH1022" s="16" t="str">
        <f>IF(Wedstrijden!BE1009="x","M","")</f>
        <v/>
      </c>
      <c r="DI1022" s="16" t="str">
        <f>IF(Wedstrijden!BF1009="x","Z","")</f>
        <v/>
      </c>
      <c r="DJ1022" s="16" t="str">
        <f>IF(Wedstrijden!BG1009="x","Z","")</f>
        <v/>
      </c>
      <c r="DK1022" s="16" t="str">
        <f>IF(COUNTA(Wedstrijden!BI1009:BK1009)&lt;&gt;0,6,"")</f>
        <v/>
      </c>
      <c r="DL1022" s="16" t="str">
        <f t="shared" si="95"/>
        <v/>
      </c>
      <c r="DM1022" s="16" t="str">
        <f>IF(Wedstrijden!BI1009="x","L","")</f>
        <v/>
      </c>
      <c r="DN1022" s="16" t="str">
        <f>IF(Wedstrijden!BJ1009="x","M","")</f>
        <v/>
      </c>
      <c r="DO1022" s="16" t="str">
        <f>IF(Wedstrijden!BK1009="x","Z","")</f>
        <v/>
      </c>
      <c r="DP1022" s="16" t="str">
        <f>IF(Wedstrijden!BL1009="x","Z","")</f>
        <v/>
      </c>
    </row>
    <row r="1023" spans="1:120" ht="14.4" x14ac:dyDescent="0.3">
      <c r="A1023" s="18">
        <f>Wedstrijden!A1010</f>
        <v>0</v>
      </c>
      <c r="B1023" s="16" t="str">
        <f>IFERROR(VLOOKUP(Wedstrijden!#REF!,#REF!,2,FALSE),"")</f>
        <v/>
      </c>
      <c r="C1023" s="16">
        <f>Wedstrijden!E1010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IF(COUNTA(Wedstrijden!U1010:AC1010)&lt;&gt;0,1,"")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IF(Wedstrijden!U1010="x","B1","")</f>
        <v/>
      </c>
      <c r="BO1023" s="16" t="e">
        <f>IF(Wedstrijden!#REF!="x","BB","")</f>
        <v>#REF!</v>
      </c>
      <c r="BP1023" s="16" t="str">
        <f>IF(Wedstrijden!W1010="x","B","")</f>
        <v/>
      </c>
      <c r="BQ1023" s="16" t="str">
        <f>IF(Wedstrijden!X1010="x","L1","")</f>
        <v/>
      </c>
      <c r="BR1023" s="16" t="str">
        <f>IF(Wedstrijden!Y1010="x","L2","")</f>
        <v/>
      </c>
      <c r="BS1023" s="16" t="str">
        <f>IF(Wedstrijden!Z1010="x","M1","")</f>
        <v/>
      </c>
      <c r="BT1023" s="16" t="str">
        <f>IF(Wedstrijden!AA1010="x","M2","")</f>
        <v/>
      </c>
      <c r="BU1023" s="16" t="str">
        <f>IF(Wedstrijden!AB1010="x","Z1","")</f>
        <v/>
      </c>
      <c r="BV1023" s="16" t="str">
        <f>IF(Wedstrijden!AC1010="x","Z2","")</f>
        <v/>
      </c>
      <c r="BW1023" s="16" t="str">
        <f>IF(COUNTA(Wedstrijden!L1010:T1010)&lt;&gt;0,1,"")</f>
        <v/>
      </c>
      <c r="BX1023" s="16" t="str">
        <f t="shared" si="91"/>
        <v/>
      </c>
      <c r="BY1023" s="16" t="str">
        <f>IF(Wedstrijden!L1010="x","BB","")</f>
        <v/>
      </c>
      <c r="BZ1023" s="16" t="str">
        <f>IF(Wedstrijden!M1010="x","B","")</f>
        <v/>
      </c>
      <c r="CA1023" s="16" t="str">
        <f>IF(Wedstrijden!N1010="x","L1","")</f>
        <v/>
      </c>
      <c r="CB1023" s="16" t="str">
        <f>IF(Wedstrijden!O1010="x","L2","")</f>
        <v/>
      </c>
      <c r="CC1023" s="16" t="str">
        <f>IF(Wedstrijden!P1010="x","M1","")</f>
        <v/>
      </c>
      <c r="CD1023" s="16" t="str">
        <f>IF(Wedstrijden!Q1010="x","M2","")</f>
        <v/>
      </c>
      <c r="CE1023" s="16" t="str">
        <f>IF(Wedstrijden!R1010="x","Z1","")</f>
        <v/>
      </c>
      <c r="CF1023" s="16" t="str">
        <f>IF(Wedstrijden!S1010="x","Z2","")</f>
        <v/>
      </c>
      <c r="CG1023" s="16" t="str">
        <f>IF(Wedstrijden!T1010="x","ZZL","")</f>
        <v/>
      </c>
      <c r="CL1023" s="16" t="str">
        <f>IF(COUNTA(Wedstrijden!AR1010:BB1010)&lt;&gt;0,2,"")</f>
        <v/>
      </c>
      <c r="CM1023" s="16" t="str">
        <f t="shared" si="92"/>
        <v/>
      </c>
      <c r="CN1023" s="16" t="str">
        <f>IF(Wedstrijden!AR1010="x","AA","")</f>
        <v/>
      </c>
      <c r="CO1023" s="16" t="str">
        <f>IF(Wedstrijden!AS1010="x","A","")</f>
        <v/>
      </c>
      <c r="CP1023" s="16" t="str">
        <f>IF(Wedstrijden!AT1010="x","BB","")</f>
        <v/>
      </c>
      <c r="CQ1023" s="16" t="str">
        <f>IF(Wedstrijden!AU1010="x","B","")</f>
        <v/>
      </c>
      <c r="CR1023" s="16" t="str">
        <f>IF(Wedstrijden!AV1010="x","L","")</f>
        <v/>
      </c>
      <c r="CS1023" s="16" t="str">
        <f>IF(Wedstrijden!AW1010="x","M","")</f>
        <v/>
      </c>
      <c r="CT1023" s="16" t="str">
        <f>IF(Wedstrijden!AX1010="x","Z","")</f>
        <v/>
      </c>
      <c r="CU1023" s="16" t="str">
        <f>IF(Wedstrijden!BB1010="x","ZZ","")</f>
        <v/>
      </c>
      <c r="CV1023" s="16" t="str">
        <f>IF(COUNTA(Wedstrijden!AI1010:AP1010)&lt;&gt;0,2,"")</f>
        <v/>
      </c>
      <c r="CW1023" s="16" t="str">
        <f t="shared" si="93"/>
        <v/>
      </c>
      <c r="CX1023" s="16" t="str">
        <f>IF(Wedstrijden!AI1010="x","BB","")</f>
        <v/>
      </c>
      <c r="CY1023" s="16" t="str">
        <f>IF(Wedstrijden!AJ1010="x","B","")</f>
        <v/>
      </c>
      <c r="CZ1023" s="16" t="str">
        <f>IF(Wedstrijden!AK1010="x","L","")</f>
        <v/>
      </c>
      <c r="DA1023" s="16" t="str">
        <f>IF(Wedstrijden!AL1010="x","M","")</f>
        <v/>
      </c>
      <c r="DB1023" s="16" t="str">
        <f>IF(Wedstrijden!AM1010="x","Z","")</f>
        <v/>
      </c>
      <c r="DC1023" s="16" t="str">
        <f>IF(Wedstrijden!AN1010="x","ZZ","")</f>
        <v/>
      </c>
      <c r="DD1023" s="16" t="str">
        <f>IF(Wedstrijden!AP1010="x","1.40","")</f>
        <v/>
      </c>
      <c r="DE1023" s="16" t="str">
        <f>IF(COUNTA(Wedstrijden!BD1010:BF1010)&lt;&gt;0,6,"")</f>
        <v/>
      </c>
      <c r="DF1023" s="16" t="str">
        <f t="shared" si="94"/>
        <v/>
      </c>
      <c r="DG1023" s="16" t="str">
        <f>IF(Wedstrijden!BD1010="x","L","")</f>
        <v/>
      </c>
      <c r="DH1023" s="16" t="str">
        <f>IF(Wedstrijden!BE1010="x","M","")</f>
        <v/>
      </c>
      <c r="DI1023" s="16" t="str">
        <f>IF(Wedstrijden!BF1010="x","Z","")</f>
        <v/>
      </c>
      <c r="DJ1023" s="16" t="str">
        <f>IF(Wedstrijden!BG1010="x","Z","")</f>
        <v/>
      </c>
      <c r="DK1023" s="16" t="str">
        <f>IF(COUNTA(Wedstrijden!BI1010:BK1010)&lt;&gt;0,6,"")</f>
        <v/>
      </c>
      <c r="DL1023" s="16" t="str">
        <f t="shared" si="95"/>
        <v/>
      </c>
      <c r="DM1023" s="16" t="str">
        <f>IF(Wedstrijden!BI1010="x","L","")</f>
        <v/>
      </c>
      <c r="DN1023" s="16" t="str">
        <f>IF(Wedstrijden!BJ1010="x","M","")</f>
        <v/>
      </c>
      <c r="DO1023" s="16" t="str">
        <f>IF(Wedstrijden!BK1010="x","Z","")</f>
        <v/>
      </c>
      <c r="DP1023" s="16" t="str">
        <f>IF(Wedstrijden!BL1010="x","Z","")</f>
        <v/>
      </c>
    </row>
    <row r="1024" spans="1:120" ht="14.4" x14ac:dyDescent="0.3">
      <c r="A1024" s="18">
        <f>Wedstrijden!A1011</f>
        <v>0</v>
      </c>
      <c r="B1024" s="16" t="str">
        <f>IFERROR(VLOOKUP(Wedstrijden!#REF!,#REF!,2,FALSE),"")</f>
        <v/>
      </c>
      <c r="C1024" s="16">
        <f>Wedstrijden!E1011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IF(COUNTA(Wedstrijden!U1011:AC1011)&lt;&gt;0,1,"")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IF(Wedstrijden!U1011="x","B1","")</f>
        <v/>
      </c>
      <c r="BO1024" s="16" t="e">
        <f>IF(Wedstrijden!#REF!="x","BB","")</f>
        <v>#REF!</v>
      </c>
      <c r="BP1024" s="16" t="str">
        <f>IF(Wedstrijden!W1011="x","B","")</f>
        <v/>
      </c>
      <c r="BQ1024" s="16" t="str">
        <f>IF(Wedstrijden!X1011="x","L1","")</f>
        <v/>
      </c>
      <c r="BR1024" s="16" t="str">
        <f>IF(Wedstrijden!Y1011="x","L2","")</f>
        <v/>
      </c>
      <c r="BS1024" s="16" t="str">
        <f>IF(Wedstrijden!Z1011="x","M1","")</f>
        <v/>
      </c>
      <c r="BT1024" s="16" t="str">
        <f>IF(Wedstrijden!AA1011="x","M2","")</f>
        <v/>
      </c>
      <c r="BU1024" s="16" t="str">
        <f>IF(Wedstrijden!AB1011="x","Z1","")</f>
        <v/>
      </c>
      <c r="BV1024" s="16" t="str">
        <f>IF(Wedstrijden!AC1011="x","Z2","")</f>
        <v/>
      </c>
      <c r="BW1024" s="16" t="str">
        <f>IF(COUNTA(Wedstrijden!L1011:T1011)&lt;&gt;0,1,"")</f>
        <v/>
      </c>
      <c r="BX1024" s="16" t="str">
        <f t="shared" si="91"/>
        <v/>
      </c>
      <c r="BY1024" s="16" t="str">
        <f>IF(Wedstrijden!L1011="x","BB","")</f>
        <v/>
      </c>
      <c r="BZ1024" s="16" t="str">
        <f>IF(Wedstrijden!M1011="x","B","")</f>
        <v/>
      </c>
      <c r="CA1024" s="16" t="str">
        <f>IF(Wedstrijden!N1011="x","L1","")</f>
        <v/>
      </c>
      <c r="CB1024" s="16" t="str">
        <f>IF(Wedstrijden!O1011="x","L2","")</f>
        <v/>
      </c>
      <c r="CC1024" s="16" t="str">
        <f>IF(Wedstrijden!P1011="x","M1","")</f>
        <v/>
      </c>
      <c r="CD1024" s="16" t="str">
        <f>IF(Wedstrijden!Q1011="x","M2","")</f>
        <v/>
      </c>
      <c r="CE1024" s="16" t="str">
        <f>IF(Wedstrijden!R1011="x","Z1","")</f>
        <v/>
      </c>
      <c r="CF1024" s="16" t="str">
        <f>IF(Wedstrijden!S1011="x","Z2","")</f>
        <v/>
      </c>
      <c r="CG1024" s="16" t="str">
        <f>IF(Wedstrijden!T1011="x","ZZL","")</f>
        <v/>
      </c>
      <c r="CL1024" s="16" t="str">
        <f>IF(COUNTA(Wedstrijden!AR1011:BB1011)&lt;&gt;0,2,"")</f>
        <v/>
      </c>
      <c r="CM1024" s="16" t="str">
        <f t="shared" si="92"/>
        <v/>
      </c>
      <c r="CN1024" s="16" t="str">
        <f>IF(Wedstrijden!AR1011="x","AA","")</f>
        <v/>
      </c>
      <c r="CO1024" s="16" t="str">
        <f>IF(Wedstrijden!AS1011="x","A","")</f>
        <v/>
      </c>
      <c r="CP1024" s="16" t="str">
        <f>IF(Wedstrijden!AT1011="x","BB","")</f>
        <v/>
      </c>
      <c r="CQ1024" s="16" t="str">
        <f>IF(Wedstrijden!AU1011="x","B","")</f>
        <v/>
      </c>
      <c r="CR1024" s="16" t="str">
        <f>IF(Wedstrijden!AV1011="x","L","")</f>
        <v/>
      </c>
      <c r="CS1024" s="16" t="str">
        <f>IF(Wedstrijden!AW1011="x","M","")</f>
        <v/>
      </c>
      <c r="CT1024" s="16" t="str">
        <f>IF(Wedstrijden!AX1011="x","Z","")</f>
        <v/>
      </c>
      <c r="CU1024" s="16" t="str">
        <f>IF(Wedstrijden!BB1011="x","ZZ","")</f>
        <v/>
      </c>
      <c r="CV1024" s="16" t="str">
        <f>IF(COUNTA(Wedstrijden!AI1011:AP1011)&lt;&gt;0,2,"")</f>
        <v/>
      </c>
      <c r="CW1024" s="16" t="str">
        <f t="shared" si="93"/>
        <v/>
      </c>
      <c r="CX1024" s="16" t="str">
        <f>IF(Wedstrijden!AI1011="x","BB","")</f>
        <v/>
      </c>
      <c r="CY1024" s="16" t="str">
        <f>IF(Wedstrijden!AJ1011="x","B","")</f>
        <v/>
      </c>
      <c r="CZ1024" s="16" t="str">
        <f>IF(Wedstrijden!AK1011="x","L","")</f>
        <v/>
      </c>
      <c r="DA1024" s="16" t="str">
        <f>IF(Wedstrijden!AL1011="x","M","")</f>
        <v/>
      </c>
      <c r="DB1024" s="16" t="str">
        <f>IF(Wedstrijden!AM1011="x","Z","")</f>
        <v/>
      </c>
      <c r="DC1024" s="16" t="str">
        <f>IF(Wedstrijden!AN1011="x","ZZ","")</f>
        <v/>
      </c>
      <c r="DD1024" s="16" t="str">
        <f>IF(Wedstrijden!AP1011="x","1.40","")</f>
        <v/>
      </c>
      <c r="DE1024" s="16" t="str">
        <f>IF(COUNTA(Wedstrijden!BD1011:BF1011)&lt;&gt;0,6,"")</f>
        <v/>
      </c>
      <c r="DF1024" s="16" t="str">
        <f t="shared" si="94"/>
        <v/>
      </c>
      <c r="DG1024" s="16" t="str">
        <f>IF(Wedstrijden!BD1011="x","L","")</f>
        <v/>
      </c>
      <c r="DH1024" s="16" t="str">
        <f>IF(Wedstrijden!BE1011="x","M","")</f>
        <v/>
      </c>
      <c r="DI1024" s="16" t="str">
        <f>IF(Wedstrijden!BF1011="x","Z","")</f>
        <v/>
      </c>
      <c r="DJ1024" s="16" t="str">
        <f>IF(Wedstrijden!BG1011="x","Z","")</f>
        <v/>
      </c>
      <c r="DK1024" s="16" t="str">
        <f>IF(COUNTA(Wedstrijden!BI1011:BK1011)&lt;&gt;0,6,"")</f>
        <v/>
      </c>
      <c r="DL1024" s="16" t="str">
        <f t="shared" si="95"/>
        <v/>
      </c>
      <c r="DM1024" s="16" t="str">
        <f>IF(Wedstrijden!BI1011="x","L","")</f>
        <v/>
      </c>
      <c r="DN1024" s="16" t="str">
        <f>IF(Wedstrijden!BJ1011="x","M","")</f>
        <v/>
      </c>
      <c r="DO1024" s="16" t="str">
        <f>IF(Wedstrijden!BK1011="x","Z","")</f>
        <v/>
      </c>
      <c r="DP1024" s="16" t="str">
        <f>IF(Wedstrijden!BL1011="x","Z","")</f>
        <v/>
      </c>
    </row>
    <row r="1025" spans="1:120" ht="14.4" x14ac:dyDescent="0.3">
      <c r="A1025" s="18">
        <f>Wedstrijden!A1012</f>
        <v>0</v>
      </c>
      <c r="B1025" s="16" t="str">
        <f>IFERROR(VLOOKUP(Wedstrijden!#REF!,#REF!,2,FALSE),"")</f>
        <v/>
      </c>
      <c r="C1025" s="16">
        <f>Wedstrijden!E1012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IF(COUNTA(Wedstrijden!U1012:AC1012)&lt;&gt;0,1,"")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IF(Wedstrijden!U1012="x","B1","")</f>
        <v/>
      </c>
      <c r="BO1025" s="16" t="e">
        <f>IF(Wedstrijden!#REF!="x","BB","")</f>
        <v>#REF!</v>
      </c>
      <c r="BP1025" s="16" t="str">
        <f>IF(Wedstrijden!W1012="x","B","")</f>
        <v/>
      </c>
      <c r="BQ1025" s="16" t="str">
        <f>IF(Wedstrijden!X1012="x","L1","")</f>
        <v/>
      </c>
      <c r="BR1025" s="16" t="str">
        <f>IF(Wedstrijden!Y1012="x","L2","")</f>
        <v/>
      </c>
      <c r="BS1025" s="16" t="str">
        <f>IF(Wedstrijden!Z1012="x","M1","")</f>
        <v/>
      </c>
      <c r="BT1025" s="16" t="str">
        <f>IF(Wedstrijden!AA1012="x","M2","")</f>
        <v/>
      </c>
      <c r="BU1025" s="16" t="str">
        <f>IF(Wedstrijden!AB1012="x","Z1","")</f>
        <v/>
      </c>
      <c r="BV1025" s="16" t="str">
        <f>IF(Wedstrijden!AC1012="x","Z2","")</f>
        <v/>
      </c>
      <c r="BW1025" s="16" t="str">
        <f>IF(COUNTA(Wedstrijden!L1012:T1012)&lt;&gt;0,1,"")</f>
        <v/>
      </c>
      <c r="BX1025" s="16" t="str">
        <f t="shared" si="91"/>
        <v/>
      </c>
      <c r="BY1025" s="16" t="str">
        <f>IF(Wedstrijden!L1012="x","BB","")</f>
        <v/>
      </c>
      <c r="BZ1025" s="16" t="str">
        <f>IF(Wedstrijden!M1012="x","B","")</f>
        <v/>
      </c>
      <c r="CA1025" s="16" t="str">
        <f>IF(Wedstrijden!N1012="x","L1","")</f>
        <v/>
      </c>
      <c r="CB1025" s="16" t="str">
        <f>IF(Wedstrijden!O1012="x","L2","")</f>
        <v/>
      </c>
      <c r="CC1025" s="16" t="str">
        <f>IF(Wedstrijden!P1012="x","M1","")</f>
        <v/>
      </c>
      <c r="CD1025" s="16" t="str">
        <f>IF(Wedstrijden!Q1012="x","M2","")</f>
        <v/>
      </c>
      <c r="CE1025" s="16" t="str">
        <f>IF(Wedstrijden!R1012="x","Z1","")</f>
        <v/>
      </c>
      <c r="CF1025" s="16" t="str">
        <f>IF(Wedstrijden!S1012="x","Z2","")</f>
        <v/>
      </c>
      <c r="CG1025" s="16" t="str">
        <f>IF(Wedstrijden!T1012="x","ZZL","")</f>
        <v/>
      </c>
      <c r="CL1025" s="16" t="str">
        <f>IF(COUNTA(Wedstrijden!AR1012:BB1012)&lt;&gt;0,2,"")</f>
        <v/>
      </c>
      <c r="CM1025" s="16" t="str">
        <f t="shared" si="92"/>
        <v/>
      </c>
      <c r="CN1025" s="16" t="str">
        <f>IF(Wedstrijden!AR1012="x","AA","")</f>
        <v/>
      </c>
      <c r="CO1025" s="16" t="str">
        <f>IF(Wedstrijden!AS1012="x","A","")</f>
        <v/>
      </c>
      <c r="CP1025" s="16" t="str">
        <f>IF(Wedstrijden!AT1012="x","BB","")</f>
        <v/>
      </c>
      <c r="CQ1025" s="16" t="str">
        <f>IF(Wedstrijden!AU1012="x","B","")</f>
        <v/>
      </c>
      <c r="CR1025" s="16" t="str">
        <f>IF(Wedstrijden!AV1012="x","L","")</f>
        <v/>
      </c>
      <c r="CS1025" s="16" t="str">
        <f>IF(Wedstrijden!AW1012="x","M","")</f>
        <v/>
      </c>
      <c r="CT1025" s="16" t="str">
        <f>IF(Wedstrijden!AX1012="x","Z","")</f>
        <v/>
      </c>
      <c r="CU1025" s="16" t="str">
        <f>IF(Wedstrijden!BB1012="x","ZZ","")</f>
        <v/>
      </c>
      <c r="CV1025" s="16" t="str">
        <f>IF(COUNTA(Wedstrijden!AI1012:AP1012)&lt;&gt;0,2,"")</f>
        <v/>
      </c>
      <c r="CW1025" s="16" t="str">
        <f t="shared" si="93"/>
        <v/>
      </c>
      <c r="CX1025" s="16" t="str">
        <f>IF(Wedstrijden!AI1012="x","BB","")</f>
        <v/>
      </c>
      <c r="CY1025" s="16" t="str">
        <f>IF(Wedstrijden!AJ1012="x","B","")</f>
        <v/>
      </c>
      <c r="CZ1025" s="16" t="str">
        <f>IF(Wedstrijden!AK1012="x","L","")</f>
        <v/>
      </c>
      <c r="DA1025" s="16" t="str">
        <f>IF(Wedstrijden!AL1012="x","M","")</f>
        <v/>
      </c>
      <c r="DB1025" s="16" t="str">
        <f>IF(Wedstrijden!AM1012="x","Z","")</f>
        <v/>
      </c>
      <c r="DC1025" s="16" t="str">
        <f>IF(Wedstrijden!AN1012="x","ZZ","")</f>
        <v/>
      </c>
      <c r="DD1025" s="16" t="str">
        <f>IF(Wedstrijden!AP1012="x","1.40","")</f>
        <v/>
      </c>
      <c r="DE1025" s="16" t="str">
        <f>IF(COUNTA(Wedstrijden!BD1012:BF1012)&lt;&gt;0,6,"")</f>
        <v/>
      </c>
      <c r="DF1025" s="16" t="str">
        <f t="shared" si="94"/>
        <v/>
      </c>
      <c r="DG1025" s="16" t="str">
        <f>IF(Wedstrijden!BD1012="x","L","")</f>
        <v/>
      </c>
      <c r="DH1025" s="16" t="str">
        <f>IF(Wedstrijden!BE1012="x","M","")</f>
        <v/>
      </c>
      <c r="DI1025" s="16" t="str">
        <f>IF(Wedstrijden!BF1012="x","Z","")</f>
        <v/>
      </c>
      <c r="DJ1025" s="16" t="str">
        <f>IF(Wedstrijden!BG1012="x","Z","")</f>
        <v/>
      </c>
      <c r="DK1025" s="16" t="str">
        <f>IF(COUNTA(Wedstrijden!BI1012:BK1012)&lt;&gt;0,6,"")</f>
        <v/>
      </c>
      <c r="DL1025" s="16" t="str">
        <f t="shared" si="95"/>
        <v/>
      </c>
      <c r="DM1025" s="16" t="str">
        <f>IF(Wedstrijden!BI1012="x","L","")</f>
        <v/>
      </c>
      <c r="DN1025" s="16" t="str">
        <f>IF(Wedstrijden!BJ1012="x","M","")</f>
        <v/>
      </c>
      <c r="DO1025" s="16" t="str">
        <f>IF(Wedstrijden!BK1012="x","Z","")</f>
        <v/>
      </c>
      <c r="DP1025" s="16" t="str">
        <f>IF(Wedstrijden!BL1012="x","Z","")</f>
        <v/>
      </c>
    </row>
    <row r="1026" spans="1:120" ht="14.4" x14ac:dyDescent="0.3">
      <c r="A1026" s="18">
        <f>Wedstrijden!A1013</f>
        <v>0</v>
      </c>
      <c r="B1026" s="16" t="str">
        <f>IFERROR(VLOOKUP(Wedstrijden!#REF!,#REF!,2,FALSE),"")</f>
        <v/>
      </c>
      <c r="C1026" s="16">
        <f>Wedstrijden!E1013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IF(COUNTA(Wedstrijden!U1013:AC1013)&lt;&gt;0,1,"")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IF(Wedstrijden!U1013="x","B1","")</f>
        <v/>
      </c>
      <c r="BO1026" s="16" t="e">
        <f>IF(Wedstrijden!#REF!="x","BB","")</f>
        <v>#REF!</v>
      </c>
      <c r="BP1026" s="16" t="str">
        <f>IF(Wedstrijden!W1013="x","B","")</f>
        <v/>
      </c>
      <c r="BQ1026" s="16" t="str">
        <f>IF(Wedstrijden!X1013="x","L1","")</f>
        <v/>
      </c>
      <c r="BR1026" s="16" t="str">
        <f>IF(Wedstrijden!Y1013="x","L2","")</f>
        <v/>
      </c>
      <c r="BS1026" s="16" t="str">
        <f>IF(Wedstrijden!Z1013="x","M1","")</f>
        <v/>
      </c>
      <c r="BT1026" s="16" t="str">
        <f>IF(Wedstrijden!AA1013="x","M2","")</f>
        <v/>
      </c>
      <c r="BU1026" s="16" t="str">
        <f>IF(Wedstrijden!AB1013="x","Z1","")</f>
        <v/>
      </c>
      <c r="BV1026" s="16" t="str">
        <f>IF(Wedstrijden!AC1013="x","Z2","")</f>
        <v/>
      </c>
      <c r="BW1026" s="16" t="str">
        <f>IF(COUNTA(Wedstrijden!L1013:T1013)&lt;&gt;0,1,"")</f>
        <v/>
      </c>
      <c r="BX1026" s="16" t="str">
        <f t="shared" si="91"/>
        <v/>
      </c>
      <c r="BY1026" s="16" t="str">
        <f>IF(Wedstrijden!L1013="x","BB","")</f>
        <v/>
      </c>
      <c r="BZ1026" s="16" t="str">
        <f>IF(Wedstrijden!M1013="x","B","")</f>
        <v/>
      </c>
      <c r="CA1026" s="16" t="str">
        <f>IF(Wedstrijden!N1013="x","L1","")</f>
        <v/>
      </c>
      <c r="CB1026" s="16" t="str">
        <f>IF(Wedstrijden!O1013="x","L2","")</f>
        <v/>
      </c>
      <c r="CC1026" s="16" t="str">
        <f>IF(Wedstrijden!P1013="x","M1","")</f>
        <v/>
      </c>
      <c r="CD1026" s="16" t="str">
        <f>IF(Wedstrijden!Q1013="x","M2","")</f>
        <v/>
      </c>
      <c r="CE1026" s="16" t="str">
        <f>IF(Wedstrijden!R1013="x","Z1","")</f>
        <v/>
      </c>
      <c r="CF1026" s="16" t="str">
        <f>IF(Wedstrijden!S1013="x","Z2","")</f>
        <v/>
      </c>
      <c r="CG1026" s="16" t="str">
        <f>IF(Wedstrijden!T1013="x","ZZL","")</f>
        <v/>
      </c>
      <c r="CL1026" s="16" t="str">
        <f>IF(COUNTA(Wedstrijden!AR1013:BB1013)&lt;&gt;0,2,"")</f>
        <v/>
      </c>
      <c r="CM1026" s="16" t="str">
        <f t="shared" si="92"/>
        <v/>
      </c>
      <c r="CN1026" s="16" t="str">
        <f>IF(Wedstrijden!AR1013="x","AA","")</f>
        <v/>
      </c>
      <c r="CO1026" s="16" t="str">
        <f>IF(Wedstrijden!AS1013="x","A","")</f>
        <v/>
      </c>
      <c r="CP1026" s="16" t="str">
        <f>IF(Wedstrijden!AT1013="x","BB","")</f>
        <v/>
      </c>
      <c r="CQ1026" s="16" t="str">
        <f>IF(Wedstrijden!AU1013="x","B","")</f>
        <v/>
      </c>
      <c r="CR1026" s="16" t="str">
        <f>IF(Wedstrijden!AV1013="x","L","")</f>
        <v/>
      </c>
      <c r="CS1026" s="16" t="str">
        <f>IF(Wedstrijden!AW1013="x","M","")</f>
        <v/>
      </c>
      <c r="CT1026" s="16" t="str">
        <f>IF(Wedstrijden!AX1013="x","Z","")</f>
        <v/>
      </c>
      <c r="CU1026" s="16" t="str">
        <f>IF(Wedstrijden!BB1013="x","ZZ","")</f>
        <v/>
      </c>
      <c r="CV1026" s="16" t="str">
        <f>IF(COUNTA(Wedstrijden!AI1013:AP1013)&lt;&gt;0,2,"")</f>
        <v/>
      </c>
      <c r="CW1026" s="16" t="str">
        <f t="shared" si="93"/>
        <v/>
      </c>
      <c r="CX1026" s="16" t="str">
        <f>IF(Wedstrijden!AI1013="x","BB","")</f>
        <v/>
      </c>
      <c r="CY1026" s="16" t="str">
        <f>IF(Wedstrijden!AJ1013="x","B","")</f>
        <v/>
      </c>
      <c r="CZ1026" s="16" t="str">
        <f>IF(Wedstrijden!AK1013="x","L","")</f>
        <v/>
      </c>
      <c r="DA1026" s="16" t="str">
        <f>IF(Wedstrijden!AL1013="x","M","")</f>
        <v/>
      </c>
      <c r="DB1026" s="16" t="str">
        <f>IF(Wedstrijden!AM1013="x","Z","")</f>
        <v/>
      </c>
      <c r="DC1026" s="16" t="str">
        <f>IF(Wedstrijden!AN1013="x","ZZ","")</f>
        <v/>
      </c>
      <c r="DD1026" s="16" t="str">
        <f>IF(Wedstrijden!AP1013="x","1.40","")</f>
        <v/>
      </c>
      <c r="DE1026" s="16" t="str">
        <f>IF(COUNTA(Wedstrijden!BD1013:BF1013)&lt;&gt;0,6,"")</f>
        <v/>
      </c>
      <c r="DF1026" s="16" t="str">
        <f t="shared" si="94"/>
        <v/>
      </c>
      <c r="DG1026" s="16" t="str">
        <f>IF(Wedstrijden!BD1013="x","L","")</f>
        <v/>
      </c>
      <c r="DH1026" s="16" t="str">
        <f>IF(Wedstrijden!BE1013="x","M","")</f>
        <v/>
      </c>
      <c r="DI1026" s="16" t="str">
        <f>IF(Wedstrijden!BF1013="x","Z","")</f>
        <v/>
      </c>
      <c r="DJ1026" s="16" t="str">
        <f>IF(Wedstrijden!BG1013="x","Z","")</f>
        <v/>
      </c>
      <c r="DK1026" s="16" t="str">
        <f>IF(COUNTA(Wedstrijden!BI1013:BK1013)&lt;&gt;0,6,"")</f>
        <v/>
      </c>
      <c r="DL1026" s="16" t="str">
        <f t="shared" si="95"/>
        <v/>
      </c>
      <c r="DM1026" s="16" t="str">
        <f>IF(Wedstrijden!BI1013="x","L","")</f>
        <v/>
      </c>
      <c r="DN1026" s="16" t="str">
        <f>IF(Wedstrijden!BJ1013="x","M","")</f>
        <v/>
      </c>
      <c r="DO1026" s="16" t="str">
        <f>IF(Wedstrijden!BK1013="x","Z","")</f>
        <v/>
      </c>
      <c r="DP1026" s="16" t="str">
        <f>IF(Wedstrijden!BL1013="x","Z","")</f>
        <v/>
      </c>
    </row>
    <row r="1027" spans="1:120" ht="14.4" x14ac:dyDescent="0.3">
      <c r="A1027" s="18">
        <f>Wedstrijden!A1014</f>
        <v>0</v>
      </c>
      <c r="B1027" s="16" t="str">
        <f>IFERROR(VLOOKUP(Wedstrijden!#REF!,#REF!,2,FALSE),"")</f>
        <v/>
      </c>
      <c r="C1027" s="16">
        <f>Wedstrijden!E1014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IF(COUNTA(Wedstrijden!U1014:AC1014)&lt;&gt;0,1,"")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IF(Wedstrijden!U1014="x","B1","")</f>
        <v/>
      </c>
      <c r="BO1027" s="16" t="e">
        <f>IF(Wedstrijden!#REF!="x","BB","")</f>
        <v>#REF!</v>
      </c>
      <c r="BP1027" s="16" t="str">
        <f>IF(Wedstrijden!W1014="x","B","")</f>
        <v/>
      </c>
      <c r="BQ1027" s="16" t="str">
        <f>IF(Wedstrijden!X1014="x","L1","")</f>
        <v/>
      </c>
      <c r="BR1027" s="16" t="str">
        <f>IF(Wedstrijden!Y1014="x","L2","")</f>
        <v/>
      </c>
      <c r="BS1027" s="16" t="str">
        <f>IF(Wedstrijden!Z1014="x","M1","")</f>
        <v/>
      </c>
      <c r="BT1027" s="16" t="str">
        <f>IF(Wedstrijden!AA1014="x","M2","")</f>
        <v/>
      </c>
      <c r="BU1027" s="16" t="str">
        <f>IF(Wedstrijden!AB1014="x","Z1","")</f>
        <v/>
      </c>
      <c r="BV1027" s="16" t="str">
        <f>IF(Wedstrijden!AC1014="x","Z2","")</f>
        <v/>
      </c>
      <c r="BW1027" s="16" t="str">
        <f>IF(COUNTA(Wedstrijden!L1014:T1014)&lt;&gt;0,1,"")</f>
        <v/>
      </c>
      <c r="BX1027" s="16" t="str">
        <f t="shared" ref="BX1027:BX1090" si="97">IF(COUNTBLANK(BW1027) = 1,"",1)</f>
        <v/>
      </c>
      <c r="BY1027" s="16" t="str">
        <f>IF(Wedstrijden!L1014="x","BB","")</f>
        <v/>
      </c>
      <c r="BZ1027" s="16" t="str">
        <f>IF(Wedstrijden!M1014="x","B","")</f>
        <v/>
      </c>
      <c r="CA1027" s="16" t="str">
        <f>IF(Wedstrijden!N1014="x","L1","")</f>
        <v/>
      </c>
      <c r="CB1027" s="16" t="str">
        <f>IF(Wedstrijden!O1014="x","L2","")</f>
        <v/>
      </c>
      <c r="CC1027" s="16" t="str">
        <f>IF(Wedstrijden!P1014="x","M1","")</f>
        <v/>
      </c>
      <c r="CD1027" s="16" t="str">
        <f>IF(Wedstrijden!Q1014="x","M2","")</f>
        <v/>
      </c>
      <c r="CE1027" s="16" t="str">
        <f>IF(Wedstrijden!R1014="x","Z1","")</f>
        <v/>
      </c>
      <c r="CF1027" s="16" t="str">
        <f>IF(Wedstrijden!S1014="x","Z2","")</f>
        <v/>
      </c>
      <c r="CG1027" s="16" t="str">
        <f>IF(Wedstrijden!T1014="x","ZZL","")</f>
        <v/>
      </c>
      <c r="CL1027" s="16" t="str">
        <f>IF(COUNTA(Wedstrijden!AR1014:BB1014)&lt;&gt;0,2,"")</f>
        <v/>
      </c>
      <c r="CM1027" s="16" t="str">
        <f t="shared" ref="CM1027:CM1090" si="98">IF(COUNTBLANK(CL1027) = 1,"",2)</f>
        <v/>
      </c>
      <c r="CN1027" s="16" t="str">
        <f>IF(Wedstrijden!AR1014="x","AA","")</f>
        <v/>
      </c>
      <c r="CO1027" s="16" t="str">
        <f>IF(Wedstrijden!AS1014="x","A","")</f>
        <v/>
      </c>
      <c r="CP1027" s="16" t="str">
        <f>IF(Wedstrijden!AT1014="x","BB","")</f>
        <v/>
      </c>
      <c r="CQ1027" s="16" t="str">
        <f>IF(Wedstrijden!AU1014="x","B","")</f>
        <v/>
      </c>
      <c r="CR1027" s="16" t="str">
        <f>IF(Wedstrijden!AV1014="x","L","")</f>
        <v/>
      </c>
      <c r="CS1027" s="16" t="str">
        <f>IF(Wedstrijden!AW1014="x","M","")</f>
        <v/>
      </c>
      <c r="CT1027" s="16" t="str">
        <f>IF(Wedstrijden!AX1014="x","Z","")</f>
        <v/>
      </c>
      <c r="CU1027" s="16" t="str">
        <f>IF(Wedstrijden!BB1014="x","ZZ","")</f>
        <v/>
      </c>
      <c r="CV1027" s="16" t="str">
        <f>IF(COUNTA(Wedstrijden!AI1014:AP1014)&lt;&gt;0,2,"")</f>
        <v/>
      </c>
      <c r="CW1027" s="16" t="str">
        <f t="shared" ref="CW1027:CW1090" si="99">IF(COUNTBLANK(CV1027) = 1,"",1)</f>
        <v/>
      </c>
      <c r="CX1027" s="16" t="str">
        <f>IF(Wedstrijden!AI1014="x","BB","")</f>
        <v/>
      </c>
      <c r="CY1027" s="16" t="str">
        <f>IF(Wedstrijden!AJ1014="x","B","")</f>
        <v/>
      </c>
      <c r="CZ1027" s="16" t="str">
        <f>IF(Wedstrijden!AK1014="x","L","")</f>
        <v/>
      </c>
      <c r="DA1027" s="16" t="str">
        <f>IF(Wedstrijden!AL1014="x","M","")</f>
        <v/>
      </c>
      <c r="DB1027" s="16" t="str">
        <f>IF(Wedstrijden!AM1014="x","Z","")</f>
        <v/>
      </c>
      <c r="DC1027" s="16" t="str">
        <f>IF(Wedstrijden!AN1014="x","ZZ","")</f>
        <v/>
      </c>
      <c r="DD1027" s="16" t="str">
        <f>IF(Wedstrijden!AP1014="x","1.40","")</f>
        <v/>
      </c>
      <c r="DE1027" s="16" t="str">
        <f>IF(COUNTA(Wedstrijden!BD1014:BF1014)&lt;&gt;0,6,"")</f>
        <v/>
      </c>
      <c r="DF1027" s="16" t="str">
        <f t="shared" ref="DF1027:DF1090" si="100">IF(COUNTBLANK(DE1027) = 1,"",2)</f>
        <v/>
      </c>
      <c r="DG1027" s="16" t="str">
        <f>IF(Wedstrijden!BD1014="x","L","")</f>
        <v/>
      </c>
      <c r="DH1027" s="16" t="str">
        <f>IF(Wedstrijden!BE1014="x","M","")</f>
        <v/>
      </c>
      <c r="DI1027" s="16" t="str">
        <f>IF(Wedstrijden!BF1014="x","Z","")</f>
        <v/>
      </c>
      <c r="DJ1027" s="16" t="str">
        <f>IF(Wedstrijden!BG1014="x","Z","")</f>
        <v/>
      </c>
      <c r="DK1027" s="16" t="str">
        <f>IF(COUNTA(Wedstrijden!BI1014:BK1014)&lt;&gt;0,6,"")</f>
        <v/>
      </c>
      <c r="DL1027" s="16" t="str">
        <f t="shared" ref="DL1027:DL1090" si="101">IF(COUNTBLANK(DK1027) = 1,"",1)</f>
        <v/>
      </c>
      <c r="DM1027" s="16" t="str">
        <f>IF(Wedstrijden!BI1014="x","L","")</f>
        <v/>
      </c>
      <c r="DN1027" s="16" t="str">
        <f>IF(Wedstrijden!BJ1014="x","M","")</f>
        <v/>
      </c>
      <c r="DO1027" s="16" t="str">
        <f>IF(Wedstrijden!BK1014="x","Z","")</f>
        <v/>
      </c>
      <c r="DP1027" s="16" t="str">
        <f>IF(Wedstrijden!BL1014="x","Z","")</f>
        <v/>
      </c>
    </row>
    <row r="1028" spans="1:120" ht="14.4" x14ac:dyDescent="0.3">
      <c r="A1028" s="18">
        <f>Wedstrijden!A1015</f>
        <v>0</v>
      </c>
      <c r="B1028" s="16" t="str">
        <f>IFERROR(VLOOKUP(Wedstrijden!#REF!,#REF!,2,FALSE),"")</f>
        <v/>
      </c>
      <c r="C1028" s="16">
        <f>Wedstrijden!E1015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IF(COUNTA(Wedstrijden!U1015:AC1015)&lt;&gt;0,1,"")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IF(Wedstrijden!U1015="x","B1","")</f>
        <v/>
      </c>
      <c r="BO1028" s="16" t="e">
        <f>IF(Wedstrijden!#REF!="x","BB","")</f>
        <v>#REF!</v>
      </c>
      <c r="BP1028" s="16" t="str">
        <f>IF(Wedstrijden!W1015="x","B","")</f>
        <v/>
      </c>
      <c r="BQ1028" s="16" t="str">
        <f>IF(Wedstrijden!X1015="x","L1","")</f>
        <v/>
      </c>
      <c r="BR1028" s="16" t="str">
        <f>IF(Wedstrijden!Y1015="x","L2","")</f>
        <v/>
      </c>
      <c r="BS1028" s="16" t="str">
        <f>IF(Wedstrijden!Z1015="x","M1","")</f>
        <v/>
      </c>
      <c r="BT1028" s="16" t="str">
        <f>IF(Wedstrijden!AA1015="x","M2","")</f>
        <v/>
      </c>
      <c r="BU1028" s="16" t="str">
        <f>IF(Wedstrijden!AB1015="x","Z1","")</f>
        <v/>
      </c>
      <c r="BV1028" s="16" t="str">
        <f>IF(Wedstrijden!AC1015="x","Z2","")</f>
        <v/>
      </c>
      <c r="BW1028" s="16" t="str">
        <f>IF(COUNTA(Wedstrijden!L1015:T1015)&lt;&gt;0,1,"")</f>
        <v/>
      </c>
      <c r="BX1028" s="16" t="str">
        <f t="shared" si="97"/>
        <v/>
      </c>
      <c r="BY1028" s="16" t="str">
        <f>IF(Wedstrijden!L1015="x","BB","")</f>
        <v/>
      </c>
      <c r="BZ1028" s="16" t="str">
        <f>IF(Wedstrijden!M1015="x","B","")</f>
        <v/>
      </c>
      <c r="CA1028" s="16" t="str">
        <f>IF(Wedstrijden!N1015="x","L1","")</f>
        <v/>
      </c>
      <c r="CB1028" s="16" t="str">
        <f>IF(Wedstrijden!O1015="x","L2","")</f>
        <v/>
      </c>
      <c r="CC1028" s="16" t="str">
        <f>IF(Wedstrijden!P1015="x","M1","")</f>
        <v/>
      </c>
      <c r="CD1028" s="16" t="str">
        <f>IF(Wedstrijden!Q1015="x","M2","")</f>
        <v/>
      </c>
      <c r="CE1028" s="16" t="str">
        <f>IF(Wedstrijden!R1015="x","Z1","")</f>
        <v/>
      </c>
      <c r="CF1028" s="16" t="str">
        <f>IF(Wedstrijden!S1015="x","Z2","")</f>
        <v/>
      </c>
      <c r="CG1028" s="16" t="str">
        <f>IF(Wedstrijden!T1015="x","ZZL","")</f>
        <v/>
      </c>
      <c r="CL1028" s="16" t="str">
        <f>IF(COUNTA(Wedstrijden!AR1015:BB1015)&lt;&gt;0,2,"")</f>
        <v/>
      </c>
      <c r="CM1028" s="16" t="str">
        <f t="shared" si="98"/>
        <v/>
      </c>
      <c r="CN1028" s="16" t="str">
        <f>IF(Wedstrijden!AR1015="x","AA","")</f>
        <v/>
      </c>
      <c r="CO1028" s="16" t="str">
        <f>IF(Wedstrijden!AS1015="x","A","")</f>
        <v/>
      </c>
      <c r="CP1028" s="16" t="str">
        <f>IF(Wedstrijden!AT1015="x","BB","")</f>
        <v/>
      </c>
      <c r="CQ1028" s="16" t="str">
        <f>IF(Wedstrijden!AU1015="x","B","")</f>
        <v/>
      </c>
      <c r="CR1028" s="16" t="str">
        <f>IF(Wedstrijden!AV1015="x","L","")</f>
        <v/>
      </c>
      <c r="CS1028" s="16" t="str">
        <f>IF(Wedstrijden!AW1015="x","M","")</f>
        <v/>
      </c>
      <c r="CT1028" s="16" t="str">
        <f>IF(Wedstrijden!AX1015="x","Z","")</f>
        <v/>
      </c>
      <c r="CU1028" s="16" t="str">
        <f>IF(Wedstrijden!BB1015="x","ZZ","")</f>
        <v/>
      </c>
      <c r="CV1028" s="16" t="str">
        <f>IF(COUNTA(Wedstrijden!AI1015:AP1015)&lt;&gt;0,2,"")</f>
        <v/>
      </c>
      <c r="CW1028" s="16" t="str">
        <f t="shared" si="99"/>
        <v/>
      </c>
      <c r="CX1028" s="16" t="str">
        <f>IF(Wedstrijden!AI1015="x","BB","")</f>
        <v/>
      </c>
      <c r="CY1028" s="16" t="str">
        <f>IF(Wedstrijden!AJ1015="x","B","")</f>
        <v/>
      </c>
      <c r="CZ1028" s="16" t="str">
        <f>IF(Wedstrijden!AK1015="x","L","")</f>
        <v/>
      </c>
      <c r="DA1028" s="16" t="str">
        <f>IF(Wedstrijden!AL1015="x","M","")</f>
        <v/>
      </c>
      <c r="DB1028" s="16" t="str">
        <f>IF(Wedstrijden!AM1015="x","Z","")</f>
        <v/>
      </c>
      <c r="DC1028" s="16" t="str">
        <f>IF(Wedstrijden!AN1015="x","ZZ","")</f>
        <v/>
      </c>
      <c r="DD1028" s="16" t="str">
        <f>IF(Wedstrijden!AP1015="x","1.40","")</f>
        <v/>
      </c>
      <c r="DE1028" s="16" t="str">
        <f>IF(COUNTA(Wedstrijden!BD1015:BF1015)&lt;&gt;0,6,"")</f>
        <v/>
      </c>
      <c r="DF1028" s="16" t="str">
        <f t="shared" si="100"/>
        <v/>
      </c>
      <c r="DG1028" s="16" t="str">
        <f>IF(Wedstrijden!BD1015="x","L","")</f>
        <v/>
      </c>
      <c r="DH1028" s="16" t="str">
        <f>IF(Wedstrijden!BE1015="x","M","")</f>
        <v/>
      </c>
      <c r="DI1028" s="16" t="str">
        <f>IF(Wedstrijden!BF1015="x","Z","")</f>
        <v/>
      </c>
      <c r="DJ1028" s="16" t="str">
        <f>IF(Wedstrijden!BG1015="x","Z","")</f>
        <v/>
      </c>
      <c r="DK1028" s="16" t="str">
        <f>IF(COUNTA(Wedstrijden!BI1015:BK1015)&lt;&gt;0,6,"")</f>
        <v/>
      </c>
      <c r="DL1028" s="16" t="str">
        <f t="shared" si="101"/>
        <v/>
      </c>
      <c r="DM1028" s="16" t="str">
        <f>IF(Wedstrijden!BI1015="x","L","")</f>
        <v/>
      </c>
      <c r="DN1028" s="16" t="str">
        <f>IF(Wedstrijden!BJ1015="x","M","")</f>
        <v/>
      </c>
      <c r="DO1028" s="16" t="str">
        <f>IF(Wedstrijden!BK1015="x","Z","")</f>
        <v/>
      </c>
      <c r="DP1028" s="16" t="str">
        <f>IF(Wedstrijden!BL1015="x","Z","")</f>
        <v/>
      </c>
    </row>
    <row r="1029" spans="1:120" ht="14.4" x14ac:dyDescent="0.3">
      <c r="A1029" s="18">
        <f>Wedstrijden!A1016</f>
        <v>0</v>
      </c>
      <c r="B1029" s="16" t="str">
        <f>IFERROR(VLOOKUP(Wedstrijden!#REF!,#REF!,2,FALSE),"")</f>
        <v/>
      </c>
      <c r="C1029" s="16">
        <f>Wedstrijden!E1016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IF(COUNTA(Wedstrijden!U1016:AC1016)&lt;&gt;0,1,"")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IF(Wedstrijden!U1016="x","B1","")</f>
        <v/>
      </c>
      <c r="BO1029" s="16" t="e">
        <f>IF(Wedstrijden!#REF!="x","BB","")</f>
        <v>#REF!</v>
      </c>
      <c r="BP1029" s="16" t="str">
        <f>IF(Wedstrijden!W1016="x","B","")</f>
        <v/>
      </c>
      <c r="BQ1029" s="16" t="str">
        <f>IF(Wedstrijden!X1016="x","L1","")</f>
        <v/>
      </c>
      <c r="BR1029" s="16" t="str">
        <f>IF(Wedstrijden!Y1016="x","L2","")</f>
        <v/>
      </c>
      <c r="BS1029" s="16" t="str">
        <f>IF(Wedstrijden!Z1016="x","M1","")</f>
        <v/>
      </c>
      <c r="BT1029" s="16" t="str">
        <f>IF(Wedstrijden!AA1016="x","M2","")</f>
        <v/>
      </c>
      <c r="BU1029" s="16" t="str">
        <f>IF(Wedstrijden!AB1016="x","Z1","")</f>
        <v/>
      </c>
      <c r="BV1029" s="16" t="str">
        <f>IF(Wedstrijden!AC1016="x","Z2","")</f>
        <v/>
      </c>
      <c r="BW1029" s="16" t="str">
        <f>IF(COUNTA(Wedstrijden!L1016:T1016)&lt;&gt;0,1,"")</f>
        <v/>
      </c>
      <c r="BX1029" s="16" t="str">
        <f t="shared" si="97"/>
        <v/>
      </c>
      <c r="BY1029" s="16" t="str">
        <f>IF(Wedstrijden!L1016="x","BB","")</f>
        <v/>
      </c>
      <c r="BZ1029" s="16" t="str">
        <f>IF(Wedstrijden!M1016="x","B","")</f>
        <v/>
      </c>
      <c r="CA1029" s="16" t="str">
        <f>IF(Wedstrijden!N1016="x","L1","")</f>
        <v/>
      </c>
      <c r="CB1029" s="16" t="str">
        <f>IF(Wedstrijden!O1016="x","L2","")</f>
        <v/>
      </c>
      <c r="CC1029" s="16" t="str">
        <f>IF(Wedstrijden!P1016="x","M1","")</f>
        <v/>
      </c>
      <c r="CD1029" s="16" t="str">
        <f>IF(Wedstrijden!Q1016="x","M2","")</f>
        <v/>
      </c>
      <c r="CE1029" s="16" t="str">
        <f>IF(Wedstrijden!R1016="x","Z1","")</f>
        <v/>
      </c>
      <c r="CF1029" s="16" t="str">
        <f>IF(Wedstrijden!S1016="x","Z2","")</f>
        <v/>
      </c>
      <c r="CG1029" s="16" t="str">
        <f>IF(Wedstrijden!T1016="x","ZZL","")</f>
        <v/>
      </c>
      <c r="CL1029" s="16" t="str">
        <f>IF(COUNTA(Wedstrijden!AR1016:BB1016)&lt;&gt;0,2,"")</f>
        <v/>
      </c>
      <c r="CM1029" s="16" t="str">
        <f t="shared" si="98"/>
        <v/>
      </c>
      <c r="CN1029" s="16" t="str">
        <f>IF(Wedstrijden!AR1016="x","AA","")</f>
        <v/>
      </c>
      <c r="CO1029" s="16" t="str">
        <f>IF(Wedstrijden!AS1016="x","A","")</f>
        <v/>
      </c>
      <c r="CP1029" s="16" t="str">
        <f>IF(Wedstrijden!AT1016="x","BB","")</f>
        <v/>
      </c>
      <c r="CQ1029" s="16" t="str">
        <f>IF(Wedstrijden!AU1016="x","B","")</f>
        <v/>
      </c>
      <c r="CR1029" s="16" t="str">
        <f>IF(Wedstrijden!AV1016="x","L","")</f>
        <v/>
      </c>
      <c r="CS1029" s="16" t="str">
        <f>IF(Wedstrijden!AW1016="x","M","")</f>
        <v/>
      </c>
      <c r="CT1029" s="16" t="str">
        <f>IF(Wedstrijden!AX1016="x","Z","")</f>
        <v/>
      </c>
      <c r="CU1029" s="16" t="str">
        <f>IF(Wedstrijden!BB1016="x","ZZ","")</f>
        <v/>
      </c>
      <c r="CV1029" s="16" t="str">
        <f>IF(COUNTA(Wedstrijden!AI1016:AP1016)&lt;&gt;0,2,"")</f>
        <v/>
      </c>
      <c r="CW1029" s="16" t="str">
        <f t="shared" si="99"/>
        <v/>
      </c>
      <c r="CX1029" s="16" t="str">
        <f>IF(Wedstrijden!AI1016="x","BB","")</f>
        <v/>
      </c>
      <c r="CY1029" s="16" t="str">
        <f>IF(Wedstrijden!AJ1016="x","B","")</f>
        <v/>
      </c>
      <c r="CZ1029" s="16" t="str">
        <f>IF(Wedstrijden!AK1016="x","L","")</f>
        <v/>
      </c>
      <c r="DA1029" s="16" t="str">
        <f>IF(Wedstrijden!AL1016="x","M","")</f>
        <v/>
      </c>
      <c r="DB1029" s="16" t="str">
        <f>IF(Wedstrijden!AM1016="x","Z","")</f>
        <v/>
      </c>
      <c r="DC1029" s="16" t="str">
        <f>IF(Wedstrijden!AN1016="x","ZZ","")</f>
        <v/>
      </c>
      <c r="DD1029" s="16" t="str">
        <f>IF(Wedstrijden!AP1016="x","1.40","")</f>
        <v/>
      </c>
      <c r="DE1029" s="16" t="str">
        <f>IF(COUNTA(Wedstrijden!BD1016:BF1016)&lt;&gt;0,6,"")</f>
        <v/>
      </c>
      <c r="DF1029" s="16" t="str">
        <f t="shared" si="100"/>
        <v/>
      </c>
      <c r="DG1029" s="16" t="str">
        <f>IF(Wedstrijden!BD1016="x","L","")</f>
        <v/>
      </c>
      <c r="DH1029" s="16" t="str">
        <f>IF(Wedstrijden!BE1016="x","M","")</f>
        <v/>
      </c>
      <c r="DI1029" s="16" t="str">
        <f>IF(Wedstrijden!BF1016="x","Z","")</f>
        <v/>
      </c>
      <c r="DJ1029" s="16" t="str">
        <f>IF(Wedstrijden!BG1016="x","Z","")</f>
        <v/>
      </c>
      <c r="DK1029" s="16" t="str">
        <f>IF(COUNTA(Wedstrijden!BI1016:BK1016)&lt;&gt;0,6,"")</f>
        <v/>
      </c>
      <c r="DL1029" s="16" t="str">
        <f t="shared" si="101"/>
        <v/>
      </c>
      <c r="DM1029" s="16" t="str">
        <f>IF(Wedstrijden!BI1016="x","L","")</f>
        <v/>
      </c>
      <c r="DN1029" s="16" t="str">
        <f>IF(Wedstrijden!BJ1016="x","M","")</f>
        <v/>
      </c>
      <c r="DO1029" s="16" t="str">
        <f>IF(Wedstrijden!BK1016="x","Z","")</f>
        <v/>
      </c>
      <c r="DP1029" s="16" t="str">
        <f>IF(Wedstrijden!BL1016="x","Z","")</f>
        <v/>
      </c>
    </row>
    <row r="1030" spans="1:120" ht="14.4" x14ac:dyDescent="0.3">
      <c r="A1030" s="18">
        <f>Wedstrijden!A1017</f>
        <v>0</v>
      </c>
      <c r="B1030" s="16" t="str">
        <f>IFERROR(VLOOKUP(Wedstrijden!#REF!,#REF!,2,FALSE),"")</f>
        <v/>
      </c>
      <c r="C1030" s="16">
        <f>Wedstrijden!E1017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IF(COUNTA(Wedstrijden!U1017:AC1017)&lt;&gt;0,1,"")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IF(Wedstrijden!U1017="x","B1","")</f>
        <v/>
      </c>
      <c r="BO1030" s="16" t="e">
        <f>IF(Wedstrijden!#REF!="x","BB","")</f>
        <v>#REF!</v>
      </c>
      <c r="BP1030" s="16" t="str">
        <f>IF(Wedstrijden!W1017="x","B","")</f>
        <v/>
      </c>
      <c r="BQ1030" s="16" t="str">
        <f>IF(Wedstrijden!X1017="x","L1","")</f>
        <v/>
      </c>
      <c r="BR1030" s="16" t="str">
        <f>IF(Wedstrijden!Y1017="x","L2","")</f>
        <v/>
      </c>
      <c r="BS1030" s="16" t="str">
        <f>IF(Wedstrijden!Z1017="x","M1","")</f>
        <v/>
      </c>
      <c r="BT1030" s="16" t="str">
        <f>IF(Wedstrijden!AA1017="x","M2","")</f>
        <v/>
      </c>
      <c r="BU1030" s="16" t="str">
        <f>IF(Wedstrijden!AB1017="x","Z1","")</f>
        <v/>
      </c>
      <c r="BV1030" s="16" t="str">
        <f>IF(Wedstrijden!AC1017="x","Z2","")</f>
        <v/>
      </c>
      <c r="BW1030" s="16" t="str">
        <f>IF(COUNTA(Wedstrijden!L1017:T1017)&lt;&gt;0,1,"")</f>
        <v/>
      </c>
      <c r="BX1030" s="16" t="str">
        <f t="shared" si="97"/>
        <v/>
      </c>
      <c r="BY1030" s="16" t="str">
        <f>IF(Wedstrijden!L1017="x","BB","")</f>
        <v/>
      </c>
      <c r="BZ1030" s="16" t="str">
        <f>IF(Wedstrijden!M1017="x","B","")</f>
        <v/>
      </c>
      <c r="CA1030" s="16" t="str">
        <f>IF(Wedstrijden!N1017="x","L1","")</f>
        <v/>
      </c>
      <c r="CB1030" s="16" t="str">
        <f>IF(Wedstrijden!O1017="x","L2","")</f>
        <v/>
      </c>
      <c r="CC1030" s="16" t="str">
        <f>IF(Wedstrijden!P1017="x","M1","")</f>
        <v/>
      </c>
      <c r="CD1030" s="16" t="str">
        <f>IF(Wedstrijden!Q1017="x","M2","")</f>
        <v/>
      </c>
      <c r="CE1030" s="16" t="str">
        <f>IF(Wedstrijden!R1017="x","Z1","")</f>
        <v/>
      </c>
      <c r="CF1030" s="16" t="str">
        <f>IF(Wedstrijden!S1017="x","Z2","")</f>
        <v/>
      </c>
      <c r="CG1030" s="16" t="str">
        <f>IF(Wedstrijden!T1017="x","ZZL","")</f>
        <v/>
      </c>
      <c r="CL1030" s="16" t="str">
        <f>IF(COUNTA(Wedstrijden!AR1017:BB1017)&lt;&gt;0,2,"")</f>
        <v/>
      </c>
      <c r="CM1030" s="16" t="str">
        <f t="shared" si="98"/>
        <v/>
      </c>
      <c r="CN1030" s="16" t="str">
        <f>IF(Wedstrijden!AR1017="x","AA","")</f>
        <v/>
      </c>
      <c r="CO1030" s="16" t="str">
        <f>IF(Wedstrijden!AS1017="x","A","")</f>
        <v/>
      </c>
      <c r="CP1030" s="16" t="str">
        <f>IF(Wedstrijden!AT1017="x","BB","")</f>
        <v/>
      </c>
      <c r="CQ1030" s="16" t="str">
        <f>IF(Wedstrijden!AU1017="x","B","")</f>
        <v/>
      </c>
      <c r="CR1030" s="16" t="str">
        <f>IF(Wedstrijden!AV1017="x","L","")</f>
        <v/>
      </c>
      <c r="CS1030" s="16" t="str">
        <f>IF(Wedstrijden!AW1017="x","M","")</f>
        <v/>
      </c>
      <c r="CT1030" s="16" t="str">
        <f>IF(Wedstrijden!AX1017="x","Z","")</f>
        <v/>
      </c>
      <c r="CU1030" s="16" t="str">
        <f>IF(Wedstrijden!BB1017="x","ZZ","")</f>
        <v/>
      </c>
      <c r="CV1030" s="16" t="str">
        <f>IF(COUNTA(Wedstrijden!AI1017:AP1017)&lt;&gt;0,2,"")</f>
        <v/>
      </c>
      <c r="CW1030" s="16" t="str">
        <f t="shared" si="99"/>
        <v/>
      </c>
      <c r="CX1030" s="16" t="str">
        <f>IF(Wedstrijden!AI1017="x","BB","")</f>
        <v/>
      </c>
      <c r="CY1030" s="16" t="str">
        <f>IF(Wedstrijden!AJ1017="x","B","")</f>
        <v/>
      </c>
      <c r="CZ1030" s="16" t="str">
        <f>IF(Wedstrijden!AK1017="x","L","")</f>
        <v/>
      </c>
      <c r="DA1030" s="16" t="str">
        <f>IF(Wedstrijden!AL1017="x","M","")</f>
        <v/>
      </c>
      <c r="DB1030" s="16" t="str">
        <f>IF(Wedstrijden!AM1017="x","Z","")</f>
        <v/>
      </c>
      <c r="DC1030" s="16" t="str">
        <f>IF(Wedstrijden!AN1017="x","ZZ","")</f>
        <v/>
      </c>
      <c r="DD1030" s="16" t="str">
        <f>IF(Wedstrijden!AP1017="x","1.40","")</f>
        <v/>
      </c>
      <c r="DE1030" s="16" t="str">
        <f>IF(COUNTA(Wedstrijden!BD1017:BF1017)&lt;&gt;0,6,"")</f>
        <v/>
      </c>
      <c r="DF1030" s="16" t="str">
        <f t="shared" si="100"/>
        <v/>
      </c>
      <c r="DG1030" s="16" t="str">
        <f>IF(Wedstrijden!BD1017="x","L","")</f>
        <v/>
      </c>
      <c r="DH1030" s="16" t="str">
        <f>IF(Wedstrijden!BE1017="x","M","")</f>
        <v/>
      </c>
      <c r="DI1030" s="16" t="str">
        <f>IF(Wedstrijden!BF1017="x","Z","")</f>
        <v/>
      </c>
      <c r="DJ1030" s="16" t="str">
        <f>IF(Wedstrijden!BG1017="x","Z","")</f>
        <v/>
      </c>
      <c r="DK1030" s="16" t="str">
        <f>IF(COUNTA(Wedstrijden!BI1017:BK1017)&lt;&gt;0,6,"")</f>
        <v/>
      </c>
      <c r="DL1030" s="16" t="str">
        <f t="shared" si="101"/>
        <v/>
      </c>
      <c r="DM1030" s="16" t="str">
        <f>IF(Wedstrijden!BI1017="x","L","")</f>
        <v/>
      </c>
      <c r="DN1030" s="16" t="str">
        <f>IF(Wedstrijden!BJ1017="x","M","")</f>
        <v/>
      </c>
      <c r="DO1030" s="16" t="str">
        <f>IF(Wedstrijden!BK1017="x","Z","")</f>
        <v/>
      </c>
      <c r="DP1030" s="16" t="str">
        <f>IF(Wedstrijden!BL1017="x","Z","")</f>
        <v/>
      </c>
    </row>
    <row r="1031" spans="1:120" ht="14.4" x14ac:dyDescent="0.3">
      <c r="A1031" s="18">
        <f>Wedstrijden!A1018</f>
        <v>0</v>
      </c>
      <c r="B1031" s="16" t="str">
        <f>IFERROR(VLOOKUP(Wedstrijden!#REF!,#REF!,2,FALSE),"")</f>
        <v/>
      </c>
      <c r="C1031" s="16">
        <f>Wedstrijden!E1018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IF(COUNTA(Wedstrijden!U1018:AC1018)&lt;&gt;0,1,"")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IF(Wedstrijden!U1018="x","B1","")</f>
        <v/>
      </c>
      <c r="BO1031" s="16" t="e">
        <f>IF(Wedstrijden!#REF!="x","BB","")</f>
        <v>#REF!</v>
      </c>
      <c r="BP1031" s="16" t="str">
        <f>IF(Wedstrijden!W1018="x","B","")</f>
        <v/>
      </c>
      <c r="BQ1031" s="16" t="str">
        <f>IF(Wedstrijden!X1018="x","L1","")</f>
        <v/>
      </c>
      <c r="BR1031" s="16" t="str">
        <f>IF(Wedstrijden!Y1018="x","L2","")</f>
        <v/>
      </c>
      <c r="BS1031" s="16" t="str">
        <f>IF(Wedstrijden!Z1018="x","M1","")</f>
        <v/>
      </c>
      <c r="BT1031" s="16" t="str">
        <f>IF(Wedstrijden!AA1018="x","M2","")</f>
        <v/>
      </c>
      <c r="BU1031" s="16" t="str">
        <f>IF(Wedstrijden!AB1018="x","Z1","")</f>
        <v/>
      </c>
      <c r="BV1031" s="16" t="str">
        <f>IF(Wedstrijden!AC1018="x","Z2","")</f>
        <v/>
      </c>
      <c r="BW1031" s="16" t="str">
        <f>IF(COUNTA(Wedstrijden!L1018:T1018)&lt;&gt;0,1,"")</f>
        <v/>
      </c>
      <c r="BX1031" s="16" t="str">
        <f t="shared" si="97"/>
        <v/>
      </c>
      <c r="BY1031" s="16" t="str">
        <f>IF(Wedstrijden!L1018="x","BB","")</f>
        <v/>
      </c>
      <c r="BZ1031" s="16" t="str">
        <f>IF(Wedstrijden!M1018="x","B","")</f>
        <v/>
      </c>
      <c r="CA1031" s="16" t="str">
        <f>IF(Wedstrijden!N1018="x","L1","")</f>
        <v/>
      </c>
      <c r="CB1031" s="16" t="str">
        <f>IF(Wedstrijden!O1018="x","L2","")</f>
        <v/>
      </c>
      <c r="CC1031" s="16" t="str">
        <f>IF(Wedstrijden!P1018="x","M1","")</f>
        <v/>
      </c>
      <c r="CD1031" s="16" t="str">
        <f>IF(Wedstrijden!Q1018="x","M2","")</f>
        <v/>
      </c>
      <c r="CE1031" s="16" t="str">
        <f>IF(Wedstrijden!R1018="x","Z1","")</f>
        <v/>
      </c>
      <c r="CF1031" s="16" t="str">
        <f>IF(Wedstrijden!S1018="x","Z2","")</f>
        <v/>
      </c>
      <c r="CG1031" s="16" t="str">
        <f>IF(Wedstrijden!T1018="x","ZZL","")</f>
        <v/>
      </c>
      <c r="CL1031" s="16" t="str">
        <f>IF(COUNTA(Wedstrijden!AR1018:BB1018)&lt;&gt;0,2,"")</f>
        <v/>
      </c>
      <c r="CM1031" s="16" t="str">
        <f t="shared" si="98"/>
        <v/>
      </c>
      <c r="CN1031" s="16" t="str">
        <f>IF(Wedstrijden!AR1018="x","AA","")</f>
        <v/>
      </c>
      <c r="CO1031" s="16" t="str">
        <f>IF(Wedstrijden!AS1018="x","A","")</f>
        <v/>
      </c>
      <c r="CP1031" s="16" t="str">
        <f>IF(Wedstrijden!AT1018="x","BB","")</f>
        <v/>
      </c>
      <c r="CQ1031" s="16" t="str">
        <f>IF(Wedstrijden!AU1018="x","B","")</f>
        <v/>
      </c>
      <c r="CR1031" s="16" t="str">
        <f>IF(Wedstrijden!AV1018="x","L","")</f>
        <v/>
      </c>
      <c r="CS1031" s="16" t="str">
        <f>IF(Wedstrijden!AW1018="x","M","")</f>
        <v/>
      </c>
      <c r="CT1031" s="16" t="str">
        <f>IF(Wedstrijden!AX1018="x","Z","")</f>
        <v/>
      </c>
      <c r="CU1031" s="16" t="str">
        <f>IF(Wedstrijden!BB1018="x","ZZ","")</f>
        <v/>
      </c>
      <c r="CV1031" s="16" t="str">
        <f>IF(COUNTA(Wedstrijden!AI1018:AP1018)&lt;&gt;0,2,"")</f>
        <v/>
      </c>
      <c r="CW1031" s="16" t="str">
        <f t="shared" si="99"/>
        <v/>
      </c>
      <c r="CX1031" s="16" t="str">
        <f>IF(Wedstrijden!AI1018="x","BB","")</f>
        <v/>
      </c>
      <c r="CY1031" s="16" t="str">
        <f>IF(Wedstrijden!AJ1018="x","B","")</f>
        <v/>
      </c>
      <c r="CZ1031" s="16" t="str">
        <f>IF(Wedstrijden!AK1018="x","L","")</f>
        <v/>
      </c>
      <c r="DA1031" s="16" t="str">
        <f>IF(Wedstrijden!AL1018="x","M","")</f>
        <v/>
      </c>
      <c r="DB1031" s="16" t="str">
        <f>IF(Wedstrijden!AM1018="x","Z","")</f>
        <v/>
      </c>
      <c r="DC1031" s="16" t="str">
        <f>IF(Wedstrijden!AN1018="x","ZZ","")</f>
        <v/>
      </c>
      <c r="DD1031" s="16" t="str">
        <f>IF(Wedstrijden!AP1018="x","1.40","")</f>
        <v/>
      </c>
      <c r="DE1031" s="16" t="str">
        <f>IF(COUNTA(Wedstrijden!BD1018:BF1018)&lt;&gt;0,6,"")</f>
        <v/>
      </c>
      <c r="DF1031" s="16" t="str">
        <f t="shared" si="100"/>
        <v/>
      </c>
      <c r="DG1031" s="16" t="str">
        <f>IF(Wedstrijden!BD1018="x","L","")</f>
        <v/>
      </c>
      <c r="DH1031" s="16" t="str">
        <f>IF(Wedstrijden!BE1018="x","M","")</f>
        <v/>
      </c>
      <c r="DI1031" s="16" t="str">
        <f>IF(Wedstrijden!BF1018="x","Z","")</f>
        <v/>
      </c>
      <c r="DJ1031" s="16" t="str">
        <f>IF(Wedstrijden!BG1018="x","Z","")</f>
        <v/>
      </c>
      <c r="DK1031" s="16" t="str">
        <f>IF(COUNTA(Wedstrijden!BI1018:BK1018)&lt;&gt;0,6,"")</f>
        <v/>
      </c>
      <c r="DL1031" s="16" t="str">
        <f t="shared" si="101"/>
        <v/>
      </c>
      <c r="DM1031" s="16" t="str">
        <f>IF(Wedstrijden!BI1018="x","L","")</f>
        <v/>
      </c>
      <c r="DN1031" s="16" t="str">
        <f>IF(Wedstrijden!BJ1018="x","M","")</f>
        <v/>
      </c>
      <c r="DO1031" s="16" t="str">
        <f>IF(Wedstrijden!BK1018="x","Z","")</f>
        <v/>
      </c>
      <c r="DP1031" s="16" t="str">
        <f>IF(Wedstrijden!BL1018="x","Z","")</f>
        <v/>
      </c>
    </row>
    <row r="1032" spans="1:120" ht="14.4" x14ac:dyDescent="0.3">
      <c r="A1032" s="18">
        <f>Wedstrijden!A1019</f>
        <v>0</v>
      </c>
      <c r="B1032" s="16" t="str">
        <f>IFERROR(VLOOKUP(Wedstrijden!#REF!,#REF!,2,FALSE),"")</f>
        <v/>
      </c>
      <c r="C1032" s="16">
        <f>Wedstrijden!E1019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IF(COUNTA(Wedstrijden!U1019:AC1019)&lt;&gt;0,1,"")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IF(Wedstrijden!U1019="x","B1","")</f>
        <v/>
      </c>
      <c r="BO1032" s="16" t="e">
        <f>IF(Wedstrijden!#REF!="x","BB","")</f>
        <v>#REF!</v>
      </c>
      <c r="BP1032" s="16" t="str">
        <f>IF(Wedstrijden!W1019="x","B","")</f>
        <v/>
      </c>
      <c r="BQ1032" s="16" t="str">
        <f>IF(Wedstrijden!X1019="x","L1","")</f>
        <v/>
      </c>
      <c r="BR1032" s="16" t="str">
        <f>IF(Wedstrijden!Y1019="x","L2","")</f>
        <v/>
      </c>
      <c r="BS1032" s="16" t="str">
        <f>IF(Wedstrijden!Z1019="x","M1","")</f>
        <v/>
      </c>
      <c r="BT1032" s="16" t="str">
        <f>IF(Wedstrijden!AA1019="x","M2","")</f>
        <v/>
      </c>
      <c r="BU1032" s="16" t="str">
        <f>IF(Wedstrijden!AB1019="x","Z1","")</f>
        <v/>
      </c>
      <c r="BV1032" s="16" t="str">
        <f>IF(Wedstrijden!AC1019="x","Z2","")</f>
        <v/>
      </c>
      <c r="BW1032" s="16" t="str">
        <f>IF(COUNTA(Wedstrijden!L1019:T1019)&lt;&gt;0,1,"")</f>
        <v/>
      </c>
      <c r="BX1032" s="16" t="str">
        <f t="shared" si="97"/>
        <v/>
      </c>
      <c r="BY1032" s="16" t="str">
        <f>IF(Wedstrijden!L1019="x","BB","")</f>
        <v/>
      </c>
      <c r="BZ1032" s="16" t="str">
        <f>IF(Wedstrijden!M1019="x","B","")</f>
        <v/>
      </c>
      <c r="CA1032" s="16" t="str">
        <f>IF(Wedstrijden!N1019="x","L1","")</f>
        <v/>
      </c>
      <c r="CB1032" s="16" t="str">
        <f>IF(Wedstrijden!O1019="x","L2","")</f>
        <v/>
      </c>
      <c r="CC1032" s="16" t="str">
        <f>IF(Wedstrijden!P1019="x","M1","")</f>
        <v/>
      </c>
      <c r="CD1032" s="16" t="str">
        <f>IF(Wedstrijden!Q1019="x","M2","")</f>
        <v/>
      </c>
      <c r="CE1032" s="16" t="str">
        <f>IF(Wedstrijden!R1019="x","Z1","")</f>
        <v/>
      </c>
      <c r="CF1032" s="16" t="str">
        <f>IF(Wedstrijden!S1019="x","Z2","")</f>
        <v/>
      </c>
      <c r="CG1032" s="16" t="str">
        <f>IF(Wedstrijden!T1019="x","ZZL","")</f>
        <v/>
      </c>
      <c r="CL1032" s="16" t="str">
        <f>IF(COUNTA(Wedstrijden!AR1019:BB1019)&lt;&gt;0,2,"")</f>
        <v/>
      </c>
      <c r="CM1032" s="16" t="str">
        <f t="shared" si="98"/>
        <v/>
      </c>
      <c r="CN1032" s="16" t="str">
        <f>IF(Wedstrijden!AR1019="x","AA","")</f>
        <v/>
      </c>
      <c r="CO1032" s="16" t="str">
        <f>IF(Wedstrijden!AS1019="x","A","")</f>
        <v/>
      </c>
      <c r="CP1032" s="16" t="str">
        <f>IF(Wedstrijden!AT1019="x","BB","")</f>
        <v/>
      </c>
      <c r="CQ1032" s="16" t="str">
        <f>IF(Wedstrijden!AU1019="x","B","")</f>
        <v/>
      </c>
      <c r="CR1032" s="16" t="str">
        <f>IF(Wedstrijden!AV1019="x","L","")</f>
        <v/>
      </c>
      <c r="CS1032" s="16" t="str">
        <f>IF(Wedstrijden!AW1019="x","M","")</f>
        <v/>
      </c>
      <c r="CT1032" s="16" t="str">
        <f>IF(Wedstrijden!AX1019="x","Z","")</f>
        <v/>
      </c>
      <c r="CU1032" s="16" t="str">
        <f>IF(Wedstrijden!BB1019="x","ZZ","")</f>
        <v/>
      </c>
      <c r="CV1032" s="16" t="str">
        <f>IF(COUNTA(Wedstrijden!AI1019:AP1019)&lt;&gt;0,2,"")</f>
        <v/>
      </c>
      <c r="CW1032" s="16" t="str">
        <f t="shared" si="99"/>
        <v/>
      </c>
      <c r="CX1032" s="16" t="str">
        <f>IF(Wedstrijden!AI1019="x","BB","")</f>
        <v/>
      </c>
      <c r="CY1032" s="16" t="str">
        <f>IF(Wedstrijden!AJ1019="x","B","")</f>
        <v/>
      </c>
      <c r="CZ1032" s="16" t="str">
        <f>IF(Wedstrijden!AK1019="x","L","")</f>
        <v/>
      </c>
      <c r="DA1032" s="16" t="str">
        <f>IF(Wedstrijden!AL1019="x","M","")</f>
        <v/>
      </c>
      <c r="DB1032" s="16" t="str">
        <f>IF(Wedstrijden!AM1019="x","Z","")</f>
        <v/>
      </c>
      <c r="DC1032" s="16" t="str">
        <f>IF(Wedstrijden!AN1019="x","ZZ","")</f>
        <v/>
      </c>
      <c r="DD1032" s="16" t="str">
        <f>IF(Wedstrijden!AP1019="x","1.40","")</f>
        <v/>
      </c>
      <c r="DE1032" s="16" t="str">
        <f>IF(COUNTA(Wedstrijden!BD1019:BF1019)&lt;&gt;0,6,"")</f>
        <v/>
      </c>
      <c r="DF1032" s="16" t="str">
        <f t="shared" si="100"/>
        <v/>
      </c>
      <c r="DG1032" s="16" t="str">
        <f>IF(Wedstrijden!BD1019="x","L","")</f>
        <v/>
      </c>
      <c r="DH1032" s="16" t="str">
        <f>IF(Wedstrijden!BE1019="x","M","")</f>
        <v/>
      </c>
      <c r="DI1032" s="16" t="str">
        <f>IF(Wedstrijden!BF1019="x","Z","")</f>
        <v/>
      </c>
      <c r="DJ1032" s="16" t="str">
        <f>IF(Wedstrijden!BG1019="x","Z","")</f>
        <v/>
      </c>
      <c r="DK1032" s="16" t="str">
        <f>IF(COUNTA(Wedstrijden!BI1019:BK1019)&lt;&gt;0,6,"")</f>
        <v/>
      </c>
      <c r="DL1032" s="16" t="str">
        <f t="shared" si="101"/>
        <v/>
      </c>
      <c r="DM1032" s="16" t="str">
        <f>IF(Wedstrijden!BI1019="x","L","")</f>
        <v/>
      </c>
      <c r="DN1032" s="16" t="str">
        <f>IF(Wedstrijden!BJ1019="x","M","")</f>
        <v/>
      </c>
      <c r="DO1032" s="16" t="str">
        <f>IF(Wedstrijden!BK1019="x","Z","")</f>
        <v/>
      </c>
      <c r="DP1032" s="16" t="str">
        <f>IF(Wedstrijden!BL1019="x","Z","")</f>
        <v/>
      </c>
    </row>
    <row r="1033" spans="1:120" ht="14.4" x14ac:dyDescent="0.3">
      <c r="A1033" s="18">
        <f>Wedstrijden!A1020</f>
        <v>0</v>
      </c>
      <c r="B1033" s="16" t="str">
        <f>IFERROR(VLOOKUP(Wedstrijden!#REF!,#REF!,2,FALSE),"")</f>
        <v/>
      </c>
      <c r="C1033" s="16">
        <f>Wedstrijden!E1020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IF(COUNTA(Wedstrijden!U1020:AC1020)&lt;&gt;0,1,"")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IF(Wedstrijden!U1020="x","B1","")</f>
        <v/>
      </c>
      <c r="BO1033" s="16" t="e">
        <f>IF(Wedstrijden!#REF!="x","BB","")</f>
        <v>#REF!</v>
      </c>
      <c r="BP1033" s="16" t="str">
        <f>IF(Wedstrijden!W1020="x","B","")</f>
        <v/>
      </c>
      <c r="BQ1033" s="16" t="str">
        <f>IF(Wedstrijden!X1020="x","L1","")</f>
        <v/>
      </c>
      <c r="BR1033" s="16" t="str">
        <f>IF(Wedstrijden!Y1020="x","L2","")</f>
        <v/>
      </c>
      <c r="BS1033" s="16" t="str">
        <f>IF(Wedstrijden!Z1020="x","M1","")</f>
        <v/>
      </c>
      <c r="BT1033" s="16" t="str">
        <f>IF(Wedstrijden!AA1020="x","M2","")</f>
        <v/>
      </c>
      <c r="BU1033" s="16" t="str">
        <f>IF(Wedstrijden!AB1020="x","Z1","")</f>
        <v/>
      </c>
      <c r="BV1033" s="16" t="str">
        <f>IF(Wedstrijden!AC1020="x","Z2","")</f>
        <v/>
      </c>
      <c r="BW1033" s="16" t="str">
        <f>IF(COUNTA(Wedstrijden!L1020:T1020)&lt;&gt;0,1,"")</f>
        <v/>
      </c>
      <c r="BX1033" s="16" t="str">
        <f t="shared" si="97"/>
        <v/>
      </c>
      <c r="BY1033" s="16" t="str">
        <f>IF(Wedstrijden!L1020="x","BB","")</f>
        <v/>
      </c>
      <c r="BZ1033" s="16" t="str">
        <f>IF(Wedstrijden!M1020="x","B","")</f>
        <v/>
      </c>
      <c r="CA1033" s="16" t="str">
        <f>IF(Wedstrijden!N1020="x","L1","")</f>
        <v/>
      </c>
      <c r="CB1033" s="16" t="str">
        <f>IF(Wedstrijden!O1020="x","L2","")</f>
        <v/>
      </c>
      <c r="CC1033" s="16" t="str">
        <f>IF(Wedstrijden!P1020="x","M1","")</f>
        <v/>
      </c>
      <c r="CD1033" s="16" t="str">
        <f>IF(Wedstrijden!Q1020="x","M2","")</f>
        <v/>
      </c>
      <c r="CE1033" s="16" t="str">
        <f>IF(Wedstrijden!R1020="x","Z1","")</f>
        <v/>
      </c>
      <c r="CF1033" s="16" t="str">
        <f>IF(Wedstrijden!S1020="x","Z2","")</f>
        <v/>
      </c>
      <c r="CG1033" s="16" t="str">
        <f>IF(Wedstrijden!T1020="x","ZZL","")</f>
        <v/>
      </c>
      <c r="CL1033" s="16" t="str">
        <f>IF(COUNTA(Wedstrijden!AR1020:BB1020)&lt;&gt;0,2,"")</f>
        <v/>
      </c>
      <c r="CM1033" s="16" t="str">
        <f t="shared" si="98"/>
        <v/>
      </c>
      <c r="CN1033" s="16" t="str">
        <f>IF(Wedstrijden!AR1020="x","AA","")</f>
        <v/>
      </c>
      <c r="CO1033" s="16" t="str">
        <f>IF(Wedstrijden!AS1020="x","A","")</f>
        <v/>
      </c>
      <c r="CP1033" s="16" t="str">
        <f>IF(Wedstrijden!AT1020="x","BB","")</f>
        <v/>
      </c>
      <c r="CQ1033" s="16" t="str">
        <f>IF(Wedstrijden!AU1020="x","B","")</f>
        <v/>
      </c>
      <c r="CR1033" s="16" t="str">
        <f>IF(Wedstrijden!AV1020="x","L","")</f>
        <v/>
      </c>
      <c r="CS1033" s="16" t="str">
        <f>IF(Wedstrijden!AW1020="x","M","")</f>
        <v/>
      </c>
      <c r="CT1033" s="16" t="str">
        <f>IF(Wedstrijden!AX1020="x","Z","")</f>
        <v/>
      </c>
      <c r="CU1033" s="16" t="str">
        <f>IF(Wedstrijden!BB1020="x","ZZ","")</f>
        <v/>
      </c>
      <c r="CV1033" s="16" t="str">
        <f>IF(COUNTA(Wedstrijden!AI1020:AP1020)&lt;&gt;0,2,"")</f>
        <v/>
      </c>
      <c r="CW1033" s="16" t="str">
        <f t="shared" si="99"/>
        <v/>
      </c>
      <c r="CX1033" s="16" t="str">
        <f>IF(Wedstrijden!AI1020="x","BB","")</f>
        <v/>
      </c>
      <c r="CY1033" s="16" t="str">
        <f>IF(Wedstrijden!AJ1020="x","B","")</f>
        <v/>
      </c>
      <c r="CZ1033" s="16" t="str">
        <f>IF(Wedstrijden!AK1020="x","L","")</f>
        <v/>
      </c>
      <c r="DA1033" s="16" t="str">
        <f>IF(Wedstrijden!AL1020="x","M","")</f>
        <v/>
      </c>
      <c r="DB1033" s="16" t="str">
        <f>IF(Wedstrijden!AM1020="x","Z","")</f>
        <v/>
      </c>
      <c r="DC1033" s="16" t="str">
        <f>IF(Wedstrijden!AN1020="x","ZZ","")</f>
        <v/>
      </c>
      <c r="DD1033" s="16" t="str">
        <f>IF(Wedstrijden!AP1020="x","1.40","")</f>
        <v/>
      </c>
      <c r="DE1033" s="16" t="str">
        <f>IF(COUNTA(Wedstrijden!BD1020:BF1020)&lt;&gt;0,6,"")</f>
        <v/>
      </c>
      <c r="DF1033" s="16" t="str">
        <f t="shared" si="100"/>
        <v/>
      </c>
      <c r="DG1033" s="16" t="str">
        <f>IF(Wedstrijden!BD1020="x","L","")</f>
        <v/>
      </c>
      <c r="DH1033" s="16" t="str">
        <f>IF(Wedstrijden!BE1020="x","M","")</f>
        <v/>
      </c>
      <c r="DI1033" s="16" t="str">
        <f>IF(Wedstrijden!BF1020="x","Z","")</f>
        <v/>
      </c>
      <c r="DJ1033" s="16" t="str">
        <f>IF(Wedstrijden!BG1020="x","Z","")</f>
        <v/>
      </c>
      <c r="DK1033" s="16" t="str">
        <f>IF(COUNTA(Wedstrijden!BI1020:BK1020)&lt;&gt;0,6,"")</f>
        <v/>
      </c>
      <c r="DL1033" s="16" t="str">
        <f t="shared" si="101"/>
        <v/>
      </c>
      <c r="DM1033" s="16" t="str">
        <f>IF(Wedstrijden!BI1020="x","L","")</f>
        <v/>
      </c>
      <c r="DN1033" s="16" t="str">
        <f>IF(Wedstrijden!BJ1020="x","M","")</f>
        <v/>
      </c>
      <c r="DO1033" s="16" t="str">
        <f>IF(Wedstrijden!BK1020="x","Z","")</f>
        <v/>
      </c>
      <c r="DP1033" s="16" t="str">
        <f>IF(Wedstrijden!BL1020="x","Z","")</f>
        <v/>
      </c>
    </row>
    <row r="1034" spans="1:120" ht="14.4" x14ac:dyDescent="0.3">
      <c r="A1034" s="18">
        <f>Wedstrijden!A1021</f>
        <v>0</v>
      </c>
      <c r="B1034" s="16" t="str">
        <f>IFERROR(VLOOKUP(Wedstrijden!#REF!,#REF!,2,FALSE),"")</f>
        <v/>
      </c>
      <c r="C1034" s="16">
        <f>Wedstrijden!E1021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IF(COUNTA(Wedstrijden!U1021:AC1021)&lt;&gt;0,1,"")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IF(Wedstrijden!U1021="x","B1","")</f>
        <v/>
      </c>
      <c r="BO1034" s="16" t="e">
        <f>IF(Wedstrijden!#REF!="x","BB","")</f>
        <v>#REF!</v>
      </c>
      <c r="BP1034" s="16" t="str">
        <f>IF(Wedstrijden!W1021="x","B","")</f>
        <v/>
      </c>
      <c r="BQ1034" s="16" t="str">
        <f>IF(Wedstrijden!X1021="x","L1","")</f>
        <v/>
      </c>
      <c r="BR1034" s="16" t="str">
        <f>IF(Wedstrijden!Y1021="x","L2","")</f>
        <v/>
      </c>
      <c r="BS1034" s="16" t="str">
        <f>IF(Wedstrijden!Z1021="x","M1","")</f>
        <v/>
      </c>
      <c r="BT1034" s="16" t="str">
        <f>IF(Wedstrijden!AA1021="x","M2","")</f>
        <v/>
      </c>
      <c r="BU1034" s="16" t="str">
        <f>IF(Wedstrijden!AB1021="x","Z1","")</f>
        <v/>
      </c>
      <c r="BV1034" s="16" t="str">
        <f>IF(Wedstrijden!AC1021="x","Z2","")</f>
        <v/>
      </c>
      <c r="BW1034" s="16" t="str">
        <f>IF(COUNTA(Wedstrijden!L1021:T1021)&lt;&gt;0,1,"")</f>
        <v/>
      </c>
      <c r="BX1034" s="16" t="str">
        <f t="shared" si="97"/>
        <v/>
      </c>
      <c r="BY1034" s="16" t="str">
        <f>IF(Wedstrijden!L1021="x","BB","")</f>
        <v/>
      </c>
      <c r="BZ1034" s="16" t="str">
        <f>IF(Wedstrijden!M1021="x","B","")</f>
        <v/>
      </c>
      <c r="CA1034" s="16" t="str">
        <f>IF(Wedstrijden!N1021="x","L1","")</f>
        <v/>
      </c>
      <c r="CB1034" s="16" t="str">
        <f>IF(Wedstrijden!O1021="x","L2","")</f>
        <v/>
      </c>
      <c r="CC1034" s="16" t="str">
        <f>IF(Wedstrijden!P1021="x","M1","")</f>
        <v/>
      </c>
      <c r="CD1034" s="16" t="str">
        <f>IF(Wedstrijden!Q1021="x","M2","")</f>
        <v/>
      </c>
      <c r="CE1034" s="16" t="str">
        <f>IF(Wedstrijden!R1021="x","Z1","")</f>
        <v/>
      </c>
      <c r="CF1034" s="16" t="str">
        <f>IF(Wedstrijden!S1021="x","Z2","")</f>
        <v/>
      </c>
      <c r="CG1034" s="16" t="str">
        <f>IF(Wedstrijden!T1021="x","ZZL","")</f>
        <v/>
      </c>
      <c r="CL1034" s="16" t="str">
        <f>IF(COUNTA(Wedstrijden!AR1021:BB1021)&lt;&gt;0,2,"")</f>
        <v/>
      </c>
      <c r="CM1034" s="16" t="str">
        <f t="shared" si="98"/>
        <v/>
      </c>
      <c r="CN1034" s="16" t="str">
        <f>IF(Wedstrijden!AR1021="x","AA","")</f>
        <v/>
      </c>
      <c r="CO1034" s="16" t="str">
        <f>IF(Wedstrijden!AS1021="x","A","")</f>
        <v/>
      </c>
      <c r="CP1034" s="16" t="str">
        <f>IF(Wedstrijden!AT1021="x","BB","")</f>
        <v/>
      </c>
      <c r="CQ1034" s="16" t="str">
        <f>IF(Wedstrijden!AU1021="x","B","")</f>
        <v/>
      </c>
      <c r="CR1034" s="16" t="str">
        <f>IF(Wedstrijden!AV1021="x","L","")</f>
        <v/>
      </c>
      <c r="CS1034" s="16" t="str">
        <f>IF(Wedstrijden!AW1021="x","M","")</f>
        <v/>
      </c>
      <c r="CT1034" s="16" t="str">
        <f>IF(Wedstrijden!AX1021="x","Z","")</f>
        <v/>
      </c>
      <c r="CU1034" s="16" t="str">
        <f>IF(Wedstrijden!BB1021="x","ZZ","")</f>
        <v/>
      </c>
      <c r="CV1034" s="16" t="str">
        <f>IF(COUNTA(Wedstrijden!AI1021:AP1021)&lt;&gt;0,2,"")</f>
        <v/>
      </c>
      <c r="CW1034" s="16" t="str">
        <f t="shared" si="99"/>
        <v/>
      </c>
      <c r="CX1034" s="16" t="str">
        <f>IF(Wedstrijden!AI1021="x","BB","")</f>
        <v/>
      </c>
      <c r="CY1034" s="16" t="str">
        <f>IF(Wedstrijden!AJ1021="x","B","")</f>
        <v/>
      </c>
      <c r="CZ1034" s="16" t="str">
        <f>IF(Wedstrijden!AK1021="x","L","")</f>
        <v/>
      </c>
      <c r="DA1034" s="16" t="str">
        <f>IF(Wedstrijden!AL1021="x","M","")</f>
        <v/>
      </c>
      <c r="DB1034" s="16" t="str">
        <f>IF(Wedstrijden!AM1021="x","Z","")</f>
        <v/>
      </c>
      <c r="DC1034" s="16" t="str">
        <f>IF(Wedstrijden!AN1021="x","ZZ","")</f>
        <v/>
      </c>
      <c r="DD1034" s="16" t="str">
        <f>IF(Wedstrijden!AP1021="x","1.40","")</f>
        <v/>
      </c>
      <c r="DE1034" s="16" t="str">
        <f>IF(COUNTA(Wedstrijden!BD1021:BF1021)&lt;&gt;0,6,"")</f>
        <v/>
      </c>
      <c r="DF1034" s="16" t="str">
        <f t="shared" si="100"/>
        <v/>
      </c>
      <c r="DG1034" s="16" t="str">
        <f>IF(Wedstrijden!BD1021="x","L","")</f>
        <v/>
      </c>
      <c r="DH1034" s="16" t="str">
        <f>IF(Wedstrijden!BE1021="x","M","")</f>
        <v/>
      </c>
      <c r="DI1034" s="16" t="str">
        <f>IF(Wedstrijden!BF1021="x","Z","")</f>
        <v/>
      </c>
      <c r="DJ1034" s="16" t="str">
        <f>IF(Wedstrijden!BG1021="x","Z","")</f>
        <v/>
      </c>
      <c r="DK1034" s="16" t="str">
        <f>IF(COUNTA(Wedstrijden!BI1021:BK1021)&lt;&gt;0,6,"")</f>
        <v/>
      </c>
      <c r="DL1034" s="16" t="str">
        <f t="shared" si="101"/>
        <v/>
      </c>
      <c r="DM1034" s="16" t="str">
        <f>IF(Wedstrijden!BI1021="x","L","")</f>
        <v/>
      </c>
      <c r="DN1034" s="16" t="str">
        <f>IF(Wedstrijden!BJ1021="x","M","")</f>
        <v/>
      </c>
      <c r="DO1034" s="16" t="str">
        <f>IF(Wedstrijden!BK1021="x","Z","")</f>
        <v/>
      </c>
      <c r="DP1034" s="16" t="str">
        <f>IF(Wedstrijden!BL1021="x","Z","")</f>
        <v/>
      </c>
    </row>
    <row r="1035" spans="1:120" ht="14.4" x14ac:dyDescent="0.3">
      <c r="A1035" s="18">
        <f>Wedstrijden!A1022</f>
        <v>0</v>
      </c>
      <c r="B1035" s="16" t="str">
        <f>IFERROR(VLOOKUP(Wedstrijden!#REF!,#REF!,2,FALSE),"")</f>
        <v/>
      </c>
      <c r="C1035" s="16">
        <f>Wedstrijden!E1022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IF(COUNTA(Wedstrijden!U1022:AC1022)&lt;&gt;0,1,"")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IF(Wedstrijden!U1022="x","B1","")</f>
        <v/>
      </c>
      <c r="BO1035" s="16" t="e">
        <f>IF(Wedstrijden!#REF!="x","BB","")</f>
        <v>#REF!</v>
      </c>
      <c r="BP1035" s="16" t="str">
        <f>IF(Wedstrijden!W1022="x","B","")</f>
        <v/>
      </c>
      <c r="BQ1035" s="16" t="str">
        <f>IF(Wedstrijden!X1022="x","L1","")</f>
        <v/>
      </c>
      <c r="BR1035" s="16" t="str">
        <f>IF(Wedstrijden!Y1022="x","L2","")</f>
        <v/>
      </c>
      <c r="BS1035" s="16" t="str">
        <f>IF(Wedstrijden!Z1022="x","M1","")</f>
        <v/>
      </c>
      <c r="BT1035" s="16" t="str">
        <f>IF(Wedstrijden!AA1022="x","M2","")</f>
        <v/>
      </c>
      <c r="BU1035" s="16" t="str">
        <f>IF(Wedstrijden!AB1022="x","Z1","")</f>
        <v/>
      </c>
      <c r="BV1035" s="16" t="str">
        <f>IF(Wedstrijden!AC1022="x","Z2","")</f>
        <v/>
      </c>
      <c r="BW1035" s="16" t="str">
        <f>IF(COUNTA(Wedstrijden!L1022:T1022)&lt;&gt;0,1,"")</f>
        <v/>
      </c>
      <c r="BX1035" s="16" t="str">
        <f t="shared" si="97"/>
        <v/>
      </c>
      <c r="BY1035" s="16" t="str">
        <f>IF(Wedstrijden!L1022="x","BB","")</f>
        <v/>
      </c>
      <c r="BZ1035" s="16" t="str">
        <f>IF(Wedstrijden!M1022="x","B","")</f>
        <v/>
      </c>
      <c r="CA1035" s="16" t="str">
        <f>IF(Wedstrijden!N1022="x","L1","")</f>
        <v/>
      </c>
      <c r="CB1035" s="16" t="str">
        <f>IF(Wedstrijden!O1022="x","L2","")</f>
        <v/>
      </c>
      <c r="CC1035" s="16" t="str">
        <f>IF(Wedstrijden!P1022="x","M1","")</f>
        <v/>
      </c>
      <c r="CD1035" s="16" t="str">
        <f>IF(Wedstrijden!Q1022="x","M2","")</f>
        <v/>
      </c>
      <c r="CE1035" s="16" t="str">
        <f>IF(Wedstrijden!R1022="x","Z1","")</f>
        <v/>
      </c>
      <c r="CF1035" s="16" t="str">
        <f>IF(Wedstrijden!S1022="x","Z2","")</f>
        <v/>
      </c>
      <c r="CG1035" s="16" t="str">
        <f>IF(Wedstrijden!T1022="x","ZZL","")</f>
        <v/>
      </c>
      <c r="CL1035" s="16" t="str">
        <f>IF(COUNTA(Wedstrijden!AR1022:BB1022)&lt;&gt;0,2,"")</f>
        <v/>
      </c>
      <c r="CM1035" s="16" t="str">
        <f t="shared" si="98"/>
        <v/>
      </c>
      <c r="CN1035" s="16" t="str">
        <f>IF(Wedstrijden!AR1022="x","AA","")</f>
        <v/>
      </c>
      <c r="CO1035" s="16" t="str">
        <f>IF(Wedstrijden!AS1022="x","A","")</f>
        <v/>
      </c>
      <c r="CP1035" s="16" t="str">
        <f>IF(Wedstrijden!AT1022="x","BB","")</f>
        <v/>
      </c>
      <c r="CQ1035" s="16" t="str">
        <f>IF(Wedstrijden!AU1022="x","B","")</f>
        <v/>
      </c>
      <c r="CR1035" s="16" t="str">
        <f>IF(Wedstrijden!AV1022="x","L","")</f>
        <v/>
      </c>
      <c r="CS1035" s="16" t="str">
        <f>IF(Wedstrijden!AW1022="x","M","")</f>
        <v/>
      </c>
      <c r="CT1035" s="16" t="str">
        <f>IF(Wedstrijden!AX1022="x","Z","")</f>
        <v/>
      </c>
      <c r="CU1035" s="16" t="str">
        <f>IF(Wedstrijden!BB1022="x","ZZ","")</f>
        <v/>
      </c>
      <c r="CV1035" s="16" t="str">
        <f>IF(COUNTA(Wedstrijden!AI1022:AP1022)&lt;&gt;0,2,"")</f>
        <v/>
      </c>
      <c r="CW1035" s="16" t="str">
        <f t="shared" si="99"/>
        <v/>
      </c>
      <c r="CX1035" s="16" t="str">
        <f>IF(Wedstrijden!AI1022="x","BB","")</f>
        <v/>
      </c>
      <c r="CY1035" s="16" t="str">
        <f>IF(Wedstrijden!AJ1022="x","B","")</f>
        <v/>
      </c>
      <c r="CZ1035" s="16" t="str">
        <f>IF(Wedstrijden!AK1022="x","L","")</f>
        <v/>
      </c>
      <c r="DA1035" s="16" t="str">
        <f>IF(Wedstrijden!AL1022="x","M","")</f>
        <v/>
      </c>
      <c r="DB1035" s="16" t="str">
        <f>IF(Wedstrijden!AM1022="x","Z","")</f>
        <v/>
      </c>
      <c r="DC1035" s="16" t="str">
        <f>IF(Wedstrijden!AN1022="x","ZZ","")</f>
        <v/>
      </c>
      <c r="DD1035" s="16" t="str">
        <f>IF(Wedstrijden!AP1022="x","1.40","")</f>
        <v/>
      </c>
      <c r="DE1035" s="16" t="str">
        <f>IF(COUNTA(Wedstrijden!BD1022:BF1022)&lt;&gt;0,6,"")</f>
        <v/>
      </c>
      <c r="DF1035" s="16" t="str">
        <f t="shared" si="100"/>
        <v/>
      </c>
      <c r="DG1035" s="16" t="str">
        <f>IF(Wedstrijden!BD1022="x","L","")</f>
        <v/>
      </c>
      <c r="DH1035" s="16" t="str">
        <f>IF(Wedstrijden!BE1022="x","M","")</f>
        <v/>
      </c>
      <c r="DI1035" s="16" t="str">
        <f>IF(Wedstrijden!BF1022="x","Z","")</f>
        <v/>
      </c>
      <c r="DJ1035" s="16" t="str">
        <f>IF(Wedstrijden!BG1022="x","Z","")</f>
        <v/>
      </c>
      <c r="DK1035" s="16" t="str">
        <f>IF(COUNTA(Wedstrijden!BI1022:BK1022)&lt;&gt;0,6,"")</f>
        <v/>
      </c>
      <c r="DL1035" s="16" t="str">
        <f t="shared" si="101"/>
        <v/>
      </c>
      <c r="DM1035" s="16" t="str">
        <f>IF(Wedstrijden!BI1022="x","L","")</f>
        <v/>
      </c>
      <c r="DN1035" s="16" t="str">
        <f>IF(Wedstrijden!BJ1022="x","M","")</f>
        <v/>
      </c>
      <c r="DO1035" s="16" t="str">
        <f>IF(Wedstrijden!BK1022="x","Z","")</f>
        <v/>
      </c>
      <c r="DP1035" s="16" t="str">
        <f>IF(Wedstrijden!BL1022="x","Z","")</f>
        <v/>
      </c>
    </row>
    <row r="1036" spans="1:120" ht="14.4" x14ac:dyDescent="0.3">
      <c r="A1036" s="18">
        <f>Wedstrijden!A1023</f>
        <v>0</v>
      </c>
      <c r="B1036" s="16" t="str">
        <f>IFERROR(VLOOKUP(Wedstrijden!#REF!,#REF!,2,FALSE),"")</f>
        <v/>
      </c>
      <c r="C1036" s="16">
        <f>Wedstrijden!E1023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IF(COUNTA(Wedstrijden!U1023:AC1023)&lt;&gt;0,1,"")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IF(Wedstrijden!U1023="x","B1","")</f>
        <v/>
      </c>
      <c r="BO1036" s="16" t="e">
        <f>IF(Wedstrijden!#REF!="x","BB","")</f>
        <v>#REF!</v>
      </c>
      <c r="BP1036" s="16" t="str">
        <f>IF(Wedstrijden!W1023="x","B","")</f>
        <v/>
      </c>
      <c r="BQ1036" s="16" t="str">
        <f>IF(Wedstrijden!X1023="x","L1","")</f>
        <v/>
      </c>
      <c r="BR1036" s="16" t="str">
        <f>IF(Wedstrijden!Y1023="x","L2","")</f>
        <v/>
      </c>
      <c r="BS1036" s="16" t="str">
        <f>IF(Wedstrijden!Z1023="x","M1","")</f>
        <v/>
      </c>
      <c r="BT1036" s="16" t="str">
        <f>IF(Wedstrijden!AA1023="x","M2","")</f>
        <v/>
      </c>
      <c r="BU1036" s="16" t="str">
        <f>IF(Wedstrijden!AB1023="x","Z1","")</f>
        <v/>
      </c>
      <c r="BV1036" s="16" t="str">
        <f>IF(Wedstrijden!AC1023="x","Z2","")</f>
        <v/>
      </c>
      <c r="BW1036" s="16" t="str">
        <f>IF(COUNTA(Wedstrijden!L1023:T1023)&lt;&gt;0,1,"")</f>
        <v/>
      </c>
      <c r="BX1036" s="16" t="str">
        <f t="shared" si="97"/>
        <v/>
      </c>
      <c r="BY1036" s="16" t="str">
        <f>IF(Wedstrijden!L1023="x","BB","")</f>
        <v/>
      </c>
      <c r="BZ1036" s="16" t="str">
        <f>IF(Wedstrijden!M1023="x","B","")</f>
        <v/>
      </c>
      <c r="CA1036" s="16" t="str">
        <f>IF(Wedstrijden!N1023="x","L1","")</f>
        <v/>
      </c>
      <c r="CB1036" s="16" t="str">
        <f>IF(Wedstrijden!O1023="x","L2","")</f>
        <v/>
      </c>
      <c r="CC1036" s="16" t="str">
        <f>IF(Wedstrijden!P1023="x","M1","")</f>
        <v/>
      </c>
      <c r="CD1036" s="16" t="str">
        <f>IF(Wedstrijden!Q1023="x","M2","")</f>
        <v/>
      </c>
      <c r="CE1036" s="16" t="str">
        <f>IF(Wedstrijden!R1023="x","Z1","")</f>
        <v/>
      </c>
      <c r="CF1036" s="16" t="str">
        <f>IF(Wedstrijden!S1023="x","Z2","")</f>
        <v/>
      </c>
      <c r="CG1036" s="16" t="str">
        <f>IF(Wedstrijden!T1023="x","ZZL","")</f>
        <v/>
      </c>
      <c r="CL1036" s="16" t="str">
        <f>IF(COUNTA(Wedstrijden!AR1023:BB1023)&lt;&gt;0,2,"")</f>
        <v/>
      </c>
      <c r="CM1036" s="16" t="str">
        <f t="shared" si="98"/>
        <v/>
      </c>
      <c r="CN1036" s="16" t="str">
        <f>IF(Wedstrijden!AR1023="x","AA","")</f>
        <v/>
      </c>
      <c r="CO1036" s="16" t="str">
        <f>IF(Wedstrijden!AS1023="x","A","")</f>
        <v/>
      </c>
      <c r="CP1036" s="16" t="str">
        <f>IF(Wedstrijden!AT1023="x","BB","")</f>
        <v/>
      </c>
      <c r="CQ1036" s="16" t="str">
        <f>IF(Wedstrijden!AU1023="x","B","")</f>
        <v/>
      </c>
      <c r="CR1036" s="16" t="str">
        <f>IF(Wedstrijden!AV1023="x","L","")</f>
        <v/>
      </c>
      <c r="CS1036" s="16" t="str">
        <f>IF(Wedstrijden!AW1023="x","M","")</f>
        <v/>
      </c>
      <c r="CT1036" s="16" t="str">
        <f>IF(Wedstrijden!AX1023="x","Z","")</f>
        <v/>
      </c>
      <c r="CU1036" s="16" t="str">
        <f>IF(Wedstrijden!BB1023="x","ZZ","")</f>
        <v/>
      </c>
      <c r="CV1036" s="16" t="str">
        <f>IF(COUNTA(Wedstrijden!AI1023:AP1023)&lt;&gt;0,2,"")</f>
        <v/>
      </c>
      <c r="CW1036" s="16" t="str">
        <f t="shared" si="99"/>
        <v/>
      </c>
      <c r="CX1036" s="16" t="str">
        <f>IF(Wedstrijden!AI1023="x","BB","")</f>
        <v/>
      </c>
      <c r="CY1036" s="16" t="str">
        <f>IF(Wedstrijden!AJ1023="x","B","")</f>
        <v/>
      </c>
      <c r="CZ1036" s="16" t="str">
        <f>IF(Wedstrijden!AK1023="x","L","")</f>
        <v/>
      </c>
      <c r="DA1036" s="16" t="str">
        <f>IF(Wedstrijden!AL1023="x","M","")</f>
        <v/>
      </c>
      <c r="DB1036" s="16" t="str">
        <f>IF(Wedstrijden!AM1023="x","Z","")</f>
        <v/>
      </c>
      <c r="DC1036" s="16" t="str">
        <f>IF(Wedstrijden!AN1023="x","ZZ","")</f>
        <v/>
      </c>
      <c r="DD1036" s="16" t="str">
        <f>IF(Wedstrijden!AP1023="x","1.40","")</f>
        <v/>
      </c>
      <c r="DE1036" s="16" t="str">
        <f>IF(COUNTA(Wedstrijden!BD1023:BF1023)&lt;&gt;0,6,"")</f>
        <v/>
      </c>
      <c r="DF1036" s="16" t="str">
        <f t="shared" si="100"/>
        <v/>
      </c>
      <c r="DG1036" s="16" t="str">
        <f>IF(Wedstrijden!BD1023="x","L","")</f>
        <v/>
      </c>
      <c r="DH1036" s="16" t="str">
        <f>IF(Wedstrijden!BE1023="x","M","")</f>
        <v/>
      </c>
      <c r="DI1036" s="16" t="str">
        <f>IF(Wedstrijden!BF1023="x","Z","")</f>
        <v/>
      </c>
      <c r="DJ1036" s="16" t="str">
        <f>IF(Wedstrijden!BG1023="x","Z","")</f>
        <v/>
      </c>
      <c r="DK1036" s="16" t="str">
        <f>IF(COUNTA(Wedstrijden!BI1023:BK1023)&lt;&gt;0,6,"")</f>
        <v/>
      </c>
      <c r="DL1036" s="16" t="str">
        <f t="shared" si="101"/>
        <v/>
      </c>
      <c r="DM1036" s="16" t="str">
        <f>IF(Wedstrijden!BI1023="x","L","")</f>
        <v/>
      </c>
      <c r="DN1036" s="16" t="str">
        <f>IF(Wedstrijden!BJ1023="x","M","")</f>
        <v/>
      </c>
      <c r="DO1036" s="16" t="str">
        <f>IF(Wedstrijden!BK1023="x","Z","")</f>
        <v/>
      </c>
      <c r="DP1036" s="16" t="str">
        <f>IF(Wedstrijden!BL1023="x","Z","")</f>
        <v/>
      </c>
    </row>
    <row r="1037" spans="1:120" ht="14.4" x14ac:dyDescent="0.3">
      <c r="A1037" s="18">
        <f>Wedstrijden!A1024</f>
        <v>0</v>
      </c>
      <c r="B1037" s="16" t="str">
        <f>IFERROR(VLOOKUP(Wedstrijden!#REF!,#REF!,2,FALSE),"")</f>
        <v/>
      </c>
      <c r="C1037" s="16">
        <f>Wedstrijden!E1024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IF(COUNTA(Wedstrijden!U1024:AC1024)&lt;&gt;0,1,"")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IF(Wedstrijden!U1024="x","B1","")</f>
        <v/>
      </c>
      <c r="BO1037" s="16" t="e">
        <f>IF(Wedstrijden!#REF!="x","BB","")</f>
        <v>#REF!</v>
      </c>
      <c r="BP1037" s="16" t="str">
        <f>IF(Wedstrijden!W1024="x","B","")</f>
        <v/>
      </c>
      <c r="BQ1037" s="16" t="str">
        <f>IF(Wedstrijden!X1024="x","L1","")</f>
        <v/>
      </c>
      <c r="BR1037" s="16" t="str">
        <f>IF(Wedstrijden!Y1024="x","L2","")</f>
        <v/>
      </c>
      <c r="BS1037" s="16" t="str">
        <f>IF(Wedstrijden!Z1024="x","M1","")</f>
        <v/>
      </c>
      <c r="BT1037" s="16" t="str">
        <f>IF(Wedstrijden!AA1024="x","M2","")</f>
        <v/>
      </c>
      <c r="BU1037" s="16" t="str">
        <f>IF(Wedstrijden!AB1024="x","Z1","")</f>
        <v/>
      </c>
      <c r="BV1037" s="16" t="str">
        <f>IF(Wedstrijden!AC1024="x","Z2","")</f>
        <v/>
      </c>
      <c r="BW1037" s="16" t="str">
        <f>IF(COUNTA(Wedstrijden!L1024:T1024)&lt;&gt;0,1,"")</f>
        <v/>
      </c>
      <c r="BX1037" s="16" t="str">
        <f t="shared" si="97"/>
        <v/>
      </c>
      <c r="BY1037" s="16" t="str">
        <f>IF(Wedstrijden!L1024="x","BB","")</f>
        <v/>
      </c>
      <c r="BZ1037" s="16" t="str">
        <f>IF(Wedstrijden!M1024="x","B","")</f>
        <v/>
      </c>
      <c r="CA1037" s="16" t="str">
        <f>IF(Wedstrijden!N1024="x","L1","")</f>
        <v/>
      </c>
      <c r="CB1037" s="16" t="str">
        <f>IF(Wedstrijden!O1024="x","L2","")</f>
        <v/>
      </c>
      <c r="CC1037" s="16" t="str">
        <f>IF(Wedstrijden!P1024="x","M1","")</f>
        <v/>
      </c>
      <c r="CD1037" s="16" t="str">
        <f>IF(Wedstrijden!Q1024="x","M2","")</f>
        <v/>
      </c>
      <c r="CE1037" s="16" t="str">
        <f>IF(Wedstrijden!R1024="x","Z1","")</f>
        <v/>
      </c>
      <c r="CF1037" s="16" t="str">
        <f>IF(Wedstrijden!S1024="x","Z2","")</f>
        <v/>
      </c>
      <c r="CG1037" s="16" t="str">
        <f>IF(Wedstrijden!T1024="x","ZZL","")</f>
        <v/>
      </c>
      <c r="CL1037" s="16" t="str">
        <f>IF(COUNTA(Wedstrijden!AR1024:BB1024)&lt;&gt;0,2,"")</f>
        <v/>
      </c>
      <c r="CM1037" s="16" t="str">
        <f t="shared" si="98"/>
        <v/>
      </c>
      <c r="CN1037" s="16" t="str">
        <f>IF(Wedstrijden!AR1024="x","AA","")</f>
        <v/>
      </c>
      <c r="CO1037" s="16" t="str">
        <f>IF(Wedstrijden!AS1024="x","A","")</f>
        <v/>
      </c>
      <c r="CP1037" s="16" t="str">
        <f>IF(Wedstrijden!AT1024="x","BB","")</f>
        <v/>
      </c>
      <c r="CQ1037" s="16" t="str">
        <f>IF(Wedstrijden!AU1024="x","B","")</f>
        <v/>
      </c>
      <c r="CR1037" s="16" t="str">
        <f>IF(Wedstrijden!AV1024="x","L","")</f>
        <v/>
      </c>
      <c r="CS1037" s="16" t="str">
        <f>IF(Wedstrijden!AW1024="x","M","")</f>
        <v/>
      </c>
      <c r="CT1037" s="16" t="str">
        <f>IF(Wedstrijden!AX1024="x","Z","")</f>
        <v/>
      </c>
      <c r="CU1037" s="16" t="str">
        <f>IF(Wedstrijden!BB1024="x","ZZ","")</f>
        <v/>
      </c>
      <c r="CV1037" s="16" t="str">
        <f>IF(COUNTA(Wedstrijden!AI1024:AP1024)&lt;&gt;0,2,"")</f>
        <v/>
      </c>
      <c r="CW1037" s="16" t="str">
        <f t="shared" si="99"/>
        <v/>
      </c>
      <c r="CX1037" s="16" t="str">
        <f>IF(Wedstrijden!AI1024="x","BB","")</f>
        <v/>
      </c>
      <c r="CY1037" s="16" t="str">
        <f>IF(Wedstrijden!AJ1024="x","B","")</f>
        <v/>
      </c>
      <c r="CZ1037" s="16" t="str">
        <f>IF(Wedstrijden!AK1024="x","L","")</f>
        <v/>
      </c>
      <c r="DA1037" s="16" t="str">
        <f>IF(Wedstrijden!AL1024="x","M","")</f>
        <v/>
      </c>
      <c r="DB1037" s="16" t="str">
        <f>IF(Wedstrijden!AM1024="x","Z","")</f>
        <v/>
      </c>
      <c r="DC1037" s="16" t="str">
        <f>IF(Wedstrijden!AN1024="x","ZZ","")</f>
        <v/>
      </c>
      <c r="DD1037" s="16" t="str">
        <f>IF(Wedstrijden!AP1024="x","1.40","")</f>
        <v/>
      </c>
      <c r="DE1037" s="16" t="str">
        <f>IF(COUNTA(Wedstrijden!BD1024:BF1024)&lt;&gt;0,6,"")</f>
        <v/>
      </c>
      <c r="DF1037" s="16" t="str">
        <f t="shared" si="100"/>
        <v/>
      </c>
      <c r="DG1037" s="16" t="str">
        <f>IF(Wedstrijden!BD1024="x","L","")</f>
        <v/>
      </c>
      <c r="DH1037" s="16" t="str">
        <f>IF(Wedstrijden!BE1024="x","M","")</f>
        <v/>
      </c>
      <c r="DI1037" s="16" t="str">
        <f>IF(Wedstrijden!BF1024="x","Z","")</f>
        <v/>
      </c>
      <c r="DJ1037" s="16" t="str">
        <f>IF(Wedstrijden!BG1024="x","Z","")</f>
        <v/>
      </c>
      <c r="DK1037" s="16" t="str">
        <f>IF(COUNTA(Wedstrijden!BI1024:BK1024)&lt;&gt;0,6,"")</f>
        <v/>
      </c>
      <c r="DL1037" s="16" t="str">
        <f t="shared" si="101"/>
        <v/>
      </c>
      <c r="DM1037" s="16" t="str">
        <f>IF(Wedstrijden!BI1024="x","L","")</f>
        <v/>
      </c>
      <c r="DN1037" s="16" t="str">
        <f>IF(Wedstrijden!BJ1024="x","M","")</f>
        <v/>
      </c>
      <c r="DO1037" s="16" t="str">
        <f>IF(Wedstrijden!BK1024="x","Z","")</f>
        <v/>
      </c>
      <c r="DP1037" s="16" t="str">
        <f>IF(Wedstrijden!BL1024="x","Z","")</f>
        <v/>
      </c>
    </row>
    <row r="1038" spans="1:120" ht="14.4" x14ac:dyDescent="0.3">
      <c r="A1038" s="18">
        <f>Wedstrijden!A1025</f>
        <v>0</v>
      </c>
      <c r="B1038" s="16" t="str">
        <f>IFERROR(VLOOKUP(Wedstrijden!#REF!,#REF!,2,FALSE),"")</f>
        <v/>
      </c>
      <c r="C1038" s="16">
        <f>Wedstrijden!E1025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IF(COUNTA(Wedstrijden!U1025:AC1025)&lt;&gt;0,1,"")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IF(Wedstrijden!U1025="x","B1","")</f>
        <v/>
      </c>
      <c r="BO1038" s="16" t="e">
        <f>IF(Wedstrijden!#REF!="x","BB","")</f>
        <v>#REF!</v>
      </c>
      <c r="BP1038" s="16" t="str">
        <f>IF(Wedstrijden!W1025="x","B","")</f>
        <v/>
      </c>
      <c r="BQ1038" s="16" t="str">
        <f>IF(Wedstrijden!X1025="x","L1","")</f>
        <v/>
      </c>
      <c r="BR1038" s="16" t="str">
        <f>IF(Wedstrijden!Y1025="x","L2","")</f>
        <v/>
      </c>
      <c r="BS1038" s="16" t="str">
        <f>IF(Wedstrijden!Z1025="x","M1","")</f>
        <v/>
      </c>
      <c r="BT1038" s="16" t="str">
        <f>IF(Wedstrijden!AA1025="x","M2","")</f>
        <v/>
      </c>
      <c r="BU1038" s="16" t="str">
        <f>IF(Wedstrijden!AB1025="x","Z1","")</f>
        <v/>
      </c>
      <c r="BV1038" s="16" t="str">
        <f>IF(Wedstrijden!AC1025="x","Z2","")</f>
        <v/>
      </c>
      <c r="BW1038" s="16" t="str">
        <f>IF(COUNTA(Wedstrijden!L1025:T1025)&lt;&gt;0,1,"")</f>
        <v/>
      </c>
      <c r="BX1038" s="16" t="str">
        <f t="shared" si="97"/>
        <v/>
      </c>
      <c r="BY1038" s="16" t="str">
        <f>IF(Wedstrijden!L1025="x","BB","")</f>
        <v/>
      </c>
      <c r="BZ1038" s="16" t="str">
        <f>IF(Wedstrijden!M1025="x","B","")</f>
        <v/>
      </c>
      <c r="CA1038" s="16" t="str">
        <f>IF(Wedstrijden!N1025="x","L1","")</f>
        <v/>
      </c>
      <c r="CB1038" s="16" t="str">
        <f>IF(Wedstrijden!O1025="x","L2","")</f>
        <v/>
      </c>
      <c r="CC1038" s="16" t="str">
        <f>IF(Wedstrijden!P1025="x","M1","")</f>
        <v/>
      </c>
      <c r="CD1038" s="16" t="str">
        <f>IF(Wedstrijden!Q1025="x","M2","")</f>
        <v/>
      </c>
      <c r="CE1038" s="16" t="str">
        <f>IF(Wedstrijden!R1025="x","Z1","")</f>
        <v/>
      </c>
      <c r="CF1038" s="16" t="str">
        <f>IF(Wedstrijden!S1025="x","Z2","")</f>
        <v/>
      </c>
      <c r="CG1038" s="16" t="str">
        <f>IF(Wedstrijden!T1025="x","ZZL","")</f>
        <v/>
      </c>
      <c r="CL1038" s="16" t="str">
        <f>IF(COUNTA(Wedstrijden!AR1025:BB1025)&lt;&gt;0,2,"")</f>
        <v/>
      </c>
      <c r="CM1038" s="16" t="str">
        <f t="shared" si="98"/>
        <v/>
      </c>
      <c r="CN1038" s="16" t="str">
        <f>IF(Wedstrijden!AR1025="x","AA","")</f>
        <v/>
      </c>
      <c r="CO1038" s="16" t="str">
        <f>IF(Wedstrijden!AS1025="x","A","")</f>
        <v/>
      </c>
      <c r="CP1038" s="16" t="str">
        <f>IF(Wedstrijden!AT1025="x","BB","")</f>
        <v/>
      </c>
      <c r="CQ1038" s="16" t="str">
        <f>IF(Wedstrijden!AU1025="x","B","")</f>
        <v/>
      </c>
      <c r="CR1038" s="16" t="str">
        <f>IF(Wedstrijden!AV1025="x","L","")</f>
        <v/>
      </c>
      <c r="CS1038" s="16" t="str">
        <f>IF(Wedstrijden!AW1025="x","M","")</f>
        <v/>
      </c>
      <c r="CT1038" s="16" t="str">
        <f>IF(Wedstrijden!AX1025="x","Z","")</f>
        <v/>
      </c>
      <c r="CU1038" s="16" t="str">
        <f>IF(Wedstrijden!BB1025="x","ZZ","")</f>
        <v/>
      </c>
      <c r="CV1038" s="16" t="str">
        <f>IF(COUNTA(Wedstrijden!AI1025:AP1025)&lt;&gt;0,2,"")</f>
        <v/>
      </c>
      <c r="CW1038" s="16" t="str">
        <f t="shared" si="99"/>
        <v/>
      </c>
      <c r="CX1038" s="16" t="str">
        <f>IF(Wedstrijden!AI1025="x","BB","")</f>
        <v/>
      </c>
      <c r="CY1038" s="16" t="str">
        <f>IF(Wedstrijden!AJ1025="x","B","")</f>
        <v/>
      </c>
      <c r="CZ1038" s="16" t="str">
        <f>IF(Wedstrijden!AK1025="x","L","")</f>
        <v/>
      </c>
      <c r="DA1038" s="16" t="str">
        <f>IF(Wedstrijden!AL1025="x","M","")</f>
        <v/>
      </c>
      <c r="DB1038" s="16" t="str">
        <f>IF(Wedstrijden!AM1025="x","Z","")</f>
        <v/>
      </c>
      <c r="DC1038" s="16" t="str">
        <f>IF(Wedstrijden!AN1025="x","ZZ","")</f>
        <v/>
      </c>
      <c r="DD1038" s="16" t="str">
        <f>IF(Wedstrijden!AP1025="x","1.40","")</f>
        <v/>
      </c>
      <c r="DE1038" s="16" t="str">
        <f>IF(COUNTA(Wedstrijden!BD1025:BF1025)&lt;&gt;0,6,"")</f>
        <v/>
      </c>
      <c r="DF1038" s="16" t="str">
        <f t="shared" si="100"/>
        <v/>
      </c>
      <c r="DG1038" s="16" t="str">
        <f>IF(Wedstrijden!BD1025="x","L","")</f>
        <v/>
      </c>
      <c r="DH1038" s="16" t="str">
        <f>IF(Wedstrijden!BE1025="x","M","")</f>
        <v/>
      </c>
      <c r="DI1038" s="16" t="str">
        <f>IF(Wedstrijden!BF1025="x","Z","")</f>
        <v/>
      </c>
      <c r="DJ1038" s="16" t="str">
        <f>IF(Wedstrijden!BG1025="x","Z","")</f>
        <v/>
      </c>
      <c r="DK1038" s="16" t="str">
        <f>IF(COUNTA(Wedstrijden!BI1025:BK1025)&lt;&gt;0,6,"")</f>
        <v/>
      </c>
      <c r="DL1038" s="16" t="str">
        <f t="shared" si="101"/>
        <v/>
      </c>
      <c r="DM1038" s="16" t="str">
        <f>IF(Wedstrijden!BI1025="x","L","")</f>
        <v/>
      </c>
      <c r="DN1038" s="16" t="str">
        <f>IF(Wedstrijden!BJ1025="x","M","")</f>
        <v/>
      </c>
      <c r="DO1038" s="16" t="str">
        <f>IF(Wedstrijden!BK1025="x","Z","")</f>
        <v/>
      </c>
      <c r="DP1038" s="16" t="str">
        <f>IF(Wedstrijden!BL1025="x","Z","")</f>
        <v/>
      </c>
    </row>
    <row r="1039" spans="1:120" ht="14.4" x14ac:dyDescent="0.3">
      <c r="A1039" s="18">
        <f>Wedstrijden!A1026</f>
        <v>0</v>
      </c>
      <c r="B1039" s="16" t="str">
        <f>IFERROR(VLOOKUP(Wedstrijden!#REF!,#REF!,2,FALSE),"")</f>
        <v/>
      </c>
      <c r="C1039" s="16">
        <f>Wedstrijden!E1026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IF(COUNTA(Wedstrijden!U1026:AC1026)&lt;&gt;0,1,"")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IF(Wedstrijden!U1026="x","B1","")</f>
        <v/>
      </c>
      <c r="BO1039" s="16" t="e">
        <f>IF(Wedstrijden!#REF!="x","BB","")</f>
        <v>#REF!</v>
      </c>
      <c r="BP1039" s="16" t="str">
        <f>IF(Wedstrijden!W1026="x","B","")</f>
        <v/>
      </c>
      <c r="BQ1039" s="16" t="str">
        <f>IF(Wedstrijden!X1026="x","L1","")</f>
        <v/>
      </c>
      <c r="BR1039" s="16" t="str">
        <f>IF(Wedstrijden!Y1026="x","L2","")</f>
        <v/>
      </c>
      <c r="BS1039" s="16" t="str">
        <f>IF(Wedstrijden!Z1026="x","M1","")</f>
        <v/>
      </c>
      <c r="BT1039" s="16" t="str">
        <f>IF(Wedstrijden!AA1026="x","M2","")</f>
        <v/>
      </c>
      <c r="BU1039" s="16" t="str">
        <f>IF(Wedstrijden!AB1026="x","Z1","")</f>
        <v/>
      </c>
      <c r="BV1039" s="16" t="str">
        <f>IF(Wedstrijden!AC1026="x","Z2","")</f>
        <v/>
      </c>
      <c r="BW1039" s="16" t="str">
        <f>IF(COUNTA(Wedstrijden!L1026:T1026)&lt;&gt;0,1,"")</f>
        <v/>
      </c>
      <c r="BX1039" s="16" t="str">
        <f t="shared" si="97"/>
        <v/>
      </c>
      <c r="BY1039" s="16" t="str">
        <f>IF(Wedstrijden!L1026="x","BB","")</f>
        <v/>
      </c>
      <c r="BZ1039" s="16" t="str">
        <f>IF(Wedstrijden!M1026="x","B","")</f>
        <v/>
      </c>
      <c r="CA1039" s="16" t="str">
        <f>IF(Wedstrijden!N1026="x","L1","")</f>
        <v/>
      </c>
      <c r="CB1039" s="16" t="str">
        <f>IF(Wedstrijden!O1026="x","L2","")</f>
        <v/>
      </c>
      <c r="CC1039" s="16" t="str">
        <f>IF(Wedstrijden!P1026="x","M1","")</f>
        <v/>
      </c>
      <c r="CD1039" s="16" t="str">
        <f>IF(Wedstrijden!Q1026="x","M2","")</f>
        <v/>
      </c>
      <c r="CE1039" s="16" t="str">
        <f>IF(Wedstrijden!R1026="x","Z1","")</f>
        <v/>
      </c>
      <c r="CF1039" s="16" t="str">
        <f>IF(Wedstrijden!S1026="x","Z2","")</f>
        <v/>
      </c>
      <c r="CG1039" s="16" t="str">
        <f>IF(Wedstrijden!T1026="x","ZZL","")</f>
        <v/>
      </c>
      <c r="CL1039" s="16" t="str">
        <f>IF(COUNTA(Wedstrijden!AR1026:BB1026)&lt;&gt;0,2,"")</f>
        <v/>
      </c>
      <c r="CM1039" s="16" t="str">
        <f t="shared" si="98"/>
        <v/>
      </c>
      <c r="CN1039" s="16" t="str">
        <f>IF(Wedstrijden!AR1026="x","AA","")</f>
        <v/>
      </c>
      <c r="CO1039" s="16" t="str">
        <f>IF(Wedstrijden!AS1026="x","A","")</f>
        <v/>
      </c>
      <c r="CP1039" s="16" t="str">
        <f>IF(Wedstrijden!AT1026="x","BB","")</f>
        <v/>
      </c>
      <c r="CQ1039" s="16" t="str">
        <f>IF(Wedstrijden!AU1026="x","B","")</f>
        <v/>
      </c>
      <c r="CR1039" s="16" t="str">
        <f>IF(Wedstrijden!AV1026="x","L","")</f>
        <v/>
      </c>
      <c r="CS1039" s="16" t="str">
        <f>IF(Wedstrijden!AW1026="x","M","")</f>
        <v/>
      </c>
      <c r="CT1039" s="16" t="str">
        <f>IF(Wedstrijden!AX1026="x","Z","")</f>
        <v/>
      </c>
      <c r="CU1039" s="16" t="str">
        <f>IF(Wedstrijden!BB1026="x","ZZ","")</f>
        <v/>
      </c>
      <c r="CV1039" s="16" t="str">
        <f>IF(COUNTA(Wedstrijden!AI1026:AP1026)&lt;&gt;0,2,"")</f>
        <v/>
      </c>
      <c r="CW1039" s="16" t="str">
        <f t="shared" si="99"/>
        <v/>
      </c>
      <c r="CX1039" s="16" t="str">
        <f>IF(Wedstrijden!AI1026="x","BB","")</f>
        <v/>
      </c>
      <c r="CY1039" s="16" t="str">
        <f>IF(Wedstrijden!AJ1026="x","B","")</f>
        <v/>
      </c>
      <c r="CZ1039" s="16" t="str">
        <f>IF(Wedstrijden!AK1026="x","L","")</f>
        <v/>
      </c>
      <c r="DA1039" s="16" t="str">
        <f>IF(Wedstrijden!AL1026="x","M","")</f>
        <v/>
      </c>
      <c r="DB1039" s="16" t="str">
        <f>IF(Wedstrijden!AM1026="x","Z","")</f>
        <v/>
      </c>
      <c r="DC1039" s="16" t="str">
        <f>IF(Wedstrijden!AN1026="x","ZZ","")</f>
        <v/>
      </c>
      <c r="DD1039" s="16" t="str">
        <f>IF(Wedstrijden!AP1026="x","1.40","")</f>
        <v/>
      </c>
      <c r="DE1039" s="16" t="str">
        <f>IF(COUNTA(Wedstrijden!BD1026:BF1026)&lt;&gt;0,6,"")</f>
        <v/>
      </c>
      <c r="DF1039" s="16" t="str">
        <f t="shared" si="100"/>
        <v/>
      </c>
      <c r="DG1039" s="16" t="str">
        <f>IF(Wedstrijden!BD1026="x","L","")</f>
        <v/>
      </c>
      <c r="DH1039" s="16" t="str">
        <f>IF(Wedstrijden!BE1026="x","M","")</f>
        <v/>
      </c>
      <c r="DI1039" s="16" t="str">
        <f>IF(Wedstrijden!BF1026="x","Z","")</f>
        <v/>
      </c>
      <c r="DJ1039" s="16" t="str">
        <f>IF(Wedstrijden!BG1026="x","Z","")</f>
        <v/>
      </c>
      <c r="DK1039" s="16" t="str">
        <f>IF(COUNTA(Wedstrijden!BI1026:BK1026)&lt;&gt;0,6,"")</f>
        <v/>
      </c>
      <c r="DL1039" s="16" t="str">
        <f t="shared" si="101"/>
        <v/>
      </c>
      <c r="DM1039" s="16" t="str">
        <f>IF(Wedstrijden!BI1026="x","L","")</f>
        <v/>
      </c>
      <c r="DN1039" s="16" t="str">
        <f>IF(Wedstrijden!BJ1026="x","M","")</f>
        <v/>
      </c>
      <c r="DO1039" s="16" t="str">
        <f>IF(Wedstrijden!BK1026="x","Z","")</f>
        <v/>
      </c>
      <c r="DP1039" s="16" t="str">
        <f>IF(Wedstrijden!BL1026="x","Z","")</f>
        <v/>
      </c>
    </row>
    <row r="1040" spans="1:120" ht="14.4" x14ac:dyDescent="0.3">
      <c r="A1040" s="18">
        <f>Wedstrijden!A1027</f>
        <v>0</v>
      </c>
      <c r="B1040" s="16" t="str">
        <f>IFERROR(VLOOKUP(Wedstrijden!#REF!,#REF!,2,FALSE),"")</f>
        <v/>
      </c>
      <c r="C1040" s="16">
        <f>Wedstrijden!E1027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IF(COUNTA(Wedstrijden!U1027:AC1027)&lt;&gt;0,1,"")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IF(Wedstrijden!U1027="x","B1","")</f>
        <v/>
      </c>
      <c r="BO1040" s="16" t="e">
        <f>IF(Wedstrijden!#REF!="x","BB","")</f>
        <v>#REF!</v>
      </c>
      <c r="BP1040" s="16" t="str">
        <f>IF(Wedstrijden!W1027="x","B","")</f>
        <v/>
      </c>
      <c r="BQ1040" s="16" t="str">
        <f>IF(Wedstrijden!X1027="x","L1","")</f>
        <v/>
      </c>
      <c r="BR1040" s="16" t="str">
        <f>IF(Wedstrijden!Y1027="x","L2","")</f>
        <v/>
      </c>
      <c r="BS1040" s="16" t="str">
        <f>IF(Wedstrijden!Z1027="x","M1","")</f>
        <v/>
      </c>
      <c r="BT1040" s="16" t="str">
        <f>IF(Wedstrijden!AA1027="x","M2","")</f>
        <v/>
      </c>
      <c r="BU1040" s="16" t="str">
        <f>IF(Wedstrijden!AB1027="x","Z1","")</f>
        <v/>
      </c>
      <c r="BV1040" s="16" t="str">
        <f>IF(Wedstrijden!AC1027="x","Z2","")</f>
        <v/>
      </c>
      <c r="BW1040" s="16" t="str">
        <f>IF(COUNTA(Wedstrijden!L1027:T1027)&lt;&gt;0,1,"")</f>
        <v/>
      </c>
      <c r="BX1040" s="16" t="str">
        <f t="shared" si="97"/>
        <v/>
      </c>
      <c r="BY1040" s="16" t="str">
        <f>IF(Wedstrijden!L1027="x","BB","")</f>
        <v/>
      </c>
      <c r="BZ1040" s="16" t="str">
        <f>IF(Wedstrijden!M1027="x","B","")</f>
        <v/>
      </c>
      <c r="CA1040" s="16" t="str">
        <f>IF(Wedstrijden!N1027="x","L1","")</f>
        <v/>
      </c>
      <c r="CB1040" s="16" t="str">
        <f>IF(Wedstrijden!O1027="x","L2","")</f>
        <v/>
      </c>
      <c r="CC1040" s="16" t="str">
        <f>IF(Wedstrijden!P1027="x","M1","")</f>
        <v/>
      </c>
      <c r="CD1040" s="16" t="str">
        <f>IF(Wedstrijden!Q1027="x","M2","")</f>
        <v/>
      </c>
      <c r="CE1040" s="16" t="str">
        <f>IF(Wedstrijden!R1027="x","Z1","")</f>
        <v/>
      </c>
      <c r="CF1040" s="16" t="str">
        <f>IF(Wedstrijden!S1027="x","Z2","")</f>
        <v/>
      </c>
      <c r="CG1040" s="16" t="str">
        <f>IF(Wedstrijden!T1027="x","ZZL","")</f>
        <v/>
      </c>
      <c r="CL1040" s="16" t="str">
        <f>IF(COUNTA(Wedstrijden!AR1027:BB1027)&lt;&gt;0,2,"")</f>
        <v/>
      </c>
      <c r="CM1040" s="16" t="str">
        <f t="shared" si="98"/>
        <v/>
      </c>
      <c r="CN1040" s="16" t="str">
        <f>IF(Wedstrijden!AR1027="x","AA","")</f>
        <v/>
      </c>
      <c r="CO1040" s="16" t="str">
        <f>IF(Wedstrijden!AS1027="x","A","")</f>
        <v/>
      </c>
      <c r="CP1040" s="16" t="str">
        <f>IF(Wedstrijden!AT1027="x","BB","")</f>
        <v/>
      </c>
      <c r="CQ1040" s="16" t="str">
        <f>IF(Wedstrijden!AU1027="x","B","")</f>
        <v/>
      </c>
      <c r="CR1040" s="16" t="str">
        <f>IF(Wedstrijden!AV1027="x","L","")</f>
        <v/>
      </c>
      <c r="CS1040" s="16" t="str">
        <f>IF(Wedstrijden!AW1027="x","M","")</f>
        <v/>
      </c>
      <c r="CT1040" s="16" t="str">
        <f>IF(Wedstrijden!AX1027="x","Z","")</f>
        <v/>
      </c>
      <c r="CU1040" s="16" t="str">
        <f>IF(Wedstrijden!BB1027="x","ZZ","")</f>
        <v/>
      </c>
      <c r="CV1040" s="16" t="str">
        <f>IF(COUNTA(Wedstrijden!AI1027:AP1027)&lt;&gt;0,2,"")</f>
        <v/>
      </c>
      <c r="CW1040" s="16" t="str">
        <f t="shared" si="99"/>
        <v/>
      </c>
      <c r="CX1040" s="16" t="str">
        <f>IF(Wedstrijden!AI1027="x","BB","")</f>
        <v/>
      </c>
      <c r="CY1040" s="16" t="str">
        <f>IF(Wedstrijden!AJ1027="x","B","")</f>
        <v/>
      </c>
      <c r="CZ1040" s="16" t="str">
        <f>IF(Wedstrijden!AK1027="x","L","")</f>
        <v/>
      </c>
      <c r="DA1040" s="16" t="str">
        <f>IF(Wedstrijden!AL1027="x","M","")</f>
        <v/>
      </c>
      <c r="DB1040" s="16" t="str">
        <f>IF(Wedstrijden!AM1027="x","Z","")</f>
        <v/>
      </c>
      <c r="DC1040" s="16" t="str">
        <f>IF(Wedstrijden!AN1027="x","ZZ","")</f>
        <v/>
      </c>
      <c r="DD1040" s="16" t="str">
        <f>IF(Wedstrijden!AP1027="x","1.40","")</f>
        <v/>
      </c>
      <c r="DE1040" s="16" t="str">
        <f>IF(COUNTA(Wedstrijden!BD1027:BF1027)&lt;&gt;0,6,"")</f>
        <v/>
      </c>
      <c r="DF1040" s="16" t="str">
        <f t="shared" si="100"/>
        <v/>
      </c>
      <c r="DG1040" s="16" t="str">
        <f>IF(Wedstrijden!BD1027="x","L","")</f>
        <v/>
      </c>
      <c r="DH1040" s="16" t="str">
        <f>IF(Wedstrijden!BE1027="x","M","")</f>
        <v/>
      </c>
      <c r="DI1040" s="16" t="str">
        <f>IF(Wedstrijden!BF1027="x","Z","")</f>
        <v/>
      </c>
      <c r="DJ1040" s="16" t="str">
        <f>IF(Wedstrijden!BG1027="x","Z","")</f>
        <v/>
      </c>
      <c r="DK1040" s="16" t="str">
        <f>IF(COUNTA(Wedstrijden!BI1027:BK1027)&lt;&gt;0,6,"")</f>
        <v/>
      </c>
      <c r="DL1040" s="16" t="str">
        <f t="shared" si="101"/>
        <v/>
      </c>
      <c r="DM1040" s="16" t="str">
        <f>IF(Wedstrijden!BI1027="x","L","")</f>
        <v/>
      </c>
      <c r="DN1040" s="16" t="str">
        <f>IF(Wedstrijden!BJ1027="x","M","")</f>
        <v/>
      </c>
      <c r="DO1040" s="16" t="str">
        <f>IF(Wedstrijden!BK1027="x","Z","")</f>
        <v/>
      </c>
      <c r="DP1040" s="16" t="str">
        <f>IF(Wedstrijden!BL1027="x","Z","")</f>
        <v/>
      </c>
    </row>
    <row r="1041" spans="1:120" ht="14.4" x14ac:dyDescent="0.3">
      <c r="A1041" s="18">
        <f>Wedstrijden!A1028</f>
        <v>0</v>
      </c>
      <c r="B1041" s="16" t="str">
        <f>IFERROR(VLOOKUP(Wedstrijden!#REF!,#REF!,2,FALSE),"")</f>
        <v/>
      </c>
      <c r="C1041" s="16">
        <f>Wedstrijden!E1028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IF(COUNTA(Wedstrijden!U1028:AC1028)&lt;&gt;0,1,"")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IF(Wedstrijden!U1028="x","B1","")</f>
        <v/>
      </c>
      <c r="BO1041" s="16" t="e">
        <f>IF(Wedstrijden!#REF!="x","BB","")</f>
        <v>#REF!</v>
      </c>
      <c r="BP1041" s="16" t="str">
        <f>IF(Wedstrijden!W1028="x","B","")</f>
        <v/>
      </c>
      <c r="BQ1041" s="16" t="str">
        <f>IF(Wedstrijden!X1028="x","L1","")</f>
        <v/>
      </c>
      <c r="BR1041" s="16" t="str">
        <f>IF(Wedstrijden!Y1028="x","L2","")</f>
        <v/>
      </c>
      <c r="BS1041" s="16" t="str">
        <f>IF(Wedstrijden!Z1028="x","M1","")</f>
        <v/>
      </c>
      <c r="BT1041" s="16" t="str">
        <f>IF(Wedstrijden!AA1028="x","M2","")</f>
        <v/>
      </c>
      <c r="BU1041" s="16" t="str">
        <f>IF(Wedstrijden!AB1028="x","Z1","")</f>
        <v/>
      </c>
      <c r="BV1041" s="16" t="str">
        <f>IF(Wedstrijden!AC1028="x","Z2","")</f>
        <v/>
      </c>
      <c r="BW1041" s="16" t="str">
        <f>IF(COUNTA(Wedstrijden!L1028:T1028)&lt;&gt;0,1,"")</f>
        <v/>
      </c>
      <c r="BX1041" s="16" t="str">
        <f t="shared" si="97"/>
        <v/>
      </c>
      <c r="BY1041" s="16" t="str">
        <f>IF(Wedstrijden!L1028="x","BB","")</f>
        <v/>
      </c>
      <c r="BZ1041" s="16" t="str">
        <f>IF(Wedstrijden!M1028="x","B","")</f>
        <v/>
      </c>
      <c r="CA1041" s="16" t="str">
        <f>IF(Wedstrijden!N1028="x","L1","")</f>
        <v/>
      </c>
      <c r="CB1041" s="16" t="str">
        <f>IF(Wedstrijden!O1028="x","L2","")</f>
        <v/>
      </c>
      <c r="CC1041" s="16" t="str">
        <f>IF(Wedstrijden!P1028="x","M1","")</f>
        <v/>
      </c>
      <c r="CD1041" s="16" t="str">
        <f>IF(Wedstrijden!Q1028="x","M2","")</f>
        <v/>
      </c>
      <c r="CE1041" s="16" t="str">
        <f>IF(Wedstrijden!R1028="x","Z1","")</f>
        <v/>
      </c>
      <c r="CF1041" s="16" t="str">
        <f>IF(Wedstrijden!S1028="x","Z2","")</f>
        <v/>
      </c>
      <c r="CG1041" s="16" t="str">
        <f>IF(Wedstrijden!T1028="x","ZZL","")</f>
        <v/>
      </c>
      <c r="CL1041" s="16" t="str">
        <f>IF(COUNTA(Wedstrijden!AR1028:BB1028)&lt;&gt;0,2,"")</f>
        <v/>
      </c>
      <c r="CM1041" s="16" t="str">
        <f t="shared" si="98"/>
        <v/>
      </c>
      <c r="CN1041" s="16" t="str">
        <f>IF(Wedstrijden!AR1028="x","AA","")</f>
        <v/>
      </c>
      <c r="CO1041" s="16" t="str">
        <f>IF(Wedstrijden!AS1028="x","A","")</f>
        <v/>
      </c>
      <c r="CP1041" s="16" t="str">
        <f>IF(Wedstrijden!AT1028="x","BB","")</f>
        <v/>
      </c>
      <c r="CQ1041" s="16" t="str">
        <f>IF(Wedstrijden!AU1028="x","B","")</f>
        <v/>
      </c>
      <c r="CR1041" s="16" t="str">
        <f>IF(Wedstrijden!AV1028="x","L","")</f>
        <v/>
      </c>
      <c r="CS1041" s="16" t="str">
        <f>IF(Wedstrijden!AW1028="x","M","")</f>
        <v/>
      </c>
      <c r="CT1041" s="16" t="str">
        <f>IF(Wedstrijden!AX1028="x","Z","")</f>
        <v/>
      </c>
      <c r="CU1041" s="16" t="str">
        <f>IF(Wedstrijden!BB1028="x","ZZ","")</f>
        <v/>
      </c>
      <c r="CV1041" s="16" t="str">
        <f>IF(COUNTA(Wedstrijden!AI1028:AP1028)&lt;&gt;0,2,"")</f>
        <v/>
      </c>
      <c r="CW1041" s="16" t="str">
        <f t="shared" si="99"/>
        <v/>
      </c>
      <c r="CX1041" s="16" t="str">
        <f>IF(Wedstrijden!AI1028="x","BB","")</f>
        <v/>
      </c>
      <c r="CY1041" s="16" t="str">
        <f>IF(Wedstrijden!AJ1028="x","B","")</f>
        <v/>
      </c>
      <c r="CZ1041" s="16" t="str">
        <f>IF(Wedstrijden!AK1028="x","L","")</f>
        <v/>
      </c>
      <c r="DA1041" s="16" t="str">
        <f>IF(Wedstrijden!AL1028="x","M","")</f>
        <v/>
      </c>
      <c r="DB1041" s="16" t="str">
        <f>IF(Wedstrijden!AM1028="x","Z","")</f>
        <v/>
      </c>
      <c r="DC1041" s="16" t="str">
        <f>IF(Wedstrijden!AN1028="x","ZZ","")</f>
        <v/>
      </c>
      <c r="DD1041" s="16" t="str">
        <f>IF(Wedstrijden!AP1028="x","1.40","")</f>
        <v/>
      </c>
      <c r="DE1041" s="16" t="str">
        <f>IF(COUNTA(Wedstrijden!BD1028:BF1028)&lt;&gt;0,6,"")</f>
        <v/>
      </c>
      <c r="DF1041" s="16" t="str">
        <f t="shared" si="100"/>
        <v/>
      </c>
      <c r="DG1041" s="16" t="str">
        <f>IF(Wedstrijden!BD1028="x","L","")</f>
        <v/>
      </c>
      <c r="DH1041" s="16" t="str">
        <f>IF(Wedstrijden!BE1028="x","M","")</f>
        <v/>
      </c>
      <c r="DI1041" s="16" t="str">
        <f>IF(Wedstrijden!BF1028="x","Z","")</f>
        <v/>
      </c>
      <c r="DJ1041" s="16" t="str">
        <f>IF(Wedstrijden!BG1028="x","Z","")</f>
        <v/>
      </c>
      <c r="DK1041" s="16" t="str">
        <f>IF(COUNTA(Wedstrijden!BI1028:BK1028)&lt;&gt;0,6,"")</f>
        <v/>
      </c>
      <c r="DL1041" s="16" t="str">
        <f t="shared" si="101"/>
        <v/>
      </c>
      <c r="DM1041" s="16" t="str">
        <f>IF(Wedstrijden!BI1028="x","L","")</f>
        <v/>
      </c>
      <c r="DN1041" s="16" t="str">
        <f>IF(Wedstrijden!BJ1028="x","M","")</f>
        <v/>
      </c>
      <c r="DO1041" s="16" t="str">
        <f>IF(Wedstrijden!BK1028="x","Z","")</f>
        <v/>
      </c>
      <c r="DP1041" s="16" t="str">
        <f>IF(Wedstrijden!BL1028="x","Z","")</f>
        <v/>
      </c>
    </row>
    <row r="1042" spans="1:120" ht="14.4" x14ac:dyDescent="0.3">
      <c r="A1042" s="18">
        <f>Wedstrijden!A1029</f>
        <v>0</v>
      </c>
      <c r="B1042" s="16" t="str">
        <f>IFERROR(VLOOKUP(Wedstrijden!#REF!,#REF!,2,FALSE),"")</f>
        <v/>
      </c>
      <c r="C1042" s="16">
        <f>Wedstrijden!E1029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IF(COUNTA(Wedstrijden!U1029:AC1029)&lt;&gt;0,1,"")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IF(Wedstrijden!U1029="x","B1","")</f>
        <v/>
      </c>
      <c r="BO1042" s="16" t="e">
        <f>IF(Wedstrijden!#REF!="x","BB","")</f>
        <v>#REF!</v>
      </c>
      <c r="BP1042" s="16" t="str">
        <f>IF(Wedstrijden!W1029="x","B","")</f>
        <v/>
      </c>
      <c r="BQ1042" s="16" t="str">
        <f>IF(Wedstrijden!X1029="x","L1","")</f>
        <v/>
      </c>
      <c r="BR1042" s="16" t="str">
        <f>IF(Wedstrijden!Y1029="x","L2","")</f>
        <v/>
      </c>
      <c r="BS1042" s="16" t="str">
        <f>IF(Wedstrijden!Z1029="x","M1","")</f>
        <v/>
      </c>
      <c r="BT1042" s="16" t="str">
        <f>IF(Wedstrijden!AA1029="x","M2","")</f>
        <v/>
      </c>
      <c r="BU1042" s="16" t="str">
        <f>IF(Wedstrijden!AB1029="x","Z1","")</f>
        <v/>
      </c>
      <c r="BV1042" s="16" t="str">
        <f>IF(Wedstrijden!AC1029="x","Z2","")</f>
        <v/>
      </c>
      <c r="BW1042" s="16" t="str">
        <f>IF(COUNTA(Wedstrijden!L1029:T1029)&lt;&gt;0,1,"")</f>
        <v/>
      </c>
      <c r="BX1042" s="16" t="str">
        <f t="shared" si="97"/>
        <v/>
      </c>
      <c r="BY1042" s="16" t="str">
        <f>IF(Wedstrijden!L1029="x","BB","")</f>
        <v/>
      </c>
      <c r="BZ1042" s="16" t="str">
        <f>IF(Wedstrijden!M1029="x","B","")</f>
        <v/>
      </c>
      <c r="CA1042" s="16" t="str">
        <f>IF(Wedstrijden!N1029="x","L1","")</f>
        <v/>
      </c>
      <c r="CB1042" s="16" t="str">
        <f>IF(Wedstrijden!O1029="x","L2","")</f>
        <v/>
      </c>
      <c r="CC1042" s="16" t="str">
        <f>IF(Wedstrijden!P1029="x","M1","")</f>
        <v/>
      </c>
      <c r="CD1042" s="16" t="str">
        <f>IF(Wedstrijden!Q1029="x","M2","")</f>
        <v/>
      </c>
      <c r="CE1042" s="16" t="str">
        <f>IF(Wedstrijden!R1029="x","Z1","")</f>
        <v/>
      </c>
      <c r="CF1042" s="16" t="str">
        <f>IF(Wedstrijden!S1029="x","Z2","")</f>
        <v/>
      </c>
      <c r="CG1042" s="16" t="str">
        <f>IF(Wedstrijden!T1029="x","ZZL","")</f>
        <v/>
      </c>
      <c r="CL1042" s="16" t="str">
        <f>IF(COUNTA(Wedstrijden!AR1029:BB1029)&lt;&gt;0,2,"")</f>
        <v/>
      </c>
      <c r="CM1042" s="16" t="str">
        <f t="shared" si="98"/>
        <v/>
      </c>
      <c r="CN1042" s="16" t="str">
        <f>IF(Wedstrijden!AR1029="x","AA","")</f>
        <v/>
      </c>
      <c r="CO1042" s="16" t="str">
        <f>IF(Wedstrijden!AS1029="x","A","")</f>
        <v/>
      </c>
      <c r="CP1042" s="16" t="str">
        <f>IF(Wedstrijden!AT1029="x","BB","")</f>
        <v/>
      </c>
      <c r="CQ1042" s="16" t="str">
        <f>IF(Wedstrijden!AU1029="x","B","")</f>
        <v/>
      </c>
      <c r="CR1042" s="16" t="str">
        <f>IF(Wedstrijden!AV1029="x","L","")</f>
        <v/>
      </c>
      <c r="CS1042" s="16" t="str">
        <f>IF(Wedstrijden!AW1029="x","M","")</f>
        <v/>
      </c>
      <c r="CT1042" s="16" t="str">
        <f>IF(Wedstrijden!AX1029="x","Z","")</f>
        <v/>
      </c>
      <c r="CU1042" s="16" t="str">
        <f>IF(Wedstrijden!BB1029="x","ZZ","")</f>
        <v/>
      </c>
      <c r="CV1042" s="16" t="str">
        <f>IF(COUNTA(Wedstrijden!AI1029:AP1029)&lt;&gt;0,2,"")</f>
        <v/>
      </c>
      <c r="CW1042" s="16" t="str">
        <f t="shared" si="99"/>
        <v/>
      </c>
      <c r="CX1042" s="16" t="str">
        <f>IF(Wedstrijden!AI1029="x","BB","")</f>
        <v/>
      </c>
      <c r="CY1042" s="16" t="str">
        <f>IF(Wedstrijden!AJ1029="x","B","")</f>
        <v/>
      </c>
      <c r="CZ1042" s="16" t="str">
        <f>IF(Wedstrijden!AK1029="x","L","")</f>
        <v/>
      </c>
      <c r="DA1042" s="16" t="str">
        <f>IF(Wedstrijden!AL1029="x","M","")</f>
        <v/>
      </c>
      <c r="DB1042" s="16" t="str">
        <f>IF(Wedstrijden!AM1029="x","Z","")</f>
        <v/>
      </c>
      <c r="DC1042" s="16" t="str">
        <f>IF(Wedstrijden!AN1029="x","ZZ","")</f>
        <v/>
      </c>
      <c r="DD1042" s="16" t="str">
        <f>IF(Wedstrijden!AP1029="x","1.40","")</f>
        <v/>
      </c>
      <c r="DE1042" s="16" t="str">
        <f>IF(COUNTA(Wedstrijden!BD1029:BF1029)&lt;&gt;0,6,"")</f>
        <v/>
      </c>
      <c r="DF1042" s="16" t="str">
        <f t="shared" si="100"/>
        <v/>
      </c>
      <c r="DG1042" s="16" t="str">
        <f>IF(Wedstrijden!BD1029="x","L","")</f>
        <v/>
      </c>
      <c r="DH1042" s="16" t="str">
        <f>IF(Wedstrijden!BE1029="x","M","")</f>
        <v/>
      </c>
      <c r="DI1042" s="16" t="str">
        <f>IF(Wedstrijden!BF1029="x","Z","")</f>
        <v/>
      </c>
      <c r="DJ1042" s="16" t="str">
        <f>IF(Wedstrijden!BG1029="x","Z","")</f>
        <v/>
      </c>
      <c r="DK1042" s="16" t="str">
        <f>IF(COUNTA(Wedstrijden!BI1029:BK1029)&lt;&gt;0,6,"")</f>
        <v/>
      </c>
      <c r="DL1042" s="16" t="str">
        <f t="shared" si="101"/>
        <v/>
      </c>
      <c r="DM1042" s="16" t="str">
        <f>IF(Wedstrijden!BI1029="x","L","")</f>
        <v/>
      </c>
      <c r="DN1042" s="16" t="str">
        <f>IF(Wedstrijden!BJ1029="x","M","")</f>
        <v/>
      </c>
      <c r="DO1042" s="16" t="str">
        <f>IF(Wedstrijden!BK1029="x","Z","")</f>
        <v/>
      </c>
      <c r="DP1042" s="16" t="str">
        <f>IF(Wedstrijden!BL1029="x","Z","")</f>
        <v/>
      </c>
    </row>
    <row r="1043" spans="1:120" ht="14.4" x14ac:dyDescent="0.3">
      <c r="A1043" s="18">
        <f>Wedstrijden!A1030</f>
        <v>0</v>
      </c>
      <c r="B1043" s="16" t="str">
        <f>IFERROR(VLOOKUP(Wedstrijden!#REF!,#REF!,2,FALSE),"")</f>
        <v/>
      </c>
      <c r="C1043" s="16">
        <f>Wedstrijden!E1030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IF(COUNTA(Wedstrijden!U1030:AC1030)&lt;&gt;0,1,"")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IF(Wedstrijden!U1030="x","B1","")</f>
        <v/>
      </c>
      <c r="BO1043" s="16" t="e">
        <f>IF(Wedstrijden!#REF!="x","BB","")</f>
        <v>#REF!</v>
      </c>
      <c r="BP1043" s="16" t="str">
        <f>IF(Wedstrijden!W1030="x","B","")</f>
        <v/>
      </c>
      <c r="BQ1043" s="16" t="str">
        <f>IF(Wedstrijden!X1030="x","L1","")</f>
        <v/>
      </c>
      <c r="BR1043" s="16" t="str">
        <f>IF(Wedstrijden!Y1030="x","L2","")</f>
        <v/>
      </c>
      <c r="BS1043" s="16" t="str">
        <f>IF(Wedstrijden!Z1030="x","M1","")</f>
        <v/>
      </c>
      <c r="BT1043" s="16" t="str">
        <f>IF(Wedstrijden!AA1030="x","M2","")</f>
        <v/>
      </c>
      <c r="BU1043" s="16" t="str">
        <f>IF(Wedstrijden!AB1030="x","Z1","")</f>
        <v/>
      </c>
      <c r="BV1043" s="16" t="str">
        <f>IF(Wedstrijden!AC1030="x","Z2","")</f>
        <v/>
      </c>
      <c r="BW1043" s="16" t="str">
        <f>IF(COUNTA(Wedstrijden!L1030:T1030)&lt;&gt;0,1,"")</f>
        <v/>
      </c>
      <c r="BX1043" s="16" t="str">
        <f t="shared" si="97"/>
        <v/>
      </c>
      <c r="BY1043" s="16" t="str">
        <f>IF(Wedstrijden!L1030="x","BB","")</f>
        <v/>
      </c>
      <c r="BZ1043" s="16" t="str">
        <f>IF(Wedstrijden!M1030="x","B","")</f>
        <v/>
      </c>
      <c r="CA1043" s="16" t="str">
        <f>IF(Wedstrijden!N1030="x","L1","")</f>
        <v/>
      </c>
      <c r="CB1043" s="16" t="str">
        <f>IF(Wedstrijden!O1030="x","L2","")</f>
        <v/>
      </c>
      <c r="CC1043" s="16" t="str">
        <f>IF(Wedstrijden!P1030="x","M1","")</f>
        <v/>
      </c>
      <c r="CD1043" s="16" t="str">
        <f>IF(Wedstrijden!Q1030="x","M2","")</f>
        <v/>
      </c>
      <c r="CE1043" s="16" t="str">
        <f>IF(Wedstrijden!R1030="x","Z1","")</f>
        <v/>
      </c>
      <c r="CF1043" s="16" t="str">
        <f>IF(Wedstrijden!S1030="x","Z2","")</f>
        <v/>
      </c>
      <c r="CG1043" s="16" t="str">
        <f>IF(Wedstrijden!T1030="x","ZZL","")</f>
        <v/>
      </c>
      <c r="CL1043" s="16" t="str">
        <f>IF(COUNTA(Wedstrijden!AR1030:BB1030)&lt;&gt;0,2,"")</f>
        <v/>
      </c>
      <c r="CM1043" s="16" t="str">
        <f t="shared" si="98"/>
        <v/>
      </c>
      <c r="CN1043" s="16" t="str">
        <f>IF(Wedstrijden!AR1030="x","AA","")</f>
        <v/>
      </c>
      <c r="CO1043" s="16" t="str">
        <f>IF(Wedstrijden!AS1030="x","A","")</f>
        <v/>
      </c>
      <c r="CP1043" s="16" t="str">
        <f>IF(Wedstrijden!AT1030="x","BB","")</f>
        <v/>
      </c>
      <c r="CQ1043" s="16" t="str">
        <f>IF(Wedstrijden!AU1030="x","B","")</f>
        <v/>
      </c>
      <c r="CR1043" s="16" t="str">
        <f>IF(Wedstrijden!AV1030="x","L","")</f>
        <v/>
      </c>
      <c r="CS1043" s="16" t="str">
        <f>IF(Wedstrijden!AW1030="x","M","")</f>
        <v/>
      </c>
      <c r="CT1043" s="16" t="str">
        <f>IF(Wedstrijden!AX1030="x","Z","")</f>
        <v/>
      </c>
      <c r="CU1043" s="16" t="str">
        <f>IF(Wedstrijden!BB1030="x","ZZ","")</f>
        <v/>
      </c>
      <c r="CV1043" s="16" t="str">
        <f>IF(COUNTA(Wedstrijden!AI1030:AP1030)&lt;&gt;0,2,"")</f>
        <v/>
      </c>
      <c r="CW1043" s="16" t="str">
        <f t="shared" si="99"/>
        <v/>
      </c>
      <c r="CX1043" s="16" t="str">
        <f>IF(Wedstrijden!AI1030="x","BB","")</f>
        <v/>
      </c>
      <c r="CY1043" s="16" t="str">
        <f>IF(Wedstrijden!AJ1030="x","B","")</f>
        <v/>
      </c>
      <c r="CZ1043" s="16" t="str">
        <f>IF(Wedstrijden!AK1030="x","L","")</f>
        <v/>
      </c>
      <c r="DA1043" s="16" t="str">
        <f>IF(Wedstrijden!AL1030="x","M","")</f>
        <v/>
      </c>
      <c r="DB1043" s="16" t="str">
        <f>IF(Wedstrijden!AM1030="x","Z","")</f>
        <v/>
      </c>
      <c r="DC1043" s="16" t="str">
        <f>IF(Wedstrijden!AN1030="x","ZZ","")</f>
        <v/>
      </c>
      <c r="DD1043" s="16" t="str">
        <f>IF(Wedstrijden!AP1030="x","1.40","")</f>
        <v/>
      </c>
      <c r="DE1043" s="16" t="str">
        <f>IF(COUNTA(Wedstrijden!BD1030:BF1030)&lt;&gt;0,6,"")</f>
        <v/>
      </c>
      <c r="DF1043" s="16" t="str">
        <f t="shared" si="100"/>
        <v/>
      </c>
      <c r="DG1043" s="16" t="str">
        <f>IF(Wedstrijden!BD1030="x","L","")</f>
        <v/>
      </c>
      <c r="DH1043" s="16" t="str">
        <f>IF(Wedstrijden!BE1030="x","M","")</f>
        <v/>
      </c>
      <c r="DI1043" s="16" t="str">
        <f>IF(Wedstrijden!BF1030="x","Z","")</f>
        <v/>
      </c>
      <c r="DJ1043" s="16" t="str">
        <f>IF(Wedstrijden!BG1030="x","Z","")</f>
        <v/>
      </c>
      <c r="DK1043" s="16" t="str">
        <f>IF(COUNTA(Wedstrijden!BI1030:BK1030)&lt;&gt;0,6,"")</f>
        <v/>
      </c>
      <c r="DL1043" s="16" t="str">
        <f t="shared" si="101"/>
        <v/>
      </c>
      <c r="DM1043" s="16" t="str">
        <f>IF(Wedstrijden!BI1030="x","L","")</f>
        <v/>
      </c>
      <c r="DN1043" s="16" t="str">
        <f>IF(Wedstrijden!BJ1030="x","M","")</f>
        <v/>
      </c>
      <c r="DO1043" s="16" t="str">
        <f>IF(Wedstrijden!BK1030="x","Z","")</f>
        <v/>
      </c>
      <c r="DP1043" s="16" t="str">
        <f>IF(Wedstrijden!BL1030="x","Z","")</f>
        <v/>
      </c>
    </row>
    <row r="1044" spans="1:120" ht="14.4" x14ac:dyDescent="0.3">
      <c r="A1044" s="18">
        <f>Wedstrijden!A1031</f>
        <v>0</v>
      </c>
      <c r="B1044" s="16" t="str">
        <f>IFERROR(VLOOKUP(Wedstrijden!#REF!,#REF!,2,FALSE),"")</f>
        <v/>
      </c>
      <c r="C1044" s="16">
        <f>Wedstrijden!E1031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IF(COUNTA(Wedstrijden!U1031:AC1031)&lt;&gt;0,1,"")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IF(Wedstrijden!U1031="x","B1","")</f>
        <v/>
      </c>
      <c r="BO1044" s="16" t="e">
        <f>IF(Wedstrijden!#REF!="x","BB","")</f>
        <v>#REF!</v>
      </c>
      <c r="BP1044" s="16" t="str">
        <f>IF(Wedstrijden!W1031="x","B","")</f>
        <v/>
      </c>
      <c r="BQ1044" s="16" t="str">
        <f>IF(Wedstrijden!X1031="x","L1","")</f>
        <v/>
      </c>
      <c r="BR1044" s="16" t="str">
        <f>IF(Wedstrijden!Y1031="x","L2","")</f>
        <v/>
      </c>
      <c r="BS1044" s="16" t="str">
        <f>IF(Wedstrijden!Z1031="x","M1","")</f>
        <v/>
      </c>
      <c r="BT1044" s="16" t="str">
        <f>IF(Wedstrijden!AA1031="x","M2","")</f>
        <v/>
      </c>
      <c r="BU1044" s="16" t="str">
        <f>IF(Wedstrijden!AB1031="x","Z1","")</f>
        <v/>
      </c>
      <c r="BV1044" s="16" t="str">
        <f>IF(Wedstrijden!AC1031="x","Z2","")</f>
        <v/>
      </c>
      <c r="BW1044" s="16" t="str">
        <f>IF(COUNTA(Wedstrijden!L1031:T1031)&lt;&gt;0,1,"")</f>
        <v/>
      </c>
      <c r="BX1044" s="16" t="str">
        <f t="shared" si="97"/>
        <v/>
      </c>
      <c r="BY1044" s="16" t="str">
        <f>IF(Wedstrijden!L1031="x","BB","")</f>
        <v/>
      </c>
      <c r="BZ1044" s="16" t="str">
        <f>IF(Wedstrijden!M1031="x","B","")</f>
        <v/>
      </c>
      <c r="CA1044" s="16" t="str">
        <f>IF(Wedstrijden!N1031="x","L1","")</f>
        <v/>
      </c>
      <c r="CB1044" s="16" t="str">
        <f>IF(Wedstrijden!O1031="x","L2","")</f>
        <v/>
      </c>
      <c r="CC1044" s="16" t="str">
        <f>IF(Wedstrijden!P1031="x","M1","")</f>
        <v/>
      </c>
      <c r="CD1044" s="16" t="str">
        <f>IF(Wedstrijden!Q1031="x","M2","")</f>
        <v/>
      </c>
      <c r="CE1044" s="16" t="str">
        <f>IF(Wedstrijden!R1031="x","Z1","")</f>
        <v/>
      </c>
      <c r="CF1044" s="16" t="str">
        <f>IF(Wedstrijden!S1031="x","Z2","")</f>
        <v/>
      </c>
      <c r="CG1044" s="16" t="str">
        <f>IF(Wedstrijden!T1031="x","ZZL","")</f>
        <v/>
      </c>
      <c r="CL1044" s="16" t="str">
        <f>IF(COUNTA(Wedstrijden!AR1031:BB1031)&lt;&gt;0,2,"")</f>
        <v/>
      </c>
      <c r="CM1044" s="16" t="str">
        <f t="shared" si="98"/>
        <v/>
      </c>
      <c r="CN1044" s="16" t="str">
        <f>IF(Wedstrijden!AR1031="x","AA","")</f>
        <v/>
      </c>
      <c r="CO1044" s="16" t="str">
        <f>IF(Wedstrijden!AS1031="x","A","")</f>
        <v/>
      </c>
      <c r="CP1044" s="16" t="str">
        <f>IF(Wedstrijden!AT1031="x","BB","")</f>
        <v/>
      </c>
      <c r="CQ1044" s="16" t="str">
        <f>IF(Wedstrijden!AU1031="x","B","")</f>
        <v/>
      </c>
      <c r="CR1044" s="16" t="str">
        <f>IF(Wedstrijden!AV1031="x","L","")</f>
        <v/>
      </c>
      <c r="CS1044" s="16" t="str">
        <f>IF(Wedstrijden!AW1031="x","M","")</f>
        <v/>
      </c>
      <c r="CT1044" s="16" t="str">
        <f>IF(Wedstrijden!AX1031="x","Z","")</f>
        <v/>
      </c>
      <c r="CU1044" s="16" t="str">
        <f>IF(Wedstrijden!BB1031="x","ZZ","")</f>
        <v/>
      </c>
      <c r="CV1044" s="16" t="str">
        <f>IF(COUNTA(Wedstrijden!AI1031:AP1031)&lt;&gt;0,2,"")</f>
        <v/>
      </c>
      <c r="CW1044" s="16" t="str">
        <f t="shared" si="99"/>
        <v/>
      </c>
      <c r="CX1044" s="16" t="str">
        <f>IF(Wedstrijden!AI1031="x","BB","")</f>
        <v/>
      </c>
      <c r="CY1044" s="16" t="str">
        <f>IF(Wedstrijden!AJ1031="x","B","")</f>
        <v/>
      </c>
      <c r="CZ1044" s="16" t="str">
        <f>IF(Wedstrijden!AK1031="x","L","")</f>
        <v/>
      </c>
      <c r="DA1044" s="16" t="str">
        <f>IF(Wedstrijden!AL1031="x","M","")</f>
        <v/>
      </c>
      <c r="DB1044" s="16" t="str">
        <f>IF(Wedstrijden!AM1031="x","Z","")</f>
        <v/>
      </c>
      <c r="DC1044" s="16" t="str">
        <f>IF(Wedstrijden!AN1031="x","ZZ","")</f>
        <v/>
      </c>
      <c r="DD1044" s="16" t="str">
        <f>IF(Wedstrijden!AP1031="x","1.40","")</f>
        <v/>
      </c>
      <c r="DE1044" s="16" t="str">
        <f>IF(COUNTA(Wedstrijden!BD1031:BF1031)&lt;&gt;0,6,"")</f>
        <v/>
      </c>
      <c r="DF1044" s="16" t="str">
        <f t="shared" si="100"/>
        <v/>
      </c>
      <c r="DG1044" s="16" t="str">
        <f>IF(Wedstrijden!BD1031="x","L","")</f>
        <v/>
      </c>
      <c r="DH1044" s="16" t="str">
        <f>IF(Wedstrijden!BE1031="x","M","")</f>
        <v/>
      </c>
      <c r="DI1044" s="16" t="str">
        <f>IF(Wedstrijden!BF1031="x","Z","")</f>
        <v/>
      </c>
      <c r="DJ1044" s="16" t="str">
        <f>IF(Wedstrijden!BG1031="x","Z","")</f>
        <v/>
      </c>
      <c r="DK1044" s="16" t="str">
        <f>IF(COUNTA(Wedstrijden!BI1031:BK1031)&lt;&gt;0,6,"")</f>
        <v/>
      </c>
      <c r="DL1044" s="16" t="str">
        <f t="shared" si="101"/>
        <v/>
      </c>
      <c r="DM1044" s="16" t="str">
        <f>IF(Wedstrijden!BI1031="x","L","")</f>
        <v/>
      </c>
      <c r="DN1044" s="16" t="str">
        <f>IF(Wedstrijden!BJ1031="x","M","")</f>
        <v/>
      </c>
      <c r="DO1044" s="16" t="str">
        <f>IF(Wedstrijden!BK1031="x","Z","")</f>
        <v/>
      </c>
      <c r="DP1044" s="16" t="str">
        <f>IF(Wedstrijden!BL1031="x","Z","")</f>
        <v/>
      </c>
    </row>
    <row r="1045" spans="1:120" ht="14.4" x14ac:dyDescent="0.3">
      <c r="A1045" s="18">
        <f>Wedstrijden!A1032</f>
        <v>0</v>
      </c>
      <c r="B1045" s="16" t="str">
        <f>IFERROR(VLOOKUP(Wedstrijden!#REF!,#REF!,2,FALSE),"")</f>
        <v/>
      </c>
      <c r="C1045" s="16">
        <f>Wedstrijden!E1032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IF(COUNTA(Wedstrijden!U1032:AC1032)&lt;&gt;0,1,"")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IF(Wedstrijden!U1032="x","B1","")</f>
        <v/>
      </c>
      <c r="BO1045" s="16" t="e">
        <f>IF(Wedstrijden!#REF!="x","BB","")</f>
        <v>#REF!</v>
      </c>
      <c r="BP1045" s="16" t="str">
        <f>IF(Wedstrijden!W1032="x","B","")</f>
        <v/>
      </c>
      <c r="BQ1045" s="16" t="str">
        <f>IF(Wedstrijden!X1032="x","L1","")</f>
        <v/>
      </c>
      <c r="BR1045" s="16" t="str">
        <f>IF(Wedstrijden!Y1032="x","L2","")</f>
        <v/>
      </c>
      <c r="BS1045" s="16" t="str">
        <f>IF(Wedstrijden!Z1032="x","M1","")</f>
        <v/>
      </c>
      <c r="BT1045" s="16" t="str">
        <f>IF(Wedstrijden!AA1032="x","M2","")</f>
        <v/>
      </c>
      <c r="BU1045" s="16" t="str">
        <f>IF(Wedstrijden!AB1032="x","Z1","")</f>
        <v/>
      </c>
      <c r="BV1045" s="16" t="str">
        <f>IF(Wedstrijden!AC1032="x","Z2","")</f>
        <v/>
      </c>
      <c r="BW1045" s="16" t="str">
        <f>IF(COUNTA(Wedstrijden!L1032:T1032)&lt;&gt;0,1,"")</f>
        <v/>
      </c>
      <c r="BX1045" s="16" t="str">
        <f t="shared" si="97"/>
        <v/>
      </c>
      <c r="BY1045" s="16" t="str">
        <f>IF(Wedstrijden!L1032="x","BB","")</f>
        <v/>
      </c>
      <c r="BZ1045" s="16" t="str">
        <f>IF(Wedstrijden!M1032="x","B","")</f>
        <v/>
      </c>
      <c r="CA1045" s="16" t="str">
        <f>IF(Wedstrijden!N1032="x","L1","")</f>
        <v/>
      </c>
      <c r="CB1045" s="16" t="str">
        <f>IF(Wedstrijden!O1032="x","L2","")</f>
        <v/>
      </c>
      <c r="CC1045" s="16" t="str">
        <f>IF(Wedstrijden!P1032="x","M1","")</f>
        <v/>
      </c>
      <c r="CD1045" s="16" t="str">
        <f>IF(Wedstrijden!Q1032="x","M2","")</f>
        <v/>
      </c>
      <c r="CE1045" s="16" t="str">
        <f>IF(Wedstrijden!R1032="x","Z1","")</f>
        <v/>
      </c>
      <c r="CF1045" s="16" t="str">
        <f>IF(Wedstrijden!S1032="x","Z2","")</f>
        <v/>
      </c>
      <c r="CG1045" s="16" t="str">
        <f>IF(Wedstrijden!T1032="x","ZZL","")</f>
        <v/>
      </c>
      <c r="CL1045" s="16" t="str">
        <f>IF(COUNTA(Wedstrijden!AR1032:BB1032)&lt;&gt;0,2,"")</f>
        <v/>
      </c>
      <c r="CM1045" s="16" t="str">
        <f t="shared" si="98"/>
        <v/>
      </c>
      <c r="CN1045" s="16" t="str">
        <f>IF(Wedstrijden!AR1032="x","AA","")</f>
        <v/>
      </c>
      <c r="CO1045" s="16" t="str">
        <f>IF(Wedstrijden!AS1032="x","A","")</f>
        <v/>
      </c>
      <c r="CP1045" s="16" t="str">
        <f>IF(Wedstrijden!AT1032="x","BB","")</f>
        <v/>
      </c>
      <c r="CQ1045" s="16" t="str">
        <f>IF(Wedstrijden!AU1032="x","B","")</f>
        <v/>
      </c>
      <c r="CR1045" s="16" t="str">
        <f>IF(Wedstrijden!AV1032="x","L","")</f>
        <v/>
      </c>
      <c r="CS1045" s="16" t="str">
        <f>IF(Wedstrijden!AW1032="x","M","")</f>
        <v/>
      </c>
      <c r="CT1045" s="16" t="str">
        <f>IF(Wedstrijden!AX1032="x","Z","")</f>
        <v/>
      </c>
      <c r="CU1045" s="16" t="str">
        <f>IF(Wedstrijden!BB1032="x","ZZ","")</f>
        <v/>
      </c>
      <c r="CV1045" s="16" t="str">
        <f>IF(COUNTA(Wedstrijden!AI1032:AP1032)&lt;&gt;0,2,"")</f>
        <v/>
      </c>
      <c r="CW1045" s="16" t="str">
        <f t="shared" si="99"/>
        <v/>
      </c>
      <c r="CX1045" s="16" t="str">
        <f>IF(Wedstrijden!AI1032="x","BB","")</f>
        <v/>
      </c>
      <c r="CY1045" s="16" t="str">
        <f>IF(Wedstrijden!AJ1032="x","B","")</f>
        <v/>
      </c>
      <c r="CZ1045" s="16" t="str">
        <f>IF(Wedstrijden!AK1032="x","L","")</f>
        <v/>
      </c>
      <c r="DA1045" s="16" t="str">
        <f>IF(Wedstrijden!AL1032="x","M","")</f>
        <v/>
      </c>
      <c r="DB1045" s="16" t="str">
        <f>IF(Wedstrijden!AM1032="x","Z","")</f>
        <v/>
      </c>
      <c r="DC1045" s="16" t="str">
        <f>IF(Wedstrijden!AN1032="x","ZZ","")</f>
        <v/>
      </c>
      <c r="DD1045" s="16" t="str">
        <f>IF(Wedstrijden!AP1032="x","1.40","")</f>
        <v/>
      </c>
      <c r="DE1045" s="16" t="str">
        <f>IF(COUNTA(Wedstrijden!BD1032:BF1032)&lt;&gt;0,6,"")</f>
        <v/>
      </c>
      <c r="DF1045" s="16" t="str">
        <f t="shared" si="100"/>
        <v/>
      </c>
      <c r="DG1045" s="16" t="str">
        <f>IF(Wedstrijden!BD1032="x","L","")</f>
        <v/>
      </c>
      <c r="DH1045" s="16" t="str">
        <f>IF(Wedstrijden!BE1032="x","M","")</f>
        <v/>
      </c>
      <c r="DI1045" s="16" t="str">
        <f>IF(Wedstrijden!BF1032="x","Z","")</f>
        <v/>
      </c>
      <c r="DJ1045" s="16" t="str">
        <f>IF(Wedstrijden!BG1032="x","Z","")</f>
        <v/>
      </c>
      <c r="DK1045" s="16" t="str">
        <f>IF(COUNTA(Wedstrijden!BI1032:BK1032)&lt;&gt;0,6,"")</f>
        <v/>
      </c>
      <c r="DL1045" s="16" t="str">
        <f t="shared" si="101"/>
        <v/>
      </c>
      <c r="DM1045" s="16" t="str">
        <f>IF(Wedstrijden!BI1032="x","L","")</f>
        <v/>
      </c>
      <c r="DN1045" s="16" t="str">
        <f>IF(Wedstrijden!BJ1032="x","M","")</f>
        <v/>
      </c>
      <c r="DO1045" s="16" t="str">
        <f>IF(Wedstrijden!BK1032="x","Z","")</f>
        <v/>
      </c>
      <c r="DP1045" s="16" t="str">
        <f>IF(Wedstrijden!BL1032="x","Z","")</f>
        <v/>
      </c>
    </row>
    <row r="1046" spans="1:120" ht="14.4" x14ac:dyDescent="0.3">
      <c r="A1046" s="18">
        <f>Wedstrijden!A1033</f>
        <v>0</v>
      </c>
      <c r="B1046" s="16" t="str">
        <f>IFERROR(VLOOKUP(Wedstrijden!#REF!,#REF!,2,FALSE),"")</f>
        <v/>
      </c>
      <c r="C1046" s="16">
        <f>Wedstrijden!E1033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IF(COUNTA(Wedstrijden!U1033:AC1033)&lt;&gt;0,1,"")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IF(Wedstrijden!U1033="x","B1","")</f>
        <v/>
      </c>
      <c r="BO1046" s="16" t="e">
        <f>IF(Wedstrijden!#REF!="x","BB","")</f>
        <v>#REF!</v>
      </c>
      <c r="BP1046" s="16" t="str">
        <f>IF(Wedstrijden!W1033="x","B","")</f>
        <v/>
      </c>
      <c r="BQ1046" s="16" t="str">
        <f>IF(Wedstrijden!X1033="x","L1","")</f>
        <v/>
      </c>
      <c r="BR1046" s="16" t="str">
        <f>IF(Wedstrijden!Y1033="x","L2","")</f>
        <v/>
      </c>
      <c r="BS1046" s="16" t="str">
        <f>IF(Wedstrijden!Z1033="x","M1","")</f>
        <v/>
      </c>
      <c r="BT1046" s="16" t="str">
        <f>IF(Wedstrijden!AA1033="x","M2","")</f>
        <v/>
      </c>
      <c r="BU1046" s="16" t="str">
        <f>IF(Wedstrijden!AB1033="x","Z1","")</f>
        <v/>
      </c>
      <c r="BV1046" s="16" t="str">
        <f>IF(Wedstrijden!AC1033="x","Z2","")</f>
        <v/>
      </c>
      <c r="BW1046" s="16" t="str">
        <f>IF(COUNTA(Wedstrijden!L1033:T1033)&lt;&gt;0,1,"")</f>
        <v/>
      </c>
      <c r="BX1046" s="16" t="str">
        <f t="shared" si="97"/>
        <v/>
      </c>
      <c r="BY1046" s="16" t="str">
        <f>IF(Wedstrijden!L1033="x","BB","")</f>
        <v/>
      </c>
      <c r="BZ1046" s="16" t="str">
        <f>IF(Wedstrijden!M1033="x","B","")</f>
        <v/>
      </c>
      <c r="CA1046" s="16" t="str">
        <f>IF(Wedstrijden!N1033="x","L1","")</f>
        <v/>
      </c>
      <c r="CB1046" s="16" t="str">
        <f>IF(Wedstrijden!O1033="x","L2","")</f>
        <v/>
      </c>
      <c r="CC1046" s="16" t="str">
        <f>IF(Wedstrijden!P1033="x","M1","")</f>
        <v/>
      </c>
      <c r="CD1046" s="16" t="str">
        <f>IF(Wedstrijden!Q1033="x","M2","")</f>
        <v/>
      </c>
      <c r="CE1046" s="16" t="str">
        <f>IF(Wedstrijden!R1033="x","Z1","")</f>
        <v/>
      </c>
      <c r="CF1046" s="16" t="str">
        <f>IF(Wedstrijden!S1033="x","Z2","")</f>
        <v/>
      </c>
      <c r="CG1046" s="16" t="str">
        <f>IF(Wedstrijden!T1033="x","ZZL","")</f>
        <v/>
      </c>
      <c r="CL1046" s="16" t="str">
        <f>IF(COUNTA(Wedstrijden!AR1033:BB1033)&lt;&gt;0,2,"")</f>
        <v/>
      </c>
      <c r="CM1046" s="16" t="str">
        <f t="shared" si="98"/>
        <v/>
      </c>
      <c r="CN1046" s="16" t="str">
        <f>IF(Wedstrijden!AR1033="x","AA","")</f>
        <v/>
      </c>
      <c r="CO1046" s="16" t="str">
        <f>IF(Wedstrijden!AS1033="x","A","")</f>
        <v/>
      </c>
      <c r="CP1046" s="16" t="str">
        <f>IF(Wedstrijden!AT1033="x","BB","")</f>
        <v/>
      </c>
      <c r="CQ1046" s="16" t="str">
        <f>IF(Wedstrijden!AU1033="x","B","")</f>
        <v/>
      </c>
      <c r="CR1046" s="16" t="str">
        <f>IF(Wedstrijden!AV1033="x","L","")</f>
        <v/>
      </c>
      <c r="CS1046" s="16" t="str">
        <f>IF(Wedstrijden!AW1033="x","M","")</f>
        <v/>
      </c>
      <c r="CT1046" s="16" t="str">
        <f>IF(Wedstrijden!AX1033="x","Z","")</f>
        <v/>
      </c>
      <c r="CU1046" s="16" t="str">
        <f>IF(Wedstrijden!BB1033="x","ZZ","")</f>
        <v/>
      </c>
      <c r="CV1046" s="16" t="str">
        <f>IF(COUNTA(Wedstrijden!AI1033:AP1033)&lt;&gt;0,2,"")</f>
        <v/>
      </c>
      <c r="CW1046" s="16" t="str">
        <f t="shared" si="99"/>
        <v/>
      </c>
      <c r="CX1046" s="16" t="str">
        <f>IF(Wedstrijden!AI1033="x","BB","")</f>
        <v/>
      </c>
      <c r="CY1046" s="16" t="str">
        <f>IF(Wedstrijden!AJ1033="x","B","")</f>
        <v/>
      </c>
      <c r="CZ1046" s="16" t="str">
        <f>IF(Wedstrijden!AK1033="x","L","")</f>
        <v/>
      </c>
      <c r="DA1046" s="16" t="str">
        <f>IF(Wedstrijden!AL1033="x","M","")</f>
        <v/>
      </c>
      <c r="DB1046" s="16" t="str">
        <f>IF(Wedstrijden!AM1033="x","Z","")</f>
        <v/>
      </c>
      <c r="DC1046" s="16" t="str">
        <f>IF(Wedstrijden!AN1033="x","ZZ","")</f>
        <v/>
      </c>
      <c r="DD1046" s="16" t="str">
        <f>IF(Wedstrijden!AP1033="x","1.40","")</f>
        <v/>
      </c>
      <c r="DE1046" s="16" t="str">
        <f>IF(COUNTA(Wedstrijden!BD1033:BF1033)&lt;&gt;0,6,"")</f>
        <v/>
      </c>
      <c r="DF1046" s="16" t="str">
        <f t="shared" si="100"/>
        <v/>
      </c>
      <c r="DG1046" s="16" t="str">
        <f>IF(Wedstrijden!BD1033="x","L","")</f>
        <v/>
      </c>
      <c r="DH1046" s="16" t="str">
        <f>IF(Wedstrijden!BE1033="x","M","")</f>
        <v/>
      </c>
      <c r="DI1046" s="16" t="str">
        <f>IF(Wedstrijden!BF1033="x","Z","")</f>
        <v/>
      </c>
      <c r="DJ1046" s="16" t="str">
        <f>IF(Wedstrijden!BG1033="x","Z","")</f>
        <v/>
      </c>
      <c r="DK1046" s="16" t="str">
        <f>IF(COUNTA(Wedstrijden!BI1033:BK1033)&lt;&gt;0,6,"")</f>
        <v/>
      </c>
      <c r="DL1046" s="16" t="str">
        <f t="shared" si="101"/>
        <v/>
      </c>
      <c r="DM1046" s="16" t="str">
        <f>IF(Wedstrijden!BI1033="x","L","")</f>
        <v/>
      </c>
      <c r="DN1046" s="16" t="str">
        <f>IF(Wedstrijden!BJ1033="x","M","")</f>
        <v/>
      </c>
      <c r="DO1046" s="16" t="str">
        <f>IF(Wedstrijden!BK1033="x","Z","")</f>
        <v/>
      </c>
      <c r="DP1046" s="16" t="str">
        <f>IF(Wedstrijden!BL1033="x","Z","")</f>
        <v/>
      </c>
    </row>
    <row r="1047" spans="1:120" ht="14.4" x14ac:dyDescent="0.3">
      <c r="A1047" s="18">
        <f>Wedstrijden!A1034</f>
        <v>0</v>
      </c>
      <c r="B1047" s="16" t="str">
        <f>IFERROR(VLOOKUP(Wedstrijden!#REF!,#REF!,2,FALSE),"")</f>
        <v/>
      </c>
      <c r="C1047" s="16">
        <f>Wedstrijden!E1034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IF(COUNTA(Wedstrijden!U1034:AC1034)&lt;&gt;0,1,"")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IF(Wedstrijden!U1034="x","B1","")</f>
        <v/>
      </c>
      <c r="BO1047" s="16" t="e">
        <f>IF(Wedstrijden!#REF!="x","BB","")</f>
        <v>#REF!</v>
      </c>
      <c r="BP1047" s="16" t="str">
        <f>IF(Wedstrijden!W1034="x","B","")</f>
        <v/>
      </c>
      <c r="BQ1047" s="16" t="str">
        <f>IF(Wedstrijden!X1034="x","L1","")</f>
        <v/>
      </c>
      <c r="BR1047" s="16" t="str">
        <f>IF(Wedstrijden!Y1034="x","L2","")</f>
        <v/>
      </c>
      <c r="BS1047" s="16" t="str">
        <f>IF(Wedstrijden!Z1034="x","M1","")</f>
        <v/>
      </c>
      <c r="BT1047" s="16" t="str">
        <f>IF(Wedstrijden!AA1034="x","M2","")</f>
        <v/>
      </c>
      <c r="BU1047" s="16" t="str">
        <f>IF(Wedstrijden!AB1034="x","Z1","")</f>
        <v/>
      </c>
      <c r="BV1047" s="16" t="str">
        <f>IF(Wedstrijden!AC1034="x","Z2","")</f>
        <v/>
      </c>
      <c r="BW1047" s="16" t="str">
        <f>IF(COUNTA(Wedstrijden!L1034:T1034)&lt;&gt;0,1,"")</f>
        <v/>
      </c>
      <c r="BX1047" s="16" t="str">
        <f t="shared" si="97"/>
        <v/>
      </c>
      <c r="BY1047" s="16" t="str">
        <f>IF(Wedstrijden!L1034="x","BB","")</f>
        <v/>
      </c>
      <c r="BZ1047" s="16" t="str">
        <f>IF(Wedstrijden!M1034="x","B","")</f>
        <v/>
      </c>
      <c r="CA1047" s="16" t="str">
        <f>IF(Wedstrijden!N1034="x","L1","")</f>
        <v/>
      </c>
      <c r="CB1047" s="16" t="str">
        <f>IF(Wedstrijden!O1034="x","L2","")</f>
        <v/>
      </c>
      <c r="CC1047" s="16" t="str">
        <f>IF(Wedstrijden!P1034="x","M1","")</f>
        <v/>
      </c>
      <c r="CD1047" s="16" t="str">
        <f>IF(Wedstrijden!Q1034="x","M2","")</f>
        <v/>
      </c>
      <c r="CE1047" s="16" t="str">
        <f>IF(Wedstrijden!R1034="x","Z1","")</f>
        <v/>
      </c>
      <c r="CF1047" s="16" t="str">
        <f>IF(Wedstrijden!S1034="x","Z2","")</f>
        <v/>
      </c>
      <c r="CG1047" s="16" t="str">
        <f>IF(Wedstrijden!T1034="x","ZZL","")</f>
        <v/>
      </c>
      <c r="CL1047" s="16" t="str">
        <f>IF(COUNTA(Wedstrijden!AR1034:BB1034)&lt;&gt;0,2,"")</f>
        <v/>
      </c>
      <c r="CM1047" s="16" t="str">
        <f t="shared" si="98"/>
        <v/>
      </c>
      <c r="CN1047" s="16" t="str">
        <f>IF(Wedstrijden!AR1034="x","AA","")</f>
        <v/>
      </c>
      <c r="CO1047" s="16" t="str">
        <f>IF(Wedstrijden!AS1034="x","A","")</f>
        <v/>
      </c>
      <c r="CP1047" s="16" t="str">
        <f>IF(Wedstrijden!AT1034="x","BB","")</f>
        <v/>
      </c>
      <c r="CQ1047" s="16" t="str">
        <f>IF(Wedstrijden!AU1034="x","B","")</f>
        <v/>
      </c>
      <c r="CR1047" s="16" t="str">
        <f>IF(Wedstrijden!AV1034="x","L","")</f>
        <v/>
      </c>
      <c r="CS1047" s="16" t="str">
        <f>IF(Wedstrijden!AW1034="x","M","")</f>
        <v/>
      </c>
      <c r="CT1047" s="16" t="str">
        <f>IF(Wedstrijden!AX1034="x","Z","")</f>
        <v/>
      </c>
      <c r="CU1047" s="16" t="str">
        <f>IF(Wedstrijden!BB1034="x","ZZ","")</f>
        <v/>
      </c>
      <c r="CV1047" s="16" t="str">
        <f>IF(COUNTA(Wedstrijden!AI1034:AP1034)&lt;&gt;0,2,"")</f>
        <v/>
      </c>
      <c r="CW1047" s="16" t="str">
        <f t="shared" si="99"/>
        <v/>
      </c>
      <c r="CX1047" s="16" t="str">
        <f>IF(Wedstrijden!AI1034="x","BB","")</f>
        <v/>
      </c>
      <c r="CY1047" s="16" t="str">
        <f>IF(Wedstrijden!AJ1034="x","B","")</f>
        <v/>
      </c>
      <c r="CZ1047" s="16" t="str">
        <f>IF(Wedstrijden!AK1034="x","L","")</f>
        <v/>
      </c>
      <c r="DA1047" s="16" t="str">
        <f>IF(Wedstrijden!AL1034="x","M","")</f>
        <v/>
      </c>
      <c r="DB1047" s="16" t="str">
        <f>IF(Wedstrijden!AM1034="x","Z","")</f>
        <v/>
      </c>
      <c r="DC1047" s="16" t="str">
        <f>IF(Wedstrijden!AN1034="x","ZZ","")</f>
        <v/>
      </c>
      <c r="DD1047" s="16" t="str">
        <f>IF(Wedstrijden!AP1034="x","1.40","")</f>
        <v/>
      </c>
      <c r="DE1047" s="16" t="str">
        <f>IF(COUNTA(Wedstrijden!BD1034:BF1034)&lt;&gt;0,6,"")</f>
        <v/>
      </c>
      <c r="DF1047" s="16" t="str">
        <f t="shared" si="100"/>
        <v/>
      </c>
      <c r="DG1047" s="16" t="str">
        <f>IF(Wedstrijden!BD1034="x","L","")</f>
        <v/>
      </c>
      <c r="DH1047" s="16" t="str">
        <f>IF(Wedstrijden!BE1034="x","M","")</f>
        <v/>
      </c>
      <c r="DI1047" s="16" t="str">
        <f>IF(Wedstrijden!BF1034="x","Z","")</f>
        <v/>
      </c>
      <c r="DJ1047" s="16" t="str">
        <f>IF(Wedstrijden!BG1034="x","Z","")</f>
        <v/>
      </c>
      <c r="DK1047" s="16" t="str">
        <f>IF(COUNTA(Wedstrijden!BI1034:BK1034)&lt;&gt;0,6,"")</f>
        <v/>
      </c>
      <c r="DL1047" s="16" t="str">
        <f t="shared" si="101"/>
        <v/>
      </c>
      <c r="DM1047" s="16" t="str">
        <f>IF(Wedstrijden!BI1034="x","L","")</f>
        <v/>
      </c>
      <c r="DN1047" s="16" t="str">
        <f>IF(Wedstrijden!BJ1034="x","M","")</f>
        <v/>
      </c>
      <c r="DO1047" s="16" t="str">
        <f>IF(Wedstrijden!BK1034="x","Z","")</f>
        <v/>
      </c>
      <c r="DP1047" s="16" t="str">
        <f>IF(Wedstrijden!BL1034="x","Z","")</f>
        <v/>
      </c>
    </row>
    <row r="1048" spans="1:120" ht="14.4" x14ac:dyDescent="0.3">
      <c r="A1048" s="18">
        <f>Wedstrijden!A1035</f>
        <v>0</v>
      </c>
      <c r="B1048" s="16" t="str">
        <f>IFERROR(VLOOKUP(Wedstrijden!#REF!,#REF!,2,FALSE),"")</f>
        <v/>
      </c>
      <c r="C1048" s="16">
        <f>Wedstrijden!E1035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IF(COUNTA(Wedstrijden!U1035:AC1035)&lt;&gt;0,1,"")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IF(Wedstrijden!U1035="x","B1","")</f>
        <v/>
      </c>
      <c r="BO1048" s="16" t="e">
        <f>IF(Wedstrijden!#REF!="x","BB","")</f>
        <v>#REF!</v>
      </c>
      <c r="BP1048" s="16" t="str">
        <f>IF(Wedstrijden!W1035="x","B","")</f>
        <v/>
      </c>
      <c r="BQ1048" s="16" t="str">
        <f>IF(Wedstrijden!X1035="x","L1","")</f>
        <v/>
      </c>
      <c r="BR1048" s="16" t="str">
        <f>IF(Wedstrijden!Y1035="x","L2","")</f>
        <v/>
      </c>
      <c r="BS1048" s="16" t="str">
        <f>IF(Wedstrijden!Z1035="x","M1","")</f>
        <v/>
      </c>
      <c r="BT1048" s="16" t="str">
        <f>IF(Wedstrijden!AA1035="x","M2","")</f>
        <v/>
      </c>
      <c r="BU1048" s="16" t="str">
        <f>IF(Wedstrijden!AB1035="x","Z1","")</f>
        <v/>
      </c>
      <c r="BV1048" s="16" t="str">
        <f>IF(Wedstrijden!AC1035="x","Z2","")</f>
        <v/>
      </c>
      <c r="BW1048" s="16" t="str">
        <f>IF(COUNTA(Wedstrijden!L1035:T1035)&lt;&gt;0,1,"")</f>
        <v/>
      </c>
      <c r="BX1048" s="16" t="str">
        <f t="shared" si="97"/>
        <v/>
      </c>
      <c r="BY1048" s="16" t="str">
        <f>IF(Wedstrijden!L1035="x","BB","")</f>
        <v/>
      </c>
      <c r="BZ1048" s="16" t="str">
        <f>IF(Wedstrijden!M1035="x","B","")</f>
        <v/>
      </c>
      <c r="CA1048" s="16" t="str">
        <f>IF(Wedstrijden!N1035="x","L1","")</f>
        <v/>
      </c>
      <c r="CB1048" s="16" t="str">
        <f>IF(Wedstrijden!O1035="x","L2","")</f>
        <v/>
      </c>
      <c r="CC1048" s="16" t="str">
        <f>IF(Wedstrijden!P1035="x","M1","")</f>
        <v/>
      </c>
      <c r="CD1048" s="16" t="str">
        <f>IF(Wedstrijden!Q1035="x","M2","")</f>
        <v/>
      </c>
      <c r="CE1048" s="16" t="str">
        <f>IF(Wedstrijden!R1035="x","Z1","")</f>
        <v/>
      </c>
      <c r="CF1048" s="16" t="str">
        <f>IF(Wedstrijden!S1035="x","Z2","")</f>
        <v/>
      </c>
      <c r="CG1048" s="16" t="str">
        <f>IF(Wedstrijden!T1035="x","ZZL","")</f>
        <v/>
      </c>
      <c r="CL1048" s="16" t="str">
        <f>IF(COUNTA(Wedstrijden!AR1035:BB1035)&lt;&gt;0,2,"")</f>
        <v/>
      </c>
      <c r="CM1048" s="16" t="str">
        <f t="shared" si="98"/>
        <v/>
      </c>
      <c r="CN1048" s="16" t="str">
        <f>IF(Wedstrijden!AR1035="x","AA","")</f>
        <v/>
      </c>
      <c r="CO1048" s="16" t="str">
        <f>IF(Wedstrijden!AS1035="x","A","")</f>
        <v/>
      </c>
      <c r="CP1048" s="16" t="str">
        <f>IF(Wedstrijden!AT1035="x","BB","")</f>
        <v/>
      </c>
      <c r="CQ1048" s="16" t="str">
        <f>IF(Wedstrijden!AU1035="x","B","")</f>
        <v/>
      </c>
      <c r="CR1048" s="16" t="str">
        <f>IF(Wedstrijden!AV1035="x","L","")</f>
        <v/>
      </c>
      <c r="CS1048" s="16" t="str">
        <f>IF(Wedstrijden!AW1035="x","M","")</f>
        <v/>
      </c>
      <c r="CT1048" s="16" t="str">
        <f>IF(Wedstrijden!AX1035="x","Z","")</f>
        <v/>
      </c>
      <c r="CU1048" s="16" t="str">
        <f>IF(Wedstrijden!BB1035="x","ZZ","")</f>
        <v/>
      </c>
      <c r="CV1048" s="16" t="str">
        <f>IF(COUNTA(Wedstrijden!AI1035:AP1035)&lt;&gt;0,2,"")</f>
        <v/>
      </c>
      <c r="CW1048" s="16" t="str">
        <f t="shared" si="99"/>
        <v/>
      </c>
      <c r="CX1048" s="16" t="str">
        <f>IF(Wedstrijden!AI1035="x","BB","")</f>
        <v/>
      </c>
      <c r="CY1048" s="16" t="str">
        <f>IF(Wedstrijden!AJ1035="x","B","")</f>
        <v/>
      </c>
      <c r="CZ1048" s="16" t="str">
        <f>IF(Wedstrijden!AK1035="x","L","")</f>
        <v/>
      </c>
      <c r="DA1048" s="16" t="str">
        <f>IF(Wedstrijden!AL1035="x","M","")</f>
        <v/>
      </c>
      <c r="DB1048" s="16" t="str">
        <f>IF(Wedstrijden!AM1035="x","Z","")</f>
        <v/>
      </c>
      <c r="DC1048" s="16" t="str">
        <f>IF(Wedstrijden!AN1035="x","ZZ","")</f>
        <v/>
      </c>
      <c r="DD1048" s="16" t="str">
        <f>IF(Wedstrijden!AP1035="x","1.40","")</f>
        <v/>
      </c>
      <c r="DE1048" s="16" t="str">
        <f>IF(COUNTA(Wedstrijden!BD1035:BF1035)&lt;&gt;0,6,"")</f>
        <v/>
      </c>
      <c r="DF1048" s="16" t="str">
        <f t="shared" si="100"/>
        <v/>
      </c>
      <c r="DG1048" s="16" t="str">
        <f>IF(Wedstrijden!BD1035="x","L","")</f>
        <v/>
      </c>
      <c r="DH1048" s="16" t="str">
        <f>IF(Wedstrijden!BE1035="x","M","")</f>
        <v/>
      </c>
      <c r="DI1048" s="16" t="str">
        <f>IF(Wedstrijden!BF1035="x","Z","")</f>
        <v/>
      </c>
      <c r="DJ1048" s="16" t="str">
        <f>IF(Wedstrijden!BG1035="x","Z","")</f>
        <v/>
      </c>
      <c r="DK1048" s="16" t="str">
        <f>IF(COUNTA(Wedstrijden!BI1035:BK1035)&lt;&gt;0,6,"")</f>
        <v/>
      </c>
      <c r="DL1048" s="16" t="str">
        <f t="shared" si="101"/>
        <v/>
      </c>
      <c r="DM1048" s="16" t="str">
        <f>IF(Wedstrijden!BI1035="x","L","")</f>
        <v/>
      </c>
      <c r="DN1048" s="16" t="str">
        <f>IF(Wedstrijden!BJ1035="x","M","")</f>
        <v/>
      </c>
      <c r="DO1048" s="16" t="str">
        <f>IF(Wedstrijden!BK1035="x","Z","")</f>
        <v/>
      </c>
      <c r="DP1048" s="16" t="str">
        <f>IF(Wedstrijden!BL1035="x","Z","")</f>
        <v/>
      </c>
    </row>
    <row r="1049" spans="1:120" ht="14.4" x14ac:dyDescent="0.3">
      <c r="A1049" s="18">
        <f>Wedstrijden!A1036</f>
        <v>0</v>
      </c>
      <c r="B1049" s="16" t="str">
        <f>IFERROR(VLOOKUP(Wedstrijden!#REF!,#REF!,2,FALSE),"")</f>
        <v/>
      </c>
      <c r="C1049" s="16">
        <f>Wedstrijden!E1036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IF(COUNTA(Wedstrijden!U1036:AC1036)&lt;&gt;0,1,"")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IF(Wedstrijden!U1036="x","B1","")</f>
        <v/>
      </c>
      <c r="BO1049" s="16" t="e">
        <f>IF(Wedstrijden!#REF!="x","BB","")</f>
        <v>#REF!</v>
      </c>
      <c r="BP1049" s="16" t="str">
        <f>IF(Wedstrijden!W1036="x","B","")</f>
        <v/>
      </c>
      <c r="BQ1049" s="16" t="str">
        <f>IF(Wedstrijden!X1036="x","L1","")</f>
        <v/>
      </c>
      <c r="BR1049" s="16" t="str">
        <f>IF(Wedstrijden!Y1036="x","L2","")</f>
        <v/>
      </c>
      <c r="BS1049" s="16" t="str">
        <f>IF(Wedstrijden!Z1036="x","M1","")</f>
        <v/>
      </c>
      <c r="BT1049" s="16" t="str">
        <f>IF(Wedstrijden!AA1036="x","M2","")</f>
        <v/>
      </c>
      <c r="BU1049" s="16" t="str">
        <f>IF(Wedstrijden!AB1036="x","Z1","")</f>
        <v/>
      </c>
      <c r="BV1049" s="16" t="str">
        <f>IF(Wedstrijden!AC1036="x","Z2","")</f>
        <v/>
      </c>
      <c r="BW1049" s="16" t="str">
        <f>IF(COUNTA(Wedstrijden!L1036:T1036)&lt;&gt;0,1,"")</f>
        <v/>
      </c>
      <c r="BX1049" s="16" t="str">
        <f t="shared" si="97"/>
        <v/>
      </c>
      <c r="BY1049" s="16" t="str">
        <f>IF(Wedstrijden!L1036="x","BB","")</f>
        <v/>
      </c>
      <c r="BZ1049" s="16" t="str">
        <f>IF(Wedstrijden!M1036="x","B","")</f>
        <v/>
      </c>
      <c r="CA1049" s="16" t="str">
        <f>IF(Wedstrijden!N1036="x","L1","")</f>
        <v/>
      </c>
      <c r="CB1049" s="16" t="str">
        <f>IF(Wedstrijden!O1036="x","L2","")</f>
        <v/>
      </c>
      <c r="CC1049" s="16" t="str">
        <f>IF(Wedstrijden!P1036="x","M1","")</f>
        <v/>
      </c>
      <c r="CD1049" s="16" t="str">
        <f>IF(Wedstrijden!Q1036="x","M2","")</f>
        <v/>
      </c>
      <c r="CE1049" s="16" t="str">
        <f>IF(Wedstrijden!R1036="x","Z1","")</f>
        <v/>
      </c>
      <c r="CF1049" s="16" t="str">
        <f>IF(Wedstrijden!S1036="x","Z2","")</f>
        <v/>
      </c>
      <c r="CG1049" s="16" t="str">
        <f>IF(Wedstrijden!T1036="x","ZZL","")</f>
        <v/>
      </c>
      <c r="CL1049" s="16" t="str">
        <f>IF(COUNTA(Wedstrijden!AR1036:BB1036)&lt;&gt;0,2,"")</f>
        <v/>
      </c>
      <c r="CM1049" s="16" t="str">
        <f t="shared" si="98"/>
        <v/>
      </c>
      <c r="CN1049" s="16" t="str">
        <f>IF(Wedstrijden!AR1036="x","AA","")</f>
        <v/>
      </c>
      <c r="CO1049" s="16" t="str">
        <f>IF(Wedstrijden!AS1036="x","A","")</f>
        <v/>
      </c>
      <c r="CP1049" s="16" t="str">
        <f>IF(Wedstrijden!AT1036="x","BB","")</f>
        <v/>
      </c>
      <c r="CQ1049" s="16" t="str">
        <f>IF(Wedstrijden!AU1036="x","B","")</f>
        <v/>
      </c>
      <c r="CR1049" s="16" t="str">
        <f>IF(Wedstrijden!AV1036="x","L","")</f>
        <v/>
      </c>
      <c r="CS1049" s="16" t="str">
        <f>IF(Wedstrijden!AW1036="x","M","")</f>
        <v/>
      </c>
      <c r="CT1049" s="16" t="str">
        <f>IF(Wedstrijden!AX1036="x","Z","")</f>
        <v/>
      </c>
      <c r="CU1049" s="16" t="str">
        <f>IF(Wedstrijden!BB1036="x","ZZ","")</f>
        <v/>
      </c>
      <c r="CV1049" s="16" t="str">
        <f>IF(COUNTA(Wedstrijden!AI1036:AP1036)&lt;&gt;0,2,"")</f>
        <v/>
      </c>
      <c r="CW1049" s="16" t="str">
        <f t="shared" si="99"/>
        <v/>
      </c>
      <c r="CX1049" s="16" t="str">
        <f>IF(Wedstrijden!AI1036="x","BB","")</f>
        <v/>
      </c>
      <c r="CY1049" s="16" t="str">
        <f>IF(Wedstrijden!AJ1036="x","B","")</f>
        <v/>
      </c>
      <c r="CZ1049" s="16" t="str">
        <f>IF(Wedstrijden!AK1036="x","L","")</f>
        <v/>
      </c>
      <c r="DA1049" s="16" t="str">
        <f>IF(Wedstrijden!AL1036="x","M","")</f>
        <v/>
      </c>
      <c r="DB1049" s="16" t="str">
        <f>IF(Wedstrijden!AM1036="x","Z","")</f>
        <v/>
      </c>
      <c r="DC1049" s="16" t="str">
        <f>IF(Wedstrijden!AN1036="x","ZZ","")</f>
        <v/>
      </c>
      <c r="DD1049" s="16" t="str">
        <f>IF(Wedstrijden!AP1036="x","1.40","")</f>
        <v/>
      </c>
      <c r="DE1049" s="16" t="str">
        <f>IF(COUNTA(Wedstrijden!BD1036:BF1036)&lt;&gt;0,6,"")</f>
        <v/>
      </c>
      <c r="DF1049" s="16" t="str">
        <f t="shared" si="100"/>
        <v/>
      </c>
      <c r="DG1049" s="16" t="str">
        <f>IF(Wedstrijden!BD1036="x","L","")</f>
        <v/>
      </c>
      <c r="DH1049" s="16" t="str">
        <f>IF(Wedstrijden!BE1036="x","M","")</f>
        <v/>
      </c>
      <c r="DI1049" s="16" t="str">
        <f>IF(Wedstrijden!BF1036="x","Z","")</f>
        <v/>
      </c>
      <c r="DJ1049" s="16" t="str">
        <f>IF(Wedstrijden!BG1036="x","Z","")</f>
        <v/>
      </c>
      <c r="DK1049" s="16" t="str">
        <f>IF(COUNTA(Wedstrijden!BI1036:BK1036)&lt;&gt;0,6,"")</f>
        <v/>
      </c>
      <c r="DL1049" s="16" t="str">
        <f t="shared" si="101"/>
        <v/>
      </c>
      <c r="DM1049" s="16" t="str">
        <f>IF(Wedstrijden!BI1036="x","L","")</f>
        <v/>
      </c>
      <c r="DN1049" s="16" t="str">
        <f>IF(Wedstrijden!BJ1036="x","M","")</f>
        <v/>
      </c>
      <c r="DO1049" s="16" t="str">
        <f>IF(Wedstrijden!BK1036="x","Z","")</f>
        <v/>
      </c>
      <c r="DP1049" s="16" t="str">
        <f>IF(Wedstrijden!BL1036="x","Z","")</f>
        <v/>
      </c>
    </row>
    <row r="1050" spans="1:120" ht="14.4" x14ac:dyDescent="0.3">
      <c r="A1050" s="18">
        <f>Wedstrijden!A1037</f>
        <v>0</v>
      </c>
      <c r="B1050" s="16" t="str">
        <f>IFERROR(VLOOKUP(Wedstrijden!#REF!,#REF!,2,FALSE),"")</f>
        <v/>
      </c>
      <c r="C1050" s="16">
        <f>Wedstrijden!E1037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IF(COUNTA(Wedstrijden!U1037:AC1037)&lt;&gt;0,1,"")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IF(Wedstrijden!U1037="x","B1","")</f>
        <v/>
      </c>
      <c r="BO1050" s="16" t="e">
        <f>IF(Wedstrijden!#REF!="x","BB","")</f>
        <v>#REF!</v>
      </c>
      <c r="BP1050" s="16" t="str">
        <f>IF(Wedstrijden!W1037="x","B","")</f>
        <v/>
      </c>
      <c r="BQ1050" s="16" t="str">
        <f>IF(Wedstrijden!X1037="x","L1","")</f>
        <v/>
      </c>
      <c r="BR1050" s="16" t="str">
        <f>IF(Wedstrijden!Y1037="x","L2","")</f>
        <v/>
      </c>
      <c r="BS1050" s="16" t="str">
        <f>IF(Wedstrijden!Z1037="x","M1","")</f>
        <v/>
      </c>
      <c r="BT1050" s="16" t="str">
        <f>IF(Wedstrijden!AA1037="x","M2","")</f>
        <v/>
      </c>
      <c r="BU1050" s="16" t="str">
        <f>IF(Wedstrijden!AB1037="x","Z1","")</f>
        <v/>
      </c>
      <c r="BV1050" s="16" t="str">
        <f>IF(Wedstrijden!AC1037="x","Z2","")</f>
        <v/>
      </c>
      <c r="BW1050" s="16" t="str">
        <f>IF(COUNTA(Wedstrijden!L1037:T1037)&lt;&gt;0,1,"")</f>
        <v/>
      </c>
      <c r="BX1050" s="16" t="str">
        <f t="shared" si="97"/>
        <v/>
      </c>
      <c r="BY1050" s="16" t="str">
        <f>IF(Wedstrijden!L1037="x","BB","")</f>
        <v/>
      </c>
      <c r="BZ1050" s="16" t="str">
        <f>IF(Wedstrijden!M1037="x","B","")</f>
        <v/>
      </c>
      <c r="CA1050" s="16" t="str">
        <f>IF(Wedstrijden!N1037="x","L1","")</f>
        <v/>
      </c>
      <c r="CB1050" s="16" t="str">
        <f>IF(Wedstrijden!O1037="x","L2","")</f>
        <v/>
      </c>
      <c r="CC1050" s="16" t="str">
        <f>IF(Wedstrijden!P1037="x","M1","")</f>
        <v/>
      </c>
      <c r="CD1050" s="16" t="str">
        <f>IF(Wedstrijden!Q1037="x","M2","")</f>
        <v/>
      </c>
      <c r="CE1050" s="16" t="str">
        <f>IF(Wedstrijden!R1037="x","Z1","")</f>
        <v/>
      </c>
      <c r="CF1050" s="16" t="str">
        <f>IF(Wedstrijden!S1037="x","Z2","")</f>
        <v/>
      </c>
      <c r="CG1050" s="16" t="str">
        <f>IF(Wedstrijden!T1037="x","ZZL","")</f>
        <v/>
      </c>
      <c r="CL1050" s="16" t="str">
        <f>IF(COUNTA(Wedstrijden!AR1037:BB1037)&lt;&gt;0,2,"")</f>
        <v/>
      </c>
      <c r="CM1050" s="16" t="str">
        <f t="shared" si="98"/>
        <v/>
      </c>
      <c r="CN1050" s="16" t="str">
        <f>IF(Wedstrijden!AR1037="x","AA","")</f>
        <v/>
      </c>
      <c r="CO1050" s="16" t="str">
        <f>IF(Wedstrijden!AS1037="x","A","")</f>
        <v/>
      </c>
      <c r="CP1050" s="16" t="str">
        <f>IF(Wedstrijden!AT1037="x","BB","")</f>
        <v/>
      </c>
      <c r="CQ1050" s="16" t="str">
        <f>IF(Wedstrijden!AU1037="x","B","")</f>
        <v/>
      </c>
      <c r="CR1050" s="16" t="str">
        <f>IF(Wedstrijden!AV1037="x","L","")</f>
        <v/>
      </c>
      <c r="CS1050" s="16" t="str">
        <f>IF(Wedstrijden!AW1037="x","M","")</f>
        <v/>
      </c>
      <c r="CT1050" s="16" t="str">
        <f>IF(Wedstrijden!AX1037="x","Z","")</f>
        <v/>
      </c>
      <c r="CU1050" s="16" t="str">
        <f>IF(Wedstrijden!BB1037="x","ZZ","")</f>
        <v/>
      </c>
      <c r="CV1050" s="16" t="str">
        <f>IF(COUNTA(Wedstrijden!AI1037:AP1037)&lt;&gt;0,2,"")</f>
        <v/>
      </c>
      <c r="CW1050" s="16" t="str">
        <f t="shared" si="99"/>
        <v/>
      </c>
      <c r="CX1050" s="16" t="str">
        <f>IF(Wedstrijden!AI1037="x","BB","")</f>
        <v/>
      </c>
      <c r="CY1050" s="16" t="str">
        <f>IF(Wedstrijden!AJ1037="x","B","")</f>
        <v/>
      </c>
      <c r="CZ1050" s="16" t="str">
        <f>IF(Wedstrijden!AK1037="x","L","")</f>
        <v/>
      </c>
      <c r="DA1050" s="16" t="str">
        <f>IF(Wedstrijden!AL1037="x","M","")</f>
        <v/>
      </c>
      <c r="DB1050" s="16" t="str">
        <f>IF(Wedstrijden!AM1037="x","Z","")</f>
        <v/>
      </c>
      <c r="DC1050" s="16" t="str">
        <f>IF(Wedstrijden!AN1037="x","ZZ","")</f>
        <v/>
      </c>
      <c r="DD1050" s="16" t="str">
        <f>IF(Wedstrijden!AP1037="x","1.40","")</f>
        <v/>
      </c>
      <c r="DE1050" s="16" t="str">
        <f>IF(COUNTA(Wedstrijden!BD1037:BF1037)&lt;&gt;0,6,"")</f>
        <v/>
      </c>
      <c r="DF1050" s="16" t="str">
        <f t="shared" si="100"/>
        <v/>
      </c>
      <c r="DG1050" s="16" t="str">
        <f>IF(Wedstrijden!BD1037="x","L","")</f>
        <v/>
      </c>
      <c r="DH1050" s="16" t="str">
        <f>IF(Wedstrijden!BE1037="x","M","")</f>
        <v/>
      </c>
      <c r="DI1050" s="16" t="str">
        <f>IF(Wedstrijden!BF1037="x","Z","")</f>
        <v/>
      </c>
      <c r="DJ1050" s="16" t="str">
        <f>IF(Wedstrijden!BG1037="x","Z","")</f>
        <v/>
      </c>
      <c r="DK1050" s="16" t="str">
        <f>IF(COUNTA(Wedstrijden!BI1037:BK1037)&lt;&gt;0,6,"")</f>
        <v/>
      </c>
      <c r="DL1050" s="16" t="str">
        <f t="shared" si="101"/>
        <v/>
      </c>
      <c r="DM1050" s="16" t="str">
        <f>IF(Wedstrijden!BI1037="x","L","")</f>
        <v/>
      </c>
      <c r="DN1050" s="16" t="str">
        <f>IF(Wedstrijden!BJ1037="x","M","")</f>
        <v/>
      </c>
      <c r="DO1050" s="16" t="str">
        <f>IF(Wedstrijden!BK1037="x","Z","")</f>
        <v/>
      </c>
      <c r="DP1050" s="16" t="str">
        <f>IF(Wedstrijden!BL1037="x","Z","")</f>
        <v/>
      </c>
    </row>
    <row r="1051" spans="1:120" ht="14.4" x14ac:dyDescent="0.3">
      <c r="A1051" s="18">
        <f>Wedstrijden!A1038</f>
        <v>0</v>
      </c>
      <c r="B1051" s="16" t="str">
        <f>IFERROR(VLOOKUP(Wedstrijden!#REF!,#REF!,2,FALSE),"")</f>
        <v/>
      </c>
      <c r="C1051" s="16">
        <f>Wedstrijden!E1038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IF(COUNTA(Wedstrijden!U1038:AC1038)&lt;&gt;0,1,"")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IF(Wedstrijden!U1038="x","B1","")</f>
        <v/>
      </c>
      <c r="BO1051" s="16" t="e">
        <f>IF(Wedstrijden!#REF!="x","BB","")</f>
        <v>#REF!</v>
      </c>
      <c r="BP1051" s="16" t="str">
        <f>IF(Wedstrijden!W1038="x","B","")</f>
        <v/>
      </c>
      <c r="BQ1051" s="16" t="str">
        <f>IF(Wedstrijden!X1038="x","L1","")</f>
        <v/>
      </c>
      <c r="BR1051" s="16" t="str">
        <f>IF(Wedstrijden!Y1038="x","L2","")</f>
        <v/>
      </c>
      <c r="BS1051" s="16" t="str">
        <f>IF(Wedstrijden!Z1038="x","M1","")</f>
        <v/>
      </c>
      <c r="BT1051" s="16" t="str">
        <f>IF(Wedstrijden!AA1038="x","M2","")</f>
        <v/>
      </c>
      <c r="BU1051" s="16" t="str">
        <f>IF(Wedstrijden!AB1038="x","Z1","")</f>
        <v/>
      </c>
      <c r="BV1051" s="16" t="str">
        <f>IF(Wedstrijden!AC1038="x","Z2","")</f>
        <v/>
      </c>
      <c r="BW1051" s="16" t="str">
        <f>IF(COUNTA(Wedstrijden!L1038:T1038)&lt;&gt;0,1,"")</f>
        <v/>
      </c>
      <c r="BX1051" s="16" t="str">
        <f t="shared" si="97"/>
        <v/>
      </c>
      <c r="BY1051" s="16" t="str">
        <f>IF(Wedstrijden!L1038="x","BB","")</f>
        <v/>
      </c>
      <c r="BZ1051" s="16" t="str">
        <f>IF(Wedstrijden!M1038="x","B","")</f>
        <v/>
      </c>
      <c r="CA1051" s="16" t="str">
        <f>IF(Wedstrijden!N1038="x","L1","")</f>
        <v/>
      </c>
      <c r="CB1051" s="16" t="str">
        <f>IF(Wedstrijden!O1038="x","L2","")</f>
        <v/>
      </c>
      <c r="CC1051" s="16" t="str">
        <f>IF(Wedstrijden!P1038="x","M1","")</f>
        <v/>
      </c>
      <c r="CD1051" s="16" t="str">
        <f>IF(Wedstrijden!Q1038="x","M2","")</f>
        <v/>
      </c>
      <c r="CE1051" s="16" t="str">
        <f>IF(Wedstrijden!R1038="x","Z1","")</f>
        <v/>
      </c>
      <c r="CF1051" s="16" t="str">
        <f>IF(Wedstrijden!S1038="x","Z2","")</f>
        <v/>
      </c>
      <c r="CG1051" s="16" t="str">
        <f>IF(Wedstrijden!T1038="x","ZZL","")</f>
        <v/>
      </c>
      <c r="CL1051" s="16" t="str">
        <f>IF(COUNTA(Wedstrijden!AR1038:BB1038)&lt;&gt;0,2,"")</f>
        <v/>
      </c>
      <c r="CM1051" s="16" t="str">
        <f t="shared" si="98"/>
        <v/>
      </c>
      <c r="CN1051" s="16" t="str">
        <f>IF(Wedstrijden!AR1038="x","AA","")</f>
        <v/>
      </c>
      <c r="CO1051" s="16" t="str">
        <f>IF(Wedstrijden!AS1038="x","A","")</f>
        <v/>
      </c>
      <c r="CP1051" s="16" t="str">
        <f>IF(Wedstrijden!AT1038="x","BB","")</f>
        <v/>
      </c>
      <c r="CQ1051" s="16" t="str">
        <f>IF(Wedstrijden!AU1038="x","B","")</f>
        <v/>
      </c>
      <c r="CR1051" s="16" t="str">
        <f>IF(Wedstrijden!AV1038="x","L","")</f>
        <v/>
      </c>
      <c r="CS1051" s="16" t="str">
        <f>IF(Wedstrijden!AW1038="x","M","")</f>
        <v/>
      </c>
      <c r="CT1051" s="16" t="str">
        <f>IF(Wedstrijden!AX1038="x","Z","")</f>
        <v/>
      </c>
      <c r="CU1051" s="16" t="str">
        <f>IF(Wedstrijden!BB1038="x","ZZ","")</f>
        <v/>
      </c>
      <c r="CV1051" s="16" t="str">
        <f>IF(COUNTA(Wedstrijden!AI1038:AP1038)&lt;&gt;0,2,"")</f>
        <v/>
      </c>
      <c r="CW1051" s="16" t="str">
        <f t="shared" si="99"/>
        <v/>
      </c>
      <c r="CX1051" s="16" t="str">
        <f>IF(Wedstrijden!AI1038="x","BB","")</f>
        <v/>
      </c>
      <c r="CY1051" s="16" t="str">
        <f>IF(Wedstrijden!AJ1038="x","B","")</f>
        <v/>
      </c>
      <c r="CZ1051" s="16" t="str">
        <f>IF(Wedstrijden!AK1038="x","L","")</f>
        <v/>
      </c>
      <c r="DA1051" s="16" t="str">
        <f>IF(Wedstrijden!AL1038="x","M","")</f>
        <v/>
      </c>
      <c r="DB1051" s="16" t="str">
        <f>IF(Wedstrijden!AM1038="x","Z","")</f>
        <v/>
      </c>
      <c r="DC1051" s="16" t="str">
        <f>IF(Wedstrijden!AN1038="x","ZZ","")</f>
        <v/>
      </c>
      <c r="DD1051" s="16" t="str">
        <f>IF(Wedstrijden!AP1038="x","1.40","")</f>
        <v/>
      </c>
      <c r="DE1051" s="16" t="str">
        <f>IF(COUNTA(Wedstrijden!BD1038:BF1038)&lt;&gt;0,6,"")</f>
        <v/>
      </c>
      <c r="DF1051" s="16" t="str">
        <f t="shared" si="100"/>
        <v/>
      </c>
      <c r="DG1051" s="16" t="str">
        <f>IF(Wedstrijden!BD1038="x","L","")</f>
        <v/>
      </c>
      <c r="DH1051" s="16" t="str">
        <f>IF(Wedstrijden!BE1038="x","M","")</f>
        <v/>
      </c>
      <c r="DI1051" s="16" t="str">
        <f>IF(Wedstrijden!BF1038="x","Z","")</f>
        <v/>
      </c>
      <c r="DJ1051" s="16" t="str">
        <f>IF(Wedstrijden!BG1038="x","Z","")</f>
        <v/>
      </c>
      <c r="DK1051" s="16" t="str">
        <f>IF(COUNTA(Wedstrijden!BI1038:BK1038)&lt;&gt;0,6,"")</f>
        <v/>
      </c>
      <c r="DL1051" s="16" t="str">
        <f t="shared" si="101"/>
        <v/>
      </c>
      <c r="DM1051" s="16" t="str">
        <f>IF(Wedstrijden!BI1038="x","L","")</f>
        <v/>
      </c>
      <c r="DN1051" s="16" t="str">
        <f>IF(Wedstrijden!BJ1038="x","M","")</f>
        <v/>
      </c>
      <c r="DO1051" s="16" t="str">
        <f>IF(Wedstrijden!BK1038="x","Z","")</f>
        <v/>
      </c>
      <c r="DP1051" s="16" t="str">
        <f>IF(Wedstrijden!BL1038="x","Z","")</f>
        <v/>
      </c>
    </row>
    <row r="1052" spans="1:120" ht="14.4" x14ac:dyDescent="0.3">
      <c r="A1052" s="18">
        <f>Wedstrijden!A1039</f>
        <v>0</v>
      </c>
      <c r="B1052" s="16" t="str">
        <f>IFERROR(VLOOKUP(Wedstrijden!#REF!,#REF!,2,FALSE),"")</f>
        <v/>
      </c>
      <c r="C1052" s="16">
        <f>Wedstrijden!E1039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IF(COUNTA(Wedstrijden!U1039:AC1039)&lt;&gt;0,1,"")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IF(Wedstrijden!U1039="x","B1","")</f>
        <v/>
      </c>
      <c r="BO1052" s="16" t="e">
        <f>IF(Wedstrijden!#REF!="x","BB","")</f>
        <v>#REF!</v>
      </c>
      <c r="BP1052" s="16" t="str">
        <f>IF(Wedstrijden!W1039="x","B","")</f>
        <v/>
      </c>
      <c r="BQ1052" s="16" t="str">
        <f>IF(Wedstrijden!X1039="x","L1","")</f>
        <v/>
      </c>
      <c r="BR1052" s="16" t="str">
        <f>IF(Wedstrijden!Y1039="x","L2","")</f>
        <v/>
      </c>
      <c r="BS1052" s="16" t="str">
        <f>IF(Wedstrijden!Z1039="x","M1","")</f>
        <v/>
      </c>
      <c r="BT1052" s="16" t="str">
        <f>IF(Wedstrijden!AA1039="x","M2","")</f>
        <v/>
      </c>
      <c r="BU1052" s="16" t="str">
        <f>IF(Wedstrijden!AB1039="x","Z1","")</f>
        <v/>
      </c>
      <c r="BV1052" s="16" t="str">
        <f>IF(Wedstrijden!AC1039="x","Z2","")</f>
        <v/>
      </c>
      <c r="BW1052" s="16" t="str">
        <f>IF(COUNTA(Wedstrijden!L1039:T1039)&lt;&gt;0,1,"")</f>
        <v/>
      </c>
      <c r="BX1052" s="16" t="str">
        <f t="shared" si="97"/>
        <v/>
      </c>
      <c r="BY1052" s="16" t="str">
        <f>IF(Wedstrijden!L1039="x","BB","")</f>
        <v/>
      </c>
      <c r="BZ1052" s="16" t="str">
        <f>IF(Wedstrijden!M1039="x","B","")</f>
        <v/>
      </c>
      <c r="CA1052" s="16" t="str">
        <f>IF(Wedstrijden!N1039="x","L1","")</f>
        <v/>
      </c>
      <c r="CB1052" s="16" t="str">
        <f>IF(Wedstrijden!O1039="x","L2","")</f>
        <v/>
      </c>
      <c r="CC1052" s="16" t="str">
        <f>IF(Wedstrijden!P1039="x","M1","")</f>
        <v/>
      </c>
      <c r="CD1052" s="16" t="str">
        <f>IF(Wedstrijden!Q1039="x","M2","")</f>
        <v/>
      </c>
      <c r="CE1052" s="16" t="str">
        <f>IF(Wedstrijden!R1039="x","Z1","")</f>
        <v/>
      </c>
      <c r="CF1052" s="16" t="str">
        <f>IF(Wedstrijden!S1039="x","Z2","")</f>
        <v/>
      </c>
      <c r="CG1052" s="16" t="str">
        <f>IF(Wedstrijden!T1039="x","ZZL","")</f>
        <v/>
      </c>
      <c r="CL1052" s="16" t="str">
        <f>IF(COUNTA(Wedstrijden!AR1039:BB1039)&lt;&gt;0,2,"")</f>
        <v/>
      </c>
      <c r="CM1052" s="16" t="str">
        <f t="shared" si="98"/>
        <v/>
      </c>
      <c r="CN1052" s="16" t="str">
        <f>IF(Wedstrijden!AR1039="x","AA","")</f>
        <v/>
      </c>
      <c r="CO1052" s="16" t="str">
        <f>IF(Wedstrijden!AS1039="x","A","")</f>
        <v/>
      </c>
      <c r="CP1052" s="16" t="str">
        <f>IF(Wedstrijden!AT1039="x","BB","")</f>
        <v/>
      </c>
      <c r="CQ1052" s="16" t="str">
        <f>IF(Wedstrijden!AU1039="x","B","")</f>
        <v/>
      </c>
      <c r="CR1052" s="16" t="str">
        <f>IF(Wedstrijden!AV1039="x","L","")</f>
        <v/>
      </c>
      <c r="CS1052" s="16" t="str">
        <f>IF(Wedstrijden!AW1039="x","M","")</f>
        <v/>
      </c>
      <c r="CT1052" s="16" t="str">
        <f>IF(Wedstrijden!AX1039="x","Z","")</f>
        <v/>
      </c>
      <c r="CU1052" s="16" t="str">
        <f>IF(Wedstrijden!BB1039="x","ZZ","")</f>
        <v/>
      </c>
      <c r="CV1052" s="16" t="str">
        <f>IF(COUNTA(Wedstrijden!AI1039:AP1039)&lt;&gt;0,2,"")</f>
        <v/>
      </c>
      <c r="CW1052" s="16" t="str">
        <f t="shared" si="99"/>
        <v/>
      </c>
      <c r="CX1052" s="16" t="str">
        <f>IF(Wedstrijden!AI1039="x","BB","")</f>
        <v/>
      </c>
      <c r="CY1052" s="16" t="str">
        <f>IF(Wedstrijden!AJ1039="x","B","")</f>
        <v/>
      </c>
      <c r="CZ1052" s="16" t="str">
        <f>IF(Wedstrijden!AK1039="x","L","")</f>
        <v/>
      </c>
      <c r="DA1052" s="16" t="str">
        <f>IF(Wedstrijden!AL1039="x","M","")</f>
        <v/>
      </c>
      <c r="DB1052" s="16" t="str">
        <f>IF(Wedstrijden!AM1039="x","Z","")</f>
        <v/>
      </c>
      <c r="DC1052" s="16" t="str">
        <f>IF(Wedstrijden!AN1039="x","ZZ","")</f>
        <v/>
      </c>
      <c r="DD1052" s="16" t="str">
        <f>IF(Wedstrijden!AP1039="x","1.40","")</f>
        <v/>
      </c>
      <c r="DE1052" s="16" t="str">
        <f>IF(COUNTA(Wedstrijden!BD1039:BF1039)&lt;&gt;0,6,"")</f>
        <v/>
      </c>
      <c r="DF1052" s="16" t="str">
        <f t="shared" si="100"/>
        <v/>
      </c>
      <c r="DG1052" s="16" t="str">
        <f>IF(Wedstrijden!BD1039="x","L","")</f>
        <v/>
      </c>
      <c r="DH1052" s="16" t="str">
        <f>IF(Wedstrijden!BE1039="x","M","")</f>
        <v/>
      </c>
      <c r="DI1052" s="16" t="str">
        <f>IF(Wedstrijden!BF1039="x","Z","")</f>
        <v/>
      </c>
      <c r="DJ1052" s="16" t="str">
        <f>IF(Wedstrijden!BG1039="x","Z","")</f>
        <v/>
      </c>
      <c r="DK1052" s="16" t="str">
        <f>IF(COUNTA(Wedstrijden!BI1039:BK1039)&lt;&gt;0,6,"")</f>
        <v/>
      </c>
      <c r="DL1052" s="16" t="str">
        <f t="shared" si="101"/>
        <v/>
      </c>
      <c r="DM1052" s="16" t="str">
        <f>IF(Wedstrijden!BI1039="x","L","")</f>
        <v/>
      </c>
      <c r="DN1052" s="16" t="str">
        <f>IF(Wedstrijden!BJ1039="x","M","")</f>
        <v/>
      </c>
      <c r="DO1052" s="16" t="str">
        <f>IF(Wedstrijden!BK1039="x","Z","")</f>
        <v/>
      </c>
      <c r="DP1052" s="16" t="str">
        <f>IF(Wedstrijden!BL1039="x","Z","")</f>
        <v/>
      </c>
    </row>
    <row r="1053" spans="1:120" ht="14.4" x14ac:dyDescent="0.3">
      <c r="A1053" s="18">
        <f>Wedstrijden!A1040</f>
        <v>0</v>
      </c>
      <c r="B1053" s="16" t="str">
        <f>IFERROR(VLOOKUP(Wedstrijden!#REF!,#REF!,2,FALSE),"")</f>
        <v/>
      </c>
      <c r="C1053" s="16">
        <f>Wedstrijden!E1040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IF(COUNTA(Wedstrijden!U1040:AC1040)&lt;&gt;0,1,"")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IF(Wedstrijden!U1040="x","B1","")</f>
        <v/>
      </c>
      <c r="BO1053" s="16" t="e">
        <f>IF(Wedstrijden!#REF!="x","BB","")</f>
        <v>#REF!</v>
      </c>
      <c r="BP1053" s="16" t="str">
        <f>IF(Wedstrijden!W1040="x","B","")</f>
        <v/>
      </c>
      <c r="BQ1053" s="16" t="str">
        <f>IF(Wedstrijden!X1040="x","L1","")</f>
        <v/>
      </c>
      <c r="BR1053" s="16" t="str">
        <f>IF(Wedstrijden!Y1040="x","L2","")</f>
        <v/>
      </c>
      <c r="BS1053" s="16" t="str">
        <f>IF(Wedstrijden!Z1040="x","M1","")</f>
        <v/>
      </c>
      <c r="BT1053" s="16" t="str">
        <f>IF(Wedstrijden!AA1040="x","M2","")</f>
        <v/>
      </c>
      <c r="BU1053" s="16" t="str">
        <f>IF(Wedstrijden!AB1040="x","Z1","")</f>
        <v/>
      </c>
      <c r="BV1053" s="16" t="str">
        <f>IF(Wedstrijden!AC1040="x","Z2","")</f>
        <v/>
      </c>
      <c r="BW1053" s="16" t="str">
        <f>IF(COUNTA(Wedstrijden!L1040:T1040)&lt;&gt;0,1,"")</f>
        <v/>
      </c>
      <c r="BX1053" s="16" t="str">
        <f t="shared" si="97"/>
        <v/>
      </c>
      <c r="BY1053" s="16" t="str">
        <f>IF(Wedstrijden!L1040="x","BB","")</f>
        <v/>
      </c>
      <c r="BZ1053" s="16" t="str">
        <f>IF(Wedstrijden!M1040="x","B","")</f>
        <v/>
      </c>
      <c r="CA1053" s="16" t="str">
        <f>IF(Wedstrijden!N1040="x","L1","")</f>
        <v/>
      </c>
      <c r="CB1053" s="16" t="str">
        <f>IF(Wedstrijden!O1040="x","L2","")</f>
        <v/>
      </c>
      <c r="CC1053" s="16" t="str">
        <f>IF(Wedstrijden!P1040="x","M1","")</f>
        <v/>
      </c>
      <c r="CD1053" s="16" t="str">
        <f>IF(Wedstrijden!Q1040="x","M2","")</f>
        <v/>
      </c>
      <c r="CE1053" s="16" t="str">
        <f>IF(Wedstrijden!R1040="x","Z1","")</f>
        <v/>
      </c>
      <c r="CF1053" s="16" t="str">
        <f>IF(Wedstrijden!S1040="x","Z2","")</f>
        <v/>
      </c>
      <c r="CG1053" s="16" t="str">
        <f>IF(Wedstrijden!T1040="x","ZZL","")</f>
        <v/>
      </c>
      <c r="CL1053" s="16" t="str">
        <f>IF(COUNTA(Wedstrijden!AR1040:BB1040)&lt;&gt;0,2,"")</f>
        <v/>
      </c>
      <c r="CM1053" s="16" t="str">
        <f t="shared" si="98"/>
        <v/>
      </c>
      <c r="CN1053" s="16" t="str">
        <f>IF(Wedstrijden!AR1040="x","AA","")</f>
        <v/>
      </c>
      <c r="CO1053" s="16" t="str">
        <f>IF(Wedstrijden!AS1040="x","A","")</f>
        <v/>
      </c>
      <c r="CP1053" s="16" t="str">
        <f>IF(Wedstrijden!AT1040="x","BB","")</f>
        <v/>
      </c>
      <c r="CQ1053" s="16" t="str">
        <f>IF(Wedstrijden!AU1040="x","B","")</f>
        <v/>
      </c>
      <c r="CR1053" s="16" t="str">
        <f>IF(Wedstrijden!AV1040="x","L","")</f>
        <v/>
      </c>
      <c r="CS1053" s="16" t="str">
        <f>IF(Wedstrijden!AW1040="x","M","")</f>
        <v/>
      </c>
      <c r="CT1053" s="16" t="str">
        <f>IF(Wedstrijden!AX1040="x","Z","")</f>
        <v/>
      </c>
      <c r="CU1053" s="16" t="str">
        <f>IF(Wedstrijden!BB1040="x","ZZ","")</f>
        <v/>
      </c>
      <c r="CV1053" s="16" t="str">
        <f>IF(COUNTA(Wedstrijden!AI1040:AP1040)&lt;&gt;0,2,"")</f>
        <v/>
      </c>
      <c r="CW1053" s="16" t="str">
        <f t="shared" si="99"/>
        <v/>
      </c>
      <c r="CX1053" s="16" t="str">
        <f>IF(Wedstrijden!AI1040="x","BB","")</f>
        <v/>
      </c>
      <c r="CY1053" s="16" t="str">
        <f>IF(Wedstrijden!AJ1040="x","B","")</f>
        <v/>
      </c>
      <c r="CZ1053" s="16" t="str">
        <f>IF(Wedstrijden!AK1040="x","L","")</f>
        <v/>
      </c>
      <c r="DA1053" s="16" t="str">
        <f>IF(Wedstrijden!AL1040="x","M","")</f>
        <v/>
      </c>
      <c r="DB1053" s="16" t="str">
        <f>IF(Wedstrijden!AM1040="x","Z","")</f>
        <v/>
      </c>
      <c r="DC1053" s="16" t="str">
        <f>IF(Wedstrijden!AN1040="x","ZZ","")</f>
        <v/>
      </c>
      <c r="DD1053" s="16" t="str">
        <f>IF(Wedstrijden!AP1040="x","1.40","")</f>
        <v/>
      </c>
      <c r="DE1053" s="16" t="str">
        <f>IF(COUNTA(Wedstrijden!BD1040:BF1040)&lt;&gt;0,6,"")</f>
        <v/>
      </c>
      <c r="DF1053" s="16" t="str">
        <f t="shared" si="100"/>
        <v/>
      </c>
      <c r="DG1053" s="16" t="str">
        <f>IF(Wedstrijden!BD1040="x","L","")</f>
        <v/>
      </c>
      <c r="DH1053" s="16" t="str">
        <f>IF(Wedstrijden!BE1040="x","M","")</f>
        <v/>
      </c>
      <c r="DI1053" s="16" t="str">
        <f>IF(Wedstrijden!BF1040="x","Z","")</f>
        <v/>
      </c>
      <c r="DJ1053" s="16" t="str">
        <f>IF(Wedstrijden!BG1040="x","Z","")</f>
        <v/>
      </c>
      <c r="DK1053" s="16" t="str">
        <f>IF(COUNTA(Wedstrijden!BI1040:BK1040)&lt;&gt;0,6,"")</f>
        <v/>
      </c>
      <c r="DL1053" s="16" t="str">
        <f t="shared" si="101"/>
        <v/>
      </c>
      <c r="DM1053" s="16" t="str">
        <f>IF(Wedstrijden!BI1040="x","L","")</f>
        <v/>
      </c>
      <c r="DN1053" s="16" t="str">
        <f>IF(Wedstrijden!BJ1040="x","M","")</f>
        <v/>
      </c>
      <c r="DO1053" s="16" t="str">
        <f>IF(Wedstrijden!BK1040="x","Z","")</f>
        <v/>
      </c>
      <c r="DP1053" s="16" t="str">
        <f>IF(Wedstrijden!BL1040="x","Z","")</f>
        <v/>
      </c>
    </row>
    <row r="1054" spans="1:120" ht="14.4" x14ac:dyDescent="0.3">
      <c r="A1054" s="18">
        <f>Wedstrijden!A1041</f>
        <v>0</v>
      </c>
      <c r="B1054" s="16" t="str">
        <f>IFERROR(VLOOKUP(Wedstrijden!#REF!,#REF!,2,FALSE),"")</f>
        <v/>
      </c>
      <c r="C1054" s="16">
        <f>Wedstrijden!E1041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IF(COUNTA(Wedstrijden!U1041:AC1041)&lt;&gt;0,1,"")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IF(Wedstrijden!U1041="x","B1","")</f>
        <v/>
      </c>
      <c r="BO1054" s="16" t="e">
        <f>IF(Wedstrijden!#REF!="x","BB","")</f>
        <v>#REF!</v>
      </c>
      <c r="BP1054" s="16" t="str">
        <f>IF(Wedstrijden!W1041="x","B","")</f>
        <v/>
      </c>
      <c r="BQ1054" s="16" t="str">
        <f>IF(Wedstrijden!X1041="x","L1","")</f>
        <v/>
      </c>
      <c r="BR1054" s="16" t="str">
        <f>IF(Wedstrijden!Y1041="x","L2","")</f>
        <v/>
      </c>
      <c r="BS1054" s="16" t="str">
        <f>IF(Wedstrijden!Z1041="x","M1","")</f>
        <v/>
      </c>
      <c r="BT1054" s="16" t="str">
        <f>IF(Wedstrijden!AA1041="x","M2","")</f>
        <v/>
      </c>
      <c r="BU1054" s="16" t="str">
        <f>IF(Wedstrijden!AB1041="x","Z1","")</f>
        <v/>
      </c>
      <c r="BV1054" s="16" t="str">
        <f>IF(Wedstrijden!AC1041="x","Z2","")</f>
        <v/>
      </c>
      <c r="BW1054" s="16" t="str">
        <f>IF(COUNTA(Wedstrijden!L1041:T1041)&lt;&gt;0,1,"")</f>
        <v/>
      </c>
      <c r="BX1054" s="16" t="str">
        <f t="shared" si="97"/>
        <v/>
      </c>
      <c r="BY1054" s="16" t="str">
        <f>IF(Wedstrijden!L1041="x","BB","")</f>
        <v/>
      </c>
      <c r="BZ1054" s="16" t="str">
        <f>IF(Wedstrijden!M1041="x","B","")</f>
        <v/>
      </c>
      <c r="CA1054" s="16" t="str">
        <f>IF(Wedstrijden!N1041="x","L1","")</f>
        <v/>
      </c>
      <c r="CB1054" s="16" t="str">
        <f>IF(Wedstrijden!O1041="x","L2","")</f>
        <v/>
      </c>
      <c r="CC1054" s="16" t="str">
        <f>IF(Wedstrijden!P1041="x","M1","")</f>
        <v/>
      </c>
      <c r="CD1054" s="16" t="str">
        <f>IF(Wedstrijden!Q1041="x","M2","")</f>
        <v/>
      </c>
      <c r="CE1054" s="16" t="str">
        <f>IF(Wedstrijden!R1041="x","Z1","")</f>
        <v/>
      </c>
      <c r="CF1054" s="16" t="str">
        <f>IF(Wedstrijden!S1041="x","Z2","")</f>
        <v/>
      </c>
      <c r="CG1054" s="16" t="str">
        <f>IF(Wedstrijden!T1041="x","ZZL","")</f>
        <v/>
      </c>
      <c r="CL1054" s="16" t="str">
        <f>IF(COUNTA(Wedstrijden!AR1041:BB1041)&lt;&gt;0,2,"")</f>
        <v/>
      </c>
      <c r="CM1054" s="16" t="str">
        <f t="shared" si="98"/>
        <v/>
      </c>
      <c r="CN1054" s="16" t="str">
        <f>IF(Wedstrijden!AR1041="x","AA","")</f>
        <v/>
      </c>
      <c r="CO1054" s="16" t="str">
        <f>IF(Wedstrijden!AS1041="x","A","")</f>
        <v/>
      </c>
      <c r="CP1054" s="16" t="str">
        <f>IF(Wedstrijden!AT1041="x","BB","")</f>
        <v/>
      </c>
      <c r="CQ1054" s="16" t="str">
        <f>IF(Wedstrijden!AU1041="x","B","")</f>
        <v/>
      </c>
      <c r="CR1054" s="16" t="str">
        <f>IF(Wedstrijden!AV1041="x","L","")</f>
        <v/>
      </c>
      <c r="CS1054" s="16" t="str">
        <f>IF(Wedstrijden!AW1041="x","M","")</f>
        <v/>
      </c>
      <c r="CT1054" s="16" t="str">
        <f>IF(Wedstrijden!AX1041="x","Z","")</f>
        <v/>
      </c>
      <c r="CU1054" s="16" t="str">
        <f>IF(Wedstrijden!BB1041="x","ZZ","")</f>
        <v/>
      </c>
      <c r="CV1054" s="16" t="str">
        <f>IF(COUNTA(Wedstrijden!AI1041:AP1041)&lt;&gt;0,2,"")</f>
        <v/>
      </c>
      <c r="CW1054" s="16" t="str">
        <f t="shared" si="99"/>
        <v/>
      </c>
      <c r="CX1054" s="16" t="str">
        <f>IF(Wedstrijden!AI1041="x","BB","")</f>
        <v/>
      </c>
      <c r="CY1054" s="16" t="str">
        <f>IF(Wedstrijden!AJ1041="x","B","")</f>
        <v/>
      </c>
      <c r="CZ1054" s="16" t="str">
        <f>IF(Wedstrijden!AK1041="x","L","")</f>
        <v/>
      </c>
      <c r="DA1054" s="16" t="str">
        <f>IF(Wedstrijden!AL1041="x","M","")</f>
        <v/>
      </c>
      <c r="DB1054" s="16" t="str">
        <f>IF(Wedstrijden!AM1041="x","Z","")</f>
        <v/>
      </c>
      <c r="DC1054" s="16" t="str">
        <f>IF(Wedstrijden!AN1041="x","ZZ","")</f>
        <v/>
      </c>
      <c r="DD1054" s="16" t="str">
        <f>IF(Wedstrijden!AP1041="x","1.40","")</f>
        <v/>
      </c>
      <c r="DE1054" s="16" t="str">
        <f>IF(COUNTA(Wedstrijden!BD1041:BF1041)&lt;&gt;0,6,"")</f>
        <v/>
      </c>
      <c r="DF1054" s="16" t="str">
        <f t="shared" si="100"/>
        <v/>
      </c>
      <c r="DG1054" s="16" t="str">
        <f>IF(Wedstrijden!BD1041="x","L","")</f>
        <v/>
      </c>
      <c r="DH1054" s="16" t="str">
        <f>IF(Wedstrijden!BE1041="x","M","")</f>
        <v/>
      </c>
      <c r="DI1054" s="16" t="str">
        <f>IF(Wedstrijden!BF1041="x","Z","")</f>
        <v/>
      </c>
      <c r="DJ1054" s="16" t="str">
        <f>IF(Wedstrijden!BG1041="x","Z","")</f>
        <v/>
      </c>
      <c r="DK1054" s="16" t="str">
        <f>IF(COUNTA(Wedstrijden!BI1041:BK1041)&lt;&gt;0,6,"")</f>
        <v/>
      </c>
      <c r="DL1054" s="16" t="str">
        <f t="shared" si="101"/>
        <v/>
      </c>
      <c r="DM1054" s="16" t="str">
        <f>IF(Wedstrijden!BI1041="x","L","")</f>
        <v/>
      </c>
      <c r="DN1054" s="16" t="str">
        <f>IF(Wedstrijden!BJ1041="x","M","")</f>
        <v/>
      </c>
      <c r="DO1054" s="16" t="str">
        <f>IF(Wedstrijden!BK1041="x","Z","")</f>
        <v/>
      </c>
      <c r="DP1054" s="16" t="str">
        <f>IF(Wedstrijden!BL1041="x","Z","")</f>
        <v/>
      </c>
    </row>
    <row r="1055" spans="1:120" ht="14.4" x14ac:dyDescent="0.3">
      <c r="A1055" s="18">
        <f>Wedstrijden!A1042</f>
        <v>0</v>
      </c>
      <c r="B1055" s="16" t="str">
        <f>IFERROR(VLOOKUP(Wedstrijden!#REF!,#REF!,2,FALSE),"")</f>
        <v/>
      </c>
      <c r="C1055" s="16">
        <f>Wedstrijden!E1042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IF(COUNTA(Wedstrijden!U1042:AC1042)&lt;&gt;0,1,"")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IF(Wedstrijden!U1042="x","B1","")</f>
        <v/>
      </c>
      <c r="BO1055" s="16" t="e">
        <f>IF(Wedstrijden!#REF!="x","BB","")</f>
        <v>#REF!</v>
      </c>
      <c r="BP1055" s="16" t="str">
        <f>IF(Wedstrijden!W1042="x","B","")</f>
        <v/>
      </c>
      <c r="BQ1055" s="16" t="str">
        <f>IF(Wedstrijden!X1042="x","L1","")</f>
        <v/>
      </c>
      <c r="BR1055" s="16" t="str">
        <f>IF(Wedstrijden!Y1042="x","L2","")</f>
        <v/>
      </c>
      <c r="BS1055" s="16" t="str">
        <f>IF(Wedstrijden!Z1042="x","M1","")</f>
        <v/>
      </c>
      <c r="BT1055" s="16" t="str">
        <f>IF(Wedstrijden!AA1042="x","M2","")</f>
        <v/>
      </c>
      <c r="BU1055" s="16" t="str">
        <f>IF(Wedstrijden!AB1042="x","Z1","")</f>
        <v/>
      </c>
      <c r="BV1055" s="16" t="str">
        <f>IF(Wedstrijden!AC1042="x","Z2","")</f>
        <v/>
      </c>
      <c r="BW1055" s="16" t="str">
        <f>IF(COUNTA(Wedstrijden!L1042:T1042)&lt;&gt;0,1,"")</f>
        <v/>
      </c>
      <c r="BX1055" s="16" t="str">
        <f t="shared" si="97"/>
        <v/>
      </c>
      <c r="BY1055" s="16" t="str">
        <f>IF(Wedstrijden!L1042="x","BB","")</f>
        <v/>
      </c>
      <c r="BZ1055" s="16" t="str">
        <f>IF(Wedstrijden!M1042="x","B","")</f>
        <v/>
      </c>
      <c r="CA1055" s="16" t="str">
        <f>IF(Wedstrijden!N1042="x","L1","")</f>
        <v/>
      </c>
      <c r="CB1055" s="16" t="str">
        <f>IF(Wedstrijden!O1042="x","L2","")</f>
        <v/>
      </c>
      <c r="CC1055" s="16" t="str">
        <f>IF(Wedstrijden!P1042="x","M1","")</f>
        <v/>
      </c>
      <c r="CD1055" s="16" t="str">
        <f>IF(Wedstrijden!Q1042="x","M2","")</f>
        <v/>
      </c>
      <c r="CE1055" s="16" t="str">
        <f>IF(Wedstrijden!R1042="x","Z1","")</f>
        <v/>
      </c>
      <c r="CF1055" s="16" t="str">
        <f>IF(Wedstrijden!S1042="x","Z2","")</f>
        <v/>
      </c>
      <c r="CG1055" s="16" t="str">
        <f>IF(Wedstrijden!T1042="x","ZZL","")</f>
        <v/>
      </c>
      <c r="CL1055" s="16" t="str">
        <f>IF(COUNTA(Wedstrijden!AR1042:BB1042)&lt;&gt;0,2,"")</f>
        <v/>
      </c>
      <c r="CM1055" s="16" t="str">
        <f t="shared" si="98"/>
        <v/>
      </c>
      <c r="CN1055" s="16" t="str">
        <f>IF(Wedstrijden!AR1042="x","AA","")</f>
        <v/>
      </c>
      <c r="CO1055" s="16" t="str">
        <f>IF(Wedstrijden!AS1042="x","A","")</f>
        <v/>
      </c>
      <c r="CP1055" s="16" t="str">
        <f>IF(Wedstrijden!AT1042="x","BB","")</f>
        <v/>
      </c>
      <c r="CQ1055" s="16" t="str">
        <f>IF(Wedstrijden!AU1042="x","B","")</f>
        <v/>
      </c>
      <c r="CR1055" s="16" t="str">
        <f>IF(Wedstrijden!AV1042="x","L","")</f>
        <v/>
      </c>
      <c r="CS1055" s="16" t="str">
        <f>IF(Wedstrijden!AW1042="x","M","")</f>
        <v/>
      </c>
      <c r="CT1055" s="16" t="str">
        <f>IF(Wedstrijden!AX1042="x","Z","")</f>
        <v/>
      </c>
      <c r="CU1055" s="16" t="str">
        <f>IF(Wedstrijden!BB1042="x","ZZ","")</f>
        <v/>
      </c>
      <c r="CV1055" s="16" t="str">
        <f>IF(COUNTA(Wedstrijden!AI1042:AP1042)&lt;&gt;0,2,"")</f>
        <v/>
      </c>
      <c r="CW1055" s="16" t="str">
        <f t="shared" si="99"/>
        <v/>
      </c>
      <c r="CX1055" s="16" t="str">
        <f>IF(Wedstrijden!AI1042="x","BB","")</f>
        <v/>
      </c>
      <c r="CY1055" s="16" t="str">
        <f>IF(Wedstrijden!AJ1042="x","B","")</f>
        <v/>
      </c>
      <c r="CZ1055" s="16" t="str">
        <f>IF(Wedstrijden!AK1042="x","L","")</f>
        <v/>
      </c>
      <c r="DA1055" s="16" t="str">
        <f>IF(Wedstrijden!AL1042="x","M","")</f>
        <v/>
      </c>
      <c r="DB1055" s="16" t="str">
        <f>IF(Wedstrijden!AM1042="x","Z","")</f>
        <v/>
      </c>
      <c r="DC1055" s="16" t="str">
        <f>IF(Wedstrijden!AN1042="x","ZZ","")</f>
        <v/>
      </c>
      <c r="DD1055" s="16" t="str">
        <f>IF(Wedstrijden!AP1042="x","1.40","")</f>
        <v/>
      </c>
      <c r="DE1055" s="16" t="str">
        <f>IF(COUNTA(Wedstrijden!BD1042:BF1042)&lt;&gt;0,6,"")</f>
        <v/>
      </c>
      <c r="DF1055" s="16" t="str">
        <f t="shared" si="100"/>
        <v/>
      </c>
      <c r="DG1055" s="16" t="str">
        <f>IF(Wedstrijden!BD1042="x","L","")</f>
        <v/>
      </c>
      <c r="DH1055" s="16" t="str">
        <f>IF(Wedstrijden!BE1042="x","M","")</f>
        <v/>
      </c>
      <c r="DI1055" s="16" t="str">
        <f>IF(Wedstrijden!BF1042="x","Z","")</f>
        <v/>
      </c>
      <c r="DJ1055" s="16" t="str">
        <f>IF(Wedstrijden!BG1042="x","Z","")</f>
        <v/>
      </c>
      <c r="DK1055" s="16" t="str">
        <f>IF(COUNTA(Wedstrijden!BI1042:BK1042)&lt;&gt;0,6,"")</f>
        <v/>
      </c>
      <c r="DL1055" s="16" t="str">
        <f t="shared" si="101"/>
        <v/>
      </c>
      <c r="DM1055" s="16" t="str">
        <f>IF(Wedstrijden!BI1042="x","L","")</f>
        <v/>
      </c>
      <c r="DN1055" s="16" t="str">
        <f>IF(Wedstrijden!BJ1042="x","M","")</f>
        <v/>
      </c>
      <c r="DO1055" s="16" t="str">
        <f>IF(Wedstrijden!BK1042="x","Z","")</f>
        <v/>
      </c>
      <c r="DP1055" s="16" t="str">
        <f>IF(Wedstrijden!BL1042="x","Z","")</f>
        <v/>
      </c>
    </row>
    <row r="1056" spans="1:120" ht="14.4" x14ac:dyDescent="0.3">
      <c r="A1056" s="18">
        <f>Wedstrijden!A1043</f>
        <v>0</v>
      </c>
      <c r="B1056" s="16" t="str">
        <f>IFERROR(VLOOKUP(Wedstrijden!#REF!,#REF!,2,FALSE),"")</f>
        <v/>
      </c>
      <c r="C1056" s="16">
        <f>Wedstrijden!E1043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IF(COUNTA(Wedstrijden!U1043:AC1043)&lt;&gt;0,1,"")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IF(Wedstrijden!U1043="x","B1","")</f>
        <v/>
      </c>
      <c r="BO1056" s="16" t="e">
        <f>IF(Wedstrijden!#REF!="x","BB","")</f>
        <v>#REF!</v>
      </c>
      <c r="BP1056" s="16" t="str">
        <f>IF(Wedstrijden!W1043="x","B","")</f>
        <v/>
      </c>
      <c r="BQ1056" s="16" t="str">
        <f>IF(Wedstrijden!X1043="x","L1","")</f>
        <v/>
      </c>
      <c r="BR1056" s="16" t="str">
        <f>IF(Wedstrijden!Y1043="x","L2","")</f>
        <v/>
      </c>
      <c r="BS1056" s="16" t="str">
        <f>IF(Wedstrijden!Z1043="x","M1","")</f>
        <v/>
      </c>
      <c r="BT1056" s="16" t="str">
        <f>IF(Wedstrijden!AA1043="x","M2","")</f>
        <v/>
      </c>
      <c r="BU1056" s="16" t="str">
        <f>IF(Wedstrijden!AB1043="x","Z1","")</f>
        <v/>
      </c>
      <c r="BV1056" s="16" t="str">
        <f>IF(Wedstrijden!AC1043="x","Z2","")</f>
        <v/>
      </c>
      <c r="BW1056" s="16" t="str">
        <f>IF(COUNTA(Wedstrijden!L1043:T1043)&lt;&gt;0,1,"")</f>
        <v/>
      </c>
      <c r="BX1056" s="16" t="str">
        <f t="shared" si="97"/>
        <v/>
      </c>
      <c r="BY1056" s="16" t="str">
        <f>IF(Wedstrijden!L1043="x","BB","")</f>
        <v/>
      </c>
      <c r="BZ1056" s="16" t="str">
        <f>IF(Wedstrijden!M1043="x","B","")</f>
        <v/>
      </c>
      <c r="CA1056" s="16" t="str">
        <f>IF(Wedstrijden!N1043="x","L1","")</f>
        <v/>
      </c>
      <c r="CB1056" s="16" t="str">
        <f>IF(Wedstrijden!O1043="x","L2","")</f>
        <v/>
      </c>
      <c r="CC1056" s="16" t="str">
        <f>IF(Wedstrijden!P1043="x","M1","")</f>
        <v/>
      </c>
      <c r="CD1056" s="16" t="str">
        <f>IF(Wedstrijden!Q1043="x","M2","")</f>
        <v/>
      </c>
      <c r="CE1056" s="16" t="str">
        <f>IF(Wedstrijden!R1043="x","Z1","")</f>
        <v/>
      </c>
      <c r="CF1056" s="16" t="str">
        <f>IF(Wedstrijden!S1043="x","Z2","")</f>
        <v/>
      </c>
      <c r="CG1056" s="16" t="str">
        <f>IF(Wedstrijden!T1043="x","ZZL","")</f>
        <v/>
      </c>
      <c r="CL1056" s="16" t="str">
        <f>IF(COUNTA(Wedstrijden!AR1043:BB1043)&lt;&gt;0,2,"")</f>
        <v/>
      </c>
      <c r="CM1056" s="16" t="str">
        <f t="shared" si="98"/>
        <v/>
      </c>
      <c r="CN1056" s="16" t="str">
        <f>IF(Wedstrijden!AR1043="x","AA","")</f>
        <v/>
      </c>
      <c r="CO1056" s="16" t="str">
        <f>IF(Wedstrijden!AS1043="x","A","")</f>
        <v/>
      </c>
      <c r="CP1056" s="16" t="str">
        <f>IF(Wedstrijden!AT1043="x","BB","")</f>
        <v/>
      </c>
      <c r="CQ1056" s="16" t="str">
        <f>IF(Wedstrijden!AU1043="x","B","")</f>
        <v/>
      </c>
      <c r="CR1056" s="16" t="str">
        <f>IF(Wedstrijden!AV1043="x","L","")</f>
        <v/>
      </c>
      <c r="CS1056" s="16" t="str">
        <f>IF(Wedstrijden!AW1043="x","M","")</f>
        <v/>
      </c>
      <c r="CT1056" s="16" t="str">
        <f>IF(Wedstrijden!AX1043="x","Z","")</f>
        <v/>
      </c>
      <c r="CU1056" s="16" t="str">
        <f>IF(Wedstrijden!BB1043="x","ZZ","")</f>
        <v/>
      </c>
      <c r="CV1056" s="16" t="str">
        <f>IF(COUNTA(Wedstrijden!AI1043:AP1043)&lt;&gt;0,2,"")</f>
        <v/>
      </c>
      <c r="CW1056" s="16" t="str">
        <f t="shared" si="99"/>
        <v/>
      </c>
      <c r="CX1056" s="16" t="str">
        <f>IF(Wedstrijden!AI1043="x","BB","")</f>
        <v/>
      </c>
      <c r="CY1056" s="16" t="str">
        <f>IF(Wedstrijden!AJ1043="x","B","")</f>
        <v/>
      </c>
      <c r="CZ1056" s="16" t="str">
        <f>IF(Wedstrijden!AK1043="x","L","")</f>
        <v/>
      </c>
      <c r="DA1056" s="16" t="str">
        <f>IF(Wedstrijden!AL1043="x","M","")</f>
        <v/>
      </c>
      <c r="DB1056" s="16" t="str">
        <f>IF(Wedstrijden!AM1043="x","Z","")</f>
        <v/>
      </c>
      <c r="DC1056" s="16" t="str">
        <f>IF(Wedstrijden!AN1043="x","ZZ","")</f>
        <v/>
      </c>
      <c r="DD1056" s="16" t="str">
        <f>IF(Wedstrijden!AP1043="x","1.40","")</f>
        <v/>
      </c>
      <c r="DE1056" s="16" t="str">
        <f>IF(COUNTA(Wedstrijden!BD1043:BF1043)&lt;&gt;0,6,"")</f>
        <v/>
      </c>
      <c r="DF1056" s="16" t="str">
        <f t="shared" si="100"/>
        <v/>
      </c>
      <c r="DG1056" s="16" t="str">
        <f>IF(Wedstrijden!BD1043="x","L","")</f>
        <v/>
      </c>
      <c r="DH1056" s="16" t="str">
        <f>IF(Wedstrijden!BE1043="x","M","")</f>
        <v/>
      </c>
      <c r="DI1056" s="16" t="str">
        <f>IF(Wedstrijden!BF1043="x","Z","")</f>
        <v/>
      </c>
      <c r="DJ1056" s="16" t="str">
        <f>IF(Wedstrijden!BG1043="x","Z","")</f>
        <v/>
      </c>
      <c r="DK1056" s="16" t="str">
        <f>IF(COUNTA(Wedstrijden!BI1043:BK1043)&lt;&gt;0,6,"")</f>
        <v/>
      </c>
      <c r="DL1056" s="16" t="str">
        <f t="shared" si="101"/>
        <v/>
      </c>
      <c r="DM1056" s="16" t="str">
        <f>IF(Wedstrijden!BI1043="x","L","")</f>
        <v/>
      </c>
      <c r="DN1056" s="16" t="str">
        <f>IF(Wedstrijden!BJ1043="x","M","")</f>
        <v/>
      </c>
      <c r="DO1056" s="16" t="str">
        <f>IF(Wedstrijden!BK1043="x","Z","")</f>
        <v/>
      </c>
      <c r="DP1056" s="16" t="str">
        <f>IF(Wedstrijden!BL1043="x","Z","")</f>
        <v/>
      </c>
    </row>
    <row r="1057" spans="1:120" ht="14.4" x14ac:dyDescent="0.3">
      <c r="A1057" s="18">
        <f>Wedstrijden!A1044</f>
        <v>0</v>
      </c>
      <c r="B1057" s="16" t="str">
        <f>IFERROR(VLOOKUP(Wedstrijden!#REF!,#REF!,2,FALSE),"")</f>
        <v/>
      </c>
      <c r="C1057" s="16">
        <f>Wedstrijden!E1044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IF(COUNTA(Wedstrijden!U1044:AC1044)&lt;&gt;0,1,"")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IF(Wedstrijden!U1044="x","B1","")</f>
        <v/>
      </c>
      <c r="BO1057" s="16" t="e">
        <f>IF(Wedstrijden!#REF!="x","BB","")</f>
        <v>#REF!</v>
      </c>
      <c r="BP1057" s="16" t="str">
        <f>IF(Wedstrijden!W1044="x","B","")</f>
        <v/>
      </c>
      <c r="BQ1057" s="16" t="str">
        <f>IF(Wedstrijden!X1044="x","L1","")</f>
        <v/>
      </c>
      <c r="BR1057" s="16" t="str">
        <f>IF(Wedstrijden!Y1044="x","L2","")</f>
        <v/>
      </c>
      <c r="BS1057" s="16" t="str">
        <f>IF(Wedstrijden!Z1044="x","M1","")</f>
        <v/>
      </c>
      <c r="BT1057" s="16" t="str">
        <f>IF(Wedstrijden!AA1044="x","M2","")</f>
        <v/>
      </c>
      <c r="BU1057" s="16" t="str">
        <f>IF(Wedstrijden!AB1044="x","Z1","")</f>
        <v/>
      </c>
      <c r="BV1057" s="16" t="str">
        <f>IF(Wedstrijden!AC1044="x","Z2","")</f>
        <v/>
      </c>
      <c r="BW1057" s="16" t="str">
        <f>IF(COUNTA(Wedstrijden!L1044:T1044)&lt;&gt;0,1,"")</f>
        <v/>
      </c>
      <c r="BX1057" s="16" t="str">
        <f t="shared" si="97"/>
        <v/>
      </c>
      <c r="BY1057" s="16" t="str">
        <f>IF(Wedstrijden!L1044="x","BB","")</f>
        <v/>
      </c>
      <c r="BZ1057" s="16" t="str">
        <f>IF(Wedstrijden!M1044="x","B","")</f>
        <v/>
      </c>
      <c r="CA1057" s="16" t="str">
        <f>IF(Wedstrijden!N1044="x","L1","")</f>
        <v/>
      </c>
      <c r="CB1057" s="16" t="str">
        <f>IF(Wedstrijden!O1044="x","L2","")</f>
        <v/>
      </c>
      <c r="CC1057" s="16" t="str">
        <f>IF(Wedstrijden!P1044="x","M1","")</f>
        <v/>
      </c>
      <c r="CD1057" s="16" t="str">
        <f>IF(Wedstrijden!Q1044="x","M2","")</f>
        <v/>
      </c>
      <c r="CE1057" s="16" t="str">
        <f>IF(Wedstrijden!R1044="x","Z1","")</f>
        <v/>
      </c>
      <c r="CF1057" s="16" t="str">
        <f>IF(Wedstrijden!S1044="x","Z2","")</f>
        <v/>
      </c>
      <c r="CG1057" s="16" t="str">
        <f>IF(Wedstrijden!T1044="x","ZZL","")</f>
        <v/>
      </c>
      <c r="CL1057" s="16" t="str">
        <f>IF(COUNTA(Wedstrijden!AR1044:BB1044)&lt;&gt;0,2,"")</f>
        <v/>
      </c>
      <c r="CM1057" s="16" t="str">
        <f t="shared" si="98"/>
        <v/>
      </c>
      <c r="CN1057" s="16" t="str">
        <f>IF(Wedstrijden!AR1044="x","AA","")</f>
        <v/>
      </c>
      <c r="CO1057" s="16" t="str">
        <f>IF(Wedstrijden!AS1044="x","A","")</f>
        <v/>
      </c>
      <c r="CP1057" s="16" t="str">
        <f>IF(Wedstrijden!AT1044="x","BB","")</f>
        <v/>
      </c>
      <c r="CQ1057" s="16" t="str">
        <f>IF(Wedstrijden!AU1044="x","B","")</f>
        <v/>
      </c>
      <c r="CR1057" s="16" t="str">
        <f>IF(Wedstrijden!AV1044="x","L","")</f>
        <v/>
      </c>
      <c r="CS1057" s="16" t="str">
        <f>IF(Wedstrijden!AW1044="x","M","")</f>
        <v/>
      </c>
      <c r="CT1057" s="16" t="str">
        <f>IF(Wedstrijden!AX1044="x","Z","")</f>
        <v/>
      </c>
      <c r="CU1057" s="16" t="str">
        <f>IF(Wedstrijden!BB1044="x","ZZ","")</f>
        <v/>
      </c>
      <c r="CV1057" s="16" t="str">
        <f>IF(COUNTA(Wedstrijden!AI1044:AP1044)&lt;&gt;0,2,"")</f>
        <v/>
      </c>
      <c r="CW1057" s="16" t="str">
        <f t="shared" si="99"/>
        <v/>
      </c>
      <c r="CX1057" s="16" t="str">
        <f>IF(Wedstrijden!AI1044="x","BB","")</f>
        <v/>
      </c>
      <c r="CY1057" s="16" t="str">
        <f>IF(Wedstrijden!AJ1044="x","B","")</f>
        <v/>
      </c>
      <c r="CZ1057" s="16" t="str">
        <f>IF(Wedstrijden!AK1044="x","L","")</f>
        <v/>
      </c>
      <c r="DA1057" s="16" t="str">
        <f>IF(Wedstrijden!AL1044="x","M","")</f>
        <v/>
      </c>
      <c r="DB1057" s="16" t="str">
        <f>IF(Wedstrijden!AM1044="x","Z","")</f>
        <v/>
      </c>
      <c r="DC1057" s="16" t="str">
        <f>IF(Wedstrijden!AN1044="x","ZZ","")</f>
        <v/>
      </c>
      <c r="DD1057" s="16" t="str">
        <f>IF(Wedstrijden!AP1044="x","1.40","")</f>
        <v/>
      </c>
      <c r="DE1057" s="16" t="str">
        <f>IF(COUNTA(Wedstrijden!BD1044:BF1044)&lt;&gt;0,6,"")</f>
        <v/>
      </c>
      <c r="DF1057" s="16" t="str">
        <f t="shared" si="100"/>
        <v/>
      </c>
      <c r="DG1057" s="16" t="str">
        <f>IF(Wedstrijden!BD1044="x","L","")</f>
        <v/>
      </c>
      <c r="DH1057" s="16" t="str">
        <f>IF(Wedstrijden!BE1044="x","M","")</f>
        <v/>
      </c>
      <c r="DI1057" s="16" t="str">
        <f>IF(Wedstrijden!BF1044="x","Z","")</f>
        <v/>
      </c>
      <c r="DJ1057" s="16" t="str">
        <f>IF(Wedstrijden!BG1044="x","Z","")</f>
        <v/>
      </c>
      <c r="DK1057" s="16" t="str">
        <f>IF(COUNTA(Wedstrijden!BI1044:BK1044)&lt;&gt;0,6,"")</f>
        <v/>
      </c>
      <c r="DL1057" s="16" t="str">
        <f t="shared" si="101"/>
        <v/>
      </c>
      <c r="DM1057" s="16" t="str">
        <f>IF(Wedstrijden!BI1044="x","L","")</f>
        <v/>
      </c>
      <c r="DN1057" s="16" t="str">
        <f>IF(Wedstrijden!BJ1044="x","M","")</f>
        <v/>
      </c>
      <c r="DO1057" s="16" t="str">
        <f>IF(Wedstrijden!BK1044="x","Z","")</f>
        <v/>
      </c>
      <c r="DP1057" s="16" t="str">
        <f>IF(Wedstrijden!BL1044="x","Z","")</f>
        <v/>
      </c>
    </row>
    <row r="1058" spans="1:120" ht="14.4" x14ac:dyDescent="0.3">
      <c r="A1058" s="18">
        <f>Wedstrijden!A1045</f>
        <v>0</v>
      </c>
      <c r="B1058" s="16" t="str">
        <f>IFERROR(VLOOKUP(Wedstrijden!#REF!,#REF!,2,FALSE),"")</f>
        <v/>
      </c>
      <c r="C1058" s="16">
        <f>Wedstrijden!E1045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IF(COUNTA(Wedstrijden!U1045:AC1045)&lt;&gt;0,1,"")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IF(Wedstrijden!U1045="x","B1","")</f>
        <v/>
      </c>
      <c r="BO1058" s="16" t="e">
        <f>IF(Wedstrijden!#REF!="x","BB","")</f>
        <v>#REF!</v>
      </c>
      <c r="BP1058" s="16" t="str">
        <f>IF(Wedstrijden!W1045="x","B","")</f>
        <v/>
      </c>
      <c r="BQ1058" s="16" t="str">
        <f>IF(Wedstrijden!X1045="x","L1","")</f>
        <v/>
      </c>
      <c r="BR1058" s="16" t="str">
        <f>IF(Wedstrijden!Y1045="x","L2","")</f>
        <v/>
      </c>
      <c r="BS1058" s="16" t="str">
        <f>IF(Wedstrijden!Z1045="x","M1","")</f>
        <v/>
      </c>
      <c r="BT1058" s="16" t="str">
        <f>IF(Wedstrijden!AA1045="x","M2","")</f>
        <v/>
      </c>
      <c r="BU1058" s="16" t="str">
        <f>IF(Wedstrijden!AB1045="x","Z1","")</f>
        <v/>
      </c>
      <c r="BV1058" s="16" t="str">
        <f>IF(Wedstrijden!AC1045="x","Z2","")</f>
        <v/>
      </c>
      <c r="BW1058" s="16" t="str">
        <f>IF(COUNTA(Wedstrijden!L1045:T1045)&lt;&gt;0,1,"")</f>
        <v/>
      </c>
      <c r="BX1058" s="16" t="str">
        <f t="shared" si="97"/>
        <v/>
      </c>
      <c r="BY1058" s="16" t="str">
        <f>IF(Wedstrijden!L1045="x","BB","")</f>
        <v/>
      </c>
      <c r="BZ1058" s="16" t="str">
        <f>IF(Wedstrijden!M1045="x","B","")</f>
        <v/>
      </c>
      <c r="CA1058" s="16" t="str">
        <f>IF(Wedstrijden!N1045="x","L1","")</f>
        <v/>
      </c>
      <c r="CB1058" s="16" t="str">
        <f>IF(Wedstrijden!O1045="x","L2","")</f>
        <v/>
      </c>
      <c r="CC1058" s="16" t="str">
        <f>IF(Wedstrijden!P1045="x","M1","")</f>
        <v/>
      </c>
      <c r="CD1058" s="16" t="str">
        <f>IF(Wedstrijden!Q1045="x","M2","")</f>
        <v/>
      </c>
      <c r="CE1058" s="16" t="str">
        <f>IF(Wedstrijden!R1045="x","Z1","")</f>
        <v/>
      </c>
      <c r="CF1058" s="16" t="str">
        <f>IF(Wedstrijden!S1045="x","Z2","")</f>
        <v/>
      </c>
      <c r="CG1058" s="16" t="str">
        <f>IF(Wedstrijden!T1045="x","ZZL","")</f>
        <v/>
      </c>
      <c r="CL1058" s="16" t="str">
        <f>IF(COUNTA(Wedstrijden!AR1045:BB1045)&lt;&gt;0,2,"")</f>
        <v/>
      </c>
      <c r="CM1058" s="16" t="str">
        <f t="shared" si="98"/>
        <v/>
      </c>
      <c r="CN1058" s="16" t="str">
        <f>IF(Wedstrijden!AR1045="x","AA","")</f>
        <v/>
      </c>
      <c r="CO1058" s="16" t="str">
        <f>IF(Wedstrijden!AS1045="x","A","")</f>
        <v/>
      </c>
      <c r="CP1058" s="16" t="str">
        <f>IF(Wedstrijden!AT1045="x","BB","")</f>
        <v/>
      </c>
      <c r="CQ1058" s="16" t="str">
        <f>IF(Wedstrijden!AU1045="x","B","")</f>
        <v/>
      </c>
      <c r="CR1058" s="16" t="str">
        <f>IF(Wedstrijden!AV1045="x","L","")</f>
        <v/>
      </c>
      <c r="CS1058" s="16" t="str">
        <f>IF(Wedstrijden!AW1045="x","M","")</f>
        <v/>
      </c>
      <c r="CT1058" s="16" t="str">
        <f>IF(Wedstrijden!AX1045="x","Z","")</f>
        <v/>
      </c>
      <c r="CU1058" s="16" t="str">
        <f>IF(Wedstrijden!BB1045="x","ZZ","")</f>
        <v/>
      </c>
      <c r="CV1058" s="16" t="str">
        <f>IF(COUNTA(Wedstrijden!AI1045:AP1045)&lt;&gt;0,2,"")</f>
        <v/>
      </c>
      <c r="CW1058" s="16" t="str">
        <f t="shared" si="99"/>
        <v/>
      </c>
      <c r="CX1058" s="16" t="str">
        <f>IF(Wedstrijden!AI1045="x","BB","")</f>
        <v/>
      </c>
      <c r="CY1058" s="16" t="str">
        <f>IF(Wedstrijden!AJ1045="x","B","")</f>
        <v/>
      </c>
      <c r="CZ1058" s="16" t="str">
        <f>IF(Wedstrijden!AK1045="x","L","")</f>
        <v/>
      </c>
      <c r="DA1058" s="16" t="str">
        <f>IF(Wedstrijden!AL1045="x","M","")</f>
        <v/>
      </c>
      <c r="DB1058" s="16" t="str">
        <f>IF(Wedstrijden!AM1045="x","Z","")</f>
        <v/>
      </c>
      <c r="DC1058" s="16" t="str">
        <f>IF(Wedstrijden!AN1045="x","ZZ","")</f>
        <v/>
      </c>
      <c r="DD1058" s="16" t="str">
        <f>IF(Wedstrijden!AP1045="x","1.40","")</f>
        <v/>
      </c>
      <c r="DE1058" s="16" t="str">
        <f>IF(COUNTA(Wedstrijden!BD1045:BF1045)&lt;&gt;0,6,"")</f>
        <v/>
      </c>
      <c r="DF1058" s="16" t="str">
        <f t="shared" si="100"/>
        <v/>
      </c>
      <c r="DG1058" s="16" t="str">
        <f>IF(Wedstrijden!BD1045="x","L","")</f>
        <v/>
      </c>
      <c r="DH1058" s="16" t="str">
        <f>IF(Wedstrijden!BE1045="x","M","")</f>
        <v/>
      </c>
      <c r="DI1058" s="16" t="str">
        <f>IF(Wedstrijden!BF1045="x","Z","")</f>
        <v/>
      </c>
      <c r="DJ1058" s="16" t="str">
        <f>IF(Wedstrijden!BG1045="x","Z","")</f>
        <v/>
      </c>
      <c r="DK1058" s="16" t="str">
        <f>IF(COUNTA(Wedstrijden!BI1045:BK1045)&lt;&gt;0,6,"")</f>
        <v/>
      </c>
      <c r="DL1058" s="16" t="str">
        <f t="shared" si="101"/>
        <v/>
      </c>
      <c r="DM1058" s="16" t="str">
        <f>IF(Wedstrijden!BI1045="x","L","")</f>
        <v/>
      </c>
      <c r="DN1058" s="16" t="str">
        <f>IF(Wedstrijden!BJ1045="x","M","")</f>
        <v/>
      </c>
      <c r="DO1058" s="16" t="str">
        <f>IF(Wedstrijden!BK1045="x","Z","")</f>
        <v/>
      </c>
      <c r="DP1058" s="16" t="str">
        <f>IF(Wedstrijden!BL1045="x","Z","")</f>
        <v/>
      </c>
    </row>
    <row r="1059" spans="1:120" ht="14.4" x14ac:dyDescent="0.3">
      <c r="A1059" s="18">
        <f>Wedstrijden!A1046</f>
        <v>0</v>
      </c>
      <c r="B1059" s="16" t="str">
        <f>IFERROR(VLOOKUP(Wedstrijden!#REF!,#REF!,2,FALSE),"")</f>
        <v/>
      </c>
      <c r="C1059" s="16">
        <f>Wedstrijden!E1046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IF(COUNTA(Wedstrijden!U1046:AC1046)&lt;&gt;0,1,"")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IF(Wedstrijden!U1046="x","B1","")</f>
        <v/>
      </c>
      <c r="BO1059" s="16" t="e">
        <f>IF(Wedstrijden!#REF!="x","BB","")</f>
        <v>#REF!</v>
      </c>
      <c r="BP1059" s="16" t="str">
        <f>IF(Wedstrijden!W1046="x","B","")</f>
        <v/>
      </c>
      <c r="BQ1059" s="16" t="str">
        <f>IF(Wedstrijden!X1046="x","L1","")</f>
        <v/>
      </c>
      <c r="BR1059" s="16" t="str">
        <f>IF(Wedstrijden!Y1046="x","L2","")</f>
        <v/>
      </c>
      <c r="BS1059" s="16" t="str">
        <f>IF(Wedstrijden!Z1046="x","M1","")</f>
        <v/>
      </c>
      <c r="BT1059" s="16" t="str">
        <f>IF(Wedstrijden!AA1046="x","M2","")</f>
        <v/>
      </c>
      <c r="BU1059" s="16" t="str">
        <f>IF(Wedstrijden!AB1046="x","Z1","")</f>
        <v/>
      </c>
      <c r="BV1059" s="16" t="str">
        <f>IF(Wedstrijden!AC1046="x","Z2","")</f>
        <v/>
      </c>
      <c r="BW1059" s="16" t="str">
        <f>IF(COUNTA(Wedstrijden!L1046:T1046)&lt;&gt;0,1,"")</f>
        <v/>
      </c>
      <c r="BX1059" s="16" t="str">
        <f t="shared" si="97"/>
        <v/>
      </c>
      <c r="BY1059" s="16" t="str">
        <f>IF(Wedstrijden!L1046="x","BB","")</f>
        <v/>
      </c>
      <c r="BZ1059" s="16" t="str">
        <f>IF(Wedstrijden!M1046="x","B","")</f>
        <v/>
      </c>
      <c r="CA1059" s="16" t="str">
        <f>IF(Wedstrijden!N1046="x","L1","")</f>
        <v/>
      </c>
      <c r="CB1059" s="16" t="str">
        <f>IF(Wedstrijden!O1046="x","L2","")</f>
        <v/>
      </c>
      <c r="CC1059" s="16" t="str">
        <f>IF(Wedstrijden!P1046="x","M1","")</f>
        <v/>
      </c>
      <c r="CD1059" s="16" t="str">
        <f>IF(Wedstrijden!Q1046="x","M2","")</f>
        <v/>
      </c>
      <c r="CE1059" s="16" t="str">
        <f>IF(Wedstrijden!R1046="x","Z1","")</f>
        <v/>
      </c>
      <c r="CF1059" s="16" t="str">
        <f>IF(Wedstrijden!S1046="x","Z2","")</f>
        <v/>
      </c>
      <c r="CG1059" s="16" t="str">
        <f>IF(Wedstrijden!T1046="x","ZZL","")</f>
        <v/>
      </c>
      <c r="CL1059" s="16" t="str">
        <f>IF(COUNTA(Wedstrijden!AR1046:BB1046)&lt;&gt;0,2,"")</f>
        <v/>
      </c>
      <c r="CM1059" s="16" t="str">
        <f t="shared" si="98"/>
        <v/>
      </c>
      <c r="CN1059" s="16" t="str">
        <f>IF(Wedstrijden!AR1046="x","AA","")</f>
        <v/>
      </c>
      <c r="CO1059" s="16" t="str">
        <f>IF(Wedstrijden!AS1046="x","A","")</f>
        <v/>
      </c>
      <c r="CP1059" s="16" t="str">
        <f>IF(Wedstrijden!AT1046="x","BB","")</f>
        <v/>
      </c>
      <c r="CQ1059" s="16" t="str">
        <f>IF(Wedstrijden!AU1046="x","B","")</f>
        <v/>
      </c>
      <c r="CR1059" s="16" t="str">
        <f>IF(Wedstrijden!AV1046="x","L","")</f>
        <v/>
      </c>
      <c r="CS1059" s="16" t="str">
        <f>IF(Wedstrijden!AW1046="x","M","")</f>
        <v/>
      </c>
      <c r="CT1059" s="16" t="str">
        <f>IF(Wedstrijden!AX1046="x","Z","")</f>
        <v/>
      </c>
      <c r="CU1059" s="16" t="str">
        <f>IF(Wedstrijden!BB1046="x","ZZ","")</f>
        <v/>
      </c>
      <c r="CV1059" s="16" t="str">
        <f>IF(COUNTA(Wedstrijden!AI1046:AP1046)&lt;&gt;0,2,"")</f>
        <v/>
      </c>
      <c r="CW1059" s="16" t="str">
        <f t="shared" si="99"/>
        <v/>
      </c>
      <c r="CX1059" s="16" t="str">
        <f>IF(Wedstrijden!AI1046="x","BB","")</f>
        <v/>
      </c>
      <c r="CY1059" s="16" t="str">
        <f>IF(Wedstrijden!AJ1046="x","B","")</f>
        <v/>
      </c>
      <c r="CZ1059" s="16" t="str">
        <f>IF(Wedstrijden!AK1046="x","L","")</f>
        <v/>
      </c>
      <c r="DA1059" s="16" t="str">
        <f>IF(Wedstrijden!AL1046="x","M","")</f>
        <v/>
      </c>
      <c r="DB1059" s="16" t="str">
        <f>IF(Wedstrijden!AM1046="x","Z","")</f>
        <v/>
      </c>
      <c r="DC1059" s="16" t="str">
        <f>IF(Wedstrijden!AN1046="x","ZZ","")</f>
        <v/>
      </c>
      <c r="DD1059" s="16" t="str">
        <f>IF(Wedstrijden!AP1046="x","1.40","")</f>
        <v/>
      </c>
      <c r="DE1059" s="16" t="str">
        <f>IF(COUNTA(Wedstrijden!BD1046:BF1046)&lt;&gt;0,6,"")</f>
        <v/>
      </c>
      <c r="DF1059" s="16" t="str">
        <f t="shared" si="100"/>
        <v/>
      </c>
      <c r="DG1059" s="16" t="str">
        <f>IF(Wedstrijden!BD1046="x","L","")</f>
        <v/>
      </c>
      <c r="DH1059" s="16" t="str">
        <f>IF(Wedstrijden!BE1046="x","M","")</f>
        <v/>
      </c>
      <c r="DI1059" s="16" t="str">
        <f>IF(Wedstrijden!BF1046="x","Z","")</f>
        <v/>
      </c>
      <c r="DJ1059" s="16" t="str">
        <f>IF(Wedstrijden!BG1046="x","Z","")</f>
        <v/>
      </c>
      <c r="DK1059" s="16" t="str">
        <f>IF(COUNTA(Wedstrijden!BI1046:BK1046)&lt;&gt;0,6,"")</f>
        <v/>
      </c>
      <c r="DL1059" s="16" t="str">
        <f t="shared" si="101"/>
        <v/>
      </c>
      <c r="DM1059" s="16" t="str">
        <f>IF(Wedstrijden!BI1046="x","L","")</f>
        <v/>
      </c>
      <c r="DN1059" s="16" t="str">
        <f>IF(Wedstrijden!BJ1046="x","M","")</f>
        <v/>
      </c>
      <c r="DO1059" s="16" t="str">
        <f>IF(Wedstrijden!BK1046="x","Z","")</f>
        <v/>
      </c>
      <c r="DP1059" s="16" t="str">
        <f>IF(Wedstrijden!BL1046="x","Z","")</f>
        <v/>
      </c>
    </row>
    <row r="1060" spans="1:120" ht="14.4" x14ac:dyDescent="0.3">
      <c r="A1060" s="18">
        <f>Wedstrijden!A1047</f>
        <v>0</v>
      </c>
      <c r="B1060" s="16" t="str">
        <f>IFERROR(VLOOKUP(Wedstrijden!#REF!,#REF!,2,FALSE),"")</f>
        <v/>
      </c>
      <c r="C1060" s="16">
        <f>Wedstrijden!E1047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IF(COUNTA(Wedstrijden!U1047:AC1047)&lt;&gt;0,1,"")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IF(Wedstrijden!U1047="x","B1","")</f>
        <v/>
      </c>
      <c r="BO1060" s="16" t="e">
        <f>IF(Wedstrijden!#REF!="x","BB","")</f>
        <v>#REF!</v>
      </c>
      <c r="BP1060" s="16" t="str">
        <f>IF(Wedstrijden!W1047="x","B","")</f>
        <v/>
      </c>
      <c r="BQ1060" s="16" t="str">
        <f>IF(Wedstrijden!X1047="x","L1","")</f>
        <v/>
      </c>
      <c r="BR1060" s="16" t="str">
        <f>IF(Wedstrijden!Y1047="x","L2","")</f>
        <v/>
      </c>
      <c r="BS1060" s="16" t="str">
        <f>IF(Wedstrijden!Z1047="x","M1","")</f>
        <v/>
      </c>
      <c r="BT1060" s="16" t="str">
        <f>IF(Wedstrijden!AA1047="x","M2","")</f>
        <v/>
      </c>
      <c r="BU1060" s="16" t="str">
        <f>IF(Wedstrijden!AB1047="x","Z1","")</f>
        <v/>
      </c>
      <c r="BV1060" s="16" t="str">
        <f>IF(Wedstrijden!AC1047="x","Z2","")</f>
        <v/>
      </c>
      <c r="BW1060" s="16" t="str">
        <f>IF(COUNTA(Wedstrijden!L1047:T1047)&lt;&gt;0,1,"")</f>
        <v/>
      </c>
      <c r="BX1060" s="16" t="str">
        <f t="shared" si="97"/>
        <v/>
      </c>
      <c r="BY1060" s="16" t="str">
        <f>IF(Wedstrijden!L1047="x","BB","")</f>
        <v/>
      </c>
      <c r="BZ1060" s="16" t="str">
        <f>IF(Wedstrijden!M1047="x","B","")</f>
        <v/>
      </c>
      <c r="CA1060" s="16" t="str">
        <f>IF(Wedstrijden!N1047="x","L1","")</f>
        <v/>
      </c>
      <c r="CB1060" s="16" t="str">
        <f>IF(Wedstrijden!O1047="x","L2","")</f>
        <v/>
      </c>
      <c r="CC1060" s="16" t="str">
        <f>IF(Wedstrijden!P1047="x","M1","")</f>
        <v/>
      </c>
      <c r="CD1060" s="16" t="str">
        <f>IF(Wedstrijden!Q1047="x","M2","")</f>
        <v/>
      </c>
      <c r="CE1060" s="16" t="str">
        <f>IF(Wedstrijden!R1047="x","Z1","")</f>
        <v/>
      </c>
      <c r="CF1060" s="16" t="str">
        <f>IF(Wedstrijden!S1047="x","Z2","")</f>
        <v/>
      </c>
      <c r="CG1060" s="16" t="str">
        <f>IF(Wedstrijden!T1047="x","ZZL","")</f>
        <v/>
      </c>
      <c r="CL1060" s="16" t="str">
        <f>IF(COUNTA(Wedstrijden!AR1047:BB1047)&lt;&gt;0,2,"")</f>
        <v/>
      </c>
      <c r="CM1060" s="16" t="str">
        <f t="shared" si="98"/>
        <v/>
      </c>
      <c r="CN1060" s="16" t="str">
        <f>IF(Wedstrijden!AR1047="x","AA","")</f>
        <v/>
      </c>
      <c r="CO1060" s="16" t="str">
        <f>IF(Wedstrijden!AS1047="x","A","")</f>
        <v/>
      </c>
      <c r="CP1060" s="16" t="str">
        <f>IF(Wedstrijden!AT1047="x","BB","")</f>
        <v/>
      </c>
      <c r="CQ1060" s="16" t="str">
        <f>IF(Wedstrijden!AU1047="x","B","")</f>
        <v/>
      </c>
      <c r="CR1060" s="16" t="str">
        <f>IF(Wedstrijden!AV1047="x","L","")</f>
        <v/>
      </c>
      <c r="CS1060" s="16" t="str">
        <f>IF(Wedstrijden!AW1047="x","M","")</f>
        <v/>
      </c>
      <c r="CT1060" s="16" t="str">
        <f>IF(Wedstrijden!AX1047="x","Z","")</f>
        <v/>
      </c>
      <c r="CU1060" s="16" t="str">
        <f>IF(Wedstrijden!BB1047="x","ZZ","")</f>
        <v/>
      </c>
      <c r="CV1060" s="16" t="str">
        <f>IF(COUNTA(Wedstrijden!AI1047:AP1047)&lt;&gt;0,2,"")</f>
        <v/>
      </c>
      <c r="CW1060" s="16" t="str">
        <f t="shared" si="99"/>
        <v/>
      </c>
      <c r="CX1060" s="16" t="str">
        <f>IF(Wedstrijden!AI1047="x","BB","")</f>
        <v/>
      </c>
      <c r="CY1060" s="16" t="str">
        <f>IF(Wedstrijden!AJ1047="x","B","")</f>
        <v/>
      </c>
      <c r="CZ1060" s="16" t="str">
        <f>IF(Wedstrijden!AK1047="x","L","")</f>
        <v/>
      </c>
      <c r="DA1060" s="16" t="str">
        <f>IF(Wedstrijden!AL1047="x","M","")</f>
        <v/>
      </c>
      <c r="DB1060" s="16" t="str">
        <f>IF(Wedstrijden!AM1047="x","Z","")</f>
        <v/>
      </c>
      <c r="DC1060" s="16" t="str">
        <f>IF(Wedstrijden!AN1047="x","ZZ","")</f>
        <v/>
      </c>
      <c r="DD1060" s="16" t="str">
        <f>IF(Wedstrijden!AP1047="x","1.40","")</f>
        <v/>
      </c>
      <c r="DE1060" s="16" t="str">
        <f>IF(COUNTA(Wedstrijden!BD1047:BF1047)&lt;&gt;0,6,"")</f>
        <v/>
      </c>
      <c r="DF1060" s="16" t="str">
        <f t="shared" si="100"/>
        <v/>
      </c>
      <c r="DG1060" s="16" t="str">
        <f>IF(Wedstrijden!BD1047="x","L","")</f>
        <v/>
      </c>
      <c r="DH1060" s="16" t="str">
        <f>IF(Wedstrijden!BE1047="x","M","")</f>
        <v/>
      </c>
      <c r="DI1060" s="16" t="str">
        <f>IF(Wedstrijden!BF1047="x","Z","")</f>
        <v/>
      </c>
      <c r="DJ1060" s="16" t="str">
        <f>IF(Wedstrijden!BG1047="x","Z","")</f>
        <v/>
      </c>
      <c r="DK1060" s="16" t="str">
        <f>IF(COUNTA(Wedstrijden!BI1047:BK1047)&lt;&gt;0,6,"")</f>
        <v/>
      </c>
      <c r="DL1060" s="16" t="str">
        <f t="shared" si="101"/>
        <v/>
      </c>
      <c r="DM1060" s="16" t="str">
        <f>IF(Wedstrijden!BI1047="x","L","")</f>
        <v/>
      </c>
      <c r="DN1060" s="16" t="str">
        <f>IF(Wedstrijden!BJ1047="x","M","")</f>
        <v/>
      </c>
      <c r="DO1060" s="16" t="str">
        <f>IF(Wedstrijden!BK1047="x","Z","")</f>
        <v/>
      </c>
      <c r="DP1060" s="16" t="str">
        <f>IF(Wedstrijden!BL1047="x","Z","")</f>
        <v/>
      </c>
    </row>
    <row r="1061" spans="1:120" ht="14.4" x14ac:dyDescent="0.3">
      <c r="A1061" s="18">
        <f>Wedstrijden!A1048</f>
        <v>0</v>
      </c>
      <c r="B1061" s="16" t="str">
        <f>IFERROR(VLOOKUP(Wedstrijden!#REF!,#REF!,2,FALSE),"")</f>
        <v/>
      </c>
      <c r="C1061" s="16">
        <f>Wedstrijden!E1048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IF(COUNTA(Wedstrijden!U1048:AC1048)&lt;&gt;0,1,"")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IF(Wedstrijden!U1048="x","B1","")</f>
        <v/>
      </c>
      <c r="BO1061" s="16" t="e">
        <f>IF(Wedstrijden!#REF!="x","BB","")</f>
        <v>#REF!</v>
      </c>
      <c r="BP1061" s="16" t="str">
        <f>IF(Wedstrijden!W1048="x","B","")</f>
        <v/>
      </c>
      <c r="BQ1061" s="16" t="str">
        <f>IF(Wedstrijden!X1048="x","L1","")</f>
        <v/>
      </c>
      <c r="BR1061" s="16" t="str">
        <f>IF(Wedstrijden!Y1048="x","L2","")</f>
        <v/>
      </c>
      <c r="BS1061" s="16" t="str">
        <f>IF(Wedstrijden!Z1048="x","M1","")</f>
        <v/>
      </c>
      <c r="BT1061" s="16" t="str">
        <f>IF(Wedstrijden!AA1048="x","M2","")</f>
        <v/>
      </c>
      <c r="BU1061" s="16" t="str">
        <f>IF(Wedstrijden!AB1048="x","Z1","")</f>
        <v/>
      </c>
      <c r="BV1061" s="16" t="str">
        <f>IF(Wedstrijden!AC1048="x","Z2","")</f>
        <v/>
      </c>
      <c r="BW1061" s="16" t="str">
        <f>IF(COUNTA(Wedstrijden!L1048:T1048)&lt;&gt;0,1,"")</f>
        <v/>
      </c>
      <c r="BX1061" s="16" t="str">
        <f t="shared" si="97"/>
        <v/>
      </c>
      <c r="BY1061" s="16" t="str">
        <f>IF(Wedstrijden!L1048="x","BB","")</f>
        <v/>
      </c>
      <c r="BZ1061" s="16" t="str">
        <f>IF(Wedstrijden!M1048="x","B","")</f>
        <v/>
      </c>
      <c r="CA1061" s="16" t="str">
        <f>IF(Wedstrijden!N1048="x","L1","")</f>
        <v/>
      </c>
      <c r="CB1061" s="16" t="str">
        <f>IF(Wedstrijden!O1048="x","L2","")</f>
        <v/>
      </c>
      <c r="CC1061" s="16" t="str">
        <f>IF(Wedstrijden!P1048="x","M1","")</f>
        <v/>
      </c>
      <c r="CD1061" s="16" t="str">
        <f>IF(Wedstrijden!Q1048="x","M2","")</f>
        <v/>
      </c>
      <c r="CE1061" s="16" t="str">
        <f>IF(Wedstrijden!R1048="x","Z1","")</f>
        <v/>
      </c>
      <c r="CF1061" s="16" t="str">
        <f>IF(Wedstrijden!S1048="x","Z2","")</f>
        <v/>
      </c>
      <c r="CG1061" s="16" t="str">
        <f>IF(Wedstrijden!T1048="x","ZZL","")</f>
        <v/>
      </c>
      <c r="CL1061" s="16" t="str">
        <f>IF(COUNTA(Wedstrijden!AR1048:BB1048)&lt;&gt;0,2,"")</f>
        <v/>
      </c>
      <c r="CM1061" s="16" t="str">
        <f t="shared" si="98"/>
        <v/>
      </c>
      <c r="CN1061" s="16" t="str">
        <f>IF(Wedstrijden!AR1048="x","AA","")</f>
        <v/>
      </c>
      <c r="CO1061" s="16" t="str">
        <f>IF(Wedstrijden!AS1048="x","A","")</f>
        <v/>
      </c>
      <c r="CP1061" s="16" t="str">
        <f>IF(Wedstrijden!AT1048="x","BB","")</f>
        <v/>
      </c>
      <c r="CQ1061" s="16" t="str">
        <f>IF(Wedstrijden!AU1048="x","B","")</f>
        <v/>
      </c>
      <c r="CR1061" s="16" t="str">
        <f>IF(Wedstrijden!AV1048="x","L","")</f>
        <v/>
      </c>
      <c r="CS1061" s="16" t="str">
        <f>IF(Wedstrijden!AW1048="x","M","")</f>
        <v/>
      </c>
      <c r="CT1061" s="16" t="str">
        <f>IF(Wedstrijden!AX1048="x","Z","")</f>
        <v/>
      </c>
      <c r="CU1061" s="16" t="str">
        <f>IF(Wedstrijden!BB1048="x","ZZ","")</f>
        <v/>
      </c>
      <c r="CV1061" s="16" t="str">
        <f>IF(COUNTA(Wedstrijden!AI1048:AP1048)&lt;&gt;0,2,"")</f>
        <v/>
      </c>
      <c r="CW1061" s="16" t="str">
        <f t="shared" si="99"/>
        <v/>
      </c>
      <c r="CX1061" s="16" t="str">
        <f>IF(Wedstrijden!AI1048="x","BB","")</f>
        <v/>
      </c>
      <c r="CY1061" s="16" t="str">
        <f>IF(Wedstrijden!AJ1048="x","B","")</f>
        <v/>
      </c>
      <c r="CZ1061" s="16" t="str">
        <f>IF(Wedstrijden!AK1048="x","L","")</f>
        <v/>
      </c>
      <c r="DA1061" s="16" t="str">
        <f>IF(Wedstrijden!AL1048="x","M","")</f>
        <v/>
      </c>
      <c r="DB1061" s="16" t="str">
        <f>IF(Wedstrijden!AM1048="x","Z","")</f>
        <v/>
      </c>
      <c r="DC1061" s="16" t="str">
        <f>IF(Wedstrijden!AN1048="x","ZZ","")</f>
        <v/>
      </c>
      <c r="DD1061" s="16" t="str">
        <f>IF(Wedstrijden!AP1048="x","1.40","")</f>
        <v/>
      </c>
      <c r="DE1061" s="16" t="str">
        <f>IF(COUNTA(Wedstrijden!BD1048:BF1048)&lt;&gt;0,6,"")</f>
        <v/>
      </c>
      <c r="DF1061" s="16" t="str">
        <f t="shared" si="100"/>
        <v/>
      </c>
      <c r="DG1061" s="16" t="str">
        <f>IF(Wedstrijden!BD1048="x","L","")</f>
        <v/>
      </c>
      <c r="DH1061" s="16" t="str">
        <f>IF(Wedstrijden!BE1048="x","M","")</f>
        <v/>
      </c>
      <c r="DI1061" s="16" t="str">
        <f>IF(Wedstrijden!BF1048="x","Z","")</f>
        <v/>
      </c>
      <c r="DJ1061" s="16" t="str">
        <f>IF(Wedstrijden!BG1048="x","Z","")</f>
        <v/>
      </c>
      <c r="DK1061" s="16" t="str">
        <f>IF(COUNTA(Wedstrijden!BI1048:BK1048)&lt;&gt;0,6,"")</f>
        <v/>
      </c>
      <c r="DL1061" s="16" t="str">
        <f t="shared" si="101"/>
        <v/>
      </c>
      <c r="DM1061" s="16" t="str">
        <f>IF(Wedstrijden!BI1048="x","L","")</f>
        <v/>
      </c>
      <c r="DN1061" s="16" t="str">
        <f>IF(Wedstrijden!BJ1048="x","M","")</f>
        <v/>
      </c>
      <c r="DO1061" s="16" t="str">
        <f>IF(Wedstrijden!BK1048="x","Z","")</f>
        <v/>
      </c>
      <c r="DP1061" s="16" t="str">
        <f>IF(Wedstrijden!BL1048="x","Z","")</f>
        <v/>
      </c>
    </row>
    <row r="1062" spans="1:120" ht="14.4" x14ac:dyDescent="0.3">
      <c r="A1062" s="18">
        <f>Wedstrijden!A1049</f>
        <v>0</v>
      </c>
      <c r="B1062" s="16" t="str">
        <f>IFERROR(VLOOKUP(Wedstrijden!#REF!,#REF!,2,FALSE),"")</f>
        <v/>
      </c>
      <c r="C1062" s="16">
        <f>Wedstrijden!E1049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IF(COUNTA(Wedstrijden!U1049:AC1049)&lt;&gt;0,1,"")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IF(Wedstrijden!U1049="x","B1","")</f>
        <v/>
      </c>
      <c r="BO1062" s="16" t="e">
        <f>IF(Wedstrijden!#REF!="x","BB","")</f>
        <v>#REF!</v>
      </c>
      <c r="BP1062" s="16" t="str">
        <f>IF(Wedstrijden!W1049="x","B","")</f>
        <v/>
      </c>
      <c r="BQ1062" s="16" t="str">
        <f>IF(Wedstrijden!X1049="x","L1","")</f>
        <v/>
      </c>
      <c r="BR1062" s="16" t="str">
        <f>IF(Wedstrijden!Y1049="x","L2","")</f>
        <v/>
      </c>
      <c r="BS1062" s="16" t="str">
        <f>IF(Wedstrijden!Z1049="x","M1","")</f>
        <v/>
      </c>
      <c r="BT1062" s="16" t="str">
        <f>IF(Wedstrijden!AA1049="x","M2","")</f>
        <v/>
      </c>
      <c r="BU1062" s="16" t="str">
        <f>IF(Wedstrijden!AB1049="x","Z1","")</f>
        <v/>
      </c>
      <c r="BV1062" s="16" t="str">
        <f>IF(Wedstrijden!AC1049="x","Z2","")</f>
        <v/>
      </c>
      <c r="BW1062" s="16" t="str">
        <f>IF(COUNTA(Wedstrijden!L1049:T1049)&lt;&gt;0,1,"")</f>
        <v/>
      </c>
      <c r="BX1062" s="16" t="str">
        <f t="shared" si="97"/>
        <v/>
      </c>
      <c r="BY1062" s="16" t="str">
        <f>IF(Wedstrijden!L1049="x","BB","")</f>
        <v/>
      </c>
      <c r="BZ1062" s="16" t="str">
        <f>IF(Wedstrijden!M1049="x","B","")</f>
        <v/>
      </c>
      <c r="CA1062" s="16" t="str">
        <f>IF(Wedstrijden!N1049="x","L1","")</f>
        <v/>
      </c>
      <c r="CB1062" s="16" t="str">
        <f>IF(Wedstrijden!O1049="x","L2","")</f>
        <v/>
      </c>
      <c r="CC1062" s="16" t="str">
        <f>IF(Wedstrijden!P1049="x","M1","")</f>
        <v/>
      </c>
      <c r="CD1062" s="16" t="str">
        <f>IF(Wedstrijden!Q1049="x","M2","")</f>
        <v/>
      </c>
      <c r="CE1062" s="16" t="str">
        <f>IF(Wedstrijden!R1049="x","Z1","")</f>
        <v/>
      </c>
      <c r="CF1062" s="16" t="str">
        <f>IF(Wedstrijden!S1049="x","Z2","")</f>
        <v/>
      </c>
      <c r="CG1062" s="16" t="str">
        <f>IF(Wedstrijden!T1049="x","ZZL","")</f>
        <v/>
      </c>
      <c r="CL1062" s="16" t="str">
        <f>IF(COUNTA(Wedstrijden!AR1049:BB1049)&lt;&gt;0,2,"")</f>
        <v/>
      </c>
      <c r="CM1062" s="16" t="str">
        <f t="shared" si="98"/>
        <v/>
      </c>
      <c r="CN1062" s="16" t="str">
        <f>IF(Wedstrijden!AR1049="x","AA","")</f>
        <v/>
      </c>
      <c r="CO1062" s="16" t="str">
        <f>IF(Wedstrijden!AS1049="x","A","")</f>
        <v/>
      </c>
      <c r="CP1062" s="16" t="str">
        <f>IF(Wedstrijden!AT1049="x","BB","")</f>
        <v/>
      </c>
      <c r="CQ1062" s="16" t="str">
        <f>IF(Wedstrijden!AU1049="x","B","")</f>
        <v/>
      </c>
      <c r="CR1062" s="16" t="str">
        <f>IF(Wedstrijden!AV1049="x","L","")</f>
        <v/>
      </c>
      <c r="CS1062" s="16" t="str">
        <f>IF(Wedstrijden!AW1049="x","M","")</f>
        <v/>
      </c>
      <c r="CT1062" s="16" t="str">
        <f>IF(Wedstrijden!AX1049="x","Z","")</f>
        <v/>
      </c>
      <c r="CU1062" s="16" t="str">
        <f>IF(Wedstrijden!BB1049="x","ZZ","")</f>
        <v/>
      </c>
      <c r="CV1062" s="16" t="str">
        <f>IF(COUNTA(Wedstrijden!AI1049:AP1049)&lt;&gt;0,2,"")</f>
        <v/>
      </c>
      <c r="CW1062" s="16" t="str">
        <f t="shared" si="99"/>
        <v/>
      </c>
      <c r="CX1062" s="16" t="str">
        <f>IF(Wedstrijden!AI1049="x","BB","")</f>
        <v/>
      </c>
      <c r="CY1062" s="16" t="str">
        <f>IF(Wedstrijden!AJ1049="x","B","")</f>
        <v/>
      </c>
      <c r="CZ1062" s="16" t="str">
        <f>IF(Wedstrijden!AK1049="x","L","")</f>
        <v/>
      </c>
      <c r="DA1062" s="16" t="str">
        <f>IF(Wedstrijden!AL1049="x","M","")</f>
        <v/>
      </c>
      <c r="DB1062" s="16" t="str">
        <f>IF(Wedstrijden!AM1049="x","Z","")</f>
        <v/>
      </c>
      <c r="DC1062" s="16" t="str">
        <f>IF(Wedstrijden!AN1049="x","ZZ","")</f>
        <v/>
      </c>
      <c r="DD1062" s="16" t="str">
        <f>IF(Wedstrijden!AP1049="x","1.40","")</f>
        <v/>
      </c>
      <c r="DE1062" s="16" t="str">
        <f>IF(COUNTA(Wedstrijden!BD1049:BF1049)&lt;&gt;0,6,"")</f>
        <v/>
      </c>
      <c r="DF1062" s="16" t="str">
        <f t="shared" si="100"/>
        <v/>
      </c>
      <c r="DG1062" s="16" t="str">
        <f>IF(Wedstrijden!BD1049="x","L","")</f>
        <v/>
      </c>
      <c r="DH1062" s="16" t="str">
        <f>IF(Wedstrijden!BE1049="x","M","")</f>
        <v/>
      </c>
      <c r="DI1062" s="16" t="str">
        <f>IF(Wedstrijden!BF1049="x","Z","")</f>
        <v/>
      </c>
      <c r="DJ1062" s="16" t="str">
        <f>IF(Wedstrijden!BG1049="x","Z","")</f>
        <v/>
      </c>
      <c r="DK1062" s="16" t="str">
        <f>IF(COUNTA(Wedstrijden!BI1049:BK1049)&lt;&gt;0,6,"")</f>
        <v/>
      </c>
      <c r="DL1062" s="16" t="str">
        <f t="shared" si="101"/>
        <v/>
      </c>
      <c r="DM1062" s="16" t="str">
        <f>IF(Wedstrijden!BI1049="x","L","")</f>
        <v/>
      </c>
      <c r="DN1062" s="16" t="str">
        <f>IF(Wedstrijden!BJ1049="x","M","")</f>
        <v/>
      </c>
      <c r="DO1062" s="16" t="str">
        <f>IF(Wedstrijden!BK1049="x","Z","")</f>
        <v/>
      </c>
      <c r="DP1062" s="16" t="str">
        <f>IF(Wedstrijden!BL1049="x","Z","")</f>
        <v/>
      </c>
    </row>
    <row r="1063" spans="1:120" ht="14.4" x14ac:dyDescent="0.3">
      <c r="A1063" s="18">
        <f>Wedstrijden!A1050</f>
        <v>0</v>
      </c>
      <c r="B1063" s="16" t="str">
        <f>IFERROR(VLOOKUP(Wedstrijden!#REF!,#REF!,2,FALSE),"")</f>
        <v/>
      </c>
      <c r="C1063" s="16">
        <f>Wedstrijden!E1050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IF(COUNTA(Wedstrijden!U1050:AC1050)&lt;&gt;0,1,"")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IF(Wedstrijden!U1050="x","B1","")</f>
        <v/>
      </c>
      <c r="BO1063" s="16" t="e">
        <f>IF(Wedstrijden!#REF!="x","BB","")</f>
        <v>#REF!</v>
      </c>
      <c r="BP1063" s="16" t="str">
        <f>IF(Wedstrijden!W1050="x","B","")</f>
        <v/>
      </c>
      <c r="BQ1063" s="16" t="str">
        <f>IF(Wedstrijden!X1050="x","L1","")</f>
        <v/>
      </c>
      <c r="BR1063" s="16" t="str">
        <f>IF(Wedstrijden!Y1050="x","L2","")</f>
        <v/>
      </c>
      <c r="BS1063" s="16" t="str">
        <f>IF(Wedstrijden!Z1050="x","M1","")</f>
        <v/>
      </c>
      <c r="BT1063" s="16" t="str">
        <f>IF(Wedstrijden!AA1050="x","M2","")</f>
        <v/>
      </c>
      <c r="BU1063" s="16" t="str">
        <f>IF(Wedstrijden!AB1050="x","Z1","")</f>
        <v/>
      </c>
      <c r="BV1063" s="16" t="str">
        <f>IF(Wedstrijden!AC1050="x","Z2","")</f>
        <v/>
      </c>
      <c r="BW1063" s="16" t="str">
        <f>IF(COUNTA(Wedstrijden!L1050:T1050)&lt;&gt;0,1,"")</f>
        <v/>
      </c>
      <c r="BX1063" s="16" t="str">
        <f t="shared" si="97"/>
        <v/>
      </c>
      <c r="BY1063" s="16" t="str">
        <f>IF(Wedstrijden!L1050="x","BB","")</f>
        <v/>
      </c>
      <c r="BZ1063" s="16" t="str">
        <f>IF(Wedstrijden!M1050="x","B","")</f>
        <v/>
      </c>
      <c r="CA1063" s="16" t="str">
        <f>IF(Wedstrijden!N1050="x","L1","")</f>
        <v/>
      </c>
      <c r="CB1063" s="16" t="str">
        <f>IF(Wedstrijden!O1050="x","L2","")</f>
        <v/>
      </c>
      <c r="CC1063" s="16" t="str">
        <f>IF(Wedstrijden!P1050="x","M1","")</f>
        <v/>
      </c>
      <c r="CD1063" s="16" t="str">
        <f>IF(Wedstrijden!Q1050="x","M2","")</f>
        <v/>
      </c>
      <c r="CE1063" s="16" t="str">
        <f>IF(Wedstrijden!R1050="x","Z1","")</f>
        <v/>
      </c>
      <c r="CF1063" s="16" t="str">
        <f>IF(Wedstrijden!S1050="x","Z2","")</f>
        <v/>
      </c>
      <c r="CG1063" s="16" t="str">
        <f>IF(Wedstrijden!T1050="x","ZZL","")</f>
        <v/>
      </c>
      <c r="CL1063" s="16" t="str">
        <f>IF(COUNTA(Wedstrijden!AR1050:BB1050)&lt;&gt;0,2,"")</f>
        <v/>
      </c>
      <c r="CM1063" s="16" t="str">
        <f t="shared" si="98"/>
        <v/>
      </c>
      <c r="CN1063" s="16" t="str">
        <f>IF(Wedstrijden!AR1050="x","AA","")</f>
        <v/>
      </c>
      <c r="CO1063" s="16" t="str">
        <f>IF(Wedstrijden!AS1050="x","A","")</f>
        <v/>
      </c>
      <c r="CP1063" s="16" t="str">
        <f>IF(Wedstrijden!AT1050="x","BB","")</f>
        <v/>
      </c>
      <c r="CQ1063" s="16" t="str">
        <f>IF(Wedstrijden!AU1050="x","B","")</f>
        <v/>
      </c>
      <c r="CR1063" s="16" t="str">
        <f>IF(Wedstrijden!AV1050="x","L","")</f>
        <v/>
      </c>
      <c r="CS1063" s="16" t="str">
        <f>IF(Wedstrijden!AW1050="x","M","")</f>
        <v/>
      </c>
      <c r="CT1063" s="16" t="str">
        <f>IF(Wedstrijden!AX1050="x","Z","")</f>
        <v/>
      </c>
      <c r="CU1063" s="16" t="str">
        <f>IF(Wedstrijden!BB1050="x","ZZ","")</f>
        <v/>
      </c>
      <c r="CV1063" s="16" t="str">
        <f>IF(COUNTA(Wedstrijden!AI1050:AP1050)&lt;&gt;0,2,"")</f>
        <v/>
      </c>
      <c r="CW1063" s="16" t="str">
        <f t="shared" si="99"/>
        <v/>
      </c>
      <c r="CX1063" s="16" t="str">
        <f>IF(Wedstrijden!AI1050="x","BB","")</f>
        <v/>
      </c>
      <c r="CY1063" s="16" t="str">
        <f>IF(Wedstrijden!AJ1050="x","B","")</f>
        <v/>
      </c>
      <c r="CZ1063" s="16" t="str">
        <f>IF(Wedstrijden!AK1050="x","L","")</f>
        <v/>
      </c>
      <c r="DA1063" s="16" t="str">
        <f>IF(Wedstrijden!AL1050="x","M","")</f>
        <v/>
      </c>
      <c r="DB1063" s="16" t="str">
        <f>IF(Wedstrijden!AM1050="x","Z","")</f>
        <v/>
      </c>
      <c r="DC1063" s="16" t="str">
        <f>IF(Wedstrijden!AN1050="x","ZZ","")</f>
        <v/>
      </c>
      <c r="DD1063" s="16" t="str">
        <f>IF(Wedstrijden!AP1050="x","1.40","")</f>
        <v/>
      </c>
      <c r="DE1063" s="16" t="str">
        <f>IF(COUNTA(Wedstrijden!BD1050:BF1050)&lt;&gt;0,6,"")</f>
        <v/>
      </c>
      <c r="DF1063" s="16" t="str">
        <f t="shared" si="100"/>
        <v/>
      </c>
      <c r="DG1063" s="16" t="str">
        <f>IF(Wedstrijden!BD1050="x","L","")</f>
        <v/>
      </c>
      <c r="DH1063" s="16" t="str">
        <f>IF(Wedstrijden!BE1050="x","M","")</f>
        <v/>
      </c>
      <c r="DI1063" s="16" t="str">
        <f>IF(Wedstrijden!BF1050="x","Z","")</f>
        <v/>
      </c>
      <c r="DJ1063" s="16" t="str">
        <f>IF(Wedstrijden!BG1050="x","Z","")</f>
        <v/>
      </c>
      <c r="DK1063" s="16" t="str">
        <f>IF(COUNTA(Wedstrijden!BI1050:BK1050)&lt;&gt;0,6,"")</f>
        <v/>
      </c>
      <c r="DL1063" s="16" t="str">
        <f t="shared" si="101"/>
        <v/>
      </c>
      <c r="DM1063" s="16" t="str">
        <f>IF(Wedstrijden!BI1050="x","L","")</f>
        <v/>
      </c>
      <c r="DN1063" s="16" t="str">
        <f>IF(Wedstrijden!BJ1050="x","M","")</f>
        <v/>
      </c>
      <c r="DO1063" s="16" t="str">
        <f>IF(Wedstrijden!BK1050="x","Z","")</f>
        <v/>
      </c>
      <c r="DP1063" s="16" t="str">
        <f>IF(Wedstrijden!BL1050="x","Z","")</f>
        <v/>
      </c>
    </row>
    <row r="1064" spans="1:120" ht="14.4" x14ac:dyDescent="0.3">
      <c r="A1064" s="18">
        <f>Wedstrijden!A1051</f>
        <v>0</v>
      </c>
      <c r="B1064" s="16" t="str">
        <f>IFERROR(VLOOKUP(Wedstrijden!#REF!,#REF!,2,FALSE),"")</f>
        <v/>
      </c>
      <c r="C1064" s="16">
        <f>Wedstrijden!E1051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IF(COUNTA(Wedstrijden!U1051:AC1051)&lt;&gt;0,1,"")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IF(Wedstrijden!U1051="x","B1","")</f>
        <v/>
      </c>
      <c r="BO1064" s="16" t="e">
        <f>IF(Wedstrijden!#REF!="x","BB","")</f>
        <v>#REF!</v>
      </c>
      <c r="BP1064" s="16" t="str">
        <f>IF(Wedstrijden!W1051="x","B","")</f>
        <v/>
      </c>
      <c r="BQ1064" s="16" t="str">
        <f>IF(Wedstrijden!X1051="x","L1","")</f>
        <v/>
      </c>
      <c r="BR1064" s="16" t="str">
        <f>IF(Wedstrijden!Y1051="x","L2","")</f>
        <v/>
      </c>
      <c r="BS1064" s="16" t="str">
        <f>IF(Wedstrijden!Z1051="x","M1","")</f>
        <v/>
      </c>
      <c r="BT1064" s="16" t="str">
        <f>IF(Wedstrijden!AA1051="x","M2","")</f>
        <v/>
      </c>
      <c r="BU1064" s="16" t="str">
        <f>IF(Wedstrijden!AB1051="x","Z1","")</f>
        <v/>
      </c>
      <c r="BV1064" s="16" t="str">
        <f>IF(Wedstrijden!AC1051="x","Z2","")</f>
        <v/>
      </c>
      <c r="BW1064" s="16" t="str">
        <f>IF(COUNTA(Wedstrijden!L1051:T1051)&lt;&gt;0,1,"")</f>
        <v/>
      </c>
      <c r="BX1064" s="16" t="str">
        <f t="shared" si="97"/>
        <v/>
      </c>
      <c r="BY1064" s="16" t="str">
        <f>IF(Wedstrijden!L1051="x","BB","")</f>
        <v/>
      </c>
      <c r="BZ1064" s="16" t="str">
        <f>IF(Wedstrijden!M1051="x","B","")</f>
        <v/>
      </c>
      <c r="CA1064" s="16" t="str">
        <f>IF(Wedstrijden!N1051="x","L1","")</f>
        <v/>
      </c>
      <c r="CB1064" s="16" t="str">
        <f>IF(Wedstrijden!O1051="x","L2","")</f>
        <v/>
      </c>
      <c r="CC1064" s="16" t="str">
        <f>IF(Wedstrijden!P1051="x","M1","")</f>
        <v/>
      </c>
      <c r="CD1064" s="16" t="str">
        <f>IF(Wedstrijden!Q1051="x","M2","")</f>
        <v/>
      </c>
      <c r="CE1064" s="16" t="str">
        <f>IF(Wedstrijden!R1051="x","Z1","")</f>
        <v/>
      </c>
      <c r="CF1064" s="16" t="str">
        <f>IF(Wedstrijden!S1051="x","Z2","")</f>
        <v/>
      </c>
      <c r="CG1064" s="16" t="str">
        <f>IF(Wedstrijden!T1051="x","ZZL","")</f>
        <v/>
      </c>
      <c r="CL1064" s="16" t="str">
        <f>IF(COUNTA(Wedstrijden!AR1051:BB1051)&lt;&gt;0,2,"")</f>
        <v/>
      </c>
      <c r="CM1064" s="16" t="str">
        <f t="shared" si="98"/>
        <v/>
      </c>
      <c r="CN1064" s="16" t="str">
        <f>IF(Wedstrijden!AR1051="x","AA","")</f>
        <v/>
      </c>
      <c r="CO1064" s="16" t="str">
        <f>IF(Wedstrijden!AS1051="x","A","")</f>
        <v/>
      </c>
      <c r="CP1064" s="16" t="str">
        <f>IF(Wedstrijden!AT1051="x","BB","")</f>
        <v/>
      </c>
      <c r="CQ1064" s="16" t="str">
        <f>IF(Wedstrijden!AU1051="x","B","")</f>
        <v/>
      </c>
      <c r="CR1064" s="16" t="str">
        <f>IF(Wedstrijden!AV1051="x","L","")</f>
        <v/>
      </c>
      <c r="CS1064" s="16" t="str">
        <f>IF(Wedstrijden!AW1051="x","M","")</f>
        <v/>
      </c>
      <c r="CT1064" s="16" t="str">
        <f>IF(Wedstrijden!AX1051="x","Z","")</f>
        <v/>
      </c>
      <c r="CU1064" s="16" t="str">
        <f>IF(Wedstrijden!BB1051="x","ZZ","")</f>
        <v/>
      </c>
      <c r="CV1064" s="16" t="str">
        <f>IF(COUNTA(Wedstrijden!AI1051:AP1051)&lt;&gt;0,2,"")</f>
        <v/>
      </c>
      <c r="CW1064" s="16" t="str">
        <f t="shared" si="99"/>
        <v/>
      </c>
      <c r="CX1064" s="16" t="str">
        <f>IF(Wedstrijden!AI1051="x","BB","")</f>
        <v/>
      </c>
      <c r="CY1064" s="16" t="str">
        <f>IF(Wedstrijden!AJ1051="x","B","")</f>
        <v/>
      </c>
      <c r="CZ1064" s="16" t="str">
        <f>IF(Wedstrijden!AK1051="x","L","")</f>
        <v/>
      </c>
      <c r="DA1064" s="16" t="str">
        <f>IF(Wedstrijden!AL1051="x","M","")</f>
        <v/>
      </c>
      <c r="DB1064" s="16" t="str">
        <f>IF(Wedstrijden!AM1051="x","Z","")</f>
        <v/>
      </c>
      <c r="DC1064" s="16" t="str">
        <f>IF(Wedstrijden!AN1051="x","ZZ","")</f>
        <v/>
      </c>
      <c r="DD1064" s="16" t="str">
        <f>IF(Wedstrijden!AP1051="x","1.40","")</f>
        <v/>
      </c>
      <c r="DE1064" s="16" t="str">
        <f>IF(COUNTA(Wedstrijden!BD1051:BF1051)&lt;&gt;0,6,"")</f>
        <v/>
      </c>
      <c r="DF1064" s="16" t="str">
        <f t="shared" si="100"/>
        <v/>
      </c>
      <c r="DG1064" s="16" t="str">
        <f>IF(Wedstrijden!BD1051="x","L","")</f>
        <v/>
      </c>
      <c r="DH1064" s="16" t="str">
        <f>IF(Wedstrijden!BE1051="x","M","")</f>
        <v/>
      </c>
      <c r="DI1064" s="16" t="str">
        <f>IF(Wedstrijden!BF1051="x","Z","")</f>
        <v/>
      </c>
      <c r="DJ1064" s="16" t="str">
        <f>IF(Wedstrijden!BG1051="x","Z","")</f>
        <v/>
      </c>
      <c r="DK1064" s="16" t="str">
        <f>IF(COUNTA(Wedstrijden!BI1051:BK1051)&lt;&gt;0,6,"")</f>
        <v/>
      </c>
      <c r="DL1064" s="16" t="str">
        <f t="shared" si="101"/>
        <v/>
      </c>
      <c r="DM1064" s="16" t="str">
        <f>IF(Wedstrijden!BI1051="x","L","")</f>
        <v/>
      </c>
      <c r="DN1064" s="16" t="str">
        <f>IF(Wedstrijden!BJ1051="x","M","")</f>
        <v/>
      </c>
      <c r="DO1064" s="16" t="str">
        <f>IF(Wedstrijden!BK1051="x","Z","")</f>
        <v/>
      </c>
      <c r="DP1064" s="16" t="str">
        <f>IF(Wedstrijden!BL1051="x","Z","")</f>
        <v/>
      </c>
    </row>
    <row r="1065" spans="1:120" ht="14.4" x14ac:dyDescent="0.3">
      <c r="A1065" s="18">
        <f>Wedstrijden!A1052</f>
        <v>0</v>
      </c>
      <c r="B1065" s="16" t="str">
        <f>IFERROR(VLOOKUP(Wedstrijden!#REF!,#REF!,2,FALSE),"")</f>
        <v/>
      </c>
      <c r="C1065" s="16">
        <f>Wedstrijden!E1052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IF(COUNTA(Wedstrijden!U1052:AC1052)&lt;&gt;0,1,"")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IF(Wedstrijden!U1052="x","B1","")</f>
        <v/>
      </c>
      <c r="BO1065" s="16" t="e">
        <f>IF(Wedstrijden!#REF!="x","BB","")</f>
        <v>#REF!</v>
      </c>
      <c r="BP1065" s="16" t="str">
        <f>IF(Wedstrijden!W1052="x","B","")</f>
        <v/>
      </c>
      <c r="BQ1065" s="16" t="str">
        <f>IF(Wedstrijden!X1052="x","L1","")</f>
        <v/>
      </c>
      <c r="BR1065" s="16" t="str">
        <f>IF(Wedstrijden!Y1052="x","L2","")</f>
        <v/>
      </c>
      <c r="BS1065" s="16" t="str">
        <f>IF(Wedstrijden!Z1052="x","M1","")</f>
        <v/>
      </c>
      <c r="BT1065" s="16" t="str">
        <f>IF(Wedstrijden!AA1052="x","M2","")</f>
        <v/>
      </c>
      <c r="BU1065" s="16" t="str">
        <f>IF(Wedstrijden!AB1052="x","Z1","")</f>
        <v/>
      </c>
      <c r="BV1065" s="16" t="str">
        <f>IF(Wedstrijden!AC1052="x","Z2","")</f>
        <v/>
      </c>
      <c r="BW1065" s="16" t="str">
        <f>IF(COUNTA(Wedstrijden!L1052:T1052)&lt;&gt;0,1,"")</f>
        <v/>
      </c>
      <c r="BX1065" s="16" t="str">
        <f t="shared" si="97"/>
        <v/>
      </c>
      <c r="BY1065" s="16" t="str">
        <f>IF(Wedstrijden!L1052="x","BB","")</f>
        <v/>
      </c>
      <c r="BZ1065" s="16" t="str">
        <f>IF(Wedstrijden!M1052="x","B","")</f>
        <v/>
      </c>
      <c r="CA1065" s="16" t="str">
        <f>IF(Wedstrijden!N1052="x","L1","")</f>
        <v/>
      </c>
      <c r="CB1065" s="16" t="str">
        <f>IF(Wedstrijden!O1052="x","L2","")</f>
        <v/>
      </c>
      <c r="CC1065" s="16" t="str">
        <f>IF(Wedstrijden!P1052="x","M1","")</f>
        <v/>
      </c>
      <c r="CD1065" s="16" t="str">
        <f>IF(Wedstrijden!Q1052="x","M2","")</f>
        <v/>
      </c>
      <c r="CE1065" s="16" t="str">
        <f>IF(Wedstrijden!R1052="x","Z1","")</f>
        <v/>
      </c>
      <c r="CF1065" s="16" t="str">
        <f>IF(Wedstrijden!S1052="x","Z2","")</f>
        <v/>
      </c>
      <c r="CG1065" s="16" t="str">
        <f>IF(Wedstrijden!T1052="x","ZZL","")</f>
        <v/>
      </c>
      <c r="CL1065" s="16" t="str">
        <f>IF(COUNTA(Wedstrijden!AR1052:BB1052)&lt;&gt;0,2,"")</f>
        <v/>
      </c>
      <c r="CM1065" s="16" t="str">
        <f t="shared" si="98"/>
        <v/>
      </c>
      <c r="CN1065" s="16" t="str">
        <f>IF(Wedstrijden!AR1052="x","AA","")</f>
        <v/>
      </c>
      <c r="CO1065" s="16" t="str">
        <f>IF(Wedstrijden!AS1052="x","A","")</f>
        <v/>
      </c>
      <c r="CP1065" s="16" t="str">
        <f>IF(Wedstrijden!AT1052="x","BB","")</f>
        <v/>
      </c>
      <c r="CQ1065" s="16" t="str">
        <f>IF(Wedstrijden!AU1052="x","B","")</f>
        <v/>
      </c>
      <c r="CR1065" s="16" t="str">
        <f>IF(Wedstrijden!AV1052="x","L","")</f>
        <v/>
      </c>
      <c r="CS1065" s="16" t="str">
        <f>IF(Wedstrijden!AW1052="x","M","")</f>
        <v/>
      </c>
      <c r="CT1065" s="16" t="str">
        <f>IF(Wedstrijden!AX1052="x","Z","")</f>
        <v/>
      </c>
      <c r="CU1065" s="16" t="str">
        <f>IF(Wedstrijden!BB1052="x","ZZ","")</f>
        <v/>
      </c>
      <c r="CV1065" s="16" t="str">
        <f>IF(COUNTA(Wedstrijden!AI1052:AP1052)&lt;&gt;0,2,"")</f>
        <v/>
      </c>
      <c r="CW1065" s="16" t="str">
        <f t="shared" si="99"/>
        <v/>
      </c>
      <c r="CX1065" s="16" t="str">
        <f>IF(Wedstrijden!AI1052="x","BB","")</f>
        <v/>
      </c>
      <c r="CY1065" s="16" t="str">
        <f>IF(Wedstrijden!AJ1052="x","B","")</f>
        <v/>
      </c>
      <c r="CZ1065" s="16" t="str">
        <f>IF(Wedstrijden!AK1052="x","L","")</f>
        <v/>
      </c>
      <c r="DA1065" s="16" t="str">
        <f>IF(Wedstrijden!AL1052="x","M","")</f>
        <v/>
      </c>
      <c r="DB1065" s="16" t="str">
        <f>IF(Wedstrijden!AM1052="x","Z","")</f>
        <v/>
      </c>
      <c r="DC1065" s="16" t="str">
        <f>IF(Wedstrijden!AN1052="x","ZZ","")</f>
        <v/>
      </c>
      <c r="DD1065" s="16" t="str">
        <f>IF(Wedstrijden!AP1052="x","1.40","")</f>
        <v/>
      </c>
      <c r="DE1065" s="16" t="str">
        <f>IF(COUNTA(Wedstrijden!BD1052:BF1052)&lt;&gt;0,6,"")</f>
        <v/>
      </c>
      <c r="DF1065" s="16" t="str">
        <f t="shared" si="100"/>
        <v/>
      </c>
      <c r="DG1065" s="16" t="str">
        <f>IF(Wedstrijden!BD1052="x","L","")</f>
        <v/>
      </c>
      <c r="DH1065" s="16" t="str">
        <f>IF(Wedstrijden!BE1052="x","M","")</f>
        <v/>
      </c>
      <c r="DI1065" s="16" t="str">
        <f>IF(Wedstrijden!BF1052="x","Z","")</f>
        <v/>
      </c>
      <c r="DJ1065" s="16" t="str">
        <f>IF(Wedstrijden!BG1052="x","Z","")</f>
        <v/>
      </c>
      <c r="DK1065" s="16" t="str">
        <f>IF(COUNTA(Wedstrijden!BI1052:BK1052)&lt;&gt;0,6,"")</f>
        <v/>
      </c>
      <c r="DL1065" s="16" t="str">
        <f t="shared" si="101"/>
        <v/>
      </c>
      <c r="DM1065" s="16" t="str">
        <f>IF(Wedstrijden!BI1052="x","L","")</f>
        <v/>
      </c>
      <c r="DN1065" s="16" t="str">
        <f>IF(Wedstrijden!BJ1052="x","M","")</f>
        <v/>
      </c>
      <c r="DO1065" s="16" t="str">
        <f>IF(Wedstrijden!BK1052="x","Z","")</f>
        <v/>
      </c>
      <c r="DP1065" s="16" t="str">
        <f>IF(Wedstrijden!BL1052="x","Z","")</f>
        <v/>
      </c>
    </row>
    <row r="1066" spans="1:120" ht="14.4" x14ac:dyDescent="0.3">
      <c r="A1066" s="18">
        <f>Wedstrijden!A1053</f>
        <v>0</v>
      </c>
      <c r="B1066" s="16" t="str">
        <f>IFERROR(VLOOKUP(Wedstrijden!#REF!,#REF!,2,FALSE),"")</f>
        <v/>
      </c>
      <c r="C1066" s="16">
        <f>Wedstrijden!E1053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IF(COUNTA(Wedstrijden!U1053:AC1053)&lt;&gt;0,1,"")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IF(Wedstrijden!U1053="x","B1","")</f>
        <v/>
      </c>
      <c r="BO1066" s="16" t="e">
        <f>IF(Wedstrijden!#REF!="x","BB","")</f>
        <v>#REF!</v>
      </c>
      <c r="BP1066" s="16" t="str">
        <f>IF(Wedstrijden!W1053="x","B","")</f>
        <v/>
      </c>
      <c r="BQ1066" s="16" t="str">
        <f>IF(Wedstrijden!X1053="x","L1","")</f>
        <v/>
      </c>
      <c r="BR1066" s="16" t="str">
        <f>IF(Wedstrijden!Y1053="x","L2","")</f>
        <v/>
      </c>
      <c r="BS1066" s="16" t="str">
        <f>IF(Wedstrijden!Z1053="x","M1","")</f>
        <v/>
      </c>
      <c r="BT1066" s="16" t="str">
        <f>IF(Wedstrijden!AA1053="x","M2","")</f>
        <v/>
      </c>
      <c r="BU1066" s="16" t="str">
        <f>IF(Wedstrijden!AB1053="x","Z1","")</f>
        <v/>
      </c>
      <c r="BV1066" s="16" t="str">
        <f>IF(Wedstrijden!AC1053="x","Z2","")</f>
        <v/>
      </c>
      <c r="BW1066" s="16" t="str">
        <f>IF(COUNTA(Wedstrijden!L1053:T1053)&lt;&gt;0,1,"")</f>
        <v/>
      </c>
      <c r="BX1066" s="16" t="str">
        <f t="shared" si="97"/>
        <v/>
      </c>
      <c r="BY1066" s="16" t="str">
        <f>IF(Wedstrijden!L1053="x","BB","")</f>
        <v/>
      </c>
      <c r="BZ1066" s="16" t="str">
        <f>IF(Wedstrijden!M1053="x","B","")</f>
        <v/>
      </c>
      <c r="CA1066" s="16" t="str">
        <f>IF(Wedstrijden!N1053="x","L1","")</f>
        <v/>
      </c>
      <c r="CB1066" s="16" t="str">
        <f>IF(Wedstrijden!O1053="x","L2","")</f>
        <v/>
      </c>
      <c r="CC1066" s="16" t="str">
        <f>IF(Wedstrijden!P1053="x","M1","")</f>
        <v/>
      </c>
      <c r="CD1066" s="16" t="str">
        <f>IF(Wedstrijden!Q1053="x","M2","")</f>
        <v/>
      </c>
      <c r="CE1066" s="16" t="str">
        <f>IF(Wedstrijden!R1053="x","Z1","")</f>
        <v/>
      </c>
      <c r="CF1066" s="16" t="str">
        <f>IF(Wedstrijden!S1053="x","Z2","")</f>
        <v/>
      </c>
      <c r="CG1066" s="16" t="str">
        <f>IF(Wedstrijden!T1053="x","ZZL","")</f>
        <v/>
      </c>
      <c r="CL1066" s="16" t="str">
        <f>IF(COUNTA(Wedstrijden!AR1053:BB1053)&lt;&gt;0,2,"")</f>
        <v/>
      </c>
      <c r="CM1066" s="16" t="str">
        <f t="shared" si="98"/>
        <v/>
      </c>
      <c r="CN1066" s="16" t="str">
        <f>IF(Wedstrijden!AR1053="x","AA","")</f>
        <v/>
      </c>
      <c r="CO1066" s="16" t="str">
        <f>IF(Wedstrijden!AS1053="x","A","")</f>
        <v/>
      </c>
      <c r="CP1066" s="16" t="str">
        <f>IF(Wedstrijden!AT1053="x","BB","")</f>
        <v/>
      </c>
      <c r="CQ1066" s="16" t="str">
        <f>IF(Wedstrijden!AU1053="x","B","")</f>
        <v/>
      </c>
      <c r="CR1066" s="16" t="str">
        <f>IF(Wedstrijden!AV1053="x","L","")</f>
        <v/>
      </c>
      <c r="CS1066" s="16" t="str">
        <f>IF(Wedstrijden!AW1053="x","M","")</f>
        <v/>
      </c>
      <c r="CT1066" s="16" t="str">
        <f>IF(Wedstrijden!AX1053="x","Z","")</f>
        <v/>
      </c>
      <c r="CU1066" s="16" t="str">
        <f>IF(Wedstrijden!BB1053="x","ZZ","")</f>
        <v/>
      </c>
      <c r="CV1066" s="16" t="str">
        <f>IF(COUNTA(Wedstrijden!AI1053:AP1053)&lt;&gt;0,2,"")</f>
        <v/>
      </c>
      <c r="CW1066" s="16" t="str">
        <f t="shared" si="99"/>
        <v/>
      </c>
      <c r="CX1066" s="16" t="str">
        <f>IF(Wedstrijden!AI1053="x","BB","")</f>
        <v/>
      </c>
      <c r="CY1066" s="16" t="str">
        <f>IF(Wedstrijden!AJ1053="x","B","")</f>
        <v/>
      </c>
      <c r="CZ1066" s="16" t="str">
        <f>IF(Wedstrijden!AK1053="x","L","")</f>
        <v/>
      </c>
      <c r="DA1066" s="16" t="str">
        <f>IF(Wedstrijden!AL1053="x","M","")</f>
        <v/>
      </c>
      <c r="DB1066" s="16" t="str">
        <f>IF(Wedstrijden!AM1053="x","Z","")</f>
        <v/>
      </c>
      <c r="DC1066" s="16" t="str">
        <f>IF(Wedstrijden!AN1053="x","ZZ","")</f>
        <v/>
      </c>
      <c r="DD1066" s="16" t="str">
        <f>IF(Wedstrijden!AP1053="x","1.40","")</f>
        <v/>
      </c>
      <c r="DE1066" s="16" t="str">
        <f>IF(COUNTA(Wedstrijden!BD1053:BF1053)&lt;&gt;0,6,"")</f>
        <v/>
      </c>
      <c r="DF1066" s="16" t="str">
        <f t="shared" si="100"/>
        <v/>
      </c>
      <c r="DG1066" s="16" t="str">
        <f>IF(Wedstrijden!BD1053="x","L","")</f>
        <v/>
      </c>
      <c r="DH1066" s="16" t="str">
        <f>IF(Wedstrijden!BE1053="x","M","")</f>
        <v/>
      </c>
      <c r="DI1066" s="16" t="str">
        <f>IF(Wedstrijden!BF1053="x","Z","")</f>
        <v/>
      </c>
      <c r="DJ1066" s="16" t="str">
        <f>IF(Wedstrijden!BG1053="x","Z","")</f>
        <v/>
      </c>
      <c r="DK1066" s="16" t="str">
        <f>IF(COUNTA(Wedstrijden!BI1053:BK1053)&lt;&gt;0,6,"")</f>
        <v/>
      </c>
      <c r="DL1066" s="16" t="str">
        <f t="shared" si="101"/>
        <v/>
      </c>
      <c r="DM1066" s="16" t="str">
        <f>IF(Wedstrijden!BI1053="x","L","")</f>
        <v/>
      </c>
      <c r="DN1066" s="16" t="str">
        <f>IF(Wedstrijden!BJ1053="x","M","")</f>
        <v/>
      </c>
      <c r="DO1066" s="16" t="str">
        <f>IF(Wedstrijden!BK1053="x","Z","")</f>
        <v/>
      </c>
      <c r="DP1066" s="16" t="str">
        <f>IF(Wedstrijden!BL1053="x","Z","")</f>
        <v/>
      </c>
    </row>
    <row r="1067" spans="1:120" ht="14.4" x14ac:dyDescent="0.3">
      <c r="A1067" s="18">
        <f>Wedstrijden!A1054</f>
        <v>0</v>
      </c>
      <c r="B1067" s="16" t="str">
        <f>IFERROR(VLOOKUP(Wedstrijden!#REF!,#REF!,2,FALSE),"")</f>
        <v/>
      </c>
      <c r="C1067" s="16">
        <f>Wedstrijden!E1054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IF(COUNTA(Wedstrijden!U1054:AC1054)&lt;&gt;0,1,"")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IF(Wedstrijden!U1054="x","B1","")</f>
        <v/>
      </c>
      <c r="BO1067" s="16" t="e">
        <f>IF(Wedstrijden!#REF!="x","BB","")</f>
        <v>#REF!</v>
      </c>
      <c r="BP1067" s="16" t="str">
        <f>IF(Wedstrijden!W1054="x","B","")</f>
        <v/>
      </c>
      <c r="BQ1067" s="16" t="str">
        <f>IF(Wedstrijden!X1054="x","L1","")</f>
        <v/>
      </c>
      <c r="BR1067" s="16" t="str">
        <f>IF(Wedstrijden!Y1054="x","L2","")</f>
        <v/>
      </c>
      <c r="BS1067" s="16" t="str">
        <f>IF(Wedstrijden!Z1054="x","M1","")</f>
        <v/>
      </c>
      <c r="BT1067" s="16" t="str">
        <f>IF(Wedstrijden!AA1054="x","M2","")</f>
        <v/>
      </c>
      <c r="BU1067" s="16" t="str">
        <f>IF(Wedstrijden!AB1054="x","Z1","")</f>
        <v/>
      </c>
      <c r="BV1067" s="16" t="str">
        <f>IF(Wedstrijden!AC1054="x","Z2","")</f>
        <v/>
      </c>
      <c r="BW1067" s="16" t="str">
        <f>IF(COUNTA(Wedstrijden!L1054:T1054)&lt;&gt;0,1,"")</f>
        <v/>
      </c>
      <c r="BX1067" s="16" t="str">
        <f t="shared" si="97"/>
        <v/>
      </c>
      <c r="BY1067" s="16" t="str">
        <f>IF(Wedstrijden!L1054="x","BB","")</f>
        <v/>
      </c>
      <c r="BZ1067" s="16" t="str">
        <f>IF(Wedstrijden!M1054="x","B","")</f>
        <v/>
      </c>
      <c r="CA1067" s="16" t="str">
        <f>IF(Wedstrijden!N1054="x","L1","")</f>
        <v/>
      </c>
      <c r="CB1067" s="16" t="str">
        <f>IF(Wedstrijden!O1054="x","L2","")</f>
        <v/>
      </c>
      <c r="CC1067" s="16" t="str">
        <f>IF(Wedstrijden!P1054="x","M1","")</f>
        <v/>
      </c>
      <c r="CD1067" s="16" t="str">
        <f>IF(Wedstrijden!Q1054="x","M2","")</f>
        <v/>
      </c>
      <c r="CE1067" s="16" t="str">
        <f>IF(Wedstrijden!R1054="x","Z1","")</f>
        <v/>
      </c>
      <c r="CF1067" s="16" t="str">
        <f>IF(Wedstrijden!S1054="x","Z2","")</f>
        <v/>
      </c>
      <c r="CG1067" s="16" t="str">
        <f>IF(Wedstrijden!T1054="x","ZZL","")</f>
        <v/>
      </c>
      <c r="CL1067" s="16" t="str">
        <f>IF(COUNTA(Wedstrijden!AR1054:BB1054)&lt;&gt;0,2,"")</f>
        <v/>
      </c>
      <c r="CM1067" s="16" t="str">
        <f t="shared" si="98"/>
        <v/>
      </c>
      <c r="CN1067" s="16" t="str">
        <f>IF(Wedstrijden!AR1054="x","AA","")</f>
        <v/>
      </c>
      <c r="CO1067" s="16" t="str">
        <f>IF(Wedstrijden!AS1054="x","A","")</f>
        <v/>
      </c>
      <c r="CP1067" s="16" t="str">
        <f>IF(Wedstrijden!AT1054="x","BB","")</f>
        <v/>
      </c>
      <c r="CQ1067" s="16" t="str">
        <f>IF(Wedstrijden!AU1054="x","B","")</f>
        <v/>
      </c>
      <c r="CR1067" s="16" t="str">
        <f>IF(Wedstrijden!AV1054="x","L","")</f>
        <v/>
      </c>
      <c r="CS1067" s="16" t="str">
        <f>IF(Wedstrijden!AW1054="x","M","")</f>
        <v/>
      </c>
      <c r="CT1067" s="16" t="str">
        <f>IF(Wedstrijden!AX1054="x","Z","")</f>
        <v/>
      </c>
      <c r="CU1067" s="16" t="str">
        <f>IF(Wedstrijden!BB1054="x","ZZ","")</f>
        <v/>
      </c>
      <c r="CV1067" s="16" t="str">
        <f>IF(COUNTA(Wedstrijden!AI1054:AP1054)&lt;&gt;0,2,"")</f>
        <v/>
      </c>
      <c r="CW1067" s="16" t="str">
        <f t="shared" si="99"/>
        <v/>
      </c>
      <c r="CX1067" s="16" t="str">
        <f>IF(Wedstrijden!AI1054="x","BB","")</f>
        <v/>
      </c>
      <c r="CY1067" s="16" t="str">
        <f>IF(Wedstrijden!AJ1054="x","B","")</f>
        <v/>
      </c>
      <c r="CZ1067" s="16" t="str">
        <f>IF(Wedstrijden!AK1054="x","L","")</f>
        <v/>
      </c>
      <c r="DA1067" s="16" t="str">
        <f>IF(Wedstrijden!AL1054="x","M","")</f>
        <v/>
      </c>
      <c r="DB1067" s="16" t="str">
        <f>IF(Wedstrijden!AM1054="x","Z","")</f>
        <v/>
      </c>
      <c r="DC1067" s="16" t="str">
        <f>IF(Wedstrijden!AN1054="x","ZZ","")</f>
        <v/>
      </c>
      <c r="DD1067" s="16" t="str">
        <f>IF(Wedstrijden!AP1054="x","1.40","")</f>
        <v/>
      </c>
      <c r="DE1067" s="16" t="str">
        <f>IF(COUNTA(Wedstrijden!BD1054:BF1054)&lt;&gt;0,6,"")</f>
        <v/>
      </c>
      <c r="DF1067" s="16" t="str">
        <f t="shared" si="100"/>
        <v/>
      </c>
      <c r="DG1067" s="16" t="str">
        <f>IF(Wedstrijden!BD1054="x","L","")</f>
        <v/>
      </c>
      <c r="DH1067" s="16" t="str">
        <f>IF(Wedstrijden!BE1054="x","M","")</f>
        <v/>
      </c>
      <c r="DI1067" s="16" t="str">
        <f>IF(Wedstrijden!BF1054="x","Z","")</f>
        <v/>
      </c>
      <c r="DJ1067" s="16" t="str">
        <f>IF(Wedstrijden!BG1054="x","Z","")</f>
        <v/>
      </c>
      <c r="DK1067" s="16" t="str">
        <f>IF(COUNTA(Wedstrijden!BI1054:BK1054)&lt;&gt;0,6,"")</f>
        <v/>
      </c>
      <c r="DL1067" s="16" t="str">
        <f t="shared" si="101"/>
        <v/>
      </c>
      <c r="DM1067" s="16" t="str">
        <f>IF(Wedstrijden!BI1054="x","L","")</f>
        <v/>
      </c>
      <c r="DN1067" s="16" t="str">
        <f>IF(Wedstrijden!BJ1054="x","M","")</f>
        <v/>
      </c>
      <c r="DO1067" s="16" t="str">
        <f>IF(Wedstrijden!BK1054="x","Z","")</f>
        <v/>
      </c>
      <c r="DP1067" s="16" t="str">
        <f>IF(Wedstrijden!BL1054="x","Z","")</f>
        <v/>
      </c>
    </row>
    <row r="1068" spans="1:120" ht="14.4" x14ac:dyDescent="0.3">
      <c r="A1068" s="18">
        <f>Wedstrijden!A1055</f>
        <v>0</v>
      </c>
      <c r="B1068" s="16" t="str">
        <f>IFERROR(VLOOKUP(Wedstrijden!#REF!,#REF!,2,FALSE),"")</f>
        <v/>
      </c>
      <c r="C1068" s="16">
        <f>Wedstrijden!E1055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IF(COUNTA(Wedstrijden!U1055:AC1055)&lt;&gt;0,1,"")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IF(Wedstrijden!U1055="x","B1","")</f>
        <v/>
      </c>
      <c r="BO1068" s="16" t="e">
        <f>IF(Wedstrijden!#REF!="x","BB","")</f>
        <v>#REF!</v>
      </c>
      <c r="BP1068" s="16" t="str">
        <f>IF(Wedstrijden!W1055="x","B","")</f>
        <v/>
      </c>
      <c r="BQ1068" s="16" t="str">
        <f>IF(Wedstrijden!X1055="x","L1","")</f>
        <v/>
      </c>
      <c r="BR1068" s="16" t="str">
        <f>IF(Wedstrijden!Y1055="x","L2","")</f>
        <v/>
      </c>
      <c r="BS1068" s="16" t="str">
        <f>IF(Wedstrijden!Z1055="x","M1","")</f>
        <v/>
      </c>
      <c r="BT1068" s="16" t="str">
        <f>IF(Wedstrijden!AA1055="x","M2","")</f>
        <v/>
      </c>
      <c r="BU1068" s="16" t="str">
        <f>IF(Wedstrijden!AB1055="x","Z1","")</f>
        <v/>
      </c>
      <c r="BV1068" s="16" t="str">
        <f>IF(Wedstrijden!AC1055="x","Z2","")</f>
        <v/>
      </c>
      <c r="BW1068" s="16" t="str">
        <f>IF(COUNTA(Wedstrijden!L1055:T1055)&lt;&gt;0,1,"")</f>
        <v/>
      </c>
      <c r="BX1068" s="16" t="str">
        <f t="shared" si="97"/>
        <v/>
      </c>
      <c r="BY1068" s="16" t="str">
        <f>IF(Wedstrijden!L1055="x","BB","")</f>
        <v/>
      </c>
      <c r="BZ1068" s="16" t="str">
        <f>IF(Wedstrijden!M1055="x","B","")</f>
        <v/>
      </c>
      <c r="CA1068" s="16" t="str">
        <f>IF(Wedstrijden!N1055="x","L1","")</f>
        <v/>
      </c>
      <c r="CB1068" s="16" t="str">
        <f>IF(Wedstrijden!O1055="x","L2","")</f>
        <v/>
      </c>
      <c r="CC1068" s="16" t="str">
        <f>IF(Wedstrijden!P1055="x","M1","")</f>
        <v/>
      </c>
      <c r="CD1068" s="16" t="str">
        <f>IF(Wedstrijden!Q1055="x","M2","")</f>
        <v/>
      </c>
      <c r="CE1068" s="16" t="str">
        <f>IF(Wedstrijden!R1055="x","Z1","")</f>
        <v/>
      </c>
      <c r="CF1068" s="16" t="str">
        <f>IF(Wedstrijden!S1055="x","Z2","")</f>
        <v/>
      </c>
      <c r="CG1068" s="16" t="str">
        <f>IF(Wedstrijden!T1055="x","ZZL","")</f>
        <v/>
      </c>
      <c r="CL1068" s="16" t="str">
        <f>IF(COUNTA(Wedstrijden!AR1055:BB1055)&lt;&gt;0,2,"")</f>
        <v/>
      </c>
      <c r="CM1068" s="16" t="str">
        <f t="shared" si="98"/>
        <v/>
      </c>
      <c r="CN1068" s="16" t="str">
        <f>IF(Wedstrijden!AR1055="x","AA","")</f>
        <v/>
      </c>
      <c r="CO1068" s="16" t="str">
        <f>IF(Wedstrijden!AS1055="x","A","")</f>
        <v/>
      </c>
      <c r="CP1068" s="16" t="str">
        <f>IF(Wedstrijden!AT1055="x","BB","")</f>
        <v/>
      </c>
      <c r="CQ1068" s="16" t="str">
        <f>IF(Wedstrijden!AU1055="x","B","")</f>
        <v/>
      </c>
      <c r="CR1068" s="16" t="str">
        <f>IF(Wedstrijden!AV1055="x","L","")</f>
        <v/>
      </c>
      <c r="CS1068" s="16" t="str">
        <f>IF(Wedstrijden!AW1055="x","M","")</f>
        <v/>
      </c>
      <c r="CT1068" s="16" t="str">
        <f>IF(Wedstrijden!AX1055="x","Z","")</f>
        <v/>
      </c>
      <c r="CU1068" s="16" t="str">
        <f>IF(Wedstrijden!BB1055="x","ZZ","")</f>
        <v/>
      </c>
      <c r="CV1068" s="16" t="str">
        <f>IF(COUNTA(Wedstrijden!AI1055:AP1055)&lt;&gt;0,2,"")</f>
        <v/>
      </c>
      <c r="CW1068" s="16" t="str">
        <f t="shared" si="99"/>
        <v/>
      </c>
      <c r="CX1068" s="16" t="str">
        <f>IF(Wedstrijden!AI1055="x","BB","")</f>
        <v/>
      </c>
      <c r="CY1068" s="16" t="str">
        <f>IF(Wedstrijden!AJ1055="x","B","")</f>
        <v/>
      </c>
      <c r="CZ1068" s="16" t="str">
        <f>IF(Wedstrijden!AK1055="x","L","")</f>
        <v/>
      </c>
      <c r="DA1068" s="16" t="str">
        <f>IF(Wedstrijden!AL1055="x","M","")</f>
        <v/>
      </c>
      <c r="DB1068" s="16" t="str">
        <f>IF(Wedstrijden!AM1055="x","Z","")</f>
        <v/>
      </c>
      <c r="DC1068" s="16" t="str">
        <f>IF(Wedstrijden!AN1055="x","ZZ","")</f>
        <v/>
      </c>
      <c r="DD1068" s="16" t="str">
        <f>IF(Wedstrijden!AP1055="x","1.40","")</f>
        <v/>
      </c>
      <c r="DE1068" s="16" t="str">
        <f>IF(COUNTA(Wedstrijden!BD1055:BF1055)&lt;&gt;0,6,"")</f>
        <v/>
      </c>
      <c r="DF1068" s="16" t="str">
        <f t="shared" si="100"/>
        <v/>
      </c>
      <c r="DG1068" s="16" t="str">
        <f>IF(Wedstrijden!BD1055="x","L","")</f>
        <v/>
      </c>
      <c r="DH1068" s="16" t="str">
        <f>IF(Wedstrijden!BE1055="x","M","")</f>
        <v/>
      </c>
      <c r="DI1068" s="16" t="str">
        <f>IF(Wedstrijden!BF1055="x","Z","")</f>
        <v/>
      </c>
      <c r="DJ1068" s="16" t="str">
        <f>IF(Wedstrijden!BG1055="x","Z","")</f>
        <v/>
      </c>
      <c r="DK1068" s="16" t="str">
        <f>IF(COUNTA(Wedstrijden!BI1055:BK1055)&lt;&gt;0,6,"")</f>
        <v/>
      </c>
      <c r="DL1068" s="16" t="str">
        <f t="shared" si="101"/>
        <v/>
      </c>
      <c r="DM1068" s="16" t="str">
        <f>IF(Wedstrijden!BI1055="x","L","")</f>
        <v/>
      </c>
      <c r="DN1068" s="16" t="str">
        <f>IF(Wedstrijden!BJ1055="x","M","")</f>
        <v/>
      </c>
      <c r="DO1068" s="16" t="str">
        <f>IF(Wedstrijden!BK1055="x","Z","")</f>
        <v/>
      </c>
      <c r="DP1068" s="16" t="str">
        <f>IF(Wedstrijden!BL1055="x","Z","")</f>
        <v/>
      </c>
    </row>
    <row r="1069" spans="1:120" ht="14.4" x14ac:dyDescent="0.3">
      <c r="A1069" s="18">
        <f>Wedstrijden!A1056</f>
        <v>0</v>
      </c>
      <c r="B1069" s="16" t="str">
        <f>IFERROR(VLOOKUP(Wedstrijden!#REF!,#REF!,2,FALSE),"")</f>
        <v/>
      </c>
      <c r="C1069" s="16">
        <f>Wedstrijden!E1056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IF(COUNTA(Wedstrijden!U1056:AC1056)&lt;&gt;0,1,"")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IF(Wedstrijden!U1056="x","B1","")</f>
        <v/>
      </c>
      <c r="BO1069" s="16" t="e">
        <f>IF(Wedstrijden!#REF!="x","BB","")</f>
        <v>#REF!</v>
      </c>
      <c r="BP1069" s="16" t="str">
        <f>IF(Wedstrijden!W1056="x","B","")</f>
        <v/>
      </c>
      <c r="BQ1069" s="16" t="str">
        <f>IF(Wedstrijden!X1056="x","L1","")</f>
        <v/>
      </c>
      <c r="BR1069" s="16" t="str">
        <f>IF(Wedstrijden!Y1056="x","L2","")</f>
        <v/>
      </c>
      <c r="BS1069" s="16" t="str">
        <f>IF(Wedstrijden!Z1056="x","M1","")</f>
        <v/>
      </c>
      <c r="BT1069" s="16" t="str">
        <f>IF(Wedstrijden!AA1056="x","M2","")</f>
        <v/>
      </c>
      <c r="BU1069" s="16" t="str">
        <f>IF(Wedstrijden!AB1056="x","Z1","")</f>
        <v/>
      </c>
      <c r="BV1069" s="16" t="str">
        <f>IF(Wedstrijden!AC1056="x","Z2","")</f>
        <v/>
      </c>
      <c r="BW1069" s="16" t="str">
        <f>IF(COUNTA(Wedstrijden!L1056:T1056)&lt;&gt;0,1,"")</f>
        <v/>
      </c>
      <c r="BX1069" s="16" t="str">
        <f t="shared" si="97"/>
        <v/>
      </c>
      <c r="BY1069" s="16" t="str">
        <f>IF(Wedstrijden!L1056="x","BB","")</f>
        <v/>
      </c>
      <c r="BZ1069" s="16" t="str">
        <f>IF(Wedstrijden!M1056="x","B","")</f>
        <v/>
      </c>
      <c r="CA1069" s="16" t="str">
        <f>IF(Wedstrijden!N1056="x","L1","")</f>
        <v/>
      </c>
      <c r="CB1069" s="16" t="str">
        <f>IF(Wedstrijden!O1056="x","L2","")</f>
        <v/>
      </c>
      <c r="CC1069" s="16" t="str">
        <f>IF(Wedstrijden!P1056="x","M1","")</f>
        <v/>
      </c>
      <c r="CD1069" s="16" t="str">
        <f>IF(Wedstrijden!Q1056="x","M2","")</f>
        <v/>
      </c>
      <c r="CE1069" s="16" t="str">
        <f>IF(Wedstrijden!R1056="x","Z1","")</f>
        <v/>
      </c>
      <c r="CF1069" s="16" t="str">
        <f>IF(Wedstrijden!S1056="x","Z2","")</f>
        <v/>
      </c>
      <c r="CG1069" s="16" t="str">
        <f>IF(Wedstrijden!T1056="x","ZZL","")</f>
        <v/>
      </c>
      <c r="CL1069" s="16" t="str">
        <f>IF(COUNTA(Wedstrijden!AR1056:BB1056)&lt;&gt;0,2,"")</f>
        <v/>
      </c>
      <c r="CM1069" s="16" t="str">
        <f t="shared" si="98"/>
        <v/>
      </c>
      <c r="CN1069" s="16" t="str">
        <f>IF(Wedstrijden!AR1056="x","AA","")</f>
        <v/>
      </c>
      <c r="CO1069" s="16" t="str">
        <f>IF(Wedstrijden!AS1056="x","A","")</f>
        <v/>
      </c>
      <c r="CP1069" s="16" t="str">
        <f>IF(Wedstrijden!AT1056="x","BB","")</f>
        <v/>
      </c>
      <c r="CQ1069" s="16" t="str">
        <f>IF(Wedstrijden!AU1056="x","B","")</f>
        <v/>
      </c>
      <c r="CR1069" s="16" t="str">
        <f>IF(Wedstrijden!AV1056="x","L","")</f>
        <v/>
      </c>
      <c r="CS1069" s="16" t="str">
        <f>IF(Wedstrijden!AW1056="x","M","")</f>
        <v/>
      </c>
      <c r="CT1069" s="16" t="str">
        <f>IF(Wedstrijden!AX1056="x","Z","")</f>
        <v/>
      </c>
      <c r="CU1069" s="16" t="str">
        <f>IF(Wedstrijden!BB1056="x","ZZ","")</f>
        <v/>
      </c>
      <c r="CV1069" s="16" t="str">
        <f>IF(COUNTA(Wedstrijden!AI1056:AP1056)&lt;&gt;0,2,"")</f>
        <v/>
      </c>
      <c r="CW1069" s="16" t="str">
        <f t="shared" si="99"/>
        <v/>
      </c>
      <c r="CX1069" s="16" t="str">
        <f>IF(Wedstrijden!AI1056="x","BB","")</f>
        <v/>
      </c>
      <c r="CY1069" s="16" t="str">
        <f>IF(Wedstrijden!AJ1056="x","B","")</f>
        <v/>
      </c>
      <c r="CZ1069" s="16" t="str">
        <f>IF(Wedstrijden!AK1056="x","L","")</f>
        <v/>
      </c>
      <c r="DA1069" s="16" t="str">
        <f>IF(Wedstrijden!AL1056="x","M","")</f>
        <v/>
      </c>
      <c r="DB1069" s="16" t="str">
        <f>IF(Wedstrijden!AM1056="x","Z","")</f>
        <v/>
      </c>
      <c r="DC1069" s="16" t="str">
        <f>IF(Wedstrijden!AN1056="x","ZZ","")</f>
        <v/>
      </c>
      <c r="DD1069" s="16" t="str">
        <f>IF(Wedstrijden!AP1056="x","1.40","")</f>
        <v/>
      </c>
      <c r="DE1069" s="16" t="str">
        <f>IF(COUNTA(Wedstrijden!BD1056:BF1056)&lt;&gt;0,6,"")</f>
        <v/>
      </c>
      <c r="DF1069" s="16" t="str">
        <f t="shared" si="100"/>
        <v/>
      </c>
      <c r="DG1069" s="16" t="str">
        <f>IF(Wedstrijden!BD1056="x","L","")</f>
        <v/>
      </c>
      <c r="DH1069" s="16" t="str">
        <f>IF(Wedstrijden!BE1056="x","M","")</f>
        <v/>
      </c>
      <c r="DI1069" s="16" t="str">
        <f>IF(Wedstrijden!BF1056="x","Z","")</f>
        <v/>
      </c>
      <c r="DJ1069" s="16" t="str">
        <f>IF(Wedstrijden!BG1056="x","Z","")</f>
        <v/>
      </c>
      <c r="DK1069" s="16" t="str">
        <f>IF(COUNTA(Wedstrijden!BI1056:BK1056)&lt;&gt;0,6,"")</f>
        <v/>
      </c>
      <c r="DL1069" s="16" t="str">
        <f t="shared" si="101"/>
        <v/>
      </c>
      <c r="DM1069" s="16" t="str">
        <f>IF(Wedstrijden!BI1056="x","L","")</f>
        <v/>
      </c>
      <c r="DN1069" s="16" t="str">
        <f>IF(Wedstrijden!BJ1056="x","M","")</f>
        <v/>
      </c>
      <c r="DO1069" s="16" t="str">
        <f>IF(Wedstrijden!BK1056="x","Z","")</f>
        <v/>
      </c>
      <c r="DP1069" s="16" t="str">
        <f>IF(Wedstrijden!BL1056="x","Z","")</f>
        <v/>
      </c>
    </row>
    <row r="1070" spans="1:120" ht="14.4" x14ac:dyDescent="0.3">
      <c r="A1070" s="18">
        <f>Wedstrijden!A1057</f>
        <v>0</v>
      </c>
      <c r="B1070" s="16" t="str">
        <f>IFERROR(VLOOKUP(Wedstrijden!#REF!,#REF!,2,FALSE),"")</f>
        <v/>
      </c>
      <c r="C1070" s="16">
        <f>Wedstrijden!E1057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IF(COUNTA(Wedstrijden!U1057:AC1057)&lt;&gt;0,1,"")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IF(Wedstrijden!U1057="x","B1","")</f>
        <v/>
      </c>
      <c r="BO1070" s="16" t="e">
        <f>IF(Wedstrijden!#REF!="x","BB","")</f>
        <v>#REF!</v>
      </c>
      <c r="BP1070" s="16" t="str">
        <f>IF(Wedstrijden!W1057="x","B","")</f>
        <v/>
      </c>
      <c r="BQ1070" s="16" t="str">
        <f>IF(Wedstrijden!X1057="x","L1","")</f>
        <v/>
      </c>
      <c r="BR1070" s="16" t="str">
        <f>IF(Wedstrijden!Y1057="x","L2","")</f>
        <v/>
      </c>
      <c r="BS1070" s="16" t="str">
        <f>IF(Wedstrijden!Z1057="x","M1","")</f>
        <v/>
      </c>
      <c r="BT1070" s="16" t="str">
        <f>IF(Wedstrijden!AA1057="x","M2","")</f>
        <v/>
      </c>
      <c r="BU1070" s="16" t="str">
        <f>IF(Wedstrijden!AB1057="x","Z1","")</f>
        <v/>
      </c>
      <c r="BV1070" s="16" t="str">
        <f>IF(Wedstrijden!AC1057="x","Z2","")</f>
        <v/>
      </c>
      <c r="BW1070" s="16" t="str">
        <f>IF(COUNTA(Wedstrijden!L1057:T1057)&lt;&gt;0,1,"")</f>
        <v/>
      </c>
      <c r="BX1070" s="16" t="str">
        <f t="shared" si="97"/>
        <v/>
      </c>
      <c r="BY1070" s="16" t="str">
        <f>IF(Wedstrijden!L1057="x","BB","")</f>
        <v/>
      </c>
      <c r="BZ1070" s="16" t="str">
        <f>IF(Wedstrijden!M1057="x","B","")</f>
        <v/>
      </c>
      <c r="CA1070" s="16" t="str">
        <f>IF(Wedstrijden!N1057="x","L1","")</f>
        <v/>
      </c>
      <c r="CB1070" s="16" t="str">
        <f>IF(Wedstrijden!O1057="x","L2","")</f>
        <v/>
      </c>
      <c r="CC1070" s="16" t="str">
        <f>IF(Wedstrijden!P1057="x","M1","")</f>
        <v/>
      </c>
      <c r="CD1070" s="16" t="str">
        <f>IF(Wedstrijden!Q1057="x","M2","")</f>
        <v/>
      </c>
      <c r="CE1070" s="16" t="str">
        <f>IF(Wedstrijden!R1057="x","Z1","")</f>
        <v/>
      </c>
      <c r="CF1070" s="16" t="str">
        <f>IF(Wedstrijden!S1057="x","Z2","")</f>
        <v/>
      </c>
      <c r="CG1070" s="16" t="str">
        <f>IF(Wedstrijden!T1057="x","ZZL","")</f>
        <v/>
      </c>
      <c r="CL1070" s="16" t="str">
        <f>IF(COUNTA(Wedstrijden!AR1057:BB1057)&lt;&gt;0,2,"")</f>
        <v/>
      </c>
      <c r="CM1070" s="16" t="str">
        <f t="shared" si="98"/>
        <v/>
      </c>
      <c r="CN1070" s="16" t="str">
        <f>IF(Wedstrijden!AR1057="x","AA","")</f>
        <v/>
      </c>
      <c r="CO1070" s="16" t="str">
        <f>IF(Wedstrijden!AS1057="x","A","")</f>
        <v/>
      </c>
      <c r="CP1070" s="16" t="str">
        <f>IF(Wedstrijden!AT1057="x","BB","")</f>
        <v/>
      </c>
      <c r="CQ1070" s="16" t="str">
        <f>IF(Wedstrijden!AU1057="x","B","")</f>
        <v/>
      </c>
      <c r="CR1070" s="16" t="str">
        <f>IF(Wedstrijden!AV1057="x","L","")</f>
        <v/>
      </c>
      <c r="CS1070" s="16" t="str">
        <f>IF(Wedstrijden!AW1057="x","M","")</f>
        <v/>
      </c>
      <c r="CT1070" s="16" t="str">
        <f>IF(Wedstrijden!AX1057="x","Z","")</f>
        <v/>
      </c>
      <c r="CU1070" s="16" t="str">
        <f>IF(Wedstrijden!BB1057="x","ZZ","")</f>
        <v/>
      </c>
      <c r="CV1070" s="16" t="str">
        <f>IF(COUNTA(Wedstrijden!AI1057:AP1057)&lt;&gt;0,2,"")</f>
        <v/>
      </c>
      <c r="CW1070" s="16" t="str">
        <f t="shared" si="99"/>
        <v/>
      </c>
      <c r="CX1070" s="16" t="str">
        <f>IF(Wedstrijden!AI1057="x","BB","")</f>
        <v/>
      </c>
      <c r="CY1070" s="16" t="str">
        <f>IF(Wedstrijden!AJ1057="x","B","")</f>
        <v/>
      </c>
      <c r="CZ1070" s="16" t="str">
        <f>IF(Wedstrijden!AK1057="x","L","")</f>
        <v/>
      </c>
      <c r="DA1070" s="16" t="str">
        <f>IF(Wedstrijden!AL1057="x","M","")</f>
        <v/>
      </c>
      <c r="DB1070" s="16" t="str">
        <f>IF(Wedstrijden!AM1057="x","Z","")</f>
        <v/>
      </c>
      <c r="DC1070" s="16" t="str">
        <f>IF(Wedstrijden!AN1057="x","ZZ","")</f>
        <v/>
      </c>
      <c r="DD1070" s="16" t="str">
        <f>IF(Wedstrijden!AP1057="x","1.40","")</f>
        <v/>
      </c>
      <c r="DE1070" s="16" t="str">
        <f>IF(COUNTA(Wedstrijden!BD1057:BF1057)&lt;&gt;0,6,"")</f>
        <v/>
      </c>
      <c r="DF1070" s="16" t="str">
        <f t="shared" si="100"/>
        <v/>
      </c>
      <c r="DG1070" s="16" t="str">
        <f>IF(Wedstrijden!BD1057="x","L","")</f>
        <v/>
      </c>
      <c r="DH1070" s="16" t="str">
        <f>IF(Wedstrijden!BE1057="x","M","")</f>
        <v/>
      </c>
      <c r="DI1070" s="16" t="str">
        <f>IF(Wedstrijden!BF1057="x","Z","")</f>
        <v/>
      </c>
      <c r="DJ1070" s="16" t="str">
        <f>IF(Wedstrijden!BG1057="x","Z","")</f>
        <v/>
      </c>
      <c r="DK1070" s="16" t="str">
        <f>IF(COUNTA(Wedstrijden!BI1057:BK1057)&lt;&gt;0,6,"")</f>
        <v/>
      </c>
      <c r="DL1070" s="16" t="str">
        <f t="shared" si="101"/>
        <v/>
      </c>
      <c r="DM1070" s="16" t="str">
        <f>IF(Wedstrijden!BI1057="x","L","")</f>
        <v/>
      </c>
      <c r="DN1070" s="16" t="str">
        <f>IF(Wedstrijden!BJ1057="x","M","")</f>
        <v/>
      </c>
      <c r="DO1070" s="16" t="str">
        <f>IF(Wedstrijden!BK1057="x","Z","")</f>
        <v/>
      </c>
      <c r="DP1070" s="16" t="str">
        <f>IF(Wedstrijden!BL1057="x","Z","")</f>
        <v/>
      </c>
    </row>
    <row r="1071" spans="1:120" ht="14.4" x14ac:dyDescent="0.3">
      <c r="A1071" s="18">
        <f>Wedstrijden!A1058</f>
        <v>0</v>
      </c>
      <c r="B1071" s="16" t="str">
        <f>IFERROR(VLOOKUP(Wedstrijden!#REF!,#REF!,2,FALSE),"")</f>
        <v/>
      </c>
      <c r="C1071" s="16">
        <f>Wedstrijden!E1058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IF(COUNTA(Wedstrijden!U1058:AC1058)&lt;&gt;0,1,"")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IF(Wedstrijden!U1058="x","B1","")</f>
        <v/>
      </c>
      <c r="BO1071" s="16" t="e">
        <f>IF(Wedstrijden!#REF!="x","BB","")</f>
        <v>#REF!</v>
      </c>
      <c r="BP1071" s="16" t="str">
        <f>IF(Wedstrijden!W1058="x","B","")</f>
        <v/>
      </c>
      <c r="BQ1071" s="16" t="str">
        <f>IF(Wedstrijden!X1058="x","L1","")</f>
        <v/>
      </c>
      <c r="BR1071" s="16" t="str">
        <f>IF(Wedstrijden!Y1058="x","L2","")</f>
        <v/>
      </c>
      <c r="BS1071" s="16" t="str">
        <f>IF(Wedstrijden!Z1058="x","M1","")</f>
        <v/>
      </c>
      <c r="BT1071" s="16" t="str">
        <f>IF(Wedstrijden!AA1058="x","M2","")</f>
        <v/>
      </c>
      <c r="BU1071" s="16" t="str">
        <f>IF(Wedstrijden!AB1058="x","Z1","")</f>
        <v/>
      </c>
      <c r="BV1071" s="16" t="str">
        <f>IF(Wedstrijden!AC1058="x","Z2","")</f>
        <v/>
      </c>
      <c r="BW1071" s="16" t="str">
        <f>IF(COUNTA(Wedstrijden!L1058:T1058)&lt;&gt;0,1,"")</f>
        <v/>
      </c>
      <c r="BX1071" s="16" t="str">
        <f t="shared" si="97"/>
        <v/>
      </c>
      <c r="BY1071" s="16" t="str">
        <f>IF(Wedstrijden!L1058="x","BB","")</f>
        <v/>
      </c>
      <c r="BZ1071" s="16" t="str">
        <f>IF(Wedstrijden!M1058="x","B","")</f>
        <v/>
      </c>
      <c r="CA1071" s="16" t="str">
        <f>IF(Wedstrijden!N1058="x","L1","")</f>
        <v/>
      </c>
      <c r="CB1071" s="16" t="str">
        <f>IF(Wedstrijden!O1058="x","L2","")</f>
        <v/>
      </c>
      <c r="CC1071" s="16" t="str">
        <f>IF(Wedstrijden!P1058="x","M1","")</f>
        <v/>
      </c>
      <c r="CD1071" s="16" t="str">
        <f>IF(Wedstrijden!Q1058="x","M2","")</f>
        <v/>
      </c>
      <c r="CE1071" s="16" t="str">
        <f>IF(Wedstrijden!R1058="x","Z1","")</f>
        <v/>
      </c>
      <c r="CF1071" s="16" t="str">
        <f>IF(Wedstrijden!S1058="x","Z2","")</f>
        <v/>
      </c>
      <c r="CG1071" s="16" t="str">
        <f>IF(Wedstrijden!T1058="x","ZZL","")</f>
        <v/>
      </c>
      <c r="CL1071" s="16" t="str">
        <f>IF(COUNTA(Wedstrijden!AR1058:BB1058)&lt;&gt;0,2,"")</f>
        <v/>
      </c>
      <c r="CM1071" s="16" t="str">
        <f t="shared" si="98"/>
        <v/>
      </c>
      <c r="CN1071" s="16" t="str">
        <f>IF(Wedstrijden!AR1058="x","AA","")</f>
        <v/>
      </c>
      <c r="CO1071" s="16" t="str">
        <f>IF(Wedstrijden!AS1058="x","A","")</f>
        <v/>
      </c>
      <c r="CP1071" s="16" t="str">
        <f>IF(Wedstrijden!AT1058="x","BB","")</f>
        <v/>
      </c>
      <c r="CQ1071" s="16" t="str">
        <f>IF(Wedstrijden!AU1058="x","B","")</f>
        <v/>
      </c>
      <c r="CR1071" s="16" t="str">
        <f>IF(Wedstrijden!AV1058="x","L","")</f>
        <v/>
      </c>
      <c r="CS1071" s="16" t="str">
        <f>IF(Wedstrijden!AW1058="x","M","")</f>
        <v/>
      </c>
      <c r="CT1071" s="16" t="str">
        <f>IF(Wedstrijden!AX1058="x","Z","")</f>
        <v/>
      </c>
      <c r="CU1071" s="16" t="str">
        <f>IF(Wedstrijden!BB1058="x","ZZ","")</f>
        <v/>
      </c>
      <c r="CV1071" s="16" t="str">
        <f>IF(COUNTA(Wedstrijden!AI1058:AP1058)&lt;&gt;0,2,"")</f>
        <v/>
      </c>
      <c r="CW1071" s="16" t="str">
        <f t="shared" si="99"/>
        <v/>
      </c>
      <c r="CX1071" s="16" t="str">
        <f>IF(Wedstrijden!AI1058="x","BB","")</f>
        <v/>
      </c>
      <c r="CY1071" s="16" t="str">
        <f>IF(Wedstrijden!AJ1058="x","B","")</f>
        <v/>
      </c>
      <c r="CZ1071" s="16" t="str">
        <f>IF(Wedstrijden!AK1058="x","L","")</f>
        <v/>
      </c>
      <c r="DA1071" s="16" t="str">
        <f>IF(Wedstrijden!AL1058="x","M","")</f>
        <v/>
      </c>
      <c r="DB1071" s="16" t="str">
        <f>IF(Wedstrijden!AM1058="x","Z","")</f>
        <v/>
      </c>
      <c r="DC1071" s="16" t="str">
        <f>IF(Wedstrijden!AN1058="x","ZZ","")</f>
        <v/>
      </c>
      <c r="DD1071" s="16" t="str">
        <f>IF(Wedstrijden!AP1058="x","1.40","")</f>
        <v/>
      </c>
      <c r="DE1071" s="16" t="str">
        <f>IF(COUNTA(Wedstrijden!BD1058:BF1058)&lt;&gt;0,6,"")</f>
        <v/>
      </c>
      <c r="DF1071" s="16" t="str">
        <f t="shared" si="100"/>
        <v/>
      </c>
      <c r="DG1071" s="16" t="str">
        <f>IF(Wedstrijden!BD1058="x","L","")</f>
        <v/>
      </c>
      <c r="DH1071" s="16" t="str">
        <f>IF(Wedstrijden!BE1058="x","M","")</f>
        <v/>
      </c>
      <c r="DI1071" s="16" t="str">
        <f>IF(Wedstrijden!BF1058="x","Z","")</f>
        <v/>
      </c>
      <c r="DJ1071" s="16" t="str">
        <f>IF(Wedstrijden!BG1058="x","Z","")</f>
        <v/>
      </c>
      <c r="DK1071" s="16" t="str">
        <f>IF(COUNTA(Wedstrijden!BI1058:BK1058)&lt;&gt;0,6,"")</f>
        <v/>
      </c>
      <c r="DL1071" s="16" t="str">
        <f t="shared" si="101"/>
        <v/>
      </c>
      <c r="DM1071" s="16" t="str">
        <f>IF(Wedstrijden!BI1058="x","L","")</f>
        <v/>
      </c>
      <c r="DN1071" s="16" t="str">
        <f>IF(Wedstrijden!BJ1058="x","M","")</f>
        <v/>
      </c>
      <c r="DO1071" s="16" t="str">
        <f>IF(Wedstrijden!BK1058="x","Z","")</f>
        <v/>
      </c>
      <c r="DP1071" s="16" t="str">
        <f>IF(Wedstrijden!BL1058="x","Z","")</f>
        <v/>
      </c>
    </row>
    <row r="1072" spans="1:120" ht="14.4" x14ac:dyDescent="0.3">
      <c r="A1072" s="18">
        <f>Wedstrijden!A1059</f>
        <v>0</v>
      </c>
      <c r="B1072" s="16" t="str">
        <f>IFERROR(VLOOKUP(Wedstrijden!#REF!,#REF!,2,FALSE),"")</f>
        <v/>
      </c>
      <c r="C1072" s="16">
        <f>Wedstrijden!E1059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IF(COUNTA(Wedstrijden!U1059:AC1059)&lt;&gt;0,1,"")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IF(Wedstrijden!U1059="x","B1","")</f>
        <v/>
      </c>
      <c r="BO1072" s="16" t="e">
        <f>IF(Wedstrijden!#REF!="x","BB","")</f>
        <v>#REF!</v>
      </c>
      <c r="BP1072" s="16" t="str">
        <f>IF(Wedstrijden!W1059="x","B","")</f>
        <v/>
      </c>
      <c r="BQ1072" s="16" t="str">
        <f>IF(Wedstrijden!X1059="x","L1","")</f>
        <v/>
      </c>
      <c r="BR1072" s="16" t="str">
        <f>IF(Wedstrijden!Y1059="x","L2","")</f>
        <v/>
      </c>
      <c r="BS1072" s="16" t="str">
        <f>IF(Wedstrijden!Z1059="x","M1","")</f>
        <v/>
      </c>
      <c r="BT1072" s="16" t="str">
        <f>IF(Wedstrijden!AA1059="x","M2","")</f>
        <v/>
      </c>
      <c r="BU1072" s="16" t="str">
        <f>IF(Wedstrijden!AB1059="x","Z1","")</f>
        <v/>
      </c>
      <c r="BV1072" s="16" t="str">
        <f>IF(Wedstrijden!AC1059="x","Z2","")</f>
        <v/>
      </c>
      <c r="BW1072" s="16" t="str">
        <f>IF(COUNTA(Wedstrijden!L1059:T1059)&lt;&gt;0,1,"")</f>
        <v/>
      </c>
      <c r="BX1072" s="16" t="str">
        <f t="shared" si="97"/>
        <v/>
      </c>
      <c r="BY1072" s="16" t="str">
        <f>IF(Wedstrijden!L1059="x","BB","")</f>
        <v/>
      </c>
      <c r="BZ1072" s="16" t="str">
        <f>IF(Wedstrijden!M1059="x","B","")</f>
        <v/>
      </c>
      <c r="CA1072" s="16" t="str">
        <f>IF(Wedstrijden!N1059="x","L1","")</f>
        <v/>
      </c>
      <c r="CB1072" s="16" t="str">
        <f>IF(Wedstrijden!O1059="x","L2","")</f>
        <v/>
      </c>
      <c r="CC1072" s="16" t="str">
        <f>IF(Wedstrijden!P1059="x","M1","")</f>
        <v/>
      </c>
      <c r="CD1072" s="16" t="str">
        <f>IF(Wedstrijden!Q1059="x","M2","")</f>
        <v/>
      </c>
      <c r="CE1072" s="16" t="str">
        <f>IF(Wedstrijden!R1059="x","Z1","")</f>
        <v/>
      </c>
      <c r="CF1072" s="16" t="str">
        <f>IF(Wedstrijden!S1059="x","Z2","")</f>
        <v/>
      </c>
      <c r="CG1072" s="16" t="str">
        <f>IF(Wedstrijden!T1059="x","ZZL","")</f>
        <v/>
      </c>
      <c r="CL1072" s="16" t="str">
        <f>IF(COUNTA(Wedstrijden!AR1059:BB1059)&lt;&gt;0,2,"")</f>
        <v/>
      </c>
      <c r="CM1072" s="16" t="str">
        <f t="shared" si="98"/>
        <v/>
      </c>
      <c r="CN1072" s="16" t="str">
        <f>IF(Wedstrijden!AR1059="x","AA","")</f>
        <v/>
      </c>
      <c r="CO1072" s="16" t="str">
        <f>IF(Wedstrijden!AS1059="x","A","")</f>
        <v/>
      </c>
      <c r="CP1072" s="16" t="str">
        <f>IF(Wedstrijden!AT1059="x","BB","")</f>
        <v/>
      </c>
      <c r="CQ1072" s="16" t="str">
        <f>IF(Wedstrijden!AU1059="x","B","")</f>
        <v/>
      </c>
      <c r="CR1072" s="16" t="str">
        <f>IF(Wedstrijden!AV1059="x","L","")</f>
        <v/>
      </c>
      <c r="CS1072" s="16" t="str">
        <f>IF(Wedstrijden!AW1059="x","M","")</f>
        <v/>
      </c>
      <c r="CT1072" s="16" t="str">
        <f>IF(Wedstrijden!AX1059="x","Z","")</f>
        <v/>
      </c>
      <c r="CU1072" s="16" t="str">
        <f>IF(Wedstrijden!BB1059="x","ZZ","")</f>
        <v/>
      </c>
      <c r="CV1072" s="16" t="str">
        <f>IF(COUNTA(Wedstrijden!AI1059:AP1059)&lt;&gt;0,2,"")</f>
        <v/>
      </c>
      <c r="CW1072" s="16" t="str">
        <f t="shared" si="99"/>
        <v/>
      </c>
      <c r="CX1072" s="16" t="str">
        <f>IF(Wedstrijden!AI1059="x","BB","")</f>
        <v/>
      </c>
      <c r="CY1072" s="16" t="str">
        <f>IF(Wedstrijden!AJ1059="x","B","")</f>
        <v/>
      </c>
      <c r="CZ1072" s="16" t="str">
        <f>IF(Wedstrijden!AK1059="x","L","")</f>
        <v/>
      </c>
      <c r="DA1072" s="16" t="str">
        <f>IF(Wedstrijden!AL1059="x","M","")</f>
        <v/>
      </c>
      <c r="DB1072" s="16" t="str">
        <f>IF(Wedstrijden!AM1059="x","Z","")</f>
        <v/>
      </c>
      <c r="DC1072" s="16" t="str">
        <f>IF(Wedstrijden!AN1059="x","ZZ","")</f>
        <v/>
      </c>
      <c r="DD1072" s="16" t="str">
        <f>IF(Wedstrijden!AP1059="x","1.40","")</f>
        <v/>
      </c>
      <c r="DE1072" s="16" t="str">
        <f>IF(COUNTA(Wedstrijden!BD1059:BF1059)&lt;&gt;0,6,"")</f>
        <v/>
      </c>
      <c r="DF1072" s="16" t="str">
        <f t="shared" si="100"/>
        <v/>
      </c>
      <c r="DG1072" s="16" t="str">
        <f>IF(Wedstrijden!BD1059="x","L","")</f>
        <v/>
      </c>
      <c r="DH1072" s="16" t="str">
        <f>IF(Wedstrijden!BE1059="x","M","")</f>
        <v/>
      </c>
      <c r="DI1072" s="16" t="str">
        <f>IF(Wedstrijden!BF1059="x","Z","")</f>
        <v/>
      </c>
      <c r="DJ1072" s="16" t="str">
        <f>IF(Wedstrijden!BG1059="x","Z","")</f>
        <v/>
      </c>
      <c r="DK1072" s="16" t="str">
        <f>IF(COUNTA(Wedstrijden!BI1059:BK1059)&lt;&gt;0,6,"")</f>
        <v/>
      </c>
      <c r="DL1072" s="16" t="str">
        <f t="shared" si="101"/>
        <v/>
      </c>
      <c r="DM1072" s="16" t="str">
        <f>IF(Wedstrijden!BI1059="x","L","")</f>
        <v/>
      </c>
      <c r="DN1072" s="16" t="str">
        <f>IF(Wedstrijden!BJ1059="x","M","")</f>
        <v/>
      </c>
      <c r="DO1072" s="16" t="str">
        <f>IF(Wedstrijden!BK1059="x","Z","")</f>
        <v/>
      </c>
      <c r="DP1072" s="16" t="str">
        <f>IF(Wedstrijden!BL1059="x","Z","")</f>
        <v/>
      </c>
    </row>
    <row r="1073" spans="1:120" ht="14.4" x14ac:dyDescent="0.3">
      <c r="A1073" s="18">
        <f>Wedstrijden!A1060</f>
        <v>0</v>
      </c>
      <c r="B1073" s="16" t="str">
        <f>IFERROR(VLOOKUP(Wedstrijden!#REF!,#REF!,2,FALSE),"")</f>
        <v/>
      </c>
      <c r="C1073" s="16">
        <f>Wedstrijden!E1060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IF(COUNTA(Wedstrijden!U1060:AC1060)&lt;&gt;0,1,"")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IF(Wedstrijden!U1060="x","B1","")</f>
        <v/>
      </c>
      <c r="BO1073" s="16" t="e">
        <f>IF(Wedstrijden!#REF!="x","BB","")</f>
        <v>#REF!</v>
      </c>
      <c r="BP1073" s="16" t="str">
        <f>IF(Wedstrijden!W1060="x","B","")</f>
        <v/>
      </c>
      <c r="BQ1073" s="16" t="str">
        <f>IF(Wedstrijden!X1060="x","L1","")</f>
        <v/>
      </c>
      <c r="BR1073" s="16" t="str">
        <f>IF(Wedstrijden!Y1060="x","L2","")</f>
        <v/>
      </c>
      <c r="BS1073" s="16" t="str">
        <f>IF(Wedstrijden!Z1060="x","M1","")</f>
        <v/>
      </c>
      <c r="BT1073" s="16" t="str">
        <f>IF(Wedstrijden!AA1060="x","M2","")</f>
        <v/>
      </c>
      <c r="BU1073" s="16" t="str">
        <f>IF(Wedstrijden!AB1060="x","Z1","")</f>
        <v/>
      </c>
      <c r="BV1073" s="16" t="str">
        <f>IF(Wedstrijden!AC1060="x","Z2","")</f>
        <v/>
      </c>
      <c r="BW1073" s="16" t="str">
        <f>IF(COUNTA(Wedstrijden!L1060:T1060)&lt;&gt;0,1,"")</f>
        <v/>
      </c>
      <c r="BX1073" s="16" t="str">
        <f t="shared" si="97"/>
        <v/>
      </c>
      <c r="BY1073" s="16" t="str">
        <f>IF(Wedstrijden!L1060="x","BB","")</f>
        <v/>
      </c>
      <c r="BZ1073" s="16" t="str">
        <f>IF(Wedstrijden!M1060="x","B","")</f>
        <v/>
      </c>
      <c r="CA1073" s="16" t="str">
        <f>IF(Wedstrijden!N1060="x","L1","")</f>
        <v/>
      </c>
      <c r="CB1073" s="16" t="str">
        <f>IF(Wedstrijden!O1060="x","L2","")</f>
        <v/>
      </c>
      <c r="CC1073" s="16" t="str">
        <f>IF(Wedstrijden!P1060="x","M1","")</f>
        <v/>
      </c>
      <c r="CD1073" s="16" t="str">
        <f>IF(Wedstrijden!Q1060="x","M2","")</f>
        <v/>
      </c>
      <c r="CE1073" s="16" t="str">
        <f>IF(Wedstrijden!R1060="x","Z1","")</f>
        <v/>
      </c>
      <c r="CF1073" s="16" t="str">
        <f>IF(Wedstrijden!S1060="x","Z2","")</f>
        <v/>
      </c>
      <c r="CG1073" s="16" t="str">
        <f>IF(Wedstrijden!T1060="x","ZZL","")</f>
        <v/>
      </c>
      <c r="CL1073" s="16" t="str">
        <f>IF(COUNTA(Wedstrijden!AR1060:BB1060)&lt;&gt;0,2,"")</f>
        <v/>
      </c>
      <c r="CM1073" s="16" t="str">
        <f t="shared" si="98"/>
        <v/>
      </c>
      <c r="CN1073" s="16" t="str">
        <f>IF(Wedstrijden!AR1060="x","AA","")</f>
        <v/>
      </c>
      <c r="CO1073" s="16" t="str">
        <f>IF(Wedstrijden!AS1060="x","A","")</f>
        <v/>
      </c>
      <c r="CP1073" s="16" t="str">
        <f>IF(Wedstrijden!AT1060="x","BB","")</f>
        <v/>
      </c>
      <c r="CQ1073" s="16" t="str">
        <f>IF(Wedstrijden!AU1060="x","B","")</f>
        <v/>
      </c>
      <c r="CR1073" s="16" t="str">
        <f>IF(Wedstrijden!AV1060="x","L","")</f>
        <v/>
      </c>
      <c r="CS1073" s="16" t="str">
        <f>IF(Wedstrijden!AW1060="x","M","")</f>
        <v/>
      </c>
      <c r="CT1073" s="16" t="str">
        <f>IF(Wedstrijden!AX1060="x","Z","")</f>
        <v/>
      </c>
      <c r="CU1073" s="16" t="str">
        <f>IF(Wedstrijden!BB1060="x","ZZ","")</f>
        <v/>
      </c>
      <c r="CV1073" s="16" t="str">
        <f>IF(COUNTA(Wedstrijden!AI1060:AP1060)&lt;&gt;0,2,"")</f>
        <v/>
      </c>
      <c r="CW1073" s="16" t="str">
        <f t="shared" si="99"/>
        <v/>
      </c>
      <c r="CX1073" s="16" t="str">
        <f>IF(Wedstrijden!AI1060="x","BB","")</f>
        <v/>
      </c>
      <c r="CY1073" s="16" t="str">
        <f>IF(Wedstrijden!AJ1060="x","B","")</f>
        <v/>
      </c>
      <c r="CZ1073" s="16" t="str">
        <f>IF(Wedstrijden!AK1060="x","L","")</f>
        <v/>
      </c>
      <c r="DA1073" s="16" t="str">
        <f>IF(Wedstrijden!AL1060="x","M","")</f>
        <v/>
      </c>
      <c r="DB1073" s="16" t="str">
        <f>IF(Wedstrijden!AM1060="x","Z","")</f>
        <v/>
      </c>
      <c r="DC1073" s="16" t="str">
        <f>IF(Wedstrijden!AN1060="x","ZZ","")</f>
        <v/>
      </c>
      <c r="DD1073" s="16" t="str">
        <f>IF(Wedstrijden!AP1060="x","1.40","")</f>
        <v/>
      </c>
      <c r="DE1073" s="16" t="str">
        <f>IF(COUNTA(Wedstrijden!BD1060:BF1060)&lt;&gt;0,6,"")</f>
        <v/>
      </c>
      <c r="DF1073" s="16" t="str">
        <f t="shared" si="100"/>
        <v/>
      </c>
      <c r="DG1073" s="16" t="str">
        <f>IF(Wedstrijden!BD1060="x","L","")</f>
        <v/>
      </c>
      <c r="DH1073" s="16" t="str">
        <f>IF(Wedstrijden!BE1060="x","M","")</f>
        <v/>
      </c>
      <c r="DI1073" s="16" t="str">
        <f>IF(Wedstrijden!BF1060="x","Z","")</f>
        <v/>
      </c>
      <c r="DJ1073" s="16" t="str">
        <f>IF(Wedstrijden!BG1060="x","Z","")</f>
        <v/>
      </c>
      <c r="DK1073" s="16" t="str">
        <f>IF(COUNTA(Wedstrijden!BI1060:BK1060)&lt;&gt;0,6,"")</f>
        <v/>
      </c>
      <c r="DL1073" s="16" t="str">
        <f t="shared" si="101"/>
        <v/>
      </c>
      <c r="DM1073" s="16" t="str">
        <f>IF(Wedstrijden!BI1060="x","L","")</f>
        <v/>
      </c>
      <c r="DN1073" s="16" t="str">
        <f>IF(Wedstrijden!BJ1060="x","M","")</f>
        <v/>
      </c>
      <c r="DO1073" s="16" t="str">
        <f>IF(Wedstrijden!BK1060="x","Z","")</f>
        <v/>
      </c>
      <c r="DP1073" s="16" t="str">
        <f>IF(Wedstrijden!BL1060="x","Z","")</f>
        <v/>
      </c>
    </row>
    <row r="1074" spans="1:120" ht="14.4" x14ac:dyDescent="0.3">
      <c r="A1074" s="18">
        <f>Wedstrijden!A1061</f>
        <v>0</v>
      </c>
      <c r="B1074" s="16" t="str">
        <f>IFERROR(VLOOKUP(Wedstrijden!#REF!,#REF!,2,FALSE),"")</f>
        <v/>
      </c>
      <c r="C1074" s="16">
        <f>Wedstrijden!E1061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IF(COUNTA(Wedstrijden!U1061:AC1061)&lt;&gt;0,1,"")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IF(Wedstrijden!U1061="x","B1","")</f>
        <v/>
      </c>
      <c r="BO1074" s="16" t="e">
        <f>IF(Wedstrijden!#REF!="x","BB","")</f>
        <v>#REF!</v>
      </c>
      <c r="BP1074" s="16" t="str">
        <f>IF(Wedstrijden!W1061="x","B","")</f>
        <v/>
      </c>
      <c r="BQ1074" s="16" t="str">
        <f>IF(Wedstrijden!X1061="x","L1","")</f>
        <v/>
      </c>
      <c r="BR1074" s="16" t="str">
        <f>IF(Wedstrijden!Y1061="x","L2","")</f>
        <v/>
      </c>
      <c r="BS1074" s="16" t="str">
        <f>IF(Wedstrijden!Z1061="x","M1","")</f>
        <v/>
      </c>
      <c r="BT1074" s="16" t="str">
        <f>IF(Wedstrijden!AA1061="x","M2","")</f>
        <v/>
      </c>
      <c r="BU1074" s="16" t="str">
        <f>IF(Wedstrijden!AB1061="x","Z1","")</f>
        <v/>
      </c>
      <c r="BV1074" s="16" t="str">
        <f>IF(Wedstrijden!AC1061="x","Z2","")</f>
        <v/>
      </c>
      <c r="BW1074" s="16" t="str">
        <f>IF(COUNTA(Wedstrijden!L1061:T1061)&lt;&gt;0,1,"")</f>
        <v/>
      </c>
      <c r="BX1074" s="16" t="str">
        <f t="shared" si="97"/>
        <v/>
      </c>
      <c r="BY1074" s="16" t="str">
        <f>IF(Wedstrijden!L1061="x","BB","")</f>
        <v/>
      </c>
      <c r="BZ1074" s="16" t="str">
        <f>IF(Wedstrijden!M1061="x","B","")</f>
        <v/>
      </c>
      <c r="CA1074" s="16" t="str">
        <f>IF(Wedstrijden!N1061="x","L1","")</f>
        <v/>
      </c>
      <c r="CB1074" s="16" t="str">
        <f>IF(Wedstrijden!O1061="x","L2","")</f>
        <v/>
      </c>
      <c r="CC1074" s="16" t="str">
        <f>IF(Wedstrijden!P1061="x","M1","")</f>
        <v/>
      </c>
      <c r="CD1074" s="16" t="str">
        <f>IF(Wedstrijden!Q1061="x","M2","")</f>
        <v/>
      </c>
      <c r="CE1074" s="16" t="str">
        <f>IF(Wedstrijden!R1061="x","Z1","")</f>
        <v/>
      </c>
      <c r="CF1074" s="16" t="str">
        <f>IF(Wedstrijden!S1061="x","Z2","")</f>
        <v/>
      </c>
      <c r="CG1074" s="16" t="str">
        <f>IF(Wedstrijden!T1061="x","ZZL","")</f>
        <v/>
      </c>
      <c r="CL1074" s="16" t="str">
        <f>IF(COUNTA(Wedstrijden!AR1061:BB1061)&lt;&gt;0,2,"")</f>
        <v/>
      </c>
      <c r="CM1074" s="16" t="str">
        <f t="shared" si="98"/>
        <v/>
      </c>
      <c r="CN1074" s="16" t="str">
        <f>IF(Wedstrijden!AR1061="x","AA","")</f>
        <v/>
      </c>
      <c r="CO1074" s="16" t="str">
        <f>IF(Wedstrijden!AS1061="x","A","")</f>
        <v/>
      </c>
      <c r="CP1074" s="16" t="str">
        <f>IF(Wedstrijden!AT1061="x","BB","")</f>
        <v/>
      </c>
      <c r="CQ1074" s="16" t="str">
        <f>IF(Wedstrijden!AU1061="x","B","")</f>
        <v/>
      </c>
      <c r="CR1074" s="16" t="str">
        <f>IF(Wedstrijden!AV1061="x","L","")</f>
        <v/>
      </c>
      <c r="CS1074" s="16" t="str">
        <f>IF(Wedstrijden!AW1061="x","M","")</f>
        <v/>
      </c>
      <c r="CT1074" s="16" t="str">
        <f>IF(Wedstrijden!AX1061="x","Z","")</f>
        <v/>
      </c>
      <c r="CU1074" s="16" t="str">
        <f>IF(Wedstrijden!BB1061="x","ZZ","")</f>
        <v/>
      </c>
      <c r="CV1074" s="16" t="str">
        <f>IF(COUNTA(Wedstrijden!AI1061:AP1061)&lt;&gt;0,2,"")</f>
        <v/>
      </c>
      <c r="CW1074" s="16" t="str">
        <f t="shared" si="99"/>
        <v/>
      </c>
      <c r="CX1074" s="16" t="str">
        <f>IF(Wedstrijden!AI1061="x","BB","")</f>
        <v/>
      </c>
      <c r="CY1074" s="16" t="str">
        <f>IF(Wedstrijden!AJ1061="x","B","")</f>
        <v/>
      </c>
      <c r="CZ1074" s="16" t="str">
        <f>IF(Wedstrijden!AK1061="x","L","")</f>
        <v/>
      </c>
      <c r="DA1074" s="16" t="str">
        <f>IF(Wedstrijden!AL1061="x","M","")</f>
        <v/>
      </c>
      <c r="DB1074" s="16" t="str">
        <f>IF(Wedstrijden!AM1061="x","Z","")</f>
        <v/>
      </c>
      <c r="DC1074" s="16" t="str">
        <f>IF(Wedstrijden!AN1061="x","ZZ","")</f>
        <v/>
      </c>
      <c r="DD1074" s="16" t="str">
        <f>IF(Wedstrijden!AP1061="x","1.40","")</f>
        <v/>
      </c>
      <c r="DE1074" s="16" t="str">
        <f>IF(COUNTA(Wedstrijden!BD1061:BF1061)&lt;&gt;0,6,"")</f>
        <v/>
      </c>
      <c r="DF1074" s="16" t="str">
        <f t="shared" si="100"/>
        <v/>
      </c>
      <c r="DG1074" s="16" t="str">
        <f>IF(Wedstrijden!BD1061="x","L","")</f>
        <v/>
      </c>
      <c r="DH1074" s="16" t="str">
        <f>IF(Wedstrijden!BE1061="x","M","")</f>
        <v/>
      </c>
      <c r="DI1074" s="16" t="str">
        <f>IF(Wedstrijden!BF1061="x","Z","")</f>
        <v/>
      </c>
      <c r="DJ1074" s="16" t="str">
        <f>IF(Wedstrijden!BG1061="x","Z","")</f>
        <v/>
      </c>
      <c r="DK1074" s="16" t="str">
        <f>IF(COUNTA(Wedstrijden!BI1061:BK1061)&lt;&gt;0,6,"")</f>
        <v/>
      </c>
      <c r="DL1074" s="16" t="str">
        <f t="shared" si="101"/>
        <v/>
      </c>
      <c r="DM1074" s="16" t="str">
        <f>IF(Wedstrijden!BI1061="x","L","")</f>
        <v/>
      </c>
      <c r="DN1074" s="16" t="str">
        <f>IF(Wedstrijden!BJ1061="x","M","")</f>
        <v/>
      </c>
      <c r="DO1074" s="16" t="str">
        <f>IF(Wedstrijden!BK1061="x","Z","")</f>
        <v/>
      </c>
      <c r="DP1074" s="16" t="str">
        <f>IF(Wedstrijden!BL1061="x","Z","")</f>
        <v/>
      </c>
    </row>
    <row r="1075" spans="1:120" ht="14.4" x14ac:dyDescent="0.3">
      <c r="A1075" s="18">
        <f>Wedstrijden!A1062</f>
        <v>0</v>
      </c>
      <c r="B1075" s="16" t="str">
        <f>IFERROR(VLOOKUP(Wedstrijden!#REF!,#REF!,2,FALSE),"")</f>
        <v/>
      </c>
      <c r="C1075" s="16">
        <f>Wedstrijden!E1062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IF(COUNTA(Wedstrijden!U1062:AC1062)&lt;&gt;0,1,"")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IF(Wedstrijden!U1062="x","B1","")</f>
        <v/>
      </c>
      <c r="BO1075" s="16" t="e">
        <f>IF(Wedstrijden!#REF!="x","BB","")</f>
        <v>#REF!</v>
      </c>
      <c r="BP1075" s="16" t="str">
        <f>IF(Wedstrijden!W1062="x","B","")</f>
        <v/>
      </c>
      <c r="BQ1075" s="16" t="str">
        <f>IF(Wedstrijden!X1062="x","L1","")</f>
        <v/>
      </c>
      <c r="BR1075" s="16" t="str">
        <f>IF(Wedstrijden!Y1062="x","L2","")</f>
        <v/>
      </c>
      <c r="BS1075" s="16" t="str">
        <f>IF(Wedstrijden!Z1062="x","M1","")</f>
        <v/>
      </c>
      <c r="BT1075" s="16" t="str">
        <f>IF(Wedstrijden!AA1062="x","M2","")</f>
        <v/>
      </c>
      <c r="BU1075" s="16" t="str">
        <f>IF(Wedstrijden!AB1062="x","Z1","")</f>
        <v/>
      </c>
      <c r="BV1075" s="16" t="str">
        <f>IF(Wedstrijden!AC1062="x","Z2","")</f>
        <v/>
      </c>
      <c r="BW1075" s="16" t="str">
        <f>IF(COUNTA(Wedstrijden!L1062:T1062)&lt;&gt;0,1,"")</f>
        <v/>
      </c>
      <c r="BX1075" s="16" t="str">
        <f t="shared" si="97"/>
        <v/>
      </c>
      <c r="BY1075" s="16" t="str">
        <f>IF(Wedstrijden!L1062="x","BB","")</f>
        <v/>
      </c>
      <c r="BZ1075" s="16" t="str">
        <f>IF(Wedstrijden!M1062="x","B","")</f>
        <v/>
      </c>
      <c r="CA1075" s="16" t="str">
        <f>IF(Wedstrijden!N1062="x","L1","")</f>
        <v/>
      </c>
      <c r="CB1075" s="16" t="str">
        <f>IF(Wedstrijden!O1062="x","L2","")</f>
        <v/>
      </c>
      <c r="CC1075" s="16" t="str">
        <f>IF(Wedstrijden!P1062="x","M1","")</f>
        <v/>
      </c>
      <c r="CD1075" s="16" t="str">
        <f>IF(Wedstrijden!Q1062="x","M2","")</f>
        <v/>
      </c>
      <c r="CE1075" s="16" t="str">
        <f>IF(Wedstrijden!R1062="x","Z1","")</f>
        <v/>
      </c>
      <c r="CF1075" s="16" t="str">
        <f>IF(Wedstrijden!S1062="x","Z2","")</f>
        <v/>
      </c>
      <c r="CG1075" s="16" t="str">
        <f>IF(Wedstrijden!T1062="x","ZZL","")</f>
        <v/>
      </c>
      <c r="CL1075" s="16" t="str">
        <f>IF(COUNTA(Wedstrijden!AR1062:BB1062)&lt;&gt;0,2,"")</f>
        <v/>
      </c>
      <c r="CM1075" s="16" t="str">
        <f t="shared" si="98"/>
        <v/>
      </c>
      <c r="CN1075" s="16" t="str">
        <f>IF(Wedstrijden!AR1062="x","AA","")</f>
        <v/>
      </c>
      <c r="CO1075" s="16" t="str">
        <f>IF(Wedstrijden!AS1062="x","A","")</f>
        <v/>
      </c>
      <c r="CP1075" s="16" t="str">
        <f>IF(Wedstrijden!AT1062="x","BB","")</f>
        <v/>
      </c>
      <c r="CQ1075" s="16" t="str">
        <f>IF(Wedstrijden!AU1062="x","B","")</f>
        <v/>
      </c>
      <c r="CR1075" s="16" t="str">
        <f>IF(Wedstrijden!AV1062="x","L","")</f>
        <v/>
      </c>
      <c r="CS1075" s="16" t="str">
        <f>IF(Wedstrijden!AW1062="x","M","")</f>
        <v/>
      </c>
      <c r="CT1075" s="16" t="str">
        <f>IF(Wedstrijden!AX1062="x","Z","")</f>
        <v/>
      </c>
      <c r="CU1075" s="16" t="str">
        <f>IF(Wedstrijden!BB1062="x","ZZ","")</f>
        <v/>
      </c>
      <c r="CV1075" s="16" t="str">
        <f>IF(COUNTA(Wedstrijden!AI1062:AP1062)&lt;&gt;0,2,"")</f>
        <v/>
      </c>
      <c r="CW1075" s="16" t="str">
        <f t="shared" si="99"/>
        <v/>
      </c>
      <c r="CX1075" s="16" t="str">
        <f>IF(Wedstrijden!AI1062="x","BB","")</f>
        <v/>
      </c>
      <c r="CY1075" s="16" t="str">
        <f>IF(Wedstrijden!AJ1062="x","B","")</f>
        <v/>
      </c>
      <c r="CZ1075" s="16" t="str">
        <f>IF(Wedstrijden!AK1062="x","L","")</f>
        <v/>
      </c>
      <c r="DA1075" s="16" t="str">
        <f>IF(Wedstrijden!AL1062="x","M","")</f>
        <v/>
      </c>
      <c r="DB1075" s="16" t="str">
        <f>IF(Wedstrijden!AM1062="x","Z","")</f>
        <v/>
      </c>
      <c r="DC1075" s="16" t="str">
        <f>IF(Wedstrijden!AN1062="x","ZZ","")</f>
        <v/>
      </c>
      <c r="DD1075" s="16" t="str">
        <f>IF(Wedstrijden!AP1062="x","1.40","")</f>
        <v/>
      </c>
      <c r="DE1075" s="16" t="str">
        <f>IF(COUNTA(Wedstrijden!BD1062:BF1062)&lt;&gt;0,6,"")</f>
        <v/>
      </c>
      <c r="DF1075" s="16" t="str">
        <f t="shared" si="100"/>
        <v/>
      </c>
      <c r="DG1075" s="16" t="str">
        <f>IF(Wedstrijden!BD1062="x","L","")</f>
        <v/>
      </c>
      <c r="DH1075" s="16" t="str">
        <f>IF(Wedstrijden!BE1062="x","M","")</f>
        <v/>
      </c>
      <c r="DI1075" s="16" t="str">
        <f>IF(Wedstrijden!BF1062="x","Z","")</f>
        <v/>
      </c>
      <c r="DJ1075" s="16" t="str">
        <f>IF(Wedstrijden!BG1062="x","Z","")</f>
        <v/>
      </c>
      <c r="DK1075" s="16" t="str">
        <f>IF(COUNTA(Wedstrijden!BI1062:BK1062)&lt;&gt;0,6,"")</f>
        <v/>
      </c>
      <c r="DL1075" s="16" t="str">
        <f t="shared" si="101"/>
        <v/>
      </c>
      <c r="DM1075" s="16" t="str">
        <f>IF(Wedstrijden!BI1062="x","L","")</f>
        <v/>
      </c>
      <c r="DN1075" s="16" t="str">
        <f>IF(Wedstrijden!BJ1062="x","M","")</f>
        <v/>
      </c>
      <c r="DO1075" s="16" t="str">
        <f>IF(Wedstrijden!BK1062="x","Z","")</f>
        <v/>
      </c>
      <c r="DP1075" s="16" t="str">
        <f>IF(Wedstrijden!BL1062="x","Z","")</f>
        <v/>
      </c>
    </row>
    <row r="1076" spans="1:120" ht="14.4" x14ac:dyDescent="0.3">
      <c r="A1076" s="18">
        <f>Wedstrijden!A1063</f>
        <v>0</v>
      </c>
      <c r="B1076" s="16" t="str">
        <f>IFERROR(VLOOKUP(Wedstrijden!#REF!,#REF!,2,FALSE),"")</f>
        <v/>
      </c>
      <c r="C1076" s="16">
        <f>Wedstrijden!E1063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IF(COUNTA(Wedstrijden!U1063:AC1063)&lt;&gt;0,1,"")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IF(Wedstrijden!U1063="x","B1","")</f>
        <v/>
      </c>
      <c r="BO1076" s="16" t="e">
        <f>IF(Wedstrijden!#REF!="x","BB","")</f>
        <v>#REF!</v>
      </c>
      <c r="BP1076" s="16" t="str">
        <f>IF(Wedstrijden!W1063="x","B","")</f>
        <v/>
      </c>
      <c r="BQ1076" s="16" t="str">
        <f>IF(Wedstrijden!X1063="x","L1","")</f>
        <v/>
      </c>
      <c r="BR1076" s="16" t="str">
        <f>IF(Wedstrijden!Y1063="x","L2","")</f>
        <v/>
      </c>
      <c r="BS1076" s="16" t="str">
        <f>IF(Wedstrijden!Z1063="x","M1","")</f>
        <v/>
      </c>
      <c r="BT1076" s="16" t="str">
        <f>IF(Wedstrijden!AA1063="x","M2","")</f>
        <v/>
      </c>
      <c r="BU1076" s="16" t="str">
        <f>IF(Wedstrijden!AB1063="x","Z1","")</f>
        <v/>
      </c>
      <c r="BV1076" s="16" t="str">
        <f>IF(Wedstrijden!AC1063="x","Z2","")</f>
        <v/>
      </c>
      <c r="BW1076" s="16" t="str">
        <f>IF(COUNTA(Wedstrijden!L1063:T1063)&lt;&gt;0,1,"")</f>
        <v/>
      </c>
      <c r="BX1076" s="16" t="str">
        <f t="shared" si="97"/>
        <v/>
      </c>
      <c r="BY1076" s="16" t="str">
        <f>IF(Wedstrijden!L1063="x","BB","")</f>
        <v/>
      </c>
      <c r="BZ1076" s="16" t="str">
        <f>IF(Wedstrijden!M1063="x","B","")</f>
        <v/>
      </c>
      <c r="CA1076" s="16" t="str">
        <f>IF(Wedstrijden!N1063="x","L1","")</f>
        <v/>
      </c>
      <c r="CB1076" s="16" t="str">
        <f>IF(Wedstrijden!O1063="x","L2","")</f>
        <v/>
      </c>
      <c r="CC1076" s="16" t="str">
        <f>IF(Wedstrijden!P1063="x","M1","")</f>
        <v/>
      </c>
      <c r="CD1076" s="16" t="str">
        <f>IF(Wedstrijden!Q1063="x","M2","")</f>
        <v/>
      </c>
      <c r="CE1076" s="16" t="str">
        <f>IF(Wedstrijden!R1063="x","Z1","")</f>
        <v/>
      </c>
      <c r="CF1076" s="16" t="str">
        <f>IF(Wedstrijden!S1063="x","Z2","")</f>
        <v/>
      </c>
      <c r="CG1076" s="16" t="str">
        <f>IF(Wedstrijden!T1063="x","ZZL","")</f>
        <v/>
      </c>
      <c r="CL1076" s="16" t="str">
        <f>IF(COUNTA(Wedstrijden!AR1063:BB1063)&lt;&gt;0,2,"")</f>
        <v/>
      </c>
      <c r="CM1076" s="16" t="str">
        <f t="shared" si="98"/>
        <v/>
      </c>
      <c r="CN1076" s="16" t="str">
        <f>IF(Wedstrijden!AR1063="x","AA","")</f>
        <v/>
      </c>
      <c r="CO1076" s="16" t="str">
        <f>IF(Wedstrijden!AS1063="x","A","")</f>
        <v/>
      </c>
      <c r="CP1076" s="16" t="str">
        <f>IF(Wedstrijden!AT1063="x","BB","")</f>
        <v/>
      </c>
      <c r="CQ1076" s="16" t="str">
        <f>IF(Wedstrijden!AU1063="x","B","")</f>
        <v/>
      </c>
      <c r="CR1076" s="16" t="str">
        <f>IF(Wedstrijden!AV1063="x","L","")</f>
        <v/>
      </c>
      <c r="CS1076" s="16" t="str">
        <f>IF(Wedstrijden!AW1063="x","M","")</f>
        <v/>
      </c>
      <c r="CT1076" s="16" t="str">
        <f>IF(Wedstrijden!AX1063="x","Z","")</f>
        <v/>
      </c>
      <c r="CU1076" s="16" t="str">
        <f>IF(Wedstrijden!BB1063="x","ZZ","")</f>
        <v/>
      </c>
      <c r="CV1076" s="16" t="str">
        <f>IF(COUNTA(Wedstrijden!AI1063:AP1063)&lt;&gt;0,2,"")</f>
        <v/>
      </c>
      <c r="CW1076" s="16" t="str">
        <f t="shared" si="99"/>
        <v/>
      </c>
      <c r="CX1076" s="16" t="str">
        <f>IF(Wedstrijden!AI1063="x","BB","")</f>
        <v/>
      </c>
      <c r="CY1076" s="16" t="str">
        <f>IF(Wedstrijden!AJ1063="x","B","")</f>
        <v/>
      </c>
      <c r="CZ1076" s="16" t="str">
        <f>IF(Wedstrijden!AK1063="x","L","")</f>
        <v/>
      </c>
      <c r="DA1076" s="16" t="str">
        <f>IF(Wedstrijden!AL1063="x","M","")</f>
        <v/>
      </c>
      <c r="DB1076" s="16" t="str">
        <f>IF(Wedstrijden!AM1063="x","Z","")</f>
        <v/>
      </c>
      <c r="DC1076" s="16" t="str">
        <f>IF(Wedstrijden!AN1063="x","ZZ","")</f>
        <v/>
      </c>
      <c r="DD1076" s="16" t="str">
        <f>IF(Wedstrijden!AP1063="x","1.40","")</f>
        <v/>
      </c>
      <c r="DE1076" s="16" t="str">
        <f>IF(COUNTA(Wedstrijden!BD1063:BF1063)&lt;&gt;0,6,"")</f>
        <v/>
      </c>
      <c r="DF1076" s="16" t="str">
        <f t="shared" si="100"/>
        <v/>
      </c>
      <c r="DG1076" s="16" t="str">
        <f>IF(Wedstrijden!BD1063="x","L","")</f>
        <v/>
      </c>
      <c r="DH1076" s="16" t="str">
        <f>IF(Wedstrijden!BE1063="x","M","")</f>
        <v/>
      </c>
      <c r="DI1076" s="16" t="str">
        <f>IF(Wedstrijden!BF1063="x","Z","")</f>
        <v/>
      </c>
      <c r="DJ1076" s="16" t="str">
        <f>IF(Wedstrijden!BG1063="x","Z","")</f>
        <v/>
      </c>
      <c r="DK1076" s="16" t="str">
        <f>IF(COUNTA(Wedstrijden!BI1063:BK1063)&lt;&gt;0,6,"")</f>
        <v/>
      </c>
      <c r="DL1076" s="16" t="str">
        <f t="shared" si="101"/>
        <v/>
      </c>
      <c r="DM1076" s="16" t="str">
        <f>IF(Wedstrijden!BI1063="x","L","")</f>
        <v/>
      </c>
      <c r="DN1076" s="16" t="str">
        <f>IF(Wedstrijden!BJ1063="x","M","")</f>
        <v/>
      </c>
      <c r="DO1076" s="16" t="str">
        <f>IF(Wedstrijden!BK1063="x","Z","")</f>
        <v/>
      </c>
      <c r="DP1076" s="16" t="str">
        <f>IF(Wedstrijden!BL1063="x","Z","")</f>
        <v/>
      </c>
    </row>
    <row r="1077" spans="1:120" ht="14.4" x14ac:dyDescent="0.3">
      <c r="A1077" s="18">
        <f>Wedstrijden!A1064</f>
        <v>0</v>
      </c>
      <c r="B1077" s="16" t="str">
        <f>IFERROR(VLOOKUP(Wedstrijden!#REF!,#REF!,2,FALSE),"")</f>
        <v/>
      </c>
      <c r="C1077" s="16">
        <f>Wedstrijden!E1064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IF(COUNTA(Wedstrijden!U1064:AC1064)&lt;&gt;0,1,"")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IF(Wedstrijden!U1064="x","B1","")</f>
        <v/>
      </c>
      <c r="BO1077" s="16" t="e">
        <f>IF(Wedstrijden!#REF!="x","BB","")</f>
        <v>#REF!</v>
      </c>
      <c r="BP1077" s="16" t="str">
        <f>IF(Wedstrijden!W1064="x","B","")</f>
        <v/>
      </c>
      <c r="BQ1077" s="16" t="str">
        <f>IF(Wedstrijden!X1064="x","L1","")</f>
        <v/>
      </c>
      <c r="BR1077" s="16" t="str">
        <f>IF(Wedstrijden!Y1064="x","L2","")</f>
        <v/>
      </c>
      <c r="BS1077" s="16" t="str">
        <f>IF(Wedstrijden!Z1064="x","M1","")</f>
        <v/>
      </c>
      <c r="BT1077" s="16" t="str">
        <f>IF(Wedstrijden!AA1064="x","M2","")</f>
        <v/>
      </c>
      <c r="BU1077" s="16" t="str">
        <f>IF(Wedstrijden!AB1064="x","Z1","")</f>
        <v/>
      </c>
      <c r="BV1077" s="16" t="str">
        <f>IF(Wedstrijden!AC1064="x","Z2","")</f>
        <v/>
      </c>
      <c r="BW1077" s="16" t="str">
        <f>IF(COUNTA(Wedstrijden!L1064:T1064)&lt;&gt;0,1,"")</f>
        <v/>
      </c>
      <c r="BX1077" s="16" t="str">
        <f t="shared" si="97"/>
        <v/>
      </c>
      <c r="BY1077" s="16" t="str">
        <f>IF(Wedstrijden!L1064="x","BB","")</f>
        <v/>
      </c>
      <c r="BZ1077" s="16" t="str">
        <f>IF(Wedstrijden!M1064="x","B","")</f>
        <v/>
      </c>
      <c r="CA1077" s="16" t="str">
        <f>IF(Wedstrijden!N1064="x","L1","")</f>
        <v/>
      </c>
      <c r="CB1077" s="16" t="str">
        <f>IF(Wedstrijden!O1064="x","L2","")</f>
        <v/>
      </c>
      <c r="CC1077" s="16" t="str">
        <f>IF(Wedstrijden!P1064="x","M1","")</f>
        <v/>
      </c>
      <c r="CD1077" s="16" t="str">
        <f>IF(Wedstrijden!Q1064="x","M2","")</f>
        <v/>
      </c>
      <c r="CE1077" s="16" t="str">
        <f>IF(Wedstrijden!R1064="x","Z1","")</f>
        <v/>
      </c>
      <c r="CF1077" s="16" t="str">
        <f>IF(Wedstrijden!S1064="x","Z2","")</f>
        <v/>
      </c>
      <c r="CG1077" s="16" t="str">
        <f>IF(Wedstrijden!T1064="x","ZZL","")</f>
        <v/>
      </c>
      <c r="CL1077" s="16" t="str">
        <f>IF(COUNTA(Wedstrijden!AR1064:BB1064)&lt;&gt;0,2,"")</f>
        <v/>
      </c>
      <c r="CM1077" s="16" t="str">
        <f t="shared" si="98"/>
        <v/>
      </c>
      <c r="CN1077" s="16" t="str">
        <f>IF(Wedstrijden!AR1064="x","AA","")</f>
        <v/>
      </c>
      <c r="CO1077" s="16" t="str">
        <f>IF(Wedstrijden!AS1064="x","A","")</f>
        <v/>
      </c>
      <c r="CP1077" s="16" t="str">
        <f>IF(Wedstrijden!AT1064="x","BB","")</f>
        <v/>
      </c>
      <c r="CQ1077" s="16" t="str">
        <f>IF(Wedstrijden!AU1064="x","B","")</f>
        <v/>
      </c>
      <c r="CR1077" s="16" t="str">
        <f>IF(Wedstrijden!AV1064="x","L","")</f>
        <v/>
      </c>
      <c r="CS1077" s="16" t="str">
        <f>IF(Wedstrijden!AW1064="x","M","")</f>
        <v/>
      </c>
      <c r="CT1077" s="16" t="str">
        <f>IF(Wedstrijden!AX1064="x","Z","")</f>
        <v/>
      </c>
      <c r="CU1077" s="16" t="str">
        <f>IF(Wedstrijden!BB1064="x","ZZ","")</f>
        <v/>
      </c>
      <c r="CV1077" s="16" t="str">
        <f>IF(COUNTA(Wedstrijden!AI1064:AP1064)&lt;&gt;0,2,"")</f>
        <v/>
      </c>
      <c r="CW1077" s="16" t="str">
        <f t="shared" si="99"/>
        <v/>
      </c>
      <c r="CX1077" s="16" t="str">
        <f>IF(Wedstrijden!AI1064="x","BB","")</f>
        <v/>
      </c>
      <c r="CY1077" s="16" t="str">
        <f>IF(Wedstrijden!AJ1064="x","B","")</f>
        <v/>
      </c>
      <c r="CZ1077" s="16" t="str">
        <f>IF(Wedstrijden!AK1064="x","L","")</f>
        <v/>
      </c>
      <c r="DA1077" s="16" t="str">
        <f>IF(Wedstrijden!AL1064="x","M","")</f>
        <v/>
      </c>
      <c r="DB1077" s="16" t="str">
        <f>IF(Wedstrijden!AM1064="x","Z","")</f>
        <v/>
      </c>
      <c r="DC1077" s="16" t="str">
        <f>IF(Wedstrijden!AN1064="x","ZZ","")</f>
        <v/>
      </c>
      <c r="DD1077" s="16" t="str">
        <f>IF(Wedstrijden!AP1064="x","1.40","")</f>
        <v/>
      </c>
      <c r="DE1077" s="16" t="str">
        <f>IF(COUNTA(Wedstrijden!BD1064:BF1064)&lt;&gt;0,6,"")</f>
        <v/>
      </c>
      <c r="DF1077" s="16" t="str">
        <f t="shared" si="100"/>
        <v/>
      </c>
      <c r="DG1077" s="16" t="str">
        <f>IF(Wedstrijden!BD1064="x","L","")</f>
        <v/>
      </c>
      <c r="DH1077" s="16" t="str">
        <f>IF(Wedstrijden!BE1064="x","M","")</f>
        <v/>
      </c>
      <c r="DI1077" s="16" t="str">
        <f>IF(Wedstrijden!BF1064="x","Z","")</f>
        <v/>
      </c>
      <c r="DJ1077" s="16" t="str">
        <f>IF(Wedstrijden!BG1064="x","Z","")</f>
        <v/>
      </c>
      <c r="DK1077" s="16" t="str">
        <f>IF(COUNTA(Wedstrijden!BI1064:BK1064)&lt;&gt;0,6,"")</f>
        <v/>
      </c>
      <c r="DL1077" s="16" t="str">
        <f t="shared" si="101"/>
        <v/>
      </c>
      <c r="DM1077" s="16" t="str">
        <f>IF(Wedstrijden!BI1064="x","L","")</f>
        <v/>
      </c>
      <c r="DN1077" s="16" t="str">
        <f>IF(Wedstrijden!BJ1064="x","M","")</f>
        <v/>
      </c>
      <c r="DO1077" s="16" t="str">
        <f>IF(Wedstrijden!BK1064="x","Z","")</f>
        <v/>
      </c>
      <c r="DP1077" s="16" t="str">
        <f>IF(Wedstrijden!BL1064="x","Z","")</f>
        <v/>
      </c>
    </row>
    <row r="1078" spans="1:120" ht="14.4" x14ac:dyDescent="0.3">
      <c r="A1078" s="18">
        <f>Wedstrijden!A1065</f>
        <v>0</v>
      </c>
      <c r="B1078" s="16" t="str">
        <f>IFERROR(VLOOKUP(Wedstrijden!#REF!,#REF!,2,FALSE),"")</f>
        <v/>
      </c>
      <c r="C1078" s="16">
        <f>Wedstrijden!E1065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IF(COUNTA(Wedstrijden!U1065:AC1065)&lt;&gt;0,1,"")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IF(Wedstrijden!U1065="x","B1","")</f>
        <v/>
      </c>
      <c r="BO1078" s="16" t="e">
        <f>IF(Wedstrijden!#REF!="x","BB","")</f>
        <v>#REF!</v>
      </c>
      <c r="BP1078" s="16" t="str">
        <f>IF(Wedstrijden!W1065="x","B","")</f>
        <v/>
      </c>
      <c r="BQ1078" s="16" t="str">
        <f>IF(Wedstrijden!X1065="x","L1","")</f>
        <v/>
      </c>
      <c r="BR1078" s="16" t="str">
        <f>IF(Wedstrijden!Y1065="x","L2","")</f>
        <v/>
      </c>
      <c r="BS1078" s="16" t="str">
        <f>IF(Wedstrijden!Z1065="x","M1","")</f>
        <v/>
      </c>
      <c r="BT1078" s="16" t="str">
        <f>IF(Wedstrijden!AA1065="x","M2","")</f>
        <v/>
      </c>
      <c r="BU1078" s="16" t="str">
        <f>IF(Wedstrijden!AB1065="x","Z1","")</f>
        <v/>
      </c>
      <c r="BV1078" s="16" t="str">
        <f>IF(Wedstrijden!AC1065="x","Z2","")</f>
        <v/>
      </c>
      <c r="BW1078" s="16" t="str">
        <f>IF(COUNTA(Wedstrijden!L1065:T1065)&lt;&gt;0,1,"")</f>
        <v/>
      </c>
      <c r="BX1078" s="16" t="str">
        <f t="shared" si="97"/>
        <v/>
      </c>
      <c r="BY1078" s="16" t="str">
        <f>IF(Wedstrijden!L1065="x","BB","")</f>
        <v/>
      </c>
      <c r="BZ1078" s="16" t="str">
        <f>IF(Wedstrijden!M1065="x","B","")</f>
        <v/>
      </c>
      <c r="CA1078" s="16" t="str">
        <f>IF(Wedstrijden!N1065="x","L1","")</f>
        <v/>
      </c>
      <c r="CB1078" s="16" t="str">
        <f>IF(Wedstrijden!O1065="x","L2","")</f>
        <v/>
      </c>
      <c r="CC1078" s="16" t="str">
        <f>IF(Wedstrijden!P1065="x","M1","")</f>
        <v/>
      </c>
      <c r="CD1078" s="16" t="str">
        <f>IF(Wedstrijden!Q1065="x","M2","")</f>
        <v/>
      </c>
      <c r="CE1078" s="16" t="str">
        <f>IF(Wedstrijden!R1065="x","Z1","")</f>
        <v/>
      </c>
      <c r="CF1078" s="16" t="str">
        <f>IF(Wedstrijden!S1065="x","Z2","")</f>
        <v/>
      </c>
      <c r="CG1078" s="16" t="str">
        <f>IF(Wedstrijden!T1065="x","ZZL","")</f>
        <v/>
      </c>
      <c r="CL1078" s="16" t="str">
        <f>IF(COUNTA(Wedstrijden!AR1065:BB1065)&lt;&gt;0,2,"")</f>
        <v/>
      </c>
      <c r="CM1078" s="16" t="str">
        <f t="shared" si="98"/>
        <v/>
      </c>
      <c r="CN1078" s="16" t="str">
        <f>IF(Wedstrijden!AR1065="x","AA","")</f>
        <v/>
      </c>
      <c r="CO1078" s="16" t="str">
        <f>IF(Wedstrijden!AS1065="x","A","")</f>
        <v/>
      </c>
      <c r="CP1078" s="16" t="str">
        <f>IF(Wedstrijden!AT1065="x","BB","")</f>
        <v/>
      </c>
      <c r="CQ1078" s="16" t="str">
        <f>IF(Wedstrijden!AU1065="x","B","")</f>
        <v/>
      </c>
      <c r="CR1078" s="16" t="str">
        <f>IF(Wedstrijden!AV1065="x","L","")</f>
        <v/>
      </c>
      <c r="CS1078" s="16" t="str">
        <f>IF(Wedstrijden!AW1065="x","M","")</f>
        <v/>
      </c>
      <c r="CT1078" s="16" t="str">
        <f>IF(Wedstrijden!AX1065="x","Z","")</f>
        <v/>
      </c>
      <c r="CU1078" s="16" t="str">
        <f>IF(Wedstrijden!BB1065="x","ZZ","")</f>
        <v/>
      </c>
      <c r="CV1078" s="16" t="str">
        <f>IF(COUNTA(Wedstrijden!AI1065:AP1065)&lt;&gt;0,2,"")</f>
        <v/>
      </c>
      <c r="CW1078" s="16" t="str">
        <f t="shared" si="99"/>
        <v/>
      </c>
      <c r="CX1078" s="16" t="str">
        <f>IF(Wedstrijden!AI1065="x","BB","")</f>
        <v/>
      </c>
      <c r="CY1078" s="16" t="str">
        <f>IF(Wedstrijden!AJ1065="x","B","")</f>
        <v/>
      </c>
      <c r="CZ1078" s="16" t="str">
        <f>IF(Wedstrijden!AK1065="x","L","")</f>
        <v/>
      </c>
      <c r="DA1078" s="16" t="str">
        <f>IF(Wedstrijden!AL1065="x","M","")</f>
        <v/>
      </c>
      <c r="DB1078" s="16" t="str">
        <f>IF(Wedstrijden!AM1065="x","Z","")</f>
        <v/>
      </c>
      <c r="DC1078" s="16" t="str">
        <f>IF(Wedstrijden!AN1065="x","ZZ","")</f>
        <v/>
      </c>
      <c r="DD1078" s="16" t="str">
        <f>IF(Wedstrijden!AP1065="x","1.40","")</f>
        <v/>
      </c>
      <c r="DE1078" s="16" t="str">
        <f>IF(COUNTA(Wedstrijden!BD1065:BF1065)&lt;&gt;0,6,"")</f>
        <v/>
      </c>
      <c r="DF1078" s="16" t="str">
        <f t="shared" si="100"/>
        <v/>
      </c>
      <c r="DG1078" s="16" t="str">
        <f>IF(Wedstrijden!BD1065="x","L","")</f>
        <v/>
      </c>
      <c r="DH1078" s="16" t="str">
        <f>IF(Wedstrijden!BE1065="x","M","")</f>
        <v/>
      </c>
      <c r="DI1078" s="16" t="str">
        <f>IF(Wedstrijden!BF1065="x","Z","")</f>
        <v/>
      </c>
      <c r="DJ1078" s="16" t="str">
        <f>IF(Wedstrijden!BG1065="x","Z","")</f>
        <v/>
      </c>
      <c r="DK1078" s="16" t="str">
        <f>IF(COUNTA(Wedstrijden!BI1065:BK1065)&lt;&gt;0,6,"")</f>
        <v/>
      </c>
      <c r="DL1078" s="16" t="str">
        <f t="shared" si="101"/>
        <v/>
      </c>
      <c r="DM1078" s="16" t="str">
        <f>IF(Wedstrijden!BI1065="x","L","")</f>
        <v/>
      </c>
      <c r="DN1078" s="16" t="str">
        <f>IF(Wedstrijden!BJ1065="x","M","")</f>
        <v/>
      </c>
      <c r="DO1078" s="16" t="str">
        <f>IF(Wedstrijden!BK1065="x","Z","")</f>
        <v/>
      </c>
      <c r="DP1078" s="16" t="str">
        <f>IF(Wedstrijden!BL1065="x","Z","")</f>
        <v/>
      </c>
    </row>
    <row r="1079" spans="1:120" ht="14.4" x14ac:dyDescent="0.3">
      <c r="A1079" s="18">
        <f>Wedstrijden!A1066</f>
        <v>0</v>
      </c>
      <c r="B1079" s="16" t="str">
        <f>IFERROR(VLOOKUP(Wedstrijden!#REF!,#REF!,2,FALSE),"")</f>
        <v/>
      </c>
      <c r="C1079" s="16">
        <f>Wedstrijden!E1066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IF(COUNTA(Wedstrijden!U1066:AC1066)&lt;&gt;0,1,"")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IF(Wedstrijden!U1066="x","B1","")</f>
        <v/>
      </c>
      <c r="BO1079" s="16" t="e">
        <f>IF(Wedstrijden!#REF!="x","BB","")</f>
        <v>#REF!</v>
      </c>
      <c r="BP1079" s="16" t="str">
        <f>IF(Wedstrijden!W1066="x","B","")</f>
        <v/>
      </c>
      <c r="BQ1079" s="16" t="str">
        <f>IF(Wedstrijden!X1066="x","L1","")</f>
        <v/>
      </c>
      <c r="BR1079" s="16" t="str">
        <f>IF(Wedstrijden!Y1066="x","L2","")</f>
        <v/>
      </c>
      <c r="BS1079" s="16" t="str">
        <f>IF(Wedstrijden!Z1066="x","M1","")</f>
        <v/>
      </c>
      <c r="BT1079" s="16" t="str">
        <f>IF(Wedstrijden!AA1066="x","M2","")</f>
        <v/>
      </c>
      <c r="BU1079" s="16" t="str">
        <f>IF(Wedstrijden!AB1066="x","Z1","")</f>
        <v/>
      </c>
      <c r="BV1079" s="16" t="str">
        <f>IF(Wedstrijden!AC1066="x","Z2","")</f>
        <v/>
      </c>
      <c r="BW1079" s="16" t="str">
        <f>IF(COUNTA(Wedstrijden!L1066:T1066)&lt;&gt;0,1,"")</f>
        <v/>
      </c>
      <c r="BX1079" s="16" t="str">
        <f t="shared" si="97"/>
        <v/>
      </c>
      <c r="BY1079" s="16" t="str">
        <f>IF(Wedstrijden!L1066="x","BB","")</f>
        <v/>
      </c>
      <c r="BZ1079" s="16" t="str">
        <f>IF(Wedstrijden!M1066="x","B","")</f>
        <v/>
      </c>
      <c r="CA1079" s="16" t="str">
        <f>IF(Wedstrijden!N1066="x","L1","")</f>
        <v/>
      </c>
      <c r="CB1079" s="16" t="str">
        <f>IF(Wedstrijden!O1066="x","L2","")</f>
        <v/>
      </c>
      <c r="CC1079" s="16" t="str">
        <f>IF(Wedstrijden!P1066="x","M1","")</f>
        <v/>
      </c>
      <c r="CD1079" s="16" t="str">
        <f>IF(Wedstrijden!Q1066="x","M2","")</f>
        <v/>
      </c>
      <c r="CE1079" s="16" t="str">
        <f>IF(Wedstrijden!R1066="x","Z1","")</f>
        <v/>
      </c>
      <c r="CF1079" s="16" t="str">
        <f>IF(Wedstrijden!S1066="x","Z2","")</f>
        <v/>
      </c>
      <c r="CG1079" s="16" t="str">
        <f>IF(Wedstrijden!T1066="x","ZZL","")</f>
        <v/>
      </c>
      <c r="CL1079" s="16" t="str">
        <f>IF(COUNTA(Wedstrijden!AR1066:BB1066)&lt;&gt;0,2,"")</f>
        <v/>
      </c>
      <c r="CM1079" s="16" t="str">
        <f t="shared" si="98"/>
        <v/>
      </c>
      <c r="CN1079" s="16" t="str">
        <f>IF(Wedstrijden!AR1066="x","AA","")</f>
        <v/>
      </c>
      <c r="CO1079" s="16" t="str">
        <f>IF(Wedstrijden!AS1066="x","A","")</f>
        <v/>
      </c>
      <c r="CP1079" s="16" t="str">
        <f>IF(Wedstrijden!AT1066="x","BB","")</f>
        <v/>
      </c>
      <c r="CQ1079" s="16" t="str">
        <f>IF(Wedstrijden!AU1066="x","B","")</f>
        <v/>
      </c>
      <c r="CR1079" s="16" t="str">
        <f>IF(Wedstrijden!AV1066="x","L","")</f>
        <v/>
      </c>
      <c r="CS1079" s="16" t="str">
        <f>IF(Wedstrijden!AW1066="x","M","")</f>
        <v/>
      </c>
      <c r="CT1079" s="16" t="str">
        <f>IF(Wedstrijden!AX1066="x","Z","")</f>
        <v/>
      </c>
      <c r="CU1079" s="16" t="str">
        <f>IF(Wedstrijden!BB1066="x","ZZ","")</f>
        <v/>
      </c>
      <c r="CV1079" s="16" t="str">
        <f>IF(COUNTA(Wedstrijden!AI1066:AP1066)&lt;&gt;0,2,"")</f>
        <v/>
      </c>
      <c r="CW1079" s="16" t="str">
        <f t="shared" si="99"/>
        <v/>
      </c>
      <c r="CX1079" s="16" t="str">
        <f>IF(Wedstrijden!AI1066="x","BB","")</f>
        <v/>
      </c>
      <c r="CY1079" s="16" t="str">
        <f>IF(Wedstrijden!AJ1066="x","B","")</f>
        <v/>
      </c>
      <c r="CZ1079" s="16" t="str">
        <f>IF(Wedstrijden!AK1066="x","L","")</f>
        <v/>
      </c>
      <c r="DA1079" s="16" t="str">
        <f>IF(Wedstrijden!AL1066="x","M","")</f>
        <v/>
      </c>
      <c r="DB1079" s="16" t="str">
        <f>IF(Wedstrijden!AM1066="x","Z","")</f>
        <v/>
      </c>
      <c r="DC1079" s="16" t="str">
        <f>IF(Wedstrijden!AN1066="x","ZZ","")</f>
        <v/>
      </c>
      <c r="DD1079" s="16" t="str">
        <f>IF(Wedstrijden!AP1066="x","1.40","")</f>
        <v/>
      </c>
      <c r="DE1079" s="16" t="str">
        <f>IF(COUNTA(Wedstrijden!BD1066:BF1066)&lt;&gt;0,6,"")</f>
        <v/>
      </c>
      <c r="DF1079" s="16" t="str">
        <f t="shared" si="100"/>
        <v/>
      </c>
      <c r="DG1079" s="16" t="str">
        <f>IF(Wedstrijden!BD1066="x","L","")</f>
        <v/>
      </c>
      <c r="DH1079" s="16" t="str">
        <f>IF(Wedstrijden!BE1066="x","M","")</f>
        <v/>
      </c>
      <c r="DI1079" s="16" t="str">
        <f>IF(Wedstrijden!BF1066="x","Z","")</f>
        <v/>
      </c>
      <c r="DJ1079" s="16" t="str">
        <f>IF(Wedstrijden!BG1066="x","Z","")</f>
        <v/>
      </c>
      <c r="DK1079" s="16" t="str">
        <f>IF(COUNTA(Wedstrijden!BI1066:BK1066)&lt;&gt;0,6,"")</f>
        <v/>
      </c>
      <c r="DL1079" s="16" t="str">
        <f t="shared" si="101"/>
        <v/>
      </c>
      <c r="DM1079" s="16" t="str">
        <f>IF(Wedstrijden!BI1066="x","L","")</f>
        <v/>
      </c>
      <c r="DN1079" s="16" t="str">
        <f>IF(Wedstrijden!BJ1066="x","M","")</f>
        <v/>
      </c>
      <c r="DO1079" s="16" t="str">
        <f>IF(Wedstrijden!BK1066="x","Z","")</f>
        <v/>
      </c>
      <c r="DP1079" s="16" t="str">
        <f>IF(Wedstrijden!BL1066="x","Z","")</f>
        <v/>
      </c>
    </row>
    <row r="1080" spans="1:120" ht="14.4" x14ac:dyDescent="0.3">
      <c r="A1080" s="18">
        <f>Wedstrijden!A1067</f>
        <v>0</v>
      </c>
      <c r="B1080" s="16" t="str">
        <f>IFERROR(VLOOKUP(Wedstrijden!#REF!,#REF!,2,FALSE),"")</f>
        <v/>
      </c>
      <c r="C1080" s="16">
        <f>Wedstrijden!E1067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IF(COUNTA(Wedstrijden!U1067:AC1067)&lt;&gt;0,1,"")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IF(Wedstrijden!U1067="x","B1","")</f>
        <v/>
      </c>
      <c r="BO1080" s="16" t="e">
        <f>IF(Wedstrijden!#REF!="x","BB","")</f>
        <v>#REF!</v>
      </c>
      <c r="BP1080" s="16" t="str">
        <f>IF(Wedstrijden!W1067="x","B","")</f>
        <v/>
      </c>
      <c r="BQ1080" s="16" t="str">
        <f>IF(Wedstrijden!X1067="x","L1","")</f>
        <v/>
      </c>
      <c r="BR1080" s="16" t="str">
        <f>IF(Wedstrijden!Y1067="x","L2","")</f>
        <v/>
      </c>
      <c r="BS1080" s="16" t="str">
        <f>IF(Wedstrijden!Z1067="x","M1","")</f>
        <v/>
      </c>
      <c r="BT1080" s="16" t="str">
        <f>IF(Wedstrijden!AA1067="x","M2","")</f>
        <v/>
      </c>
      <c r="BU1080" s="16" t="str">
        <f>IF(Wedstrijden!AB1067="x","Z1","")</f>
        <v/>
      </c>
      <c r="BV1080" s="16" t="str">
        <f>IF(Wedstrijden!AC1067="x","Z2","")</f>
        <v/>
      </c>
      <c r="BW1080" s="16" t="str">
        <f>IF(COUNTA(Wedstrijden!L1067:T1067)&lt;&gt;0,1,"")</f>
        <v/>
      </c>
      <c r="BX1080" s="16" t="str">
        <f t="shared" si="97"/>
        <v/>
      </c>
      <c r="BY1080" s="16" t="str">
        <f>IF(Wedstrijden!L1067="x","BB","")</f>
        <v/>
      </c>
      <c r="BZ1080" s="16" t="str">
        <f>IF(Wedstrijden!M1067="x","B","")</f>
        <v/>
      </c>
      <c r="CA1080" s="16" t="str">
        <f>IF(Wedstrijden!N1067="x","L1","")</f>
        <v/>
      </c>
      <c r="CB1080" s="16" t="str">
        <f>IF(Wedstrijden!O1067="x","L2","")</f>
        <v/>
      </c>
      <c r="CC1080" s="16" t="str">
        <f>IF(Wedstrijden!P1067="x","M1","")</f>
        <v/>
      </c>
      <c r="CD1080" s="16" t="str">
        <f>IF(Wedstrijden!Q1067="x","M2","")</f>
        <v/>
      </c>
      <c r="CE1080" s="16" t="str">
        <f>IF(Wedstrijden!R1067="x","Z1","")</f>
        <v/>
      </c>
      <c r="CF1080" s="16" t="str">
        <f>IF(Wedstrijden!S1067="x","Z2","")</f>
        <v/>
      </c>
      <c r="CG1080" s="16" t="str">
        <f>IF(Wedstrijden!T1067="x","ZZL","")</f>
        <v/>
      </c>
      <c r="CL1080" s="16" t="str">
        <f>IF(COUNTA(Wedstrijden!AR1067:BB1067)&lt;&gt;0,2,"")</f>
        <v/>
      </c>
      <c r="CM1080" s="16" t="str">
        <f t="shared" si="98"/>
        <v/>
      </c>
      <c r="CN1080" s="16" t="str">
        <f>IF(Wedstrijden!AR1067="x","AA","")</f>
        <v/>
      </c>
      <c r="CO1080" s="16" t="str">
        <f>IF(Wedstrijden!AS1067="x","A","")</f>
        <v/>
      </c>
      <c r="CP1080" s="16" t="str">
        <f>IF(Wedstrijden!AT1067="x","BB","")</f>
        <v/>
      </c>
      <c r="CQ1080" s="16" t="str">
        <f>IF(Wedstrijden!AU1067="x","B","")</f>
        <v/>
      </c>
      <c r="CR1080" s="16" t="str">
        <f>IF(Wedstrijden!AV1067="x","L","")</f>
        <v/>
      </c>
      <c r="CS1080" s="16" t="str">
        <f>IF(Wedstrijden!AW1067="x","M","")</f>
        <v/>
      </c>
      <c r="CT1080" s="16" t="str">
        <f>IF(Wedstrijden!AX1067="x","Z","")</f>
        <v/>
      </c>
      <c r="CU1080" s="16" t="str">
        <f>IF(Wedstrijden!BB1067="x","ZZ","")</f>
        <v/>
      </c>
      <c r="CV1080" s="16" t="str">
        <f>IF(COUNTA(Wedstrijden!AI1067:AP1067)&lt;&gt;0,2,"")</f>
        <v/>
      </c>
      <c r="CW1080" s="16" t="str">
        <f t="shared" si="99"/>
        <v/>
      </c>
      <c r="CX1080" s="16" t="str">
        <f>IF(Wedstrijden!AI1067="x","BB","")</f>
        <v/>
      </c>
      <c r="CY1080" s="16" t="str">
        <f>IF(Wedstrijden!AJ1067="x","B","")</f>
        <v/>
      </c>
      <c r="CZ1080" s="16" t="str">
        <f>IF(Wedstrijden!AK1067="x","L","")</f>
        <v/>
      </c>
      <c r="DA1080" s="16" t="str">
        <f>IF(Wedstrijden!AL1067="x","M","")</f>
        <v/>
      </c>
      <c r="DB1080" s="16" t="str">
        <f>IF(Wedstrijden!AM1067="x","Z","")</f>
        <v/>
      </c>
      <c r="DC1080" s="16" t="str">
        <f>IF(Wedstrijden!AN1067="x","ZZ","")</f>
        <v/>
      </c>
      <c r="DD1080" s="16" t="str">
        <f>IF(Wedstrijden!AP1067="x","1.40","")</f>
        <v/>
      </c>
      <c r="DE1080" s="16" t="str">
        <f>IF(COUNTA(Wedstrijden!BD1067:BF1067)&lt;&gt;0,6,"")</f>
        <v/>
      </c>
      <c r="DF1080" s="16" t="str">
        <f t="shared" si="100"/>
        <v/>
      </c>
      <c r="DG1080" s="16" t="str">
        <f>IF(Wedstrijden!BD1067="x","L","")</f>
        <v/>
      </c>
      <c r="DH1080" s="16" t="str">
        <f>IF(Wedstrijden!BE1067="x","M","")</f>
        <v/>
      </c>
      <c r="DI1080" s="16" t="str">
        <f>IF(Wedstrijden!BF1067="x","Z","")</f>
        <v/>
      </c>
      <c r="DJ1080" s="16" t="str">
        <f>IF(Wedstrijden!BG1067="x","Z","")</f>
        <v/>
      </c>
      <c r="DK1080" s="16" t="str">
        <f>IF(COUNTA(Wedstrijden!BI1067:BK1067)&lt;&gt;0,6,"")</f>
        <v/>
      </c>
      <c r="DL1080" s="16" t="str">
        <f t="shared" si="101"/>
        <v/>
      </c>
      <c r="DM1080" s="16" t="str">
        <f>IF(Wedstrijden!BI1067="x","L","")</f>
        <v/>
      </c>
      <c r="DN1080" s="16" t="str">
        <f>IF(Wedstrijden!BJ1067="x","M","")</f>
        <v/>
      </c>
      <c r="DO1080" s="16" t="str">
        <f>IF(Wedstrijden!BK1067="x","Z","")</f>
        <v/>
      </c>
      <c r="DP1080" s="16" t="str">
        <f>IF(Wedstrijden!BL1067="x","Z","")</f>
        <v/>
      </c>
    </row>
    <row r="1081" spans="1:120" ht="14.4" x14ac:dyDescent="0.3">
      <c r="A1081" s="18">
        <f>Wedstrijden!A1068</f>
        <v>0</v>
      </c>
      <c r="B1081" s="16" t="str">
        <f>IFERROR(VLOOKUP(Wedstrijden!#REF!,#REF!,2,FALSE),"")</f>
        <v/>
      </c>
      <c r="C1081" s="16">
        <f>Wedstrijden!E1068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IF(COUNTA(Wedstrijden!U1068:AC1068)&lt;&gt;0,1,"")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IF(Wedstrijden!U1068="x","B1","")</f>
        <v/>
      </c>
      <c r="BO1081" s="16" t="e">
        <f>IF(Wedstrijden!#REF!="x","BB","")</f>
        <v>#REF!</v>
      </c>
      <c r="BP1081" s="16" t="str">
        <f>IF(Wedstrijden!W1068="x","B","")</f>
        <v/>
      </c>
      <c r="BQ1081" s="16" t="str">
        <f>IF(Wedstrijden!X1068="x","L1","")</f>
        <v/>
      </c>
      <c r="BR1081" s="16" t="str">
        <f>IF(Wedstrijden!Y1068="x","L2","")</f>
        <v/>
      </c>
      <c r="BS1081" s="16" t="str">
        <f>IF(Wedstrijden!Z1068="x","M1","")</f>
        <v/>
      </c>
      <c r="BT1081" s="16" t="str">
        <f>IF(Wedstrijden!AA1068="x","M2","")</f>
        <v/>
      </c>
      <c r="BU1081" s="16" t="str">
        <f>IF(Wedstrijden!AB1068="x","Z1","")</f>
        <v/>
      </c>
      <c r="BV1081" s="16" t="str">
        <f>IF(Wedstrijden!AC1068="x","Z2","")</f>
        <v/>
      </c>
      <c r="BW1081" s="16" t="str">
        <f>IF(COUNTA(Wedstrijden!L1068:T1068)&lt;&gt;0,1,"")</f>
        <v/>
      </c>
      <c r="BX1081" s="16" t="str">
        <f t="shared" si="97"/>
        <v/>
      </c>
      <c r="BY1081" s="16" t="str">
        <f>IF(Wedstrijden!L1068="x","BB","")</f>
        <v/>
      </c>
      <c r="BZ1081" s="16" t="str">
        <f>IF(Wedstrijden!M1068="x","B","")</f>
        <v/>
      </c>
      <c r="CA1081" s="16" t="str">
        <f>IF(Wedstrijden!N1068="x","L1","")</f>
        <v/>
      </c>
      <c r="CB1081" s="16" t="str">
        <f>IF(Wedstrijden!O1068="x","L2","")</f>
        <v/>
      </c>
      <c r="CC1081" s="16" t="str">
        <f>IF(Wedstrijden!P1068="x","M1","")</f>
        <v/>
      </c>
      <c r="CD1081" s="16" t="str">
        <f>IF(Wedstrijden!Q1068="x","M2","")</f>
        <v/>
      </c>
      <c r="CE1081" s="16" t="str">
        <f>IF(Wedstrijden!R1068="x","Z1","")</f>
        <v/>
      </c>
      <c r="CF1081" s="16" t="str">
        <f>IF(Wedstrijden!S1068="x","Z2","")</f>
        <v/>
      </c>
      <c r="CG1081" s="16" t="str">
        <f>IF(Wedstrijden!T1068="x","ZZL","")</f>
        <v/>
      </c>
      <c r="CL1081" s="16" t="str">
        <f>IF(COUNTA(Wedstrijden!AR1068:BB1068)&lt;&gt;0,2,"")</f>
        <v/>
      </c>
      <c r="CM1081" s="16" t="str">
        <f t="shared" si="98"/>
        <v/>
      </c>
      <c r="CN1081" s="16" t="str">
        <f>IF(Wedstrijden!AR1068="x","AA","")</f>
        <v/>
      </c>
      <c r="CO1081" s="16" t="str">
        <f>IF(Wedstrijden!AS1068="x","A","")</f>
        <v/>
      </c>
      <c r="CP1081" s="16" t="str">
        <f>IF(Wedstrijden!AT1068="x","BB","")</f>
        <v/>
      </c>
      <c r="CQ1081" s="16" t="str">
        <f>IF(Wedstrijden!AU1068="x","B","")</f>
        <v/>
      </c>
      <c r="CR1081" s="16" t="str">
        <f>IF(Wedstrijden!AV1068="x","L","")</f>
        <v/>
      </c>
      <c r="CS1081" s="16" t="str">
        <f>IF(Wedstrijden!AW1068="x","M","")</f>
        <v/>
      </c>
      <c r="CT1081" s="16" t="str">
        <f>IF(Wedstrijden!AX1068="x","Z","")</f>
        <v/>
      </c>
      <c r="CU1081" s="16" t="str">
        <f>IF(Wedstrijden!BB1068="x","ZZ","")</f>
        <v/>
      </c>
      <c r="CV1081" s="16" t="str">
        <f>IF(COUNTA(Wedstrijden!AI1068:AP1068)&lt;&gt;0,2,"")</f>
        <v/>
      </c>
      <c r="CW1081" s="16" t="str">
        <f t="shared" si="99"/>
        <v/>
      </c>
      <c r="CX1081" s="16" t="str">
        <f>IF(Wedstrijden!AI1068="x","BB","")</f>
        <v/>
      </c>
      <c r="CY1081" s="16" t="str">
        <f>IF(Wedstrijden!AJ1068="x","B","")</f>
        <v/>
      </c>
      <c r="CZ1081" s="16" t="str">
        <f>IF(Wedstrijden!AK1068="x","L","")</f>
        <v/>
      </c>
      <c r="DA1081" s="16" t="str">
        <f>IF(Wedstrijden!AL1068="x","M","")</f>
        <v/>
      </c>
      <c r="DB1081" s="16" t="str">
        <f>IF(Wedstrijden!AM1068="x","Z","")</f>
        <v/>
      </c>
      <c r="DC1081" s="16" t="str">
        <f>IF(Wedstrijden!AN1068="x","ZZ","")</f>
        <v/>
      </c>
      <c r="DD1081" s="16" t="str">
        <f>IF(Wedstrijden!AP1068="x","1.40","")</f>
        <v/>
      </c>
      <c r="DE1081" s="16" t="str">
        <f>IF(COUNTA(Wedstrijden!BD1068:BF1068)&lt;&gt;0,6,"")</f>
        <v/>
      </c>
      <c r="DF1081" s="16" t="str">
        <f t="shared" si="100"/>
        <v/>
      </c>
      <c r="DG1081" s="16" t="str">
        <f>IF(Wedstrijden!BD1068="x","L","")</f>
        <v/>
      </c>
      <c r="DH1081" s="16" t="str">
        <f>IF(Wedstrijden!BE1068="x","M","")</f>
        <v/>
      </c>
      <c r="DI1081" s="16" t="str">
        <f>IF(Wedstrijden!BF1068="x","Z","")</f>
        <v/>
      </c>
      <c r="DJ1081" s="16" t="str">
        <f>IF(Wedstrijden!BG1068="x","Z","")</f>
        <v/>
      </c>
      <c r="DK1081" s="16" t="str">
        <f>IF(COUNTA(Wedstrijden!BI1068:BK1068)&lt;&gt;0,6,"")</f>
        <v/>
      </c>
      <c r="DL1081" s="16" t="str">
        <f t="shared" si="101"/>
        <v/>
      </c>
      <c r="DM1081" s="16" t="str">
        <f>IF(Wedstrijden!BI1068="x","L","")</f>
        <v/>
      </c>
      <c r="DN1081" s="16" t="str">
        <f>IF(Wedstrijden!BJ1068="x","M","")</f>
        <v/>
      </c>
      <c r="DO1081" s="16" t="str">
        <f>IF(Wedstrijden!BK1068="x","Z","")</f>
        <v/>
      </c>
      <c r="DP1081" s="16" t="str">
        <f>IF(Wedstrijden!BL1068="x","Z","")</f>
        <v/>
      </c>
    </row>
    <row r="1082" spans="1:120" ht="14.4" x14ac:dyDescent="0.3">
      <c r="A1082" s="18">
        <f>Wedstrijden!A1069</f>
        <v>0</v>
      </c>
      <c r="B1082" s="16" t="str">
        <f>IFERROR(VLOOKUP(Wedstrijden!#REF!,#REF!,2,FALSE),"")</f>
        <v/>
      </c>
      <c r="C1082" s="16">
        <f>Wedstrijden!E1069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IF(COUNTA(Wedstrijden!U1069:AC1069)&lt;&gt;0,1,"")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IF(Wedstrijden!U1069="x","B1","")</f>
        <v/>
      </c>
      <c r="BO1082" s="16" t="e">
        <f>IF(Wedstrijden!#REF!="x","BB","")</f>
        <v>#REF!</v>
      </c>
      <c r="BP1082" s="16" t="str">
        <f>IF(Wedstrijden!W1069="x","B","")</f>
        <v/>
      </c>
      <c r="BQ1082" s="16" t="str">
        <f>IF(Wedstrijden!X1069="x","L1","")</f>
        <v/>
      </c>
      <c r="BR1082" s="16" t="str">
        <f>IF(Wedstrijden!Y1069="x","L2","")</f>
        <v/>
      </c>
      <c r="BS1082" s="16" t="str">
        <f>IF(Wedstrijden!Z1069="x","M1","")</f>
        <v/>
      </c>
      <c r="BT1082" s="16" t="str">
        <f>IF(Wedstrijden!AA1069="x","M2","")</f>
        <v/>
      </c>
      <c r="BU1082" s="16" t="str">
        <f>IF(Wedstrijden!AB1069="x","Z1","")</f>
        <v/>
      </c>
      <c r="BV1082" s="16" t="str">
        <f>IF(Wedstrijden!AC1069="x","Z2","")</f>
        <v/>
      </c>
      <c r="BW1082" s="16" t="str">
        <f>IF(COUNTA(Wedstrijden!L1069:T1069)&lt;&gt;0,1,"")</f>
        <v/>
      </c>
      <c r="BX1082" s="16" t="str">
        <f t="shared" si="97"/>
        <v/>
      </c>
      <c r="BY1082" s="16" t="str">
        <f>IF(Wedstrijden!L1069="x","BB","")</f>
        <v/>
      </c>
      <c r="BZ1082" s="16" t="str">
        <f>IF(Wedstrijden!M1069="x","B","")</f>
        <v/>
      </c>
      <c r="CA1082" s="16" t="str">
        <f>IF(Wedstrijden!N1069="x","L1","")</f>
        <v/>
      </c>
      <c r="CB1082" s="16" t="str">
        <f>IF(Wedstrijden!O1069="x","L2","")</f>
        <v/>
      </c>
      <c r="CC1082" s="16" t="str">
        <f>IF(Wedstrijden!P1069="x","M1","")</f>
        <v/>
      </c>
      <c r="CD1082" s="16" t="str">
        <f>IF(Wedstrijden!Q1069="x","M2","")</f>
        <v/>
      </c>
      <c r="CE1082" s="16" t="str">
        <f>IF(Wedstrijden!R1069="x","Z1","")</f>
        <v/>
      </c>
      <c r="CF1082" s="16" t="str">
        <f>IF(Wedstrijden!S1069="x","Z2","")</f>
        <v/>
      </c>
      <c r="CG1082" s="16" t="str">
        <f>IF(Wedstrijden!T1069="x","ZZL","")</f>
        <v/>
      </c>
      <c r="CL1082" s="16" t="str">
        <f>IF(COUNTA(Wedstrijden!AR1069:BB1069)&lt;&gt;0,2,"")</f>
        <v/>
      </c>
      <c r="CM1082" s="16" t="str">
        <f t="shared" si="98"/>
        <v/>
      </c>
      <c r="CN1082" s="16" t="str">
        <f>IF(Wedstrijden!AR1069="x","AA","")</f>
        <v/>
      </c>
      <c r="CO1082" s="16" t="str">
        <f>IF(Wedstrijden!AS1069="x","A","")</f>
        <v/>
      </c>
      <c r="CP1082" s="16" t="str">
        <f>IF(Wedstrijden!AT1069="x","BB","")</f>
        <v/>
      </c>
      <c r="CQ1082" s="16" t="str">
        <f>IF(Wedstrijden!AU1069="x","B","")</f>
        <v/>
      </c>
      <c r="CR1082" s="16" t="str">
        <f>IF(Wedstrijden!AV1069="x","L","")</f>
        <v/>
      </c>
      <c r="CS1082" s="16" t="str">
        <f>IF(Wedstrijden!AW1069="x","M","")</f>
        <v/>
      </c>
      <c r="CT1082" s="16" t="str">
        <f>IF(Wedstrijden!AX1069="x","Z","")</f>
        <v/>
      </c>
      <c r="CU1082" s="16" t="str">
        <f>IF(Wedstrijden!BB1069="x","ZZ","")</f>
        <v/>
      </c>
      <c r="CV1082" s="16" t="str">
        <f>IF(COUNTA(Wedstrijden!AI1069:AP1069)&lt;&gt;0,2,"")</f>
        <v/>
      </c>
      <c r="CW1082" s="16" t="str">
        <f t="shared" si="99"/>
        <v/>
      </c>
      <c r="CX1082" s="16" t="str">
        <f>IF(Wedstrijden!AI1069="x","BB","")</f>
        <v/>
      </c>
      <c r="CY1082" s="16" t="str">
        <f>IF(Wedstrijden!AJ1069="x","B","")</f>
        <v/>
      </c>
      <c r="CZ1082" s="16" t="str">
        <f>IF(Wedstrijden!AK1069="x","L","")</f>
        <v/>
      </c>
      <c r="DA1082" s="16" t="str">
        <f>IF(Wedstrijden!AL1069="x","M","")</f>
        <v/>
      </c>
      <c r="DB1082" s="16" t="str">
        <f>IF(Wedstrijden!AM1069="x","Z","")</f>
        <v/>
      </c>
      <c r="DC1082" s="16" t="str">
        <f>IF(Wedstrijden!AN1069="x","ZZ","")</f>
        <v/>
      </c>
      <c r="DD1082" s="16" t="str">
        <f>IF(Wedstrijden!AP1069="x","1.40","")</f>
        <v/>
      </c>
      <c r="DE1082" s="16" t="str">
        <f>IF(COUNTA(Wedstrijden!BD1069:BF1069)&lt;&gt;0,6,"")</f>
        <v/>
      </c>
      <c r="DF1082" s="16" t="str">
        <f t="shared" si="100"/>
        <v/>
      </c>
      <c r="DG1082" s="16" t="str">
        <f>IF(Wedstrijden!BD1069="x","L","")</f>
        <v/>
      </c>
      <c r="DH1082" s="16" t="str">
        <f>IF(Wedstrijden!BE1069="x","M","")</f>
        <v/>
      </c>
      <c r="DI1082" s="16" t="str">
        <f>IF(Wedstrijden!BF1069="x","Z","")</f>
        <v/>
      </c>
      <c r="DJ1082" s="16" t="str">
        <f>IF(Wedstrijden!BG1069="x","Z","")</f>
        <v/>
      </c>
      <c r="DK1082" s="16" t="str">
        <f>IF(COUNTA(Wedstrijden!BI1069:BK1069)&lt;&gt;0,6,"")</f>
        <v/>
      </c>
      <c r="DL1082" s="16" t="str">
        <f t="shared" si="101"/>
        <v/>
      </c>
      <c r="DM1082" s="16" t="str">
        <f>IF(Wedstrijden!BI1069="x","L","")</f>
        <v/>
      </c>
      <c r="DN1082" s="16" t="str">
        <f>IF(Wedstrijden!BJ1069="x","M","")</f>
        <v/>
      </c>
      <c r="DO1082" s="16" t="str">
        <f>IF(Wedstrijden!BK1069="x","Z","")</f>
        <v/>
      </c>
      <c r="DP1082" s="16" t="str">
        <f>IF(Wedstrijden!BL1069="x","Z","")</f>
        <v/>
      </c>
    </row>
    <row r="1083" spans="1:120" ht="14.4" x14ac:dyDescent="0.3">
      <c r="A1083" s="18">
        <f>Wedstrijden!A1070</f>
        <v>0</v>
      </c>
      <c r="B1083" s="16" t="str">
        <f>IFERROR(VLOOKUP(Wedstrijden!#REF!,#REF!,2,FALSE),"")</f>
        <v/>
      </c>
      <c r="C1083" s="16">
        <f>Wedstrijden!E1070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IF(COUNTA(Wedstrijden!U1070:AC1070)&lt;&gt;0,1,"")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IF(Wedstrijden!U1070="x","B1","")</f>
        <v/>
      </c>
      <c r="BO1083" s="16" t="e">
        <f>IF(Wedstrijden!#REF!="x","BB","")</f>
        <v>#REF!</v>
      </c>
      <c r="BP1083" s="16" t="str">
        <f>IF(Wedstrijden!W1070="x","B","")</f>
        <v/>
      </c>
      <c r="BQ1083" s="16" t="str">
        <f>IF(Wedstrijden!X1070="x","L1","")</f>
        <v/>
      </c>
      <c r="BR1083" s="16" t="str">
        <f>IF(Wedstrijden!Y1070="x","L2","")</f>
        <v/>
      </c>
      <c r="BS1083" s="16" t="str">
        <f>IF(Wedstrijden!Z1070="x","M1","")</f>
        <v/>
      </c>
      <c r="BT1083" s="16" t="str">
        <f>IF(Wedstrijden!AA1070="x","M2","")</f>
        <v/>
      </c>
      <c r="BU1083" s="16" t="str">
        <f>IF(Wedstrijden!AB1070="x","Z1","")</f>
        <v/>
      </c>
      <c r="BV1083" s="16" t="str">
        <f>IF(Wedstrijden!AC1070="x","Z2","")</f>
        <v/>
      </c>
      <c r="BW1083" s="16" t="str">
        <f>IF(COUNTA(Wedstrijden!L1070:T1070)&lt;&gt;0,1,"")</f>
        <v/>
      </c>
      <c r="BX1083" s="16" t="str">
        <f t="shared" si="97"/>
        <v/>
      </c>
      <c r="BY1083" s="16" t="str">
        <f>IF(Wedstrijden!L1070="x","BB","")</f>
        <v/>
      </c>
      <c r="BZ1083" s="16" t="str">
        <f>IF(Wedstrijden!M1070="x","B","")</f>
        <v/>
      </c>
      <c r="CA1083" s="16" t="str">
        <f>IF(Wedstrijden!N1070="x","L1","")</f>
        <v/>
      </c>
      <c r="CB1083" s="16" t="str">
        <f>IF(Wedstrijden!O1070="x","L2","")</f>
        <v/>
      </c>
      <c r="CC1083" s="16" t="str">
        <f>IF(Wedstrijden!P1070="x","M1","")</f>
        <v/>
      </c>
      <c r="CD1083" s="16" t="str">
        <f>IF(Wedstrijden!Q1070="x","M2","")</f>
        <v/>
      </c>
      <c r="CE1083" s="16" t="str">
        <f>IF(Wedstrijden!R1070="x","Z1","")</f>
        <v/>
      </c>
      <c r="CF1083" s="16" t="str">
        <f>IF(Wedstrijden!S1070="x","Z2","")</f>
        <v/>
      </c>
      <c r="CG1083" s="16" t="str">
        <f>IF(Wedstrijden!T1070="x","ZZL","")</f>
        <v/>
      </c>
      <c r="CL1083" s="16" t="str">
        <f>IF(COUNTA(Wedstrijden!AR1070:BB1070)&lt;&gt;0,2,"")</f>
        <v/>
      </c>
      <c r="CM1083" s="16" t="str">
        <f t="shared" si="98"/>
        <v/>
      </c>
      <c r="CN1083" s="16" t="str">
        <f>IF(Wedstrijden!AR1070="x","AA","")</f>
        <v/>
      </c>
      <c r="CO1083" s="16" t="str">
        <f>IF(Wedstrijden!AS1070="x","A","")</f>
        <v/>
      </c>
      <c r="CP1083" s="16" t="str">
        <f>IF(Wedstrijden!AT1070="x","BB","")</f>
        <v/>
      </c>
      <c r="CQ1083" s="16" t="str">
        <f>IF(Wedstrijden!AU1070="x","B","")</f>
        <v/>
      </c>
      <c r="CR1083" s="16" t="str">
        <f>IF(Wedstrijden!AV1070="x","L","")</f>
        <v/>
      </c>
      <c r="CS1083" s="16" t="str">
        <f>IF(Wedstrijden!AW1070="x","M","")</f>
        <v/>
      </c>
      <c r="CT1083" s="16" t="str">
        <f>IF(Wedstrijden!AX1070="x","Z","")</f>
        <v/>
      </c>
      <c r="CU1083" s="16" t="str">
        <f>IF(Wedstrijden!BB1070="x","ZZ","")</f>
        <v/>
      </c>
      <c r="CV1083" s="16" t="str">
        <f>IF(COUNTA(Wedstrijden!AI1070:AP1070)&lt;&gt;0,2,"")</f>
        <v/>
      </c>
      <c r="CW1083" s="16" t="str">
        <f t="shared" si="99"/>
        <v/>
      </c>
      <c r="CX1083" s="16" t="str">
        <f>IF(Wedstrijden!AI1070="x","BB","")</f>
        <v/>
      </c>
      <c r="CY1083" s="16" t="str">
        <f>IF(Wedstrijden!AJ1070="x","B","")</f>
        <v/>
      </c>
      <c r="CZ1083" s="16" t="str">
        <f>IF(Wedstrijden!AK1070="x","L","")</f>
        <v/>
      </c>
      <c r="DA1083" s="16" t="str">
        <f>IF(Wedstrijden!AL1070="x","M","")</f>
        <v/>
      </c>
      <c r="DB1083" s="16" t="str">
        <f>IF(Wedstrijden!AM1070="x","Z","")</f>
        <v/>
      </c>
      <c r="DC1083" s="16" t="str">
        <f>IF(Wedstrijden!AN1070="x","ZZ","")</f>
        <v/>
      </c>
      <c r="DD1083" s="16" t="str">
        <f>IF(Wedstrijden!AP1070="x","1.40","")</f>
        <v/>
      </c>
      <c r="DE1083" s="16" t="str">
        <f>IF(COUNTA(Wedstrijden!BD1070:BF1070)&lt;&gt;0,6,"")</f>
        <v/>
      </c>
      <c r="DF1083" s="16" t="str">
        <f t="shared" si="100"/>
        <v/>
      </c>
      <c r="DG1083" s="16" t="str">
        <f>IF(Wedstrijden!BD1070="x","L","")</f>
        <v/>
      </c>
      <c r="DH1083" s="16" t="str">
        <f>IF(Wedstrijden!BE1070="x","M","")</f>
        <v/>
      </c>
      <c r="DI1083" s="16" t="str">
        <f>IF(Wedstrijden!BF1070="x","Z","")</f>
        <v/>
      </c>
      <c r="DJ1083" s="16" t="str">
        <f>IF(Wedstrijden!BG1070="x","Z","")</f>
        <v/>
      </c>
      <c r="DK1083" s="16" t="str">
        <f>IF(COUNTA(Wedstrijden!BI1070:BK1070)&lt;&gt;0,6,"")</f>
        <v/>
      </c>
      <c r="DL1083" s="16" t="str">
        <f t="shared" si="101"/>
        <v/>
      </c>
      <c r="DM1083" s="16" t="str">
        <f>IF(Wedstrijden!BI1070="x","L","")</f>
        <v/>
      </c>
      <c r="DN1083" s="16" t="str">
        <f>IF(Wedstrijden!BJ1070="x","M","")</f>
        <v/>
      </c>
      <c r="DO1083" s="16" t="str">
        <f>IF(Wedstrijden!BK1070="x","Z","")</f>
        <v/>
      </c>
      <c r="DP1083" s="16" t="str">
        <f>IF(Wedstrijden!BL1070="x","Z","")</f>
        <v/>
      </c>
    </row>
    <row r="1084" spans="1:120" ht="14.4" x14ac:dyDescent="0.3">
      <c r="A1084" s="18">
        <f>Wedstrijden!A1071</f>
        <v>0</v>
      </c>
      <c r="B1084" s="16" t="str">
        <f>IFERROR(VLOOKUP(Wedstrijden!#REF!,#REF!,2,FALSE),"")</f>
        <v/>
      </c>
      <c r="C1084" s="16">
        <f>Wedstrijden!E1071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IF(COUNTA(Wedstrijden!U1071:AC1071)&lt;&gt;0,1,"")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IF(Wedstrijden!U1071="x","B1","")</f>
        <v/>
      </c>
      <c r="BO1084" s="16" t="e">
        <f>IF(Wedstrijden!#REF!="x","BB","")</f>
        <v>#REF!</v>
      </c>
      <c r="BP1084" s="16" t="str">
        <f>IF(Wedstrijden!W1071="x","B","")</f>
        <v/>
      </c>
      <c r="BQ1084" s="16" t="str">
        <f>IF(Wedstrijden!X1071="x","L1","")</f>
        <v/>
      </c>
      <c r="BR1084" s="16" t="str">
        <f>IF(Wedstrijden!Y1071="x","L2","")</f>
        <v/>
      </c>
      <c r="BS1084" s="16" t="str">
        <f>IF(Wedstrijden!Z1071="x","M1","")</f>
        <v/>
      </c>
      <c r="BT1084" s="16" t="str">
        <f>IF(Wedstrijden!AA1071="x","M2","")</f>
        <v/>
      </c>
      <c r="BU1084" s="16" t="str">
        <f>IF(Wedstrijden!AB1071="x","Z1","")</f>
        <v/>
      </c>
      <c r="BV1084" s="16" t="str">
        <f>IF(Wedstrijden!AC1071="x","Z2","")</f>
        <v/>
      </c>
      <c r="BW1084" s="16" t="str">
        <f>IF(COUNTA(Wedstrijden!L1071:T1071)&lt;&gt;0,1,"")</f>
        <v/>
      </c>
      <c r="BX1084" s="16" t="str">
        <f t="shared" si="97"/>
        <v/>
      </c>
      <c r="BY1084" s="16" t="str">
        <f>IF(Wedstrijden!L1071="x","BB","")</f>
        <v/>
      </c>
      <c r="BZ1084" s="16" t="str">
        <f>IF(Wedstrijden!M1071="x","B","")</f>
        <v/>
      </c>
      <c r="CA1084" s="16" t="str">
        <f>IF(Wedstrijden!N1071="x","L1","")</f>
        <v/>
      </c>
      <c r="CB1084" s="16" t="str">
        <f>IF(Wedstrijden!O1071="x","L2","")</f>
        <v/>
      </c>
      <c r="CC1084" s="16" t="str">
        <f>IF(Wedstrijden!P1071="x","M1","")</f>
        <v/>
      </c>
      <c r="CD1084" s="16" t="str">
        <f>IF(Wedstrijden!Q1071="x","M2","")</f>
        <v/>
      </c>
      <c r="CE1084" s="16" t="str">
        <f>IF(Wedstrijden!R1071="x","Z1","")</f>
        <v/>
      </c>
      <c r="CF1084" s="16" t="str">
        <f>IF(Wedstrijden!S1071="x","Z2","")</f>
        <v/>
      </c>
      <c r="CG1084" s="16" t="str">
        <f>IF(Wedstrijden!T1071="x","ZZL","")</f>
        <v/>
      </c>
      <c r="CL1084" s="16" t="str">
        <f>IF(COUNTA(Wedstrijden!AR1071:BB1071)&lt;&gt;0,2,"")</f>
        <v/>
      </c>
      <c r="CM1084" s="16" t="str">
        <f t="shared" si="98"/>
        <v/>
      </c>
      <c r="CN1084" s="16" t="str">
        <f>IF(Wedstrijden!AR1071="x","AA","")</f>
        <v/>
      </c>
      <c r="CO1084" s="16" t="str">
        <f>IF(Wedstrijden!AS1071="x","A","")</f>
        <v/>
      </c>
      <c r="CP1084" s="16" t="str">
        <f>IF(Wedstrijden!AT1071="x","BB","")</f>
        <v/>
      </c>
      <c r="CQ1084" s="16" t="str">
        <f>IF(Wedstrijden!AU1071="x","B","")</f>
        <v/>
      </c>
      <c r="CR1084" s="16" t="str">
        <f>IF(Wedstrijden!AV1071="x","L","")</f>
        <v/>
      </c>
      <c r="CS1084" s="16" t="str">
        <f>IF(Wedstrijden!AW1071="x","M","")</f>
        <v/>
      </c>
      <c r="CT1084" s="16" t="str">
        <f>IF(Wedstrijden!AX1071="x","Z","")</f>
        <v/>
      </c>
      <c r="CU1084" s="16" t="str">
        <f>IF(Wedstrijden!BB1071="x","ZZ","")</f>
        <v/>
      </c>
      <c r="CV1084" s="16" t="str">
        <f>IF(COUNTA(Wedstrijden!AI1071:AP1071)&lt;&gt;0,2,"")</f>
        <v/>
      </c>
      <c r="CW1084" s="16" t="str">
        <f t="shared" si="99"/>
        <v/>
      </c>
      <c r="CX1084" s="16" t="str">
        <f>IF(Wedstrijden!AI1071="x","BB","")</f>
        <v/>
      </c>
      <c r="CY1084" s="16" t="str">
        <f>IF(Wedstrijden!AJ1071="x","B","")</f>
        <v/>
      </c>
      <c r="CZ1084" s="16" t="str">
        <f>IF(Wedstrijden!AK1071="x","L","")</f>
        <v/>
      </c>
      <c r="DA1084" s="16" t="str">
        <f>IF(Wedstrijden!AL1071="x","M","")</f>
        <v/>
      </c>
      <c r="DB1084" s="16" t="str">
        <f>IF(Wedstrijden!AM1071="x","Z","")</f>
        <v/>
      </c>
      <c r="DC1084" s="16" t="str">
        <f>IF(Wedstrijden!AN1071="x","ZZ","")</f>
        <v/>
      </c>
      <c r="DD1084" s="16" t="str">
        <f>IF(Wedstrijden!AP1071="x","1.40","")</f>
        <v/>
      </c>
      <c r="DE1084" s="16" t="str">
        <f>IF(COUNTA(Wedstrijden!BD1071:BF1071)&lt;&gt;0,6,"")</f>
        <v/>
      </c>
      <c r="DF1084" s="16" t="str">
        <f t="shared" si="100"/>
        <v/>
      </c>
      <c r="DG1084" s="16" t="str">
        <f>IF(Wedstrijden!BD1071="x","L","")</f>
        <v/>
      </c>
      <c r="DH1084" s="16" t="str">
        <f>IF(Wedstrijden!BE1071="x","M","")</f>
        <v/>
      </c>
      <c r="DI1084" s="16" t="str">
        <f>IF(Wedstrijden!BF1071="x","Z","")</f>
        <v/>
      </c>
      <c r="DJ1084" s="16" t="str">
        <f>IF(Wedstrijden!BG1071="x","Z","")</f>
        <v/>
      </c>
      <c r="DK1084" s="16" t="str">
        <f>IF(COUNTA(Wedstrijden!BI1071:BK1071)&lt;&gt;0,6,"")</f>
        <v/>
      </c>
      <c r="DL1084" s="16" t="str">
        <f t="shared" si="101"/>
        <v/>
      </c>
      <c r="DM1084" s="16" t="str">
        <f>IF(Wedstrijden!BI1071="x","L","")</f>
        <v/>
      </c>
      <c r="DN1084" s="16" t="str">
        <f>IF(Wedstrijden!BJ1071="x","M","")</f>
        <v/>
      </c>
      <c r="DO1084" s="16" t="str">
        <f>IF(Wedstrijden!BK1071="x","Z","")</f>
        <v/>
      </c>
      <c r="DP1084" s="16" t="str">
        <f>IF(Wedstrijden!BL1071="x","Z","")</f>
        <v/>
      </c>
    </row>
    <row r="1085" spans="1:120" ht="14.4" x14ac:dyDescent="0.3">
      <c r="A1085" s="18">
        <f>Wedstrijden!A1072</f>
        <v>0</v>
      </c>
      <c r="B1085" s="16" t="str">
        <f>IFERROR(VLOOKUP(Wedstrijden!#REF!,#REF!,2,FALSE),"")</f>
        <v/>
      </c>
      <c r="C1085" s="16">
        <f>Wedstrijden!E1072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IF(COUNTA(Wedstrijden!U1072:AC1072)&lt;&gt;0,1,"")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IF(Wedstrijden!U1072="x","B1","")</f>
        <v/>
      </c>
      <c r="BO1085" s="16" t="e">
        <f>IF(Wedstrijden!#REF!="x","BB","")</f>
        <v>#REF!</v>
      </c>
      <c r="BP1085" s="16" t="str">
        <f>IF(Wedstrijden!W1072="x","B","")</f>
        <v/>
      </c>
      <c r="BQ1085" s="16" t="str">
        <f>IF(Wedstrijden!X1072="x","L1","")</f>
        <v/>
      </c>
      <c r="BR1085" s="16" t="str">
        <f>IF(Wedstrijden!Y1072="x","L2","")</f>
        <v/>
      </c>
      <c r="BS1085" s="16" t="str">
        <f>IF(Wedstrijden!Z1072="x","M1","")</f>
        <v/>
      </c>
      <c r="BT1085" s="16" t="str">
        <f>IF(Wedstrijden!AA1072="x","M2","")</f>
        <v/>
      </c>
      <c r="BU1085" s="16" t="str">
        <f>IF(Wedstrijden!AB1072="x","Z1","")</f>
        <v/>
      </c>
      <c r="BV1085" s="16" t="str">
        <f>IF(Wedstrijden!AC1072="x","Z2","")</f>
        <v/>
      </c>
      <c r="BW1085" s="16" t="str">
        <f>IF(COUNTA(Wedstrijden!L1072:T1072)&lt;&gt;0,1,"")</f>
        <v/>
      </c>
      <c r="BX1085" s="16" t="str">
        <f t="shared" si="97"/>
        <v/>
      </c>
      <c r="BY1085" s="16" t="str">
        <f>IF(Wedstrijden!L1072="x","BB","")</f>
        <v/>
      </c>
      <c r="BZ1085" s="16" t="str">
        <f>IF(Wedstrijden!M1072="x","B","")</f>
        <v/>
      </c>
      <c r="CA1085" s="16" t="str">
        <f>IF(Wedstrijden!N1072="x","L1","")</f>
        <v/>
      </c>
      <c r="CB1085" s="16" t="str">
        <f>IF(Wedstrijden!O1072="x","L2","")</f>
        <v/>
      </c>
      <c r="CC1085" s="16" t="str">
        <f>IF(Wedstrijden!P1072="x","M1","")</f>
        <v/>
      </c>
      <c r="CD1085" s="16" t="str">
        <f>IF(Wedstrijden!Q1072="x","M2","")</f>
        <v/>
      </c>
      <c r="CE1085" s="16" t="str">
        <f>IF(Wedstrijden!R1072="x","Z1","")</f>
        <v/>
      </c>
      <c r="CF1085" s="16" t="str">
        <f>IF(Wedstrijden!S1072="x","Z2","")</f>
        <v/>
      </c>
      <c r="CG1085" s="16" t="str">
        <f>IF(Wedstrijden!T1072="x","ZZL","")</f>
        <v/>
      </c>
      <c r="CL1085" s="16" t="str">
        <f>IF(COUNTA(Wedstrijden!AR1072:BB1072)&lt;&gt;0,2,"")</f>
        <v/>
      </c>
      <c r="CM1085" s="16" t="str">
        <f t="shared" si="98"/>
        <v/>
      </c>
      <c r="CN1085" s="16" t="str">
        <f>IF(Wedstrijden!AR1072="x","AA","")</f>
        <v/>
      </c>
      <c r="CO1085" s="16" t="str">
        <f>IF(Wedstrijden!AS1072="x","A","")</f>
        <v/>
      </c>
      <c r="CP1085" s="16" t="str">
        <f>IF(Wedstrijden!AT1072="x","BB","")</f>
        <v/>
      </c>
      <c r="CQ1085" s="16" t="str">
        <f>IF(Wedstrijden!AU1072="x","B","")</f>
        <v/>
      </c>
      <c r="CR1085" s="16" t="str">
        <f>IF(Wedstrijden!AV1072="x","L","")</f>
        <v/>
      </c>
      <c r="CS1085" s="16" t="str">
        <f>IF(Wedstrijden!AW1072="x","M","")</f>
        <v/>
      </c>
      <c r="CT1085" s="16" t="str">
        <f>IF(Wedstrijden!AX1072="x","Z","")</f>
        <v/>
      </c>
      <c r="CU1085" s="16" t="str">
        <f>IF(Wedstrijden!BB1072="x","ZZ","")</f>
        <v/>
      </c>
      <c r="CV1085" s="16" t="str">
        <f>IF(COUNTA(Wedstrijden!AI1072:AP1072)&lt;&gt;0,2,"")</f>
        <v/>
      </c>
      <c r="CW1085" s="16" t="str">
        <f t="shared" si="99"/>
        <v/>
      </c>
      <c r="CX1085" s="16" t="str">
        <f>IF(Wedstrijden!AI1072="x","BB","")</f>
        <v/>
      </c>
      <c r="CY1085" s="16" t="str">
        <f>IF(Wedstrijden!AJ1072="x","B","")</f>
        <v/>
      </c>
      <c r="CZ1085" s="16" t="str">
        <f>IF(Wedstrijden!AK1072="x","L","")</f>
        <v/>
      </c>
      <c r="DA1085" s="16" t="str">
        <f>IF(Wedstrijden!AL1072="x","M","")</f>
        <v/>
      </c>
      <c r="DB1085" s="16" t="str">
        <f>IF(Wedstrijden!AM1072="x","Z","")</f>
        <v/>
      </c>
      <c r="DC1085" s="16" t="str">
        <f>IF(Wedstrijden!AN1072="x","ZZ","")</f>
        <v/>
      </c>
      <c r="DD1085" s="16" t="str">
        <f>IF(Wedstrijden!AP1072="x","1.40","")</f>
        <v/>
      </c>
      <c r="DE1085" s="16" t="str">
        <f>IF(COUNTA(Wedstrijden!BD1072:BF1072)&lt;&gt;0,6,"")</f>
        <v/>
      </c>
      <c r="DF1085" s="16" t="str">
        <f t="shared" si="100"/>
        <v/>
      </c>
      <c r="DG1085" s="16" t="str">
        <f>IF(Wedstrijden!BD1072="x","L","")</f>
        <v/>
      </c>
      <c r="DH1085" s="16" t="str">
        <f>IF(Wedstrijden!BE1072="x","M","")</f>
        <v/>
      </c>
      <c r="DI1085" s="16" t="str">
        <f>IF(Wedstrijden!BF1072="x","Z","")</f>
        <v/>
      </c>
      <c r="DJ1085" s="16" t="str">
        <f>IF(Wedstrijden!BG1072="x","Z","")</f>
        <v/>
      </c>
      <c r="DK1085" s="16" t="str">
        <f>IF(COUNTA(Wedstrijden!BI1072:BK1072)&lt;&gt;0,6,"")</f>
        <v/>
      </c>
      <c r="DL1085" s="16" t="str">
        <f t="shared" si="101"/>
        <v/>
      </c>
      <c r="DM1085" s="16" t="str">
        <f>IF(Wedstrijden!BI1072="x","L","")</f>
        <v/>
      </c>
      <c r="DN1085" s="16" t="str">
        <f>IF(Wedstrijden!BJ1072="x","M","")</f>
        <v/>
      </c>
      <c r="DO1085" s="16" t="str">
        <f>IF(Wedstrijden!BK1072="x","Z","")</f>
        <v/>
      </c>
      <c r="DP1085" s="16" t="str">
        <f>IF(Wedstrijden!BL1072="x","Z","")</f>
        <v/>
      </c>
    </row>
    <row r="1086" spans="1:120" ht="14.4" x14ac:dyDescent="0.3">
      <c r="A1086" s="18">
        <f>Wedstrijden!A1073</f>
        <v>0</v>
      </c>
      <c r="B1086" s="16" t="str">
        <f>IFERROR(VLOOKUP(Wedstrijden!#REF!,#REF!,2,FALSE),"")</f>
        <v/>
      </c>
      <c r="C1086" s="16">
        <f>Wedstrijden!E1073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IF(COUNTA(Wedstrijden!U1073:AC1073)&lt;&gt;0,1,"")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IF(Wedstrijden!U1073="x","B1","")</f>
        <v/>
      </c>
      <c r="BO1086" s="16" t="e">
        <f>IF(Wedstrijden!#REF!="x","BB","")</f>
        <v>#REF!</v>
      </c>
      <c r="BP1086" s="16" t="str">
        <f>IF(Wedstrijden!W1073="x","B","")</f>
        <v/>
      </c>
      <c r="BQ1086" s="16" t="str">
        <f>IF(Wedstrijden!X1073="x","L1","")</f>
        <v/>
      </c>
      <c r="BR1086" s="16" t="str">
        <f>IF(Wedstrijden!Y1073="x","L2","")</f>
        <v/>
      </c>
      <c r="BS1086" s="16" t="str">
        <f>IF(Wedstrijden!Z1073="x","M1","")</f>
        <v/>
      </c>
      <c r="BT1086" s="16" t="str">
        <f>IF(Wedstrijden!AA1073="x","M2","")</f>
        <v/>
      </c>
      <c r="BU1086" s="16" t="str">
        <f>IF(Wedstrijden!AB1073="x","Z1","")</f>
        <v/>
      </c>
      <c r="BV1086" s="16" t="str">
        <f>IF(Wedstrijden!AC1073="x","Z2","")</f>
        <v/>
      </c>
      <c r="BW1086" s="16" t="str">
        <f>IF(COUNTA(Wedstrijden!L1073:T1073)&lt;&gt;0,1,"")</f>
        <v/>
      </c>
      <c r="BX1086" s="16" t="str">
        <f t="shared" si="97"/>
        <v/>
      </c>
      <c r="BY1086" s="16" t="str">
        <f>IF(Wedstrijden!L1073="x","BB","")</f>
        <v/>
      </c>
      <c r="BZ1086" s="16" t="str">
        <f>IF(Wedstrijden!M1073="x","B","")</f>
        <v/>
      </c>
      <c r="CA1086" s="16" t="str">
        <f>IF(Wedstrijden!N1073="x","L1","")</f>
        <v/>
      </c>
      <c r="CB1086" s="16" t="str">
        <f>IF(Wedstrijden!O1073="x","L2","")</f>
        <v/>
      </c>
      <c r="CC1086" s="16" t="str">
        <f>IF(Wedstrijden!P1073="x","M1","")</f>
        <v/>
      </c>
      <c r="CD1086" s="16" t="str">
        <f>IF(Wedstrijden!Q1073="x","M2","")</f>
        <v/>
      </c>
      <c r="CE1086" s="16" t="str">
        <f>IF(Wedstrijden!R1073="x","Z1","")</f>
        <v/>
      </c>
      <c r="CF1086" s="16" t="str">
        <f>IF(Wedstrijden!S1073="x","Z2","")</f>
        <v/>
      </c>
      <c r="CG1086" s="16" t="str">
        <f>IF(Wedstrijden!T1073="x","ZZL","")</f>
        <v/>
      </c>
      <c r="CL1086" s="16" t="str">
        <f>IF(COUNTA(Wedstrijden!AR1073:BB1073)&lt;&gt;0,2,"")</f>
        <v/>
      </c>
      <c r="CM1086" s="16" t="str">
        <f t="shared" si="98"/>
        <v/>
      </c>
      <c r="CN1086" s="16" t="str">
        <f>IF(Wedstrijden!AR1073="x","AA","")</f>
        <v/>
      </c>
      <c r="CO1086" s="16" t="str">
        <f>IF(Wedstrijden!AS1073="x","A","")</f>
        <v/>
      </c>
      <c r="CP1086" s="16" t="str">
        <f>IF(Wedstrijden!AT1073="x","BB","")</f>
        <v/>
      </c>
      <c r="CQ1086" s="16" t="str">
        <f>IF(Wedstrijden!AU1073="x","B","")</f>
        <v/>
      </c>
      <c r="CR1086" s="16" t="str">
        <f>IF(Wedstrijden!AV1073="x","L","")</f>
        <v/>
      </c>
      <c r="CS1086" s="16" t="str">
        <f>IF(Wedstrijden!AW1073="x","M","")</f>
        <v/>
      </c>
      <c r="CT1086" s="16" t="str">
        <f>IF(Wedstrijden!AX1073="x","Z","")</f>
        <v/>
      </c>
      <c r="CU1086" s="16" t="str">
        <f>IF(Wedstrijden!BB1073="x","ZZ","")</f>
        <v/>
      </c>
      <c r="CV1086" s="16" t="str">
        <f>IF(COUNTA(Wedstrijden!AI1073:AP1073)&lt;&gt;0,2,"")</f>
        <v/>
      </c>
      <c r="CW1086" s="16" t="str">
        <f t="shared" si="99"/>
        <v/>
      </c>
      <c r="CX1086" s="16" t="str">
        <f>IF(Wedstrijden!AI1073="x","BB","")</f>
        <v/>
      </c>
      <c r="CY1086" s="16" t="str">
        <f>IF(Wedstrijden!AJ1073="x","B","")</f>
        <v/>
      </c>
      <c r="CZ1086" s="16" t="str">
        <f>IF(Wedstrijden!AK1073="x","L","")</f>
        <v/>
      </c>
      <c r="DA1086" s="16" t="str">
        <f>IF(Wedstrijden!AL1073="x","M","")</f>
        <v/>
      </c>
      <c r="DB1086" s="16" t="str">
        <f>IF(Wedstrijden!AM1073="x","Z","")</f>
        <v/>
      </c>
      <c r="DC1086" s="16" t="str">
        <f>IF(Wedstrijden!AN1073="x","ZZ","")</f>
        <v/>
      </c>
      <c r="DD1086" s="16" t="str">
        <f>IF(Wedstrijden!AP1073="x","1.40","")</f>
        <v/>
      </c>
      <c r="DE1086" s="16" t="str">
        <f>IF(COUNTA(Wedstrijden!BD1073:BF1073)&lt;&gt;0,6,"")</f>
        <v/>
      </c>
      <c r="DF1086" s="16" t="str">
        <f t="shared" si="100"/>
        <v/>
      </c>
      <c r="DG1086" s="16" t="str">
        <f>IF(Wedstrijden!BD1073="x","L","")</f>
        <v/>
      </c>
      <c r="DH1086" s="16" t="str">
        <f>IF(Wedstrijden!BE1073="x","M","")</f>
        <v/>
      </c>
      <c r="DI1086" s="16" t="str">
        <f>IF(Wedstrijden!BF1073="x","Z","")</f>
        <v/>
      </c>
      <c r="DJ1086" s="16" t="str">
        <f>IF(Wedstrijden!BG1073="x","Z","")</f>
        <v/>
      </c>
      <c r="DK1086" s="16" t="str">
        <f>IF(COUNTA(Wedstrijden!BI1073:BK1073)&lt;&gt;0,6,"")</f>
        <v/>
      </c>
      <c r="DL1086" s="16" t="str">
        <f t="shared" si="101"/>
        <v/>
      </c>
      <c r="DM1086" s="16" t="str">
        <f>IF(Wedstrijden!BI1073="x","L","")</f>
        <v/>
      </c>
      <c r="DN1086" s="16" t="str">
        <f>IF(Wedstrijden!BJ1073="x","M","")</f>
        <v/>
      </c>
      <c r="DO1086" s="16" t="str">
        <f>IF(Wedstrijden!BK1073="x","Z","")</f>
        <v/>
      </c>
      <c r="DP1086" s="16" t="str">
        <f>IF(Wedstrijden!BL1073="x","Z","")</f>
        <v/>
      </c>
    </row>
    <row r="1087" spans="1:120" ht="14.4" x14ac:dyDescent="0.3">
      <c r="A1087" s="18">
        <f>Wedstrijden!A1074</f>
        <v>0</v>
      </c>
      <c r="B1087" s="16" t="str">
        <f>IFERROR(VLOOKUP(Wedstrijden!#REF!,#REF!,2,FALSE),"")</f>
        <v/>
      </c>
      <c r="C1087" s="16">
        <f>Wedstrijden!E1074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IF(COUNTA(Wedstrijden!U1074:AC1074)&lt;&gt;0,1,"")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IF(Wedstrijden!U1074="x","B1","")</f>
        <v/>
      </c>
      <c r="BO1087" s="16" t="e">
        <f>IF(Wedstrijden!#REF!="x","BB","")</f>
        <v>#REF!</v>
      </c>
      <c r="BP1087" s="16" t="str">
        <f>IF(Wedstrijden!W1074="x","B","")</f>
        <v/>
      </c>
      <c r="BQ1087" s="16" t="str">
        <f>IF(Wedstrijden!X1074="x","L1","")</f>
        <v/>
      </c>
      <c r="BR1087" s="16" t="str">
        <f>IF(Wedstrijden!Y1074="x","L2","")</f>
        <v/>
      </c>
      <c r="BS1087" s="16" t="str">
        <f>IF(Wedstrijden!Z1074="x","M1","")</f>
        <v/>
      </c>
      <c r="BT1087" s="16" t="str">
        <f>IF(Wedstrijden!AA1074="x","M2","")</f>
        <v/>
      </c>
      <c r="BU1087" s="16" t="str">
        <f>IF(Wedstrijden!AB1074="x","Z1","")</f>
        <v/>
      </c>
      <c r="BV1087" s="16" t="str">
        <f>IF(Wedstrijden!AC1074="x","Z2","")</f>
        <v/>
      </c>
      <c r="BW1087" s="16" t="str">
        <f>IF(COUNTA(Wedstrijden!L1074:T1074)&lt;&gt;0,1,"")</f>
        <v/>
      </c>
      <c r="BX1087" s="16" t="str">
        <f t="shared" si="97"/>
        <v/>
      </c>
      <c r="BY1087" s="16" t="str">
        <f>IF(Wedstrijden!L1074="x","BB","")</f>
        <v/>
      </c>
      <c r="BZ1087" s="16" t="str">
        <f>IF(Wedstrijden!M1074="x","B","")</f>
        <v/>
      </c>
      <c r="CA1087" s="16" t="str">
        <f>IF(Wedstrijden!N1074="x","L1","")</f>
        <v/>
      </c>
      <c r="CB1087" s="16" t="str">
        <f>IF(Wedstrijden!O1074="x","L2","")</f>
        <v/>
      </c>
      <c r="CC1087" s="16" t="str">
        <f>IF(Wedstrijden!P1074="x","M1","")</f>
        <v/>
      </c>
      <c r="CD1087" s="16" t="str">
        <f>IF(Wedstrijden!Q1074="x","M2","")</f>
        <v/>
      </c>
      <c r="CE1087" s="16" t="str">
        <f>IF(Wedstrijden!R1074="x","Z1","")</f>
        <v/>
      </c>
      <c r="CF1087" s="16" t="str">
        <f>IF(Wedstrijden!S1074="x","Z2","")</f>
        <v/>
      </c>
      <c r="CG1087" s="16" t="str">
        <f>IF(Wedstrijden!T1074="x","ZZL","")</f>
        <v/>
      </c>
      <c r="CL1087" s="16" t="str">
        <f>IF(COUNTA(Wedstrijden!AR1074:BB1074)&lt;&gt;0,2,"")</f>
        <v/>
      </c>
      <c r="CM1087" s="16" t="str">
        <f t="shared" si="98"/>
        <v/>
      </c>
      <c r="CN1087" s="16" t="str">
        <f>IF(Wedstrijden!AR1074="x","AA","")</f>
        <v/>
      </c>
      <c r="CO1087" s="16" t="str">
        <f>IF(Wedstrijden!AS1074="x","A","")</f>
        <v/>
      </c>
      <c r="CP1087" s="16" t="str">
        <f>IF(Wedstrijden!AT1074="x","BB","")</f>
        <v/>
      </c>
      <c r="CQ1087" s="16" t="str">
        <f>IF(Wedstrijden!AU1074="x","B","")</f>
        <v/>
      </c>
      <c r="CR1087" s="16" t="str">
        <f>IF(Wedstrijden!AV1074="x","L","")</f>
        <v/>
      </c>
      <c r="CS1087" s="16" t="str">
        <f>IF(Wedstrijden!AW1074="x","M","")</f>
        <v/>
      </c>
      <c r="CT1087" s="16" t="str">
        <f>IF(Wedstrijden!AX1074="x","Z","")</f>
        <v/>
      </c>
      <c r="CU1087" s="16" t="str">
        <f>IF(Wedstrijden!BB1074="x","ZZ","")</f>
        <v/>
      </c>
      <c r="CV1087" s="16" t="str">
        <f>IF(COUNTA(Wedstrijden!AI1074:AP1074)&lt;&gt;0,2,"")</f>
        <v/>
      </c>
      <c r="CW1087" s="16" t="str">
        <f t="shared" si="99"/>
        <v/>
      </c>
      <c r="CX1087" s="16" t="str">
        <f>IF(Wedstrijden!AI1074="x","BB","")</f>
        <v/>
      </c>
      <c r="CY1087" s="16" t="str">
        <f>IF(Wedstrijden!AJ1074="x","B","")</f>
        <v/>
      </c>
      <c r="CZ1087" s="16" t="str">
        <f>IF(Wedstrijden!AK1074="x","L","")</f>
        <v/>
      </c>
      <c r="DA1087" s="16" t="str">
        <f>IF(Wedstrijden!AL1074="x","M","")</f>
        <v/>
      </c>
      <c r="DB1087" s="16" t="str">
        <f>IF(Wedstrijden!AM1074="x","Z","")</f>
        <v/>
      </c>
      <c r="DC1087" s="16" t="str">
        <f>IF(Wedstrijden!AN1074="x","ZZ","")</f>
        <v/>
      </c>
      <c r="DD1087" s="16" t="str">
        <f>IF(Wedstrijden!AP1074="x","1.40","")</f>
        <v/>
      </c>
      <c r="DE1087" s="16" t="str">
        <f>IF(COUNTA(Wedstrijden!BD1074:BF1074)&lt;&gt;0,6,"")</f>
        <v/>
      </c>
      <c r="DF1087" s="16" t="str">
        <f t="shared" si="100"/>
        <v/>
      </c>
      <c r="DG1087" s="16" t="str">
        <f>IF(Wedstrijden!BD1074="x","L","")</f>
        <v/>
      </c>
      <c r="DH1087" s="16" t="str">
        <f>IF(Wedstrijden!BE1074="x","M","")</f>
        <v/>
      </c>
      <c r="DI1087" s="16" t="str">
        <f>IF(Wedstrijden!BF1074="x","Z","")</f>
        <v/>
      </c>
      <c r="DJ1087" s="16" t="str">
        <f>IF(Wedstrijden!BG1074="x","Z","")</f>
        <v/>
      </c>
      <c r="DK1087" s="16" t="str">
        <f>IF(COUNTA(Wedstrijden!BI1074:BK1074)&lt;&gt;0,6,"")</f>
        <v/>
      </c>
      <c r="DL1087" s="16" t="str">
        <f t="shared" si="101"/>
        <v/>
      </c>
      <c r="DM1087" s="16" t="str">
        <f>IF(Wedstrijden!BI1074="x","L","")</f>
        <v/>
      </c>
      <c r="DN1087" s="16" t="str">
        <f>IF(Wedstrijden!BJ1074="x","M","")</f>
        <v/>
      </c>
      <c r="DO1087" s="16" t="str">
        <f>IF(Wedstrijden!BK1074="x","Z","")</f>
        <v/>
      </c>
      <c r="DP1087" s="16" t="str">
        <f>IF(Wedstrijden!BL1074="x","Z","")</f>
        <v/>
      </c>
    </row>
    <row r="1088" spans="1:120" ht="14.4" x14ac:dyDescent="0.3">
      <c r="A1088" s="18">
        <f>Wedstrijden!A1075</f>
        <v>0</v>
      </c>
      <c r="B1088" s="16" t="str">
        <f>IFERROR(VLOOKUP(Wedstrijden!#REF!,#REF!,2,FALSE),"")</f>
        <v/>
      </c>
      <c r="C1088" s="16">
        <f>Wedstrijden!E1075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IF(COUNTA(Wedstrijden!U1075:AC1075)&lt;&gt;0,1,"")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IF(Wedstrijden!U1075="x","B1","")</f>
        <v/>
      </c>
      <c r="BO1088" s="16" t="e">
        <f>IF(Wedstrijden!#REF!="x","BB","")</f>
        <v>#REF!</v>
      </c>
      <c r="BP1088" s="16" t="str">
        <f>IF(Wedstrijden!W1075="x","B","")</f>
        <v/>
      </c>
      <c r="BQ1088" s="16" t="str">
        <f>IF(Wedstrijden!X1075="x","L1","")</f>
        <v/>
      </c>
      <c r="BR1088" s="16" t="str">
        <f>IF(Wedstrijden!Y1075="x","L2","")</f>
        <v/>
      </c>
      <c r="BS1088" s="16" t="str">
        <f>IF(Wedstrijden!Z1075="x","M1","")</f>
        <v/>
      </c>
      <c r="BT1088" s="16" t="str">
        <f>IF(Wedstrijden!AA1075="x","M2","")</f>
        <v/>
      </c>
      <c r="BU1088" s="16" t="str">
        <f>IF(Wedstrijden!AB1075="x","Z1","")</f>
        <v/>
      </c>
      <c r="BV1088" s="16" t="str">
        <f>IF(Wedstrijden!AC1075="x","Z2","")</f>
        <v/>
      </c>
      <c r="BW1088" s="16" t="str">
        <f>IF(COUNTA(Wedstrijden!L1075:T1075)&lt;&gt;0,1,"")</f>
        <v/>
      </c>
      <c r="BX1088" s="16" t="str">
        <f t="shared" si="97"/>
        <v/>
      </c>
      <c r="BY1088" s="16" t="str">
        <f>IF(Wedstrijden!L1075="x","BB","")</f>
        <v/>
      </c>
      <c r="BZ1088" s="16" t="str">
        <f>IF(Wedstrijden!M1075="x","B","")</f>
        <v/>
      </c>
      <c r="CA1088" s="16" t="str">
        <f>IF(Wedstrijden!N1075="x","L1","")</f>
        <v/>
      </c>
      <c r="CB1088" s="16" t="str">
        <f>IF(Wedstrijden!O1075="x","L2","")</f>
        <v/>
      </c>
      <c r="CC1088" s="16" t="str">
        <f>IF(Wedstrijden!P1075="x","M1","")</f>
        <v/>
      </c>
      <c r="CD1088" s="16" t="str">
        <f>IF(Wedstrijden!Q1075="x","M2","")</f>
        <v/>
      </c>
      <c r="CE1088" s="16" t="str">
        <f>IF(Wedstrijden!R1075="x","Z1","")</f>
        <v/>
      </c>
      <c r="CF1088" s="16" t="str">
        <f>IF(Wedstrijden!S1075="x","Z2","")</f>
        <v/>
      </c>
      <c r="CG1088" s="16" t="str">
        <f>IF(Wedstrijden!T1075="x","ZZL","")</f>
        <v/>
      </c>
      <c r="CL1088" s="16" t="str">
        <f>IF(COUNTA(Wedstrijden!AR1075:BB1075)&lt;&gt;0,2,"")</f>
        <v/>
      </c>
      <c r="CM1088" s="16" t="str">
        <f t="shared" si="98"/>
        <v/>
      </c>
      <c r="CN1088" s="16" t="str">
        <f>IF(Wedstrijden!AR1075="x","AA","")</f>
        <v/>
      </c>
      <c r="CO1088" s="16" t="str">
        <f>IF(Wedstrijden!AS1075="x","A","")</f>
        <v/>
      </c>
      <c r="CP1088" s="16" t="str">
        <f>IF(Wedstrijden!AT1075="x","BB","")</f>
        <v/>
      </c>
      <c r="CQ1088" s="16" t="str">
        <f>IF(Wedstrijden!AU1075="x","B","")</f>
        <v/>
      </c>
      <c r="CR1088" s="16" t="str">
        <f>IF(Wedstrijden!AV1075="x","L","")</f>
        <v/>
      </c>
      <c r="CS1088" s="16" t="str">
        <f>IF(Wedstrijden!AW1075="x","M","")</f>
        <v/>
      </c>
      <c r="CT1088" s="16" t="str">
        <f>IF(Wedstrijden!AX1075="x","Z","")</f>
        <v/>
      </c>
      <c r="CU1088" s="16" t="str">
        <f>IF(Wedstrijden!BB1075="x","ZZ","")</f>
        <v/>
      </c>
      <c r="CV1088" s="16" t="str">
        <f>IF(COUNTA(Wedstrijden!AI1075:AP1075)&lt;&gt;0,2,"")</f>
        <v/>
      </c>
      <c r="CW1088" s="16" t="str">
        <f t="shared" si="99"/>
        <v/>
      </c>
      <c r="CX1088" s="16" t="str">
        <f>IF(Wedstrijden!AI1075="x","BB","")</f>
        <v/>
      </c>
      <c r="CY1088" s="16" t="str">
        <f>IF(Wedstrijden!AJ1075="x","B","")</f>
        <v/>
      </c>
      <c r="CZ1088" s="16" t="str">
        <f>IF(Wedstrijden!AK1075="x","L","")</f>
        <v/>
      </c>
      <c r="DA1088" s="16" t="str">
        <f>IF(Wedstrijden!AL1075="x","M","")</f>
        <v/>
      </c>
      <c r="DB1088" s="16" t="str">
        <f>IF(Wedstrijden!AM1075="x","Z","")</f>
        <v/>
      </c>
      <c r="DC1088" s="16" t="str">
        <f>IF(Wedstrijden!AN1075="x","ZZ","")</f>
        <v/>
      </c>
      <c r="DD1088" s="16" t="str">
        <f>IF(Wedstrijden!AP1075="x","1.40","")</f>
        <v/>
      </c>
      <c r="DE1088" s="16" t="str">
        <f>IF(COUNTA(Wedstrijden!BD1075:BF1075)&lt;&gt;0,6,"")</f>
        <v/>
      </c>
      <c r="DF1088" s="16" t="str">
        <f t="shared" si="100"/>
        <v/>
      </c>
      <c r="DG1088" s="16" t="str">
        <f>IF(Wedstrijden!BD1075="x","L","")</f>
        <v/>
      </c>
      <c r="DH1088" s="16" t="str">
        <f>IF(Wedstrijden!BE1075="x","M","")</f>
        <v/>
      </c>
      <c r="DI1088" s="16" t="str">
        <f>IF(Wedstrijden!BF1075="x","Z","")</f>
        <v/>
      </c>
      <c r="DJ1088" s="16" t="str">
        <f>IF(Wedstrijden!BG1075="x","Z","")</f>
        <v/>
      </c>
      <c r="DK1088" s="16" t="str">
        <f>IF(COUNTA(Wedstrijden!BI1075:BK1075)&lt;&gt;0,6,"")</f>
        <v/>
      </c>
      <c r="DL1088" s="16" t="str">
        <f t="shared" si="101"/>
        <v/>
      </c>
      <c r="DM1088" s="16" t="str">
        <f>IF(Wedstrijden!BI1075="x","L","")</f>
        <v/>
      </c>
      <c r="DN1088" s="16" t="str">
        <f>IF(Wedstrijden!BJ1075="x","M","")</f>
        <v/>
      </c>
      <c r="DO1088" s="16" t="str">
        <f>IF(Wedstrijden!BK1075="x","Z","")</f>
        <v/>
      </c>
      <c r="DP1088" s="16" t="str">
        <f>IF(Wedstrijden!BL1075="x","Z","")</f>
        <v/>
      </c>
    </row>
    <row r="1089" spans="1:120" ht="14.4" x14ac:dyDescent="0.3">
      <c r="A1089" s="18">
        <f>Wedstrijden!A1076</f>
        <v>0</v>
      </c>
      <c r="B1089" s="16" t="str">
        <f>IFERROR(VLOOKUP(Wedstrijden!#REF!,#REF!,2,FALSE),"")</f>
        <v/>
      </c>
      <c r="C1089" s="16">
        <f>Wedstrijden!E1076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IF(COUNTA(Wedstrijden!U1076:AC1076)&lt;&gt;0,1,"")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IF(Wedstrijden!U1076="x","B1","")</f>
        <v/>
      </c>
      <c r="BO1089" s="16" t="e">
        <f>IF(Wedstrijden!#REF!="x","BB","")</f>
        <v>#REF!</v>
      </c>
      <c r="BP1089" s="16" t="str">
        <f>IF(Wedstrijden!W1076="x","B","")</f>
        <v/>
      </c>
      <c r="BQ1089" s="16" t="str">
        <f>IF(Wedstrijden!X1076="x","L1","")</f>
        <v/>
      </c>
      <c r="BR1089" s="16" t="str">
        <f>IF(Wedstrijden!Y1076="x","L2","")</f>
        <v/>
      </c>
      <c r="BS1089" s="16" t="str">
        <f>IF(Wedstrijden!Z1076="x","M1","")</f>
        <v/>
      </c>
      <c r="BT1089" s="16" t="str">
        <f>IF(Wedstrijden!AA1076="x","M2","")</f>
        <v/>
      </c>
      <c r="BU1089" s="16" t="str">
        <f>IF(Wedstrijden!AB1076="x","Z1","")</f>
        <v/>
      </c>
      <c r="BV1089" s="16" t="str">
        <f>IF(Wedstrijden!AC1076="x","Z2","")</f>
        <v/>
      </c>
      <c r="BW1089" s="16" t="str">
        <f>IF(COUNTA(Wedstrijden!L1076:T1076)&lt;&gt;0,1,"")</f>
        <v/>
      </c>
      <c r="BX1089" s="16" t="str">
        <f t="shared" si="97"/>
        <v/>
      </c>
      <c r="BY1089" s="16" t="str">
        <f>IF(Wedstrijden!L1076="x","BB","")</f>
        <v/>
      </c>
      <c r="BZ1089" s="16" t="str">
        <f>IF(Wedstrijden!M1076="x","B","")</f>
        <v/>
      </c>
      <c r="CA1089" s="16" t="str">
        <f>IF(Wedstrijden!N1076="x","L1","")</f>
        <v/>
      </c>
      <c r="CB1089" s="16" t="str">
        <f>IF(Wedstrijden!O1076="x","L2","")</f>
        <v/>
      </c>
      <c r="CC1089" s="16" t="str">
        <f>IF(Wedstrijden!P1076="x","M1","")</f>
        <v/>
      </c>
      <c r="CD1089" s="16" t="str">
        <f>IF(Wedstrijden!Q1076="x","M2","")</f>
        <v/>
      </c>
      <c r="CE1089" s="16" t="str">
        <f>IF(Wedstrijden!R1076="x","Z1","")</f>
        <v/>
      </c>
      <c r="CF1089" s="16" t="str">
        <f>IF(Wedstrijden!S1076="x","Z2","")</f>
        <v/>
      </c>
      <c r="CG1089" s="16" t="str">
        <f>IF(Wedstrijden!T1076="x","ZZL","")</f>
        <v/>
      </c>
      <c r="CL1089" s="16" t="str">
        <f>IF(COUNTA(Wedstrijden!AR1076:BB1076)&lt;&gt;0,2,"")</f>
        <v/>
      </c>
      <c r="CM1089" s="16" t="str">
        <f t="shared" si="98"/>
        <v/>
      </c>
      <c r="CN1089" s="16" t="str">
        <f>IF(Wedstrijden!AR1076="x","AA","")</f>
        <v/>
      </c>
      <c r="CO1089" s="16" t="str">
        <f>IF(Wedstrijden!AS1076="x","A","")</f>
        <v/>
      </c>
      <c r="CP1089" s="16" t="str">
        <f>IF(Wedstrijden!AT1076="x","BB","")</f>
        <v/>
      </c>
      <c r="CQ1089" s="16" t="str">
        <f>IF(Wedstrijden!AU1076="x","B","")</f>
        <v/>
      </c>
      <c r="CR1089" s="16" t="str">
        <f>IF(Wedstrijden!AV1076="x","L","")</f>
        <v/>
      </c>
      <c r="CS1089" s="16" t="str">
        <f>IF(Wedstrijden!AW1076="x","M","")</f>
        <v/>
      </c>
      <c r="CT1089" s="16" t="str">
        <f>IF(Wedstrijden!AX1076="x","Z","")</f>
        <v/>
      </c>
      <c r="CU1089" s="16" t="str">
        <f>IF(Wedstrijden!BB1076="x","ZZ","")</f>
        <v/>
      </c>
      <c r="CV1089" s="16" t="str">
        <f>IF(COUNTA(Wedstrijden!AI1076:AP1076)&lt;&gt;0,2,"")</f>
        <v/>
      </c>
      <c r="CW1089" s="16" t="str">
        <f t="shared" si="99"/>
        <v/>
      </c>
      <c r="CX1089" s="16" t="str">
        <f>IF(Wedstrijden!AI1076="x","BB","")</f>
        <v/>
      </c>
      <c r="CY1089" s="16" t="str">
        <f>IF(Wedstrijden!AJ1076="x","B","")</f>
        <v/>
      </c>
      <c r="CZ1089" s="16" t="str">
        <f>IF(Wedstrijden!AK1076="x","L","")</f>
        <v/>
      </c>
      <c r="DA1089" s="16" t="str">
        <f>IF(Wedstrijden!AL1076="x","M","")</f>
        <v/>
      </c>
      <c r="DB1089" s="16" t="str">
        <f>IF(Wedstrijden!AM1076="x","Z","")</f>
        <v/>
      </c>
      <c r="DC1089" s="16" t="str">
        <f>IF(Wedstrijden!AN1076="x","ZZ","")</f>
        <v/>
      </c>
      <c r="DD1089" s="16" t="str">
        <f>IF(Wedstrijden!AP1076="x","1.40","")</f>
        <v/>
      </c>
      <c r="DE1089" s="16" t="str">
        <f>IF(COUNTA(Wedstrijden!BD1076:BF1076)&lt;&gt;0,6,"")</f>
        <v/>
      </c>
      <c r="DF1089" s="16" t="str">
        <f t="shared" si="100"/>
        <v/>
      </c>
      <c r="DG1089" s="16" t="str">
        <f>IF(Wedstrijden!BD1076="x","L","")</f>
        <v/>
      </c>
      <c r="DH1089" s="16" t="str">
        <f>IF(Wedstrijden!BE1076="x","M","")</f>
        <v/>
      </c>
      <c r="DI1089" s="16" t="str">
        <f>IF(Wedstrijden!BF1076="x","Z","")</f>
        <v/>
      </c>
      <c r="DJ1089" s="16" t="str">
        <f>IF(Wedstrijden!BG1076="x","Z","")</f>
        <v/>
      </c>
      <c r="DK1089" s="16" t="str">
        <f>IF(COUNTA(Wedstrijden!BI1076:BK1076)&lt;&gt;0,6,"")</f>
        <v/>
      </c>
      <c r="DL1089" s="16" t="str">
        <f t="shared" si="101"/>
        <v/>
      </c>
      <c r="DM1089" s="16" t="str">
        <f>IF(Wedstrijden!BI1076="x","L","")</f>
        <v/>
      </c>
      <c r="DN1089" s="16" t="str">
        <f>IF(Wedstrijden!BJ1076="x","M","")</f>
        <v/>
      </c>
      <c r="DO1089" s="16" t="str">
        <f>IF(Wedstrijden!BK1076="x","Z","")</f>
        <v/>
      </c>
      <c r="DP1089" s="16" t="str">
        <f>IF(Wedstrijden!BL1076="x","Z","")</f>
        <v/>
      </c>
    </row>
    <row r="1090" spans="1:120" ht="14.4" x14ac:dyDescent="0.3">
      <c r="A1090" s="18">
        <f>Wedstrijden!A1077</f>
        <v>0</v>
      </c>
      <c r="B1090" s="16" t="str">
        <f>IFERROR(VLOOKUP(Wedstrijden!#REF!,#REF!,2,FALSE),"")</f>
        <v/>
      </c>
      <c r="C1090" s="16">
        <f>Wedstrijden!E1077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IF(COUNTA(Wedstrijden!U1077:AC1077)&lt;&gt;0,1,"")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IF(Wedstrijden!U1077="x","B1","")</f>
        <v/>
      </c>
      <c r="BO1090" s="16" t="e">
        <f>IF(Wedstrijden!#REF!="x","BB","")</f>
        <v>#REF!</v>
      </c>
      <c r="BP1090" s="16" t="str">
        <f>IF(Wedstrijden!W1077="x","B","")</f>
        <v/>
      </c>
      <c r="BQ1090" s="16" t="str">
        <f>IF(Wedstrijden!X1077="x","L1","")</f>
        <v/>
      </c>
      <c r="BR1090" s="16" t="str">
        <f>IF(Wedstrijden!Y1077="x","L2","")</f>
        <v/>
      </c>
      <c r="BS1090" s="16" t="str">
        <f>IF(Wedstrijden!Z1077="x","M1","")</f>
        <v/>
      </c>
      <c r="BT1090" s="16" t="str">
        <f>IF(Wedstrijden!AA1077="x","M2","")</f>
        <v/>
      </c>
      <c r="BU1090" s="16" t="str">
        <f>IF(Wedstrijden!AB1077="x","Z1","")</f>
        <v/>
      </c>
      <c r="BV1090" s="16" t="str">
        <f>IF(Wedstrijden!AC1077="x","Z2","")</f>
        <v/>
      </c>
      <c r="BW1090" s="16" t="str">
        <f>IF(COUNTA(Wedstrijden!L1077:T1077)&lt;&gt;0,1,"")</f>
        <v/>
      </c>
      <c r="BX1090" s="16" t="str">
        <f t="shared" si="97"/>
        <v/>
      </c>
      <c r="BY1090" s="16" t="str">
        <f>IF(Wedstrijden!L1077="x","BB","")</f>
        <v/>
      </c>
      <c r="BZ1090" s="16" t="str">
        <f>IF(Wedstrijden!M1077="x","B","")</f>
        <v/>
      </c>
      <c r="CA1090" s="16" t="str">
        <f>IF(Wedstrijden!N1077="x","L1","")</f>
        <v/>
      </c>
      <c r="CB1090" s="16" t="str">
        <f>IF(Wedstrijden!O1077="x","L2","")</f>
        <v/>
      </c>
      <c r="CC1090" s="16" t="str">
        <f>IF(Wedstrijden!P1077="x","M1","")</f>
        <v/>
      </c>
      <c r="CD1090" s="16" t="str">
        <f>IF(Wedstrijden!Q1077="x","M2","")</f>
        <v/>
      </c>
      <c r="CE1090" s="16" t="str">
        <f>IF(Wedstrijden!R1077="x","Z1","")</f>
        <v/>
      </c>
      <c r="CF1090" s="16" t="str">
        <f>IF(Wedstrijden!S1077="x","Z2","")</f>
        <v/>
      </c>
      <c r="CG1090" s="16" t="str">
        <f>IF(Wedstrijden!T1077="x","ZZL","")</f>
        <v/>
      </c>
      <c r="CL1090" s="16" t="str">
        <f>IF(COUNTA(Wedstrijden!AR1077:BB1077)&lt;&gt;0,2,"")</f>
        <v/>
      </c>
      <c r="CM1090" s="16" t="str">
        <f t="shared" si="98"/>
        <v/>
      </c>
      <c r="CN1090" s="16" t="str">
        <f>IF(Wedstrijden!AR1077="x","AA","")</f>
        <v/>
      </c>
      <c r="CO1090" s="16" t="str">
        <f>IF(Wedstrijden!AS1077="x","A","")</f>
        <v/>
      </c>
      <c r="CP1090" s="16" t="str">
        <f>IF(Wedstrijden!AT1077="x","BB","")</f>
        <v/>
      </c>
      <c r="CQ1090" s="16" t="str">
        <f>IF(Wedstrijden!AU1077="x","B","")</f>
        <v/>
      </c>
      <c r="CR1090" s="16" t="str">
        <f>IF(Wedstrijden!AV1077="x","L","")</f>
        <v/>
      </c>
      <c r="CS1090" s="16" t="str">
        <f>IF(Wedstrijden!AW1077="x","M","")</f>
        <v/>
      </c>
      <c r="CT1090" s="16" t="str">
        <f>IF(Wedstrijden!AX1077="x","Z","")</f>
        <v/>
      </c>
      <c r="CU1090" s="16" t="str">
        <f>IF(Wedstrijden!BB1077="x","ZZ","")</f>
        <v/>
      </c>
      <c r="CV1090" s="16" t="str">
        <f>IF(COUNTA(Wedstrijden!AI1077:AP1077)&lt;&gt;0,2,"")</f>
        <v/>
      </c>
      <c r="CW1090" s="16" t="str">
        <f t="shared" si="99"/>
        <v/>
      </c>
      <c r="CX1090" s="16" t="str">
        <f>IF(Wedstrijden!AI1077="x","BB","")</f>
        <v/>
      </c>
      <c r="CY1090" s="16" t="str">
        <f>IF(Wedstrijden!AJ1077="x","B","")</f>
        <v/>
      </c>
      <c r="CZ1090" s="16" t="str">
        <f>IF(Wedstrijden!AK1077="x","L","")</f>
        <v/>
      </c>
      <c r="DA1090" s="16" t="str">
        <f>IF(Wedstrijden!AL1077="x","M","")</f>
        <v/>
      </c>
      <c r="DB1090" s="16" t="str">
        <f>IF(Wedstrijden!AM1077="x","Z","")</f>
        <v/>
      </c>
      <c r="DC1090" s="16" t="str">
        <f>IF(Wedstrijden!AN1077="x","ZZ","")</f>
        <v/>
      </c>
      <c r="DD1090" s="16" t="str">
        <f>IF(Wedstrijden!AP1077="x","1.40","")</f>
        <v/>
      </c>
      <c r="DE1090" s="16" t="str">
        <f>IF(COUNTA(Wedstrijden!BD1077:BF1077)&lt;&gt;0,6,"")</f>
        <v/>
      </c>
      <c r="DF1090" s="16" t="str">
        <f t="shared" si="100"/>
        <v/>
      </c>
      <c r="DG1090" s="16" t="str">
        <f>IF(Wedstrijden!BD1077="x","L","")</f>
        <v/>
      </c>
      <c r="DH1090" s="16" t="str">
        <f>IF(Wedstrijden!BE1077="x","M","")</f>
        <v/>
      </c>
      <c r="DI1090" s="16" t="str">
        <f>IF(Wedstrijden!BF1077="x","Z","")</f>
        <v/>
      </c>
      <c r="DJ1090" s="16" t="str">
        <f>IF(Wedstrijden!BG1077="x","Z","")</f>
        <v/>
      </c>
      <c r="DK1090" s="16" t="str">
        <f>IF(COUNTA(Wedstrijden!BI1077:BK1077)&lt;&gt;0,6,"")</f>
        <v/>
      </c>
      <c r="DL1090" s="16" t="str">
        <f t="shared" si="101"/>
        <v/>
      </c>
      <c r="DM1090" s="16" t="str">
        <f>IF(Wedstrijden!BI1077="x","L","")</f>
        <v/>
      </c>
      <c r="DN1090" s="16" t="str">
        <f>IF(Wedstrijden!BJ1077="x","M","")</f>
        <v/>
      </c>
      <c r="DO1090" s="16" t="str">
        <f>IF(Wedstrijden!BK1077="x","Z","")</f>
        <v/>
      </c>
      <c r="DP1090" s="16" t="str">
        <f>IF(Wedstrijden!BL1077="x","Z","")</f>
        <v/>
      </c>
    </row>
    <row r="1091" spans="1:120" ht="14.4" x14ac:dyDescent="0.3">
      <c r="A1091" s="18">
        <f>Wedstrijden!A1078</f>
        <v>0</v>
      </c>
      <c r="B1091" s="16" t="str">
        <f>IFERROR(VLOOKUP(Wedstrijden!#REF!,#REF!,2,FALSE),"")</f>
        <v/>
      </c>
      <c r="C1091" s="16">
        <f>Wedstrijden!E1078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IF(COUNTA(Wedstrijden!U1078:AC1078)&lt;&gt;0,1,"")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IF(Wedstrijden!U1078="x","B1","")</f>
        <v/>
      </c>
      <c r="BO1091" s="16" t="e">
        <f>IF(Wedstrijden!#REF!="x","BB","")</f>
        <v>#REF!</v>
      </c>
      <c r="BP1091" s="16" t="str">
        <f>IF(Wedstrijden!W1078="x","B","")</f>
        <v/>
      </c>
      <c r="BQ1091" s="16" t="str">
        <f>IF(Wedstrijden!X1078="x","L1","")</f>
        <v/>
      </c>
      <c r="BR1091" s="16" t="str">
        <f>IF(Wedstrijden!Y1078="x","L2","")</f>
        <v/>
      </c>
      <c r="BS1091" s="16" t="str">
        <f>IF(Wedstrijden!Z1078="x","M1","")</f>
        <v/>
      </c>
      <c r="BT1091" s="16" t="str">
        <f>IF(Wedstrijden!AA1078="x","M2","")</f>
        <v/>
      </c>
      <c r="BU1091" s="16" t="str">
        <f>IF(Wedstrijden!AB1078="x","Z1","")</f>
        <v/>
      </c>
      <c r="BV1091" s="16" t="str">
        <f>IF(Wedstrijden!AC1078="x","Z2","")</f>
        <v/>
      </c>
      <c r="BW1091" s="16" t="str">
        <f>IF(COUNTA(Wedstrijden!L1078:T1078)&lt;&gt;0,1,"")</f>
        <v/>
      </c>
      <c r="BX1091" s="16" t="str">
        <f t="shared" ref="BX1091:BX1154" si="103">IF(COUNTBLANK(BW1091) = 1,"",1)</f>
        <v/>
      </c>
      <c r="BY1091" s="16" t="str">
        <f>IF(Wedstrijden!L1078="x","BB","")</f>
        <v/>
      </c>
      <c r="BZ1091" s="16" t="str">
        <f>IF(Wedstrijden!M1078="x","B","")</f>
        <v/>
      </c>
      <c r="CA1091" s="16" t="str">
        <f>IF(Wedstrijden!N1078="x","L1","")</f>
        <v/>
      </c>
      <c r="CB1091" s="16" t="str">
        <f>IF(Wedstrijden!O1078="x","L2","")</f>
        <v/>
      </c>
      <c r="CC1091" s="16" t="str">
        <f>IF(Wedstrijden!P1078="x","M1","")</f>
        <v/>
      </c>
      <c r="CD1091" s="16" t="str">
        <f>IF(Wedstrijden!Q1078="x","M2","")</f>
        <v/>
      </c>
      <c r="CE1091" s="16" t="str">
        <f>IF(Wedstrijden!R1078="x","Z1","")</f>
        <v/>
      </c>
      <c r="CF1091" s="16" t="str">
        <f>IF(Wedstrijden!S1078="x","Z2","")</f>
        <v/>
      </c>
      <c r="CG1091" s="16" t="str">
        <f>IF(Wedstrijden!T1078="x","ZZL","")</f>
        <v/>
      </c>
      <c r="CL1091" s="16" t="str">
        <f>IF(COUNTA(Wedstrijden!AR1078:BB1078)&lt;&gt;0,2,"")</f>
        <v/>
      </c>
      <c r="CM1091" s="16" t="str">
        <f t="shared" ref="CM1091:CM1154" si="104">IF(COUNTBLANK(CL1091) = 1,"",2)</f>
        <v/>
      </c>
      <c r="CN1091" s="16" t="str">
        <f>IF(Wedstrijden!AR1078="x","AA","")</f>
        <v/>
      </c>
      <c r="CO1091" s="16" t="str">
        <f>IF(Wedstrijden!AS1078="x","A","")</f>
        <v/>
      </c>
      <c r="CP1091" s="16" t="str">
        <f>IF(Wedstrijden!AT1078="x","BB","")</f>
        <v/>
      </c>
      <c r="CQ1091" s="16" t="str">
        <f>IF(Wedstrijden!AU1078="x","B","")</f>
        <v/>
      </c>
      <c r="CR1091" s="16" t="str">
        <f>IF(Wedstrijden!AV1078="x","L","")</f>
        <v/>
      </c>
      <c r="CS1091" s="16" t="str">
        <f>IF(Wedstrijden!AW1078="x","M","")</f>
        <v/>
      </c>
      <c r="CT1091" s="16" t="str">
        <f>IF(Wedstrijden!AX1078="x","Z","")</f>
        <v/>
      </c>
      <c r="CU1091" s="16" t="str">
        <f>IF(Wedstrijden!BB1078="x","ZZ","")</f>
        <v/>
      </c>
      <c r="CV1091" s="16" t="str">
        <f>IF(COUNTA(Wedstrijden!AI1078:AP1078)&lt;&gt;0,2,"")</f>
        <v/>
      </c>
      <c r="CW1091" s="16" t="str">
        <f t="shared" ref="CW1091:CW1154" si="105">IF(COUNTBLANK(CV1091) = 1,"",1)</f>
        <v/>
      </c>
      <c r="CX1091" s="16" t="str">
        <f>IF(Wedstrijden!AI1078="x","BB","")</f>
        <v/>
      </c>
      <c r="CY1091" s="16" t="str">
        <f>IF(Wedstrijden!AJ1078="x","B","")</f>
        <v/>
      </c>
      <c r="CZ1091" s="16" t="str">
        <f>IF(Wedstrijden!AK1078="x","L","")</f>
        <v/>
      </c>
      <c r="DA1091" s="16" t="str">
        <f>IF(Wedstrijden!AL1078="x","M","")</f>
        <v/>
      </c>
      <c r="DB1091" s="16" t="str">
        <f>IF(Wedstrijden!AM1078="x","Z","")</f>
        <v/>
      </c>
      <c r="DC1091" s="16" t="str">
        <f>IF(Wedstrijden!AN1078="x","ZZ","")</f>
        <v/>
      </c>
      <c r="DD1091" s="16" t="str">
        <f>IF(Wedstrijden!AP1078="x","1.40","")</f>
        <v/>
      </c>
      <c r="DE1091" s="16" t="str">
        <f>IF(COUNTA(Wedstrijden!BD1078:BF1078)&lt;&gt;0,6,"")</f>
        <v/>
      </c>
      <c r="DF1091" s="16" t="str">
        <f t="shared" ref="DF1091:DF1154" si="106">IF(COUNTBLANK(DE1091) = 1,"",2)</f>
        <v/>
      </c>
      <c r="DG1091" s="16" t="str">
        <f>IF(Wedstrijden!BD1078="x","L","")</f>
        <v/>
      </c>
      <c r="DH1091" s="16" t="str">
        <f>IF(Wedstrijden!BE1078="x","M","")</f>
        <v/>
      </c>
      <c r="DI1091" s="16" t="str">
        <f>IF(Wedstrijden!BF1078="x","Z","")</f>
        <v/>
      </c>
      <c r="DJ1091" s="16" t="str">
        <f>IF(Wedstrijden!BG1078="x","Z","")</f>
        <v/>
      </c>
      <c r="DK1091" s="16" t="str">
        <f>IF(COUNTA(Wedstrijden!BI1078:BK1078)&lt;&gt;0,6,"")</f>
        <v/>
      </c>
      <c r="DL1091" s="16" t="str">
        <f t="shared" ref="DL1091:DL1154" si="107">IF(COUNTBLANK(DK1091) = 1,"",1)</f>
        <v/>
      </c>
      <c r="DM1091" s="16" t="str">
        <f>IF(Wedstrijden!BI1078="x","L","")</f>
        <v/>
      </c>
      <c r="DN1091" s="16" t="str">
        <f>IF(Wedstrijden!BJ1078="x","M","")</f>
        <v/>
      </c>
      <c r="DO1091" s="16" t="str">
        <f>IF(Wedstrijden!BK1078="x","Z","")</f>
        <v/>
      </c>
      <c r="DP1091" s="16" t="str">
        <f>IF(Wedstrijden!BL1078="x","Z","")</f>
        <v/>
      </c>
    </row>
    <row r="1092" spans="1:120" ht="14.4" x14ac:dyDescent="0.3">
      <c r="A1092" s="18">
        <f>Wedstrijden!A1079</f>
        <v>0</v>
      </c>
      <c r="B1092" s="16" t="str">
        <f>IFERROR(VLOOKUP(Wedstrijden!#REF!,#REF!,2,FALSE),"")</f>
        <v/>
      </c>
      <c r="C1092" s="16">
        <f>Wedstrijden!E1079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IF(COUNTA(Wedstrijden!U1079:AC1079)&lt;&gt;0,1,"")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IF(Wedstrijden!U1079="x","B1","")</f>
        <v/>
      </c>
      <c r="BO1092" s="16" t="e">
        <f>IF(Wedstrijden!#REF!="x","BB","")</f>
        <v>#REF!</v>
      </c>
      <c r="BP1092" s="16" t="str">
        <f>IF(Wedstrijden!W1079="x","B","")</f>
        <v/>
      </c>
      <c r="BQ1092" s="16" t="str">
        <f>IF(Wedstrijden!X1079="x","L1","")</f>
        <v/>
      </c>
      <c r="BR1092" s="16" t="str">
        <f>IF(Wedstrijden!Y1079="x","L2","")</f>
        <v/>
      </c>
      <c r="BS1092" s="16" t="str">
        <f>IF(Wedstrijden!Z1079="x","M1","")</f>
        <v/>
      </c>
      <c r="BT1092" s="16" t="str">
        <f>IF(Wedstrijden!AA1079="x","M2","")</f>
        <v/>
      </c>
      <c r="BU1092" s="16" t="str">
        <f>IF(Wedstrijden!AB1079="x","Z1","")</f>
        <v/>
      </c>
      <c r="BV1092" s="16" t="str">
        <f>IF(Wedstrijden!AC1079="x","Z2","")</f>
        <v/>
      </c>
      <c r="BW1092" s="16" t="str">
        <f>IF(COUNTA(Wedstrijden!L1079:T1079)&lt;&gt;0,1,"")</f>
        <v/>
      </c>
      <c r="BX1092" s="16" t="str">
        <f t="shared" si="103"/>
        <v/>
      </c>
      <c r="BY1092" s="16" t="str">
        <f>IF(Wedstrijden!L1079="x","BB","")</f>
        <v/>
      </c>
      <c r="BZ1092" s="16" t="str">
        <f>IF(Wedstrijden!M1079="x","B","")</f>
        <v/>
      </c>
      <c r="CA1092" s="16" t="str">
        <f>IF(Wedstrijden!N1079="x","L1","")</f>
        <v/>
      </c>
      <c r="CB1092" s="16" t="str">
        <f>IF(Wedstrijden!O1079="x","L2","")</f>
        <v/>
      </c>
      <c r="CC1092" s="16" t="str">
        <f>IF(Wedstrijden!P1079="x","M1","")</f>
        <v/>
      </c>
      <c r="CD1092" s="16" t="str">
        <f>IF(Wedstrijden!Q1079="x","M2","")</f>
        <v/>
      </c>
      <c r="CE1092" s="16" t="str">
        <f>IF(Wedstrijden!R1079="x","Z1","")</f>
        <v/>
      </c>
      <c r="CF1092" s="16" t="str">
        <f>IF(Wedstrijden!S1079="x","Z2","")</f>
        <v/>
      </c>
      <c r="CG1092" s="16" t="str">
        <f>IF(Wedstrijden!T1079="x","ZZL","")</f>
        <v/>
      </c>
      <c r="CL1092" s="16" t="str">
        <f>IF(COUNTA(Wedstrijden!AR1079:BB1079)&lt;&gt;0,2,"")</f>
        <v/>
      </c>
      <c r="CM1092" s="16" t="str">
        <f t="shared" si="104"/>
        <v/>
      </c>
      <c r="CN1092" s="16" t="str">
        <f>IF(Wedstrijden!AR1079="x","AA","")</f>
        <v/>
      </c>
      <c r="CO1092" s="16" t="str">
        <f>IF(Wedstrijden!AS1079="x","A","")</f>
        <v/>
      </c>
      <c r="CP1092" s="16" t="str">
        <f>IF(Wedstrijden!AT1079="x","BB","")</f>
        <v/>
      </c>
      <c r="CQ1092" s="16" t="str">
        <f>IF(Wedstrijden!AU1079="x","B","")</f>
        <v/>
      </c>
      <c r="CR1092" s="16" t="str">
        <f>IF(Wedstrijden!AV1079="x","L","")</f>
        <v/>
      </c>
      <c r="CS1092" s="16" t="str">
        <f>IF(Wedstrijden!AW1079="x","M","")</f>
        <v/>
      </c>
      <c r="CT1092" s="16" t="str">
        <f>IF(Wedstrijden!AX1079="x","Z","")</f>
        <v/>
      </c>
      <c r="CU1092" s="16" t="str">
        <f>IF(Wedstrijden!BB1079="x","ZZ","")</f>
        <v/>
      </c>
      <c r="CV1092" s="16" t="str">
        <f>IF(COUNTA(Wedstrijden!AI1079:AP1079)&lt;&gt;0,2,"")</f>
        <v/>
      </c>
      <c r="CW1092" s="16" t="str">
        <f t="shared" si="105"/>
        <v/>
      </c>
      <c r="CX1092" s="16" t="str">
        <f>IF(Wedstrijden!AI1079="x","BB","")</f>
        <v/>
      </c>
      <c r="CY1092" s="16" t="str">
        <f>IF(Wedstrijden!AJ1079="x","B","")</f>
        <v/>
      </c>
      <c r="CZ1092" s="16" t="str">
        <f>IF(Wedstrijden!AK1079="x","L","")</f>
        <v/>
      </c>
      <c r="DA1092" s="16" t="str">
        <f>IF(Wedstrijden!AL1079="x","M","")</f>
        <v/>
      </c>
      <c r="DB1092" s="16" t="str">
        <f>IF(Wedstrijden!AM1079="x","Z","")</f>
        <v/>
      </c>
      <c r="DC1092" s="16" t="str">
        <f>IF(Wedstrijden!AN1079="x","ZZ","")</f>
        <v/>
      </c>
      <c r="DD1092" s="16" t="str">
        <f>IF(Wedstrijden!AP1079="x","1.40","")</f>
        <v/>
      </c>
      <c r="DE1092" s="16" t="str">
        <f>IF(COUNTA(Wedstrijden!BD1079:BF1079)&lt;&gt;0,6,"")</f>
        <v/>
      </c>
      <c r="DF1092" s="16" t="str">
        <f t="shared" si="106"/>
        <v/>
      </c>
      <c r="DG1092" s="16" t="str">
        <f>IF(Wedstrijden!BD1079="x","L","")</f>
        <v/>
      </c>
      <c r="DH1092" s="16" t="str">
        <f>IF(Wedstrijden!BE1079="x","M","")</f>
        <v/>
      </c>
      <c r="DI1092" s="16" t="str">
        <f>IF(Wedstrijden!BF1079="x","Z","")</f>
        <v/>
      </c>
      <c r="DJ1092" s="16" t="str">
        <f>IF(Wedstrijden!BG1079="x","Z","")</f>
        <v/>
      </c>
      <c r="DK1092" s="16" t="str">
        <f>IF(COUNTA(Wedstrijden!BI1079:BK1079)&lt;&gt;0,6,"")</f>
        <v/>
      </c>
      <c r="DL1092" s="16" t="str">
        <f t="shared" si="107"/>
        <v/>
      </c>
      <c r="DM1092" s="16" t="str">
        <f>IF(Wedstrijden!BI1079="x","L","")</f>
        <v/>
      </c>
      <c r="DN1092" s="16" t="str">
        <f>IF(Wedstrijden!BJ1079="x","M","")</f>
        <v/>
      </c>
      <c r="DO1092" s="16" t="str">
        <f>IF(Wedstrijden!BK1079="x","Z","")</f>
        <v/>
      </c>
      <c r="DP1092" s="16" t="str">
        <f>IF(Wedstrijden!BL1079="x","Z","")</f>
        <v/>
      </c>
    </row>
    <row r="1093" spans="1:120" ht="14.4" x14ac:dyDescent="0.3">
      <c r="A1093" s="18">
        <f>Wedstrijden!A1080</f>
        <v>0</v>
      </c>
      <c r="B1093" s="16" t="str">
        <f>IFERROR(VLOOKUP(Wedstrijden!#REF!,#REF!,2,FALSE),"")</f>
        <v/>
      </c>
      <c r="C1093" s="16">
        <f>Wedstrijden!E1080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IF(COUNTA(Wedstrijden!U1080:AC1080)&lt;&gt;0,1,"")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IF(Wedstrijden!U1080="x","B1","")</f>
        <v/>
      </c>
      <c r="BO1093" s="16" t="e">
        <f>IF(Wedstrijden!#REF!="x","BB","")</f>
        <v>#REF!</v>
      </c>
      <c r="BP1093" s="16" t="str">
        <f>IF(Wedstrijden!W1080="x","B","")</f>
        <v/>
      </c>
      <c r="BQ1093" s="16" t="str">
        <f>IF(Wedstrijden!X1080="x","L1","")</f>
        <v/>
      </c>
      <c r="BR1093" s="16" t="str">
        <f>IF(Wedstrijden!Y1080="x","L2","")</f>
        <v/>
      </c>
      <c r="BS1093" s="16" t="str">
        <f>IF(Wedstrijden!Z1080="x","M1","")</f>
        <v/>
      </c>
      <c r="BT1093" s="16" t="str">
        <f>IF(Wedstrijden!AA1080="x","M2","")</f>
        <v/>
      </c>
      <c r="BU1093" s="16" t="str">
        <f>IF(Wedstrijden!AB1080="x","Z1","")</f>
        <v/>
      </c>
      <c r="BV1093" s="16" t="str">
        <f>IF(Wedstrijden!AC1080="x","Z2","")</f>
        <v/>
      </c>
      <c r="BW1093" s="16" t="str">
        <f>IF(COUNTA(Wedstrijden!L1080:T1080)&lt;&gt;0,1,"")</f>
        <v/>
      </c>
      <c r="BX1093" s="16" t="str">
        <f t="shared" si="103"/>
        <v/>
      </c>
      <c r="BY1093" s="16" t="str">
        <f>IF(Wedstrijden!L1080="x","BB","")</f>
        <v/>
      </c>
      <c r="BZ1093" s="16" t="str">
        <f>IF(Wedstrijden!M1080="x","B","")</f>
        <v/>
      </c>
      <c r="CA1093" s="16" t="str">
        <f>IF(Wedstrijden!N1080="x","L1","")</f>
        <v/>
      </c>
      <c r="CB1093" s="16" t="str">
        <f>IF(Wedstrijden!O1080="x","L2","")</f>
        <v/>
      </c>
      <c r="CC1093" s="16" t="str">
        <f>IF(Wedstrijden!P1080="x","M1","")</f>
        <v/>
      </c>
      <c r="CD1093" s="16" t="str">
        <f>IF(Wedstrijden!Q1080="x","M2","")</f>
        <v/>
      </c>
      <c r="CE1093" s="16" t="str">
        <f>IF(Wedstrijden!R1080="x","Z1","")</f>
        <v/>
      </c>
      <c r="CF1093" s="16" t="str">
        <f>IF(Wedstrijden!S1080="x","Z2","")</f>
        <v/>
      </c>
      <c r="CG1093" s="16" t="str">
        <f>IF(Wedstrijden!T1080="x","ZZL","")</f>
        <v/>
      </c>
      <c r="CL1093" s="16" t="str">
        <f>IF(COUNTA(Wedstrijden!AR1080:BB1080)&lt;&gt;0,2,"")</f>
        <v/>
      </c>
      <c r="CM1093" s="16" t="str">
        <f t="shared" si="104"/>
        <v/>
      </c>
      <c r="CN1093" s="16" t="str">
        <f>IF(Wedstrijden!AR1080="x","AA","")</f>
        <v/>
      </c>
      <c r="CO1093" s="16" t="str">
        <f>IF(Wedstrijden!AS1080="x","A","")</f>
        <v/>
      </c>
      <c r="CP1093" s="16" t="str">
        <f>IF(Wedstrijden!AT1080="x","BB","")</f>
        <v/>
      </c>
      <c r="CQ1093" s="16" t="str">
        <f>IF(Wedstrijden!AU1080="x","B","")</f>
        <v/>
      </c>
      <c r="CR1093" s="16" t="str">
        <f>IF(Wedstrijden!AV1080="x","L","")</f>
        <v/>
      </c>
      <c r="CS1093" s="16" t="str">
        <f>IF(Wedstrijden!AW1080="x","M","")</f>
        <v/>
      </c>
      <c r="CT1093" s="16" t="str">
        <f>IF(Wedstrijden!AX1080="x","Z","")</f>
        <v/>
      </c>
      <c r="CU1093" s="16" t="str">
        <f>IF(Wedstrijden!BB1080="x","ZZ","")</f>
        <v/>
      </c>
      <c r="CV1093" s="16" t="str">
        <f>IF(COUNTA(Wedstrijden!AI1080:AP1080)&lt;&gt;0,2,"")</f>
        <v/>
      </c>
      <c r="CW1093" s="16" t="str">
        <f t="shared" si="105"/>
        <v/>
      </c>
      <c r="CX1093" s="16" t="str">
        <f>IF(Wedstrijden!AI1080="x","BB","")</f>
        <v/>
      </c>
      <c r="CY1093" s="16" t="str">
        <f>IF(Wedstrijden!AJ1080="x","B","")</f>
        <v/>
      </c>
      <c r="CZ1093" s="16" t="str">
        <f>IF(Wedstrijden!AK1080="x","L","")</f>
        <v/>
      </c>
      <c r="DA1093" s="16" t="str">
        <f>IF(Wedstrijden!AL1080="x","M","")</f>
        <v/>
      </c>
      <c r="DB1093" s="16" t="str">
        <f>IF(Wedstrijden!AM1080="x","Z","")</f>
        <v/>
      </c>
      <c r="DC1093" s="16" t="str">
        <f>IF(Wedstrijden!AN1080="x","ZZ","")</f>
        <v/>
      </c>
      <c r="DD1093" s="16" t="str">
        <f>IF(Wedstrijden!AP1080="x","1.40","")</f>
        <v/>
      </c>
      <c r="DE1093" s="16" t="str">
        <f>IF(COUNTA(Wedstrijden!BD1080:BF1080)&lt;&gt;0,6,"")</f>
        <v/>
      </c>
      <c r="DF1093" s="16" t="str">
        <f t="shared" si="106"/>
        <v/>
      </c>
      <c r="DG1093" s="16" t="str">
        <f>IF(Wedstrijden!BD1080="x","L","")</f>
        <v/>
      </c>
      <c r="DH1093" s="16" t="str">
        <f>IF(Wedstrijden!BE1080="x","M","")</f>
        <v/>
      </c>
      <c r="DI1093" s="16" t="str">
        <f>IF(Wedstrijden!BF1080="x","Z","")</f>
        <v/>
      </c>
      <c r="DJ1093" s="16" t="str">
        <f>IF(Wedstrijden!BG1080="x","Z","")</f>
        <v/>
      </c>
      <c r="DK1093" s="16" t="str">
        <f>IF(COUNTA(Wedstrijden!BI1080:BK1080)&lt;&gt;0,6,"")</f>
        <v/>
      </c>
      <c r="DL1093" s="16" t="str">
        <f t="shared" si="107"/>
        <v/>
      </c>
      <c r="DM1093" s="16" t="str">
        <f>IF(Wedstrijden!BI1080="x","L","")</f>
        <v/>
      </c>
      <c r="DN1093" s="16" t="str">
        <f>IF(Wedstrijden!BJ1080="x","M","")</f>
        <v/>
      </c>
      <c r="DO1093" s="16" t="str">
        <f>IF(Wedstrijden!BK1080="x","Z","")</f>
        <v/>
      </c>
      <c r="DP1093" s="16" t="str">
        <f>IF(Wedstrijden!BL1080="x","Z","")</f>
        <v/>
      </c>
    </row>
    <row r="1094" spans="1:120" ht="14.4" x14ac:dyDescent="0.3">
      <c r="A1094" s="18">
        <f>Wedstrijden!A1081</f>
        <v>0</v>
      </c>
      <c r="B1094" s="16" t="str">
        <f>IFERROR(VLOOKUP(Wedstrijden!#REF!,#REF!,2,FALSE),"")</f>
        <v/>
      </c>
      <c r="C1094" s="16">
        <f>Wedstrijden!E1081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IF(COUNTA(Wedstrijden!U1081:AC1081)&lt;&gt;0,1,"")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IF(Wedstrijden!U1081="x","B1","")</f>
        <v/>
      </c>
      <c r="BO1094" s="16" t="e">
        <f>IF(Wedstrijden!#REF!="x","BB","")</f>
        <v>#REF!</v>
      </c>
      <c r="BP1094" s="16" t="str">
        <f>IF(Wedstrijden!W1081="x","B","")</f>
        <v/>
      </c>
      <c r="BQ1094" s="16" t="str">
        <f>IF(Wedstrijden!X1081="x","L1","")</f>
        <v/>
      </c>
      <c r="BR1094" s="16" t="str">
        <f>IF(Wedstrijden!Y1081="x","L2","")</f>
        <v/>
      </c>
      <c r="BS1094" s="16" t="str">
        <f>IF(Wedstrijden!Z1081="x","M1","")</f>
        <v/>
      </c>
      <c r="BT1094" s="16" t="str">
        <f>IF(Wedstrijden!AA1081="x","M2","")</f>
        <v/>
      </c>
      <c r="BU1094" s="16" t="str">
        <f>IF(Wedstrijden!AB1081="x","Z1","")</f>
        <v/>
      </c>
      <c r="BV1094" s="16" t="str">
        <f>IF(Wedstrijden!AC1081="x","Z2","")</f>
        <v/>
      </c>
      <c r="BW1094" s="16" t="str">
        <f>IF(COUNTA(Wedstrijden!L1081:T1081)&lt;&gt;0,1,"")</f>
        <v/>
      </c>
      <c r="BX1094" s="16" t="str">
        <f t="shared" si="103"/>
        <v/>
      </c>
      <c r="BY1094" s="16" t="str">
        <f>IF(Wedstrijden!L1081="x","BB","")</f>
        <v/>
      </c>
      <c r="BZ1094" s="16" t="str">
        <f>IF(Wedstrijden!M1081="x","B","")</f>
        <v/>
      </c>
      <c r="CA1094" s="16" t="str">
        <f>IF(Wedstrijden!N1081="x","L1","")</f>
        <v/>
      </c>
      <c r="CB1094" s="16" t="str">
        <f>IF(Wedstrijden!O1081="x","L2","")</f>
        <v/>
      </c>
      <c r="CC1094" s="16" t="str">
        <f>IF(Wedstrijden!P1081="x","M1","")</f>
        <v/>
      </c>
      <c r="CD1094" s="16" t="str">
        <f>IF(Wedstrijden!Q1081="x","M2","")</f>
        <v/>
      </c>
      <c r="CE1094" s="16" t="str">
        <f>IF(Wedstrijden!R1081="x","Z1","")</f>
        <v/>
      </c>
      <c r="CF1094" s="16" t="str">
        <f>IF(Wedstrijden!S1081="x","Z2","")</f>
        <v/>
      </c>
      <c r="CG1094" s="16" t="str">
        <f>IF(Wedstrijden!T1081="x","ZZL","")</f>
        <v/>
      </c>
      <c r="CL1094" s="16" t="str">
        <f>IF(COUNTA(Wedstrijden!AR1081:BB1081)&lt;&gt;0,2,"")</f>
        <v/>
      </c>
      <c r="CM1094" s="16" t="str">
        <f t="shared" si="104"/>
        <v/>
      </c>
      <c r="CN1094" s="16" t="str">
        <f>IF(Wedstrijden!AR1081="x","AA","")</f>
        <v/>
      </c>
      <c r="CO1094" s="16" t="str">
        <f>IF(Wedstrijden!AS1081="x","A","")</f>
        <v/>
      </c>
      <c r="CP1094" s="16" t="str">
        <f>IF(Wedstrijden!AT1081="x","BB","")</f>
        <v/>
      </c>
      <c r="CQ1094" s="16" t="str">
        <f>IF(Wedstrijden!AU1081="x","B","")</f>
        <v/>
      </c>
      <c r="CR1094" s="16" t="str">
        <f>IF(Wedstrijden!AV1081="x","L","")</f>
        <v/>
      </c>
      <c r="CS1094" s="16" t="str">
        <f>IF(Wedstrijden!AW1081="x","M","")</f>
        <v/>
      </c>
      <c r="CT1094" s="16" t="str">
        <f>IF(Wedstrijden!AX1081="x","Z","")</f>
        <v/>
      </c>
      <c r="CU1094" s="16" t="str">
        <f>IF(Wedstrijden!BB1081="x","ZZ","")</f>
        <v/>
      </c>
      <c r="CV1094" s="16" t="str">
        <f>IF(COUNTA(Wedstrijden!AI1081:AP1081)&lt;&gt;0,2,"")</f>
        <v/>
      </c>
      <c r="CW1094" s="16" t="str">
        <f t="shared" si="105"/>
        <v/>
      </c>
      <c r="CX1094" s="16" t="str">
        <f>IF(Wedstrijden!AI1081="x","BB","")</f>
        <v/>
      </c>
      <c r="CY1094" s="16" t="str">
        <f>IF(Wedstrijden!AJ1081="x","B","")</f>
        <v/>
      </c>
      <c r="CZ1094" s="16" t="str">
        <f>IF(Wedstrijden!AK1081="x","L","")</f>
        <v/>
      </c>
      <c r="DA1094" s="16" t="str">
        <f>IF(Wedstrijden!AL1081="x","M","")</f>
        <v/>
      </c>
      <c r="DB1094" s="16" t="str">
        <f>IF(Wedstrijden!AM1081="x","Z","")</f>
        <v/>
      </c>
      <c r="DC1094" s="16" t="str">
        <f>IF(Wedstrijden!AN1081="x","ZZ","")</f>
        <v/>
      </c>
      <c r="DD1094" s="16" t="str">
        <f>IF(Wedstrijden!AP1081="x","1.40","")</f>
        <v/>
      </c>
      <c r="DE1094" s="16" t="str">
        <f>IF(COUNTA(Wedstrijden!BD1081:BF1081)&lt;&gt;0,6,"")</f>
        <v/>
      </c>
      <c r="DF1094" s="16" t="str">
        <f t="shared" si="106"/>
        <v/>
      </c>
      <c r="DG1094" s="16" t="str">
        <f>IF(Wedstrijden!BD1081="x","L","")</f>
        <v/>
      </c>
      <c r="DH1094" s="16" t="str">
        <f>IF(Wedstrijden!BE1081="x","M","")</f>
        <v/>
      </c>
      <c r="DI1094" s="16" t="str">
        <f>IF(Wedstrijden!BF1081="x","Z","")</f>
        <v/>
      </c>
      <c r="DJ1094" s="16" t="str">
        <f>IF(Wedstrijden!BG1081="x","Z","")</f>
        <v/>
      </c>
      <c r="DK1094" s="16" t="str">
        <f>IF(COUNTA(Wedstrijden!BI1081:BK1081)&lt;&gt;0,6,"")</f>
        <v/>
      </c>
      <c r="DL1094" s="16" t="str">
        <f t="shared" si="107"/>
        <v/>
      </c>
      <c r="DM1094" s="16" t="str">
        <f>IF(Wedstrijden!BI1081="x","L","")</f>
        <v/>
      </c>
      <c r="DN1094" s="16" t="str">
        <f>IF(Wedstrijden!BJ1081="x","M","")</f>
        <v/>
      </c>
      <c r="DO1094" s="16" t="str">
        <f>IF(Wedstrijden!BK1081="x","Z","")</f>
        <v/>
      </c>
      <c r="DP1094" s="16" t="str">
        <f>IF(Wedstrijden!BL1081="x","Z","")</f>
        <v/>
      </c>
    </row>
    <row r="1095" spans="1:120" ht="14.4" x14ac:dyDescent="0.3">
      <c r="A1095" s="18">
        <f>Wedstrijden!A1082</f>
        <v>0</v>
      </c>
      <c r="B1095" s="16" t="str">
        <f>IFERROR(VLOOKUP(Wedstrijden!#REF!,#REF!,2,FALSE),"")</f>
        <v/>
      </c>
      <c r="C1095" s="16">
        <f>Wedstrijden!E1082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IF(COUNTA(Wedstrijden!U1082:AC1082)&lt;&gt;0,1,"")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IF(Wedstrijden!U1082="x","B1","")</f>
        <v/>
      </c>
      <c r="BO1095" s="16" t="e">
        <f>IF(Wedstrijden!#REF!="x","BB","")</f>
        <v>#REF!</v>
      </c>
      <c r="BP1095" s="16" t="str">
        <f>IF(Wedstrijden!W1082="x","B","")</f>
        <v/>
      </c>
      <c r="BQ1095" s="16" t="str">
        <f>IF(Wedstrijden!X1082="x","L1","")</f>
        <v/>
      </c>
      <c r="BR1095" s="16" t="str">
        <f>IF(Wedstrijden!Y1082="x","L2","")</f>
        <v/>
      </c>
      <c r="BS1095" s="16" t="str">
        <f>IF(Wedstrijden!Z1082="x","M1","")</f>
        <v/>
      </c>
      <c r="BT1095" s="16" t="str">
        <f>IF(Wedstrijden!AA1082="x","M2","")</f>
        <v/>
      </c>
      <c r="BU1095" s="16" t="str">
        <f>IF(Wedstrijden!AB1082="x","Z1","")</f>
        <v/>
      </c>
      <c r="BV1095" s="16" t="str">
        <f>IF(Wedstrijden!AC1082="x","Z2","")</f>
        <v/>
      </c>
      <c r="BW1095" s="16" t="str">
        <f>IF(COUNTA(Wedstrijden!L1082:T1082)&lt;&gt;0,1,"")</f>
        <v/>
      </c>
      <c r="BX1095" s="16" t="str">
        <f t="shared" si="103"/>
        <v/>
      </c>
      <c r="BY1095" s="16" t="str">
        <f>IF(Wedstrijden!L1082="x","BB","")</f>
        <v/>
      </c>
      <c r="BZ1095" s="16" t="str">
        <f>IF(Wedstrijden!M1082="x","B","")</f>
        <v/>
      </c>
      <c r="CA1095" s="16" t="str">
        <f>IF(Wedstrijden!N1082="x","L1","")</f>
        <v/>
      </c>
      <c r="CB1095" s="16" t="str">
        <f>IF(Wedstrijden!O1082="x","L2","")</f>
        <v/>
      </c>
      <c r="CC1095" s="16" t="str">
        <f>IF(Wedstrijden!P1082="x","M1","")</f>
        <v/>
      </c>
      <c r="CD1095" s="16" t="str">
        <f>IF(Wedstrijden!Q1082="x","M2","")</f>
        <v/>
      </c>
      <c r="CE1095" s="16" t="str">
        <f>IF(Wedstrijden!R1082="x","Z1","")</f>
        <v/>
      </c>
      <c r="CF1095" s="16" t="str">
        <f>IF(Wedstrijden!S1082="x","Z2","")</f>
        <v/>
      </c>
      <c r="CG1095" s="16" t="str">
        <f>IF(Wedstrijden!T1082="x","ZZL","")</f>
        <v/>
      </c>
      <c r="CL1095" s="16" t="str">
        <f>IF(COUNTA(Wedstrijden!AR1082:BB1082)&lt;&gt;0,2,"")</f>
        <v/>
      </c>
      <c r="CM1095" s="16" t="str">
        <f t="shared" si="104"/>
        <v/>
      </c>
      <c r="CN1095" s="16" t="str">
        <f>IF(Wedstrijden!AR1082="x","AA","")</f>
        <v/>
      </c>
      <c r="CO1095" s="16" t="str">
        <f>IF(Wedstrijden!AS1082="x","A","")</f>
        <v/>
      </c>
      <c r="CP1095" s="16" t="str">
        <f>IF(Wedstrijden!AT1082="x","BB","")</f>
        <v/>
      </c>
      <c r="CQ1095" s="16" t="str">
        <f>IF(Wedstrijden!AU1082="x","B","")</f>
        <v/>
      </c>
      <c r="CR1095" s="16" t="str">
        <f>IF(Wedstrijden!AV1082="x","L","")</f>
        <v/>
      </c>
      <c r="CS1095" s="16" t="str">
        <f>IF(Wedstrijden!AW1082="x","M","")</f>
        <v/>
      </c>
      <c r="CT1095" s="16" t="str">
        <f>IF(Wedstrijden!AX1082="x","Z","")</f>
        <v/>
      </c>
      <c r="CU1095" s="16" t="str">
        <f>IF(Wedstrijden!BB1082="x","ZZ","")</f>
        <v/>
      </c>
      <c r="CV1095" s="16" t="str">
        <f>IF(COUNTA(Wedstrijden!AI1082:AP1082)&lt;&gt;0,2,"")</f>
        <v/>
      </c>
      <c r="CW1095" s="16" t="str">
        <f t="shared" si="105"/>
        <v/>
      </c>
      <c r="CX1095" s="16" t="str">
        <f>IF(Wedstrijden!AI1082="x","BB","")</f>
        <v/>
      </c>
      <c r="CY1095" s="16" t="str">
        <f>IF(Wedstrijden!AJ1082="x","B","")</f>
        <v/>
      </c>
      <c r="CZ1095" s="16" t="str">
        <f>IF(Wedstrijden!AK1082="x","L","")</f>
        <v/>
      </c>
      <c r="DA1095" s="16" t="str">
        <f>IF(Wedstrijden!AL1082="x","M","")</f>
        <v/>
      </c>
      <c r="DB1095" s="16" t="str">
        <f>IF(Wedstrijden!AM1082="x","Z","")</f>
        <v/>
      </c>
      <c r="DC1095" s="16" t="str">
        <f>IF(Wedstrijden!AN1082="x","ZZ","")</f>
        <v/>
      </c>
      <c r="DD1095" s="16" t="str">
        <f>IF(Wedstrijden!AP1082="x","1.40","")</f>
        <v/>
      </c>
      <c r="DE1095" s="16" t="str">
        <f>IF(COUNTA(Wedstrijden!BD1082:BF1082)&lt;&gt;0,6,"")</f>
        <v/>
      </c>
      <c r="DF1095" s="16" t="str">
        <f t="shared" si="106"/>
        <v/>
      </c>
      <c r="DG1095" s="16" t="str">
        <f>IF(Wedstrijden!BD1082="x","L","")</f>
        <v/>
      </c>
      <c r="DH1095" s="16" t="str">
        <f>IF(Wedstrijden!BE1082="x","M","")</f>
        <v/>
      </c>
      <c r="DI1095" s="16" t="str">
        <f>IF(Wedstrijden!BF1082="x","Z","")</f>
        <v/>
      </c>
      <c r="DJ1095" s="16" t="str">
        <f>IF(Wedstrijden!BG1082="x","Z","")</f>
        <v/>
      </c>
      <c r="DK1095" s="16" t="str">
        <f>IF(COUNTA(Wedstrijden!BI1082:BK1082)&lt;&gt;0,6,"")</f>
        <v/>
      </c>
      <c r="DL1095" s="16" t="str">
        <f t="shared" si="107"/>
        <v/>
      </c>
      <c r="DM1095" s="16" t="str">
        <f>IF(Wedstrijden!BI1082="x","L","")</f>
        <v/>
      </c>
      <c r="DN1095" s="16" t="str">
        <f>IF(Wedstrijden!BJ1082="x","M","")</f>
        <v/>
      </c>
      <c r="DO1095" s="16" t="str">
        <f>IF(Wedstrijden!BK1082="x","Z","")</f>
        <v/>
      </c>
      <c r="DP1095" s="16" t="str">
        <f>IF(Wedstrijden!BL1082="x","Z","")</f>
        <v/>
      </c>
    </row>
    <row r="1096" spans="1:120" ht="14.4" x14ac:dyDescent="0.3">
      <c r="A1096" s="18">
        <f>Wedstrijden!A1083</f>
        <v>0</v>
      </c>
      <c r="B1096" s="16" t="str">
        <f>IFERROR(VLOOKUP(Wedstrijden!#REF!,#REF!,2,FALSE),"")</f>
        <v/>
      </c>
      <c r="C1096" s="16">
        <f>Wedstrijden!E1083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IF(COUNTA(Wedstrijden!U1083:AC1083)&lt;&gt;0,1,"")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IF(Wedstrijden!U1083="x","B1","")</f>
        <v/>
      </c>
      <c r="BO1096" s="16" t="e">
        <f>IF(Wedstrijden!#REF!="x","BB","")</f>
        <v>#REF!</v>
      </c>
      <c r="BP1096" s="16" t="str">
        <f>IF(Wedstrijden!W1083="x","B","")</f>
        <v/>
      </c>
      <c r="BQ1096" s="16" t="str">
        <f>IF(Wedstrijden!X1083="x","L1","")</f>
        <v/>
      </c>
      <c r="BR1096" s="16" t="str">
        <f>IF(Wedstrijden!Y1083="x","L2","")</f>
        <v/>
      </c>
      <c r="BS1096" s="16" t="str">
        <f>IF(Wedstrijden!Z1083="x","M1","")</f>
        <v/>
      </c>
      <c r="BT1096" s="16" t="str">
        <f>IF(Wedstrijden!AA1083="x","M2","")</f>
        <v/>
      </c>
      <c r="BU1096" s="16" t="str">
        <f>IF(Wedstrijden!AB1083="x","Z1","")</f>
        <v/>
      </c>
      <c r="BV1096" s="16" t="str">
        <f>IF(Wedstrijden!AC1083="x","Z2","")</f>
        <v/>
      </c>
      <c r="BW1096" s="16" t="str">
        <f>IF(COUNTA(Wedstrijden!L1083:T1083)&lt;&gt;0,1,"")</f>
        <v/>
      </c>
      <c r="BX1096" s="16" t="str">
        <f t="shared" si="103"/>
        <v/>
      </c>
      <c r="BY1096" s="16" t="str">
        <f>IF(Wedstrijden!L1083="x","BB","")</f>
        <v/>
      </c>
      <c r="BZ1096" s="16" t="str">
        <f>IF(Wedstrijden!M1083="x","B","")</f>
        <v/>
      </c>
      <c r="CA1096" s="16" t="str">
        <f>IF(Wedstrijden!N1083="x","L1","")</f>
        <v/>
      </c>
      <c r="CB1096" s="16" t="str">
        <f>IF(Wedstrijden!O1083="x","L2","")</f>
        <v/>
      </c>
      <c r="CC1096" s="16" t="str">
        <f>IF(Wedstrijden!P1083="x","M1","")</f>
        <v/>
      </c>
      <c r="CD1096" s="16" t="str">
        <f>IF(Wedstrijden!Q1083="x","M2","")</f>
        <v/>
      </c>
      <c r="CE1096" s="16" t="str">
        <f>IF(Wedstrijden!R1083="x","Z1","")</f>
        <v/>
      </c>
      <c r="CF1096" s="16" t="str">
        <f>IF(Wedstrijden!S1083="x","Z2","")</f>
        <v/>
      </c>
      <c r="CG1096" s="16" t="str">
        <f>IF(Wedstrijden!T1083="x","ZZL","")</f>
        <v/>
      </c>
      <c r="CL1096" s="16" t="str">
        <f>IF(COUNTA(Wedstrijden!AR1083:BB1083)&lt;&gt;0,2,"")</f>
        <v/>
      </c>
      <c r="CM1096" s="16" t="str">
        <f t="shared" si="104"/>
        <v/>
      </c>
      <c r="CN1096" s="16" t="str">
        <f>IF(Wedstrijden!AR1083="x","AA","")</f>
        <v/>
      </c>
      <c r="CO1096" s="16" t="str">
        <f>IF(Wedstrijden!AS1083="x","A","")</f>
        <v/>
      </c>
      <c r="CP1096" s="16" t="str">
        <f>IF(Wedstrijden!AT1083="x","BB","")</f>
        <v/>
      </c>
      <c r="CQ1096" s="16" t="str">
        <f>IF(Wedstrijden!AU1083="x","B","")</f>
        <v/>
      </c>
      <c r="CR1096" s="16" t="str">
        <f>IF(Wedstrijden!AV1083="x","L","")</f>
        <v/>
      </c>
      <c r="CS1096" s="16" t="str">
        <f>IF(Wedstrijden!AW1083="x","M","")</f>
        <v/>
      </c>
      <c r="CT1096" s="16" t="str">
        <f>IF(Wedstrijden!AX1083="x","Z","")</f>
        <v/>
      </c>
      <c r="CU1096" s="16" t="str">
        <f>IF(Wedstrijden!BB1083="x","ZZ","")</f>
        <v/>
      </c>
      <c r="CV1096" s="16" t="str">
        <f>IF(COUNTA(Wedstrijden!AI1083:AP1083)&lt;&gt;0,2,"")</f>
        <v/>
      </c>
      <c r="CW1096" s="16" t="str">
        <f t="shared" si="105"/>
        <v/>
      </c>
      <c r="CX1096" s="16" t="str">
        <f>IF(Wedstrijden!AI1083="x","BB","")</f>
        <v/>
      </c>
      <c r="CY1096" s="16" t="str">
        <f>IF(Wedstrijden!AJ1083="x","B","")</f>
        <v/>
      </c>
      <c r="CZ1096" s="16" t="str">
        <f>IF(Wedstrijden!AK1083="x","L","")</f>
        <v/>
      </c>
      <c r="DA1096" s="16" t="str">
        <f>IF(Wedstrijden!AL1083="x","M","")</f>
        <v/>
      </c>
      <c r="DB1096" s="16" t="str">
        <f>IF(Wedstrijden!AM1083="x","Z","")</f>
        <v/>
      </c>
      <c r="DC1096" s="16" t="str">
        <f>IF(Wedstrijden!AN1083="x","ZZ","")</f>
        <v/>
      </c>
      <c r="DD1096" s="16" t="str">
        <f>IF(Wedstrijden!AP1083="x","1.40","")</f>
        <v/>
      </c>
      <c r="DE1096" s="16" t="str">
        <f>IF(COUNTA(Wedstrijden!BD1083:BF1083)&lt;&gt;0,6,"")</f>
        <v/>
      </c>
      <c r="DF1096" s="16" t="str">
        <f t="shared" si="106"/>
        <v/>
      </c>
      <c r="DG1096" s="16" t="str">
        <f>IF(Wedstrijden!BD1083="x","L","")</f>
        <v/>
      </c>
      <c r="DH1096" s="16" t="str">
        <f>IF(Wedstrijden!BE1083="x","M","")</f>
        <v/>
      </c>
      <c r="DI1096" s="16" t="str">
        <f>IF(Wedstrijden!BF1083="x","Z","")</f>
        <v/>
      </c>
      <c r="DJ1096" s="16" t="str">
        <f>IF(Wedstrijden!BG1083="x","Z","")</f>
        <v/>
      </c>
      <c r="DK1096" s="16" t="str">
        <f>IF(COUNTA(Wedstrijden!BI1083:BK1083)&lt;&gt;0,6,"")</f>
        <v/>
      </c>
      <c r="DL1096" s="16" t="str">
        <f t="shared" si="107"/>
        <v/>
      </c>
      <c r="DM1096" s="16" t="str">
        <f>IF(Wedstrijden!BI1083="x","L","")</f>
        <v/>
      </c>
      <c r="DN1096" s="16" t="str">
        <f>IF(Wedstrijden!BJ1083="x","M","")</f>
        <v/>
      </c>
      <c r="DO1096" s="16" t="str">
        <f>IF(Wedstrijden!BK1083="x","Z","")</f>
        <v/>
      </c>
      <c r="DP1096" s="16" t="str">
        <f>IF(Wedstrijden!BL1083="x","Z","")</f>
        <v/>
      </c>
    </row>
    <row r="1097" spans="1:120" ht="14.4" x14ac:dyDescent="0.3">
      <c r="A1097" s="18">
        <f>Wedstrijden!A1084</f>
        <v>0</v>
      </c>
      <c r="B1097" s="16" t="str">
        <f>IFERROR(VLOOKUP(Wedstrijden!#REF!,#REF!,2,FALSE),"")</f>
        <v/>
      </c>
      <c r="C1097" s="16">
        <f>Wedstrijden!E1084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IF(COUNTA(Wedstrijden!U1084:AC1084)&lt;&gt;0,1,"")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IF(Wedstrijden!U1084="x","B1","")</f>
        <v/>
      </c>
      <c r="BO1097" s="16" t="e">
        <f>IF(Wedstrijden!#REF!="x","BB","")</f>
        <v>#REF!</v>
      </c>
      <c r="BP1097" s="16" t="str">
        <f>IF(Wedstrijden!W1084="x","B","")</f>
        <v/>
      </c>
      <c r="BQ1097" s="16" t="str">
        <f>IF(Wedstrijden!X1084="x","L1","")</f>
        <v/>
      </c>
      <c r="BR1097" s="16" t="str">
        <f>IF(Wedstrijden!Y1084="x","L2","")</f>
        <v/>
      </c>
      <c r="BS1097" s="16" t="str">
        <f>IF(Wedstrijden!Z1084="x","M1","")</f>
        <v/>
      </c>
      <c r="BT1097" s="16" t="str">
        <f>IF(Wedstrijden!AA1084="x","M2","")</f>
        <v/>
      </c>
      <c r="BU1097" s="16" t="str">
        <f>IF(Wedstrijden!AB1084="x","Z1","")</f>
        <v/>
      </c>
      <c r="BV1097" s="16" t="str">
        <f>IF(Wedstrijden!AC1084="x","Z2","")</f>
        <v/>
      </c>
      <c r="BW1097" s="16" t="str">
        <f>IF(COUNTA(Wedstrijden!L1084:T1084)&lt;&gt;0,1,"")</f>
        <v/>
      </c>
      <c r="BX1097" s="16" t="str">
        <f t="shared" si="103"/>
        <v/>
      </c>
      <c r="BY1097" s="16" t="str">
        <f>IF(Wedstrijden!L1084="x","BB","")</f>
        <v/>
      </c>
      <c r="BZ1097" s="16" t="str">
        <f>IF(Wedstrijden!M1084="x","B","")</f>
        <v/>
      </c>
      <c r="CA1097" s="16" t="str">
        <f>IF(Wedstrijden!N1084="x","L1","")</f>
        <v/>
      </c>
      <c r="CB1097" s="16" t="str">
        <f>IF(Wedstrijden!O1084="x","L2","")</f>
        <v/>
      </c>
      <c r="CC1097" s="16" t="str">
        <f>IF(Wedstrijden!P1084="x","M1","")</f>
        <v/>
      </c>
      <c r="CD1097" s="16" t="str">
        <f>IF(Wedstrijden!Q1084="x","M2","")</f>
        <v/>
      </c>
      <c r="CE1097" s="16" t="str">
        <f>IF(Wedstrijden!R1084="x","Z1","")</f>
        <v/>
      </c>
      <c r="CF1097" s="16" t="str">
        <f>IF(Wedstrijden!S1084="x","Z2","")</f>
        <v/>
      </c>
      <c r="CG1097" s="16" t="str">
        <f>IF(Wedstrijden!T1084="x","ZZL","")</f>
        <v/>
      </c>
      <c r="CL1097" s="16" t="str">
        <f>IF(COUNTA(Wedstrijden!AR1084:BB1084)&lt;&gt;0,2,"")</f>
        <v/>
      </c>
      <c r="CM1097" s="16" t="str">
        <f t="shared" si="104"/>
        <v/>
      </c>
      <c r="CN1097" s="16" t="str">
        <f>IF(Wedstrijden!AR1084="x","AA","")</f>
        <v/>
      </c>
      <c r="CO1097" s="16" t="str">
        <f>IF(Wedstrijden!AS1084="x","A","")</f>
        <v/>
      </c>
      <c r="CP1097" s="16" t="str">
        <f>IF(Wedstrijden!AT1084="x","BB","")</f>
        <v/>
      </c>
      <c r="CQ1097" s="16" t="str">
        <f>IF(Wedstrijden!AU1084="x","B","")</f>
        <v/>
      </c>
      <c r="CR1097" s="16" t="str">
        <f>IF(Wedstrijden!AV1084="x","L","")</f>
        <v/>
      </c>
      <c r="CS1097" s="16" t="str">
        <f>IF(Wedstrijden!AW1084="x","M","")</f>
        <v/>
      </c>
      <c r="CT1097" s="16" t="str">
        <f>IF(Wedstrijden!AX1084="x","Z","")</f>
        <v/>
      </c>
      <c r="CU1097" s="16" t="str">
        <f>IF(Wedstrijden!BB1084="x","ZZ","")</f>
        <v/>
      </c>
      <c r="CV1097" s="16" t="str">
        <f>IF(COUNTA(Wedstrijden!AI1084:AP1084)&lt;&gt;0,2,"")</f>
        <v/>
      </c>
      <c r="CW1097" s="16" t="str">
        <f t="shared" si="105"/>
        <v/>
      </c>
      <c r="CX1097" s="16" t="str">
        <f>IF(Wedstrijden!AI1084="x","BB","")</f>
        <v/>
      </c>
      <c r="CY1097" s="16" t="str">
        <f>IF(Wedstrijden!AJ1084="x","B","")</f>
        <v/>
      </c>
      <c r="CZ1097" s="16" t="str">
        <f>IF(Wedstrijden!AK1084="x","L","")</f>
        <v/>
      </c>
      <c r="DA1097" s="16" t="str">
        <f>IF(Wedstrijden!AL1084="x","M","")</f>
        <v/>
      </c>
      <c r="DB1097" s="16" t="str">
        <f>IF(Wedstrijden!AM1084="x","Z","")</f>
        <v/>
      </c>
      <c r="DC1097" s="16" t="str">
        <f>IF(Wedstrijden!AN1084="x","ZZ","")</f>
        <v/>
      </c>
      <c r="DD1097" s="16" t="str">
        <f>IF(Wedstrijden!AP1084="x","1.40","")</f>
        <v/>
      </c>
      <c r="DE1097" s="16" t="str">
        <f>IF(COUNTA(Wedstrijden!BD1084:BF1084)&lt;&gt;0,6,"")</f>
        <v/>
      </c>
      <c r="DF1097" s="16" t="str">
        <f t="shared" si="106"/>
        <v/>
      </c>
      <c r="DG1097" s="16" t="str">
        <f>IF(Wedstrijden!BD1084="x","L","")</f>
        <v/>
      </c>
      <c r="DH1097" s="16" t="str">
        <f>IF(Wedstrijden!BE1084="x","M","")</f>
        <v/>
      </c>
      <c r="DI1097" s="16" t="str">
        <f>IF(Wedstrijden!BF1084="x","Z","")</f>
        <v/>
      </c>
      <c r="DJ1097" s="16" t="str">
        <f>IF(Wedstrijden!BG1084="x","Z","")</f>
        <v/>
      </c>
      <c r="DK1097" s="16" t="str">
        <f>IF(COUNTA(Wedstrijden!BI1084:BK1084)&lt;&gt;0,6,"")</f>
        <v/>
      </c>
      <c r="DL1097" s="16" t="str">
        <f t="shared" si="107"/>
        <v/>
      </c>
      <c r="DM1097" s="16" t="str">
        <f>IF(Wedstrijden!BI1084="x","L","")</f>
        <v/>
      </c>
      <c r="DN1097" s="16" t="str">
        <f>IF(Wedstrijden!BJ1084="x","M","")</f>
        <v/>
      </c>
      <c r="DO1097" s="16" t="str">
        <f>IF(Wedstrijden!BK1084="x","Z","")</f>
        <v/>
      </c>
      <c r="DP1097" s="16" t="str">
        <f>IF(Wedstrijden!BL1084="x","Z","")</f>
        <v/>
      </c>
    </row>
    <row r="1098" spans="1:120" ht="14.4" x14ac:dyDescent="0.3">
      <c r="A1098" s="18">
        <f>Wedstrijden!A1085</f>
        <v>0</v>
      </c>
      <c r="B1098" s="16" t="str">
        <f>IFERROR(VLOOKUP(Wedstrijden!#REF!,#REF!,2,FALSE),"")</f>
        <v/>
      </c>
      <c r="C1098" s="16">
        <f>Wedstrijden!E1085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IF(COUNTA(Wedstrijden!U1085:AC1085)&lt;&gt;0,1,"")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IF(Wedstrijden!U1085="x","B1","")</f>
        <v/>
      </c>
      <c r="BO1098" s="16" t="e">
        <f>IF(Wedstrijden!#REF!="x","BB","")</f>
        <v>#REF!</v>
      </c>
      <c r="BP1098" s="16" t="str">
        <f>IF(Wedstrijden!W1085="x","B","")</f>
        <v/>
      </c>
      <c r="BQ1098" s="16" t="str">
        <f>IF(Wedstrijden!X1085="x","L1","")</f>
        <v/>
      </c>
      <c r="BR1098" s="16" t="str">
        <f>IF(Wedstrijden!Y1085="x","L2","")</f>
        <v/>
      </c>
      <c r="BS1098" s="16" t="str">
        <f>IF(Wedstrijden!Z1085="x","M1","")</f>
        <v/>
      </c>
      <c r="BT1098" s="16" t="str">
        <f>IF(Wedstrijden!AA1085="x","M2","")</f>
        <v/>
      </c>
      <c r="BU1098" s="16" t="str">
        <f>IF(Wedstrijden!AB1085="x","Z1","")</f>
        <v/>
      </c>
      <c r="BV1098" s="16" t="str">
        <f>IF(Wedstrijden!AC1085="x","Z2","")</f>
        <v/>
      </c>
      <c r="BW1098" s="16" t="str">
        <f>IF(COUNTA(Wedstrijden!L1085:T1085)&lt;&gt;0,1,"")</f>
        <v/>
      </c>
      <c r="BX1098" s="16" t="str">
        <f t="shared" si="103"/>
        <v/>
      </c>
      <c r="BY1098" s="16" t="str">
        <f>IF(Wedstrijden!L1085="x","BB","")</f>
        <v/>
      </c>
      <c r="BZ1098" s="16" t="str">
        <f>IF(Wedstrijden!M1085="x","B","")</f>
        <v/>
      </c>
      <c r="CA1098" s="16" t="str">
        <f>IF(Wedstrijden!N1085="x","L1","")</f>
        <v/>
      </c>
      <c r="CB1098" s="16" t="str">
        <f>IF(Wedstrijden!O1085="x","L2","")</f>
        <v/>
      </c>
      <c r="CC1098" s="16" t="str">
        <f>IF(Wedstrijden!P1085="x","M1","")</f>
        <v/>
      </c>
      <c r="CD1098" s="16" t="str">
        <f>IF(Wedstrijden!Q1085="x","M2","")</f>
        <v/>
      </c>
      <c r="CE1098" s="16" t="str">
        <f>IF(Wedstrijden!R1085="x","Z1","")</f>
        <v/>
      </c>
      <c r="CF1098" s="16" t="str">
        <f>IF(Wedstrijden!S1085="x","Z2","")</f>
        <v/>
      </c>
      <c r="CG1098" s="16" t="str">
        <f>IF(Wedstrijden!T1085="x","ZZL","")</f>
        <v/>
      </c>
      <c r="CL1098" s="16" t="str">
        <f>IF(COUNTA(Wedstrijden!AR1085:BB1085)&lt;&gt;0,2,"")</f>
        <v/>
      </c>
      <c r="CM1098" s="16" t="str">
        <f t="shared" si="104"/>
        <v/>
      </c>
      <c r="CN1098" s="16" t="str">
        <f>IF(Wedstrijden!AR1085="x","AA","")</f>
        <v/>
      </c>
      <c r="CO1098" s="16" t="str">
        <f>IF(Wedstrijden!AS1085="x","A","")</f>
        <v/>
      </c>
      <c r="CP1098" s="16" t="str">
        <f>IF(Wedstrijden!AT1085="x","BB","")</f>
        <v/>
      </c>
      <c r="CQ1098" s="16" t="str">
        <f>IF(Wedstrijden!AU1085="x","B","")</f>
        <v/>
      </c>
      <c r="CR1098" s="16" t="str">
        <f>IF(Wedstrijden!AV1085="x","L","")</f>
        <v/>
      </c>
      <c r="CS1098" s="16" t="str">
        <f>IF(Wedstrijden!AW1085="x","M","")</f>
        <v/>
      </c>
      <c r="CT1098" s="16" t="str">
        <f>IF(Wedstrijden!AX1085="x","Z","")</f>
        <v/>
      </c>
      <c r="CU1098" s="16" t="str">
        <f>IF(Wedstrijden!BB1085="x","ZZ","")</f>
        <v/>
      </c>
      <c r="CV1098" s="16" t="str">
        <f>IF(COUNTA(Wedstrijden!AI1085:AP1085)&lt;&gt;0,2,"")</f>
        <v/>
      </c>
      <c r="CW1098" s="16" t="str">
        <f t="shared" si="105"/>
        <v/>
      </c>
      <c r="CX1098" s="16" t="str">
        <f>IF(Wedstrijden!AI1085="x","BB","")</f>
        <v/>
      </c>
      <c r="CY1098" s="16" t="str">
        <f>IF(Wedstrijden!AJ1085="x","B","")</f>
        <v/>
      </c>
      <c r="CZ1098" s="16" t="str">
        <f>IF(Wedstrijden!AK1085="x","L","")</f>
        <v/>
      </c>
      <c r="DA1098" s="16" t="str">
        <f>IF(Wedstrijden!AL1085="x","M","")</f>
        <v/>
      </c>
      <c r="DB1098" s="16" t="str">
        <f>IF(Wedstrijden!AM1085="x","Z","")</f>
        <v/>
      </c>
      <c r="DC1098" s="16" t="str">
        <f>IF(Wedstrijden!AN1085="x","ZZ","")</f>
        <v/>
      </c>
      <c r="DD1098" s="16" t="str">
        <f>IF(Wedstrijden!AP1085="x","1.40","")</f>
        <v/>
      </c>
      <c r="DE1098" s="16" t="str">
        <f>IF(COUNTA(Wedstrijden!BD1085:BF1085)&lt;&gt;0,6,"")</f>
        <v/>
      </c>
      <c r="DF1098" s="16" t="str">
        <f t="shared" si="106"/>
        <v/>
      </c>
      <c r="DG1098" s="16" t="str">
        <f>IF(Wedstrijden!BD1085="x","L","")</f>
        <v/>
      </c>
      <c r="DH1098" s="16" t="str">
        <f>IF(Wedstrijden!BE1085="x","M","")</f>
        <v/>
      </c>
      <c r="DI1098" s="16" t="str">
        <f>IF(Wedstrijden!BF1085="x","Z","")</f>
        <v/>
      </c>
      <c r="DJ1098" s="16" t="str">
        <f>IF(Wedstrijden!BG1085="x","Z","")</f>
        <v/>
      </c>
      <c r="DK1098" s="16" t="str">
        <f>IF(COUNTA(Wedstrijden!BI1085:BK1085)&lt;&gt;0,6,"")</f>
        <v/>
      </c>
      <c r="DL1098" s="16" t="str">
        <f t="shared" si="107"/>
        <v/>
      </c>
      <c r="DM1098" s="16" t="str">
        <f>IF(Wedstrijden!BI1085="x","L","")</f>
        <v/>
      </c>
      <c r="DN1098" s="16" t="str">
        <f>IF(Wedstrijden!BJ1085="x","M","")</f>
        <v/>
      </c>
      <c r="DO1098" s="16" t="str">
        <f>IF(Wedstrijden!BK1085="x","Z","")</f>
        <v/>
      </c>
      <c r="DP1098" s="16" t="str">
        <f>IF(Wedstrijden!BL1085="x","Z","")</f>
        <v/>
      </c>
    </row>
    <row r="1099" spans="1:120" ht="14.4" x14ac:dyDescent="0.3">
      <c r="A1099" s="18">
        <f>Wedstrijden!A1086</f>
        <v>0</v>
      </c>
      <c r="B1099" s="16" t="str">
        <f>IFERROR(VLOOKUP(Wedstrijden!#REF!,#REF!,2,FALSE),"")</f>
        <v/>
      </c>
      <c r="C1099" s="16">
        <f>Wedstrijden!E1086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IF(COUNTA(Wedstrijden!U1086:AC1086)&lt;&gt;0,1,"")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IF(Wedstrijden!U1086="x","B1","")</f>
        <v/>
      </c>
      <c r="BO1099" s="16" t="e">
        <f>IF(Wedstrijden!#REF!="x","BB","")</f>
        <v>#REF!</v>
      </c>
      <c r="BP1099" s="16" t="str">
        <f>IF(Wedstrijden!W1086="x","B","")</f>
        <v/>
      </c>
      <c r="BQ1099" s="16" t="str">
        <f>IF(Wedstrijden!X1086="x","L1","")</f>
        <v/>
      </c>
      <c r="BR1099" s="16" t="str">
        <f>IF(Wedstrijden!Y1086="x","L2","")</f>
        <v/>
      </c>
      <c r="BS1099" s="16" t="str">
        <f>IF(Wedstrijden!Z1086="x","M1","")</f>
        <v/>
      </c>
      <c r="BT1099" s="16" t="str">
        <f>IF(Wedstrijden!AA1086="x","M2","")</f>
        <v/>
      </c>
      <c r="BU1099" s="16" t="str">
        <f>IF(Wedstrijden!AB1086="x","Z1","")</f>
        <v/>
      </c>
      <c r="BV1099" s="16" t="str">
        <f>IF(Wedstrijden!AC1086="x","Z2","")</f>
        <v/>
      </c>
      <c r="BW1099" s="16" t="str">
        <f>IF(COUNTA(Wedstrijden!L1086:T1086)&lt;&gt;0,1,"")</f>
        <v/>
      </c>
      <c r="BX1099" s="16" t="str">
        <f t="shared" si="103"/>
        <v/>
      </c>
      <c r="BY1099" s="16" t="str">
        <f>IF(Wedstrijden!L1086="x","BB","")</f>
        <v/>
      </c>
      <c r="BZ1099" s="16" t="str">
        <f>IF(Wedstrijden!M1086="x","B","")</f>
        <v/>
      </c>
      <c r="CA1099" s="16" t="str">
        <f>IF(Wedstrijden!N1086="x","L1","")</f>
        <v/>
      </c>
      <c r="CB1099" s="16" t="str">
        <f>IF(Wedstrijden!O1086="x","L2","")</f>
        <v/>
      </c>
      <c r="CC1099" s="16" t="str">
        <f>IF(Wedstrijden!P1086="x","M1","")</f>
        <v/>
      </c>
      <c r="CD1099" s="16" t="str">
        <f>IF(Wedstrijden!Q1086="x","M2","")</f>
        <v/>
      </c>
      <c r="CE1099" s="16" t="str">
        <f>IF(Wedstrijden!R1086="x","Z1","")</f>
        <v/>
      </c>
      <c r="CF1099" s="16" t="str">
        <f>IF(Wedstrijden!S1086="x","Z2","")</f>
        <v/>
      </c>
      <c r="CG1099" s="16" t="str">
        <f>IF(Wedstrijden!T1086="x","ZZL","")</f>
        <v/>
      </c>
      <c r="CL1099" s="16" t="str">
        <f>IF(COUNTA(Wedstrijden!AR1086:BB1086)&lt;&gt;0,2,"")</f>
        <v/>
      </c>
      <c r="CM1099" s="16" t="str">
        <f t="shared" si="104"/>
        <v/>
      </c>
      <c r="CN1099" s="16" t="str">
        <f>IF(Wedstrijden!AR1086="x","AA","")</f>
        <v/>
      </c>
      <c r="CO1099" s="16" t="str">
        <f>IF(Wedstrijden!AS1086="x","A","")</f>
        <v/>
      </c>
      <c r="CP1099" s="16" t="str">
        <f>IF(Wedstrijden!AT1086="x","BB","")</f>
        <v/>
      </c>
      <c r="CQ1099" s="16" t="str">
        <f>IF(Wedstrijden!AU1086="x","B","")</f>
        <v/>
      </c>
      <c r="CR1099" s="16" t="str">
        <f>IF(Wedstrijden!AV1086="x","L","")</f>
        <v/>
      </c>
      <c r="CS1099" s="16" t="str">
        <f>IF(Wedstrijden!AW1086="x","M","")</f>
        <v/>
      </c>
      <c r="CT1099" s="16" t="str">
        <f>IF(Wedstrijden!AX1086="x","Z","")</f>
        <v/>
      </c>
      <c r="CU1099" s="16" t="str">
        <f>IF(Wedstrijden!BB1086="x","ZZ","")</f>
        <v/>
      </c>
      <c r="CV1099" s="16" t="str">
        <f>IF(COUNTA(Wedstrijden!AI1086:AP1086)&lt;&gt;0,2,"")</f>
        <v/>
      </c>
      <c r="CW1099" s="16" t="str">
        <f t="shared" si="105"/>
        <v/>
      </c>
      <c r="CX1099" s="16" t="str">
        <f>IF(Wedstrijden!AI1086="x","BB","")</f>
        <v/>
      </c>
      <c r="CY1099" s="16" t="str">
        <f>IF(Wedstrijden!AJ1086="x","B","")</f>
        <v/>
      </c>
      <c r="CZ1099" s="16" t="str">
        <f>IF(Wedstrijden!AK1086="x","L","")</f>
        <v/>
      </c>
      <c r="DA1099" s="16" t="str">
        <f>IF(Wedstrijden!AL1086="x","M","")</f>
        <v/>
      </c>
      <c r="DB1099" s="16" t="str">
        <f>IF(Wedstrijden!AM1086="x","Z","")</f>
        <v/>
      </c>
      <c r="DC1099" s="16" t="str">
        <f>IF(Wedstrijden!AN1086="x","ZZ","")</f>
        <v/>
      </c>
      <c r="DD1099" s="16" t="str">
        <f>IF(Wedstrijden!AP1086="x","1.40","")</f>
        <v/>
      </c>
      <c r="DE1099" s="16" t="str">
        <f>IF(COUNTA(Wedstrijden!BD1086:BF1086)&lt;&gt;0,6,"")</f>
        <v/>
      </c>
      <c r="DF1099" s="16" t="str">
        <f t="shared" si="106"/>
        <v/>
      </c>
      <c r="DG1099" s="16" t="str">
        <f>IF(Wedstrijden!BD1086="x","L","")</f>
        <v/>
      </c>
      <c r="DH1099" s="16" t="str">
        <f>IF(Wedstrijden!BE1086="x","M","")</f>
        <v/>
      </c>
      <c r="DI1099" s="16" t="str">
        <f>IF(Wedstrijden!BF1086="x","Z","")</f>
        <v/>
      </c>
      <c r="DJ1099" s="16" t="str">
        <f>IF(Wedstrijden!BG1086="x","Z","")</f>
        <v/>
      </c>
      <c r="DK1099" s="16" t="str">
        <f>IF(COUNTA(Wedstrijden!BI1086:BK1086)&lt;&gt;0,6,"")</f>
        <v/>
      </c>
      <c r="DL1099" s="16" t="str">
        <f t="shared" si="107"/>
        <v/>
      </c>
      <c r="DM1099" s="16" t="str">
        <f>IF(Wedstrijden!BI1086="x","L","")</f>
        <v/>
      </c>
      <c r="DN1099" s="16" t="str">
        <f>IF(Wedstrijden!BJ1086="x","M","")</f>
        <v/>
      </c>
      <c r="DO1099" s="16" t="str">
        <f>IF(Wedstrijden!BK1086="x","Z","")</f>
        <v/>
      </c>
      <c r="DP1099" s="16" t="str">
        <f>IF(Wedstrijden!BL1086="x","Z","")</f>
        <v/>
      </c>
    </row>
    <row r="1100" spans="1:120" ht="14.4" x14ac:dyDescent="0.3">
      <c r="A1100" s="18">
        <f>Wedstrijden!A1087</f>
        <v>0</v>
      </c>
      <c r="B1100" s="16" t="str">
        <f>IFERROR(VLOOKUP(Wedstrijden!#REF!,#REF!,2,FALSE),"")</f>
        <v/>
      </c>
      <c r="C1100" s="16">
        <f>Wedstrijden!E1087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IF(COUNTA(Wedstrijden!U1087:AC1087)&lt;&gt;0,1,"")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IF(Wedstrijden!U1087="x","B1","")</f>
        <v/>
      </c>
      <c r="BO1100" s="16" t="e">
        <f>IF(Wedstrijden!#REF!="x","BB","")</f>
        <v>#REF!</v>
      </c>
      <c r="BP1100" s="16" t="str">
        <f>IF(Wedstrijden!W1087="x","B","")</f>
        <v/>
      </c>
      <c r="BQ1100" s="16" t="str">
        <f>IF(Wedstrijden!X1087="x","L1","")</f>
        <v/>
      </c>
      <c r="BR1100" s="16" t="str">
        <f>IF(Wedstrijden!Y1087="x","L2","")</f>
        <v/>
      </c>
      <c r="BS1100" s="16" t="str">
        <f>IF(Wedstrijden!Z1087="x","M1","")</f>
        <v/>
      </c>
      <c r="BT1100" s="16" t="str">
        <f>IF(Wedstrijden!AA1087="x","M2","")</f>
        <v/>
      </c>
      <c r="BU1100" s="16" t="str">
        <f>IF(Wedstrijden!AB1087="x","Z1","")</f>
        <v/>
      </c>
      <c r="BV1100" s="16" t="str">
        <f>IF(Wedstrijden!AC1087="x","Z2","")</f>
        <v/>
      </c>
      <c r="BW1100" s="16" t="str">
        <f>IF(COUNTA(Wedstrijden!L1087:T1087)&lt;&gt;0,1,"")</f>
        <v/>
      </c>
      <c r="BX1100" s="16" t="str">
        <f t="shared" si="103"/>
        <v/>
      </c>
      <c r="BY1100" s="16" t="str">
        <f>IF(Wedstrijden!L1087="x","BB","")</f>
        <v/>
      </c>
      <c r="BZ1100" s="16" t="str">
        <f>IF(Wedstrijden!M1087="x","B","")</f>
        <v/>
      </c>
      <c r="CA1100" s="16" t="str">
        <f>IF(Wedstrijden!N1087="x","L1","")</f>
        <v/>
      </c>
      <c r="CB1100" s="16" t="str">
        <f>IF(Wedstrijden!O1087="x","L2","")</f>
        <v/>
      </c>
      <c r="CC1100" s="16" t="str">
        <f>IF(Wedstrijden!P1087="x","M1","")</f>
        <v/>
      </c>
      <c r="CD1100" s="16" t="str">
        <f>IF(Wedstrijden!Q1087="x","M2","")</f>
        <v/>
      </c>
      <c r="CE1100" s="16" t="str">
        <f>IF(Wedstrijden!R1087="x","Z1","")</f>
        <v/>
      </c>
      <c r="CF1100" s="16" t="str">
        <f>IF(Wedstrijden!S1087="x","Z2","")</f>
        <v/>
      </c>
      <c r="CG1100" s="16" t="str">
        <f>IF(Wedstrijden!T1087="x","ZZL","")</f>
        <v/>
      </c>
      <c r="CL1100" s="16" t="str">
        <f>IF(COUNTA(Wedstrijden!AR1087:BB1087)&lt;&gt;0,2,"")</f>
        <v/>
      </c>
      <c r="CM1100" s="16" t="str">
        <f t="shared" si="104"/>
        <v/>
      </c>
      <c r="CN1100" s="16" t="str">
        <f>IF(Wedstrijden!AR1087="x","AA","")</f>
        <v/>
      </c>
      <c r="CO1100" s="16" t="str">
        <f>IF(Wedstrijden!AS1087="x","A","")</f>
        <v/>
      </c>
      <c r="CP1100" s="16" t="str">
        <f>IF(Wedstrijden!AT1087="x","BB","")</f>
        <v/>
      </c>
      <c r="CQ1100" s="16" t="str">
        <f>IF(Wedstrijden!AU1087="x","B","")</f>
        <v/>
      </c>
      <c r="CR1100" s="16" t="str">
        <f>IF(Wedstrijden!AV1087="x","L","")</f>
        <v/>
      </c>
      <c r="CS1100" s="16" t="str">
        <f>IF(Wedstrijden!AW1087="x","M","")</f>
        <v/>
      </c>
      <c r="CT1100" s="16" t="str">
        <f>IF(Wedstrijden!AX1087="x","Z","")</f>
        <v/>
      </c>
      <c r="CU1100" s="16" t="str">
        <f>IF(Wedstrijden!BB1087="x","ZZ","")</f>
        <v/>
      </c>
      <c r="CV1100" s="16" t="str">
        <f>IF(COUNTA(Wedstrijden!AI1087:AP1087)&lt;&gt;0,2,"")</f>
        <v/>
      </c>
      <c r="CW1100" s="16" t="str">
        <f t="shared" si="105"/>
        <v/>
      </c>
      <c r="CX1100" s="16" t="str">
        <f>IF(Wedstrijden!AI1087="x","BB","")</f>
        <v/>
      </c>
      <c r="CY1100" s="16" t="str">
        <f>IF(Wedstrijden!AJ1087="x","B","")</f>
        <v/>
      </c>
      <c r="CZ1100" s="16" t="str">
        <f>IF(Wedstrijden!AK1087="x","L","")</f>
        <v/>
      </c>
      <c r="DA1100" s="16" t="str">
        <f>IF(Wedstrijden!AL1087="x","M","")</f>
        <v/>
      </c>
      <c r="DB1100" s="16" t="str">
        <f>IF(Wedstrijden!AM1087="x","Z","")</f>
        <v/>
      </c>
      <c r="DC1100" s="16" t="str">
        <f>IF(Wedstrijden!AN1087="x","ZZ","")</f>
        <v/>
      </c>
      <c r="DD1100" s="16" t="str">
        <f>IF(Wedstrijden!AP1087="x","1.40","")</f>
        <v/>
      </c>
      <c r="DE1100" s="16" t="str">
        <f>IF(COUNTA(Wedstrijden!BD1087:BF1087)&lt;&gt;0,6,"")</f>
        <v/>
      </c>
      <c r="DF1100" s="16" t="str">
        <f t="shared" si="106"/>
        <v/>
      </c>
      <c r="DG1100" s="16" t="str">
        <f>IF(Wedstrijden!BD1087="x","L","")</f>
        <v/>
      </c>
      <c r="DH1100" s="16" t="str">
        <f>IF(Wedstrijden!BE1087="x","M","")</f>
        <v/>
      </c>
      <c r="DI1100" s="16" t="str">
        <f>IF(Wedstrijden!BF1087="x","Z","")</f>
        <v/>
      </c>
      <c r="DJ1100" s="16" t="str">
        <f>IF(Wedstrijden!BG1087="x","Z","")</f>
        <v/>
      </c>
      <c r="DK1100" s="16" t="str">
        <f>IF(COUNTA(Wedstrijden!BI1087:BK1087)&lt;&gt;0,6,"")</f>
        <v/>
      </c>
      <c r="DL1100" s="16" t="str">
        <f t="shared" si="107"/>
        <v/>
      </c>
      <c r="DM1100" s="16" t="str">
        <f>IF(Wedstrijden!BI1087="x","L","")</f>
        <v/>
      </c>
      <c r="DN1100" s="16" t="str">
        <f>IF(Wedstrijden!BJ1087="x","M","")</f>
        <v/>
      </c>
      <c r="DO1100" s="16" t="str">
        <f>IF(Wedstrijden!BK1087="x","Z","")</f>
        <v/>
      </c>
      <c r="DP1100" s="16" t="str">
        <f>IF(Wedstrijden!BL1087="x","Z","")</f>
        <v/>
      </c>
    </row>
    <row r="1101" spans="1:120" ht="14.4" x14ac:dyDescent="0.3">
      <c r="A1101" s="18">
        <f>Wedstrijden!A1088</f>
        <v>0</v>
      </c>
      <c r="B1101" s="16" t="str">
        <f>IFERROR(VLOOKUP(Wedstrijden!#REF!,#REF!,2,FALSE),"")</f>
        <v/>
      </c>
      <c r="C1101" s="16">
        <f>Wedstrijden!E1088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IF(COUNTA(Wedstrijden!U1088:AC1088)&lt;&gt;0,1,"")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IF(Wedstrijden!U1088="x","B1","")</f>
        <v/>
      </c>
      <c r="BO1101" s="16" t="e">
        <f>IF(Wedstrijden!#REF!="x","BB","")</f>
        <v>#REF!</v>
      </c>
      <c r="BP1101" s="16" t="str">
        <f>IF(Wedstrijden!W1088="x","B","")</f>
        <v/>
      </c>
      <c r="BQ1101" s="16" t="str">
        <f>IF(Wedstrijden!X1088="x","L1","")</f>
        <v/>
      </c>
      <c r="BR1101" s="16" t="str">
        <f>IF(Wedstrijden!Y1088="x","L2","")</f>
        <v/>
      </c>
      <c r="BS1101" s="16" t="str">
        <f>IF(Wedstrijden!Z1088="x","M1","")</f>
        <v/>
      </c>
      <c r="BT1101" s="16" t="str">
        <f>IF(Wedstrijden!AA1088="x","M2","")</f>
        <v/>
      </c>
      <c r="BU1101" s="16" t="str">
        <f>IF(Wedstrijden!AB1088="x","Z1","")</f>
        <v/>
      </c>
      <c r="BV1101" s="16" t="str">
        <f>IF(Wedstrijden!AC1088="x","Z2","")</f>
        <v/>
      </c>
      <c r="BW1101" s="16" t="str">
        <f>IF(COUNTA(Wedstrijden!L1088:T1088)&lt;&gt;0,1,"")</f>
        <v/>
      </c>
      <c r="BX1101" s="16" t="str">
        <f t="shared" si="103"/>
        <v/>
      </c>
      <c r="BY1101" s="16" t="str">
        <f>IF(Wedstrijden!L1088="x","BB","")</f>
        <v/>
      </c>
      <c r="BZ1101" s="16" t="str">
        <f>IF(Wedstrijden!M1088="x","B","")</f>
        <v/>
      </c>
      <c r="CA1101" s="16" t="str">
        <f>IF(Wedstrijden!N1088="x","L1","")</f>
        <v/>
      </c>
      <c r="CB1101" s="16" t="str">
        <f>IF(Wedstrijden!O1088="x","L2","")</f>
        <v/>
      </c>
      <c r="CC1101" s="16" t="str">
        <f>IF(Wedstrijden!P1088="x","M1","")</f>
        <v/>
      </c>
      <c r="CD1101" s="16" t="str">
        <f>IF(Wedstrijden!Q1088="x","M2","")</f>
        <v/>
      </c>
      <c r="CE1101" s="16" t="str">
        <f>IF(Wedstrijden!R1088="x","Z1","")</f>
        <v/>
      </c>
      <c r="CF1101" s="16" t="str">
        <f>IF(Wedstrijden!S1088="x","Z2","")</f>
        <v/>
      </c>
      <c r="CG1101" s="16" t="str">
        <f>IF(Wedstrijden!T1088="x","ZZL","")</f>
        <v/>
      </c>
      <c r="CL1101" s="16" t="str">
        <f>IF(COUNTA(Wedstrijden!AR1088:BB1088)&lt;&gt;0,2,"")</f>
        <v/>
      </c>
      <c r="CM1101" s="16" t="str">
        <f t="shared" si="104"/>
        <v/>
      </c>
      <c r="CN1101" s="16" t="str">
        <f>IF(Wedstrijden!AR1088="x","AA","")</f>
        <v/>
      </c>
      <c r="CO1101" s="16" t="str">
        <f>IF(Wedstrijden!AS1088="x","A","")</f>
        <v/>
      </c>
      <c r="CP1101" s="16" t="str">
        <f>IF(Wedstrijden!AT1088="x","BB","")</f>
        <v/>
      </c>
      <c r="CQ1101" s="16" t="str">
        <f>IF(Wedstrijden!AU1088="x","B","")</f>
        <v/>
      </c>
      <c r="CR1101" s="16" t="str">
        <f>IF(Wedstrijden!AV1088="x","L","")</f>
        <v/>
      </c>
      <c r="CS1101" s="16" t="str">
        <f>IF(Wedstrijden!AW1088="x","M","")</f>
        <v/>
      </c>
      <c r="CT1101" s="16" t="str">
        <f>IF(Wedstrijden!AX1088="x","Z","")</f>
        <v/>
      </c>
      <c r="CU1101" s="16" t="str">
        <f>IF(Wedstrijden!BB1088="x","ZZ","")</f>
        <v/>
      </c>
      <c r="CV1101" s="16" t="str">
        <f>IF(COUNTA(Wedstrijden!AI1088:AP1088)&lt;&gt;0,2,"")</f>
        <v/>
      </c>
      <c r="CW1101" s="16" t="str">
        <f t="shared" si="105"/>
        <v/>
      </c>
      <c r="CX1101" s="16" t="str">
        <f>IF(Wedstrijden!AI1088="x","BB","")</f>
        <v/>
      </c>
      <c r="CY1101" s="16" t="str">
        <f>IF(Wedstrijden!AJ1088="x","B","")</f>
        <v/>
      </c>
      <c r="CZ1101" s="16" t="str">
        <f>IF(Wedstrijden!AK1088="x","L","")</f>
        <v/>
      </c>
      <c r="DA1101" s="16" t="str">
        <f>IF(Wedstrijden!AL1088="x","M","")</f>
        <v/>
      </c>
      <c r="DB1101" s="16" t="str">
        <f>IF(Wedstrijden!AM1088="x","Z","")</f>
        <v/>
      </c>
      <c r="DC1101" s="16" t="str">
        <f>IF(Wedstrijden!AN1088="x","ZZ","")</f>
        <v/>
      </c>
      <c r="DD1101" s="16" t="str">
        <f>IF(Wedstrijden!AP1088="x","1.40","")</f>
        <v/>
      </c>
      <c r="DE1101" s="16" t="str">
        <f>IF(COUNTA(Wedstrijden!BD1088:BF1088)&lt;&gt;0,6,"")</f>
        <v/>
      </c>
      <c r="DF1101" s="16" t="str">
        <f t="shared" si="106"/>
        <v/>
      </c>
      <c r="DG1101" s="16" t="str">
        <f>IF(Wedstrijden!BD1088="x","L","")</f>
        <v/>
      </c>
      <c r="DH1101" s="16" t="str">
        <f>IF(Wedstrijden!BE1088="x","M","")</f>
        <v/>
      </c>
      <c r="DI1101" s="16" t="str">
        <f>IF(Wedstrijden!BF1088="x","Z","")</f>
        <v/>
      </c>
      <c r="DJ1101" s="16" t="str">
        <f>IF(Wedstrijden!BG1088="x","Z","")</f>
        <v/>
      </c>
      <c r="DK1101" s="16" t="str">
        <f>IF(COUNTA(Wedstrijden!BI1088:BK1088)&lt;&gt;0,6,"")</f>
        <v/>
      </c>
      <c r="DL1101" s="16" t="str">
        <f t="shared" si="107"/>
        <v/>
      </c>
      <c r="DM1101" s="16" t="str">
        <f>IF(Wedstrijden!BI1088="x","L","")</f>
        <v/>
      </c>
      <c r="DN1101" s="16" t="str">
        <f>IF(Wedstrijden!BJ1088="x","M","")</f>
        <v/>
      </c>
      <c r="DO1101" s="16" t="str">
        <f>IF(Wedstrijden!BK1088="x","Z","")</f>
        <v/>
      </c>
      <c r="DP1101" s="16" t="str">
        <f>IF(Wedstrijden!BL1088="x","Z","")</f>
        <v/>
      </c>
    </row>
    <row r="1102" spans="1:120" ht="14.4" x14ac:dyDescent="0.3">
      <c r="A1102" s="18">
        <f>Wedstrijden!A1089</f>
        <v>0</v>
      </c>
      <c r="B1102" s="16" t="str">
        <f>IFERROR(VLOOKUP(Wedstrijden!#REF!,#REF!,2,FALSE),"")</f>
        <v/>
      </c>
      <c r="C1102" s="16">
        <f>Wedstrijden!E1089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IF(COUNTA(Wedstrijden!U1089:AC1089)&lt;&gt;0,1,"")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IF(Wedstrijden!U1089="x","B1","")</f>
        <v/>
      </c>
      <c r="BO1102" s="16" t="e">
        <f>IF(Wedstrijden!#REF!="x","BB","")</f>
        <v>#REF!</v>
      </c>
      <c r="BP1102" s="16" t="str">
        <f>IF(Wedstrijden!W1089="x","B","")</f>
        <v/>
      </c>
      <c r="BQ1102" s="16" t="str">
        <f>IF(Wedstrijden!X1089="x","L1","")</f>
        <v/>
      </c>
      <c r="BR1102" s="16" t="str">
        <f>IF(Wedstrijden!Y1089="x","L2","")</f>
        <v/>
      </c>
      <c r="BS1102" s="16" t="str">
        <f>IF(Wedstrijden!Z1089="x","M1","")</f>
        <v/>
      </c>
      <c r="BT1102" s="16" t="str">
        <f>IF(Wedstrijden!AA1089="x","M2","")</f>
        <v/>
      </c>
      <c r="BU1102" s="16" t="str">
        <f>IF(Wedstrijden!AB1089="x","Z1","")</f>
        <v/>
      </c>
      <c r="BV1102" s="16" t="str">
        <f>IF(Wedstrijden!AC1089="x","Z2","")</f>
        <v/>
      </c>
      <c r="BW1102" s="16" t="str">
        <f>IF(COUNTA(Wedstrijden!L1089:T1089)&lt;&gt;0,1,"")</f>
        <v/>
      </c>
      <c r="BX1102" s="16" t="str">
        <f t="shared" si="103"/>
        <v/>
      </c>
      <c r="BY1102" s="16" t="str">
        <f>IF(Wedstrijden!L1089="x","BB","")</f>
        <v/>
      </c>
      <c r="BZ1102" s="16" t="str">
        <f>IF(Wedstrijden!M1089="x","B","")</f>
        <v/>
      </c>
      <c r="CA1102" s="16" t="str">
        <f>IF(Wedstrijden!N1089="x","L1","")</f>
        <v/>
      </c>
      <c r="CB1102" s="16" t="str">
        <f>IF(Wedstrijden!O1089="x","L2","")</f>
        <v/>
      </c>
      <c r="CC1102" s="16" t="str">
        <f>IF(Wedstrijden!P1089="x","M1","")</f>
        <v/>
      </c>
      <c r="CD1102" s="16" t="str">
        <f>IF(Wedstrijden!Q1089="x","M2","")</f>
        <v/>
      </c>
      <c r="CE1102" s="16" t="str">
        <f>IF(Wedstrijden!R1089="x","Z1","")</f>
        <v/>
      </c>
      <c r="CF1102" s="16" t="str">
        <f>IF(Wedstrijden!S1089="x","Z2","")</f>
        <v/>
      </c>
      <c r="CG1102" s="16" t="str">
        <f>IF(Wedstrijden!T1089="x","ZZL","")</f>
        <v/>
      </c>
      <c r="CL1102" s="16" t="str">
        <f>IF(COUNTA(Wedstrijden!AR1089:BB1089)&lt;&gt;0,2,"")</f>
        <v/>
      </c>
      <c r="CM1102" s="16" t="str">
        <f t="shared" si="104"/>
        <v/>
      </c>
      <c r="CN1102" s="16" t="str">
        <f>IF(Wedstrijden!AR1089="x","AA","")</f>
        <v/>
      </c>
      <c r="CO1102" s="16" t="str">
        <f>IF(Wedstrijden!AS1089="x","A","")</f>
        <v/>
      </c>
      <c r="CP1102" s="16" t="str">
        <f>IF(Wedstrijden!AT1089="x","BB","")</f>
        <v/>
      </c>
      <c r="CQ1102" s="16" t="str">
        <f>IF(Wedstrijden!AU1089="x","B","")</f>
        <v/>
      </c>
      <c r="CR1102" s="16" t="str">
        <f>IF(Wedstrijden!AV1089="x","L","")</f>
        <v/>
      </c>
      <c r="CS1102" s="16" t="str">
        <f>IF(Wedstrijden!AW1089="x","M","")</f>
        <v/>
      </c>
      <c r="CT1102" s="16" t="str">
        <f>IF(Wedstrijden!AX1089="x","Z","")</f>
        <v/>
      </c>
      <c r="CU1102" s="16" t="str">
        <f>IF(Wedstrijden!BB1089="x","ZZ","")</f>
        <v/>
      </c>
      <c r="CV1102" s="16" t="str">
        <f>IF(COUNTA(Wedstrijden!AI1089:AP1089)&lt;&gt;0,2,"")</f>
        <v/>
      </c>
      <c r="CW1102" s="16" t="str">
        <f t="shared" si="105"/>
        <v/>
      </c>
      <c r="CX1102" s="16" t="str">
        <f>IF(Wedstrijden!AI1089="x","BB","")</f>
        <v/>
      </c>
      <c r="CY1102" s="16" t="str">
        <f>IF(Wedstrijden!AJ1089="x","B","")</f>
        <v/>
      </c>
      <c r="CZ1102" s="16" t="str">
        <f>IF(Wedstrijden!AK1089="x","L","")</f>
        <v/>
      </c>
      <c r="DA1102" s="16" t="str">
        <f>IF(Wedstrijden!AL1089="x","M","")</f>
        <v/>
      </c>
      <c r="DB1102" s="16" t="str">
        <f>IF(Wedstrijden!AM1089="x","Z","")</f>
        <v/>
      </c>
      <c r="DC1102" s="16" t="str">
        <f>IF(Wedstrijden!AN1089="x","ZZ","")</f>
        <v/>
      </c>
      <c r="DD1102" s="16" t="str">
        <f>IF(Wedstrijden!AP1089="x","1.40","")</f>
        <v/>
      </c>
      <c r="DE1102" s="16" t="str">
        <f>IF(COUNTA(Wedstrijden!BD1089:BF1089)&lt;&gt;0,6,"")</f>
        <v/>
      </c>
      <c r="DF1102" s="16" t="str">
        <f t="shared" si="106"/>
        <v/>
      </c>
      <c r="DG1102" s="16" t="str">
        <f>IF(Wedstrijden!BD1089="x","L","")</f>
        <v/>
      </c>
      <c r="DH1102" s="16" t="str">
        <f>IF(Wedstrijden!BE1089="x","M","")</f>
        <v/>
      </c>
      <c r="DI1102" s="16" t="str">
        <f>IF(Wedstrijden!BF1089="x","Z","")</f>
        <v/>
      </c>
      <c r="DJ1102" s="16" t="str">
        <f>IF(Wedstrijden!BG1089="x","Z","")</f>
        <v/>
      </c>
      <c r="DK1102" s="16" t="str">
        <f>IF(COUNTA(Wedstrijden!BI1089:BK1089)&lt;&gt;0,6,"")</f>
        <v/>
      </c>
      <c r="DL1102" s="16" t="str">
        <f t="shared" si="107"/>
        <v/>
      </c>
      <c r="DM1102" s="16" t="str">
        <f>IF(Wedstrijden!BI1089="x","L","")</f>
        <v/>
      </c>
      <c r="DN1102" s="16" t="str">
        <f>IF(Wedstrijden!BJ1089="x","M","")</f>
        <v/>
      </c>
      <c r="DO1102" s="16" t="str">
        <f>IF(Wedstrijden!BK1089="x","Z","")</f>
        <v/>
      </c>
      <c r="DP1102" s="16" t="str">
        <f>IF(Wedstrijden!BL1089="x","Z","")</f>
        <v/>
      </c>
    </row>
    <row r="1103" spans="1:120" ht="14.4" x14ac:dyDescent="0.3">
      <c r="A1103" s="18">
        <f>Wedstrijden!A1090</f>
        <v>0</v>
      </c>
      <c r="B1103" s="16" t="str">
        <f>IFERROR(VLOOKUP(Wedstrijden!#REF!,#REF!,2,FALSE),"")</f>
        <v/>
      </c>
      <c r="C1103" s="16">
        <f>Wedstrijden!E1090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IF(COUNTA(Wedstrijden!U1090:AC1090)&lt;&gt;0,1,"")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IF(Wedstrijden!U1090="x","B1","")</f>
        <v/>
      </c>
      <c r="BO1103" s="16" t="e">
        <f>IF(Wedstrijden!#REF!="x","BB","")</f>
        <v>#REF!</v>
      </c>
      <c r="BP1103" s="16" t="str">
        <f>IF(Wedstrijden!W1090="x","B","")</f>
        <v/>
      </c>
      <c r="BQ1103" s="16" t="str">
        <f>IF(Wedstrijden!X1090="x","L1","")</f>
        <v/>
      </c>
      <c r="BR1103" s="16" t="str">
        <f>IF(Wedstrijden!Y1090="x","L2","")</f>
        <v/>
      </c>
      <c r="BS1103" s="16" t="str">
        <f>IF(Wedstrijden!Z1090="x","M1","")</f>
        <v/>
      </c>
      <c r="BT1103" s="16" t="str">
        <f>IF(Wedstrijden!AA1090="x","M2","")</f>
        <v/>
      </c>
      <c r="BU1103" s="16" t="str">
        <f>IF(Wedstrijden!AB1090="x","Z1","")</f>
        <v/>
      </c>
      <c r="BV1103" s="16" t="str">
        <f>IF(Wedstrijden!AC1090="x","Z2","")</f>
        <v/>
      </c>
      <c r="BW1103" s="16" t="str">
        <f>IF(COUNTA(Wedstrijden!L1090:T1090)&lt;&gt;0,1,"")</f>
        <v/>
      </c>
      <c r="BX1103" s="16" t="str">
        <f t="shared" si="103"/>
        <v/>
      </c>
      <c r="BY1103" s="16" t="str">
        <f>IF(Wedstrijden!L1090="x","BB","")</f>
        <v/>
      </c>
      <c r="BZ1103" s="16" t="str">
        <f>IF(Wedstrijden!M1090="x","B","")</f>
        <v/>
      </c>
      <c r="CA1103" s="16" t="str">
        <f>IF(Wedstrijden!N1090="x","L1","")</f>
        <v/>
      </c>
      <c r="CB1103" s="16" t="str">
        <f>IF(Wedstrijden!O1090="x","L2","")</f>
        <v/>
      </c>
      <c r="CC1103" s="16" t="str">
        <f>IF(Wedstrijden!P1090="x","M1","")</f>
        <v/>
      </c>
      <c r="CD1103" s="16" t="str">
        <f>IF(Wedstrijden!Q1090="x","M2","")</f>
        <v/>
      </c>
      <c r="CE1103" s="16" t="str">
        <f>IF(Wedstrijden!R1090="x","Z1","")</f>
        <v/>
      </c>
      <c r="CF1103" s="16" t="str">
        <f>IF(Wedstrijden!S1090="x","Z2","")</f>
        <v/>
      </c>
      <c r="CG1103" s="16" t="str">
        <f>IF(Wedstrijden!T1090="x","ZZL","")</f>
        <v/>
      </c>
      <c r="CL1103" s="16" t="str">
        <f>IF(COUNTA(Wedstrijden!AR1090:BB1090)&lt;&gt;0,2,"")</f>
        <v/>
      </c>
      <c r="CM1103" s="16" t="str">
        <f t="shared" si="104"/>
        <v/>
      </c>
      <c r="CN1103" s="16" t="str">
        <f>IF(Wedstrijden!AR1090="x","AA","")</f>
        <v/>
      </c>
      <c r="CO1103" s="16" t="str">
        <f>IF(Wedstrijden!AS1090="x","A","")</f>
        <v/>
      </c>
      <c r="CP1103" s="16" t="str">
        <f>IF(Wedstrijden!AT1090="x","BB","")</f>
        <v/>
      </c>
      <c r="CQ1103" s="16" t="str">
        <f>IF(Wedstrijden!AU1090="x","B","")</f>
        <v/>
      </c>
      <c r="CR1103" s="16" t="str">
        <f>IF(Wedstrijden!AV1090="x","L","")</f>
        <v/>
      </c>
      <c r="CS1103" s="16" t="str">
        <f>IF(Wedstrijden!AW1090="x","M","")</f>
        <v/>
      </c>
      <c r="CT1103" s="16" t="str">
        <f>IF(Wedstrijden!AX1090="x","Z","")</f>
        <v/>
      </c>
      <c r="CU1103" s="16" t="str">
        <f>IF(Wedstrijden!BB1090="x","ZZ","")</f>
        <v/>
      </c>
      <c r="CV1103" s="16" t="str">
        <f>IF(COUNTA(Wedstrijden!AI1090:AP1090)&lt;&gt;0,2,"")</f>
        <v/>
      </c>
      <c r="CW1103" s="16" t="str">
        <f t="shared" si="105"/>
        <v/>
      </c>
      <c r="CX1103" s="16" t="str">
        <f>IF(Wedstrijden!AI1090="x","BB","")</f>
        <v/>
      </c>
      <c r="CY1103" s="16" t="str">
        <f>IF(Wedstrijden!AJ1090="x","B","")</f>
        <v/>
      </c>
      <c r="CZ1103" s="16" t="str">
        <f>IF(Wedstrijden!AK1090="x","L","")</f>
        <v/>
      </c>
      <c r="DA1103" s="16" t="str">
        <f>IF(Wedstrijden!AL1090="x","M","")</f>
        <v/>
      </c>
      <c r="DB1103" s="16" t="str">
        <f>IF(Wedstrijden!AM1090="x","Z","")</f>
        <v/>
      </c>
      <c r="DC1103" s="16" t="str">
        <f>IF(Wedstrijden!AN1090="x","ZZ","")</f>
        <v/>
      </c>
      <c r="DD1103" s="16" t="str">
        <f>IF(Wedstrijden!AP1090="x","1.40","")</f>
        <v/>
      </c>
      <c r="DE1103" s="16" t="str">
        <f>IF(COUNTA(Wedstrijden!BD1090:BF1090)&lt;&gt;0,6,"")</f>
        <v/>
      </c>
      <c r="DF1103" s="16" t="str">
        <f t="shared" si="106"/>
        <v/>
      </c>
      <c r="DG1103" s="16" t="str">
        <f>IF(Wedstrijden!BD1090="x","L","")</f>
        <v/>
      </c>
      <c r="DH1103" s="16" t="str">
        <f>IF(Wedstrijden!BE1090="x","M","")</f>
        <v/>
      </c>
      <c r="DI1103" s="16" t="str">
        <f>IF(Wedstrijden!BF1090="x","Z","")</f>
        <v/>
      </c>
      <c r="DJ1103" s="16" t="str">
        <f>IF(Wedstrijden!BG1090="x","Z","")</f>
        <v/>
      </c>
      <c r="DK1103" s="16" t="str">
        <f>IF(COUNTA(Wedstrijden!BI1090:BK1090)&lt;&gt;0,6,"")</f>
        <v/>
      </c>
      <c r="DL1103" s="16" t="str">
        <f t="shared" si="107"/>
        <v/>
      </c>
      <c r="DM1103" s="16" t="str">
        <f>IF(Wedstrijden!BI1090="x","L","")</f>
        <v/>
      </c>
      <c r="DN1103" s="16" t="str">
        <f>IF(Wedstrijden!BJ1090="x","M","")</f>
        <v/>
      </c>
      <c r="DO1103" s="16" t="str">
        <f>IF(Wedstrijden!BK1090="x","Z","")</f>
        <v/>
      </c>
      <c r="DP1103" s="16" t="str">
        <f>IF(Wedstrijden!BL1090="x","Z","")</f>
        <v/>
      </c>
    </row>
    <row r="1104" spans="1:120" ht="14.4" x14ac:dyDescent="0.3">
      <c r="A1104" s="18">
        <f>Wedstrijden!A1091</f>
        <v>0</v>
      </c>
      <c r="B1104" s="16" t="str">
        <f>IFERROR(VLOOKUP(Wedstrijden!#REF!,#REF!,2,FALSE),"")</f>
        <v/>
      </c>
      <c r="C1104" s="16">
        <f>Wedstrijden!E1091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IF(COUNTA(Wedstrijden!U1091:AC1091)&lt;&gt;0,1,"")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IF(Wedstrijden!U1091="x","B1","")</f>
        <v/>
      </c>
      <c r="BO1104" s="16" t="e">
        <f>IF(Wedstrijden!#REF!="x","BB","")</f>
        <v>#REF!</v>
      </c>
      <c r="BP1104" s="16" t="str">
        <f>IF(Wedstrijden!W1091="x","B","")</f>
        <v/>
      </c>
      <c r="BQ1104" s="16" t="str">
        <f>IF(Wedstrijden!X1091="x","L1","")</f>
        <v/>
      </c>
      <c r="BR1104" s="16" t="str">
        <f>IF(Wedstrijden!Y1091="x","L2","")</f>
        <v/>
      </c>
      <c r="BS1104" s="16" t="str">
        <f>IF(Wedstrijden!Z1091="x","M1","")</f>
        <v/>
      </c>
      <c r="BT1104" s="16" t="str">
        <f>IF(Wedstrijden!AA1091="x","M2","")</f>
        <v/>
      </c>
      <c r="BU1104" s="16" t="str">
        <f>IF(Wedstrijden!AB1091="x","Z1","")</f>
        <v/>
      </c>
      <c r="BV1104" s="16" t="str">
        <f>IF(Wedstrijden!AC1091="x","Z2","")</f>
        <v/>
      </c>
      <c r="BW1104" s="16" t="str">
        <f>IF(COUNTA(Wedstrijden!L1091:T1091)&lt;&gt;0,1,"")</f>
        <v/>
      </c>
      <c r="BX1104" s="16" t="str">
        <f t="shared" si="103"/>
        <v/>
      </c>
      <c r="BY1104" s="16" t="str">
        <f>IF(Wedstrijden!L1091="x","BB","")</f>
        <v/>
      </c>
      <c r="BZ1104" s="16" t="str">
        <f>IF(Wedstrijden!M1091="x","B","")</f>
        <v/>
      </c>
      <c r="CA1104" s="16" t="str">
        <f>IF(Wedstrijden!N1091="x","L1","")</f>
        <v/>
      </c>
      <c r="CB1104" s="16" t="str">
        <f>IF(Wedstrijden!O1091="x","L2","")</f>
        <v/>
      </c>
      <c r="CC1104" s="16" t="str">
        <f>IF(Wedstrijden!P1091="x","M1","")</f>
        <v/>
      </c>
      <c r="CD1104" s="16" t="str">
        <f>IF(Wedstrijden!Q1091="x","M2","")</f>
        <v/>
      </c>
      <c r="CE1104" s="16" t="str">
        <f>IF(Wedstrijden!R1091="x","Z1","")</f>
        <v/>
      </c>
      <c r="CF1104" s="16" t="str">
        <f>IF(Wedstrijden!S1091="x","Z2","")</f>
        <v/>
      </c>
      <c r="CG1104" s="16" t="str">
        <f>IF(Wedstrijden!T1091="x","ZZL","")</f>
        <v/>
      </c>
      <c r="CL1104" s="16" t="str">
        <f>IF(COUNTA(Wedstrijden!AR1091:BB1091)&lt;&gt;0,2,"")</f>
        <v/>
      </c>
      <c r="CM1104" s="16" t="str">
        <f t="shared" si="104"/>
        <v/>
      </c>
      <c r="CN1104" s="16" t="str">
        <f>IF(Wedstrijden!AR1091="x","AA","")</f>
        <v/>
      </c>
      <c r="CO1104" s="16" t="str">
        <f>IF(Wedstrijden!AS1091="x","A","")</f>
        <v/>
      </c>
      <c r="CP1104" s="16" t="str">
        <f>IF(Wedstrijden!AT1091="x","BB","")</f>
        <v/>
      </c>
      <c r="CQ1104" s="16" t="str">
        <f>IF(Wedstrijden!AU1091="x","B","")</f>
        <v/>
      </c>
      <c r="CR1104" s="16" t="str">
        <f>IF(Wedstrijden!AV1091="x","L","")</f>
        <v/>
      </c>
      <c r="CS1104" s="16" t="str">
        <f>IF(Wedstrijden!AW1091="x","M","")</f>
        <v/>
      </c>
      <c r="CT1104" s="16" t="str">
        <f>IF(Wedstrijden!AX1091="x","Z","")</f>
        <v/>
      </c>
      <c r="CU1104" s="16" t="str">
        <f>IF(Wedstrijden!BB1091="x","ZZ","")</f>
        <v/>
      </c>
      <c r="CV1104" s="16" t="str">
        <f>IF(COUNTA(Wedstrijden!AI1091:AP1091)&lt;&gt;0,2,"")</f>
        <v/>
      </c>
      <c r="CW1104" s="16" t="str">
        <f t="shared" si="105"/>
        <v/>
      </c>
      <c r="CX1104" s="16" t="str">
        <f>IF(Wedstrijden!AI1091="x","BB","")</f>
        <v/>
      </c>
      <c r="CY1104" s="16" t="str">
        <f>IF(Wedstrijden!AJ1091="x","B","")</f>
        <v/>
      </c>
      <c r="CZ1104" s="16" t="str">
        <f>IF(Wedstrijden!AK1091="x","L","")</f>
        <v/>
      </c>
      <c r="DA1104" s="16" t="str">
        <f>IF(Wedstrijden!AL1091="x","M","")</f>
        <v/>
      </c>
      <c r="DB1104" s="16" t="str">
        <f>IF(Wedstrijden!AM1091="x","Z","")</f>
        <v/>
      </c>
      <c r="DC1104" s="16" t="str">
        <f>IF(Wedstrijden!AN1091="x","ZZ","")</f>
        <v/>
      </c>
      <c r="DD1104" s="16" t="str">
        <f>IF(Wedstrijden!AP1091="x","1.40","")</f>
        <v/>
      </c>
      <c r="DE1104" s="16" t="str">
        <f>IF(COUNTA(Wedstrijden!BD1091:BF1091)&lt;&gt;0,6,"")</f>
        <v/>
      </c>
      <c r="DF1104" s="16" t="str">
        <f t="shared" si="106"/>
        <v/>
      </c>
      <c r="DG1104" s="16" t="str">
        <f>IF(Wedstrijden!BD1091="x","L","")</f>
        <v/>
      </c>
      <c r="DH1104" s="16" t="str">
        <f>IF(Wedstrijden!BE1091="x","M","")</f>
        <v/>
      </c>
      <c r="DI1104" s="16" t="str">
        <f>IF(Wedstrijden!BF1091="x","Z","")</f>
        <v/>
      </c>
      <c r="DJ1104" s="16" t="str">
        <f>IF(Wedstrijden!BG1091="x","Z","")</f>
        <v/>
      </c>
      <c r="DK1104" s="16" t="str">
        <f>IF(COUNTA(Wedstrijden!BI1091:BK1091)&lt;&gt;0,6,"")</f>
        <v/>
      </c>
      <c r="DL1104" s="16" t="str">
        <f t="shared" si="107"/>
        <v/>
      </c>
      <c r="DM1104" s="16" t="str">
        <f>IF(Wedstrijden!BI1091="x","L","")</f>
        <v/>
      </c>
      <c r="DN1104" s="16" t="str">
        <f>IF(Wedstrijden!BJ1091="x","M","")</f>
        <v/>
      </c>
      <c r="DO1104" s="16" t="str">
        <f>IF(Wedstrijden!BK1091="x","Z","")</f>
        <v/>
      </c>
      <c r="DP1104" s="16" t="str">
        <f>IF(Wedstrijden!BL1091="x","Z","")</f>
        <v/>
      </c>
    </row>
    <row r="1105" spans="1:120" ht="14.4" x14ac:dyDescent="0.3">
      <c r="A1105" s="18">
        <f>Wedstrijden!A1092</f>
        <v>0</v>
      </c>
      <c r="B1105" s="16" t="str">
        <f>IFERROR(VLOOKUP(Wedstrijden!#REF!,#REF!,2,FALSE),"")</f>
        <v/>
      </c>
      <c r="C1105" s="16">
        <f>Wedstrijden!E1092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IF(COUNTA(Wedstrijden!U1092:AC1092)&lt;&gt;0,1,"")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IF(Wedstrijden!U1092="x","B1","")</f>
        <v/>
      </c>
      <c r="BO1105" s="16" t="e">
        <f>IF(Wedstrijden!#REF!="x","BB","")</f>
        <v>#REF!</v>
      </c>
      <c r="BP1105" s="16" t="str">
        <f>IF(Wedstrijden!W1092="x","B","")</f>
        <v/>
      </c>
      <c r="BQ1105" s="16" t="str">
        <f>IF(Wedstrijden!X1092="x","L1","")</f>
        <v/>
      </c>
      <c r="BR1105" s="16" t="str">
        <f>IF(Wedstrijden!Y1092="x","L2","")</f>
        <v/>
      </c>
      <c r="BS1105" s="16" t="str">
        <f>IF(Wedstrijden!Z1092="x","M1","")</f>
        <v/>
      </c>
      <c r="BT1105" s="16" t="str">
        <f>IF(Wedstrijden!AA1092="x","M2","")</f>
        <v/>
      </c>
      <c r="BU1105" s="16" t="str">
        <f>IF(Wedstrijden!AB1092="x","Z1","")</f>
        <v/>
      </c>
      <c r="BV1105" s="16" t="str">
        <f>IF(Wedstrijden!AC1092="x","Z2","")</f>
        <v/>
      </c>
      <c r="BW1105" s="16" t="str">
        <f>IF(COUNTA(Wedstrijden!L1092:T1092)&lt;&gt;0,1,"")</f>
        <v/>
      </c>
      <c r="BX1105" s="16" t="str">
        <f t="shared" si="103"/>
        <v/>
      </c>
      <c r="BY1105" s="16" t="str">
        <f>IF(Wedstrijden!L1092="x","BB","")</f>
        <v/>
      </c>
      <c r="BZ1105" s="16" t="str">
        <f>IF(Wedstrijden!M1092="x","B","")</f>
        <v/>
      </c>
      <c r="CA1105" s="16" t="str">
        <f>IF(Wedstrijden!N1092="x","L1","")</f>
        <v/>
      </c>
      <c r="CB1105" s="16" t="str">
        <f>IF(Wedstrijden!O1092="x","L2","")</f>
        <v/>
      </c>
      <c r="CC1105" s="16" t="str">
        <f>IF(Wedstrijden!P1092="x","M1","")</f>
        <v/>
      </c>
      <c r="CD1105" s="16" t="str">
        <f>IF(Wedstrijden!Q1092="x","M2","")</f>
        <v/>
      </c>
      <c r="CE1105" s="16" t="str">
        <f>IF(Wedstrijden!R1092="x","Z1","")</f>
        <v/>
      </c>
      <c r="CF1105" s="16" t="str">
        <f>IF(Wedstrijden!S1092="x","Z2","")</f>
        <v/>
      </c>
      <c r="CG1105" s="16" t="str">
        <f>IF(Wedstrijden!T1092="x","ZZL","")</f>
        <v/>
      </c>
      <c r="CL1105" s="16" t="str">
        <f>IF(COUNTA(Wedstrijden!AR1092:BB1092)&lt;&gt;0,2,"")</f>
        <v/>
      </c>
      <c r="CM1105" s="16" t="str">
        <f t="shared" si="104"/>
        <v/>
      </c>
      <c r="CN1105" s="16" t="str">
        <f>IF(Wedstrijden!AR1092="x","AA","")</f>
        <v/>
      </c>
      <c r="CO1105" s="16" t="str">
        <f>IF(Wedstrijden!AS1092="x","A","")</f>
        <v/>
      </c>
      <c r="CP1105" s="16" t="str">
        <f>IF(Wedstrijden!AT1092="x","BB","")</f>
        <v/>
      </c>
      <c r="CQ1105" s="16" t="str">
        <f>IF(Wedstrijden!AU1092="x","B","")</f>
        <v/>
      </c>
      <c r="CR1105" s="16" t="str">
        <f>IF(Wedstrijden!AV1092="x","L","")</f>
        <v/>
      </c>
      <c r="CS1105" s="16" t="str">
        <f>IF(Wedstrijden!AW1092="x","M","")</f>
        <v/>
      </c>
      <c r="CT1105" s="16" t="str">
        <f>IF(Wedstrijden!AX1092="x","Z","")</f>
        <v/>
      </c>
      <c r="CU1105" s="16" t="str">
        <f>IF(Wedstrijden!BB1092="x","ZZ","")</f>
        <v/>
      </c>
      <c r="CV1105" s="16" t="str">
        <f>IF(COUNTA(Wedstrijden!AI1092:AP1092)&lt;&gt;0,2,"")</f>
        <v/>
      </c>
      <c r="CW1105" s="16" t="str">
        <f t="shared" si="105"/>
        <v/>
      </c>
      <c r="CX1105" s="16" t="str">
        <f>IF(Wedstrijden!AI1092="x","BB","")</f>
        <v/>
      </c>
      <c r="CY1105" s="16" t="str">
        <f>IF(Wedstrijden!AJ1092="x","B","")</f>
        <v/>
      </c>
      <c r="CZ1105" s="16" t="str">
        <f>IF(Wedstrijden!AK1092="x","L","")</f>
        <v/>
      </c>
      <c r="DA1105" s="16" t="str">
        <f>IF(Wedstrijden!AL1092="x","M","")</f>
        <v/>
      </c>
      <c r="DB1105" s="16" t="str">
        <f>IF(Wedstrijden!AM1092="x","Z","")</f>
        <v/>
      </c>
      <c r="DC1105" s="16" t="str">
        <f>IF(Wedstrijden!AN1092="x","ZZ","")</f>
        <v/>
      </c>
      <c r="DD1105" s="16" t="str">
        <f>IF(Wedstrijden!AP1092="x","1.40","")</f>
        <v/>
      </c>
      <c r="DE1105" s="16" t="str">
        <f>IF(COUNTA(Wedstrijden!BD1092:BF1092)&lt;&gt;0,6,"")</f>
        <v/>
      </c>
      <c r="DF1105" s="16" t="str">
        <f t="shared" si="106"/>
        <v/>
      </c>
      <c r="DG1105" s="16" t="str">
        <f>IF(Wedstrijden!BD1092="x","L","")</f>
        <v/>
      </c>
      <c r="DH1105" s="16" t="str">
        <f>IF(Wedstrijden!BE1092="x","M","")</f>
        <v/>
      </c>
      <c r="DI1105" s="16" t="str">
        <f>IF(Wedstrijden!BF1092="x","Z","")</f>
        <v/>
      </c>
      <c r="DJ1105" s="16" t="str">
        <f>IF(Wedstrijden!BG1092="x","Z","")</f>
        <v/>
      </c>
      <c r="DK1105" s="16" t="str">
        <f>IF(COUNTA(Wedstrijden!BI1092:BK1092)&lt;&gt;0,6,"")</f>
        <v/>
      </c>
      <c r="DL1105" s="16" t="str">
        <f t="shared" si="107"/>
        <v/>
      </c>
      <c r="DM1105" s="16" t="str">
        <f>IF(Wedstrijden!BI1092="x","L","")</f>
        <v/>
      </c>
      <c r="DN1105" s="16" t="str">
        <f>IF(Wedstrijden!BJ1092="x","M","")</f>
        <v/>
      </c>
      <c r="DO1105" s="16" t="str">
        <f>IF(Wedstrijden!BK1092="x","Z","")</f>
        <v/>
      </c>
      <c r="DP1105" s="16" t="str">
        <f>IF(Wedstrijden!BL1092="x","Z","")</f>
        <v/>
      </c>
    </row>
    <row r="1106" spans="1:120" ht="14.4" x14ac:dyDescent="0.3">
      <c r="A1106" s="18">
        <f>Wedstrijden!A1093</f>
        <v>0</v>
      </c>
      <c r="B1106" s="16" t="str">
        <f>IFERROR(VLOOKUP(Wedstrijden!#REF!,#REF!,2,FALSE),"")</f>
        <v/>
      </c>
      <c r="C1106" s="16">
        <f>Wedstrijden!E1093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IF(COUNTA(Wedstrijden!U1093:AC1093)&lt;&gt;0,1,"")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IF(Wedstrijden!U1093="x","B1","")</f>
        <v/>
      </c>
      <c r="BO1106" s="16" t="e">
        <f>IF(Wedstrijden!#REF!="x","BB","")</f>
        <v>#REF!</v>
      </c>
      <c r="BP1106" s="16" t="str">
        <f>IF(Wedstrijden!W1093="x","B","")</f>
        <v/>
      </c>
      <c r="BQ1106" s="16" t="str">
        <f>IF(Wedstrijden!X1093="x","L1","")</f>
        <v/>
      </c>
      <c r="BR1106" s="16" t="str">
        <f>IF(Wedstrijden!Y1093="x","L2","")</f>
        <v/>
      </c>
      <c r="BS1106" s="16" t="str">
        <f>IF(Wedstrijden!Z1093="x","M1","")</f>
        <v/>
      </c>
      <c r="BT1106" s="16" t="str">
        <f>IF(Wedstrijden!AA1093="x","M2","")</f>
        <v/>
      </c>
      <c r="BU1106" s="16" t="str">
        <f>IF(Wedstrijden!AB1093="x","Z1","")</f>
        <v/>
      </c>
      <c r="BV1106" s="16" t="str">
        <f>IF(Wedstrijden!AC1093="x","Z2","")</f>
        <v/>
      </c>
      <c r="BW1106" s="16" t="str">
        <f>IF(COUNTA(Wedstrijden!L1093:T1093)&lt;&gt;0,1,"")</f>
        <v/>
      </c>
      <c r="BX1106" s="16" t="str">
        <f t="shared" si="103"/>
        <v/>
      </c>
      <c r="BY1106" s="16" t="str">
        <f>IF(Wedstrijden!L1093="x","BB","")</f>
        <v/>
      </c>
      <c r="BZ1106" s="16" t="str">
        <f>IF(Wedstrijden!M1093="x","B","")</f>
        <v/>
      </c>
      <c r="CA1106" s="16" t="str">
        <f>IF(Wedstrijden!N1093="x","L1","")</f>
        <v/>
      </c>
      <c r="CB1106" s="16" t="str">
        <f>IF(Wedstrijden!O1093="x","L2","")</f>
        <v/>
      </c>
      <c r="CC1106" s="16" t="str">
        <f>IF(Wedstrijden!P1093="x","M1","")</f>
        <v/>
      </c>
      <c r="CD1106" s="16" t="str">
        <f>IF(Wedstrijden!Q1093="x","M2","")</f>
        <v/>
      </c>
      <c r="CE1106" s="16" t="str">
        <f>IF(Wedstrijden!R1093="x","Z1","")</f>
        <v/>
      </c>
      <c r="CF1106" s="16" t="str">
        <f>IF(Wedstrijden!S1093="x","Z2","")</f>
        <v/>
      </c>
      <c r="CG1106" s="16" t="str">
        <f>IF(Wedstrijden!T1093="x","ZZL","")</f>
        <v/>
      </c>
      <c r="CL1106" s="16" t="str">
        <f>IF(COUNTA(Wedstrijden!AR1093:BB1093)&lt;&gt;0,2,"")</f>
        <v/>
      </c>
      <c r="CM1106" s="16" t="str">
        <f t="shared" si="104"/>
        <v/>
      </c>
      <c r="CN1106" s="16" t="str">
        <f>IF(Wedstrijden!AR1093="x","AA","")</f>
        <v/>
      </c>
      <c r="CO1106" s="16" t="str">
        <f>IF(Wedstrijden!AS1093="x","A","")</f>
        <v/>
      </c>
      <c r="CP1106" s="16" t="str">
        <f>IF(Wedstrijden!AT1093="x","BB","")</f>
        <v/>
      </c>
      <c r="CQ1106" s="16" t="str">
        <f>IF(Wedstrijden!AU1093="x","B","")</f>
        <v/>
      </c>
      <c r="CR1106" s="16" t="str">
        <f>IF(Wedstrijden!AV1093="x","L","")</f>
        <v/>
      </c>
      <c r="CS1106" s="16" t="str">
        <f>IF(Wedstrijden!AW1093="x","M","")</f>
        <v/>
      </c>
      <c r="CT1106" s="16" t="str">
        <f>IF(Wedstrijden!AX1093="x","Z","")</f>
        <v/>
      </c>
      <c r="CU1106" s="16" t="str">
        <f>IF(Wedstrijden!BB1093="x","ZZ","")</f>
        <v/>
      </c>
      <c r="CV1106" s="16" t="str">
        <f>IF(COUNTA(Wedstrijden!AI1093:AP1093)&lt;&gt;0,2,"")</f>
        <v/>
      </c>
      <c r="CW1106" s="16" t="str">
        <f t="shared" si="105"/>
        <v/>
      </c>
      <c r="CX1106" s="16" t="str">
        <f>IF(Wedstrijden!AI1093="x","BB","")</f>
        <v/>
      </c>
      <c r="CY1106" s="16" t="str">
        <f>IF(Wedstrijden!AJ1093="x","B","")</f>
        <v/>
      </c>
      <c r="CZ1106" s="16" t="str">
        <f>IF(Wedstrijden!AK1093="x","L","")</f>
        <v/>
      </c>
      <c r="DA1106" s="16" t="str">
        <f>IF(Wedstrijden!AL1093="x","M","")</f>
        <v/>
      </c>
      <c r="DB1106" s="16" t="str">
        <f>IF(Wedstrijden!AM1093="x","Z","")</f>
        <v/>
      </c>
      <c r="DC1106" s="16" t="str">
        <f>IF(Wedstrijden!AN1093="x","ZZ","")</f>
        <v/>
      </c>
      <c r="DD1106" s="16" t="str">
        <f>IF(Wedstrijden!AP1093="x","1.40","")</f>
        <v/>
      </c>
      <c r="DE1106" s="16" t="str">
        <f>IF(COUNTA(Wedstrijden!BD1093:BF1093)&lt;&gt;0,6,"")</f>
        <v/>
      </c>
      <c r="DF1106" s="16" t="str">
        <f t="shared" si="106"/>
        <v/>
      </c>
      <c r="DG1106" s="16" t="str">
        <f>IF(Wedstrijden!BD1093="x","L","")</f>
        <v/>
      </c>
      <c r="DH1106" s="16" t="str">
        <f>IF(Wedstrijden!BE1093="x","M","")</f>
        <v/>
      </c>
      <c r="DI1106" s="16" t="str">
        <f>IF(Wedstrijden!BF1093="x","Z","")</f>
        <v/>
      </c>
      <c r="DJ1106" s="16" t="str">
        <f>IF(Wedstrijden!BG1093="x","Z","")</f>
        <v/>
      </c>
      <c r="DK1106" s="16" t="str">
        <f>IF(COUNTA(Wedstrijden!BI1093:BK1093)&lt;&gt;0,6,"")</f>
        <v/>
      </c>
      <c r="DL1106" s="16" t="str">
        <f t="shared" si="107"/>
        <v/>
      </c>
      <c r="DM1106" s="16" t="str">
        <f>IF(Wedstrijden!BI1093="x","L","")</f>
        <v/>
      </c>
      <c r="DN1106" s="16" t="str">
        <f>IF(Wedstrijden!BJ1093="x","M","")</f>
        <v/>
      </c>
      <c r="DO1106" s="16" t="str">
        <f>IF(Wedstrijden!BK1093="x","Z","")</f>
        <v/>
      </c>
      <c r="DP1106" s="16" t="str">
        <f>IF(Wedstrijden!BL1093="x","Z","")</f>
        <v/>
      </c>
    </row>
    <row r="1107" spans="1:120" ht="14.4" x14ac:dyDescent="0.3">
      <c r="A1107" s="18">
        <f>Wedstrijden!A1094</f>
        <v>0</v>
      </c>
      <c r="B1107" s="16" t="str">
        <f>IFERROR(VLOOKUP(Wedstrijden!#REF!,#REF!,2,FALSE),"")</f>
        <v/>
      </c>
      <c r="C1107" s="16">
        <f>Wedstrijden!E1094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IF(COUNTA(Wedstrijden!U1094:AC1094)&lt;&gt;0,1,"")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IF(Wedstrijden!U1094="x","B1","")</f>
        <v/>
      </c>
      <c r="BO1107" s="16" t="e">
        <f>IF(Wedstrijden!#REF!="x","BB","")</f>
        <v>#REF!</v>
      </c>
      <c r="BP1107" s="16" t="str">
        <f>IF(Wedstrijden!W1094="x","B","")</f>
        <v/>
      </c>
      <c r="BQ1107" s="16" t="str">
        <f>IF(Wedstrijden!X1094="x","L1","")</f>
        <v/>
      </c>
      <c r="BR1107" s="16" t="str">
        <f>IF(Wedstrijden!Y1094="x","L2","")</f>
        <v/>
      </c>
      <c r="BS1107" s="16" t="str">
        <f>IF(Wedstrijden!Z1094="x","M1","")</f>
        <v/>
      </c>
      <c r="BT1107" s="16" t="str">
        <f>IF(Wedstrijden!AA1094="x","M2","")</f>
        <v/>
      </c>
      <c r="BU1107" s="16" t="str">
        <f>IF(Wedstrijden!AB1094="x","Z1","")</f>
        <v/>
      </c>
      <c r="BV1107" s="16" t="str">
        <f>IF(Wedstrijden!AC1094="x","Z2","")</f>
        <v/>
      </c>
      <c r="BW1107" s="16" t="str">
        <f>IF(COUNTA(Wedstrijden!L1094:T1094)&lt;&gt;0,1,"")</f>
        <v/>
      </c>
      <c r="BX1107" s="16" t="str">
        <f t="shared" si="103"/>
        <v/>
      </c>
      <c r="BY1107" s="16" t="str">
        <f>IF(Wedstrijden!L1094="x","BB","")</f>
        <v/>
      </c>
      <c r="BZ1107" s="16" t="str">
        <f>IF(Wedstrijden!M1094="x","B","")</f>
        <v/>
      </c>
      <c r="CA1107" s="16" t="str">
        <f>IF(Wedstrijden!N1094="x","L1","")</f>
        <v/>
      </c>
      <c r="CB1107" s="16" t="str">
        <f>IF(Wedstrijden!O1094="x","L2","")</f>
        <v/>
      </c>
      <c r="CC1107" s="16" t="str">
        <f>IF(Wedstrijden!P1094="x","M1","")</f>
        <v/>
      </c>
      <c r="CD1107" s="16" t="str">
        <f>IF(Wedstrijden!Q1094="x","M2","")</f>
        <v/>
      </c>
      <c r="CE1107" s="16" t="str">
        <f>IF(Wedstrijden!R1094="x","Z1","")</f>
        <v/>
      </c>
      <c r="CF1107" s="16" t="str">
        <f>IF(Wedstrijden!S1094="x","Z2","")</f>
        <v/>
      </c>
      <c r="CG1107" s="16" t="str">
        <f>IF(Wedstrijden!T1094="x","ZZL","")</f>
        <v/>
      </c>
      <c r="CL1107" s="16" t="str">
        <f>IF(COUNTA(Wedstrijden!AR1094:BB1094)&lt;&gt;0,2,"")</f>
        <v/>
      </c>
      <c r="CM1107" s="16" t="str">
        <f t="shared" si="104"/>
        <v/>
      </c>
      <c r="CN1107" s="16" t="str">
        <f>IF(Wedstrijden!AR1094="x","AA","")</f>
        <v/>
      </c>
      <c r="CO1107" s="16" t="str">
        <f>IF(Wedstrijden!AS1094="x","A","")</f>
        <v/>
      </c>
      <c r="CP1107" s="16" t="str">
        <f>IF(Wedstrijden!AT1094="x","BB","")</f>
        <v/>
      </c>
      <c r="CQ1107" s="16" t="str">
        <f>IF(Wedstrijden!AU1094="x","B","")</f>
        <v/>
      </c>
      <c r="CR1107" s="16" t="str">
        <f>IF(Wedstrijden!AV1094="x","L","")</f>
        <v/>
      </c>
      <c r="CS1107" s="16" t="str">
        <f>IF(Wedstrijden!AW1094="x","M","")</f>
        <v/>
      </c>
      <c r="CT1107" s="16" t="str">
        <f>IF(Wedstrijden!AX1094="x","Z","")</f>
        <v/>
      </c>
      <c r="CU1107" s="16" t="str">
        <f>IF(Wedstrijden!BB1094="x","ZZ","")</f>
        <v/>
      </c>
      <c r="CV1107" s="16" t="str">
        <f>IF(COUNTA(Wedstrijden!AI1094:AP1094)&lt;&gt;0,2,"")</f>
        <v/>
      </c>
      <c r="CW1107" s="16" t="str">
        <f t="shared" si="105"/>
        <v/>
      </c>
      <c r="CX1107" s="16" t="str">
        <f>IF(Wedstrijden!AI1094="x","BB","")</f>
        <v/>
      </c>
      <c r="CY1107" s="16" t="str">
        <f>IF(Wedstrijden!AJ1094="x","B","")</f>
        <v/>
      </c>
      <c r="CZ1107" s="16" t="str">
        <f>IF(Wedstrijden!AK1094="x","L","")</f>
        <v/>
      </c>
      <c r="DA1107" s="16" t="str">
        <f>IF(Wedstrijden!AL1094="x","M","")</f>
        <v/>
      </c>
      <c r="DB1107" s="16" t="str">
        <f>IF(Wedstrijden!AM1094="x","Z","")</f>
        <v/>
      </c>
      <c r="DC1107" s="16" t="str">
        <f>IF(Wedstrijden!AN1094="x","ZZ","")</f>
        <v/>
      </c>
      <c r="DD1107" s="16" t="str">
        <f>IF(Wedstrijden!AP1094="x","1.40","")</f>
        <v/>
      </c>
      <c r="DE1107" s="16" t="str">
        <f>IF(COUNTA(Wedstrijden!BD1094:BF1094)&lt;&gt;0,6,"")</f>
        <v/>
      </c>
      <c r="DF1107" s="16" t="str">
        <f t="shared" si="106"/>
        <v/>
      </c>
      <c r="DG1107" s="16" t="str">
        <f>IF(Wedstrijden!BD1094="x","L","")</f>
        <v/>
      </c>
      <c r="DH1107" s="16" t="str">
        <f>IF(Wedstrijden!BE1094="x","M","")</f>
        <v/>
      </c>
      <c r="DI1107" s="16" t="str">
        <f>IF(Wedstrijden!BF1094="x","Z","")</f>
        <v/>
      </c>
      <c r="DJ1107" s="16" t="str">
        <f>IF(Wedstrijden!BG1094="x","Z","")</f>
        <v/>
      </c>
      <c r="DK1107" s="16" t="str">
        <f>IF(COUNTA(Wedstrijden!BI1094:BK1094)&lt;&gt;0,6,"")</f>
        <v/>
      </c>
      <c r="DL1107" s="16" t="str">
        <f t="shared" si="107"/>
        <v/>
      </c>
      <c r="DM1107" s="16" t="str">
        <f>IF(Wedstrijden!BI1094="x","L","")</f>
        <v/>
      </c>
      <c r="DN1107" s="16" t="str">
        <f>IF(Wedstrijden!BJ1094="x","M","")</f>
        <v/>
      </c>
      <c r="DO1107" s="16" t="str">
        <f>IF(Wedstrijden!BK1094="x","Z","")</f>
        <v/>
      </c>
      <c r="DP1107" s="16" t="str">
        <f>IF(Wedstrijden!BL1094="x","Z","")</f>
        <v/>
      </c>
    </row>
    <row r="1108" spans="1:120" ht="14.4" x14ac:dyDescent="0.3">
      <c r="A1108" s="18">
        <f>Wedstrijden!A1095</f>
        <v>0</v>
      </c>
      <c r="B1108" s="16" t="str">
        <f>IFERROR(VLOOKUP(Wedstrijden!#REF!,#REF!,2,FALSE),"")</f>
        <v/>
      </c>
      <c r="C1108" s="16">
        <f>Wedstrijden!E1095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IF(COUNTA(Wedstrijden!U1095:AC1095)&lt;&gt;0,1,"")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IF(Wedstrijden!U1095="x","B1","")</f>
        <v/>
      </c>
      <c r="BO1108" s="16" t="e">
        <f>IF(Wedstrijden!#REF!="x","BB","")</f>
        <v>#REF!</v>
      </c>
      <c r="BP1108" s="16" t="str">
        <f>IF(Wedstrijden!W1095="x","B","")</f>
        <v/>
      </c>
      <c r="BQ1108" s="16" t="str">
        <f>IF(Wedstrijden!X1095="x","L1","")</f>
        <v/>
      </c>
      <c r="BR1108" s="16" t="str">
        <f>IF(Wedstrijden!Y1095="x","L2","")</f>
        <v/>
      </c>
      <c r="BS1108" s="16" t="str">
        <f>IF(Wedstrijden!Z1095="x","M1","")</f>
        <v/>
      </c>
      <c r="BT1108" s="16" t="str">
        <f>IF(Wedstrijden!AA1095="x","M2","")</f>
        <v/>
      </c>
      <c r="BU1108" s="16" t="str">
        <f>IF(Wedstrijden!AB1095="x","Z1","")</f>
        <v/>
      </c>
      <c r="BV1108" s="16" t="str">
        <f>IF(Wedstrijden!AC1095="x","Z2","")</f>
        <v/>
      </c>
      <c r="BW1108" s="16" t="str">
        <f>IF(COUNTA(Wedstrijden!L1095:T1095)&lt;&gt;0,1,"")</f>
        <v/>
      </c>
      <c r="BX1108" s="16" t="str">
        <f t="shared" si="103"/>
        <v/>
      </c>
      <c r="BY1108" s="16" t="str">
        <f>IF(Wedstrijden!L1095="x","BB","")</f>
        <v/>
      </c>
      <c r="BZ1108" s="16" t="str">
        <f>IF(Wedstrijden!M1095="x","B","")</f>
        <v/>
      </c>
      <c r="CA1108" s="16" t="str">
        <f>IF(Wedstrijden!N1095="x","L1","")</f>
        <v/>
      </c>
      <c r="CB1108" s="16" t="str">
        <f>IF(Wedstrijden!O1095="x","L2","")</f>
        <v/>
      </c>
      <c r="CC1108" s="16" t="str">
        <f>IF(Wedstrijden!P1095="x","M1","")</f>
        <v/>
      </c>
      <c r="CD1108" s="16" t="str">
        <f>IF(Wedstrijden!Q1095="x","M2","")</f>
        <v/>
      </c>
      <c r="CE1108" s="16" t="str">
        <f>IF(Wedstrijden!R1095="x","Z1","")</f>
        <v/>
      </c>
      <c r="CF1108" s="16" t="str">
        <f>IF(Wedstrijden!S1095="x","Z2","")</f>
        <v/>
      </c>
      <c r="CG1108" s="16" t="str">
        <f>IF(Wedstrijden!T1095="x","ZZL","")</f>
        <v/>
      </c>
      <c r="CL1108" s="16" t="str">
        <f>IF(COUNTA(Wedstrijden!AR1095:BB1095)&lt;&gt;0,2,"")</f>
        <v/>
      </c>
      <c r="CM1108" s="16" t="str">
        <f t="shared" si="104"/>
        <v/>
      </c>
      <c r="CN1108" s="16" t="str">
        <f>IF(Wedstrijden!AR1095="x","AA","")</f>
        <v/>
      </c>
      <c r="CO1108" s="16" t="str">
        <f>IF(Wedstrijden!AS1095="x","A","")</f>
        <v/>
      </c>
      <c r="CP1108" s="16" t="str">
        <f>IF(Wedstrijden!AT1095="x","BB","")</f>
        <v/>
      </c>
      <c r="CQ1108" s="16" t="str">
        <f>IF(Wedstrijden!AU1095="x","B","")</f>
        <v/>
      </c>
      <c r="CR1108" s="16" t="str">
        <f>IF(Wedstrijden!AV1095="x","L","")</f>
        <v/>
      </c>
      <c r="CS1108" s="16" t="str">
        <f>IF(Wedstrijden!AW1095="x","M","")</f>
        <v/>
      </c>
      <c r="CT1108" s="16" t="str">
        <f>IF(Wedstrijden!AX1095="x","Z","")</f>
        <v/>
      </c>
      <c r="CU1108" s="16" t="str">
        <f>IF(Wedstrijden!BB1095="x","ZZ","")</f>
        <v/>
      </c>
      <c r="CV1108" s="16" t="str">
        <f>IF(COUNTA(Wedstrijden!AI1095:AP1095)&lt;&gt;0,2,"")</f>
        <v/>
      </c>
      <c r="CW1108" s="16" t="str">
        <f t="shared" si="105"/>
        <v/>
      </c>
      <c r="CX1108" s="16" t="str">
        <f>IF(Wedstrijden!AI1095="x","BB","")</f>
        <v/>
      </c>
      <c r="CY1108" s="16" t="str">
        <f>IF(Wedstrijden!AJ1095="x","B","")</f>
        <v/>
      </c>
      <c r="CZ1108" s="16" t="str">
        <f>IF(Wedstrijden!AK1095="x","L","")</f>
        <v/>
      </c>
      <c r="DA1108" s="16" t="str">
        <f>IF(Wedstrijden!AL1095="x","M","")</f>
        <v/>
      </c>
      <c r="DB1108" s="16" t="str">
        <f>IF(Wedstrijden!AM1095="x","Z","")</f>
        <v/>
      </c>
      <c r="DC1108" s="16" t="str">
        <f>IF(Wedstrijden!AN1095="x","ZZ","")</f>
        <v/>
      </c>
      <c r="DD1108" s="16" t="str">
        <f>IF(Wedstrijden!AP1095="x","1.40","")</f>
        <v/>
      </c>
      <c r="DE1108" s="16" t="str">
        <f>IF(COUNTA(Wedstrijden!BD1095:BF1095)&lt;&gt;0,6,"")</f>
        <v/>
      </c>
      <c r="DF1108" s="16" t="str">
        <f t="shared" si="106"/>
        <v/>
      </c>
      <c r="DG1108" s="16" t="str">
        <f>IF(Wedstrijden!BD1095="x","L","")</f>
        <v/>
      </c>
      <c r="DH1108" s="16" t="str">
        <f>IF(Wedstrijden!BE1095="x","M","")</f>
        <v/>
      </c>
      <c r="DI1108" s="16" t="str">
        <f>IF(Wedstrijden!BF1095="x","Z","")</f>
        <v/>
      </c>
      <c r="DJ1108" s="16" t="str">
        <f>IF(Wedstrijden!BG1095="x","Z","")</f>
        <v/>
      </c>
      <c r="DK1108" s="16" t="str">
        <f>IF(COUNTA(Wedstrijden!BI1095:BK1095)&lt;&gt;0,6,"")</f>
        <v/>
      </c>
      <c r="DL1108" s="16" t="str">
        <f t="shared" si="107"/>
        <v/>
      </c>
      <c r="DM1108" s="16" t="str">
        <f>IF(Wedstrijden!BI1095="x","L","")</f>
        <v/>
      </c>
      <c r="DN1108" s="16" t="str">
        <f>IF(Wedstrijden!BJ1095="x","M","")</f>
        <v/>
      </c>
      <c r="DO1108" s="16" t="str">
        <f>IF(Wedstrijden!BK1095="x","Z","")</f>
        <v/>
      </c>
      <c r="DP1108" s="16" t="str">
        <f>IF(Wedstrijden!BL1095="x","Z","")</f>
        <v/>
      </c>
    </row>
    <row r="1109" spans="1:120" ht="14.4" x14ac:dyDescent="0.3">
      <c r="A1109" s="18">
        <f>Wedstrijden!A1096</f>
        <v>0</v>
      </c>
      <c r="B1109" s="16" t="str">
        <f>IFERROR(VLOOKUP(Wedstrijden!#REF!,#REF!,2,FALSE),"")</f>
        <v/>
      </c>
      <c r="C1109" s="16">
        <f>Wedstrijden!E1096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IF(COUNTA(Wedstrijden!U1096:AC1096)&lt;&gt;0,1,"")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IF(Wedstrijden!U1096="x","B1","")</f>
        <v/>
      </c>
      <c r="BO1109" s="16" t="e">
        <f>IF(Wedstrijden!#REF!="x","BB","")</f>
        <v>#REF!</v>
      </c>
      <c r="BP1109" s="16" t="str">
        <f>IF(Wedstrijden!W1096="x","B","")</f>
        <v/>
      </c>
      <c r="BQ1109" s="16" t="str">
        <f>IF(Wedstrijden!X1096="x","L1","")</f>
        <v/>
      </c>
      <c r="BR1109" s="16" t="str">
        <f>IF(Wedstrijden!Y1096="x","L2","")</f>
        <v/>
      </c>
      <c r="BS1109" s="16" t="str">
        <f>IF(Wedstrijden!Z1096="x","M1","")</f>
        <v/>
      </c>
      <c r="BT1109" s="16" t="str">
        <f>IF(Wedstrijden!AA1096="x","M2","")</f>
        <v/>
      </c>
      <c r="BU1109" s="16" t="str">
        <f>IF(Wedstrijden!AB1096="x","Z1","")</f>
        <v/>
      </c>
      <c r="BV1109" s="16" t="str">
        <f>IF(Wedstrijden!AC1096="x","Z2","")</f>
        <v/>
      </c>
      <c r="BW1109" s="16" t="str">
        <f>IF(COUNTA(Wedstrijden!L1096:T1096)&lt;&gt;0,1,"")</f>
        <v/>
      </c>
      <c r="BX1109" s="16" t="str">
        <f t="shared" si="103"/>
        <v/>
      </c>
      <c r="BY1109" s="16" t="str">
        <f>IF(Wedstrijden!L1096="x","BB","")</f>
        <v/>
      </c>
      <c r="BZ1109" s="16" t="str">
        <f>IF(Wedstrijden!M1096="x","B","")</f>
        <v/>
      </c>
      <c r="CA1109" s="16" t="str">
        <f>IF(Wedstrijden!N1096="x","L1","")</f>
        <v/>
      </c>
      <c r="CB1109" s="16" t="str">
        <f>IF(Wedstrijden!O1096="x","L2","")</f>
        <v/>
      </c>
      <c r="CC1109" s="16" t="str">
        <f>IF(Wedstrijden!P1096="x","M1","")</f>
        <v/>
      </c>
      <c r="CD1109" s="16" t="str">
        <f>IF(Wedstrijden!Q1096="x","M2","")</f>
        <v/>
      </c>
      <c r="CE1109" s="16" t="str">
        <f>IF(Wedstrijden!R1096="x","Z1","")</f>
        <v/>
      </c>
      <c r="CF1109" s="16" t="str">
        <f>IF(Wedstrijden!S1096="x","Z2","")</f>
        <v/>
      </c>
      <c r="CG1109" s="16" t="str">
        <f>IF(Wedstrijden!T1096="x","ZZL","")</f>
        <v/>
      </c>
      <c r="CL1109" s="16" t="str">
        <f>IF(COUNTA(Wedstrijden!AR1096:BB1096)&lt;&gt;0,2,"")</f>
        <v/>
      </c>
      <c r="CM1109" s="16" t="str">
        <f t="shared" si="104"/>
        <v/>
      </c>
      <c r="CN1109" s="16" t="str">
        <f>IF(Wedstrijden!AR1096="x","AA","")</f>
        <v/>
      </c>
      <c r="CO1109" s="16" t="str">
        <f>IF(Wedstrijden!AS1096="x","A","")</f>
        <v/>
      </c>
      <c r="CP1109" s="16" t="str">
        <f>IF(Wedstrijden!AT1096="x","BB","")</f>
        <v/>
      </c>
      <c r="CQ1109" s="16" t="str">
        <f>IF(Wedstrijden!AU1096="x","B","")</f>
        <v/>
      </c>
      <c r="CR1109" s="16" t="str">
        <f>IF(Wedstrijden!AV1096="x","L","")</f>
        <v/>
      </c>
      <c r="CS1109" s="16" t="str">
        <f>IF(Wedstrijden!AW1096="x","M","")</f>
        <v/>
      </c>
      <c r="CT1109" s="16" t="str">
        <f>IF(Wedstrijden!AX1096="x","Z","")</f>
        <v/>
      </c>
      <c r="CU1109" s="16" t="str">
        <f>IF(Wedstrijden!BB1096="x","ZZ","")</f>
        <v/>
      </c>
      <c r="CV1109" s="16" t="str">
        <f>IF(COUNTA(Wedstrijden!AI1096:AP1096)&lt;&gt;0,2,"")</f>
        <v/>
      </c>
      <c r="CW1109" s="16" t="str">
        <f t="shared" si="105"/>
        <v/>
      </c>
      <c r="CX1109" s="16" t="str">
        <f>IF(Wedstrijden!AI1096="x","BB","")</f>
        <v/>
      </c>
      <c r="CY1109" s="16" t="str">
        <f>IF(Wedstrijden!AJ1096="x","B","")</f>
        <v/>
      </c>
      <c r="CZ1109" s="16" t="str">
        <f>IF(Wedstrijden!AK1096="x","L","")</f>
        <v/>
      </c>
      <c r="DA1109" s="16" t="str">
        <f>IF(Wedstrijden!AL1096="x","M","")</f>
        <v/>
      </c>
      <c r="DB1109" s="16" t="str">
        <f>IF(Wedstrijden!AM1096="x","Z","")</f>
        <v/>
      </c>
      <c r="DC1109" s="16" t="str">
        <f>IF(Wedstrijden!AN1096="x","ZZ","")</f>
        <v/>
      </c>
      <c r="DD1109" s="16" t="str">
        <f>IF(Wedstrijden!AP1096="x","1.40","")</f>
        <v/>
      </c>
      <c r="DE1109" s="16" t="str">
        <f>IF(COUNTA(Wedstrijden!BD1096:BF1096)&lt;&gt;0,6,"")</f>
        <v/>
      </c>
      <c r="DF1109" s="16" t="str">
        <f t="shared" si="106"/>
        <v/>
      </c>
      <c r="DG1109" s="16" t="str">
        <f>IF(Wedstrijden!BD1096="x","L","")</f>
        <v/>
      </c>
      <c r="DH1109" s="16" t="str">
        <f>IF(Wedstrijden!BE1096="x","M","")</f>
        <v/>
      </c>
      <c r="DI1109" s="16" t="str">
        <f>IF(Wedstrijden!BF1096="x","Z","")</f>
        <v/>
      </c>
      <c r="DJ1109" s="16" t="str">
        <f>IF(Wedstrijden!BG1096="x","Z","")</f>
        <v/>
      </c>
      <c r="DK1109" s="16" t="str">
        <f>IF(COUNTA(Wedstrijden!BI1096:BK1096)&lt;&gt;0,6,"")</f>
        <v/>
      </c>
      <c r="DL1109" s="16" t="str">
        <f t="shared" si="107"/>
        <v/>
      </c>
      <c r="DM1109" s="16" t="str">
        <f>IF(Wedstrijden!BI1096="x","L","")</f>
        <v/>
      </c>
      <c r="DN1109" s="16" t="str">
        <f>IF(Wedstrijden!BJ1096="x","M","")</f>
        <v/>
      </c>
      <c r="DO1109" s="16" t="str">
        <f>IF(Wedstrijden!BK1096="x","Z","")</f>
        <v/>
      </c>
      <c r="DP1109" s="16" t="str">
        <f>IF(Wedstrijden!BL1096="x","Z","")</f>
        <v/>
      </c>
    </row>
    <row r="1110" spans="1:120" ht="14.4" x14ac:dyDescent="0.3">
      <c r="A1110" s="18">
        <f>Wedstrijden!A1097</f>
        <v>0</v>
      </c>
      <c r="B1110" s="16" t="str">
        <f>IFERROR(VLOOKUP(Wedstrijden!#REF!,#REF!,2,FALSE),"")</f>
        <v/>
      </c>
      <c r="C1110" s="16">
        <f>Wedstrijden!E1097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IF(COUNTA(Wedstrijden!U1097:AC1097)&lt;&gt;0,1,"")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IF(Wedstrijden!U1097="x","B1","")</f>
        <v/>
      </c>
      <c r="BO1110" s="16" t="e">
        <f>IF(Wedstrijden!#REF!="x","BB","")</f>
        <v>#REF!</v>
      </c>
      <c r="BP1110" s="16" t="str">
        <f>IF(Wedstrijden!W1097="x","B","")</f>
        <v/>
      </c>
      <c r="BQ1110" s="16" t="str">
        <f>IF(Wedstrijden!X1097="x","L1","")</f>
        <v/>
      </c>
      <c r="BR1110" s="16" t="str">
        <f>IF(Wedstrijden!Y1097="x","L2","")</f>
        <v/>
      </c>
      <c r="BS1110" s="16" t="str">
        <f>IF(Wedstrijden!Z1097="x","M1","")</f>
        <v/>
      </c>
      <c r="BT1110" s="16" t="str">
        <f>IF(Wedstrijden!AA1097="x","M2","")</f>
        <v/>
      </c>
      <c r="BU1110" s="16" t="str">
        <f>IF(Wedstrijden!AB1097="x","Z1","")</f>
        <v/>
      </c>
      <c r="BV1110" s="16" t="str">
        <f>IF(Wedstrijden!AC1097="x","Z2","")</f>
        <v/>
      </c>
      <c r="BW1110" s="16" t="str">
        <f>IF(COUNTA(Wedstrijden!L1097:T1097)&lt;&gt;0,1,"")</f>
        <v/>
      </c>
      <c r="BX1110" s="16" t="str">
        <f t="shared" si="103"/>
        <v/>
      </c>
      <c r="BY1110" s="16" t="str">
        <f>IF(Wedstrijden!L1097="x","BB","")</f>
        <v/>
      </c>
      <c r="BZ1110" s="16" t="str">
        <f>IF(Wedstrijden!M1097="x","B","")</f>
        <v/>
      </c>
      <c r="CA1110" s="16" t="str">
        <f>IF(Wedstrijden!N1097="x","L1","")</f>
        <v/>
      </c>
      <c r="CB1110" s="16" t="str">
        <f>IF(Wedstrijden!O1097="x","L2","")</f>
        <v/>
      </c>
      <c r="CC1110" s="16" t="str">
        <f>IF(Wedstrijden!P1097="x","M1","")</f>
        <v/>
      </c>
      <c r="CD1110" s="16" t="str">
        <f>IF(Wedstrijden!Q1097="x","M2","")</f>
        <v/>
      </c>
      <c r="CE1110" s="16" t="str">
        <f>IF(Wedstrijden!R1097="x","Z1","")</f>
        <v/>
      </c>
      <c r="CF1110" s="16" t="str">
        <f>IF(Wedstrijden!S1097="x","Z2","")</f>
        <v/>
      </c>
      <c r="CG1110" s="16" t="str">
        <f>IF(Wedstrijden!T1097="x","ZZL","")</f>
        <v/>
      </c>
      <c r="CL1110" s="16" t="str">
        <f>IF(COUNTA(Wedstrijden!AR1097:BB1097)&lt;&gt;0,2,"")</f>
        <v/>
      </c>
      <c r="CM1110" s="16" t="str">
        <f t="shared" si="104"/>
        <v/>
      </c>
      <c r="CN1110" s="16" t="str">
        <f>IF(Wedstrijden!AR1097="x","AA","")</f>
        <v/>
      </c>
      <c r="CO1110" s="16" t="str">
        <f>IF(Wedstrijden!AS1097="x","A","")</f>
        <v/>
      </c>
      <c r="CP1110" s="16" t="str">
        <f>IF(Wedstrijden!AT1097="x","BB","")</f>
        <v/>
      </c>
      <c r="CQ1110" s="16" t="str">
        <f>IF(Wedstrijden!AU1097="x","B","")</f>
        <v/>
      </c>
      <c r="CR1110" s="16" t="str">
        <f>IF(Wedstrijden!AV1097="x","L","")</f>
        <v/>
      </c>
      <c r="CS1110" s="16" t="str">
        <f>IF(Wedstrijden!AW1097="x","M","")</f>
        <v/>
      </c>
      <c r="CT1110" s="16" t="str">
        <f>IF(Wedstrijden!AX1097="x","Z","")</f>
        <v/>
      </c>
      <c r="CU1110" s="16" t="str">
        <f>IF(Wedstrijden!BB1097="x","ZZ","")</f>
        <v/>
      </c>
      <c r="CV1110" s="16" t="str">
        <f>IF(COUNTA(Wedstrijden!AI1097:AP1097)&lt;&gt;0,2,"")</f>
        <v/>
      </c>
      <c r="CW1110" s="16" t="str">
        <f t="shared" si="105"/>
        <v/>
      </c>
      <c r="CX1110" s="16" t="str">
        <f>IF(Wedstrijden!AI1097="x","BB","")</f>
        <v/>
      </c>
      <c r="CY1110" s="16" t="str">
        <f>IF(Wedstrijden!AJ1097="x","B","")</f>
        <v/>
      </c>
      <c r="CZ1110" s="16" t="str">
        <f>IF(Wedstrijden!AK1097="x","L","")</f>
        <v/>
      </c>
      <c r="DA1110" s="16" t="str">
        <f>IF(Wedstrijden!AL1097="x","M","")</f>
        <v/>
      </c>
      <c r="DB1110" s="16" t="str">
        <f>IF(Wedstrijden!AM1097="x","Z","")</f>
        <v/>
      </c>
      <c r="DC1110" s="16" t="str">
        <f>IF(Wedstrijden!AN1097="x","ZZ","")</f>
        <v/>
      </c>
      <c r="DD1110" s="16" t="str">
        <f>IF(Wedstrijden!AP1097="x","1.40","")</f>
        <v/>
      </c>
      <c r="DE1110" s="16" t="str">
        <f>IF(COUNTA(Wedstrijden!BD1097:BF1097)&lt;&gt;0,6,"")</f>
        <v/>
      </c>
      <c r="DF1110" s="16" t="str">
        <f t="shared" si="106"/>
        <v/>
      </c>
      <c r="DG1110" s="16" t="str">
        <f>IF(Wedstrijden!BD1097="x","L","")</f>
        <v/>
      </c>
      <c r="DH1110" s="16" t="str">
        <f>IF(Wedstrijden!BE1097="x","M","")</f>
        <v/>
      </c>
      <c r="DI1110" s="16" t="str">
        <f>IF(Wedstrijden!BF1097="x","Z","")</f>
        <v/>
      </c>
      <c r="DJ1110" s="16" t="str">
        <f>IF(Wedstrijden!BG1097="x","Z","")</f>
        <v/>
      </c>
      <c r="DK1110" s="16" t="str">
        <f>IF(COUNTA(Wedstrijden!BI1097:BK1097)&lt;&gt;0,6,"")</f>
        <v/>
      </c>
      <c r="DL1110" s="16" t="str">
        <f t="shared" si="107"/>
        <v/>
      </c>
      <c r="DM1110" s="16" t="str">
        <f>IF(Wedstrijden!BI1097="x","L","")</f>
        <v/>
      </c>
      <c r="DN1110" s="16" t="str">
        <f>IF(Wedstrijden!BJ1097="x","M","")</f>
        <v/>
      </c>
      <c r="DO1110" s="16" t="str">
        <f>IF(Wedstrijden!BK1097="x","Z","")</f>
        <v/>
      </c>
      <c r="DP1110" s="16" t="str">
        <f>IF(Wedstrijden!BL1097="x","Z","")</f>
        <v/>
      </c>
    </row>
    <row r="1111" spans="1:120" ht="14.4" x14ac:dyDescent="0.3">
      <c r="A1111" s="18">
        <f>Wedstrijden!A1098</f>
        <v>0</v>
      </c>
      <c r="B1111" s="16" t="str">
        <f>IFERROR(VLOOKUP(Wedstrijden!#REF!,#REF!,2,FALSE),"")</f>
        <v/>
      </c>
      <c r="C1111" s="16">
        <f>Wedstrijden!E1098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IF(COUNTA(Wedstrijden!U1098:AC1098)&lt;&gt;0,1,"")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IF(Wedstrijden!U1098="x","B1","")</f>
        <v/>
      </c>
      <c r="BO1111" s="16" t="e">
        <f>IF(Wedstrijden!#REF!="x","BB","")</f>
        <v>#REF!</v>
      </c>
      <c r="BP1111" s="16" t="str">
        <f>IF(Wedstrijden!W1098="x","B","")</f>
        <v/>
      </c>
      <c r="BQ1111" s="16" t="str">
        <f>IF(Wedstrijden!X1098="x","L1","")</f>
        <v/>
      </c>
      <c r="BR1111" s="16" t="str">
        <f>IF(Wedstrijden!Y1098="x","L2","")</f>
        <v/>
      </c>
      <c r="BS1111" s="16" t="str">
        <f>IF(Wedstrijden!Z1098="x","M1","")</f>
        <v/>
      </c>
      <c r="BT1111" s="16" t="str">
        <f>IF(Wedstrijden!AA1098="x","M2","")</f>
        <v/>
      </c>
      <c r="BU1111" s="16" t="str">
        <f>IF(Wedstrijden!AB1098="x","Z1","")</f>
        <v/>
      </c>
      <c r="BV1111" s="16" t="str">
        <f>IF(Wedstrijden!AC1098="x","Z2","")</f>
        <v/>
      </c>
      <c r="BW1111" s="16" t="str">
        <f>IF(COUNTA(Wedstrijden!L1098:T1098)&lt;&gt;0,1,"")</f>
        <v/>
      </c>
      <c r="BX1111" s="16" t="str">
        <f t="shared" si="103"/>
        <v/>
      </c>
      <c r="BY1111" s="16" t="str">
        <f>IF(Wedstrijden!L1098="x","BB","")</f>
        <v/>
      </c>
      <c r="BZ1111" s="16" t="str">
        <f>IF(Wedstrijden!M1098="x","B","")</f>
        <v/>
      </c>
      <c r="CA1111" s="16" t="str">
        <f>IF(Wedstrijden!N1098="x","L1","")</f>
        <v/>
      </c>
      <c r="CB1111" s="16" t="str">
        <f>IF(Wedstrijden!O1098="x","L2","")</f>
        <v/>
      </c>
      <c r="CC1111" s="16" t="str">
        <f>IF(Wedstrijden!P1098="x","M1","")</f>
        <v/>
      </c>
      <c r="CD1111" s="16" t="str">
        <f>IF(Wedstrijden!Q1098="x","M2","")</f>
        <v/>
      </c>
      <c r="CE1111" s="16" t="str">
        <f>IF(Wedstrijden!R1098="x","Z1","")</f>
        <v/>
      </c>
      <c r="CF1111" s="16" t="str">
        <f>IF(Wedstrijden!S1098="x","Z2","")</f>
        <v/>
      </c>
      <c r="CG1111" s="16" t="str">
        <f>IF(Wedstrijden!T1098="x","ZZL","")</f>
        <v/>
      </c>
      <c r="CL1111" s="16" t="str">
        <f>IF(COUNTA(Wedstrijden!AR1098:BB1098)&lt;&gt;0,2,"")</f>
        <v/>
      </c>
      <c r="CM1111" s="16" t="str">
        <f t="shared" si="104"/>
        <v/>
      </c>
      <c r="CN1111" s="16" t="str">
        <f>IF(Wedstrijden!AR1098="x","AA","")</f>
        <v/>
      </c>
      <c r="CO1111" s="16" t="str">
        <f>IF(Wedstrijden!AS1098="x","A","")</f>
        <v/>
      </c>
      <c r="CP1111" s="16" t="str">
        <f>IF(Wedstrijden!AT1098="x","BB","")</f>
        <v/>
      </c>
      <c r="CQ1111" s="16" t="str">
        <f>IF(Wedstrijden!AU1098="x","B","")</f>
        <v/>
      </c>
      <c r="CR1111" s="16" t="str">
        <f>IF(Wedstrijden!AV1098="x","L","")</f>
        <v/>
      </c>
      <c r="CS1111" s="16" t="str">
        <f>IF(Wedstrijden!AW1098="x","M","")</f>
        <v/>
      </c>
      <c r="CT1111" s="16" t="str">
        <f>IF(Wedstrijden!AX1098="x","Z","")</f>
        <v/>
      </c>
      <c r="CU1111" s="16" t="str">
        <f>IF(Wedstrijden!BB1098="x","ZZ","")</f>
        <v/>
      </c>
      <c r="CV1111" s="16" t="str">
        <f>IF(COUNTA(Wedstrijden!AI1098:AP1098)&lt;&gt;0,2,"")</f>
        <v/>
      </c>
      <c r="CW1111" s="16" t="str">
        <f t="shared" si="105"/>
        <v/>
      </c>
      <c r="CX1111" s="16" t="str">
        <f>IF(Wedstrijden!AI1098="x","BB","")</f>
        <v/>
      </c>
      <c r="CY1111" s="16" t="str">
        <f>IF(Wedstrijden!AJ1098="x","B","")</f>
        <v/>
      </c>
      <c r="CZ1111" s="16" t="str">
        <f>IF(Wedstrijden!AK1098="x","L","")</f>
        <v/>
      </c>
      <c r="DA1111" s="16" t="str">
        <f>IF(Wedstrijden!AL1098="x","M","")</f>
        <v/>
      </c>
      <c r="DB1111" s="16" t="str">
        <f>IF(Wedstrijden!AM1098="x","Z","")</f>
        <v/>
      </c>
      <c r="DC1111" s="16" t="str">
        <f>IF(Wedstrijden!AN1098="x","ZZ","")</f>
        <v/>
      </c>
      <c r="DD1111" s="16" t="str">
        <f>IF(Wedstrijden!AP1098="x","1.40","")</f>
        <v/>
      </c>
      <c r="DE1111" s="16" t="str">
        <f>IF(COUNTA(Wedstrijden!BD1098:BF1098)&lt;&gt;0,6,"")</f>
        <v/>
      </c>
      <c r="DF1111" s="16" t="str">
        <f t="shared" si="106"/>
        <v/>
      </c>
      <c r="DG1111" s="16" t="str">
        <f>IF(Wedstrijden!BD1098="x","L","")</f>
        <v/>
      </c>
      <c r="DH1111" s="16" t="str">
        <f>IF(Wedstrijden!BE1098="x","M","")</f>
        <v/>
      </c>
      <c r="DI1111" s="16" t="str">
        <f>IF(Wedstrijden!BF1098="x","Z","")</f>
        <v/>
      </c>
      <c r="DJ1111" s="16" t="str">
        <f>IF(Wedstrijden!BG1098="x","Z","")</f>
        <v/>
      </c>
      <c r="DK1111" s="16" t="str">
        <f>IF(COUNTA(Wedstrijden!BI1098:BK1098)&lt;&gt;0,6,"")</f>
        <v/>
      </c>
      <c r="DL1111" s="16" t="str">
        <f t="shared" si="107"/>
        <v/>
      </c>
      <c r="DM1111" s="16" t="str">
        <f>IF(Wedstrijden!BI1098="x","L","")</f>
        <v/>
      </c>
      <c r="DN1111" s="16" t="str">
        <f>IF(Wedstrijden!BJ1098="x","M","")</f>
        <v/>
      </c>
      <c r="DO1111" s="16" t="str">
        <f>IF(Wedstrijden!BK1098="x","Z","")</f>
        <v/>
      </c>
      <c r="DP1111" s="16" t="str">
        <f>IF(Wedstrijden!BL1098="x","Z","")</f>
        <v/>
      </c>
    </row>
    <row r="1112" spans="1:120" ht="14.4" x14ac:dyDescent="0.3">
      <c r="A1112" s="18">
        <f>Wedstrijden!A1099</f>
        <v>0</v>
      </c>
      <c r="B1112" s="16" t="str">
        <f>IFERROR(VLOOKUP(Wedstrijden!#REF!,#REF!,2,FALSE),"")</f>
        <v/>
      </c>
      <c r="C1112" s="16">
        <f>Wedstrijden!E1099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IF(COUNTA(Wedstrijden!U1099:AC1099)&lt;&gt;0,1,"")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IF(Wedstrijden!U1099="x","B1","")</f>
        <v/>
      </c>
      <c r="BO1112" s="16" t="e">
        <f>IF(Wedstrijden!#REF!="x","BB","")</f>
        <v>#REF!</v>
      </c>
      <c r="BP1112" s="16" t="str">
        <f>IF(Wedstrijden!W1099="x","B","")</f>
        <v/>
      </c>
      <c r="BQ1112" s="16" t="str">
        <f>IF(Wedstrijden!X1099="x","L1","")</f>
        <v/>
      </c>
      <c r="BR1112" s="16" t="str">
        <f>IF(Wedstrijden!Y1099="x","L2","")</f>
        <v/>
      </c>
      <c r="BS1112" s="16" t="str">
        <f>IF(Wedstrijden!Z1099="x","M1","")</f>
        <v/>
      </c>
      <c r="BT1112" s="16" t="str">
        <f>IF(Wedstrijden!AA1099="x","M2","")</f>
        <v/>
      </c>
      <c r="BU1112" s="16" t="str">
        <f>IF(Wedstrijden!AB1099="x","Z1","")</f>
        <v/>
      </c>
      <c r="BV1112" s="16" t="str">
        <f>IF(Wedstrijden!AC1099="x","Z2","")</f>
        <v/>
      </c>
      <c r="BW1112" s="16" t="str">
        <f>IF(COUNTA(Wedstrijden!L1099:T1099)&lt;&gt;0,1,"")</f>
        <v/>
      </c>
      <c r="BX1112" s="16" t="str">
        <f t="shared" si="103"/>
        <v/>
      </c>
      <c r="BY1112" s="16" t="str">
        <f>IF(Wedstrijden!L1099="x","BB","")</f>
        <v/>
      </c>
      <c r="BZ1112" s="16" t="str">
        <f>IF(Wedstrijden!M1099="x","B","")</f>
        <v/>
      </c>
      <c r="CA1112" s="16" t="str">
        <f>IF(Wedstrijden!N1099="x","L1","")</f>
        <v/>
      </c>
      <c r="CB1112" s="16" t="str">
        <f>IF(Wedstrijden!O1099="x","L2","")</f>
        <v/>
      </c>
      <c r="CC1112" s="16" t="str">
        <f>IF(Wedstrijden!P1099="x","M1","")</f>
        <v/>
      </c>
      <c r="CD1112" s="16" t="str">
        <f>IF(Wedstrijden!Q1099="x","M2","")</f>
        <v/>
      </c>
      <c r="CE1112" s="16" t="str">
        <f>IF(Wedstrijden!R1099="x","Z1","")</f>
        <v/>
      </c>
      <c r="CF1112" s="16" t="str">
        <f>IF(Wedstrijden!S1099="x","Z2","")</f>
        <v/>
      </c>
      <c r="CG1112" s="16" t="str">
        <f>IF(Wedstrijden!T1099="x","ZZL","")</f>
        <v/>
      </c>
      <c r="CL1112" s="16" t="str">
        <f>IF(COUNTA(Wedstrijden!AR1099:BB1099)&lt;&gt;0,2,"")</f>
        <v/>
      </c>
      <c r="CM1112" s="16" t="str">
        <f t="shared" si="104"/>
        <v/>
      </c>
      <c r="CN1112" s="16" t="str">
        <f>IF(Wedstrijden!AR1099="x","AA","")</f>
        <v/>
      </c>
      <c r="CO1112" s="16" t="str">
        <f>IF(Wedstrijden!AS1099="x","A","")</f>
        <v/>
      </c>
      <c r="CP1112" s="16" t="str">
        <f>IF(Wedstrijden!AT1099="x","BB","")</f>
        <v/>
      </c>
      <c r="CQ1112" s="16" t="str">
        <f>IF(Wedstrijden!AU1099="x","B","")</f>
        <v/>
      </c>
      <c r="CR1112" s="16" t="str">
        <f>IF(Wedstrijden!AV1099="x","L","")</f>
        <v/>
      </c>
      <c r="CS1112" s="16" t="str">
        <f>IF(Wedstrijden!AW1099="x","M","")</f>
        <v/>
      </c>
      <c r="CT1112" s="16" t="str">
        <f>IF(Wedstrijden!AX1099="x","Z","")</f>
        <v/>
      </c>
      <c r="CU1112" s="16" t="str">
        <f>IF(Wedstrijden!BB1099="x","ZZ","")</f>
        <v/>
      </c>
      <c r="CV1112" s="16" t="str">
        <f>IF(COUNTA(Wedstrijden!AI1099:AP1099)&lt;&gt;0,2,"")</f>
        <v/>
      </c>
      <c r="CW1112" s="16" t="str">
        <f t="shared" si="105"/>
        <v/>
      </c>
      <c r="CX1112" s="16" t="str">
        <f>IF(Wedstrijden!AI1099="x","BB","")</f>
        <v/>
      </c>
      <c r="CY1112" s="16" t="str">
        <f>IF(Wedstrijden!AJ1099="x","B","")</f>
        <v/>
      </c>
      <c r="CZ1112" s="16" t="str">
        <f>IF(Wedstrijden!AK1099="x","L","")</f>
        <v/>
      </c>
      <c r="DA1112" s="16" t="str">
        <f>IF(Wedstrijden!AL1099="x","M","")</f>
        <v/>
      </c>
      <c r="DB1112" s="16" t="str">
        <f>IF(Wedstrijden!AM1099="x","Z","")</f>
        <v/>
      </c>
      <c r="DC1112" s="16" t="str">
        <f>IF(Wedstrijden!AN1099="x","ZZ","")</f>
        <v/>
      </c>
      <c r="DD1112" s="16" t="str">
        <f>IF(Wedstrijden!AP1099="x","1.40","")</f>
        <v/>
      </c>
      <c r="DE1112" s="16" t="str">
        <f>IF(COUNTA(Wedstrijden!BD1099:BF1099)&lt;&gt;0,6,"")</f>
        <v/>
      </c>
      <c r="DF1112" s="16" t="str">
        <f t="shared" si="106"/>
        <v/>
      </c>
      <c r="DG1112" s="16" t="str">
        <f>IF(Wedstrijden!BD1099="x","L","")</f>
        <v/>
      </c>
      <c r="DH1112" s="16" t="str">
        <f>IF(Wedstrijden!BE1099="x","M","")</f>
        <v/>
      </c>
      <c r="DI1112" s="16" t="str">
        <f>IF(Wedstrijden!BF1099="x","Z","")</f>
        <v/>
      </c>
      <c r="DJ1112" s="16" t="str">
        <f>IF(Wedstrijden!BG1099="x","Z","")</f>
        <v/>
      </c>
      <c r="DK1112" s="16" t="str">
        <f>IF(COUNTA(Wedstrijden!BI1099:BK1099)&lt;&gt;0,6,"")</f>
        <v/>
      </c>
      <c r="DL1112" s="16" t="str">
        <f t="shared" si="107"/>
        <v/>
      </c>
      <c r="DM1112" s="16" t="str">
        <f>IF(Wedstrijden!BI1099="x","L","")</f>
        <v/>
      </c>
      <c r="DN1112" s="16" t="str">
        <f>IF(Wedstrijden!BJ1099="x","M","")</f>
        <v/>
      </c>
      <c r="DO1112" s="16" t="str">
        <f>IF(Wedstrijden!BK1099="x","Z","")</f>
        <v/>
      </c>
      <c r="DP1112" s="16" t="str">
        <f>IF(Wedstrijden!BL1099="x","Z","")</f>
        <v/>
      </c>
    </row>
    <row r="1113" spans="1:120" ht="14.4" x14ac:dyDescent="0.3">
      <c r="A1113" s="18">
        <f>Wedstrijden!A1100</f>
        <v>0</v>
      </c>
      <c r="B1113" s="16" t="str">
        <f>IFERROR(VLOOKUP(Wedstrijden!#REF!,#REF!,2,FALSE),"")</f>
        <v/>
      </c>
      <c r="C1113" s="16">
        <f>Wedstrijden!E1100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IF(COUNTA(Wedstrijden!U1100:AC1100)&lt;&gt;0,1,"")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IF(Wedstrijden!U1100="x","B1","")</f>
        <v/>
      </c>
      <c r="BO1113" s="16" t="e">
        <f>IF(Wedstrijden!#REF!="x","BB","")</f>
        <v>#REF!</v>
      </c>
      <c r="BP1113" s="16" t="str">
        <f>IF(Wedstrijden!W1100="x","B","")</f>
        <v/>
      </c>
      <c r="BQ1113" s="16" t="str">
        <f>IF(Wedstrijden!X1100="x","L1","")</f>
        <v/>
      </c>
      <c r="BR1113" s="16" t="str">
        <f>IF(Wedstrijden!Y1100="x","L2","")</f>
        <v/>
      </c>
      <c r="BS1113" s="16" t="str">
        <f>IF(Wedstrijden!Z1100="x","M1","")</f>
        <v/>
      </c>
      <c r="BT1113" s="16" t="str">
        <f>IF(Wedstrijden!AA1100="x","M2","")</f>
        <v/>
      </c>
      <c r="BU1113" s="16" t="str">
        <f>IF(Wedstrijden!AB1100="x","Z1","")</f>
        <v/>
      </c>
      <c r="BV1113" s="16" t="str">
        <f>IF(Wedstrijden!AC1100="x","Z2","")</f>
        <v/>
      </c>
      <c r="BW1113" s="16" t="str">
        <f>IF(COUNTA(Wedstrijden!L1100:T1100)&lt;&gt;0,1,"")</f>
        <v/>
      </c>
      <c r="BX1113" s="16" t="str">
        <f t="shared" si="103"/>
        <v/>
      </c>
      <c r="BY1113" s="16" t="str">
        <f>IF(Wedstrijden!L1100="x","BB","")</f>
        <v/>
      </c>
      <c r="BZ1113" s="16" t="str">
        <f>IF(Wedstrijden!M1100="x","B","")</f>
        <v/>
      </c>
      <c r="CA1113" s="16" t="str">
        <f>IF(Wedstrijden!N1100="x","L1","")</f>
        <v/>
      </c>
      <c r="CB1113" s="16" t="str">
        <f>IF(Wedstrijden!O1100="x","L2","")</f>
        <v/>
      </c>
      <c r="CC1113" s="16" t="str">
        <f>IF(Wedstrijden!P1100="x","M1","")</f>
        <v/>
      </c>
      <c r="CD1113" s="16" t="str">
        <f>IF(Wedstrijden!Q1100="x","M2","")</f>
        <v/>
      </c>
      <c r="CE1113" s="16" t="str">
        <f>IF(Wedstrijden!R1100="x","Z1","")</f>
        <v/>
      </c>
      <c r="CF1113" s="16" t="str">
        <f>IF(Wedstrijden!S1100="x","Z2","")</f>
        <v/>
      </c>
      <c r="CG1113" s="16" t="str">
        <f>IF(Wedstrijden!T1100="x","ZZL","")</f>
        <v/>
      </c>
      <c r="CL1113" s="16" t="str">
        <f>IF(COUNTA(Wedstrijden!AR1100:BB1100)&lt;&gt;0,2,"")</f>
        <v/>
      </c>
      <c r="CM1113" s="16" t="str">
        <f t="shared" si="104"/>
        <v/>
      </c>
      <c r="CN1113" s="16" t="str">
        <f>IF(Wedstrijden!AR1100="x","AA","")</f>
        <v/>
      </c>
      <c r="CO1113" s="16" t="str">
        <f>IF(Wedstrijden!AS1100="x","A","")</f>
        <v/>
      </c>
      <c r="CP1113" s="16" t="str">
        <f>IF(Wedstrijden!AT1100="x","BB","")</f>
        <v/>
      </c>
      <c r="CQ1113" s="16" t="str">
        <f>IF(Wedstrijden!AU1100="x","B","")</f>
        <v/>
      </c>
      <c r="CR1113" s="16" t="str">
        <f>IF(Wedstrijden!AV1100="x","L","")</f>
        <v/>
      </c>
      <c r="CS1113" s="16" t="str">
        <f>IF(Wedstrijden!AW1100="x","M","")</f>
        <v/>
      </c>
      <c r="CT1113" s="16" t="str">
        <f>IF(Wedstrijden!AX1100="x","Z","")</f>
        <v/>
      </c>
      <c r="CU1113" s="16" t="str">
        <f>IF(Wedstrijden!BB1100="x","ZZ","")</f>
        <v/>
      </c>
      <c r="CV1113" s="16" t="str">
        <f>IF(COUNTA(Wedstrijden!AI1100:AP1100)&lt;&gt;0,2,"")</f>
        <v/>
      </c>
      <c r="CW1113" s="16" t="str">
        <f t="shared" si="105"/>
        <v/>
      </c>
      <c r="CX1113" s="16" t="str">
        <f>IF(Wedstrijden!AI1100="x","BB","")</f>
        <v/>
      </c>
      <c r="CY1113" s="16" t="str">
        <f>IF(Wedstrijden!AJ1100="x","B","")</f>
        <v/>
      </c>
      <c r="CZ1113" s="16" t="str">
        <f>IF(Wedstrijden!AK1100="x","L","")</f>
        <v/>
      </c>
      <c r="DA1113" s="16" t="str">
        <f>IF(Wedstrijden!AL1100="x","M","")</f>
        <v/>
      </c>
      <c r="DB1113" s="16" t="str">
        <f>IF(Wedstrijden!AM1100="x","Z","")</f>
        <v/>
      </c>
      <c r="DC1113" s="16" t="str">
        <f>IF(Wedstrijden!AN1100="x","ZZ","")</f>
        <v/>
      </c>
      <c r="DD1113" s="16" t="str">
        <f>IF(Wedstrijden!AP1100="x","1.40","")</f>
        <v/>
      </c>
      <c r="DE1113" s="16" t="str">
        <f>IF(COUNTA(Wedstrijden!BD1100:BF1100)&lt;&gt;0,6,"")</f>
        <v/>
      </c>
      <c r="DF1113" s="16" t="str">
        <f t="shared" si="106"/>
        <v/>
      </c>
      <c r="DG1113" s="16" t="str">
        <f>IF(Wedstrijden!BD1100="x","L","")</f>
        <v/>
      </c>
      <c r="DH1113" s="16" t="str">
        <f>IF(Wedstrijden!BE1100="x","M","")</f>
        <v/>
      </c>
      <c r="DI1113" s="16" t="str">
        <f>IF(Wedstrijden!BF1100="x","Z","")</f>
        <v/>
      </c>
      <c r="DJ1113" s="16" t="str">
        <f>IF(Wedstrijden!BG1100="x","Z","")</f>
        <v/>
      </c>
      <c r="DK1113" s="16" t="str">
        <f>IF(COUNTA(Wedstrijden!BI1100:BK1100)&lt;&gt;0,6,"")</f>
        <v/>
      </c>
      <c r="DL1113" s="16" t="str">
        <f t="shared" si="107"/>
        <v/>
      </c>
      <c r="DM1113" s="16" t="str">
        <f>IF(Wedstrijden!BI1100="x","L","")</f>
        <v/>
      </c>
      <c r="DN1113" s="16" t="str">
        <f>IF(Wedstrijden!BJ1100="x","M","")</f>
        <v/>
      </c>
      <c r="DO1113" s="16" t="str">
        <f>IF(Wedstrijden!BK1100="x","Z","")</f>
        <v/>
      </c>
      <c r="DP1113" s="16" t="str">
        <f>IF(Wedstrijden!BL1100="x","Z","")</f>
        <v/>
      </c>
    </row>
    <row r="1114" spans="1:120" ht="14.4" x14ac:dyDescent="0.3">
      <c r="A1114" s="18">
        <f>Wedstrijden!A1101</f>
        <v>0</v>
      </c>
      <c r="B1114" s="16" t="str">
        <f>IFERROR(VLOOKUP(Wedstrijden!#REF!,#REF!,2,FALSE),"")</f>
        <v/>
      </c>
      <c r="C1114" s="16">
        <f>Wedstrijden!E1101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IF(COUNTA(Wedstrijden!U1101:AC1101)&lt;&gt;0,1,"")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IF(Wedstrijden!U1101="x","B1","")</f>
        <v/>
      </c>
      <c r="BO1114" s="16" t="e">
        <f>IF(Wedstrijden!#REF!="x","BB","")</f>
        <v>#REF!</v>
      </c>
      <c r="BP1114" s="16" t="str">
        <f>IF(Wedstrijden!W1101="x","B","")</f>
        <v/>
      </c>
      <c r="BQ1114" s="16" t="str">
        <f>IF(Wedstrijden!X1101="x","L1","")</f>
        <v/>
      </c>
      <c r="BR1114" s="16" t="str">
        <f>IF(Wedstrijden!Y1101="x","L2","")</f>
        <v/>
      </c>
      <c r="BS1114" s="16" t="str">
        <f>IF(Wedstrijden!Z1101="x","M1","")</f>
        <v/>
      </c>
      <c r="BT1114" s="16" t="str">
        <f>IF(Wedstrijden!AA1101="x","M2","")</f>
        <v/>
      </c>
      <c r="BU1114" s="16" t="str">
        <f>IF(Wedstrijden!AB1101="x","Z1","")</f>
        <v/>
      </c>
      <c r="BV1114" s="16" t="str">
        <f>IF(Wedstrijden!AC1101="x","Z2","")</f>
        <v/>
      </c>
      <c r="BW1114" s="16" t="str">
        <f>IF(COUNTA(Wedstrijden!L1101:T1101)&lt;&gt;0,1,"")</f>
        <v/>
      </c>
      <c r="BX1114" s="16" t="str">
        <f t="shared" si="103"/>
        <v/>
      </c>
      <c r="BY1114" s="16" t="str">
        <f>IF(Wedstrijden!L1101="x","BB","")</f>
        <v/>
      </c>
      <c r="BZ1114" s="16" t="str">
        <f>IF(Wedstrijden!M1101="x","B","")</f>
        <v/>
      </c>
      <c r="CA1114" s="16" t="str">
        <f>IF(Wedstrijden!N1101="x","L1","")</f>
        <v/>
      </c>
      <c r="CB1114" s="16" t="str">
        <f>IF(Wedstrijden!O1101="x","L2","")</f>
        <v/>
      </c>
      <c r="CC1114" s="16" t="str">
        <f>IF(Wedstrijden!P1101="x","M1","")</f>
        <v/>
      </c>
      <c r="CD1114" s="16" t="str">
        <f>IF(Wedstrijden!Q1101="x","M2","")</f>
        <v/>
      </c>
      <c r="CE1114" s="16" t="str">
        <f>IF(Wedstrijden!R1101="x","Z1","")</f>
        <v/>
      </c>
      <c r="CF1114" s="16" t="str">
        <f>IF(Wedstrijden!S1101="x","Z2","")</f>
        <v/>
      </c>
      <c r="CG1114" s="16" t="str">
        <f>IF(Wedstrijden!T1101="x","ZZL","")</f>
        <v/>
      </c>
      <c r="CL1114" s="16" t="str">
        <f>IF(COUNTA(Wedstrijden!AR1101:BB1101)&lt;&gt;0,2,"")</f>
        <v/>
      </c>
      <c r="CM1114" s="16" t="str">
        <f t="shared" si="104"/>
        <v/>
      </c>
      <c r="CN1114" s="16" t="str">
        <f>IF(Wedstrijden!AR1101="x","AA","")</f>
        <v/>
      </c>
      <c r="CO1114" s="16" t="str">
        <f>IF(Wedstrijden!AS1101="x","A","")</f>
        <v/>
      </c>
      <c r="CP1114" s="16" t="str">
        <f>IF(Wedstrijden!AT1101="x","BB","")</f>
        <v/>
      </c>
      <c r="CQ1114" s="16" t="str">
        <f>IF(Wedstrijden!AU1101="x","B","")</f>
        <v/>
      </c>
      <c r="CR1114" s="16" t="str">
        <f>IF(Wedstrijden!AV1101="x","L","")</f>
        <v/>
      </c>
      <c r="CS1114" s="16" t="str">
        <f>IF(Wedstrijden!AW1101="x","M","")</f>
        <v/>
      </c>
      <c r="CT1114" s="16" t="str">
        <f>IF(Wedstrijden!AX1101="x","Z","")</f>
        <v/>
      </c>
      <c r="CU1114" s="16" t="str">
        <f>IF(Wedstrijden!BB1101="x","ZZ","")</f>
        <v/>
      </c>
      <c r="CV1114" s="16" t="str">
        <f>IF(COUNTA(Wedstrijden!AI1101:AP1101)&lt;&gt;0,2,"")</f>
        <v/>
      </c>
      <c r="CW1114" s="16" t="str">
        <f t="shared" si="105"/>
        <v/>
      </c>
      <c r="CX1114" s="16" t="str">
        <f>IF(Wedstrijden!AI1101="x","BB","")</f>
        <v/>
      </c>
      <c r="CY1114" s="16" t="str">
        <f>IF(Wedstrijden!AJ1101="x","B","")</f>
        <v/>
      </c>
      <c r="CZ1114" s="16" t="str">
        <f>IF(Wedstrijden!AK1101="x","L","")</f>
        <v/>
      </c>
      <c r="DA1114" s="16" t="str">
        <f>IF(Wedstrijden!AL1101="x","M","")</f>
        <v/>
      </c>
      <c r="DB1114" s="16" t="str">
        <f>IF(Wedstrijden!AM1101="x","Z","")</f>
        <v/>
      </c>
      <c r="DC1114" s="16" t="str">
        <f>IF(Wedstrijden!AN1101="x","ZZ","")</f>
        <v/>
      </c>
      <c r="DD1114" s="16" t="str">
        <f>IF(Wedstrijden!AP1101="x","1.40","")</f>
        <v/>
      </c>
      <c r="DE1114" s="16" t="str">
        <f>IF(COUNTA(Wedstrijden!BD1101:BF1101)&lt;&gt;0,6,"")</f>
        <v/>
      </c>
      <c r="DF1114" s="16" t="str">
        <f t="shared" si="106"/>
        <v/>
      </c>
      <c r="DG1114" s="16" t="str">
        <f>IF(Wedstrijden!BD1101="x","L","")</f>
        <v/>
      </c>
      <c r="DH1114" s="16" t="str">
        <f>IF(Wedstrijden!BE1101="x","M","")</f>
        <v/>
      </c>
      <c r="DI1114" s="16" t="str">
        <f>IF(Wedstrijden!BF1101="x","Z","")</f>
        <v/>
      </c>
      <c r="DJ1114" s="16" t="str">
        <f>IF(Wedstrijden!BG1101="x","Z","")</f>
        <v/>
      </c>
      <c r="DK1114" s="16" t="str">
        <f>IF(COUNTA(Wedstrijden!BI1101:BK1101)&lt;&gt;0,6,"")</f>
        <v/>
      </c>
      <c r="DL1114" s="16" t="str">
        <f t="shared" si="107"/>
        <v/>
      </c>
      <c r="DM1114" s="16" t="str">
        <f>IF(Wedstrijden!BI1101="x","L","")</f>
        <v/>
      </c>
      <c r="DN1114" s="16" t="str">
        <f>IF(Wedstrijden!BJ1101="x","M","")</f>
        <v/>
      </c>
      <c r="DO1114" s="16" t="str">
        <f>IF(Wedstrijden!BK1101="x","Z","")</f>
        <v/>
      </c>
      <c r="DP1114" s="16" t="str">
        <f>IF(Wedstrijden!BL1101="x","Z","")</f>
        <v/>
      </c>
    </row>
    <row r="1115" spans="1:120" ht="14.4" x14ac:dyDescent="0.3">
      <c r="A1115" s="18">
        <f>Wedstrijden!A1102</f>
        <v>0</v>
      </c>
      <c r="B1115" s="16" t="str">
        <f>IFERROR(VLOOKUP(Wedstrijden!#REF!,#REF!,2,FALSE),"")</f>
        <v/>
      </c>
      <c r="C1115" s="16">
        <f>Wedstrijden!E1102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IF(COUNTA(Wedstrijden!U1102:AC1102)&lt;&gt;0,1,"")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IF(Wedstrijden!U1102="x","B1","")</f>
        <v/>
      </c>
      <c r="BO1115" s="16" t="e">
        <f>IF(Wedstrijden!#REF!="x","BB","")</f>
        <v>#REF!</v>
      </c>
      <c r="BP1115" s="16" t="str">
        <f>IF(Wedstrijden!W1102="x","B","")</f>
        <v/>
      </c>
      <c r="BQ1115" s="16" t="str">
        <f>IF(Wedstrijden!X1102="x","L1","")</f>
        <v/>
      </c>
      <c r="BR1115" s="16" t="str">
        <f>IF(Wedstrijden!Y1102="x","L2","")</f>
        <v/>
      </c>
      <c r="BS1115" s="16" t="str">
        <f>IF(Wedstrijden!Z1102="x","M1","")</f>
        <v/>
      </c>
      <c r="BT1115" s="16" t="str">
        <f>IF(Wedstrijden!AA1102="x","M2","")</f>
        <v/>
      </c>
      <c r="BU1115" s="16" t="str">
        <f>IF(Wedstrijden!AB1102="x","Z1","")</f>
        <v/>
      </c>
      <c r="BV1115" s="16" t="str">
        <f>IF(Wedstrijden!AC1102="x","Z2","")</f>
        <v/>
      </c>
      <c r="BW1115" s="16" t="str">
        <f>IF(COUNTA(Wedstrijden!L1102:T1102)&lt;&gt;0,1,"")</f>
        <v/>
      </c>
      <c r="BX1115" s="16" t="str">
        <f t="shared" si="103"/>
        <v/>
      </c>
      <c r="BY1115" s="16" t="str">
        <f>IF(Wedstrijden!L1102="x","BB","")</f>
        <v/>
      </c>
      <c r="BZ1115" s="16" t="str">
        <f>IF(Wedstrijden!M1102="x","B","")</f>
        <v/>
      </c>
      <c r="CA1115" s="16" t="str">
        <f>IF(Wedstrijden!N1102="x","L1","")</f>
        <v/>
      </c>
      <c r="CB1115" s="16" t="str">
        <f>IF(Wedstrijden!O1102="x","L2","")</f>
        <v/>
      </c>
      <c r="CC1115" s="16" t="str">
        <f>IF(Wedstrijden!P1102="x","M1","")</f>
        <v/>
      </c>
      <c r="CD1115" s="16" t="str">
        <f>IF(Wedstrijden!Q1102="x","M2","")</f>
        <v/>
      </c>
      <c r="CE1115" s="16" t="str">
        <f>IF(Wedstrijden!R1102="x","Z1","")</f>
        <v/>
      </c>
      <c r="CF1115" s="16" t="str">
        <f>IF(Wedstrijden!S1102="x","Z2","")</f>
        <v/>
      </c>
      <c r="CG1115" s="16" t="str">
        <f>IF(Wedstrijden!T1102="x","ZZL","")</f>
        <v/>
      </c>
      <c r="CL1115" s="16" t="str">
        <f>IF(COUNTA(Wedstrijden!AR1102:BB1102)&lt;&gt;0,2,"")</f>
        <v/>
      </c>
      <c r="CM1115" s="16" t="str">
        <f t="shared" si="104"/>
        <v/>
      </c>
      <c r="CN1115" s="16" t="str">
        <f>IF(Wedstrijden!AR1102="x","AA","")</f>
        <v/>
      </c>
      <c r="CO1115" s="16" t="str">
        <f>IF(Wedstrijden!AS1102="x","A","")</f>
        <v/>
      </c>
      <c r="CP1115" s="16" t="str">
        <f>IF(Wedstrijden!AT1102="x","BB","")</f>
        <v/>
      </c>
      <c r="CQ1115" s="16" t="str">
        <f>IF(Wedstrijden!AU1102="x","B","")</f>
        <v/>
      </c>
      <c r="CR1115" s="16" t="str">
        <f>IF(Wedstrijden!AV1102="x","L","")</f>
        <v/>
      </c>
      <c r="CS1115" s="16" t="str">
        <f>IF(Wedstrijden!AW1102="x","M","")</f>
        <v/>
      </c>
      <c r="CT1115" s="16" t="str">
        <f>IF(Wedstrijden!AX1102="x","Z","")</f>
        <v/>
      </c>
      <c r="CU1115" s="16" t="str">
        <f>IF(Wedstrijden!BB1102="x","ZZ","")</f>
        <v/>
      </c>
      <c r="CV1115" s="16" t="str">
        <f>IF(COUNTA(Wedstrijden!AI1102:AP1102)&lt;&gt;0,2,"")</f>
        <v/>
      </c>
      <c r="CW1115" s="16" t="str">
        <f t="shared" si="105"/>
        <v/>
      </c>
      <c r="CX1115" s="16" t="str">
        <f>IF(Wedstrijden!AI1102="x","BB","")</f>
        <v/>
      </c>
      <c r="CY1115" s="16" t="str">
        <f>IF(Wedstrijden!AJ1102="x","B","")</f>
        <v/>
      </c>
      <c r="CZ1115" s="16" t="str">
        <f>IF(Wedstrijden!AK1102="x","L","")</f>
        <v/>
      </c>
      <c r="DA1115" s="16" t="str">
        <f>IF(Wedstrijden!AL1102="x","M","")</f>
        <v/>
      </c>
      <c r="DB1115" s="16" t="str">
        <f>IF(Wedstrijden!AM1102="x","Z","")</f>
        <v/>
      </c>
      <c r="DC1115" s="16" t="str">
        <f>IF(Wedstrijden!AN1102="x","ZZ","")</f>
        <v/>
      </c>
      <c r="DD1115" s="16" t="str">
        <f>IF(Wedstrijden!AP1102="x","1.40","")</f>
        <v/>
      </c>
      <c r="DE1115" s="16" t="str">
        <f>IF(COUNTA(Wedstrijden!BD1102:BF1102)&lt;&gt;0,6,"")</f>
        <v/>
      </c>
      <c r="DF1115" s="16" t="str">
        <f t="shared" si="106"/>
        <v/>
      </c>
      <c r="DG1115" s="16" t="str">
        <f>IF(Wedstrijden!BD1102="x","L","")</f>
        <v/>
      </c>
      <c r="DH1115" s="16" t="str">
        <f>IF(Wedstrijden!BE1102="x","M","")</f>
        <v/>
      </c>
      <c r="DI1115" s="16" t="str">
        <f>IF(Wedstrijden!BF1102="x","Z","")</f>
        <v/>
      </c>
      <c r="DJ1115" s="16" t="str">
        <f>IF(Wedstrijden!BG1102="x","Z","")</f>
        <v/>
      </c>
      <c r="DK1115" s="16" t="str">
        <f>IF(COUNTA(Wedstrijden!BI1102:BK1102)&lt;&gt;0,6,"")</f>
        <v/>
      </c>
      <c r="DL1115" s="16" t="str">
        <f t="shared" si="107"/>
        <v/>
      </c>
      <c r="DM1115" s="16" t="str">
        <f>IF(Wedstrijden!BI1102="x","L","")</f>
        <v/>
      </c>
      <c r="DN1115" s="16" t="str">
        <f>IF(Wedstrijden!BJ1102="x","M","")</f>
        <v/>
      </c>
      <c r="DO1115" s="16" t="str">
        <f>IF(Wedstrijden!BK1102="x","Z","")</f>
        <v/>
      </c>
      <c r="DP1115" s="16" t="str">
        <f>IF(Wedstrijden!BL1102="x","Z","")</f>
        <v/>
      </c>
    </row>
    <row r="1116" spans="1:120" ht="14.4" x14ac:dyDescent="0.3">
      <c r="A1116" s="18">
        <f>Wedstrijden!A1103</f>
        <v>0</v>
      </c>
      <c r="B1116" s="16" t="str">
        <f>IFERROR(VLOOKUP(Wedstrijden!#REF!,#REF!,2,FALSE),"")</f>
        <v/>
      </c>
      <c r="C1116" s="16">
        <f>Wedstrijden!E1103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IF(COUNTA(Wedstrijden!U1103:AC1103)&lt;&gt;0,1,"")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IF(Wedstrijden!U1103="x","B1","")</f>
        <v/>
      </c>
      <c r="BO1116" s="16" t="e">
        <f>IF(Wedstrijden!#REF!="x","BB","")</f>
        <v>#REF!</v>
      </c>
      <c r="BP1116" s="16" t="str">
        <f>IF(Wedstrijden!W1103="x","B","")</f>
        <v/>
      </c>
      <c r="BQ1116" s="16" t="str">
        <f>IF(Wedstrijden!X1103="x","L1","")</f>
        <v/>
      </c>
      <c r="BR1116" s="16" t="str">
        <f>IF(Wedstrijden!Y1103="x","L2","")</f>
        <v/>
      </c>
      <c r="BS1116" s="16" t="str">
        <f>IF(Wedstrijden!Z1103="x","M1","")</f>
        <v/>
      </c>
      <c r="BT1116" s="16" t="str">
        <f>IF(Wedstrijden!AA1103="x","M2","")</f>
        <v/>
      </c>
      <c r="BU1116" s="16" t="str">
        <f>IF(Wedstrijden!AB1103="x","Z1","")</f>
        <v/>
      </c>
      <c r="BV1116" s="16" t="str">
        <f>IF(Wedstrijden!AC1103="x","Z2","")</f>
        <v/>
      </c>
      <c r="BW1116" s="16" t="str">
        <f>IF(COUNTA(Wedstrijden!L1103:T1103)&lt;&gt;0,1,"")</f>
        <v/>
      </c>
      <c r="BX1116" s="16" t="str">
        <f t="shared" si="103"/>
        <v/>
      </c>
      <c r="BY1116" s="16" t="str">
        <f>IF(Wedstrijden!L1103="x","BB","")</f>
        <v/>
      </c>
      <c r="BZ1116" s="16" t="str">
        <f>IF(Wedstrijden!M1103="x","B","")</f>
        <v/>
      </c>
      <c r="CA1116" s="16" t="str">
        <f>IF(Wedstrijden!N1103="x","L1","")</f>
        <v/>
      </c>
      <c r="CB1116" s="16" t="str">
        <f>IF(Wedstrijden!O1103="x","L2","")</f>
        <v/>
      </c>
      <c r="CC1116" s="16" t="str">
        <f>IF(Wedstrijden!P1103="x","M1","")</f>
        <v/>
      </c>
      <c r="CD1116" s="16" t="str">
        <f>IF(Wedstrijden!Q1103="x","M2","")</f>
        <v/>
      </c>
      <c r="CE1116" s="16" t="str">
        <f>IF(Wedstrijden!R1103="x","Z1","")</f>
        <v/>
      </c>
      <c r="CF1116" s="16" t="str">
        <f>IF(Wedstrijden!S1103="x","Z2","")</f>
        <v/>
      </c>
      <c r="CG1116" s="16" t="str">
        <f>IF(Wedstrijden!T1103="x","ZZL","")</f>
        <v/>
      </c>
      <c r="CL1116" s="16" t="str">
        <f>IF(COUNTA(Wedstrijden!AR1103:BB1103)&lt;&gt;0,2,"")</f>
        <v/>
      </c>
      <c r="CM1116" s="16" t="str">
        <f t="shared" si="104"/>
        <v/>
      </c>
      <c r="CN1116" s="16" t="str">
        <f>IF(Wedstrijden!AR1103="x","AA","")</f>
        <v/>
      </c>
      <c r="CO1116" s="16" t="str">
        <f>IF(Wedstrijden!AS1103="x","A","")</f>
        <v/>
      </c>
      <c r="CP1116" s="16" t="str">
        <f>IF(Wedstrijden!AT1103="x","BB","")</f>
        <v/>
      </c>
      <c r="CQ1116" s="16" t="str">
        <f>IF(Wedstrijden!AU1103="x","B","")</f>
        <v/>
      </c>
      <c r="CR1116" s="16" t="str">
        <f>IF(Wedstrijden!AV1103="x","L","")</f>
        <v/>
      </c>
      <c r="CS1116" s="16" t="str">
        <f>IF(Wedstrijden!AW1103="x","M","")</f>
        <v/>
      </c>
      <c r="CT1116" s="16" t="str">
        <f>IF(Wedstrijden!AX1103="x","Z","")</f>
        <v/>
      </c>
      <c r="CU1116" s="16" t="str">
        <f>IF(Wedstrijden!BB1103="x","ZZ","")</f>
        <v/>
      </c>
      <c r="CV1116" s="16" t="str">
        <f>IF(COUNTA(Wedstrijden!AI1103:AP1103)&lt;&gt;0,2,"")</f>
        <v/>
      </c>
      <c r="CW1116" s="16" t="str">
        <f t="shared" si="105"/>
        <v/>
      </c>
      <c r="CX1116" s="16" t="str">
        <f>IF(Wedstrijden!AI1103="x","BB","")</f>
        <v/>
      </c>
      <c r="CY1116" s="16" t="str">
        <f>IF(Wedstrijden!AJ1103="x","B","")</f>
        <v/>
      </c>
      <c r="CZ1116" s="16" t="str">
        <f>IF(Wedstrijden!AK1103="x","L","")</f>
        <v/>
      </c>
      <c r="DA1116" s="16" t="str">
        <f>IF(Wedstrijden!AL1103="x","M","")</f>
        <v/>
      </c>
      <c r="DB1116" s="16" t="str">
        <f>IF(Wedstrijden!AM1103="x","Z","")</f>
        <v/>
      </c>
      <c r="DC1116" s="16" t="str">
        <f>IF(Wedstrijden!AN1103="x","ZZ","")</f>
        <v/>
      </c>
      <c r="DD1116" s="16" t="str">
        <f>IF(Wedstrijden!AP1103="x","1.40","")</f>
        <v/>
      </c>
      <c r="DE1116" s="16" t="str">
        <f>IF(COUNTA(Wedstrijden!BD1103:BF1103)&lt;&gt;0,6,"")</f>
        <v/>
      </c>
      <c r="DF1116" s="16" t="str">
        <f t="shared" si="106"/>
        <v/>
      </c>
      <c r="DG1116" s="16" t="str">
        <f>IF(Wedstrijden!BD1103="x","L","")</f>
        <v/>
      </c>
      <c r="DH1116" s="16" t="str">
        <f>IF(Wedstrijden!BE1103="x","M","")</f>
        <v/>
      </c>
      <c r="DI1116" s="16" t="str">
        <f>IF(Wedstrijden!BF1103="x","Z","")</f>
        <v/>
      </c>
      <c r="DJ1116" s="16" t="str">
        <f>IF(Wedstrijden!BG1103="x","Z","")</f>
        <v/>
      </c>
      <c r="DK1116" s="16" t="str">
        <f>IF(COUNTA(Wedstrijden!BI1103:BK1103)&lt;&gt;0,6,"")</f>
        <v/>
      </c>
      <c r="DL1116" s="16" t="str">
        <f t="shared" si="107"/>
        <v/>
      </c>
      <c r="DM1116" s="16" t="str">
        <f>IF(Wedstrijden!BI1103="x","L","")</f>
        <v/>
      </c>
      <c r="DN1116" s="16" t="str">
        <f>IF(Wedstrijden!BJ1103="x","M","")</f>
        <v/>
      </c>
      <c r="DO1116" s="16" t="str">
        <f>IF(Wedstrijden!BK1103="x","Z","")</f>
        <v/>
      </c>
      <c r="DP1116" s="16" t="str">
        <f>IF(Wedstrijden!BL1103="x","Z","")</f>
        <v/>
      </c>
    </row>
    <row r="1117" spans="1:120" ht="14.4" x14ac:dyDescent="0.3">
      <c r="A1117" s="18">
        <f>Wedstrijden!A1104</f>
        <v>0</v>
      </c>
      <c r="B1117" s="16" t="str">
        <f>IFERROR(VLOOKUP(Wedstrijden!#REF!,#REF!,2,FALSE),"")</f>
        <v/>
      </c>
      <c r="C1117" s="16">
        <f>Wedstrijden!E1104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IF(COUNTA(Wedstrijden!U1104:AC1104)&lt;&gt;0,1,"")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IF(Wedstrijden!U1104="x","B1","")</f>
        <v/>
      </c>
      <c r="BO1117" s="16" t="e">
        <f>IF(Wedstrijden!#REF!="x","BB","")</f>
        <v>#REF!</v>
      </c>
      <c r="BP1117" s="16" t="str">
        <f>IF(Wedstrijden!W1104="x","B","")</f>
        <v/>
      </c>
      <c r="BQ1117" s="16" t="str">
        <f>IF(Wedstrijden!X1104="x","L1","")</f>
        <v/>
      </c>
      <c r="BR1117" s="16" t="str">
        <f>IF(Wedstrijden!Y1104="x","L2","")</f>
        <v/>
      </c>
      <c r="BS1117" s="16" t="str">
        <f>IF(Wedstrijden!Z1104="x","M1","")</f>
        <v/>
      </c>
      <c r="BT1117" s="16" t="str">
        <f>IF(Wedstrijden!AA1104="x","M2","")</f>
        <v/>
      </c>
      <c r="BU1117" s="16" t="str">
        <f>IF(Wedstrijden!AB1104="x","Z1","")</f>
        <v/>
      </c>
      <c r="BV1117" s="16" t="str">
        <f>IF(Wedstrijden!AC1104="x","Z2","")</f>
        <v/>
      </c>
      <c r="BW1117" s="16" t="str">
        <f>IF(COUNTA(Wedstrijden!L1104:T1104)&lt;&gt;0,1,"")</f>
        <v/>
      </c>
      <c r="BX1117" s="16" t="str">
        <f t="shared" si="103"/>
        <v/>
      </c>
      <c r="BY1117" s="16" t="str">
        <f>IF(Wedstrijden!L1104="x","BB","")</f>
        <v/>
      </c>
      <c r="BZ1117" s="16" t="str">
        <f>IF(Wedstrijden!M1104="x","B","")</f>
        <v/>
      </c>
      <c r="CA1117" s="16" t="str">
        <f>IF(Wedstrijden!N1104="x","L1","")</f>
        <v/>
      </c>
      <c r="CB1117" s="16" t="str">
        <f>IF(Wedstrijden!O1104="x","L2","")</f>
        <v/>
      </c>
      <c r="CC1117" s="16" t="str">
        <f>IF(Wedstrijden!P1104="x","M1","")</f>
        <v/>
      </c>
      <c r="CD1117" s="16" t="str">
        <f>IF(Wedstrijden!Q1104="x","M2","")</f>
        <v/>
      </c>
      <c r="CE1117" s="16" t="str">
        <f>IF(Wedstrijden!R1104="x","Z1","")</f>
        <v/>
      </c>
      <c r="CF1117" s="16" t="str">
        <f>IF(Wedstrijden!S1104="x","Z2","")</f>
        <v/>
      </c>
      <c r="CG1117" s="16" t="str">
        <f>IF(Wedstrijden!T1104="x","ZZL","")</f>
        <v/>
      </c>
      <c r="CL1117" s="16" t="str">
        <f>IF(COUNTA(Wedstrijden!AR1104:BB1104)&lt;&gt;0,2,"")</f>
        <v/>
      </c>
      <c r="CM1117" s="16" t="str">
        <f t="shared" si="104"/>
        <v/>
      </c>
      <c r="CN1117" s="16" t="str">
        <f>IF(Wedstrijden!AR1104="x","AA","")</f>
        <v/>
      </c>
      <c r="CO1117" s="16" t="str">
        <f>IF(Wedstrijden!AS1104="x","A","")</f>
        <v/>
      </c>
      <c r="CP1117" s="16" t="str">
        <f>IF(Wedstrijden!AT1104="x","BB","")</f>
        <v/>
      </c>
      <c r="CQ1117" s="16" t="str">
        <f>IF(Wedstrijden!AU1104="x","B","")</f>
        <v/>
      </c>
      <c r="CR1117" s="16" t="str">
        <f>IF(Wedstrijden!AV1104="x","L","")</f>
        <v/>
      </c>
      <c r="CS1117" s="16" t="str">
        <f>IF(Wedstrijden!AW1104="x","M","")</f>
        <v/>
      </c>
      <c r="CT1117" s="16" t="str">
        <f>IF(Wedstrijden!AX1104="x","Z","")</f>
        <v/>
      </c>
      <c r="CU1117" s="16" t="str">
        <f>IF(Wedstrijden!BB1104="x","ZZ","")</f>
        <v/>
      </c>
      <c r="CV1117" s="16" t="str">
        <f>IF(COUNTA(Wedstrijden!AI1104:AP1104)&lt;&gt;0,2,"")</f>
        <v/>
      </c>
      <c r="CW1117" s="16" t="str">
        <f t="shared" si="105"/>
        <v/>
      </c>
      <c r="CX1117" s="16" t="str">
        <f>IF(Wedstrijden!AI1104="x","BB","")</f>
        <v/>
      </c>
      <c r="CY1117" s="16" t="str">
        <f>IF(Wedstrijden!AJ1104="x","B","")</f>
        <v/>
      </c>
      <c r="CZ1117" s="16" t="str">
        <f>IF(Wedstrijden!AK1104="x","L","")</f>
        <v/>
      </c>
      <c r="DA1117" s="16" t="str">
        <f>IF(Wedstrijden!AL1104="x","M","")</f>
        <v/>
      </c>
      <c r="DB1117" s="16" t="str">
        <f>IF(Wedstrijden!AM1104="x","Z","")</f>
        <v/>
      </c>
      <c r="DC1117" s="16" t="str">
        <f>IF(Wedstrijden!AN1104="x","ZZ","")</f>
        <v/>
      </c>
      <c r="DD1117" s="16" t="str">
        <f>IF(Wedstrijden!AP1104="x","1.40","")</f>
        <v/>
      </c>
      <c r="DE1117" s="16" t="str">
        <f>IF(COUNTA(Wedstrijden!BD1104:BF1104)&lt;&gt;0,6,"")</f>
        <v/>
      </c>
      <c r="DF1117" s="16" t="str">
        <f t="shared" si="106"/>
        <v/>
      </c>
      <c r="DG1117" s="16" t="str">
        <f>IF(Wedstrijden!BD1104="x","L","")</f>
        <v/>
      </c>
      <c r="DH1117" s="16" t="str">
        <f>IF(Wedstrijden!BE1104="x","M","")</f>
        <v/>
      </c>
      <c r="DI1117" s="16" t="str">
        <f>IF(Wedstrijden!BF1104="x","Z","")</f>
        <v/>
      </c>
      <c r="DJ1117" s="16" t="str">
        <f>IF(Wedstrijden!BG1104="x","Z","")</f>
        <v/>
      </c>
      <c r="DK1117" s="16" t="str">
        <f>IF(COUNTA(Wedstrijden!BI1104:BK1104)&lt;&gt;0,6,"")</f>
        <v/>
      </c>
      <c r="DL1117" s="16" t="str">
        <f t="shared" si="107"/>
        <v/>
      </c>
      <c r="DM1117" s="16" t="str">
        <f>IF(Wedstrijden!BI1104="x","L","")</f>
        <v/>
      </c>
      <c r="DN1117" s="16" t="str">
        <f>IF(Wedstrijden!BJ1104="x","M","")</f>
        <v/>
      </c>
      <c r="DO1117" s="16" t="str">
        <f>IF(Wedstrijden!BK1104="x","Z","")</f>
        <v/>
      </c>
      <c r="DP1117" s="16" t="str">
        <f>IF(Wedstrijden!BL1104="x","Z","")</f>
        <v/>
      </c>
    </row>
    <row r="1118" spans="1:120" ht="14.4" x14ac:dyDescent="0.3">
      <c r="A1118" s="18">
        <f>Wedstrijden!A1105</f>
        <v>0</v>
      </c>
      <c r="B1118" s="16" t="str">
        <f>IFERROR(VLOOKUP(Wedstrijden!#REF!,#REF!,2,FALSE),"")</f>
        <v/>
      </c>
      <c r="C1118" s="16">
        <f>Wedstrijden!E1105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IF(COUNTA(Wedstrijden!U1105:AC1105)&lt;&gt;0,1,"")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IF(Wedstrijden!U1105="x","B1","")</f>
        <v/>
      </c>
      <c r="BO1118" s="16" t="e">
        <f>IF(Wedstrijden!#REF!="x","BB","")</f>
        <v>#REF!</v>
      </c>
      <c r="BP1118" s="16" t="str">
        <f>IF(Wedstrijden!W1105="x","B","")</f>
        <v/>
      </c>
      <c r="BQ1118" s="16" t="str">
        <f>IF(Wedstrijden!X1105="x","L1","")</f>
        <v/>
      </c>
      <c r="BR1118" s="16" t="str">
        <f>IF(Wedstrijden!Y1105="x","L2","")</f>
        <v/>
      </c>
      <c r="BS1118" s="16" t="str">
        <f>IF(Wedstrijden!Z1105="x","M1","")</f>
        <v/>
      </c>
      <c r="BT1118" s="16" t="str">
        <f>IF(Wedstrijden!AA1105="x","M2","")</f>
        <v/>
      </c>
      <c r="BU1118" s="16" t="str">
        <f>IF(Wedstrijden!AB1105="x","Z1","")</f>
        <v/>
      </c>
      <c r="BV1118" s="16" t="str">
        <f>IF(Wedstrijden!AC1105="x","Z2","")</f>
        <v/>
      </c>
      <c r="BW1118" s="16" t="str">
        <f>IF(COUNTA(Wedstrijden!L1105:T1105)&lt;&gt;0,1,"")</f>
        <v/>
      </c>
      <c r="BX1118" s="16" t="str">
        <f t="shared" si="103"/>
        <v/>
      </c>
      <c r="BY1118" s="16" t="str">
        <f>IF(Wedstrijden!L1105="x","BB","")</f>
        <v/>
      </c>
      <c r="BZ1118" s="16" t="str">
        <f>IF(Wedstrijden!M1105="x","B","")</f>
        <v/>
      </c>
      <c r="CA1118" s="16" t="str">
        <f>IF(Wedstrijden!N1105="x","L1","")</f>
        <v/>
      </c>
      <c r="CB1118" s="16" t="str">
        <f>IF(Wedstrijden!O1105="x","L2","")</f>
        <v/>
      </c>
      <c r="CC1118" s="16" t="str">
        <f>IF(Wedstrijden!P1105="x","M1","")</f>
        <v/>
      </c>
      <c r="CD1118" s="16" t="str">
        <f>IF(Wedstrijden!Q1105="x","M2","")</f>
        <v/>
      </c>
      <c r="CE1118" s="16" t="str">
        <f>IF(Wedstrijden!R1105="x","Z1","")</f>
        <v/>
      </c>
      <c r="CF1118" s="16" t="str">
        <f>IF(Wedstrijden!S1105="x","Z2","")</f>
        <v/>
      </c>
      <c r="CG1118" s="16" t="str">
        <f>IF(Wedstrijden!T1105="x","ZZL","")</f>
        <v/>
      </c>
      <c r="CL1118" s="16" t="str">
        <f>IF(COUNTA(Wedstrijden!AR1105:BB1105)&lt;&gt;0,2,"")</f>
        <v/>
      </c>
      <c r="CM1118" s="16" t="str">
        <f t="shared" si="104"/>
        <v/>
      </c>
      <c r="CN1118" s="16" t="str">
        <f>IF(Wedstrijden!AR1105="x","AA","")</f>
        <v/>
      </c>
      <c r="CO1118" s="16" t="str">
        <f>IF(Wedstrijden!AS1105="x","A","")</f>
        <v/>
      </c>
      <c r="CP1118" s="16" t="str">
        <f>IF(Wedstrijden!AT1105="x","BB","")</f>
        <v/>
      </c>
      <c r="CQ1118" s="16" t="str">
        <f>IF(Wedstrijden!AU1105="x","B","")</f>
        <v/>
      </c>
      <c r="CR1118" s="16" t="str">
        <f>IF(Wedstrijden!AV1105="x","L","")</f>
        <v/>
      </c>
      <c r="CS1118" s="16" t="str">
        <f>IF(Wedstrijden!AW1105="x","M","")</f>
        <v/>
      </c>
      <c r="CT1118" s="16" t="str">
        <f>IF(Wedstrijden!AX1105="x","Z","")</f>
        <v/>
      </c>
      <c r="CU1118" s="16" t="str">
        <f>IF(Wedstrijden!BB1105="x","ZZ","")</f>
        <v/>
      </c>
      <c r="CV1118" s="16" t="str">
        <f>IF(COUNTA(Wedstrijden!AI1105:AP1105)&lt;&gt;0,2,"")</f>
        <v/>
      </c>
      <c r="CW1118" s="16" t="str">
        <f t="shared" si="105"/>
        <v/>
      </c>
      <c r="CX1118" s="16" t="str">
        <f>IF(Wedstrijden!AI1105="x","BB","")</f>
        <v/>
      </c>
      <c r="CY1118" s="16" t="str">
        <f>IF(Wedstrijden!AJ1105="x","B","")</f>
        <v/>
      </c>
      <c r="CZ1118" s="16" t="str">
        <f>IF(Wedstrijden!AK1105="x","L","")</f>
        <v/>
      </c>
      <c r="DA1118" s="16" t="str">
        <f>IF(Wedstrijden!AL1105="x","M","")</f>
        <v/>
      </c>
      <c r="DB1118" s="16" t="str">
        <f>IF(Wedstrijden!AM1105="x","Z","")</f>
        <v/>
      </c>
      <c r="DC1118" s="16" t="str">
        <f>IF(Wedstrijden!AN1105="x","ZZ","")</f>
        <v/>
      </c>
      <c r="DD1118" s="16" t="str">
        <f>IF(Wedstrijden!AP1105="x","1.40","")</f>
        <v/>
      </c>
      <c r="DE1118" s="16" t="str">
        <f>IF(COUNTA(Wedstrijden!BD1105:BF1105)&lt;&gt;0,6,"")</f>
        <v/>
      </c>
      <c r="DF1118" s="16" t="str">
        <f t="shared" si="106"/>
        <v/>
      </c>
      <c r="DG1118" s="16" t="str">
        <f>IF(Wedstrijden!BD1105="x","L","")</f>
        <v/>
      </c>
      <c r="DH1118" s="16" t="str">
        <f>IF(Wedstrijden!BE1105="x","M","")</f>
        <v/>
      </c>
      <c r="DI1118" s="16" t="str">
        <f>IF(Wedstrijden!BF1105="x","Z","")</f>
        <v/>
      </c>
      <c r="DJ1118" s="16" t="str">
        <f>IF(Wedstrijden!BG1105="x","Z","")</f>
        <v/>
      </c>
      <c r="DK1118" s="16" t="str">
        <f>IF(COUNTA(Wedstrijden!BI1105:BK1105)&lt;&gt;0,6,"")</f>
        <v/>
      </c>
      <c r="DL1118" s="16" t="str">
        <f t="shared" si="107"/>
        <v/>
      </c>
      <c r="DM1118" s="16" t="str">
        <f>IF(Wedstrijden!BI1105="x","L","")</f>
        <v/>
      </c>
      <c r="DN1118" s="16" t="str">
        <f>IF(Wedstrijden!BJ1105="x","M","")</f>
        <v/>
      </c>
      <c r="DO1118" s="16" t="str">
        <f>IF(Wedstrijden!BK1105="x","Z","")</f>
        <v/>
      </c>
      <c r="DP1118" s="16" t="str">
        <f>IF(Wedstrijden!BL1105="x","Z","")</f>
        <v/>
      </c>
    </row>
    <row r="1119" spans="1:120" ht="14.4" x14ac:dyDescent="0.3">
      <c r="A1119" s="18">
        <f>Wedstrijden!A1106</f>
        <v>0</v>
      </c>
      <c r="B1119" s="16" t="str">
        <f>IFERROR(VLOOKUP(Wedstrijden!#REF!,#REF!,2,FALSE),"")</f>
        <v/>
      </c>
      <c r="C1119" s="16">
        <f>Wedstrijden!E1106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IF(COUNTA(Wedstrijden!U1106:AC1106)&lt;&gt;0,1,"")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IF(Wedstrijden!U1106="x","B1","")</f>
        <v/>
      </c>
      <c r="BO1119" s="16" t="e">
        <f>IF(Wedstrijden!#REF!="x","BB","")</f>
        <v>#REF!</v>
      </c>
      <c r="BP1119" s="16" t="str">
        <f>IF(Wedstrijden!W1106="x","B","")</f>
        <v/>
      </c>
      <c r="BQ1119" s="16" t="str">
        <f>IF(Wedstrijden!X1106="x","L1","")</f>
        <v/>
      </c>
      <c r="BR1119" s="16" t="str">
        <f>IF(Wedstrijden!Y1106="x","L2","")</f>
        <v/>
      </c>
      <c r="BS1119" s="16" t="str">
        <f>IF(Wedstrijden!Z1106="x","M1","")</f>
        <v/>
      </c>
      <c r="BT1119" s="16" t="str">
        <f>IF(Wedstrijden!AA1106="x","M2","")</f>
        <v/>
      </c>
      <c r="BU1119" s="16" t="str">
        <f>IF(Wedstrijden!AB1106="x","Z1","")</f>
        <v/>
      </c>
      <c r="BV1119" s="16" t="str">
        <f>IF(Wedstrijden!AC1106="x","Z2","")</f>
        <v/>
      </c>
      <c r="BW1119" s="16" t="str">
        <f>IF(COUNTA(Wedstrijden!L1106:T1106)&lt;&gt;0,1,"")</f>
        <v/>
      </c>
      <c r="BX1119" s="16" t="str">
        <f t="shared" si="103"/>
        <v/>
      </c>
      <c r="BY1119" s="16" t="str">
        <f>IF(Wedstrijden!L1106="x","BB","")</f>
        <v/>
      </c>
      <c r="BZ1119" s="16" t="str">
        <f>IF(Wedstrijden!M1106="x","B","")</f>
        <v/>
      </c>
      <c r="CA1119" s="16" t="str">
        <f>IF(Wedstrijden!N1106="x","L1","")</f>
        <v/>
      </c>
      <c r="CB1119" s="16" t="str">
        <f>IF(Wedstrijden!O1106="x","L2","")</f>
        <v/>
      </c>
      <c r="CC1119" s="16" t="str">
        <f>IF(Wedstrijden!P1106="x","M1","")</f>
        <v/>
      </c>
      <c r="CD1119" s="16" t="str">
        <f>IF(Wedstrijden!Q1106="x","M2","")</f>
        <v/>
      </c>
      <c r="CE1119" s="16" t="str">
        <f>IF(Wedstrijden!R1106="x","Z1","")</f>
        <v/>
      </c>
      <c r="CF1119" s="16" t="str">
        <f>IF(Wedstrijden!S1106="x","Z2","")</f>
        <v/>
      </c>
      <c r="CG1119" s="16" t="str">
        <f>IF(Wedstrijden!T1106="x","ZZL","")</f>
        <v/>
      </c>
      <c r="CL1119" s="16" t="str">
        <f>IF(COUNTA(Wedstrijden!AR1106:BB1106)&lt;&gt;0,2,"")</f>
        <v/>
      </c>
      <c r="CM1119" s="16" t="str">
        <f t="shared" si="104"/>
        <v/>
      </c>
      <c r="CN1119" s="16" t="str">
        <f>IF(Wedstrijden!AR1106="x","AA","")</f>
        <v/>
      </c>
      <c r="CO1119" s="16" t="str">
        <f>IF(Wedstrijden!AS1106="x","A","")</f>
        <v/>
      </c>
      <c r="CP1119" s="16" t="str">
        <f>IF(Wedstrijden!AT1106="x","BB","")</f>
        <v/>
      </c>
      <c r="CQ1119" s="16" t="str">
        <f>IF(Wedstrijden!AU1106="x","B","")</f>
        <v/>
      </c>
      <c r="CR1119" s="16" t="str">
        <f>IF(Wedstrijden!AV1106="x","L","")</f>
        <v/>
      </c>
      <c r="CS1119" s="16" t="str">
        <f>IF(Wedstrijden!AW1106="x","M","")</f>
        <v/>
      </c>
      <c r="CT1119" s="16" t="str">
        <f>IF(Wedstrijden!AX1106="x","Z","")</f>
        <v/>
      </c>
      <c r="CU1119" s="16" t="str">
        <f>IF(Wedstrijden!BB1106="x","ZZ","")</f>
        <v/>
      </c>
      <c r="CV1119" s="16" t="str">
        <f>IF(COUNTA(Wedstrijden!AI1106:AP1106)&lt;&gt;0,2,"")</f>
        <v/>
      </c>
      <c r="CW1119" s="16" t="str">
        <f t="shared" si="105"/>
        <v/>
      </c>
      <c r="CX1119" s="16" t="str">
        <f>IF(Wedstrijden!AI1106="x","BB","")</f>
        <v/>
      </c>
      <c r="CY1119" s="16" t="str">
        <f>IF(Wedstrijden!AJ1106="x","B","")</f>
        <v/>
      </c>
      <c r="CZ1119" s="16" t="str">
        <f>IF(Wedstrijden!AK1106="x","L","")</f>
        <v/>
      </c>
      <c r="DA1119" s="16" t="str">
        <f>IF(Wedstrijden!AL1106="x","M","")</f>
        <v/>
      </c>
      <c r="DB1119" s="16" t="str">
        <f>IF(Wedstrijden!AM1106="x","Z","")</f>
        <v/>
      </c>
      <c r="DC1119" s="16" t="str">
        <f>IF(Wedstrijden!AN1106="x","ZZ","")</f>
        <v/>
      </c>
      <c r="DD1119" s="16" t="str">
        <f>IF(Wedstrijden!AP1106="x","1.40","")</f>
        <v/>
      </c>
      <c r="DE1119" s="16" t="str">
        <f>IF(COUNTA(Wedstrijden!BD1106:BF1106)&lt;&gt;0,6,"")</f>
        <v/>
      </c>
      <c r="DF1119" s="16" t="str">
        <f t="shared" si="106"/>
        <v/>
      </c>
      <c r="DG1119" s="16" t="str">
        <f>IF(Wedstrijden!BD1106="x","L","")</f>
        <v/>
      </c>
      <c r="DH1119" s="16" t="str">
        <f>IF(Wedstrijden!BE1106="x","M","")</f>
        <v/>
      </c>
      <c r="DI1119" s="16" t="str">
        <f>IF(Wedstrijden!BF1106="x","Z","")</f>
        <v/>
      </c>
      <c r="DJ1119" s="16" t="str">
        <f>IF(Wedstrijden!BG1106="x","Z","")</f>
        <v/>
      </c>
      <c r="DK1119" s="16" t="str">
        <f>IF(COUNTA(Wedstrijden!BI1106:BK1106)&lt;&gt;0,6,"")</f>
        <v/>
      </c>
      <c r="DL1119" s="16" t="str">
        <f t="shared" si="107"/>
        <v/>
      </c>
      <c r="DM1119" s="16" t="str">
        <f>IF(Wedstrijden!BI1106="x","L","")</f>
        <v/>
      </c>
      <c r="DN1119" s="16" t="str">
        <f>IF(Wedstrijden!BJ1106="x","M","")</f>
        <v/>
      </c>
      <c r="DO1119" s="16" t="str">
        <f>IF(Wedstrijden!BK1106="x","Z","")</f>
        <v/>
      </c>
      <c r="DP1119" s="16" t="str">
        <f>IF(Wedstrijden!BL1106="x","Z","")</f>
        <v/>
      </c>
    </row>
    <row r="1120" spans="1:120" ht="14.4" x14ac:dyDescent="0.3">
      <c r="A1120" s="18">
        <f>Wedstrijden!A1107</f>
        <v>0</v>
      </c>
      <c r="B1120" s="16" t="str">
        <f>IFERROR(VLOOKUP(Wedstrijden!#REF!,#REF!,2,FALSE),"")</f>
        <v/>
      </c>
      <c r="C1120" s="16">
        <f>Wedstrijden!E1107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IF(COUNTA(Wedstrijden!U1107:AC1107)&lt;&gt;0,1,"")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IF(Wedstrijden!U1107="x","B1","")</f>
        <v/>
      </c>
      <c r="BO1120" s="16" t="e">
        <f>IF(Wedstrijden!#REF!="x","BB","")</f>
        <v>#REF!</v>
      </c>
      <c r="BP1120" s="16" t="str">
        <f>IF(Wedstrijden!W1107="x","B","")</f>
        <v/>
      </c>
      <c r="BQ1120" s="16" t="str">
        <f>IF(Wedstrijden!X1107="x","L1","")</f>
        <v/>
      </c>
      <c r="BR1120" s="16" t="str">
        <f>IF(Wedstrijden!Y1107="x","L2","")</f>
        <v/>
      </c>
      <c r="BS1120" s="16" t="str">
        <f>IF(Wedstrijden!Z1107="x","M1","")</f>
        <v/>
      </c>
      <c r="BT1120" s="16" t="str">
        <f>IF(Wedstrijden!AA1107="x","M2","")</f>
        <v/>
      </c>
      <c r="BU1120" s="16" t="str">
        <f>IF(Wedstrijden!AB1107="x","Z1","")</f>
        <v/>
      </c>
      <c r="BV1120" s="16" t="str">
        <f>IF(Wedstrijden!AC1107="x","Z2","")</f>
        <v/>
      </c>
      <c r="BW1120" s="16" t="str">
        <f>IF(COUNTA(Wedstrijden!L1107:T1107)&lt;&gt;0,1,"")</f>
        <v/>
      </c>
      <c r="BX1120" s="16" t="str">
        <f t="shared" si="103"/>
        <v/>
      </c>
      <c r="BY1120" s="16" t="str">
        <f>IF(Wedstrijden!L1107="x","BB","")</f>
        <v/>
      </c>
      <c r="BZ1120" s="16" t="str">
        <f>IF(Wedstrijden!M1107="x","B","")</f>
        <v/>
      </c>
      <c r="CA1120" s="16" t="str">
        <f>IF(Wedstrijden!N1107="x","L1","")</f>
        <v/>
      </c>
      <c r="CB1120" s="16" t="str">
        <f>IF(Wedstrijden!O1107="x","L2","")</f>
        <v/>
      </c>
      <c r="CC1120" s="16" t="str">
        <f>IF(Wedstrijden!P1107="x","M1","")</f>
        <v/>
      </c>
      <c r="CD1120" s="16" t="str">
        <f>IF(Wedstrijden!Q1107="x","M2","")</f>
        <v/>
      </c>
      <c r="CE1120" s="16" t="str">
        <f>IF(Wedstrijden!R1107="x","Z1","")</f>
        <v/>
      </c>
      <c r="CF1120" s="16" t="str">
        <f>IF(Wedstrijden!S1107="x","Z2","")</f>
        <v/>
      </c>
      <c r="CG1120" s="16" t="str">
        <f>IF(Wedstrijden!T1107="x","ZZL","")</f>
        <v/>
      </c>
      <c r="CL1120" s="16" t="str">
        <f>IF(COUNTA(Wedstrijden!AR1107:BB1107)&lt;&gt;0,2,"")</f>
        <v/>
      </c>
      <c r="CM1120" s="16" t="str">
        <f t="shared" si="104"/>
        <v/>
      </c>
      <c r="CN1120" s="16" t="str">
        <f>IF(Wedstrijden!AR1107="x","AA","")</f>
        <v/>
      </c>
      <c r="CO1120" s="16" t="str">
        <f>IF(Wedstrijden!AS1107="x","A","")</f>
        <v/>
      </c>
      <c r="CP1120" s="16" t="str">
        <f>IF(Wedstrijden!AT1107="x","BB","")</f>
        <v/>
      </c>
      <c r="CQ1120" s="16" t="str">
        <f>IF(Wedstrijden!AU1107="x","B","")</f>
        <v/>
      </c>
      <c r="CR1120" s="16" t="str">
        <f>IF(Wedstrijden!AV1107="x","L","")</f>
        <v/>
      </c>
      <c r="CS1120" s="16" t="str">
        <f>IF(Wedstrijden!AW1107="x","M","")</f>
        <v/>
      </c>
      <c r="CT1120" s="16" t="str">
        <f>IF(Wedstrijden!AX1107="x","Z","")</f>
        <v/>
      </c>
      <c r="CU1120" s="16" t="str">
        <f>IF(Wedstrijden!BB1107="x","ZZ","")</f>
        <v/>
      </c>
      <c r="CV1120" s="16" t="str">
        <f>IF(COUNTA(Wedstrijden!AI1107:AP1107)&lt;&gt;0,2,"")</f>
        <v/>
      </c>
      <c r="CW1120" s="16" t="str">
        <f t="shared" si="105"/>
        <v/>
      </c>
      <c r="CX1120" s="16" t="str">
        <f>IF(Wedstrijden!AI1107="x","BB","")</f>
        <v/>
      </c>
      <c r="CY1120" s="16" t="str">
        <f>IF(Wedstrijden!AJ1107="x","B","")</f>
        <v/>
      </c>
      <c r="CZ1120" s="16" t="str">
        <f>IF(Wedstrijden!AK1107="x","L","")</f>
        <v/>
      </c>
      <c r="DA1120" s="16" t="str">
        <f>IF(Wedstrijden!AL1107="x","M","")</f>
        <v/>
      </c>
      <c r="DB1120" s="16" t="str">
        <f>IF(Wedstrijden!AM1107="x","Z","")</f>
        <v/>
      </c>
      <c r="DC1120" s="16" t="str">
        <f>IF(Wedstrijden!AN1107="x","ZZ","")</f>
        <v/>
      </c>
      <c r="DD1120" s="16" t="str">
        <f>IF(Wedstrijden!AP1107="x","1.40","")</f>
        <v/>
      </c>
      <c r="DE1120" s="16" t="str">
        <f>IF(COUNTA(Wedstrijden!BD1107:BF1107)&lt;&gt;0,6,"")</f>
        <v/>
      </c>
      <c r="DF1120" s="16" t="str">
        <f t="shared" si="106"/>
        <v/>
      </c>
      <c r="DG1120" s="16" t="str">
        <f>IF(Wedstrijden!BD1107="x","L","")</f>
        <v/>
      </c>
      <c r="DH1120" s="16" t="str">
        <f>IF(Wedstrijden!BE1107="x","M","")</f>
        <v/>
      </c>
      <c r="DI1120" s="16" t="str">
        <f>IF(Wedstrijden!BF1107="x","Z","")</f>
        <v/>
      </c>
      <c r="DJ1120" s="16" t="str">
        <f>IF(Wedstrijden!BG1107="x","Z","")</f>
        <v/>
      </c>
      <c r="DK1120" s="16" t="str">
        <f>IF(COUNTA(Wedstrijden!BI1107:BK1107)&lt;&gt;0,6,"")</f>
        <v/>
      </c>
      <c r="DL1120" s="16" t="str">
        <f t="shared" si="107"/>
        <v/>
      </c>
      <c r="DM1120" s="16" t="str">
        <f>IF(Wedstrijden!BI1107="x","L","")</f>
        <v/>
      </c>
      <c r="DN1120" s="16" t="str">
        <f>IF(Wedstrijden!BJ1107="x","M","")</f>
        <v/>
      </c>
      <c r="DO1120" s="16" t="str">
        <f>IF(Wedstrijden!BK1107="x","Z","")</f>
        <v/>
      </c>
      <c r="DP1120" s="16" t="str">
        <f>IF(Wedstrijden!BL1107="x","Z","")</f>
        <v/>
      </c>
    </row>
    <row r="1121" spans="1:120" ht="14.4" x14ac:dyDescent="0.3">
      <c r="A1121" s="18">
        <f>Wedstrijden!A1108</f>
        <v>0</v>
      </c>
      <c r="B1121" s="16" t="str">
        <f>IFERROR(VLOOKUP(Wedstrijden!#REF!,#REF!,2,FALSE),"")</f>
        <v/>
      </c>
      <c r="C1121" s="16">
        <f>Wedstrijden!E1108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IF(COUNTA(Wedstrijden!U1108:AC1108)&lt;&gt;0,1,"")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IF(Wedstrijden!U1108="x","B1","")</f>
        <v/>
      </c>
      <c r="BO1121" s="16" t="e">
        <f>IF(Wedstrijden!#REF!="x","BB","")</f>
        <v>#REF!</v>
      </c>
      <c r="BP1121" s="16" t="str">
        <f>IF(Wedstrijden!W1108="x","B","")</f>
        <v/>
      </c>
      <c r="BQ1121" s="16" t="str">
        <f>IF(Wedstrijden!X1108="x","L1","")</f>
        <v/>
      </c>
      <c r="BR1121" s="16" t="str">
        <f>IF(Wedstrijden!Y1108="x","L2","")</f>
        <v/>
      </c>
      <c r="BS1121" s="16" t="str">
        <f>IF(Wedstrijden!Z1108="x","M1","")</f>
        <v/>
      </c>
      <c r="BT1121" s="16" t="str">
        <f>IF(Wedstrijden!AA1108="x","M2","")</f>
        <v/>
      </c>
      <c r="BU1121" s="16" t="str">
        <f>IF(Wedstrijden!AB1108="x","Z1","")</f>
        <v/>
      </c>
      <c r="BV1121" s="16" t="str">
        <f>IF(Wedstrijden!AC1108="x","Z2","")</f>
        <v/>
      </c>
      <c r="BW1121" s="16" t="str">
        <f>IF(COUNTA(Wedstrijden!L1108:T1108)&lt;&gt;0,1,"")</f>
        <v/>
      </c>
      <c r="BX1121" s="16" t="str">
        <f t="shared" si="103"/>
        <v/>
      </c>
      <c r="BY1121" s="16" t="str">
        <f>IF(Wedstrijden!L1108="x","BB","")</f>
        <v/>
      </c>
      <c r="BZ1121" s="16" t="str">
        <f>IF(Wedstrijden!M1108="x","B","")</f>
        <v/>
      </c>
      <c r="CA1121" s="16" t="str">
        <f>IF(Wedstrijden!N1108="x","L1","")</f>
        <v/>
      </c>
      <c r="CB1121" s="16" t="str">
        <f>IF(Wedstrijden!O1108="x","L2","")</f>
        <v/>
      </c>
      <c r="CC1121" s="16" t="str">
        <f>IF(Wedstrijden!P1108="x","M1","")</f>
        <v/>
      </c>
      <c r="CD1121" s="16" t="str">
        <f>IF(Wedstrijden!Q1108="x","M2","")</f>
        <v/>
      </c>
      <c r="CE1121" s="16" t="str">
        <f>IF(Wedstrijden!R1108="x","Z1","")</f>
        <v/>
      </c>
      <c r="CF1121" s="16" t="str">
        <f>IF(Wedstrijden!S1108="x","Z2","")</f>
        <v/>
      </c>
      <c r="CG1121" s="16" t="str">
        <f>IF(Wedstrijden!T1108="x","ZZL","")</f>
        <v/>
      </c>
      <c r="CL1121" s="16" t="str">
        <f>IF(COUNTA(Wedstrijden!AR1108:BB1108)&lt;&gt;0,2,"")</f>
        <v/>
      </c>
      <c r="CM1121" s="16" t="str">
        <f t="shared" si="104"/>
        <v/>
      </c>
      <c r="CN1121" s="16" t="str">
        <f>IF(Wedstrijden!AR1108="x","AA","")</f>
        <v/>
      </c>
      <c r="CO1121" s="16" t="str">
        <f>IF(Wedstrijden!AS1108="x","A","")</f>
        <v/>
      </c>
      <c r="CP1121" s="16" t="str">
        <f>IF(Wedstrijden!AT1108="x","BB","")</f>
        <v/>
      </c>
      <c r="CQ1121" s="16" t="str">
        <f>IF(Wedstrijden!AU1108="x","B","")</f>
        <v/>
      </c>
      <c r="CR1121" s="16" t="str">
        <f>IF(Wedstrijden!AV1108="x","L","")</f>
        <v/>
      </c>
      <c r="CS1121" s="16" t="str">
        <f>IF(Wedstrijden!AW1108="x","M","")</f>
        <v/>
      </c>
      <c r="CT1121" s="16" t="str">
        <f>IF(Wedstrijden!AX1108="x","Z","")</f>
        <v/>
      </c>
      <c r="CU1121" s="16" t="str">
        <f>IF(Wedstrijden!BB1108="x","ZZ","")</f>
        <v/>
      </c>
      <c r="CV1121" s="16" t="str">
        <f>IF(COUNTA(Wedstrijden!AI1108:AP1108)&lt;&gt;0,2,"")</f>
        <v/>
      </c>
      <c r="CW1121" s="16" t="str">
        <f t="shared" si="105"/>
        <v/>
      </c>
      <c r="CX1121" s="16" t="str">
        <f>IF(Wedstrijden!AI1108="x","BB","")</f>
        <v/>
      </c>
      <c r="CY1121" s="16" t="str">
        <f>IF(Wedstrijden!AJ1108="x","B","")</f>
        <v/>
      </c>
      <c r="CZ1121" s="16" t="str">
        <f>IF(Wedstrijden!AK1108="x","L","")</f>
        <v/>
      </c>
      <c r="DA1121" s="16" t="str">
        <f>IF(Wedstrijden!AL1108="x","M","")</f>
        <v/>
      </c>
      <c r="DB1121" s="16" t="str">
        <f>IF(Wedstrijden!AM1108="x","Z","")</f>
        <v/>
      </c>
      <c r="DC1121" s="16" t="str">
        <f>IF(Wedstrijden!AN1108="x","ZZ","")</f>
        <v/>
      </c>
      <c r="DD1121" s="16" t="str">
        <f>IF(Wedstrijden!AP1108="x","1.40","")</f>
        <v/>
      </c>
      <c r="DE1121" s="16" t="str">
        <f>IF(COUNTA(Wedstrijden!BD1108:BF1108)&lt;&gt;0,6,"")</f>
        <v/>
      </c>
      <c r="DF1121" s="16" t="str">
        <f t="shared" si="106"/>
        <v/>
      </c>
      <c r="DG1121" s="16" t="str">
        <f>IF(Wedstrijden!BD1108="x","L","")</f>
        <v/>
      </c>
      <c r="DH1121" s="16" t="str">
        <f>IF(Wedstrijden!BE1108="x","M","")</f>
        <v/>
      </c>
      <c r="DI1121" s="16" t="str">
        <f>IF(Wedstrijden!BF1108="x","Z","")</f>
        <v/>
      </c>
      <c r="DJ1121" s="16" t="str">
        <f>IF(Wedstrijden!BG1108="x","Z","")</f>
        <v/>
      </c>
      <c r="DK1121" s="16" t="str">
        <f>IF(COUNTA(Wedstrijden!BI1108:BK1108)&lt;&gt;0,6,"")</f>
        <v/>
      </c>
      <c r="DL1121" s="16" t="str">
        <f t="shared" si="107"/>
        <v/>
      </c>
      <c r="DM1121" s="16" t="str">
        <f>IF(Wedstrijden!BI1108="x","L","")</f>
        <v/>
      </c>
      <c r="DN1121" s="16" t="str">
        <f>IF(Wedstrijden!BJ1108="x","M","")</f>
        <v/>
      </c>
      <c r="DO1121" s="16" t="str">
        <f>IF(Wedstrijden!BK1108="x","Z","")</f>
        <v/>
      </c>
      <c r="DP1121" s="16" t="str">
        <f>IF(Wedstrijden!BL1108="x","Z","")</f>
        <v/>
      </c>
    </row>
    <row r="1122" spans="1:120" ht="14.4" x14ac:dyDescent="0.3">
      <c r="A1122" s="18">
        <f>Wedstrijden!A1109</f>
        <v>0</v>
      </c>
      <c r="B1122" s="16" t="str">
        <f>IFERROR(VLOOKUP(Wedstrijden!#REF!,#REF!,2,FALSE),"")</f>
        <v/>
      </c>
      <c r="C1122" s="16">
        <f>Wedstrijden!E1109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IF(COUNTA(Wedstrijden!U1109:AC1109)&lt;&gt;0,1,"")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IF(Wedstrijden!U1109="x","B1","")</f>
        <v/>
      </c>
      <c r="BO1122" s="16" t="e">
        <f>IF(Wedstrijden!#REF!="x","BB","")</f>
        <v>#REF!</v>
      </c>
      <c r="BP1122" s="16" t="str">
        <f>IF(Wedstrijden!W1109="x","B","")</f>
        <v/>
      </c>
      <c r="BQ1122" s="16" t="str">
        <f>IF(Wedstrijden!X1109="x","L1","")</f>
        <v/>
      </c>
      <c r="BR1122" s="16" t="str">
        <f>IF(Wedstrijden!Y1109="x","L2","")</f>
        <v/>
      </c>
      <c r="BS1122" s="16" t="str">
        <f>IF(Wedstrijden!Z1109="x","M1","")</f>
        <v/>
      </c>
      <c r="BT1122" s="16" t="str">
        <f>IF(Wedstrijden!AA1109="x","M2","")</f>
        <v/>
      </c>
      <c r="BU1122" s="16" t="str">
        <f>IF(Wedstrijden!AB1109="x","Z1","")</f>
        <v/>
      </c>
      <c r="BV1122" s="16" t="str">
        <f>IF(Wedstrijden!AC1109="x","Z2","")</f>
        <v/>
      </c>
      <c r="BW1122" s="16" t="str">
        <f>IF(COUNTA(Wedstrijden!L1109:T1109)&lt;&gt;0,1,"")</f>
        <v/>
      </c>
      <c r="BX1122" s="16" t="str">
        <f t="shared" si="103"/>
        <v/>
      </c>
      <c r="BY1122" s="16" t="str">
        <f>IF(Wedstrijden!L1109="x","BB","")</f>
        <v/>
      </c>
      <c r="BZ1122" s="16" t="str">
        <f>IF(Wedstrijden!M1109="x","B","")</f>
        <v/>
      </c>
      <c r="CA1122" s="16" t="str">
        <f>IF(Wedstrijden!N1109="x","L1","")</f>
        <v/>
      </c>
      <c r="CB1122" s="16" t="str">
        <f>IF(Wedstrijden!O1109="x","L2","")</f>
        <v/>
      </c>
      <c r="CC1122" s="16" t="str">
        <f>IF(Wedstrijden!P1109="x","M1","")</f>
        <v/>
      </c>
      <c r="CD1122" s="16" t="str">
        <f>IF(Wedstrijden!Q1109="x","M2","")</f>
        <v/>
      </c>
      <c r="CE1122" s="16" t="str">
        <f>IF(Wedstrijden!R1109="x","Z1","")</f>
        <v/>
      </c>
      <c r="CF1122" s="16" t="str">
        <f>IF(Wedstrijden!S1109="x","Z2","")</f>
        <v/>
      </c>
      <c r="CG1122" s="16" t="str">
        <f>IF(Wedstrijden!T1109="x","ZZL","")</f>
        <v/>
      </c>
      <c r="CL1122" s="16" t="str">
        <f>IF(COUNTA(Wedstrijden!AR1109:BB1109)&lt;&gt;0,2,"")</f>
        <v/>
      </c>
      <c r="CM1122" s="16" t="str">
        <f t="shared" si="104"/>
        <v/>
      </c>
      <c r="CN1122" s="16" t="str">
        <f>IF(Wedstrijden!AR1109="x","AA","")</f>
        <v/>
      </c>
      <c r="CO1122" s="16" t="str">
        <f>IF(Wedstrijden!AS1109="x","A","")</f>
        <v/>
      </c>
      <c r="CP1122" s="16" t="str">
        <f>IF(Wedstrijden!AT1109="x","BB","")</f>
        <v/>
      </c>
      <c r="CQ1122" s="16" t="str">
        <f>IF(Wedstrijden!AU1109="x","B","")</f>
        <v/>
      </c>
      <c r="CR1122" s="16" t="str">
        <f>IF(Wedstrijden!AV1109="x","L","")</f>
        <v/>
      </c>
      <c r="CS1122" s="16" t="str">
        <f>IF(Wedstrijden!AW1109="x","M","")</f>
        <v/>
      </c>
      <c r="CT1122" s="16" t="str">
        <f>IF(Wedstrijden!AX1109="x","Z","")</f>
        <v/>
      </c>
      <c r="CU1122" s="16" t="str">
        <f>IF(Wedstrijden!BB1109="x","ZZ","")</f>
        <v/>
      </c>
      <c r="CV1122" s="16" t="str">
        <f>IF(COUNTA(Wedstrijden!AI1109:AP1109)&lt;&gt;0,2,"")</f>
        <v/>
      </c>
      <c r="CW1122" s="16" t="str">
        <f t="shared" si="105"/>
        <v/>
      </c>
      <c r="CX1122" s="16" t="str">
        <f>IF(Wedstrijden!AI1109="x","BB","")</f>
        <v/>
      </c>
      <c r="CY1122" s="16" t="str">
        <f>IF(Wedstrijden!AJ1109="x","B","")</f>
        <v/>
      </c>
      <c r="CZ1122" s="16" t="str">
        <f>IF(Wedstrijden!AK1109="x","L","")</f>
        <v/>
      </c>
      <c r="DA1122" s="16" t="str">
        <f>IF(Wedstrijden!AL1109="x","M","")</f>
        <v/>
      </c>
      <c r="DB1122" s="16" t="str">
        <f>IF(Wedstrijden!AM1109="x","Z","")</f>
        <v/>
      </c>
      <c r="DC1122" s="16" t="str">
        <f>IF(Wedstrijden!AN1109="x","ZZ","")</f>
        <v/>
      </c>
      <c r="DD1122" s="16" t="str">
        <f>IF(Wedstrijden!AP1109="x","1.40","")</f>
        <v/>
      </c>
      <c r="DE1122" s="16" t="str">
        <f>IF(COUNTA(Wedstrijden!BD1109:BF1109)&lt;&gt;0,6,"")</f>
        <v/>
      </c>
      <c r="DF1122" s="16" t="str">
        <f t="shared" si="106"/>
        <v/>
      </c>
      <c r="DG1122" s="16" t="str">
        <f>IF(Wedstrijden!BD1109="x","L","")</f>
        <v/>
      </c>
      <c r="DH1122" s="16" t="str">
        <f>IF(Wedstrijden!BE1109="x","M","")</f>
        <v/>
      </c>
      <c r="DI1122" s="16" t="str">
        <f>IF(Wedstrijden!BF1109="x","Z","")</f>
        <v/>
      </c>
      <c r="DJ1122" s="16" t="str">
        <f>IF(Wedstrijden!BG1109="x","Z","")</f>
        <v/>
      </c>
      <c r="DK1122" s="16" t="str">
        <f>IF(COUNTA(Wedstrijden!BI1109:BK1109)&lt;&gt;0,6,"")</f>
        <v/>
      </c>
      <c r="DL1122" s="16" t="str">
        <f t="shared" si="107"/>
        <v/>
      </c>
      <c r="DM1122" s="16" t="str">
        <f>IF(Wedstrijden!BI1109="x","L","")</f>
        <v/>
      </c>
      <c r="DN1122" s="16" t="str">
        <f>IF(Wedstrijden!BJ1109="x","M","")</f>
        <v/>
      </c>
      <c r="DO1122" s="16" t="str">
        <f>IF(Wedstrijden!BK1109="x","Z","")</f>
        <v/>
      </c>
      <c r="DP1122" s="16" t="str">
        <f>IF(Wedstrijden!BL1109="x","Z","")</f>
        <v/>
      </c>
    </row>
    <row r="1123" spans="1:120" ht="14.4" x14ac:dyDescent="0.3">
      <c r="A1123" s="18">
        <f>Wedstrijden!A1110</f>
        <v>0</v>
      </c>
      <c r="B1123" s="16" t="str">
        <f>IFERROR(VLOOKUP(Wedstrijden!#REF!,#REF!,2,FALSE),"")</f>
        <v/>
      </c>
      <c r="C1123" s="16">
        <f>Wedstrijden!E1110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IF(COUNTA(Wedstrijden!U1110:AC1110)&lt;&gt;0,1,"")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IF(Wedstrijden!U1110="x","B1","")</f>
        <v/>
      </c>
      <c r="BO1123" s="16" t="e">
        <f>IF(Wedstrijden!#REF!="x","BB","")</f>
        <v>#REF!</v>
      </c>
      <c r="BP1123" s="16" t="str">
        <f>IF(Wedstrijden!W1110="x","B","")</f>
        <v/>
      </c>
      <c r="BQ1123" s="16" t="str">
        <f>IF(Wedstrijden!X1110="x","L1","")</f>
        <v/>
      </c>
      <c r="BR1123" s="16" t="str">
        <f>IF(Wedstrijden!Y1110="x","L2","")</f>
        <v/>
      </c>
      <c r="BS1123" s="16" t="str">
        <f>IF(Wedstrijden!Z1110="x","M1","")</f>
        <v/>
      </c>
      <c r="BT1123" s="16" t="str">
        <f>IF(Wedstrijden!AA1110="x","M2","")</f>
        <v/>
      </c>
      <c r="BU1123" s="16" t="str">
        <f>IF(Wedstrijden!AB1110="x","Z1","")</f>
        <v/>
      </c>
      <c r="BV1123" s="16" t="str">
        <f>IF(Wedstrijden!AC1110="x","Z2","")</f>
        <v/>
      </c>
      <c r="BW1123" s="16" t="str">
        <f>IF(COUNTA(Wedstrijden!L1110:T1110)&lt;&gt;0,1,"")</f>
        <v/>
      </c>
      <c r="BX1123" s="16" t="str">
        <f t="shared" si="103"/>
        <v/>
      </c>
      <c r="BY1123" s="16" t="str">
        <f>IF(Wedstrijden!L1110="x","BB","")</f>
        <v/>
      </c>
      <c r="BZ1123" s="16" t="str">
        <f>IF(Wedstrijden!M1110="x","B","")</f>
        <v/>
      </c>
      <c r="CA1123" s="16" t="str">
        <f>IF(Wedstrijden!N1110="x","L1","")</f>
        <v/>
      </c>
      <c r="CB1123" s="16" t="str">
        <f>IF(Wedstrijden!O1110="x","L2","")</f>
        <v/>
      </c>
      <c r="CC1123" s="16" t="str">
        <f>IF(Wedstrijden!P1110="x","M1","")</f>
        <v/>
      </c>
      <c r="CD1123" s="16" t="str">
        <f>IF(Wedstrijden!Q1110="x","M2","")</f>
        <v/>
      </c>
      <c r="CE1123" s="16" t="str">
        <f>IF(Wedstrijden!R1110="x","Z1","")</f>
        <v/>
      </c>
      <c r="CF1123" s="16" t="str">
        <f>IF(Wedstrijden!S1110="x","Z2","")</f>
        <v/>
      </c>
      <c r="CG1123" s="16" t="str">
        <f>IF(Wedstrijden!T1110="x","ZZL","")</f>
        <v/>
      </c>
      <c r="CL1123" s="16" t="str">
        <f>IF(COUNTA(Wedstrijden!AR1110:BB1110)&lt;&gt;0,2,"")</f>
        <v/>
      </c>
      <c r="CM1123" s="16" t="str">
        <f t="shared" si="104"/>
        <v/>
      </c>
      <c r="CN1123" s="16" t="str">
        <f>IF(Wedstrijden!AR1110="x","AA","")</f>
        <v/>
      </c>
      <c r="CO1123" s="16" t="str">
        <f>IF(Wedstrijden!AS1110="x","A","")</f>
        <v/>
      </c>
      <c r="CP1123" s="16" t="str">
        <f>IF(Wedstrijden!AT1110="x","BB","")</f>
        <v/>
      </c>
      <c r="CQ1123" s="16" t="str">
        <f>IF(Wedstrijden!AU1110="x","B","")</f>
        <v/>
      </c>
      <c r="CR1123" s="16" t="str">
        <f>IF(Wedstrijden!AV1110="x","L","")</f>
        <v/>
      </c>
      <c r="CS1123" s="16" t="str">
        <f>IF(Wedstrijden!AW1110="x","M","")</f>
        <v/>
      </c>
      <c r="CT1123" s="16" t="str">
        <f>IF(Wedstrijden!AX1110="x","Z","")</f>
        <v/>
      </c>
      <c r="CU1123" s="16" t="str">
        <f>IF(Wedstrijden!BB1110="x","ZZ","")</f>
        <v/>
      </c>
      <c r="CV1123" s="16" t="str">
        <f>IF(COUNTA(Wedstrijden!AI1110:AP1110)&lt;&gt;0,2,"")</f>
        <v/>
      </c>
      <c r="CW1123" s="16" t="str">
        <f t="shared" si="105"/>
        <v/>
      </c>
      <c r="CX1123" s="16" t="str">
        <f>IF(Wedstrijden!AI1110="x","BB","")</f>
        <v/>
      </c>
      <c r="CY1123" s="16" t="str">
        <f>IF(Wedstrijden!AJ1110="x","B","")</f>
        <v/>
      </c>
      <c r="CZ1123" s="16" t="str">
        <f>IF(Wedstrijden!AK1110="x","L","")</f>
        <v/>
      </c>
      <c r="DA1123" s="16" t="str">
        <f>IF(Wedstrijden!AL1110="x","M","")</f>
        <v/>
      </c>
      <c r="DB1123" s="16" t="str">
        <f>IF(Wedstrijden!AM1110="x","Z","")</f>
        <v/>
      </c>
      <c r="DC1123" s="16" t="str">
        <f>IF(Wedstrijden!AN1110="x","ZZ","")</f>
        <v/>
      </c>
      <c r="DD1123" s="16" t="str">
        <f>IF(Wedstrijden!AP1110="x","1.40","")</f>
        <v/>
      </c>
      <c r="DE1123" s="16" t="str">
        <f>IF(COUNTA(Wedstrijden!BD1110:BF1110)&lt;&gt;0,6,"")</f>
        <v/>
      </c>
      <c r="DF1123" s="16" t="str">
        <f t="shared" si="106"/>
        <v/>
      </c>
      <c r="DG1123" s="16" t="str">
        <f>IF(Wedstrijden!BD1110="x","L","")</f>
        <v/>
      </c>
      <c r="DH1123" s="16" t="str">
        <f>IF(Wedstrijden!BE1110="x","M","")</f>
        <v/>
      </c>
      <c r="DI1123" s="16" t="str">
        <f>IF(Wedstrijden!BF1110="x","Z","")</f>
        <v/>
      </c>
      <c r="DJ1123" s="16" t="str">
        <f>IF(Wedstrijden!BG1110="x","Z","")</f>
        <v/>
      </c>
      <c r="DK1123" s="16" t="str">
        <f>IF(COUNTA(Wedstrijden!BI1110:BK1110)&lt;&gt;0,6,"")</f>
        <v/>
      </c>
      <c r="DL1123" s="16" t="str">
        <f t="shared" si="107"/>
        <v/>
      </c>
      <c r="DM1123" s="16" t="str">
        <f>IF(Wedstrijden!BI1110="x","L","")</f>
        <v/>
      </c>
      <c r="DN1123" s="16" t="str">
        <f>IF(Wedstrijden!BJ1110="x","M","")</f>
        <v/>
      </c>
      <c r="DO1123" s="16" t="str">
        <f>IF(Wedstrijden!BK1110="x","Z","")</f>
        <v/>
      </c>
      <c r="DP1123" s="16" t="str">
        <f>IF(Wedstrijden!BL1110="x","Z","")</f>
        <v/>
      </c>
    </row>
    <row r="1124" spans="1:120" ht="14.4" x14ac:dyDescent="0.3">
      <c r="A1124" s="18">
        <f>Wedstrijden!A1111</f>
        <v>0</v>
      </c>
      <c r="B1124" s="16" t="str">
        <f>IFERROR(VLOOKUP(Wedstrijden!#REF!,#REF!,2,FALSE),"")</f>
        <v/>
      </c>
      <c r="C1124" s="16">
        <f>Wedstrijden!E1111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IF(COUNTA(Wedstrijden!U1111:AC1111)&lt;&gt;0,1,"")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IF(Wedstrijden!U1111="x","B1","")</f>
        <v/>
      </c>
      <c r="BO1124" s="16" t="e">
        <f>IF(Wedstrijden!#REF!="x","BB","")</f>
        <v>#REF!</v>
      </c>
      <c r="BP1124" s="16" t="str">
        <f>IF(Wedstrijden!W1111="x","B","")</f>
        <v/>
      </c>
      <c r="BQ1124" s="16" t="str">
        <f>IF(Wedstrijden!X1111="x","L1","")</f>
        <v/>
      </c>
      <c r="BR1124" s="16" t="str">
        <f>IF(Wedstrijden!Y1111="x","L2","")</f>
        <v/>
      </c>
      <c r="BS1124" s="16" t="str">
        <f>IF(Wedstrijden!Z1111="x","M1","")</f>
        <v/>
      </c>
      <c r="BT1124" s="16" t="str">
        <f>IF(Wedstrijden!AA1111="x","M2","")</f>
        <v/>
      </c>
      <c r="BU1124" s="16" t="str">
        <f>IF(Wedstrijden!AB1111="x","Z1","")</f>
        <v/>
      </c>
      <c r="BV1124" s="16" t="str">
        <f>IF(Wedstrijden!AC1111="x","Z2","")</f>
        <v/>
      </c>
      <c r="BW1124" s="16" t="str">
        <f>IF(COUNTA(Wedstrijden!L1111:T1111)&lt;&gt;0,1,"")</f>
        <v/>
      </c>
      <c r="BX1124" s="16" t="str">
        <f t="shared" si="103"/>
        <v/>
      </c>
      <c r="BY1124" s="16" t="str">
        <f>IF(Wedstrijden!L1111="x","BB","")</f>
        <v/>
      </c>
      <c r="BZ1124" s="16" t="str">
        <f>IF(Wedstrijden!M1111="x","B","")</f>
        <v/>
      </c>
      <c r="CA1124" s="16" t="str">
        <f>IF(Wedstrijden!N1111="x","L1","")</f>
        <v/>
      </c>
      <c r="CB1124" s="16" t="str">
        <f>IF(Wedstrijden!O1111="x","L2","")</f>
        <v/>
      </c>
      <c r="CC1124" s="16" t="str">
        <f>IF(Wedstrijden!P1111="x","M1","")</f>
        <v/>
      </c>
      <c r="CD1124" s="16" t="str">
        <f>IF(Wedstrijden!Q1111="x","M2","")</f>
        <v/>
      </c>
      <c r="CE1124" s="16" t="str">
        <f>IF(Wedstrijden!R1111="x","Z1","")</f>
        <v/>
      </c>
      <c r="CF1124" s="16" t="str">
        <f>IF(Wedstrijden!S1111="x","Z2","")</f>
        <v/>
      </c>
      <c r="CG1124" s="16" t="str">
        <f>IF(Wedstrijden!T1111="x","ZZL","")</f>
        <v/>
      </c>
      <c r="CL1124" s="16" t="str">
        <f>IF(COUNTA(Wedstrijden!AR1111:BB1111)&lt;&gt;0,2,"")</f>
        <v/>
      </c>
      <c r="CM1124" s="16" t="str">
        <f t="shared" si="104"/>
        <v/>
      </c>
      <c r="CN1124" s="16" t="str">
        <f>IF(Wedstrijden!AR1111="x","AA","")</f>
        <v/>
      </c>
      <c r="CO1124" s="16" t="str">
        <f>IF(Wedstrijden!AS1111="x","A","")</f>
        <v/>
      </c>
      <c r="CP1124" s="16" t="str">
        <f>IF(Wedstrijden!AT1111="x","BB","")</f>
        <v/>
      </c>
      <c r="CQ1124" s="16" t="str">
        <f>IF(Wedstrijden!AU1111="x","B","")</f>
        <v/>
      </c>
      <c r="CR1124" s="16" t="str">
        <f>IF(Wedstrijden!AV1111="x","L","")</f>
        <v/>
      </c>
      <c r="CS1124" s="16" t="str">
        <f>IF(Wedstrijden!AW1111="x","M","")</f>
        <v/>
      </c>
      <c r="CT1124" s="16" t="str">
        <f>IF(Wedstrijden!AX1111="x","Z","")</f>
        <v/>
      </c>
      <c r="CU1124" s="16" t="str">
        <f>IF(Wedstrijden!BB1111="x","ZZ","")</f>
        <v/>
      </c>
      <c r="CV1124" s="16" t="str">
        <f>IF(COUNTA(Wedstrijden!AI1111:AP1111)&lt;&gt;0,2,"")</f>
        <v/>
      </c>
      <c r="CW1124" s="16" t="str">
        <f t="shared" si="105"/>
        <v/>
      </c>
      <c r="CX1124" s="16" t="str">
        <f>IF(Wedstrijden!AI1111="x","BB","")</f>
        <v/>
      </c>
      <c r="CY1124" s="16" t="str">
        <f>IF(Wedstrijden!AJ1111="x","B","")</f>
        <v/>
      </c>
      <c r="CZ1124" s="16" t="str">
        <f>IF(Wedstrijden!AK1111="x","L","")</f>
        <v/>
      </c>
      <c r="DA1124" s="16" t="str">
        <f>IF(Wedstrijden!AL1111="x","M","")</f>
        <v/>
      </c>
      <c r="DB1124" s="16" t="str">
        <f>IF(Wedstrijden!AM1111="x","Z","")</f>
        <v/>
      </c>
      <c r="DC1124" s="16" t="str">
        <f>IF(Wedstrijden!AN1111="x","ZZ","")</f>
        <v/>
      </c>
      <c r="DD1124" s="16" t="str">
        <f>IF(Wedstrijden!AP1111="x","1.40","")</f>
        <v/>
      </c>
      <c r="DE1124" s="16" t="str">
        <f>IF(COUNTA(Wedstrijden!BD1111:BF1111)&lt;&gt;0,6,"")</f>
        <v/>
      </c>
      <c r="DF1124" s="16" t="str">
        <f t="shared" si="106"/>
        <v/>
      </c>
      <c r="DG1124" s="16" t="str">
        <f>IF(Wedstrijden!BD1111="x","L","")</f>
        <v/>
      </c>
      <c r="DH1124" s="16" t="str">
        <f>IF(Wedstrijden!BE1111="x","M","")</f>
        <v/>
      </c>
      <c r="DI1124" s="16" t="str">
        <f>IF(Wedstrijden!BF1111="x","Z","")</f>
        <v/>
      </c>
      <c r="DJ1124" s="16" t="str">
        <f>IF(Wedstrijden!BG1111="x","Z","")</f>
        <v/>
      </c>
      <c r="DK1124" s="16" t="str">
        <f>IF(COUNTA(Wedstrijden!BI1111:BK1111)&lt;&gt;0,6,"")</f>
        <v/>
      </c>
      <c r="DL1124" s="16" t="str">
        <f t="shared" si="107"/>
        <v/>
      </c>
      <c r="DM1124" s="16" t="str">
        <f>IF(Wedstrijden!BI1111="x","L","")</f>
        <v/>
      </c>
      <c r="DN1124" s="16" t="str">
        <f>IF(Wedstrijden!BJ1111="x","M","")</f>
        <v/>
      </c>
      <c r="DO1124" s="16" t="str">
        <f>IF(Wedstrijden!BK1111="x","Z","")</f>
        <v/>
      </c>
      <c r="DP1124" s="16" t="str">
        <f>IF(Wedstrijden!BL1111="x","Z","")</f>
        <v/>
      </c>
    </row>
    <row r="1125" spans="1:120" ht="14.4" x14ac:dyDescent="0.3">
      <c r="A1125" s="18">
        <f>Wedstrijden!A1112</f>
        <v>0</v>
      </c>
      <c r="B1125" s="16" t="str">
        <f>IFERROR(VLOOKUP(Wedstrijden!#REF!,#REF!,2,FALSE),"")</f>
        <v/>
      </c>
      <c r="C1125" s="16">
        <f>Wedstrijden!E1112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IF(COUNTA(Wedstrijden!U1112:AC1112)&lt;&gt;0,1,"")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IF(Wedstrijden!U1112="x","B1","")</f>
        <v/>
      </c>
      <c r="BO1125" s="16" t="e">
        <f>IF(Wedstrijden!#REF!="x","BB","")</f>
        <v>#REF!</v>
      </c>
      <c r="BP1125" s="16" t="str">
        <f>IF(Wedstrijden!W1112="x","B","")</f>
        <v/>
      </c>
      <c r="BQ1125" s="16" t="str">
        <f>IF(Wedstrijden!X1112="x","L1","")</f>
        <v/>
      </c>
      <c r="BR1125" s="16" t="str">
        <f>IF(Wedstrijden!Y1112="x","L2","")</f>
        <v/>
      </c>
      <c r="BS1125" s="16" t="str">
        <f>IF(Wedstrijden!Z1112="x","M1","")</f>
        <v/>
      </c>
      <c r="BT1125" s="16" t="str">
        <f>IF(Wedstrijden!AA1112="x","M2","")</f>
        <v/>
      </c>
      <c r="BU1125" s="16" t="str">
        <f>IF(Wedstrijden!AB1112="x","Z1","")</f>
        <v/>
      </c>
      <c r="BV1125" s="16" t="str">
        <f>IF(Wedstrijden!AC1112="x","Z2","")</f>
        <v/>
      </c>
      <c r="BW1125" s="16" t="str">
        <f>IF(COUNTA(Wedstrijden!L1112:T1112)&lt;&gt;0,1,"")</f>
        <v/>
      </c>
      <c r="BX1125" s="16" t="str">
        <f t="shared" si="103"/>
        <v/>
      </c>
      <c r="BY1125" s="16" t="str">
        <f>IF(Wedstrijden!L1112="x","BB","")</f>
        <v/>
      </c>
      <c r="BZ1125" s="16" t="str">
        <f>IF(Wedstrijden!M1112="x","B","")</f>
        <v/>
      </c>
      <c r="CA1125" s="16" t="str">
        <f>IF(Wedstrijden!N1112="x","L1","")</f>
        <v/>
      </c>
      <c r="CB1125" s="16" t="str">
        <f>IF(Wedstrijden!O1112="x","L2","")</f>
        <v/>
      </c>
      <c r="CC1125" s="16" t="str">
        <f>IF(Wedstrijden!P1112="x","M1","")</f>
        <v/>
      </c>
      <c r="CD1125" s="16" t="str">
        <f>IF(Wedstrijden!Q1112="x","M2","")</f>
        <v/>
      </c>
      <c r="CE1125" s="16" t="str">
        <f>IF(Wedstrijden!R1112="x","Z1","")</f>
        <v/>
      </c>
      <c r="CF1125" s="16" t="str">
        <f>IF(Wedstrijden!S1112="x","Z2","")</f>
        <v/>
      </c>
      <c r="CG1125" s="16" t="str">
        <f>IF(Wedstrijden!T1112="x","ZZL","")</f>
        <v/>
      </c>
      <c r="CL1125" s="16" t="str">
        <f>IF(COUNTA(Wedstrijden!AR1112:BB1112)&lt;&gt;0,2,"")</f>
        <v/>
      </c>
      <c r="CM1125" s="16" t="str">
        <f t="shared" si="104"/>
        <v/>
      </c>
      <c r="CN1125" s="16" t="str">
        <f>IF(Wedstrijden!AR1112="x","AA","")</f>
        <v/>
      </c>
      <c r="CO1125" s="16" t="str">
        <f>IF(Wedstrijden!AS1112="x","A","")</f>
        <v/>
      </c>
      <c r="CP1125" s="16" t="str">
        <f>IF(Wedstrijden!AT1112="x","BB","")</f>
        <v/>
      </c>
      <c r="CQ1125" s="16" t="str">
        <f>IF(Wedstrijden!AU1112="x","B","")</f>
        <v/>
      </c>
      <c r="CR1125" s="16" t="str">
        <f>IF(Wedstrijden!AV1112="x","L","")</f>
        <v/>
      </c>
      <c r="CS1125" s="16" t="str">
        <f>IF(Wedstrijden!AW1112="x","M","")</f>
        <v/>
      </c>
      <c r="CT1125" s="16" t="str">
        <f>IF(Wedstrijden!AX1112="x","Z","")</f>
        <v/>
      </c>
      <c r="CU1125" s="16" t="str">
        <f>IF(Wedstrijden!BB1112="x","ZZ","")</f>
        <v/>
      </c>
      <c r="CV1125" s="16" t="str">
        <f>IF(COUNTA(Wedstrijden!AI1112:AP1112)&lt;&gt;0,2,"")</f>
        <v/>
      </c>
      <c r="CW1125" s="16" t="str">
        <f t="shared" si="105"/>
        <v/>
      </c>
      <c r="CX1125" s="16" t="str">
        <f>IF(Wedstrijden!AI1112="x","BB","")</f>
        <v/>
      </c>
      <c r="CY1125" s="16" t="str">
        <f>IF(Wedstrijden!AJ1112="x","B","")</f>
        <v/>
      </c>
      <c r="CZ1125" s="16" t="str">
        <f>IF(Wedstrijden!AK1112="x","L","")</f>
        <v/>
      </c>
      <c r="DA1125" s="16" t="str">
        <f>IF(Wedstrijden!AL1112="x","M","")</f>
        <v/>
      </c>
      <c r="DB1125" s="16" t="str">
        <f>IF(Wedstrijden!AM1112="x","Z","")</f>
        <v/>
      </c>
      <c r="DC1125" s="16" t="str">
        <f>IF(Wedstrijden!AN1112="x","ZZ","")</f>
        <v/>
      </c>
      <c r="DD1125" s="16" t="str">
        <f>IF(Wedstrijden!AP1112="x","1.40","")</f>
        <v/>
      </c>
      <c r="DE1125" s="16" t="str">
        <f>IF(COUNTA(Wedstrijden!BD1112:BF1112)&lt;&gt;0,6,"")</f>
        <v/>
      </c>
      <c r="DF1125" s="16" t="str">
        <f t="shared" si="106"/>
        <v/>
      </c>
      <c r="DG1125" s="16" t="str">
        <f>IF(Wedstrijden!BD1112="x","L","")</f>
        <v/>
      </c>
      <c r="DH1125" s="16" t="str">
        <f>IF(Wedstrijden!BE1112="x","M","")</f>
        <v/>
      </c>
      <c r="DI1125" s="16" t="str">
        <f>IF(Wedstrijden!BF1112="x","Z","")</f>
        <v/>
      </c>
      <c r="DJ1125" s="16" t="str">
        <f>IF(Wedstrijden!BG1112="x","Z","")</f>
        <v/>
      </c>
      <c r="DK1125" s="16" t="str">
        <f>IF(COUNTA(Wedstrijden!BI1112:BK1112)&lt;&gt;0,6,"")</f>
        <v/>
      </c>
      <c r="DL1125" s="16" t="str">
        <f t="shared" si="107"/>
        <v/>
      </c>
      <c r="DM1125" s="16" t="str">
        <f>IF(Wedstrijden!BI1112="x","L","")</f>
        <v/>
      </c>
      <c r="DN1125" s="16" t="str">
        <f>IF(Wedstrijden!BJ1112="x","M","")</f>
        <v/>
      </c>
      <c r="DO1125" s="16" t="str">
        <f>IF(Wedstrijden!BK1112="x","Z","")</f>
        <v/>
      </c>
      <c r="DP1125" s="16" t="str">
        <f>IF(Wedstrijden!BL1112="x","Z","")</f>
        <v/>
      </c>
    </row>
    <row r="1126" spans="1:120" ht="14.4" x14ac:dyDescent="0.3">
      <c r="A1126" s="18">
        <f>Wedstrijden!A1113</f>
        <v>0</v>
      </c>
      <c r="B1126" s="16" t="str">
        <f>IFERROR(VLOOKUP(Wedstrijden!#REF!,#REF!,2,FALSE),"")</f>
        <v/>
      </c>
      <c r="C1126" s="16">
        <f>Wedstrijden!E1113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IF(COUNTA(Wedstrijden!U1113:AC1113)&lt;&gt;0,1,"")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IF(Wedstrijden!U1113="x","B1","")</f>
        <v/>
      </c>
      <c r="BO1126" s="16" t="e">
        <f>IF(Wedstrijden!#REF!="x","BB","")</f>
        <v>#REF!</v>
      </c>
      <c r="BP1126" s="16" t="str">
        <f>IF(Wedstrijden!W1113="x","B","")</f>
        <v/>
      </c>
      <c r="BQ1126" s="16" t="str">
        <f>IF(Wedstrijden!X1113="x","L1","")</f>
        <v/>
      </c>
      <c r="BR1126" s="16" t="str">
        <f>IF(Wedstrijden!Y1113="x","L2","")</f>
        <v/>
      </c>
      <c r="BS1126" s="16" t="str">
        <f>IF(Wedstrijden!Z1113="x","M1","")</f>
        <v/>
      </c>
      <c r="BT1126" s="16" t="str">
        <f>IF(Wedstrijden!AA1113="x","M2","")</f>
        <v/>
      </c>
      <c r="BU1126" s="16" t="str">
        <f>IF(Wedstrijden!AB1113="x","Z1","")</f>
        <v/>
      </c>
      <c r="BV1126" s="16" t="str">
        <f>IF(Wedstrijden!AC1113="x","Z2","")</f>
        <v/>
      </c>
      <c r="BW1126" s="16" t="str">
        <f>IF(COUNTA(Wedstrijden!L1113:T1113)&lt;&gt;0,1,"")</f>
        <v/>
      </c>
      <c r="BX1126" s="16" t="str">
        <f t="shared" si="103"/>
        <v/>
      </c>
      <c r="BY1126" s="16" t="str">
        <f>IF(Wedstrijden!L1113="x","BB","")</f>
        <v/>
      </c>
      <c r="BZ1126" s="16" t="str">
        <f>IF(Wedstrijden!M1113="x","B","")</f>
        <v/>
      </c>
      <c r="CA1126" s="16" t="str">
        <f>IF(Wedstrijden!N1113="x","L1","")</f>
        <v/>
      </c>
      <c r="CB1126" s="16" t="str">
        <f>IF(Wedstrijden!O1113="x","L2","")</f>
        <v/>
      </c>
      <c r="CC1126" s="16" t="str">
        <f>IF(Wedstrijden!P1113="x","M1","")</f>
        <v/>
      </c>
      <c r="CD1126" s="16" t="str">
        <f>IF(Wedstrijden!Q1113="x","M2","")</f>
        <v/>
      </c>
      <c r="CE1126" s="16" t="str">
        <f>IF(Wedstrijden!R1113="x","Z1","")</f>
        <v/>
      </c>
      <c r="CF1126" s="16" t="str">
        <f>IF(Wedstrijden!S1113="x","Z2","")</f>
        <v/>
      </c>
      <c r="CG1126" s="16" t="str">
        <f>IF(Wedstrijden!T1113="x","ZZL","")</f>
        <v/>
      </c>
      <c r="CL1126" s="16" t="str">
        <f>IF(COUNTA(Wedstrijden!AR1113:BB1113)&lt;&gt;0,2,"")</f>
        <v/>
      </c>
      <c r="CM1126" s="16" t="str">
        <f t="shared" si="104"/>
        <v/>
      </c>
      <c r="CN1126" s="16" t="str">
        <f>IF(Wedstrijden!AR1113="x","AA","")</f>
        <v/>
      </c>
      <c r="CO1126" s="16" t="str">
        <f>IF(Wedstrijden!AS1113="x","A","")</f>
        <v/>
      </c>
      <c r="CP1126" s="16" t="str">
        <f>IF(Wedstrijden!AT1113="x","BB","")</f>
        <v/>
      </c>
      <c r="CQ1126" s="16" t="str">
        <f>IF(Wedstrijden!AU1113="x","B","")</f>
        <v/>
      </c>
      <c r="CR1126" s="16" t="str">
        <f>IF(Wedstrijden!AV1113="x","L","")</f>
        <v/>
      </c>
      <c r="CS1126" s="16" t="str">
        <f>IF(Wedstrijden!AW1113="x","M","")</f>
        <v/>
      </c>
      <c r="CT1126" s="16" t="str">
        <f>IF(Wedstrijden!AX1113="x","Z","")</f>
        <v/>
      </c>
      <c r="CU1126" s="16" t="str">
        <f>IF(Wedstrijden!BB1113="x","ZZ","")</f>
        <v/>
      </c>
      <c r="CV1126" s="16" t="str">
        <f>IF(COUNTA(Wedstrijden!AI1113:AP1113)&lt;&gt;0,2,"")</f>
        <v/>
      </c>
      <c r="CW1126" s="16" t="str">
        <f t="shared" si="105"/>
        <v/>
      </c>
      <c r="CX1126" s="16" t="str">
        <f>IF(Wedstrijden!AI1113="x","BB","")</f>
        <v/>
      </c>
      <c r="CY1126" s="16" t="str">
        <f>IF(Wedstrijden!AJ1113="x","B","")</f>
        <v/>
      </c>
      <c r="CZ1126" s="16" t="str">
        <f>IF(Wedstrijden!AK1113="x","L","")</f>
        <v/>
      </c>
      <c r="DA1126" s="16" t="str">
        <f>IF(Wedstrijden!AL1113="x","M","")</f>
        <v/>
      </c>
      <c r="DB1126" s="16" t="str">
        <f>IF(Wedstrijden!AM1113="x","Z","")</f>
        <v/>
      </c>
      <c r="DC1126" s="16" t="str">
        <f>IF(Wedstrijden!AN1113="x","ZZ","")</f>
        <v/>
      </c>
      <c r="DD1126" s="16" t="str">
        <f>IF(Wedstrijden!AP1113="x","1.40","")</f>
        <v/>
      </c>
      <c r="DE1126" s="16" t="str">
        <f>IF(COUNTA(Wedstrijden!BD1113:BF1113)&lt;&gt;0,6,"")</f>
        <v/>
      </c>
      <c r="DF1126" s="16" t="str">
        <f t="shared" si="106"/>
        <v/>
      </c>
      <c r="DG1126" s="16" t="str">
        <f>IF(Wedstrijden!BD1113="x","L","")</f>
        <v/>
      </c>
      <c r="DH1126" s="16" t="str">
        <f>IF(Wedstrijden!BE1113="x","M","")</f>
        <v/>
      </c>
      <c r="DI1126" s="16" t="str">
        <f>IF(Wedstrijden!BF1113="x","Z","")</f>
        <v/>
      </c>
      <c r="DJ1126" s="16" t="str">
        <f>IF(Wedstrijden!BG1113="x","Z","")</f>
        <v/>
      </c>
      <c r="DK1126" s="16" t="str">
        <f>IF(COUNTA(Wedstrijden!BI1113:BK1113)&lt;&gt;0,6,"")</f>
        <v/>
      </c>
      <c r="DL1126" s="16" t="str">
        <f t="shared" si="107"/>
        <v/>
      </c>
      <c r="DM1126" s="16" t="str">
        <f>IF(Wedstrijden!BI1113="x","L","")</f>
        <v/>
      </c>
      <c r="DN1126" s="16" t="str">
        <f>IF(Wedstrijden!BJ1113="x","M","")</f>
        <v/>
      </c>
      <c r="DO1126" s="16" t="str">
        <f>IF(Wedstrijden!BK1113="x","Z","")</f>
        <v/>
      </c>
      <c r="DP1126" s="16" t="str">
        <f>IF(Wedstrijden!BL1113="x","Z","")</f>
        <v/>
      </c>
    </row>
    <row r="1127" spans="1:120" ht="14.4" x14ac:dyDescent="0.3">
      <c r="A1127" s="18">
        <f>Wedstrijden!A1114</f>
        <v>0</v>
      </c>
      <c r="B1127" s="16" t="str">
        <f>IFERROR(VLOOKUP(Wedstrijden!#REF!,#REF!,2,FALSE),"")</f>
        <v/>
      </c>
      <c r="C1127" s="16">
        <f>Wedstrijden!E1114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IF(COUNTA(Wedstrijden!U1114:AC1114)&lt;&gt;0,1,"")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IF(Wedstrijden!U1114="x","B1","")</f>
        <v/>
      </c>
      <c r="BO1127" s="16" t="e">
        <f>IF(Wedstrijden!#REF!="x","BB","")</f>
        <v>#REF!</v>
      </c>
      <c r="BP1127" s="16" t="str">
        <f>IF(Wedstrijden!W1114="x","B","")</f>
        <v/>
      </c>
      <c r="BQ1127" s="16" t="str">
        <f>IF(Wedstrijden!X1114="x","L1","")</f>
        <v/>
      </c>
      <c r="BR1127" s="16" t="str">
        <f>IF(Wedstrijden!Y1114="x","L2","")</f>
        <v/>
      </c>
      <c r="BS1127" s="16" t="str">
        <f>IF(Wedstrijden!Z1114="x","M1","")</f>
        <v/>
      </c>
      <c r="BT1127" s="16" t="str">
        <f>IF(Wedstrijden!AA1114="x","M2","")</f>
        <v/>
      </c>
      <c r="BU1127" s="16" t="str">
        <f>IF(Wedstrijden!AB1114="x","Z1","")</f>
        <v/>
      </c>
      <c r="BV1127" s="16" t="str">
        <f>IF(Wedstrijden!AC1114="x","Z2","")</f>
        <v/>
      </c>
      <c r="BW1127" s="16" t="str">
        <f>IF(COUNTA(Wedstrijden!L1114:T1114)&lt;&gt;0,1,"")</f>
        <v/>
      </c>
      <c r="BX1127" s="16" t="str">
        <f t="shared" si="103"/>
        <v/>
      </c>
      <c r="BY1127" s="16" t="str">
        <f>IF(Wedstrijden!L1114="x","BB","")</f>
        <v/>
      </c>
      <c r="BZ1127" s="16" t="str">
        <f>IF(Wedstrijden!M1114="x","B","")</f>
        <v/>
      </c>
      <c r="CA1127" s="16" t="str">
        <f>IF(Wedstrijden!N1114="x","L1","")</f>
        <v/>
      </c>
      <c r="CB1127" s="16" t="str">
        <f>IF(Wedstrijden!O1114="x","L2","")</f>
        <v/>
      </c>
      <c r="CC1127" s="16" t="str">
        <f>IF(Wedstrijden!P1114="x","M1","")</f>
        <v/>
      </c>
      <c r="CD1127" s="16" t="str">
        <f>IF(Wedstrijden!Q1114="x","M2","")</f>
        <v/>
      </c>
      <c r="CE1127" s="16" t="str">
        <f>IF(Wedstrijden!R1114="x","Z1","")</f>
        <v/>
      </c>
      <c r="CF1127" s="16" t="str">
        <f>IF(Wedstrijden!S1114="x","Z2","")</f>
        <v/>
      </c>
      <c r="CG1127" s="16" t="str">
        <f>IF(Wedstrijden!T1114="x","ZZL","")</f>
        <v/>
      </c>
      <c r="CL1127" s="16" t="str">
        <f>IF(COUNTA(Wedstrijden!AR1114:BB1114)&lt;&gt;0,2,"")</f>
        <v/>
      </c>
      <c r="CM1127" s="16" t="str">
        <f t="shared" si="104"/>
        <v/>
      </c>
      <c r="CN1127" s="16" t="str">
        <f>IF(Wedstrijden!AR1114="x","AA","")</f>
        <v/>
      </c>
      <c r="CO1127" s="16" t="str">
        <f>IF(Wedstrijden!AS1114="x","A","")</f>
        <v/>
      </c>
      <c r="CP1127" s="16" t="str">
        <f>IF(Wedstrijden!AT1114="x","BB","")</f>
        <v/>
      </c>
      <c r="CQ1127" s="16" t="str">
        <f>IF(Wedstrijden!AU1114="x","B","")</f>
        <v/>
      </c>
      <c r="CR1127" s="16" t="str">
        <f>IF(Wedstrijden!AV1114="x","L","")</f>
        <v/>
      </c>
      <c r="CS1127" s="16" t="str">
        <f>IF(Wedstrijden!AW1114="x","M","")</f>
        <v/>
      </c>
      <c r="CT1127" s="16" t="str">
        <f>IF(Wedstrijden!AX1114="x","Z","")</f>
        <v/>
      </c>
      <c r="CU1127" s="16" t="str">
        <f>IF(Wedstrijden!BB1114="x","ZZ","")</f>
        <v/>
      </c>
      <c r="CV1127" s="16" t="str">
        <f>IF(COUNTA(Wedstrijden!AI1114:AP1114)&lt;&gt;0,2,"")</f>
        <v/>
      </c>
      <c r="CW1127" s="16" t="str">
        <f t="shared" si="105"/>
        <v/>
      </c>
      <c r="CX1127" s="16" t="str">
        <f>IF(Wedstrijden!AI1114="x","BB","")</f>
        <v/>
      </c>
      <c r="CY1127" s="16" t="str">
        <f>IF(Wedstrijden!AJ1114="x","B","")</f>
        <v/>
      </c>
      <c r="CZ1127" s="16" t="str">
        <f>IF(Wedstrijden!AK1114="x","L","")</f>
        <v/>
      </c>
      <c r="DA1127" s="16" t="str">
        <f>IF(Wedstrijden!AL1114="x","M","")</f>
        <v/>
      </c>
      <c r="DB1127" s="16" t="str">
        <f>IF(Wedstrijden!AM1114="x","Z","")</f>
        <v/>
      </c>
      <c r="DC1127" s="16" t="str">
        <f>IF(Wedstrijden!AN1114="x","ZZ","")</f>
        <v/>
      </c>
      <c r="DD1127" s="16" t="str">
        <f>IF(Wedstrijden!AP1114="x","1.40","")</f>
        <v/>
      </c>
      <c r="DE1127" s="16" t="str">
        <f>IF(COUNTA(Wedstrijden!BD1114:BF1114)&lt;&gt;0,6,"")</f>
        <v/>
      </c>
      <c r="DF1127" s="16" t="str">
        <f t="shared" si="106"/>
        <v/>
      </c>
      <c r="DG1127" s="16" t="str">
        <f>IF(Wedstrijden!BD1114="x","L","")</f>
        <v/>
      </c>
      <c r="DH1127" s="16" t="str">
        <f>IF(Wedstrijden!BE1114="x","M","")</f>
        <v/>
      </c>
      <c r="DI1127" s="16" t="str">
        <f>IF(Wedstrijden!BF1114="x","Z","")</f>
        <v/>
      </c>
      <c r="DJ1127" s="16" t="str">
        <f>IF(Wedstrijden!BG1114="x","Z","")</f>
        <v/>
      </c>
      <c r="DK1127" s="16" t="str">
        <f>IF(COUNTA(Wedstrijden!BI1114:BK1114)&lt;&gt;0,6,"")</f>
        <v/>
      </c>
      <c r="DL1127" s="16" t="str">
        <f t="shared" si="107"/>
        <v/>
      </c>
      <c r="DM1127" s="16" t="str">
        <f>IF(Wedstrijden!BI1114="x","L","")</f>
        <v/>
      </c>
      <c r="DN1127" s="16" t="str">
        <f>IF(Wedstrijden!BJ1114="x","M","")</f>
        <v/>
      </c>
      <c r="DO1127" s="16" t="str">
        <f>IF(Wedstrijden!BK1114="x","Z","")</f>
        <v/>
      </c>
      <c r="DP1127" s="16" t="str">
        <f>IF(Wedstrijden!BL1114="x","Z","")</f>
        <v/>
      </c>
    </row>
    <row r="1128" spans="1:120" ht="14.4" x14ac:dyDescent="0.3">
      <c r="A1128" s="18">
        <f>Wedstrijden!A1115</f>
        <v>0</v>
      </c>
      <c r="B1128" s="16" t="str">
        <f>IFERROR(VLOOKUP(Wedstrijden!#REF!,#REF!,2,FALSE),"")</f>
        <v/>
      </c>
      <c r="C1128" s="16">
        <f>Wedstrijden!E1115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IF(COUNTA(Wedstrijden!U1115:AC1115)&lt;&gt;0,1,"")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IF(Wedstrijden!U1115="x","B1","")</f>
        <v/>
      </c>
      <c r="BO1128" s="16" t="e">
        <f>IF(Wedstrijden!#REF!="x","BB","")</f>
        <v>#REF!</v>
      </c>
      <c r="BP1128" s="16" t="str">
        <f>IF(Wedstrijden!W1115="x","B","")</f>
        <v/>
      </c>
      <c r="BQ1128" s="16" t="str">
        <f>IF(Wedstrijden!X1115="x","L1","")</f>
        <v/>
      </c>
      <c r="BR1128" s="16" t="str">
        <f>IF(Wedstrijden!Y1115="x","L2","")</f>
        <v/>
      </c>
      <c r="BS1128" s="16" t="str">
        <f>IF(Wedstrijden!Z1115="x","M1","")</f>
        <v/>
      </c>
      <c r="BT1128" s="16" t="str">
        <f>IF(Wedstrijden!AA1115="x","M2","")</f>
        <v/>
      </c>
      <c r="BU1128" s="16" t="str">
        <f>IF(Wedstrijden!AB1115="x","Z1","")</f>
        <v/>
      </c>
      <c r="BV1128" s="16" t="str">
        <f>IF(Wedstrijden!AC1115="x","Z2","")</f>
        <v/>
      </c>
      <c r="BW1128" s="16" t="str">
        <f>IF(COUNTA(Wedstrijden!L1115:T1115)&lt;&gt;0,1,"")</f>
        <v/>
      </c>
      <c r="BX1128" s="16" t="str">
        <f t="shared" si="103"/>
        <v/>
      </c>
      <c r="BY1128" s="16" t="str">
        <f>IF(Wedstrijden!L1115="x","BB","")</f>
        <v/>
      </c>
      <c r="BZ1128" s="16" t="str">
        <f>IF(Wedstrijden!M1115="x","B","")</f>
        <v/>
      </c>
      <c r="CA1128" s="16" t="str">
        <f>IF(Wedstrijden!N1115="x","L1","")</f>
        <v/>
      </c>
      <c r="CB1128" s="16" t="str">
        <f>IF(Wedstrijden!O1115="x","L2","")</f>
        <v/>
      </c>
      <c r="CC1128" s="16" t="str">
        <f>IF(Wedstrijden!P1115="x","M1","")</f>
        <v/>
      </c>
      <c r="CD1128" s="16" t="str">
        <f>IF(Wedstrijden!Q1115="x","M2","")</f>
        <v/>
      </c>
      <c r="CE1128" s="16" t="str">
        <f>IF(Wedstrijden!R1115="x","Z1","")</f>
        <v/>
      </c>
      <c r="CF1128" s="16" t="str">
        <f>IF(Wedstrijden!S1115="x","Z2","")</f>
        <v/>
      </c>
      <c r="CG1128" s="16" t="str">
        <f>IF(Wedstrijden!T1115="x","ZZL","")</f>
        <v/>
      </c>
      <c r="CL1128" s="16" t="str">
        <f>IF(COUNTA(Wedstrijden!AR1115:BB1115)&lt;&gt;0,2,"")</f>
        <v/>
      </c>
      <c r="CM1128" s="16" t="str">
        <f t="shared" si="104"/>
        <v/>
      </c>
      <c r="CN1128" s="16" t="str">
        <f>IF(Wedstrijden!AR1115="x","AA","")</f>
        <v/>
      </c>
      <c r="CO1128" s="16" t="str">
        <f>IF(Wedstrijden!AS1115="x","A","")</f>
        <v/>
      </c>
      <c r="CP1128" s="16" t="str">
        <f>IF(Wedstrijden!AT1115="x","BB","")</f>
        <v/>
      </c>
      <c r="CQ1128" s="16" t="str">
        <f>IF(Wedstrijden!AU1115="x","B","")</f>
        <v/>
      </c>
      <c r="CR1128" s="16" t="str">
        <f>IF(Wedstrijden!AV1115="x","L","")</f>
        <v/>
      </c>
      <c r="CS1128" s="16" t="str">
        <f>IF(Wedstrijden!AW1115="x","M","")</f>
        <v/>
      </c>
      <c r="CT1128" s="16" t="str">
        <f>IF(Wedstrijden!AX1115="x","Z","")</f>
        <v/>
      </c>
      <c r="CU1128" s="16" t="str">
        <f>IF(Wedstrijden!BB1115="x","ZZ","")</f>
        <v/>
      </c>
      <c r="CV1128" s="16" t="str">
        <f>IF(COUNTA(Wedstrijden!AI1115:AP1115)&lt;&gt;0,2,"")</f>
        <v/>
      </c>
      <c r="CW1128" s="16" t="str">
        <f t="shared" si="105"/>
        <v/>
      </c>
      <c r="CX1128" s="16" t="str">
        <f>IF(Wedstrijden!AI1115="x","BB","")</f>
        <v/>
      </c>
      <c r="CY1128" s="16" t="str">
        <f>IF(Wedstrijden!AJ1115="x","B","")</f>
        <v/>
      </c>
      <c r="CZ1128" s="16" t="str">
        <f>IF(Wedstrijden!AK1115="x","L","")</f>
        <v/>
      </c>
      <c r="DA1128" s="16" t="str">
        <f>IF(Wedstrijden!AL1115="x","M","")</f>
        <v/>
      </c>
      <c r="DB1128" s="16" t="str">
        <f>IF(Wedstrijden!AM1115="x","Z","")</f>
        <v/>
      </c>
      <c r="DC1128" s="16" t="str">
        <f>IF(Wedstrijden!AN1115="x","ZZ","")</f>
        <v/>
      </c>
      <c r="DD1128" s="16" t="str">
        <f>IF(Wedstrijden!AP1115="x","1.40","")</f>
        <v/>
      </c>
      <c r="DE1128" s="16" t="str">
        <f>IF(COUNTA(Wedstrijden!BD1115:BF1115)&lt;&gt;0,6,"")</f>
        <v/>
      </c>
      <c r="DF1128" s="16" t="str">
        <f t="shared" si="106"/>
        <v/>
      </c>
      <c r="DG1128" s="16" t="str">
        <f>IF(Wedstrijden!BD1115="x","L","")</f>
        <v/>
      </c>
      <c r="DH1128" s="16" t="str">
        <f>IF(Wedstrijden!BE1115="x","M","")</f>
        <v/>
      </c>
      <c r="DI1128" s="16" t="str">
        <f>IF(Wedstrijden!BF1115="x","Z","")</f>
        <v/>
      </c>
      <c r="DJ1128" s="16" t="str">
        <f>IF(Wedstrijden!BG1115="x","Z","")</f>
        <v/>
      </c>
      <c r="DK1128" s="16" t="str">
        <f>IF(COUNTA(Wedstrijden!BI1115:BK1115)&lt;&gt;0,6,"")</f>
        <v/>
      </c>
      <c r="DL1128" s="16" t="str">
        <f t="shared" si="107"/>
        <v/>
      </c>
      <c r="DM1128" s="16" t="str">
        <f>IF(Wedstrijden!BI1115="x","L","")</f>
        <v/>
      </c>
      <c r="DN1128" s="16" t="str">
        <f>IF(Wedstrijden!BJ1115="x","M","")</f>
        <v/>
      </c>
      <c r="DO1128" s="16" t="str">
        <f>IF(Wedstrijden!BK1115="x","Z","")</f>
        <v/>
      </c>
      <c r="DP1128" s="16" t="str">
        <f>IF(Wedstrijden!BL1115="x","Z","")</f>
        <v/>
      </c>
    </row>
    <row r="1129" spans="1:120" ht="14.4" x14ac:dyDescent="0.3">
      <c r="A1129" s="18">
        <f>Wedstrijden!A1116</f>
        <v>0</v>
      </c>
      <c r="B1129" s="16" t="str">
        <f>IFERROR(VLOOKUP(Wedstrijden!#REF!,#REF!,2,FALSE),"")</f>
        <v/>
      </c>
      <c r="C1129" s="16">
        <f>Wedstrijden!E1116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IF(COUNTA(Wedstrijden!U1116:AC1116)&lt;&gt;0,1,"")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IF(Wedstrijden!U1116="x","B1","")</f>
        <v/>
      </c>
      <c r="BO1129" s="16" t="e">
        <f>IF(Wedstrijden!#REF!="x","BB","")</f>
        <v>#REF!</v>
      </c>
      <c r="BP1129" s="16" t="str">
        <f>IF(Wedstrijden!W1116="x","B","")</f>
        <v/>
      </c>
      <c r="BQ1129" s="16" t="str">
        <f>IF(Wedstrijden!X1116="x","L1","")</f>
        <v/>
      </c>
      <c r="BR1129" s="16" t="str">
        <f>IF(Wedstrijden!Y1116="x","L2","")</f>
        <v/>
      </c>
      <c r="BS1129" s="16" t="str">
        <f>IF(Wedstrijden!Z1116="x","M1","")</f>
        <v/>
      </c>
      <c r="BT1129" s="16" t="str">
        <f>IF(Wedstrijden!AA1116="x","M2","")</f>
        <v/>
      </c>
      <c r="BU1129" s="16" t="str">
        <f>IF(Wedstrijden!AB1116="x","Z1","")</f>
        <v/>
      </c>
      <c r="BV1129" s="16" t="str">
        <f>IF(Wedstrijden!AC1116="x","Z2","")</f>
        <v/>
      </c>
      <c r="BW1129" s="16" t="str">
        <f>IF(COUNTA(Wedstrijden!L1116:T1116)&lt;&gt;0,1,"")</f>
        <v/>
      </c>
      <c r="BX1129" s="16" t="str">
        <f t="shared" si="103"/>
        <v/>
      </c>
      <c r="BY1129" s="16" t="str">
        <f>IF(Wedstrijden!L1116="x","BB","")</f>
        <v/>
      </c>
      <c r="BZ1129" s="16" t="str">
        <f>IF(Wedstrijden!M1116="x","B","")</f>
        <v/>
      </c>
      <c r="CA1129" s="16" t="str">
        <f>IF(Wedstrijden!N1116="x","L1","")</f>
        <v/>
      </c>
      <c r="CB1129" s="16" t="str">
        <f>IF(Wedstrijden!O1116="x","L2","")</f>
        <v/>
      </c>
      <c r="CC1129" s="16" t="str">
        <f>IF(Wedstrijden!P1116="x","M1","")</f>
        <v/>
      </c>
      <c r="CD1129" s="16" t="str">
        <f>IF(Wedstrijden!Q1116="x","M2","")</f>
        <v/>
      </c>
      <c r="CE1129" s="16" t="str">
        <f>IF(Wedstrijden!R1116="x","Z1","")</f>
        <v/>
      </c>
      <c r="CF1129" s="16" t="str">
        <f>IF(Wedstrijden!S1116="x","Z2","")</f>
        <v/>
      </c>
      <c r="CG1129" s="16" t="str">
        <f>IF(Wedstrijden!T1116="x","ZZL","")</f>
        <v/>
      </c>
      <c r="CL1129" s="16" t="str">
        <f>IF(COUNTA(Wedstrijden!AR1116:BB1116)&lt;&gt;0,2,"")</f>
        <v/>
      </c>
      <c r="CM1129" s="16" t="str">
        <f t="shared" si="104"/>
        <v/>
      </c>
      <c r="CN1129" s="16" t="str">
        <f>IF(Wedstrijden!AR1116="x","AA","")</f>
        <v/>
      </c>
      <c r="CO1129" s="16" t="str">
        <f>IF(Wedstrijden!AS1116="x","A","")</f>
        <v/>
      </c>
      <c r="CP1129" s="16" t="str">
        <f>IF(Wedstrijden!AT1116="x","BB","")</f>
        <v/>
      </c>
      <c r="CQ1129" s="16" t="str">
        <f>IF(Wedstrijden!AU1116="x","B","")</f>
        <v/>
      </c>
      <c r="CR1129" s="16" t="str">
        <f>IF(Wedstrijden!AV1116="x","L","")</f>
        <v/>
      </c>
      <c r="CS1129" s="16" t="str">
        <f>IF(Wedstrijden!AW1116="x","M","")</f>
        <v/>
      </c>
      <c r="CT1129" s="16" t="str">
        <f>IF(Wedstrijden!AX1116="x","Z","")</f>
        <v/>
      </c>
      <c r="CU1129" s="16" t="str">
        <f>IF(Wedstrijden!BB1116="x","ZZ","")</f>
        <v/>
      </c>
      <c r="CV1129" s="16" t="str">
        <f>IF(COUNTA(Wedstrijden!AI1116:AP1116)&lt;&gt;0,2,"")</f>
        <v/>
      </c>
      <c r="CW1129" s="16" t="str">
        <f t="shared" si="105"/>
        <v/>
      </c>
      <c r="CX1129" s="16" t="str">
        <f>IF(Wedstrijden!AI1116="x","BB","")</f>
        <v/>
      </c>
      <c r="CY1129" s="16" t="str">
        <f>IF(Wedstrijden!AJ1116="x","B","")</f>
        <v/>
      </c>
      <c r="CZ1129" s="16" t="str">
        <f>IF(Wedstrijden!AK1116="x","L","")</f>
        <v/>
      </c>
      <c r="DA1129" s="16" t="str">
        <f>IF(Wedstrijden!AL1116="x","M","")</f>
        <v/>
      </c>
      <c r="DB1129" s="16" t="str">
        <f>IF(Wedstrijden!AM1116="x","Z","")</f>
        <v/>
      </c>
      <c r="DC1129" s="16" t="str">
        <f>IF(Wedstrijden!AN1116="x","ZZ","")</f>
        <v/>
      </c>
      <c r="DD1129" s="16" t="str">
        <f>IF(Wedstrijden!AP1116="x","1.40","")</f>
        <v/>
      </c>
      <c r="DE1129" s="16" t="str">
        <f>IF(COUNTA(Wedstrijden!BD1116:BF1116)&lt;&gt;0,6,"")</f>
        <v/>
      </c>
      <c r="DF1129" s="16" t="str">
        <f t="shared" si="106"/>
        <v/>
      </c>
      <c r="DG1129" s="16" t="str">
        <f>IF(Wedstrijden!BD1116="x","L","")</f>
        <v/>
      </c>
      <c r="DH1129" s="16" t="str">
        <f>IF(Wedstrijden!BE1116="x","M","")</f>
        <v/>
      </c>
      <c r="DI1129" s="16" t="str">
        <f>IF(Wedstrijden!BF1116="x","Z","")</f>
        <v/>
      </c>
      <c r="DJ1129" s="16" t="str">
        <f>IF(Wedstrijden!BG1116="x","Z","")</f>
        <v/>
      </c>
      <c r="DK1129" s="16" t="str">
        <f>IF(COUNTA(Wedstrijden!BI1116:BK1116)&lt;&gt;0,6,"")</f>
        <v/>
      </c>
      <c r="DL1129" s="16" t="str">
        <f t="shared" si="107"/>
        <v/>
      </c>
      <c r="DM1129" s="16" t="str">
        <f>IF(Wedstrijden!BI1116="x","L","")</f>
        <v/>
      </c>
      <c r="DN1129" s="16" t="str">
        <f>IF(Wedstrijden!BJ1116="x","M","")</f>
        <v/>
      </c>
      <c r="DO1129" s="16" t="str">
        <f>IF(Wedstrijden!BK1116="x","Z","")</f>
        <v/>
      </c>
      <c r="DP1129" s="16" t="str">
        <f>IF(Wedstrijden!BL1116="x","Z","")</f>
        <v/>
      </c>
    </row>
    <row r="1130" spans="1:120" ht="14.4" x14ac:dyDescent="0.3">
      <c r="A1130" s="18">
        <f>Wedstrijden!A1117</f>
        <v>0</v>
      </c>
      <c r="B1130" s="16" t="str">
        <f>IFERROR(VLOOKUP(Wedstrijden!#REF!,#REF!,2,FALSE),"")</f>
        <v/>
      </c>
      <c r="C1130" s="16">
        <f>Wedstrijden!E1117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IF(COUNTA(Wedstrijden!U1117:AC1117)&lt;&gt;0,1,"")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IF(Wedstrijden!U1117="x","B1","")</f>
        <v/>
      </c>
      <c r="BO1130" s="16" t="e">
        <f>IF(Wedstrijden!#REF!="x","BB","")</f>
        <v>#REF!</v>
      </c>
      <c r="BP1130" s="16" t="str">
        <f>IF(Wedstrijden!W1117="x","B","")</f>
        <v/>
      </c>
      <c r="BQ1130" s="16" t="str">
        <f>IF(Wedstrijden!X1117="x","L1","")</f>
        <v/>
      </c>
      <c r="BR1130" s="16" t="str">
        <f>IF(Wedstrijden!Y1117="x","L2","")</f>
        <v/>
      </c>
      <c r="BS1130" s="16" t="str">
        <f>IF(Wedstrijden!Z1117="x","M1","")</f>
        <v/>
      </c>
      <c r="BT1130" s="16" t="str">
        <f>IF(Wedstrijden!AA1117="x","M2","")</f>
        <v/>
      </c>
      <c r="BU1130" s="16" t="str">
        <f>IF(Wedstrijden!AB1117="x","Z1","")</f>
        <v/>
      </c>
      <c r="BV1130" s="16" t="str">
        <f>IF(Wedstrijden!AC1117="x","Z2","")</f>
        <v/>
      </c>
      <c r="BW1130" s="16" t="str">
        <f>IF(COUNTA(Wedstrijden!L1117:T1117)&lt;&gt;0,1,"")</f>
        <v/>
      </c>
      <c r="BX1130" s="16" t="str">
        <f t="shared" si="103"/>
        <v/>
      </c>
      <c r="BY1130" s="16" t="str">
        <f>IF(Wedstrijden!L1117="x","BB","")</f>
        <v/>
      </c>
      <c r="BZ1130" s="16" t="str">
        <f>IF(Wedstrijden!M1117="x","B","")</f>
        <v/>
      </c>
      <c r="CA1130" s="16" t="str">
        <f>IF(Wedstrijden!N1117="x","L1","")</f>
        <v/>
      </c>
      <c r="CB1130" s="16" t="str">
        <f>IF(Wedstrijden!O1117="x","L2","")</f>
        <v/>
      </c>
      <c r="CC1130" s="16" t="str">
        <f>IF(Wedstrijden!P1117="x","M1","")</f>
        <v/>
      </c>
      <c r="CD1130" s="16" t="str">
        <f>IF(Wedstrijden!Q1117="x","M2","")</f>
        <v/>
      </c>
      <c r="CE1130" s="16" t="str">
        <f>IF(Wedstrijden!R1117="x","Z1","")</f>
        <v/>
      </c>
      <c r="CF1130" s="16" t="str">
        <f>IF(Wedstrijden!S1117="x","Z2","")</f>
        <v/>
      </c>
      <c r="CG1130" s="16" t="str">
        <f>IF(Wedstrijden!T1117="x","ZZL","")</f>
        <v/>
      </c>
      <c r="CL1130" s="16" t="str">
        <f>IF(COUNTA(Wedstrijden!AR1117:BB1117)&lt;&gt;0,2,"")</f>
        <v/>
      </c>
      <c r="CM1130" s="16" t="str">
        <f t="shared" si="104"/>
        <v/>
      </c>
      <c r="CN1130" s="16" t="str">
        <f>IF(Wedstrijden!AR1117="x","AA","")</f>
        <v/>
      </c>
      <c r="CO1130" s="16" t="str">
        <f>IF(Wedstrijden!AS1117="x","A","")</f>
        <v/>
      </c>
      <c r="CP1130" s="16" t="str">
        <f>IF(Wedstrijden!AT1117="x","BB","")</f>
        <v/>
      </c>
      <c r="CQ1130" s="16" t="str">
        <f>IF(Wedstrijden!AU1117="x","B","")</f>
        <v/>
      </c>
      <c r="CR1130" s="16" t="str">
        <f>IF(Wedstrijden!AV1117="x","L","")</f>
        <v/>
      </c>
      <c r="CS1130" s="16" t="str">
        <f>IF(Wedstrijden!AW1117="x","M","")</f>
        <v/>
      </c>
      <c r="CT1130" s="16" t="str">
        <f>IF(Wedstrijden!AX1117="x","Z","")</f>
        <v/>
      </c>
      <c r="CU1130" s="16" t="str">
        <f>IF(Wedstrijden!BB1117="x","ZZ","")</f>
        <v/>
      </c>
      <c r="CV1130" s="16" t="str">
        <f>IF(COUNTA(Wedstrijden!AI1117:AP1117)&lt;&gt;0,2,"")</f>
        <v/>
      </c>
      <c r="CW1130" s="16" t="str">
        <f t="shared" si="105"/>
        <v/>
      </c>
      <c r="CX1130" s="16" t="str">
        <f>IF(Wedstrijden!AI1117="x","BB","")</f>
        <v/>
      </c>
      <c r="CY1130" s="16" t="str">
        <f>IF(Wedstrijden!AJ1117="x","B","")</f>
        <v/>
      </c>
      <c r="CZ1130" s="16" t="str">
        <f>IF(Wedstrijden!AK1117="x","L","")</f>
        <v/>
      </c>
      <c r="DA1130" s="16" t="str">
        <f>IF(Wedstrijden!AL1117="x","M","")</f>
        <v/>
      </c>
      <c r="DB1130" s="16" t="str">
        <f>IF(Wedstrijden!AM1117="x","Z","")</f>
        <v/>
      </c>
      <c r="DC1130" s="16" t="str">
        <f>IF(Wedstrijden!AN1117="x","ZZ","")</f>
        <v/>
      </c>
      <c r="DD1130" s="16" t="str">
        <f>IF(Wedstrijden!AP1117="x","1.40","")</f>
        <v/>
      </c>
      <c r="DE1130" s="16" t="str">
        <f>IF(COUNTA(Wedstrijden!BD1117:BF1117)&lt;&gt;0,6,"")</f>
        <v/>
      </c>
      <c r="DF1130" s="16" t="str">
        <f t="shared" si="106"/>
        <v/>
      </c>
      <c r="DG1130" s="16" t="str">
        <f>IF(Wedstrijden!BD1117="x","L","")</f>
        <v/>
      </c>
      <c r="DH1130" s="16" t="str">
        <f>IF(Wedstrijden!BE1117="x","M","")</f>
        <v/>
      </c>
      <c r="DI1130" s="16" t="str">
        <f>IF(Wedstrijden!BF1117="x","Z","")</f>
        <v/>
      </c>
      <c r="DJ1130" s="16" t="str">
        <f>IF(Wedstrijden!BG1117="x","Z","")</f>
        <v/>
      </c>
      <c r="DK1130" s="16" t="str">
        <f>IF(COUNTA(Wedstrijden!BI1117:BK1117)&lt;&gt;0,6,"")</f>
        <v/>
      </c>
      <c r="DL1130" s="16" t="str">
        <f t="shared" si="107"/>
        <v/>
      </c>
      <c r="DM1130" s="16" t="str">
        <f>IF(Wedstrijden!BI1117="x","L","")</f>
        <v/>
      </c>
      <c r="DN1130" s="16" t="str">
        <f>IF(Wedstrijden!BJ1117="x","M","")</f>
        <v/>
      </c>
      <c r="DO1130" s="16" t="str">
        <f>IF(Wedstrijden!BK1117="x","Z","")</f>
        <v/>
      </c>
      <c r="DP1130" s="16" t="str">
        <f>IF(Wedstrijden!BL1117="x","Z","")</f>
        <v/>
      </c>
    </row>
    <row r="1131" spans="1:120" ht="14.4" x14ac:dyDescent="0.3">
      <c r="A1131" s="18">
        <f>Wedstrijden!A1118</f>
        <v>0</v>
      </c>
      <c r="B1131" s="16" t="str">
        <f>IFERROR(VLOOKUP(Wedstrijden!#REF!,#REF!,2,FALSE),"")</f>
        <v/>
      </c>
      <c r="C1131" s="16">
        <f>Wedstrijden!E1118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IF(COUNTA(Wedstrijden!U1118:AC1118)&lt;&gt;0,1,"")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IF(Wedstrijden!U1118="x","B1","")</f>
        <v/>
      </c>
      <c r="BO1131" s="16" t="e">
        <f>IF(Wedstrijden!#REF!="x","BB","")</f>
        <v>#REF!</v>
      </c>
      <c r="BP1131" s="16" t="str">
        <f>IF(Wedstrijden!W1118="x","B","")</f>
        <v/>
      </c>
      <c r="BQ1131" s="16" t="str">
        <f>IF(Wedstrijden!X1118="x","L1","")</f>
        <v/>
      </c>
      <c r="BR1131" s="16" t="str">
        <f>IF(Wedstrijden!Y1118="x","L2","")</f>
        <v/>
      </c>
      <c r="BS1131" s="16" t="str">
        <f>IF(Wedstrijden!Z1118="x","M1","")</f>
        <v/>
      </c>
      <c r="BT1131" s="16" t="str">
        <f>IF(Wedstrijden!AA1118="x","M2","")</f>
        <v/>
      </c>
      <c r="BU1131" s="16" t="str">
        <f>IF(Wedstrijden!AB1118="x","Z1","")</f>
        <v/>
      </c>
      <c r="BV1131" s="16" t="str">
        <f>IF(Wedstrijden!AC1118="x","Z2","")</f>
        <v/>
      </c>
      <c r="BW1131" s="16" t="str">
        <f>IF(COUNTA(Wedstrijden!L1118:T1118)&lt;&gt;0,1,"")</f>
        <v/>
      </c>
      <c r="BX1131" s="16" t="str">
        <f t="shared" si="103"/>
        <v/>
      </c>
      <c r="BY1131" s="16" t="str">
        <f>IF(Wedstrijden!L1118="x","BB","")</f>
        <v/>
      </c>
      <c r="BZ1131" s="16" t="str">
        <f>IF(Wedstrijden!M1118="x","B","")</f>
        <v/>
      </c>
      <c r="CA1131" s="16" t="str">
        <f>IF(Wedstrijden!N1118="x","L1","")</f>
        <v/>
      </c>
      <c r="CB1131" s="16" t="str">
        <f>IF(Wedstrijden!O1118="x","L2","")</f>
        <v/>
      </c>
      <c r="CC1131" s="16" t="str">
        <f>IF(Wedstrijden!P1118="x","M1","")</f>
        <v/>
      </c>
      <c r="CD1131" s="16" t="str">
        <f>IF(Wedstrijden!Q1118="x","M2","")</f>
        <v/>
      </c>
      <c r="CE1131" s="16" t="str">
        <f>IF(Wedstrijden!R1118="x","Z1","")</f>
        <v/>
      </c>
      <c r="CF1131" s="16" t="str">
        <f>IF(Wedstrijden!S1118="x","Z2","")</f>
        <v/>
      </c>
      <c r="CG1131" s="16" t="str">
        <f>IF(Wedstrijden!T1118="x","ZZL","")</f>
        <v/>
      </c>
      <c r="CL1131" s="16" t="str">
        <f>IF(COUNTA(Wedstrijden!AR1118:BB1118)&lt;&gt;0,2,"")</f>
        <v/>
      </c>
      <c r="CM1131" s="16" t="str">
        <f t="shared" si="104"/>
        <v/>
      </c>
      <c r="CN1131" s="16" t="str">
        <f>IF(Wedstrijden!AR1118="x","AA","")</f>
        <v/>
      </c>
      <c r="CO1131" s="16" t="str">
        <f>IF(Wedstrijden!AS1118="x","A","")</f>
        <v/>
      </c>
      <c r="CP1131" s="16" t="str">
        <f>IF(Wedstrijden!AT1118="x","BB","")</f>
        <v/>
      </c>
      <c r="CQ1131" s="16" t="str">
        <f>IF(Wedstrijden!AU1118="x","B","")</f>
        <v/>
      </c>
      <c r="CR1131" s="16" t="str">
        <f>IF(Wedstrijden!AV1118="x","L","")</f>
        <v/>
      </c>
      <c r="CS1131" s="16" t="str">
        <f>IF(Wedstrijden!AW1118="x","M","")</f>
        <v/>
      </c>
      <c r="CT1131" s="16" t="str">
        <f>IF(Wedstrijden!AX1118="x","Z","")</f>
        <v/>
      </c>
      <c r="CU1131" s="16" t="str">
        <f>IF(Wedstrijden!BB1118="x","ZZ","")</f>
        <v/>
      </c>
      <c r="CV1131" s="16" t="str">
        <f>IF(COUNTA(Wedstrijden!AI1118:AP1118)&lt;&gt;0,2,"")</f>
        <v/>
      </c>
      <c r="CW1131" s="16" t="str">
        <f t="shared" si="105"/>
        <v/>
      </c>
      <c r="CX1131" s="16" t="str">
        <f>IF(Wedstrijden!AI1118="x","BB","")</f>
        <v/>
      </c>
      <c r="CY1131" s="16" t="str">
        <f>IF(Wedstrijden!AJ1118="x","B","")</f>
        <v/>
      </c>
      <c r="CZ1131" s="16" t="str">
        <f>IF(Wedstrijden!AK1118="x","L","")</f>
        <v/>
      </c>
      <c r="DA1131" s="16" t="str">
        <f>IF(Wedstrijden!AL1118="x","M","")</f>
        <v/>
      </c>
      <c r="DB1131" s="16" t="str">
        <f>IF(Wedstrijden!AM1118="x","Z","")</f>
        <v/>
      </c>
      <c r="DC1131" s="16" t="str">
        <f>IF(Wedstrijden!AN1118="x","ZZ","")</f>
        <v/>
      </c>
      <c r="DD1131" s="16" t="str">
        <f>IF(Wedstrijden!AP1118="x","1.40","")</f>
        <v/>
      </c>
      <c r="DE1131" s="16" t="str">
        <f>IF(COUNTA(Wedstrijden!BD1118:BF1118)&lt;&gt;0,6,"")</f>
        <v/>
      </c>
      <c r="DF1131" s="16" t="str">
        <f t="shared" si="106"/>
        <v/>
      </c>
      <c r="DG1131" s="16" t="str">
        <f>IF(Wedstrijden!BD1118="x","L","")</f>
        <v/>
      </c>
      <c r="DH1131" s="16" t="str">
        <f>IF(Wedstrijden!BE1118="x","M","")</f>
        <v/>
      </c>
      <c r="DI1131" s="16" t="str">
        <f>IF(Wedstrijden!BF1118="x","Z","")</f>
        <v/>
      </c>
      <c r="DJ1131" s="16" t="str">
        <f>IF(Wedstrijden!BG1118="x","Z","")</f>
        <v/>
      </c>
      <c r="DK1131" s="16" t="str">
        <f>IF(COUNTA(Wedstrijden!BI1118:BK1118)&lt;&gt;0,6,"")</f>
        <v/>
      </c>
      <c r="DL1131" s="16" t="str">
        <f t="shared" si="107"/>
        <v/>
      </c>
      <c r="DM1131" s="16" t="str">
        <f>IF(Wedstrijden!BI1118="x","L","")</f>
        <v/>
      </c>
      <c r="DN1131" s="16" t="str">
        <f>IF(Wedstrijden!BJ1118="x","M","")</f>
        <v/>
      </c>
      <c r="DO1131" s="16" t="str">
        <f>IF(Wedstrijden!BK1118="x","Z","")</f>
        <v/>
      </c>
      <c r="DP1131" s="16" t="str">
        <f>IF(Wedstrijden!BL1118="x","Z","")</f>
        <v/>
      </c>
    </row>
    <row r="1132" spans="1:120" ht="14.4" x14ac:dyDescent="0.3">
      <c r="A1132" s="18">
        <f>Wedstrijden!A1119</f>
        <v>0</v>
      </c>
      <c r="B1132" s="16" t="str">
        <f>IFERROR(VLOOKUP(Wedstrijden!#REF!,#REF!,2,FALSE),"")</f>
        <v/>
      </c>
      <c r="C1132" s="16">
        <f>Wedstrijden!E1119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IF(COUNTA(Wedstrijden!U1119:AC1119)&lt;&gt;0,1,"")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IF(Wedstrijden!U1119="x","B1","")</f>
        <v/>
      </c>
      <c r="BO1132" s="16" t="e">
        <f>IF(Wedstrijden!#REF!="x","BB","")</f>
        <v>#REF!</v>
      </c>
      <c r="BP1132" s="16" t="str">
        <f>IF(Wedstrijden!W1119="x","B","")</f>
        <v/>
      </c>
      <c r="BQ1132" s="16" t="str">
        <f>IF(Wedstrijden!X1119="x","L1","")</f>
        <v/>
      </c>
      <c r="BR1132" s="16" t="str">
        <f>IF(Wedstrijden!Y1119="x","L2","")</f>
        <v/>
      </c>
      <c r="BS1132" s="16" t="str">
        <f>IF(Wedstrijden!Z1119="x","M1","")</f>
        <v/>
      </c>
      <c r="BT1132" s="16" t="str">
        <f>IF(Wedstrijden!AA1119="x","M2","")</f>
        <v/>
      </c>
      <c r="BU1132" s="16" t="str">
        <f>IF(Wedstrijden!AB1119="x","Z1","")</f>
        <v/>
      </c>
      <c r="BV1132" s="16" t="str">
        <f>IF(Wedstrijden!AC1119="x","Z2","")</f>
        <v/>
      </c>
      <c r="BW1132" s="16" t="str">
        <f>IF(COUNTA(Wedstrijden!L1119:T1119)&lt;&gt;0,1,"")</f>
        <v/>
      </c>
      <c r="BX1132" s="16" t="str">
        <f t="shared" si="103"/>
        <v/>
      </c>
      <c r="BY1132" s="16" t="str">
        <f>IF(Wedstrijden!L1119="x","BB","")</f>
        <v/>
      </c>
      <c r="BZ1132" s="16" t="str">
        <f>IF(Wedstrijden!M1119="x","B","")</f>
        <v/>
      </c>
      <c r="CA1132" s="16" t="str">
        <f>IF(Wedstrijden!N1119="x","L1","")</f>
        <v/>
      </c>
      <c r="CB1132" s="16" t="str">
        <f>IF(Wedstrijden!O1119="x","L2","")</f>
        <v/>
      </c>
      <c r="CC1132" s="16" t="str">
        <f>IF(Wedstrijden!P1119="x","M1","")</f>
        <v/>
      </c>
      <c r="CD1132" s="16" t="str">
        <f>IF(Wedstrijden!Q1119="x","M2","")</f>
        <v/>
      </c>
      <c r="CE1132" s="16" t="str">
        <f>IF(Wedstrijden!R1119="x","Z1","")</f>
        <v/>
      </c>
      <c r="CF1132" s="16" t="str">
        <f>IF(Wedstrijden!S1119="x","Z2","")</f>
        <v/>
      </c>
      <c r="CG1132" s="16" t="str">
        <f>IF(Wedstrijden!T1119="x","ZZL","")</f>
        <v/>
      </c>
      <c r="CL1132" s="16" t="str">
        <f>IF(COUNTA(Wedstrijden!AR1119:BB1119)&lt;&gt;0,2,"")</f>
        <v/>
      </c>
      <c r="CM1132" s="16" t="str">
        <f t="shared" si="104"/>
        <v/>
      </c>
      <c r="CN1132" s="16" t="str">
        <f>IF(Wedstrijden!AR1119="x","AA","")</f>
        <v/>
      </c>
      <c r="CO1132" s="16" t="str">
        <f>IF(Wedstrijden!AS1119="x","A","")</f>
        <v/>
      </c>
      <c r="CP1132" s="16" t="str">
        <f>IF(Wedstrijden!AT1119="x","BB","")</f>
        <v/>
      </c>
      <c r="CQ1132" s="16" t="str">
        <f>IF(Wedstrijden!AU1119="x","B","")</f>
        <v/>
      </c>
      <c r="CR1132" s="16" t="str">
        <f>IF(Wedstrijden!AV1119="x","L","")</f>
        <v/>
      </c>
      <c r="CS1132" s="16" t="str">
        <f>IF(Wedstrijden!AW1119="x","M","")</f>
        <v/>
      </c>
      <c r="CT1132" s="16" t="str">
        <f>IF(Wedstrijden!AX1119="x","Z","")</f>
        <v/>
      </c>
      <c r="CU1132" s="16" t="str">
        <f>IF(Wedstrijden!BB1119="x","ZZ","")</f>
        <v/>
      </c>
      <c r="CV1132" s="16" t="str">
        <f>IF(COUNTA(Wedstrijden!AI1119:AP1119)&lt;&gt;0,2,"")</f>
        <v/>
      </c>
      <c r="CW1132" s="16" t="str">
        <f t="shared" si="105"/>
        <v/>
      </c>
      <c r="CX1132" s="16" t="str">
        <f>IF(Wedstrijden!AI1119="x","BB","")</f>
        <v/>
      </c>
      <c r="CY1132" s="16" t="str">
        <f>IF(Wedstrijden!AJ1119="x","B","")</f>
        <v/>
      </c>
      <c r="CZ1132" s="16" t="str">
        <f>IF(Wedstrijden!AK1119="x","L","")</f>
        <v/>
      </c>
      <c r="DA1132" s="16" t="str">
        <f>IF(Wedstrijden!AL1119="x","M","")</f>
        <v/>
      </c>
      <c r="DB1132" s="16" t="str">
        <f>IF(Wedstrijden!AM1119="x","Z","")</f>
        <v/>
      </c>
      <c r="DC1132" s="16" t="str">
        <f>IF(Wedstrijden!AN1119="x","ZZ","")</f>
        <v/>
      </c>
      <c r="DD1132" s="16" t="str">
        <f>IF(Wedstrijden!AP1119="x","1.40","")</f>
        <v/>
      </c>
      <c r="DE1132" s="16" t="str">
        <f>IF(COUNTA(Wedstrijden!BD1119:BF1119)&lt;&gt;0,6,"")</f>
        <v/>
      </c>
      <c r="DF1132" s="16" t="str">
        <f t="shared" si="106"/>
        <v/>
      </c>
      <c r="DG1132" s="16" t="str">
        <f>IF(Wedstrijden!BD1119="x","L","")</f>
        <v/>
      </c>
      <c r="DH1132" s="16" t="str">
        <f>IF(Wedstrijden!BE1119="x","M","")</f>
        <v/>
      </c>
      <c r="DI1132" s="16" t="str">
        <f>IF(Wedstrijden!BF1119="x","Z","")</f>
        <v/>
      </c>
      <c r="DJ1132" s="16" t="str">
        <f>IF(Wedstrijden!BG1119="x","Z","")</f>
        <v/>
      </c>
      <c r="DK1132" s="16" t="str">
        <f>IF(COUNTA(Wedstrijden!BI1119:BK1119)&lt;&gt;0,6,"")</f>
        <v/>
      </c>
      <c r="DL1132" s="16" t="str">
        <f t="shared" si="107"/>
        <v/>
      </c>
      <c r="DM1132" s="16" t="str">
        <f>IF(Wedstrijden!BI1119="x","L","")</f>
        <v/>
      </c>
      <c r="DN1132" s="16" t="str">
        <f>IF(Wedstrijden!BJ1119="x","M","")</f>
        <v/>
      </c>
      <c r="DO1132" s="16" t="str">
        <f>IF(Wedstrijden!BK1119="x","Z","")</f>
        <v/>
      </c>
      <c r="DP1132" s="16" t="str">
        <f>IF(Wedstrijden!BL1119="x","Z","")</f>
        <v/>
      </c>
    </row>
    <row r="1133" spans="1:120" ht="14.4" x14ac:dyDescent="0.3">
      <c r="A1133" s="18">
        <f>Wedstrijden!A1120</f>
        <v>0</v>
      </c>
      <c r="B1133" s="16" t="str">
        <f>IFERROR(VLOOKUP(Wedstrijden!#REF!,#REF!,2,FALSE),"")</f>
        <v/>
      </c>
      <c r="C1133" s="16">
        <f>Wedstrijden!E1120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IF(COUNTA(Wedstrijden!U1120:AC1120)&lt;&gt;0,1,"")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IF(Wedstrijden!U1120="x","B1","")</f>
        <v/>
      </c>
      <c r="BO1133" s="16" t="e">
        <f>IF(Wedstrijden!#REF!="x","BB","")</f>
        <v>#REF!</v>
      </c>
      <c r="BP1133" s="16" t="str">
        <f>IF(Wedstrijden!W1120="x","B","")</f>
        <v/>
      </c>
      <c r="BQ1133" s="16" t="str">
        <f>IF(Wedstrijden!X1120="x","L1","")</f>
        <v/>
      </c>
      <c r="BR1133" s="16" t="str">
        <f>IF(Wedstrijden!Y1120="x","L2","")</f>
        <v/>
      </c>
      <c r="BS1133" s="16" t="str">
        <f>IF(Wedstrijden!Z1120="x","M1","")</f>
        <v/>
      </c>
      <c r="BT1133" s="16" t="str">
        <f>IF(Wedstrijden!AA1120="x","M2","")</f>
        <v/>
      </c>
      <c r="BU1133" s="16" t="str">
        <f>IF(Wedstrijden!AB1120="x","Z1","")</f>
        <v/>
      </c>
      <c r="BV1133" s="16" t="str">
        <f>IF(Wedstrijden!AC1120="x","Z2","")</f>
        <v/>
      </c>
      <c r="BW1133" s="16" t="str">
        <f>IF(COUNTA(Wedstrijden!L1120:T1120)&lt;&gt;0,1,"")</f>
        <v/>
      </c>
      <c r="BX1133" s="16" t="str">
        <f t="shared" si="103"/>
        <v/>
      </c>
      <c r="BY1133" s="16" t="str">
        <f>IF(Wedstrijden!L1120="x","BB","")</f>
        <v/>
      </c>
      <c r="BZ1133" s="16" t="str">
        <f>IF(Wedstrijden!M1120="x","B","")</f>
        <v/>
      </c>
      <c r="CA1133" s="16" t="str">
        <f>IF(Wedstrijden!N1120="x","L1","")</f>
        <v/>
      </c>
      <c r="CB1133" s="16" t="str">
        <f>IF(Wedstrijden!O1120="x","L2","")</f>
        <v/>
      </c>
      <c r="CC1133" s="16" t="str">
        <f>IF(Wedstrijden!P1120="x","M1","")</f>
        <v/>
      </c>
      <c r="CD1133" s="16" t="str">
        <f>IF(Wedstrijden!Q1120="x","M2","")</f>
        <v/>
      </c>
      <c r="CE1133" s="16" t="str">
        <f>IF(Wedstrijden!R1120="x","Z1","")</f>
        <v/>
      </c>
      <c r="CF1133" s="16" t="str">
        <f>IF(Wedstrijden!S1120="x","Z2","")</f>
        <v/>
      </c>
      <c r="CG1133" s="16" t="str">
        <f>IF(Wedstrijden!T1120="x","ZZL","")</f>
        <v/>
      </c>
      <c r="CL1133" s="16" t="str">
        <f>IF(COUNTA(Wedstrijden!AR1120:BB1120)&lt;&gt;0,2,"")</f>
        <v/>
      </c>
      <c r="CM1133" s="16" t="str">
        <f t="shared" si="104"/>
        <v/>
      </c>
      <c r="CN1133" s="16" t="str">
        <f>IF(Wedstrijden!AR1120="x","AA","")</f>
        <v/>
      </c>
      <c r="CO1133" s="16" t="str">
        <f>IF(Wedstrijden!AS1120="x","A","")</f>
        <v/>
      </c>
      <c r="CP1133" s="16" t="str">
        <f>IF(Wedstrijden!AT1120="x","BB","")</f>
        <v/>
      </c>
      <c r="CQ1133" s="16" t="str">
        <f>IF(Wedstrijden!AU1120="x","B","")</f>
        <v/>
      </c>
      <c r="CR1133" s="16" t="str">
        <f>IF(Wedstrijden!AV1120="x","L","")</f>
        <v/>
      </c>
      <c r="CS1133" s="16" t="str">
        <f>IF(Wedstrijden!AW1120="x","M","")</f>
        <v/>
      </c>
      <c r="CT1133" s="16" t="str">
        <f>IF(Wedstrijden!AX1120="x","Z","")</f>
        <v/>
      </c>
      <c r="CU1133" s="16" t="str">
        <f>IF(Wedstrijden!BB1120="x","ZZ","")</f>
        <v/>
      </c>
      <c r="CV1133" s="16" t="str">
        <f>IF(COUNTA(Wedstrijden!AI1120:AP1120)&lt;&gt;0,2,"")</f>
        <v/>
      </c>
      <c r="CW1133" s="16" t="str">
        <f t="shared" si="105"/>
        <v/>
      </c>
      <c r="CX1133" s="16" t="str">
        <f>IF(Wedstrijden!AI1120="x","BB","")</f>
        <v/>
      </c>
      <c r="CY1133" s="16" t="str">
        <f>IF(Wedstrijden!AJ1120="x","B","")</f>
        <v/>
      </c>
      <c r="CZ1133" s="16" t="str">
        <f>IF(Wedstrijden!AK1120="x","L","")</f>
        <v/>
      </c>
      <c r="DA1133" s="16" t="str">
        <f>IF(Wedstrijden!AL1120="x","M","")</f>
        <v/>
      </c>
      <c r="DB1133" s="16" t="str">
        <f>IF(Wedstrijden!AM1120="x","Z","")</f>
        <v/>
      </c>
      <c r="DC1133" s="16" t="str">
        <f>IF(Wedstrijden!AN1120="x","ZZ","")</f>
        <v/>
      </c>
      <c r="DD1133" s="16" t="str">
        <f>IF(Wedstrijden!AP1120="x","1.40","")</f>
        <v/>
      </c>
      <c r="DE1133" s="16" t="str">
        <f>IF(COUNTA(Wedstrijden!BD1120:BF1120)&lt;&gt;0,6,"")</f>
        <v/>
      </c>
      <c r="DF1133" s="16" t="str">
        <f t="shared" si="106"/>
        <v/>
      </c>
      <c r="DG1133" s="16" t="str">
        <f>IF(Wedstrijden!BD1120="x","L","")</f>
        <v/>
      </c>
      <c r="DH1133" s="16" t="str">
        <f>IF(Wedstrijden!BE1120="x","M","")</f>
        <v/>
      </c>
      <c r="DI1133" s="16" t="str">
        <f>IF(Wedstrijden!BF1120="x","Z","")</f>
        <v/>
      </c>
      <c r="DJ1133" s="16" t="str">
        <f>IF(Wedstrijden!BG1120="x","Z","")</f>
        <v/>
      </c>
      <c r="DK1133" s="16" t="str">
        <f>IF(COUNTA(Wedstrijden!BI1120:BK1120)&lt;&gt;0,6,"")</f>
        <v/>
      </c>
      <c r="DL1133" s="16" t="str">
        <f t="shared" si="107"/>
        <v/>
      </c>
      <c r="DM1133" s="16" t="str">
        <f>IF(Wedstrijden!BI1120="x","L","")</f>
        <v/>
      </c>
      <c r="DN1133" s="16" t="str">
        <f>IF(Wedstrijden!BJ1120="x","M","")</f>
        <v/>
      </c>
      <c r="DO1133" s="16" t="str">
        <f>IF(Wedstrijden!BK1120="x","Z","")</f>
        <v/>
      </c>
      <c r="DP1133" s="16" t="str">
        <f>IF(Wedstrijden!BL1120="x","Z","")</f>
        <v/>
      </c>
    </row>
    <row r="1134" spans="1:120" ht="14.4" x14ac:dyDescent="0.3">
      <c r="A1134" s="18">
        <f>Wedstrijden!A1121</f>
        <v>0</v>
      </c>
      <c r="B1134" s="16" t="str">
        <f>IFERROR(VLOOKUP(Wedstrijden!#REF!,#REF!,2,FALSE),"")</f>
        <v/>
      </c>
      <c r="C1134" s="16">
        <f>Wedstrijden!E1121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IF(COUNTA(Wedstrijden!U1121:AC1121)&lt;&gt;0,1,"")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IF(Wedstrijden!U1121="x","B1","")</f>
        <v/>
      </c>
      <c r="BO1134" s="16" t="e">
        <f>IF(Wedstrijden!#REF!="x","BB","")</f>
        <v>#REF!</v>
      </c>
      <c r="BP1134" s="16" t="str">
        <f>IF(Wedstrijden!W1121="x","B","")</f>
        <v/>
      </c>
      <c r="BQ1134" s="16" t="str">
        <f>IF(Wedstrijden!X1121="x","L1","")</f>
        <v/>
      </c>
      <c r="BR1134" s="16" t="str">
        <f>IF(Wedstrijden!Y1121="x","L2","")</f>
        <v/>
      </c>
      <c r="BS1134" s="16" t="str">
        <f>IF(Wedstrijden!Z1121="x","M1","")</f>
        <v/>
      </c>
      <c r="BT1134" s="16" t="str">
        <f>IF(Wedstrijden!AA1121="x","M2","")</f>
        <v/>
      </c>
      <c r="BU1134" s="16" t="str">
        <f>IF(Wedstrijden!AB1121="x","Z1","")</f>
        <v/>
      </c>
      <c r="BV1134" s="16" t="str">
        <f>IF(Wedstrijden!AC1121="x","Z2","")</f>
        <v/>
      </c>
      <c r="BW1134" s="16" t="str">
        <f>IF(COUNTA(Wedstrijden!L1121:T1121)&lt;&gt;0,1,"")</f>
        <v/>
      </c>
      <c r="BX1134" s="16" t="str">
        <f t="shared" si="103"/>
        <v/>
      </c>
      <c r="BY1134" s="16" t="str">
        <f>IF(Wedstrijden!L1121="x","BB","")</f>
        <v/>
      </c>
      <c r="BZ1134" s="16" t="str">
        <f>IF(Wedstrijden!M1121="x","B","")</f>
        <v/>
      </c>
      <c r="CA1134" s="16" t="str">
        <f>IF(Wedstrijden!N1121="x","L1","")</f>
        <v/>
      </c>
      <c r="CB1134" s="16" t="str">
        <f>IF(Wedstrijden!O1121="x","L2","")</f>
        <v/>
      </c>
      <c r="CC1134" s="16" t="str">
        <f>IF(Wedstrijden!P1121="x","M1","")</f>
        <v/>
      </c>
      <c r="CD1134" s="16" t="str">
        <f>IF(Wedstrijden!Q1121="x","M2","")</f>
        <v/>
      </c>
      <c r="CE1134" s="16" t="str">
        <f>IF(Wedstrijden!R1121="x","Z1","")</f>
        <v/>
      </c>
      <c r="CF1134" s="16" t="str">
        <f>IF(Wedstrijden!S1121="x","Z2","")</f>
        <v/>
      </c>
      <c r="CG1134" s="16" t="str">
        <f>IF(Wedstrijden!T1121="x","ZZL","")</f>
        <v/>
      </c>
      <c r="CL1134" s="16" t="str">
        <f>IF(COUNTA(Wedstrijden!AR1121:BB1121)&lt;&gt;0,2,"")</f>
        <v/>
      </c>
      <c r="CM1134" s="16" t="str">
        <f t="shared" si="104"/>
        <v/>
      </c>
      <c r="CN1134" s="16" t="str">
        <f>IF(Wedstrijden!AR1121="x","AA","")</f>
        <v/>
      </c>
      <c r="CO1134" s="16" t="str">
        <f>IF(Wedstrijden!AS1121="x","A","")</f>
        <v/>
      </c>
      <c r="CP1134" s="16" t="str">
        <f>IF(Wedstrijden!AT1121="x","BB","")</f>
        <v/>
      </c>
      <c r="CQ1134" s="16" t="str">
        <f>IF(Wedstrijden!AU1121="x","B","")</f>
        <v/>
      </c>
      <c r="CR1134" s="16" t="str">
        <f>IF(Wedstrijden!AV1121="x","L","")</f>
        <v/>
      </c>
      <c r="CS1134" s="16" t="str">
        <f>IF(Wedstrijden!AW1121="x","M","")</f>
        <v/>
      </c>
      <c r="CT1134" s="16" t="str">
        <f>IF(Wedstrijden!AX1121="x","Z","")</f>
        <v/>
      </c>
      <c r="CU1134" s="16" t="str">
        <f>IF(Wedstrijden!BB1121="x","ZZ","")</f>
        <v/>
      </c>
      <c r="CV1134" s="16" t="str">
        <f>IF(COUNTA(Wedstrijden!AI1121:AP1121)&lt;&gt;0,2,"")</f>
        <v/>
      </c>
      <c r="CW1134" s="16" t="str">
        <f t="shared" si="105"/>
        <v/>
      </c>
      <c r="CX1134" s="16" t="str">
        <f>IF(Wedstrijden!AI1121="x","BB","")</f>
        <v/>
      </c>
      <c r="CY1134" s="16" t="str">
        <f>IF(Wedstrijden!AJ1121="x","B","")</f>
        <v/>
      </c>
      <c r="CZ1134" s="16" t="str">
        <f>IF(Wedstrijden!AK1121="x","L","")</f>
        <v/>
      </c>
      <c r="DA1134" s="16" t="str">
        <f>IF(Wedstrijden!AL1121="x","M","")</f>
        <v/>
      </c>
      <c r="DB1134" s="16" t="str">
        <f>IF(Wedstrijden!AM1121="x","Z","")</f>
        <v/>
      </c>
      <c r="DC1134" s="16" t="str">
        <f>IF(Wedstrijden!AN1121="x","ZZ","")</f>
        <v/>
      </c>
      <c r="DD1134" s="16" t="str">
        <f>IF(Wedstrijden!AP1121="x","1.40","")</f>
        <v/>
      </c>
      <c r="DE1134" s="16" t="str">
        <f>IF(COUNTA(Wedstrijden!BD1121:BF1121)&lt;&gt;0,6,"")</f>
        <v/>
      </c>
      <c r="DF1134" s="16" t="str">
        <f t="shared" si="106"/>
        <v/>
      </c>
      <c r="DG1134" s="16" t="str">
        <f>IF(Wedstrijden!BD1121="x","L","")</f>
        <v/>
      </c>
      <c r="DH1134" s="16" t="str">
        <f>IF(Wedstrijden!BE1121="x","M","")</f>
        <v/>
      </c>
      <c r="DI1134" s="16" t="str">
        <f>IF(Wedstrijden!BF1121="x","Z","")</f>
        <v/>
      </c>
      <c r="DJ1134" s="16" t="str">
        <f>IF(Wedstrijden!BG1121="x","Z","")</f>
        <v/>
      </c>
      <c r="DK1134" s="16" t="str">
        <f>IF(COUNTA(Wedstrijden!BI1121:BK1121)&lt;&gt;0,6,"")</f>
        <v/>
      </c>
      <c r="DL1134" s="16" t="str">
        <f t="shared" si="107"/>
        <v/>
      </c>
      <c r="DM1134" s="16" t="str">
        <f>IF(Wedstrijden!BI1121="x","L","")</f>
        <v/>
      </c>
      <c r="DN1134" s="16" t="str">
        <f>IF(Wedstrijden!BJ1121="x","M","")</f>
        <v/>
      </c>
      <c r="DO1134" s="16" t="str">
        <f>IF(Wedstrijden!BK1121="x","Z","")</f>
        <v/>
      </c>
      <c r="DP1134" s="16" t="str">
        <f>IF(Wedstrijden!BL1121="x","Z","")</f>
        <v/>
      </c>
    </row>
    <row r="1135" spans="1:120" ht="14.4" x14ac:dyDescent="0.3">
      <c r="A1135" s="18">
        <f>Wedstrijden!A1122</f>
        <v>0</v>
      </c>
      <c r="B1135" s="16" t="str">
        <f>IFERROR(VLOOKUP(Wedstrijden!#REF!,#REF!,2,FALSE),"")</f>
        <v/>
      </c>
      <c r="C1135" s="16">
        <f>Wedstrijden!E1122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IF(COUNTA(Wedstrijden!U1122:AC1122)&lt;&gt;0,1,"")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IF(Wedstrijden!U1122="x","B1","")</f>
        <v/>
      </c>
      <c r="BO1135" s="16" t="e">
        <f>IF(Wedstrijden!#REF!="x","BB","")</f>
        <v>#REF!</v>
      </c>
      <c r="BP1135" s="16" t="str">
        <f>IF(Wedstrijden!W1122="x","B","")</f>
        <v/>
      </c>
      <c r="BQ1135" s="16" t="str">
        <f>IF(Wedstrijden!X1122="x","L1","")</f>
        <v/>
      </c>
      <c r="BR1135" s="16" t="str">
        <f>IF(Wedstrijden!Y1122="x","L2","")</f>
        <v/>
      </c>
      <c r="BS1135" s="16" t="str">
        <f>IF(Wedstrijden!Z1122="x","M1","")</f>
        <v/>
      </c>
      <c r="BT1135" s="16" t="str">
        <f>IF(Wedstrijden!AA1122="x","M2","")</f>
        <v/>
      </c>
      <c r="BU1135" s="16" t="str">
        <f>IF(Wedstrijden!AB1122="x","Z1","")</f>
        <v/>
      </c>
      <c r="BV1135" s="16" t="str">
        <f>IF(Wedstrijden!AC1122="x","Z2","")</f>
        <v/>
      </c>
      <c r="BW1135" s="16" t="str">
        <f>IF(COUNTA(Wedstrijden!L1122:T1122)&lt;&gt;0,1,"")</f>
        <v/>
      </c>
      <c r="BX1135" s="16" t="str">
        <f t="shared" si="103"/>
        <v/>
      </c>
      <c r="BY1135" s="16" t="str">
        <f>IF(Wedstrijden!L1122="x","BB","")</f>
        <v/>
      </c>
      <c r="BZ1135" s="16" t="str">
        <f>IF(Wedstrijden!M1122="x","B","")</f>
        <v/>
      </c>
      <c r="CA1135" s="16" t="str">
        <f>IF(Wedstrijden!N1122="x","L1","")</f>
        <v/>
      </c>
      <c r="CB1135" s="16" t="str">
        <f>IF(Wedstrijden!O1122="x","L2","")</f>
        <v/>
      </c>
      <c r="CC1135" s="16" t="str">
        <f>IF(Wedstrijden!P1122="x","M1","")</f>
        <v/>
      </c>
      <c r="CD1135" s="16" t="str">
        <f>IF(Wedstrijden!Q1122="x","M2","")</f>
        <v/>
      </c>
      <c r="CE1135" s="16" t="str">
        <f>IF(Wedstrijden!R1122="x","Z1","")</f>
        <v/>
      </c>
      <c r="CF1135" s="16" t="str">
        <f>IF(Wedstrijden!S1122="x","Z2","")</f>
        <v/>
      </c>
      <c r="CG1135" s="16" t="str">
        <f>IF(Wedstrijden!T1122="x","ZZL","")</f>
        <v/>
      </c>
      <c r="CL1135" s="16" t="str">
        <f>IF(COUNTA(Wedstrijden!AR1122:BB1122)&lt;&gt;0,2,"")</f>
        <v/>
      </c>
      <c r="CM1135" s="16" t="str">
        <f t="shared" si="104"/>
        <v/>
      </c>
      <c r="CN1135" s="16" t="str">
        <f>IF(Wedstrijden!AR1122="x","AA","")</f>
        <v/>
      </c>
      <c r="CO1135" s="16" t="str">
        <f>IF(Wedstrijden!AS1122="x","A","")</f>
        <v/>
      </c>
      <c r="CP1135" s="16" t="str">
        <f>IF(Wedstrijden!AT1122="x","BB","")</f>
        <v/>
      </c>
      <c r="CQ1135" s="16" t="str">
        <f>IF(Wedstrijden!AU1122="x","B","")</f>
        <v/>
      </c>
      <c r="CR1135" s="16" t="str">
        <f>IF(Wedstrijden!AV1122="x","L","")</f>
        <v/>
      </c>
      <c r="CS1135" s="16" t="str">
        <f>IF(Wedstrijden!AW1122="x","M","")</f>
        <v/>
      </c>
      <c r="CT1135" s="16" t="str">
        <f>IF(Wedstrijden!AX1122="x","Z","")</f>
        <v/>
      </c>
      <c r="CU1135" s="16" t="str">
        <f>IF(Wedstrijden!BB1122="x","ZZ","")</f>
        <v/>
      </c>
      <c r="CV1135" s="16" t="str">
        <f>IF(COUNTA(Wedstrijden!AI1122:AP1122)&lt;&gt;0,2,"")</f>
        <v/>
      </c>
      <c r="CW1135" s="16" t="str">
        <f t="shared" si="105"/>
        <v/>
      </c>
      <c r="CX1135" s="16" t="str">
        <f>IF(Wedstrijden!AI1122="x","BB","")</f>
        <v/>
      </c>
      <c r="CY1135" s="16" t="str">
        <f>IF(Wedstrijden!AJ1122="x","B","")</f>
        <v/>
      </c>
      <c r="CZ1135" s="16" t="str">
        <f>IF(Wedstrijden!AK1122="x","L","")</f>
        <v/>
      </c>
      <c r="DA1135" s="16" t="str">
        <f>IF(Wedstrijden!AL1122="x","M","")</f>
        <v/>
      </c>
      <c r="DB1135" s="16" t="str">
        <f>IF(Wedstrijden!AM1122="x","Z","")</f>
        <v/>
      </c>
      <c r="DC1135" s="16" t="str">
        <f>IF(Wedstrijden!AN1122="x","ZZ","")</f>
        <v/>
      </c>
      <c r="DD1135" s="16" t="str">
        <f>IF(Wedstrijden!AP1122="x","1.40","")</f>
        <v/>
      </c>
      <c r="DE1135" s="16" t="str">
        <f>IF(COUNTA(Wedstrijden!BD1122:BF1122)&lt;&gt;0,6,"")</f>
        <v/>
      </c>
      <c r="DF1135" s="16" t="str">
        <f t="shared" si="106"/>
        <v/>
      </c>
      <c r="DG1135" s="16" t="str">
        <f>IF(Wedstrijden!BD1122="x","L","")</f>
        <v/>
      </c>
      <c r="DH1135" s="16" t="str">
        <f>IF(Wedstrijden!BE1122="x","M","")</f>
        <v/>
      </c>
      <c r="DI1135" s="16" t="str">
        <f>IF(Wedstrijden!BF1122="x","Z","")</f>
        <v/>
      </c>
      <c r="DJ1135" s="16" t="str">
        <f>IF(Wedstrijden!BG1122="x","Z","")</f>
        <v/>
      </c>
      <c r="DK1135" s="16" t="str">
        <f>IF(COUNTA(Wedstrijden!BI1122:BK1122)&lt;&gt;0,6,"")</f>
        <v/>
      </c>
      <c r="DL1135" s="16" t="str">
        <f t="shared" si="107"/>
        <v/>
      </c>
      <c r="DM1135" s="16" t="str">
        <f>IF(Wedstrijden!BI1122="x","L","")</f>
        <v/>
      </c>
      <c r="DN1135" s="16" t="str">
        <f>IF(Wedstrijden!BJ1122="x","M","")</f>
        <v/>
      </c>
      <c r="DO1135" s="16" t="str">
        <f>IF(Wedstrijden!BK1122="x","Z","")</f>
        <v/>
      </c>
      <c r="DP1135" s="16" t="str">
        <f>IF(Wedstrijden!BL1122="x","Z","")</f>
        <v/>
      </c>
    </row>
    <row r="1136" spans="1:120" ht="14.4" x14ac:dyDescent="0.3">
      <c r="A1136" s="18">
        <f>Wedstrijden!A1123</f>
        <v>0</v>
      </c>
      <c r="B1136" s="16" t="str">
        <f>IFERROR(VLOOKUP(Wedstrijden!#REF!,#REF!,2,FALSE),"")</f>
        <v/>
      </c>
      <c r="C1136" s="16">
        <f>Wedstrijden!E1123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IF(COUNTA(Wedstrijden!U1123:AC1123)&lt;&gt;0,1,"")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IF(Wedstrijden!U1123="x","B1","")</f>
        <v/>
      </c>
      <c r="BO1136" s="16" t="e">
        <f>IF(Wedstrijden!#REF!="x","BB","")</f>
        <v>#REF!</v>
      </c>
      <c r="BP1136" s="16" t="str">
        <f>IF(Wedstrijden!W1123="x","B","")</f>
        <v/>
      </c>
      <c r="BQ1136" s="16" t="str">
        <f>IF(Wedstrijden!X1123="x","L1","")</f>
        <v/>
      </c>
      <c r="BR1136" s="16" t="str">
        <f>IF(Wedstrijden!Y1123="x","L2","")</f>
        <v/>
      </c>
      <c r="BS1136" s="16" t="str">
        <f>IF(Wedstrijden!Z1123="x","M1","")</f>
        <v/>
      </c>
      <c r="BT1136" s="16" t="str">
        <f>IF(Wedstrijden!AA1123="x","M2","")</f>
        <v/>
      </c>
      <c r="BU1136" s="16" t="str">
        <f>IF(Wedstrijden!AB1123="x","Z1","")</f>
        <v/>
      </c>
      <c r="BV1136" s="16" t="str">
        <f>IF(Wedstrijden!AC1123="x","Z2","")</f>
        <v/>
      </c>
      <c r="BW1136" s="16" t="str">
        <f>IF(COUNTA(Wedstrijden!L1123:T1123)&lt;&gt;0,1,"")</f>
        <v/>
      </c>
      <c r="BX1136" s="16" t="str">
        <f t="shared" si="103"/>
        <v/>
      </c>
      <c r="BY1136" s="16" t="str">
        <f>IF(Wedstrijden!L1123="x","BB","")</f>
        <v/>
      </c>
      <c r="BZ1136" s="16" t="str">
        <f>IF(Wedstrijden!M1123="x","B","")</f>
        <v/>
      </c>
      <c r="CA1136" s="16" t="str">
        <f>IF(Wedstrijden!N1123="x","L1","")</f>
        <v/>
      </c>
      <c r="CB1136" s="16" t="str">
        <f>IF(Wedstrijden!O1123="x","L2","")</f>
        <v/>
      </c>
      <c r="CC1136" s="16" t="str">
        <f>IF(Wedstrijden!P1123="x","M1","")</f>
        <v/>
      </c>
      <c r="CD1136" s="16" t="str">
        <f>IF(Wedstrijden!Q1123="x","M2","")</f>
        <v/>
      </c>
      <c r="CE1136" s="16" t="str">
        <f>IF(Wedstrijden!R1123="x","Z1","")</f>
        <v/>
      </c>
      <c r="CF1136" s="16" t="str">
        <f>IF(Wedstrijden!S1123="x","Z2","")</f>
        <v/>
      </c>
      <c r="CG1136" s="16" t="str">
        <f>IF(Wedstrijden!T1123="x","ZZL","")</f>
        <v/>
      </c>
      <c r="CL1136" s="16" t="str">
        <f>IF(COUNTA(Wedstrijden!AR1123:BB1123)&lt;&gt;0,2,"")</f>
        <v/>
      </c>
      <c r="CM1136" s="16" t="str">
        <f t="shared" si="104"/>
        <v/>
      </c>
      <c r="CN1136" s="16" t="str">
        <f>IF(Wedstrijden!AR1123="x","AA","")</f>
        <v/>
      </c>
      <c r="CO1136" s="16" t="str">
        <f>IF(Wedstrijden!AS1123="x","A","")</f>
        <v/>
      </c>
      <c r="CP1136" s="16" t="str">
        <f>IF(Wedstrijden!AT1123="x","BB","")</f>
        <v/>
      </c>
      <c r="CQ1136" s="16" t="str">
        <f>IF(Wedstrijden!AU1123="x","B","")</f>
        <v/>
      </c>
      <c r="CR1136" s="16" t="str">
        <f>IF(Wedstrijden!AV1123="x","L","")</f>
        <v/>
      </c>
      <c r="CS1136" s="16" t="str">
        <f>IF(Wedstrijden!AW1123="x","M","")</f>
        <v/>
      </c>
      <c r="CT1136" s="16" t="str">
        <f>IF(Wedstrijden!AX1123="x","Z","")</f>
        <v/>
      </c>
      <c r="CU1136" s="16" t="str">
        <f>IF(Wedstrijden!BB1123="x","ZZ","")</f>
        <v/>
      </c>
      <c r="CV1136" s="16" t="str">
        <f>IF(COUNTA(Wedstrijden!AI1123:AP1123)&lt;&gt;0,2,"")</f>
        <v/>
      </c>
      <c r="CW1136" s="16" t="str">
        <f t="shared" si="105"/>
        <v/>
      </c>
      <c r="CX1136" s="16" t="str">
        <f>IF(Wedstrijden!AI1123="x","BB","")</f>
        <v/>
      </c>
      <c r="CY1136" s="16" t="str">
        <f>IF(Wedstrijden!AJ1123="x","B","")</f>
        <v/>
      </c>
      <c r="CZ1136" s="16" t="str">
        <f>IF(Wedstrijden!AK1123="x","L","")</f>
        <v/>
      </c>
      <c r="DA1136" s="16" t="str">
        <f>IF(Wedstrijden!AL1123="x","M","")</f>
        <v/>
      </c>
      <c r="DB1136" s="16" t="str">
        <f>IF(Wedstrijden!AM1123="x","Z","")</f>
        <v/>
      </c>
      <c r="DC1136" s="16" t="str">
        <f>IF(Wedstrijden!AN1123="x","ZZ","")</f>
        <v/>
      </c>
      <c r="DD1136" s="16" t="str">
        <f>IF(Wedstrijden!AP1123="x","1.40","")</f>
        <v/>
      </c>
      <c r="DE1136" s="16" t="str">
        <f>IF(COUNTA(Wedstrijden!BD1123:BF1123)&lt;&gt;0,6,"")</f>
        <v/>
      </c>
      <c r="DF1136" s="16" t="str">
        <f t="shared" si="106"/>
        <v/>
      </c>
      <c r="DG1136" s="16" t="str">
        <f>IF(Wedstrijden!BD1123="x","L","")</f>
        <v/>
      </c>
      <c r="DH1136" s="16" t="str">
        <f>IF(Wedstrijden!BE1123="x","M","")</f>
        <v/>
      </c>
      <c r="DI1136" s="16" t="str">
        <f>IF(Wedstrijden!BF1123="x","Z","")</f>
        <v/>
      </c>
      <c r="DJ1136" s="16" t="str">
        <f>IF(Wedstrijden!BG1123="x","Z","")</f>
        <v/>
      </c>
      <c r="DK1136" s="16" t="str">
        <f>IF(COUNTA(Wedstrijden!BI1123:BK1123)&lt;&gt;0,6,"")</f>
        <v/>
      </c>
      <c r="DL1136" s="16" t="str">
        <f t="shared" si="107"/>
        <v/>
      </c>
      <c r="DM1136" s="16" t="str">
        <f>IF(Wedstrijden!BI1123="x","L","")</f>
        <v/>
      </c>
      <c r="DN1136" s="16" t="str">
        <f>IF(Wedstrijden!BJ1123="x","M","")</f>
        <v/>
      </c>
      <c r="DO1136" s="16" t="str">
        <f>IF(Wedstrijden!BK1123="x","Z","")</f>
        <v/>
      </c>
      <c r="DP1136" s="16" t="str">
        <f>IF(Wedstrijden!BL1123="x","Z","")</f>
        <v/>
      </c>
    </row>
    <row r="1137" spans="1:120" ht="14.4" x14ac:dyDescent="0.3">
      <c r="A1137" s="18">
        <f>Wedstrijden!A1124</f>
        <v>0</v>
      </c>
      <c r="B1137" s="16" t="str">
        <f>IFERROR(VLOOKUP(Wedstrijden!#REF!,#REF!,2,FALSE),"")</f>
        <v/>
      </c>
      <c r="C1137" s="16">
        <f>Wedstrijden!E1124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IF(COUNTA(Wedstrijden!U1124:AC1124)&lt;&gt;0,1,"")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IF(Wedstrijden!U1124="x","B1","")</f>
        <v/>
      </c>
      <c r="BO1137" s="16" t="e">
        <f>IF(Wedstrijden!#REF!="x","BB","")</f>
        <v>#REF!</v>
      </c>
      <c r="BP1137" s="16" t="str">
        <f>IF(Wedstrijden!W1124="x","B","")</f>
        <v/>
      </c>
      <c r="BQ1137" s="16" t="str">
        <f>IF(Wedstrijden!X1124="x","L1","")</f>
        <v/>
      </c>
      <c r="BR1137" s="16" t="str">
        <f>IF(Wedstrijden!Y1124="x","L2","")</f>
        <v/>
      </c>
      <c r="BS1137" s="16" t="str">
        <f>IF(Wedstrijden!Z1124="x","M1","")</f>
        <v/>
      </c>
      <c r="BT1137" s="16" t="str">
        <f>IF(Wedstrijden!AA1124="x","M2","")</f>
        <v/>
      </c>
      <c r="BU1137" s="16" t="str">
        <f>IF(Wedstrijden!AB1124="x","Z1","")</f>
        <v/>
      </c>
      <c r="BV1137" s="16" t="str">
        <f>IF(Wedstrijden!AC1124="x","Z2","")</f>
        <v/>
      </c>
      <c r="BW1137" s="16" t="str">
        <f>IF(COUNTA(Wedstrijden!L1124:T1124)&lt;&gt;0,1,"")</f>
        <v/>
      </c>
      <c r="BX1137" s="16" t="str">
        <f t="shared" si="103"/>
        <v/>
      </c>
      <c r="BY1137" s="16" t="str">
        <f>IF(Wedstrijden!L1124="x","BB","")</f>
        <v/>
      </c>
      <c r="BZ1137" s="16" t="str">
        <f>IF(Wedstrijden!M1124="x","B","")</f>
        <v/>
      </c>
      <c r="CA1137" s="16" t="str">
        <f>IF(Wedstrijden!N1124="x","L1","")</f>
        <v/>
      </c>
      <c r="CB1137" s="16" t="str">
        <f>IF(Wedstrijden!O1124="x","L2","")</f>
        <v/>
      </c>
      <c r="CC1137" s="16" t="str">
        <f>IF(Wedstrijden!P1124="x","M1","")</f>
        <v/>
      </c>
      <c r="CD1137" s="16" t="str">
        <f>IF(Wedstrijden!Q1124="x","M2","")</f>
        <v/>
      </c>
      <c r="CE1137" s="16" t="str">
        <f>IF(Wedstrijden!R1124="x","Z1","")</f>
        <v/>
      </c>
      <c r="CF1137" s="16" t="str">
        <f>IF(Wedstrijden!S1124="x","Z2","")</f>
        <v/>
      </c>
      <c r="CG1137" s="16" t="str">
        <f>IF(Wedstrijden!T1124="x","ZZL","")</f>
        <v/>
      </c>
      <c r="CL1137" s="16" t="str">
        <f>IF(COUNTA(Wedstrijden!AR1124:BB1124)&lt;&gt;0,2,"")</f>
        <v/>
      </c>
      <c r="CM1137" s="16" t="str">
        <f t="shared" si="104"/>
        <v/>
      </c>
      <c r="CN1137" s="16" t="str">
        <f>IF(Wedstrijden!AR1124="x","AA","")</f>
        <v/>
      </c>
      <c r="CO1137" s="16" t="str">
        <f>IF(Wedstrijden!AS1124="x","A","")</f>
        <v/>
      </c>
      <c r="CP1137" s="16" t="str">
        <f>IF(Wedstrijden!AT1124="x","BB","")</f>
        <v/>
      </c>
      <c r="CQ1137" s="16" t="str">
        <f>IF(Wedstrijden!AU1124="x","B","")</f>
        <v/>
      </c>
      <c r="CR1137" s="16" t="str">
        <f>IF(Wedstrijden!AV1124="x","L","")</f>
        <v/>
      </c>
      <c r="CS1137" s="16" t="str">
        <f>IF(Wedstrijden!AW1124="x","M","")</f>
        <v/>
      </c>
      <c r="CT1137" s="16" t="str">
        <f>IF(Wedstrijden!AX1124="x","Z","")</f>
        <v/>
      </c>
      <c r="CU1137" s="16" t="str">
        <f>IF(Wedstrijden!BB1124="x","ZZ","")</f>
        <v/>
      </c>
      <c r="CV1137" s="16" t="str">
        <f>IF(COUNTA(Wedstrijden!AI1124:AP1124)&lt;&gt;0,2,"")</f>
        <v/>
      </c>
      <c r="CW1137" s="16" t="str">
        <f t="shared" si="105"/>
        <v/>
      </c>
      <c r="CX1137" s="16" t="str">
        <f>IF(Wedstrijden!AI1124="x","BB","")</f>
        <v/>
      </c>
      <c r="CY1137" s="16" t="str">
        <f>IF(Wedstrijden!AJ1124="x","B","")</f>
        <v/>
      </c>
      <c r="CZ1137" s="16" t="str">
        <f>IF(Wedstrijden!AK1124="x","L","")</f>
        <v/>
      </c>
      <c r="DA1137" s="16" t="str">
        <f>IF(Wedstrijden!AL1124="x","M","")</f>
        <v/>
      </c>
      <c r="DB1137" s="16" t="str">
        <f>IF(Wedstrijden!AM1124="x","Z","")</f>
        <v/>
      </c>
      <c r="DC1137" s="16" t="str">
        <f>IF(Wedstrijden!AN1124="x","ZZ","")</f>
        <v/>
      </c>
      <c r="DD1137" s="16" t="str">
        <f>IF(Wedstrijden!AP1124="x","1.40","")</f>
        <v/>
      </c>
      <c r="DE1137" s="16" t="str">
        <f>IF(COUNTA(Wedstrijden!BD1124:BF1124)&lt;&gt;0,6,"")</f>
        <v/>
      </c>
      <c r="DF1137" s="16" t="str">
        <f t="shared" si="106"/>
        <v/>
      </c>
      <c r="DG1137" s="16" t="str">
        <f>IF(Wedstrijden!BD1124="x","L","")</f>
        <v/>
      </c>
      <c r="DH1137" s="16" t="str">
        <f>IF(Wedstrijden!BE1124="x","M","")</f>
        <v/>
      </c>
      <c r="DI1137" s="16" t="str">
        <f>IF(Wedstrijden!BF1124="x","Z","")</f>
        <v/>
      </c>
      <c r="DJ1137" s="16" t="str">
        <f>IF(Wedstrijden!BG1124="x","Z","")</f>
        <v/>
      </c>
      <c r="DK1137" s="16" t="str">
        <f>IF(COUNTA(Wedstrijden!BI1124:BK1124)&lt;&gt;0,6,"")</f>
        <v/>
      </c>
      <c r="DL1137" s="16" t="str">
        <f t="shared" si="107"/>
        <v/>
      </c>
      <c r="DM1137" s="16" t="str">
        <f>IF(Wedstrijden!BI1124="x","L","")</f>
        <v/>
      </c>
      <c r="DN1137" s="16" t="str">
        <f>IF(Wedstrijden!BJ1124="x","M","")</f>
        <v/>
      </c>
      <c r="DO1137" s="16" t="str">
        <f>IF(Wedstrijden!BK1124="x","Z","")</f>
        <v/>
      </c>
      <c r="DP1137" s="16" t="str">
        <f>IF(Wedstrijden!BL1124="x","Z","")</f>
        <v/>
      </c>
    </row>
    <row r="1138" spans="1:120" ht="14.4" x14ac:dyDescent="0.3">
      <c r="A1138" s="18">
        <f>Wedstrijden!A1125</f>
        <v>0</v>
      </c>
      <c r="B1138" s="16" t="str">
        <f>IFERROR(VLOOKUP(Wedstrijden!#REF!,#REF!,2,FALSE),"")</f>
        <v/>
      </c>
      <c r="C1138" s="16">
        <f>Wedstrijden!E1125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IF(COUNTA(Wedstrijden!U1125:AC1125)&lt;&gt;0,1,"")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IF(Wedstrijden!U1125="x","B1","")</f>
        <v/>
      </c>
      <c r="BO1138" s="16" t="e">
        <f>IF(Wedstrijden!#REF!="x","BB","")</f>
        <v>#REF!</v>
      </c>
      <c r="BP1138" s="16" t="str">
        <f>IF(Wedstrijden!W1125="x","B","")</f>
        <v/>
      </c>
      <c r="BQ1138" s="16" t="str">
        <f>IF(Wedstrijden!X1125="x","L1","")</f>
        <v/>
      </c>
      <c r="BR1138" s="16" t="str">
        <f>IF(Wedstrijden!Y1125="x","L2","")</f>
        <v/>
      </c>
      <c r="BS1138" s="16" t="str">
        <f>IF(Wedstrijden!Z1125="x","M1","")</f>
        <v/>
      </c>
      <c r="BT1138" s="16" t="str">
        <f>IF(Wedstrijden!AA1125="x","M2","")</f>
        <v/>
      </c>
      <c r="BU1138" s="16" t="str">
        <f>IF(Wedstrijden!AB1125="x","Z1","")</f>
        <v/>
      </c>
      <c r="BV1138" s="16" t="str">
        <f>IF(Wedstrijden!AC1125="x","Z2","")</f>
        <v/>
      </c>
      <c r="BW1138" s="16" t="str">
        <f>IF(COUNTA(Wedstrijden!L1125:T1125)&lt;&gt;0,1,"")</f>
        <v/>
      </c>
      <c r="BX1138" s="16" t="str">
        <f t="shared" si="103"/>
        <v/>
      </c>
      <c r="BY1138" s="16" t="str">
        <f>IF(Wedstrijden!L1125="x","BB","")</f>
        <v/>
      </c>
      <c r="BZ1138" s="16" t="str">
        <f>IF(Wedstrijden!M1125="x","B","")</f>
        <v/>
      </c>
      <c r="CA1138" s="16" t="str">
        <f>IF(Wedstrijden!N1125="x","L1","")</f>
        <v/>
      </c>
      <c r="CB1138" s="16" t="str">
        <f>IF(Wedstrijden!O1125="x","L2","")</f>
        <v/>
      </c>
      <c r="CC1138" s="16" t="str">
        <f>IF(Wedstrijden!P1125="x","M1","")</f>
        <v/>
      </c>
      <c r="CD1138" s="16" t="str">
        <f>IF(Wedstrijden!Q1125="x","M2","")</f>
        <v/>
      </c>
      <c r="CE1138" s="16" t="str">
        <f>IF(Wedstrijden!R1125="x","Z1","")</f>
        <v/>
      </c>
      <c r="CF1138" s="16" t="str">
        <f>IF(Wedstrijden!S1125="x","Z2","")</f>
        <v/>
      </c>
      <c r="CG1138" s="16" t="str">
        <f>IF(Wedstrijden!T1125="x","ZZL","")</f>
        <v/>
      </c>
      <c r="CL1138" s="16" t="str">
        <f>IF(COUNTA(Wedstrijden!AR1125:BB1125)&lt;&gt;0,2,"")</f>
        <v/>
      </c>
      <c r="CM1138" s="16" t="str">
        <f t="shared" si="104"/>
        <v/>
      </c>
      <c r="CN1138" s="16" t="str">
        <f>IF(Wedstrijden!AR1125="x","AA","")</f>
        <v/>
      </c>
      <c r="CO1138" s="16" t="str">
        <f>IF(Wedstrijden!AS1125="x","A","")</f>
        <v/>
      </c>
      <c r="CP1138" s="16" t="str">
        <f>IF(Wedstrijden!AT1125="x","BB","")</f>
        <v/>
      </c>
      <c r="CQ1138" s="16" t="str">
        <f>IF(Wedstrijden!AU1125="x","B","")</f>
        <v/>
      </c>
      <c r="CR1138" s="16" t="str">
        <f>IF(Wedstrijden!AV1125="x","L","")</f>
        <v/>
      </c>
      <c r="CS1138" s="16" t="str">
        <f>IF(Wedstrijden!AW1125="x","M","")</f>
        <v/>
      </c>
      <c r="CT1138" s="16" t="str">
        <f>IF(Wedstrijden!AX1125="x","Z","")</f>
        <v/>
      </c>
      <c r="CU1138" s="16" t="str">
        <f>IF(Wedstrijden!BB1125="x","ZZ","")</f>
        <v/>
      </c>
      <c r="CV1138" s="16" t="str">
        <f>IF(COUNTA(Wedstrijden!AI1125:AP1125)&lt;&gt;0,2,"")</f>
        <v/>
      </c>
      <c r="CW1138" s="16" t="str">
        <f t="shared" si="105"/>
        <v/>
      </c>
      <c r="CX1138" s="16" t="str">
        <f>IF(Wedstrijden!AI1125="x","BB","")</f>
        <v/>
      </c>
      <c r="CY1138" s="16" t="str">
        <f>IF(Wedstrijden!AJ1125="x","B","")</f>
        <v/>
      </c>
      <c r="CZ1138" s="16" t="str">
        <f>IF(Wedstrijden!AK1125="x","L","")</f>
        <v/>
      </c>
      <c r="DA1138" s="16" t="str">
        <f>IF(Wedstrijden!AL1125="x","M","")</f>
        <v/>
      </c>
      <c r="DB1138" s="16" t="str">
        <f>IF(Wedstrijden!AM1125="x","Z","")</f>
        <v/>
      </c>
      <c r="DC1138" s="16" t="str">
        <f>IF(Wedstrijden!AN1125="x","ZZ","")</f>
        <v/>
      </c>
      <c r="DD1138" s="16" t="str">
        <f>IF(Wedstrijden!AP1125="x","1.40","")</f>
        <v/>
      </c>
      <c r="DE1138" s="16" t="str">
        <f>IF(COUNTA(Wedstrijden!BD1125:BF1125)&lt;&gt;0,6,"")</f>
        <v/>
      </c>
      <c r="DF1138" s="16" t="str">
        <f t="shared" si="106"/>
        <v/>
      </c>
      <c r="DG1138" s="16" t="str">
        <f>IF(Wedstrijden!BD1125="x","L","")</f>
        <v/>
      </c>
      <c r="DH1138" s="16" t="str">
        <f>IF(Wedstrijden!BE1125="x","M","")</f>
        <v/>
      </c>
      <c r="DI1138" s="16" t="str">
        <f>IF(Wedstrijden!BF1125="x","Z","")</f>
        <v/>
      </c>
      <c r="DJ1138" s="16" t="str">
        <f>IF(Wedstrijden!BG1125="x","Z","")</f>
        <v/>
      </c>
      <c r="DK1138" s="16" t="str">
        <f>IF(COUNTA(Wedstrijden!BI1125:BK1125)&lt;&gt;0,6,"")</f>
        <v/>
      </c>
      <c r="DL1138" s="16" t="str">
        <f t="shared" si="107"/>
        <v/>
      </c>
      <c r="DM1138" s="16" t="str">
        <f>IF(Wedstrijden!BI1125="x","L","")</f>
        <v/>
      </c>
      <c r="DN1138" s="16" t="str">
        <f>IF(Wedstrijden!BJ1125="x","M","")</f>
        <v/>
      </c>
      <c r="DO1138" s="16" t="str">
        <f>IF(Wedstrijden!BK1125="x","Z","")</f>
        <v/>
      </c>
      <c r="DP1138" s="16" t="str">
        <f>IF(Wedstrijden!BL1125="x","Z","")</f>
        <v/>
      </c>
    </row>
    <row r="1139" spans="1:120" ht="14.4" x14ac:dyDescent="0.3">
      <c r="A1139" s="18">
        <f>Wedstrijden!A1126</f>
        <v>0</v>
      </c>
      <c r="B1139" s="16" t="str">
        <f>IFERROR(VLOOKUP(Wedstrijden!#REF!,#REF!,2,FALSE),"")</f>
        <v/>
      </c>
      <c r="C1139" s="16">
        <f>Wedstrijden!E1126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IF(COUNTA(Wedstrijden!U1126:AC1126)&lt;&gt;0,1,"")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IF(Wedstrijden!U1126="x","B1","")</f>
        <v/>
      </c>
      <c r="BO1139" s="16" t="e">
        <f>IF(Wedstrijden!#REF!="x","BB","")</f>
        <v>#REF!</v>
      </c>
      <c r="BP1139" s="16" t="str">
        <f>IF(Wedstrijden!W1126="x","B","")</f>
        <v/>
      </c>
      <c r="BQ1139" s="16" t="str">
        <f>IF(Wedstrijden!X1126="x","L1","")</f>
        <v/>
      </c>
      <c r="BR1139" s="16" t="str">
        <f>IF(Wedstrijden!Y1126="x","L2","")</f>
        <v/>
      </c>
      <c r="BS1139" s="16" t="str">
        <f>IF(Wedstrijden!Z1126="x","M1","")</f>
        <v/>
      </c>
      <c r="BT1139" s="16" t="str">
        <f>IF(Wedstrijden!AA1126="x","M2","")</f>
        <v/>
      </c>
      <c r="BU1139" s="16" t="str">
        <f>IF(Wedstrijden!AB1126="x","Z1","")</f>
        <v/>
      </c>
      <c r="BV1139" s="16" t="str">
        <f>IF(Wedstrijden!AC1126="x","Z2","")</f>
        <v/>
      </c>
      <c r="BW1139" s="16" t="str">
        <f>IF(COUNTA(Wedstrijden!L1126:T1126)&lt;&gt;0,1,"")</f>
        <v/>
      </c>
      <c r="BX1139" s="16" t="str">
        <f t="shared" si="103"/>
        <v/>
      </c>
      <c r="BY1139" s="16" t="str">
        <f>IF(Wedstrijden!L1126="x","BB","")</f>
        <v/>
      </c>
      <c r="BZ1139" s="16" t="str">
        <f>IF(Wedstrijden!M1126="x","B","")</f>
        <v/>
      </c>
      <c r="CA1139" s="16" t="str">
        <f>IF(Wedstrijden!N1126="x","L1","")</f>
        <v/>
      </c>
      <c r="CB1139" s="16" t="str">
        <f>IF(Wedstrijden!O1126="x","L2","")</f>
        <v/>
      </c>
      <c r="CC1139" s="16" t="str">
        <f>IF(Wedstrijden!P1126="x","M1","")</f>
        <v/>
      </c>
      <c r="CD1139" s="16" t="str">
        <f>IF(Wedstrijden!Q1126="x","M2","")</f>
        <v/>
      </c>
      <c r="CE1139" s="16" t="str">
        <f>IF(Wedstrijden!R1126="x","Z1","")</f>
        <v/>
      </c>
      <c r="CF1139" s="16" t="str">
        <f>IF(Wedstrijden!S1126="x","Z2","")</f>
        <v/>
      </c>
      <c r="CG1139" s="16" t="str">
        <f>IF(Wedstrijden!T1126="x","ZZL","")</f>
        <v/>
      </c>
      <c r="CL1139" s="16" t="str">
        <f>IF(COUNTA(Wedstrijden!AR1126:BB1126)&lt;&gt;0,2,"")</f>
        <v/>
      </c>
      <c r="CM1139" s="16" t="str">
        <f t="shared" si="104"/>
        <v/>
      </c>
      <c r="CN1139" s="16" t="str">
        <f>IF(Wedstrijden!AR1126="x","AA","")</f>
        <v/>
      </c>
      <c r="CO1139" s="16" t="str">
        <f>IF(Wedstrijden!AS1126="x","A","")</f>
        <v/>
      </c>
      <c r="CP1139" s="16" t="str">
        <f>IF(Wedstrijden!AT1126="x","BB","")</f>
        <v/>
      </c>
      <c r="CQ1139" s="16" t="str">
        <f>IF(Wedstrijden!AU1126="x","B","")</f>
        <v/>
      </c>
      <c r="CR1139" s="16" t="str">
        <f>IF(Wedstrijden!AV1126="x","L","")</f>
        <v/>
      </c>
      <c r="CS1139" s="16" t="str">
        <f>IF(Wedstrijden!AW1126="x","M","")</f>
        <v/>
      </c>
      <c r="CT1139" s="16" t="str">
        <f>IF(Wedstrijden!AX1126="x","Z","")</f>
        <v/>
      </c>
      <c r="CU1139" s="16" t="str">
        <f>IF(Wedstrijden!BB1126="x","ZZ","")</f>
        <v/>
      </c>
      <c r="CV1139" s="16" t="str">
        <f>IF(COUNTA(Wedstrijden!AI1126:AP1126)&lt;&gt;0,2,"")</f>
        <v/>
      </c>
      <c r="CW1139" s="16" t="str">
        <f t="shared" si="105"/>
        <v/>
      </c>
      <c r="CX1139" s="16" t="str">
        <f>IF(Wedstrijden!AI1126="x","BB","")</f>
        <v/>
      </c>
      <c r="CY1139" s="16" t="str">
        <f>IF(Wedstrijden!AJ1126="x","B","")</f>
        <v/>
      </c>
      <c r="CZ1139" s="16" t="str">
        <f>IF(Wedstrijden!AK1126="x","L","")</f>
        <v/>
      </c>
      <c r="DA1139" s="16" t="str">
        <f>IF(Wedstrijden!AL1126="x","M","")</f>
        <v/>
      </c>
      <c r="DB1139" s="16" t="str">
        <f>IF(Wedstrijden!AM1126="x","Z","")</f>
        <v/>
      </c>
      <c r="DC1139" s="16" t="str">
        <f>IF(Wedstrijden!AN1126="x","ZZ","")</f>
        <v/>
      </c>
      <c r="DD1139" s="16" t="str">
        <f>IF(Wedstrijden!AP1126="x","1.40","")</f>
        <v/>
      </c>
      <c r="DE1139" s="16" t="str">
        <f>IF(COUNTA(Wedstrijden!BD1126:BF1126)&lt;&gt;0,6,"")</f>
        <v/>
      </c>
      <c r="DF1139" s="16" t="str">
        <f t="shared" si="106"/>
        <v/>
      </c>
      <c r="DG1139" s="16" t="str">
        <f>IF(Wedstrijden!BD1126="x","L","")</f>
        <v/>
      </c>
      <c r="DH1139" s="16" t="str">
        <f>IF(Wedstrijden!BE1126="x","M","")</f>
        <v/>
      </c>
      <c r="DI1139" s="16" t="str">
        <f>IF(Wedstrijden!BF1126="x","Z","")</f>
        <v/>
      </c>
      <c r="DJ1139" s="16" t="str">
        <f>IF(Wedstrijden!BG1126="x","Z","")</f>
        <v/>
      </c>
      <c r="DK1139" s="16" t="str">
        <f>IF(COUNTA(Wedstrijden!BI1126:BK1126)&lt;&gt;0,6,"")</f>
        <v/>
      </c>
      <c r="DL1139" s="16" t="str">
        <f t="shared" si="107"/>
        <v/>
      </c>
      <c r="DM1139" s="16" t="str">
        <f>IF(Wedstrijden!BI1126="x","L","")</f>
        <v/>
      </c>
      <c r="DN1139" s="16" t="str">
        <f>IF(Wedstrijden!BJ1126="x","M","")</f>
        <v/>
      </c>
      <c r="DO1139" s="16" t="str">
        <f>IF(Wedstrijden!BK1126="x","Z","")</f>
        <v/>
      </c>
      <c r="DP1139" s="16" t="str">
        <f>IF(Wedstrijden!BL1126="x","Z","")</f>
        <v/>
      </c>
    </row>
    <row r="1140" spans="1:120" ht="14.4" x14ac:dyDescent="0.3">
      <c r="A1140" s="18">
        <f>Wedstrijden!A1127</f>
        <v>0</v>
      </c>
      <c r="B1140" s="16" t="str">
        <f>IFERROR(VLOOKUP(Wedstrijden!#REF!,#REF!,2,FALSE),"")</f>
        <v/>
      </c>
      <c r="C1140" s="16">
        <f>Wedstrijden!E1127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IF(COUNTA(Wedstrijden!U1127:AC1127)&lt;&gt;0,1,"")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IF(Wedstrijden!U1127="x","B1","")</f>
        <v/>
      </c>
      <c r="BO1140" s="16" t="e">
        <f>IF(Wedstrijden!#REF!="x","BB","")</f>
        <v>#REF!</v>
      </c>
      <c r="BP1140" s="16" t="str">
        <f>IF(Wedstrijden!W1127="x","B","")</f>
        <v/>
      </c>
      <c r="BQ1140" s="16" t="str">
        <f>IF(Wedstrijden!X1127="x","L1","")</f>
        <v/>
      </c>
      <c r="BR1140" s="16" t="str">
        <f>IF(Wedstrijden!Y1127="x","L2","")</f>
        <v/>
      </c>
      <c r="BS1140" s="16" t="str">
        <f>IF(Wedstrijden!Z1127="x","M1","")</f>
        <v/>
      </c>
      <c r="BT1140" s="16" t="str">
        <f>IF(Wedstrijden!AA1127="x","M2","")</f>
        <v/>
      </c>
      <c r="BU1140" s="16" t="str">
        <f>IF(Wedstrijden!AB1127="x","Z1","")</f>
        <v/>
      </c>
      <c r="BV1140" s="16" t="str">
        <f>IF(Wedstrijden!AC1127="x","Z2","")</f>
        <v/>
      </c>
      <c r="BW1140" s="16" t="str">
        <f>IF(COUNTA(Wedstrijden!L1127:T1127)&lt;&gt;0,1,"")</f>
        <v/>
      </c>
      <c r="BX1140" s="16" t="str">
        <f t="shared" si="103"/>
        <v/>
      </c>
      <c r="BY1140" s="16" t="str">
        <f>IF(Wedstrijden!L1127="x","BB","")</f>
        <v/>
      </c>
      <c r="BZ1140" s="16" t="str">
        <f>IF(Wedstrijden!M1127="x","B","")</f>
        <v/>
      </c>
      <c r="CA1140" s="16" t="str">
        <f>IF(Wedstrijden!N1127="x","L1","")</f>
        <v/>
      </c>
      <c r="CB1140" s="16" t="str">
        <f>IF(Wedstrijden!O1127="x","L2","")</f>
        <v/>
      </c>
      <c r="CC1140" s="16" t="str">
        <f>IF(Wedstrijden!P1127="x","M1","")</f>
        <v/>
      </c>
      <c r="CD1140" s="16" t="str">
        <f>IF(Wedstrijden!Q1127="x","M2","")</f>
        <v/>
      </c>
      <c r="CE1140" s="16" t="str">
        <f>IF(Wedstrijden!R1127="x","Z1","")</f>
        <v/>
      </c>
      <c r="CF1140" s="16" t="str">
        <f>IF(Wedstrijden!S1127="x","Z2","")</f>
        <v/>
      </c>
      <c r="CG1140" s="16" t="str">
        <f>IF(Wedstrijden!T1127="x","ZZL","")</f>
        <v/>
      </c>
      <c r="CL1140" s="16" t="str">
        <f>IF(COUNTA(Wedstrijden!AR1127:BB1127)&lt;&gt;0,2,"")</f>
        <v/>
      </c>
      <c r="CM1140" s="16" t="str">
        <f t="shared" si="104"/>
        <v/>
      </c>
      <c r="CN1140" s="16" t="str">
        <f>IF(Wedstrijden!AR1127="x","AA","")</f>
        <v/>
      </c>
      <c r="CO1140" s="16" t="str">
        <f>IF(Wedstrijden!AS1127="x","A","")</f>
        <v/>
      </c>
      <c r="CP1140" s="16" t="str">
        <f>IF(Wedstrijden!AT1127="x","BB","")</f>
        <v/>
      </c>
      <c r="CQ1140" s="16" t="str">
        <f>IF(Wedstrijden!AU1127="x","B","")</f>
        <v/>
      </c>
      <c r="CR1140" s="16" t="str">
        <f>IF(Wedstrijden!AV1127="x","L","")</f>
        <v/>
      </c>
      <c r="CS1140" s="16" t="str">
        <f>IF(Wedstrijden!AW1127="x","M","")</f>
        <v/>
      </c>
      <c r="CT1140" s="16" t="str">
        <f>IF(Wedstrijden!AX1127="x","Z","")</f>
        <v/>
      </c>
      <c r="CU1140" s="16" t="str">
        <f>IF(Wedstrijden!BB1127="x","ZZ","")</f>
        <v/>
      </c>
      <c r="CV1140" s="16" t="str">
        <f>IF(COUNTA(Wedstrijden!AI1127:AP1127)&lt;&gt;0,2,"")</f>
        <v/>
      </c>
      <c r="CW1140" s="16" t="str">
        <f t="shared" si="105"/>
        <v/>
      </c>
      <c r="CX1140" s="16" t="str">
        <f>IF(Wedstrijden!AI1127="x","BB","")</f>
        <v/>
      </c>
      <c r="CY1140" s="16" t="str">
        <f>IF(Wedstrijden!AJ1127="x","B","")</f>
        <v/>
      </c>
      <c r="CZ1140" s="16" t="str">
        <f>IF(Wedstrijden!AK1127="x","L","")</f>
        <v/>
      </c>
      <c r="DA1140" s="16" t="str">
        <f>IF(Wedstrijden!AL1127="x","M","")</f>
        <v/>
      </c>
      <c r="DB1140" s="16" t="str">
        <f>IF(Wedstrijden!AM1127="x","Z","")</f>
        <v/>
      </c>
      <c r="DC1140" s="16" t="str">
        <f>IF(Wedstrijden!AN1127="x","ZZ","")</f>
        <v/>
      </c>
      <c r="DD1140" s="16" t="str">
        <f>IF(Wedstrijden!AP1127="x","1.40","")</f>
        <v/>
      </c>
      <c r="DE1140" s="16" t="str">
        <f>IF(COUNTA(Wedstrijden!BD1127:BF1127)&lt;&gt;0,6,"")</f>
        <v/>
      </c>
      <c r="DF1140" s="16" t="str">
        <f t="shared" si="106"/>
        <v/>
      </c>
      <c r="DG1140" s="16" t="str">
        <f>IF(Wedstrijden!BD1127="x","L","")</f>
        <v/>
      </c>
      <c r="DH1140" s="16" t="str">
        <f>IF(Wedstrijden!BE1127="x","M","")</f>
        <v/>
      </c>
      <c r="DI1140" s="16" t="str">
        <f>IF(Wedstrijden!BF1127="x","Z","")</f>
        <v/>
      </c>
      <c r="DJ1140" s="16" t="str">
        <f>IF(Wedstrijden!BG1127="x","Z","")</f>
        <v/>
      </c>
      <c r="DK1140" s="16" t="str">
        <f>IF(COUNTA(Wedstrijden!BI1127:BK1127)&lt;&gt;0,6,"")</f>
        <v/>
      </c>
      <c r="DL1140" s="16" t="str">
        <f t="shared" si="107"/>
        <v/>
      </c>
      <c r="DM1140" s="16" t="str">
        <f>IF(Wedstrijden!BI1127="x","L","")</f>
        <v/>
      </c>
      <c r="DN1140" s="16" t="str">
        <f>IF(Wedstrijden!BJ1127="x","M","")</f>
        <v/>
      </c>
      <c r="DO1140" s="16" t="str">
        <f>IF(Wedstrijden!BK1127="x","Z","")</f>
        <v/>
      </c>
      <c r="DP1140" s="16" t="str">
        <f>IF(Wedstrijden!BL1127="x","Z","")</f>
        <v/>
      </c>
    </row>
    <row r="1141" spans="1:120" ht="14.4" x14ac:dyDescent="0.3">
      <c r="A1141" s="18">
        <f>Wedstrijden!A1128</f>
        <v>0</v>
      </c>
      <c r="B1141" s="16" t="str">
        <f>IFERROR(VLOOKUP(Wedstrijden!#REF!,#REF!,2,FALSE),"")</f>
        <v/>
      </c>
      <c r="C1141" s="16">
        <f>Wedstrijden!E1128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IF(COUNTA(Wedstrijden!U1128:AC1128)&lt;&gt;0,1,"")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IF(Wedstrijden!U1128="x","B1","")</f>
        <v/>
      </c>
      <c r="BO1141" s="16" t="e">
        <f>IF(Wedstrijden!#REF!="x","BB","")</f>
        <v>#REF!</v>
      </c>
      <c r="BP1141" s="16" t="str">
        <f>IF(Wedstrijden!W1128="x","B","")</f>
        <v/>
      </c>
      <c r="BQ1141" s="16" t="str">
        <f>IF(Wedstrijden!X1128="x","L1","")</f>
        <v/>
      </c>
      <c r="BR1141" s="16" t="str">
        <f>IF(Wedstrijden!Y1128="x","L2","")</f>
        <v/>
      </c>
      <c r="BS1141" s="16" t="str">
        <f>IF(Wedstrijden!Z1128="x","M1","")</f>
        <v/>
      </c>
      <c r="BT1141" s="16" t="str">
        <f>IF(Wedstrijden!AA1128="x","M2","")</f>
        <v/>
      </c>
      <c r="BU1141" s="16" t="str">
        <f>IF(Wedstrijden!AB1128="x","Z1","")</f>
        <v/>
      </c>
      <c r="BV1141" s="16" t="str">
        <f>IF(Wedstrijden!AC1128="x","Z2","")</f>
        <v/>
      </c>
      <c r="BW1141" s="16" t="str">
        <f>IF(COUNTA(Wedstrijden!L1128:T1128)&lt;&gt;0,1,"")</f>
        <v/>
      </c>
      <c r="BX1141" s="16" t="str">
        <f t="shared" si="103"/>
        <v/>
      </c>
      <c r="BY1141" s="16" t="str">
        <f>IF(Wedstrijden!L1128="x","BB","")</f>
        <v/>
      </c>
      <c r="BZ1141" s="16" t="str">
        <f>IF(Wedstrijden!M1128="x","B","")</f>
        <v/>
      </c>
      <c r="CA1141" s="16" t="str">
        <f>IF(Wedstrijden!N1128="x","L1","")</f>
        <v/>
      </c>
      <c r="CB1141" s="16" t="str">
        <f>IF(Wedstrijden!O1128="x","L2","")</f>
        <v/>
      </c>
      <c r="CC1141" s="16" t="str">
        <f>IF(Wedstrijden!P1128="x","M1","")</f>
        <v/>
      </c>
      <c r="CD1141" s="16" t="str">
        <f>IF(Wedstrijden!Q1128="x","M2","")</f>
        <v/>
      </c>
      <c r="CE1141" s="16" t="str">
        <f>IF(Wedstrijden!R1128="x","Z1","")</f>
        <v/>
      </c>
      <c r="CF1141" s="16" t="str">
        <f>IF(Wedstrijden!S1128="x","Z2","")</f>
        <v/>
      </c>
      <c r="CG1141" s="16" t="str">
        <f>IF(Wedstrijden!T1128="x","ZZL","")</f>
        <v/>
      </c>
      <c r="CL1141" s="16" t="str">
        <f>IF(COUNTA(Wedstrijden!AR1128:BB1128)&lt;&gt;0,2,"")</f>
        <v/>
      </c>
      <c r="CM1141" s="16" t="str">
        <f t="shared" si="104"/>
        <v/>
      </c>
      <c r="CN1141" s="16" t="str">
        <f>IF(Wedstrijden!AR1128="x","AA","")</f>
        <v/>
      </c>
      <c r="CO1141" s="16" t="str">
        <f>IF(Wedstrijden!AS1128="x","A","")</f>
        <v/>
      </c>
      <c r="CP1141" s="16" t="str">
        <f>IF(Wedstrijden!AT1128="x","BB","")</f>
        <v/>
      </c>
      <c r="CQ1141" s="16" t="str">
        <f>IF(Wedstrijden!AU1128="x","B","")</f>
        <v/>
      </c>
      <c r="CR1141" s="16" t="str">
        <f>IF(Wedstrijden!AV1128="x","L","")</f>
        <v/>
      </c>
      <c r="CS1141" s="16" t="str">
        <f>IF(Wedstrijden!AW1128="x","M","")</f>
        <v/>
      </c>
      <c r="CT1141" s="16" t="str">
        <f>IF(Wedstrijden!AX1128="x","Z","")</f>
        <v/>
      </c>
      <c r="CU1141" s="16" t="str">
        <f>IF(Wedstrijden!BB1128="x","ZZ","")</f>
        <v/>
      </c>
      <c r="CV1141" s="16" t="str">
        <f>IF(COUNTA(Wedstrijden!AI1128:AP1128)&lt;&gt;0,2,"")</f>
        <v/>
      </c>
      <c r="CW1141" s="16" t="str">
        <f t="shared" si="105"/>
        <v/>
      </c>
      <c r="CX1141" s="16" t="str">
        <f>IF(Wedstrijden!AI1128="x","BB","")</f>
        <v/>
      </c>
      <c r="CY1141" s="16" t="str">
        <f>IF(Wedstrijden!AJ1128="x","B","")</f>
        <v/>
      </c>
      <c r="CZ1141" s="16" t="str">
        <f>IF(Wedstrijden!AK1128="x","L","")</f>
        <v/>
      </c>
      <c r="DA1141" s="16" t="str">
        <f>IF(Wedstrijden!AL1128="x","M","")</f>
        <v/>
      </c>
      <c r="DB1141" s="16" t="str">
        <f>IF(Wedstrijden!AM1128="x","Z","")</f>
        <v/>
      </c>
      <c r="DC1141" s="16" t="str">
        <f>IF(Wedstrijden!AN1128="x","ZZ","")</f>
        <v/>
      </c>
      <c r="DD1141" s="16" t="str">
        <f>IF(Wedstrijden!AP1128="x","1.40","")</f>
        <v/>
      </c>
      <c r="DE1141" s="16" t="str">
        <f>IF(COUNTA(Wedstrijden!BD1128:BF1128)&lt;&gt;0,6,"")</f>
        <v/>
      </c>
      <c r="DF1141" s="16" t="str">
        <f t="shared" si="106"/>
        <v/>
      </c>
      <c r="DG1141" s="16" t="str">
        <f>IF(Wedstrijden!BD1128="x","L","")</f>
        <v/>
      </c>
      <c r="DH1141" s="16" t="str">
        <f>IF(Wedstrijden!BE1128="x","M","")</f>
        <v/>
      </c>
      <c r="DI1141" s="16" t="str">
        <f>IF(Wedstrijden!BF1128="x","Z","")</f>
        <v/>
      </c>
      <c r="DJ1141" s="16" t="str">
        <f>IF(Wedstrijden!BG1128="x","Z","")</f>
        <v/>
      </c>
      <c r="DK1141" s="16" t="str">
        <f>IF(COUNTA(Wedstrijden!BI1128:BK1128)&lt;&gt;0,6,"")</f>
        <v/>
      </c>
      <c r="DL1141" s="16" t="str">
        <f t="shared" si="107"/>
        <v/>
      </c>
      <c r="DM1141" s="16" t="str">
        <f>IF(Wedstrijden!BI1128="x","L","")</f>
        <v/>
      </c>
      <c r="DN1141" s="16" t="str">
        <f>IF(Wedstrijden!BJ1128="x","M","")</f>
        <v/>
      </c>
      <c r="DO1141" s="16" t="str">
        <f>IF(Wedstrijden!BK1128="x","Z","")</f>
        <v/>
      </c>
      <c r="DP1141" s="16" t="str">
        <f>IF(Wedstrijden!BL1128="x","Z","")</f>
        <v/>
      </c>
    </row>
    <row r="1142" spans="1:120" ht="14.4" x14ac:dyDescent="0.3">
      <c r="A1142" s="18">
        <f>Wedstrijden!A1129</f>
        <v>0</v>
      </c>
      <c r="B1142" s="16" t="str">
        <f>IFERROR(VLOOKUP(Wedstrijden!#REF!,#REF!,2,FALSE),"")</f>
        <v/>
      </c>
      <c r="C1142" s="16">
        <f>Wedstrijden!E1129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IF(COUNTA(Wedstrijden!U1129:AC1129)&lt;&gt;0,1,"")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IF(Wedstrijden!U1129="x","B1","")</f>
        <v/>
      </c>
      <c r="BO1142" s="16" t="e">
        <f>IF(Wedstrijden!#REF!="x","BB","")</f>
        <v>#REF!</v>
      </c>
      <c r="BP1142" s="16" t="str">
        <f>IF(Wedstrijden!W1129="x","B","")</f>
        <v/>
      </c>
      <c r="BQ1142" s="16" t="str">
        <f>IF(Wedstrijden!X1129="x","L1","")</f>
        <v/>
      </c>
      <c r="BR1142" s="16" t="str">
        <f>IF(Wedstrijden!Y1129="x","L2","")</f>
        <v/>
      </c>
      <c r="BS1142" s="16" t="str">
        <f>IF(Wedstrijden!Z1129="x","M1","")</f>
        <v/>
      </c>
      <c r="BT1142" s="16" t="str">
        <f>IF(Wedstrijden!AA1129="x","M2","")</f>
        <v/>
      </c>
      <c r="BU1142" s="16" t="str">
        <f>IF(Wedstrijden!AB1129="x","Z1","")</f>
        <v/>
      </c>
      <c r="BV1142" s="16" t="str">
        <f>IF(Wedstrijden!AC1129="x","Z2","")</f>
        <v/>
      </c>
      <c r="BW1142" s="16" t="str">
        <f>IF(COUNTA(Wedstrijden!L1129:T1129)&lt;&gt;0,1,"")</f>
        <v/>
      </c>
      <c r="BX1142" s="16" t="str">
        <f t="shared" si="103"/>
        <v/>
      </c>
      <c r="BY1142" s="16" t="str">
        <f>IF(Wedstrijden!L1129="x","BB","")</f>
        <v/>
      </c>
      <c r="BZ1142" s="16" t="str">
        <f>IF(Wedstrijden!M1129="x","B","")</f>
        <v/>
      </c>
      <c r="CA1142" s="16" t="str">
        <f>IF(Wedstrijden!N1129="x","L1","")</f>
        <v/>
      </c>
      <c r="CB1142" s="16" t="str">
        <f>IF(Wedstrijden!O1129="x","L2","")</f>
        <v/>
      </c>
      <c r="CC1142" s="16" t="str">
        <f>IF(Wedstrijden!P1129="x","M1","")</f>
        <v/>
      </c>
      <c r="CD1142" s="16" t="str">
        <f>IF(Wedstrijden!Q1129="x","M2","")</f>
        <v/>
      </c>
      <c r="CE1142" s="16" t="str">
        <f>IF(Wedstrijden!R1129="x","Z1","")</f>
        <v/>
      </c>
      <c r="CF1142" s="16" t="str">
        <f>IF(Wedstrijden!S1129="x","Z2","")</f>
        <v/>
      </c>
      <c r="CG1142" s="16" t="str">
        <f>IF(Wedstrijden!T1129="x","ZZL","")</f>
        <v/>
      </c>
      <c r="CL1142" s="16" t="str">
        <f>IF(COUNTA(Wedstrijden!AR1129:BB1129)&lt;&gt;0,2,"")</f>
        <v/>
      </c>
      <c r="CM1142" s="16" t="str">
        <f t="shared" si="104"/>
        <v/>
      </c>
      <c r="CN1142" s="16" t="str">
        <f>IF(Wedstrijden!AR1129="x","AA","")</f>
        <v/>
      </c>
      <c r="CO1142" s="16" t="str">
        <f>IF(Wedstrijden!AS1129="x","A","")</f>
        <v/>
      </c>
      <c r="CP1142" s="16" t="str">
        <f>IF(Wedstrijden!AT1129="x","BB","")</f>
        <v/>
      </c>
      <c r="CQ1142" s="16" t="str">
        <f>IF(Wedstrijden!AU1129="x","B","")</f>
        <v/>
      </c>
      <c r="CR1142" s="16" t="str">
        <f>IF(Wedstrijden!AV1129="x","L","")</f>
        <v/>
      </c>
      <c r="CS1142" s="16" t="str">
        <f>IF(Wedstrijden!AW1129="x","M","")</f>
        <v/>
      </c>
      <c r="CT1142" s="16" t="str">
        <f>IF(Wedstrijden!AX1129="x","Z","")</f>
        <v/>
      </c>
      <c r="CU1142" s="16" t="str">
        <f>IF(Wedstrijden!BB1129="x","ZZ","")</f>
        <v/>
      </c>
      <c r="CV1142" s="16" t="str">
        <f>IF(COUNTA(Wedstrijden!AI1129:AP1129)&lt;&gt;0,2,"")</f>
        <v/>
      </c>
      <c r="CW1142" s="16" t="str">
        <f t="shared" si="105"/>
        <v/>
      </c>
      <c r="CX1142" s="16" t="str">
        <f>IF(Wedstrijden!AI1129="x","BB","")</f>
        <v/>
      </c>
      <c r="CY1142" s="16" t="str">
        <f>IF(Wedstrijden!AJ1129="x","B","")</f>
        <v/>
      </c>
      <c r="CZ1142" s="16" t="str">
        <f>IF(Wedstrijden!AK1129="x","L","")</f>
        <v/>
      </c>
      <c r="DA1142" s="16" t="str">
        <f>IF(Wedstrijden!AL1129="x","M","")</f>
        <v/>
      </c>
      <c r="DB1142" s="16" t="str">
        <f>IF(Wedstrijden!AM1129="x","Z","")</f>
        <v/>
      </c>
      <c r="DC1142" s="16" t="str">
        <f>IF(Wedstrijden!AN1129="x","ZZ","")</f>
        <v/>
      </c>
      <c r="DD1142" s="16" t="str">
        <f>IF(Wedstrijden!AP1129="x","1.40","")</f>
        <v/>
      </c>
      <c r="DE1142" s="16" t="str">
        <f>IF(COUNTA(Wedstrijden!BD1129:BF1129)&lt;&gt;0,6,"")</f>
        <v/>
      </c>
      <c r="DF1142" s="16" t="str">
        <f t="shared" si="106"/>
        <v/>
      </c>
      <c r="DG1142" s="16" t="str">
        <f>IF(Wedstrijden!BD1129="x","L","")</f>
        <v/>
      </c>
      <c r="DH1142" s="16" t="str">
        <f>IF(Wedstrijden!BE1129="x","M","")</f>
        <v/>
      </c>
      <c r="DI1142" s="16" t="str">
        <f>IF(Wedstrijden!BF1129="x","Z","")</f>
        <v/>
      </c>
      <c r="DJ1142" s="16" t="str">
        <f>IF(Wedstrijden!BG1129="x","Z","")</f>
        <v/>
      </c>
      <c r="DK1142" s="16" t="str">
        <f>IF(COUNTA(Wedstrijden!BI1129:BK1129)&lt;&gt;0,6,"")</f>
        <v/>
      </c>
      <c r="DL1142" s="16" t="str">
        <f t="shared" si="107"/>
        <v/>
      </c>
      <c r="DM1142" s="16" t="str">
        <f>IF(Wedstrijden!BI1129="x","L","")</f>
        <v/>
      </c>
      <c r="DN1142" s="16" t="str">
        <f>IF(Wedstrijden!BJ1129="x","M","")</f>
        <v/>
      </c>
      <c r="DO1142" s="16" t="str">
        <f>IF(Wedstrijden!BK1129="x","Z","")</f>
        <v/>
      </c>
      <c r="DP1142" s="16" t="str">
        <f>IF(Wedstrijden!BL1129="x","Z","")</f>
        <v/>
      </c>
    </row>
    <row r="1143" spans="1:120" ht="14.4" x14ac:dyDescent="0.3">
      <c r="A1143" s="18">
        <f>Wedstrijden!A1130</f>
        <v>0</v>
      </c>
      <c r="B1143" s="16" t="str">
        <f>IFERROR(VLOOKUP(Wedstrijden!#REF!,#REF!,2,FALSE),"")</f>
        <v/>
      </c>
      <c r="C1143" s="16">
        <f>Wedstrijden!E1130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IF(COUNTA(Wedstrijden!U1130:AC1130)&lt;&gt;0,1,"")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IF(Wedstrijden!U1130="x","B1","")</f>
        <v/>
      </c>
      <c r="BO1143" s="16" t="e">
        <f>IF(Wedstrijden!#REF!="x","BB","")</f>
        <v>#REF!</v>
      </c>
      <c r="BP1143" s="16" t="str">
        <f>IF(Wedstrijden!W1130="x","B","")</f>
        <v/>
      </c>
      <c r="BQ1143" s="16" t="str">
        <f>IF(Wedstrijden!X1130="x","L1","")</f>
        <v/>
      </c>
      <c r="BR1143" s="16" t="str">
        <f>IF(Wedstrijden!Y1130="x","L2","")</f>
        <v/>
      </c>
      <c r="BS1143" s="16" t="str">
        <f>IF(Wedstrijden!Z1130="x","M1","")</f>
        <v/>
      </c>
      <c r="BT1143" s="16" t="str">
        <f>IF(Wedstrijden!AA1130="x","M2","")</f>
        <v/>
      </c>
      <c r="BU1143" s="16" t="str">
        <f>IF(Wedstrijden!AB1130="x","Z1","")</f>
        <v/>
      </c>
      <c r="BV1143" s="16" t="str">
        <f>IF(Wedstrijden!AC1130="x","Z2","")</f>
        <v/>
      </c>
      <c r="BW1143" s="16" t="str">
        <f>IF(COUNTA(Wedstrijden!L1130:T1130)&lt;&gt;0,1,"")</f>
        <v/>
      </c>
      <c r="BX1143" s="16" t="str">
        <f t="shared" si="103"/>
        <v/>
      </c>
      <c r="BY1143" s="16" t="str">
        <f>IF(Wedstrijden!L1130="x","BB","")</f>
        <v/>
      </c>
      <c r="BZ1143" s="16" t="str">
        <f>IF(Wedstrijden!M1130="x","B","")</f>
        <v/>
      </c>
      <c r="CA1143" s="16" t="str">
        <f>IF(Wedstrijden!N1130="x","L1","")</f>
        <v/>
      </c>
      <c r="CB1143" s="16" t="str">
        <f>IF(Wedstrijden!O1130="x","L2","")</f>
        <v/>
      </c>
      <c r="CC1143" s="16" t="str">
        <f>IF(Wedstrijden!P1130="x","M1","")</f>
        <v/>
      </c>
      <c r="CD1143" s="16" t="str">
        <f>IF(Wedstrijden!Q1130="x","M2","")</f>
        <v/>
      </c>
      <c r="CE1143" s="16" t="str">
        <f>IF(Wedstrijden!R1130="x","Z1","")</f>
        <v/>
      </c>
      <c r="CF1143" s="16" t="str">
        <f>IF(Wedstrijden!S1130="x","Z2","")</f>
        <v/>
      </c>
      <c r="CG1143" s="16" t="str">
        <f>IF(Wedstrijden!T1130="x","ZZL","")</f>
        <v/>
      </c>
      <c r="CL1143" s="16" t="str">
        <f>IF(COUNTA(Wedstrijden!AR1130:BB1130)&lt;&gt;0,2,"")</f>
        <v/>
      </c>
      <c r="CM1143" s="16" t="str">
        <f t="shared" si="104"/>
        <v/>
      </c>
      <c r="CN1143" s="16" t="str">
        <f>IF(Wedstrijden!AR1130="x","AA","")</f>
        <v/>
      </c>
      <c r="CO1143" s="16" t="str">
        <f>IF(Wedstrijden!AS1130="x","A","")</f>
        <v/>
      </c>
      <c r="CP1143" s="16" t="str">
        <f>IF(Wedstrijden!AT1130="x","BB","")</f>
        <v/>
      </c>
      <c r="CQ1143" s="16" t="str">
        <f>IF(Wedstrijden!AU1130="x","B","")</f>
        <v/>
      </c>
      <c r="CR1143" s="16" t="str">
        <f>IF(Wedstrijden!AV1130="x","L","")</f>
        <v/>
      </c>
      <c r="CS1143" s="16" t="str">
        <f>IF(Wedstrijden!AW1130="x","M","")</f>
        <v/>
      </c>
      <c r="CT1143" s="16" t="str">
        <f>IF(Wedstrijden!AX1130="x","Z","")</f>
        <v/>
      </c>
      <c r="CU1143" s="16" t="str">
        <f>IF(Wedstrijden!BB1130="x","ZZ","")</f>
        <v/>
      </c>
      <c r="CV1143" s="16" t="str">
        <f>IF(COUNTA(Wedstrijden!AI1130:AP1130)&lt;&gt;0,2,"")</f>
        <v/>
      </c>
      <c r="CW1143" s="16" t="str">
        <f t="shared" si="105"/>
        <v/>
      </c>
      <c r="CX1143" s="16" t="str">
        <f>IF(Wedstrijden!AI1130="x","BB","")</f>
        <v/>
      </c>
      <c r="CY1143" s="16" t="str">
        <f>IF(Wedstrijden!AJ1130="x","B","")</f>
        <v/>
      </c>
      <c r="CZ1143" s="16" t="str">
        <f>IF(Wedstrijden!AK1130="x","L","")</f>
        <v/>
      </c>
      <c r="DA1143" s="16" t="str">
        <f>IF(Wedstrijden!AL1130="x","M","")</f>
        <v/>
      </c>
      <c r="DB1143" s="16" t="str">
        <f>IF(Wedstrijden!AM1130="x","Z","")</f>
        <v/>
      </c>
      <c r="DC1143" s="16" t="str">
        <f>IF(Wedstrijden!AN1130="x","ZZ","")</f>
        <v/>
      </c>
      <c r="DD1143" s="16" t="str">
        <f>IF(Wedstrijden!AP1130="x","1.40","")</f>
        <v/>
      </c>
      <c r="DE1143" s="16" t="str">
        <f>IF(COUNTA(Wedstrijden!BD1130:BF1130)&lt;&gt;0,6,"")</f>
        <v/>
      </c>
      <c r="DF1143" s="16" t="str">
        <f t="shared" si="106"/>
        <v/>
      </c>
      <c r="DG1143" s="16" t="str">
        <f>IF(Wedstrijden!BD1130="x","L","")</f>
        <v/>
      </c>
      <c r="DH1143" s="16" t="str">
        <f>IF(Wedstrijden!BE1130="x","M","")</f>
        <v/>
      </c>
      <c r="DI1143" s="16" t="str">
        <f>IF(Wedstrijden!BF1130="x","Z","")</f>
        <v/>
      </c>
      <c r="DJ1143" s="16" t="str">
        <f>IF(Wedstrijden!BG1130="x","Z","")</f>
        <v/>
      </c>
      <c r="DK1143" s="16" t="str">
        <f>IF(COUNTA(Wedstrijden!BI1130:BK1130)&lt;&gt;0,6,"")</f>
        <v/>
      </c>
      <c r="DL1143" s="16" t="str">
        <f t="shared" si="107"/>
        <v/>
      </c>
      <c r="DM1143" s="16" t="str">
        <f>IF(Wedstrijden!BI1130="x","L","")</f>
        <v/>
      </c>
      <c r="DN1143" s="16" t="str">
        <f>IF(Wedstrijden!BJ1130="x","M","")</f>
        <v/>
      </c>
      <c r="DO1143" s="16" t="str">
        <f>IF(Wedstrijden!BK1130="x","Z","")</f>
        <v/>
      </c>
      <c r="DP1143" s="16" t="str">
        <f>IF(Wedstrijden!BL1130="x","Z","")</f>
        <v/>
      </c>
    </row>
    <row r="1144" spans="1:120" ht="14.4" x14ac:dyDescent="0.3">
      <c r="A1144" s="18">
        <f>Wedstrijden!A1131</f>
        <v>0</v>
      </c>
      <c r="B1144" s="16" t="str">
        <f>IFERROR(VLOOKUP(Wedstrijden!#REF!,#REF!,2,FALSE),"")</f>
        <v/>
      </c>
      <c r="C1144" s="16">
        <f>Wedstrijden!E1131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IF(COUNTA(Wedstrijden!U1131:AC1131)&lt;&gt;0,1,"")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IF(Wedstrijden!U1131="x","B1","")</f>
        <v/>
      </c>
      <c r="BO1144" s="16" t="e">
        <f>IF(Wedstrijden!#REF!="x","BB","")</f>
        <v>#REF!</v>
      </c>
      <c r="BP1144" s="16" t="str">
        <f>IF(Wedstrijden!W1131="x","B","")</f>
        <v/>
      </c>
      <c r="BQ1144" s="16" t="str">
        <f>IF(Wedstrijden!X1131="x","L1","")</f>
        <v/>
      </c>
      <c r="BR1144" s="16" t="str">
        <f>IF(Wedstrijden!Y1131="x","L2","")</f>
        <v/>
      </c>
      <c r="BS1144" s="16" t="str">
        <f>IF(Wedstrijden!Z1131="x","M1","")</f>
        <v/>
      </c>
      <c r="BT1144" s="16" t="str">
        <f>IF(Wedstrijden!AA1131="x","M2","")</f>
        <v/>
      </c>
      <c r="BU1144" s="16" t="str">
        <f>IF(Wedstrijden!AB1131="x","Z1","")</f>
        <v/>
      </c>
      <c r="BV1144" s="16" t="str">
        <f>IF(Wedstrijden!AC1131="x","Z2","")</f>
        <v/>
      </c>
      <c r="BW1144" s="16" t="str">
        <f>IF(COUNTA(Wedstrijden!L1131:T1131)&lt;&gt;0,1,"")</f>
        <v/>
      </c>
      <c r="BX1144" s="16" t="str">
        <f t="shared" si="103"/>
        <v/>
      </c>
      <c r="BY1144" s="16" t="str">
        <f>IF(Wedstrijden!L1131="x","BB","")</f>
        <v/>
      </c>
      <c r="BZ1144" s="16" t="str">
        <f>IF(Wedstrijden!M1131="x","B","")</f>
        <v/>
      </c>
      <c r="CA1144" s="16" t="str">
        <f>IF(Wedstrijden!N1131="x","L1","")</f>
        <v/>
      </c>
      <c r="CB1144" s="16" t="str">
        <f>IF(Wedstrijden!O1131="x","L2","")</f>
        <v/>
      </c>
      <c r="CC1144" s="16" t="str">
        <f>IF(Wedstrijden!P1131="x","M1","")</f>
        <v/>
      </c>
      <c r="CD1144" s="16" t="str">
        <f>IF(Wedstrijden!Q1131="x","M2","")</f>
        <v/>
      </c>
      <c r="CE1144" s="16" t="str">
        <f>IF(Wedstrijden!R1131="x","Z1","")</f>
        <v/>
      </c>
      <c r="CF1144" s="16" t="str">
        <f>IF(Wedstrijden!S1131="x","Z2","")</f>
        <v/>
      </c>
      <c r="CG1144" s="16" t="str">
        <f>IF(Wedstrijden!T1131="x","ZZL","")</f>
        <v/>
      </c>
      <c r="CL1144" s="16" t="str">
        <f>IF(COUNTA(Wedstrijden!AR1131:BB1131)&lt;&gt;0,2,"")</f>
        <v/>
      </c>
      <c r="CM1144" s="16" t="str">
        <f t="shared" si="104"/>
        <v/>
      </c>
      <c r="CN1144" s="16" t="str">
        <f>IF(Wedstrijden!AR1131="x","AA","")</f>
        <v/>
      </c>
      <c r="CO1144" s="16" t="str">
        <f>IF(Wedstrijden!AS1131="x","A","")</f>
        <v/>
      </c>
      <c r="CP1144" s="16" t="str">
        <f>IF(Wedstrijden!AT1131="x","BB","")</f>
        <v/>
      </c>
      <c r="CQ1144" s="16" t="str">
        <f>IF(Wedstrijden!AU1131="x","B","")</f>
        <v/>
      </c>
      <c r="CR1144" s="16" t="str">
        <f>IF(Wedstrijden!AV1131="x","L","")</f>
        <v/>
      </c>
      <c r="CS1144" s="16" t="str">
        <f>IF(Wedstrijden!AW1131="x","M","")</f>
        <v/>
      </c>
      <c r="CT1144" s="16" t="str">
        <f>IF(Wedstrijden!AX1131="x","Z","")</f>
        <v/>
      </c>
      <c r="CU1144" s="16" t="str">
        <f>IF(Wedstrijden!BB1131="x","ZZ","")</f>
        <v/>
      </c>
      <c r="CV1144" s="16" t="str">
        <f>IF(COUNTA(Wedstrijden!AI1131:AP1131)&lt;&gt;0,2,"")</f>
        <v/>
      </c>
      <c r="CW1144" s="16" t="str">
        <f t="shared" si="105"/>
        <v/>
      </c>
      <c r="CX1144" s="16" t="str">
        <f>IF(Wedstrijden!AI1131="x","BB","")</f>
        <v/>
      </c>
      <c r="CY1144" s="16" t="str">
        <f>IF(Wedstrijden!AJ1131="x","B","")</f>
        <v/>
      </c>
      <c r="CZ1144" s="16" t="str">
        <f>IF(Wedstrijden!AK1131="x","L","")</f>
        <v/>
      </c>
      <c r="DA1144" s="16" t="str">
        <f>IF(Wedstrijden!AL1131="x","M","")</f>
        <v/>
      </c>
      <c r="DB1144" s="16" t="str">
        <f>IF(Wedstrijden!AM1131="x","Z","")</f>
        <v/>
      </c>
      <c r="DC1144" s="16" t="str">
        <f>IF(Wedstrijden!AN1131="x","ZZ","")</f>
        <v/>
      </c>
      <c r="DD1144" s="16" t="str">
        <f>IF(Wedstrijden!AP1131="x","1.40","")</f>
        <v/>
      </c>
      <c r="DE1144" s="16" t="str">
        <f>IF(COUNTA(Wedstrijden!BD1131:BF1131)&lt;&gt;0,6,"")</f>
        <v/>
      </c>
      <c r="DF1144" s="16" t="str">
        <f t="shared" si="106"/>
        <v/>
      </c>
      <c r="DG1144" s="16" t="str">
        <f>IF(Wedstrijden!BD1131="x","L","")</f>
        <v/>
      </c>
      <c r="DH1144" s="16" t="str">
        <f>IF(Wedstrijden!BE1131="x","M","")</f>
        <v/>
      </c>
      <c r="DI1144" s="16" t="str">
        <f>IF(Wedstrijden!BF1131="x","Z","")</f>
        <v/>
      </c>
      <c r="DJ1144" s="16" t="str">
        <f>IF(Wedstrijden!BG1131="x","Z","")</f>
        <v/>
      </c>
      <c r="DK1144" s="16" t="str">
        <f>IF(COUNTA(Wedstrijden!BI1131:BK1131)&lt;&gt;0,6,"")</f>
        <v/>
      </c>
      <c r="DL1144" s="16" t="str">
        <f t="shared" si="107"/>
        <v/>
      </c>
      <c r="DM1144" s="16" t="str">
        <f>IF(Wedstrijden!BI1131="x","L","")</f>
        <v/>
      </c>
      <c r="DN1144" s="16" t="str">
        <f>IF(Wedstrijden!BJ1131="x","M","")</f>
        <v/>
      </c>
      <c r="DO1144" s="16" t="str">
        <f>IF(Wedstrijden!BK1131="x","Z","")</f>
        <v/>
      </c>
      <c r="DP1144" s="16" t="str">
        <f>IF(Wedstrijden!BL1131="x","Z","")</f>
        <v/>
      </c>
    </row>
    <row r="1145" spans="1:120" ht="14.4" x14ac:dyDescent="0.3">
      <c r="A1145" s="18">
        <f>Wedstrijden!A1132</f>
        <v>0</v>
      </c>
      <c r="B1145" s="16" t="str">
        <f>IFERROR(VLOOKUP(Wedstrijden!#REF!,#REF!,2,FALSE),"")</f>
        <v/>
      </c>
      <c r="C1145" s="16">
        <f>Wedstrijden!E1132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IF(COUNTA(Wedstrijden!U1132:AC1132)&lt;&gt;0,1,"")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IF(Wedstrijden!U1132="x","B1","")</f>
        <v/>
      </c>
      <c r="BO1145" s="16" t="e">
        <f>IF(Wedstrijden!#REF!="x","BB","")</f>
        <v>#REF!</v>
      </c>
      <c r="BP1145" s="16" t="str">
        <f>IF(Wedstrijden!W1132="x","B","")</f>
        <v/>
      </c>
      <c r="BQ1145" s="16" t="str">
        <f>IF(Wedstrijden!X1132="x","L1","")</f>
        <v/>
      </c>
      <c r="BR1145" s="16" t="str">
        <f>IF(Wedstrijden!Y1132="x","L2","")</f>
        <v/>
      </c>
      <c r="BS1145" s="16" t="str">
        <f>IF(Wedstrijden!Z1132="x","M1","")</f>
        <v/>
      </c>
      <c r="BT1145" s="16" t="str">
        <f>IF(Wedstrijden!AA1132="x","M2","")</f>
        <v/>
      </c>
      <c r="BU1145" s="16" t="str">
        <f>IF(Wedstrijden!AB1132="x","Z1","")</f>
        <v/>
      </c>
      <c r="BV1145" s="16" t="str">
        <f>IF(Wedstrijden!AC1132="x","Z2","")</f>
        <v/>
      </c>
      <c r="BW1145" s="16" t="str">
        <f>IF(COUNTA(Wedstrijden!L1132:T1132)&lt;&gt;0,1,"")</f>
        <v/>
      </c>
      <c r="BX1145" s="16" t="str">
        <f t="shared" si="103"/>
        <v/>
      </c>
      <c r="BY1145" s="16" t="str">
        <f>IF(Wedstrijden!L1132="x","BB","")</f>
        <v/>
      </c>
      <c r="BZ1145" s="16" t="str">
        <f>IF(Wedstrijden!M1132="x","B","")</f>
        <v/>
      </c>
      <c r="CA1145" s="16" t="str">
        <f>IF(Wedstrijden!N1132="x","L1","")</f>
        <v/>
      </c>
      <c r="CB1145" s="16" t="str">
        <f>IF(Wedstrijden!O1132="x","L2","")</f>
        <v/>
      </c>
      <c r="CC1145" s="16" t="str">
        <f>IF(Wedstrijden!P1132="x","M1","")</f>
        <v/>
      </c>
      <c r="CD1145" s="16" t="str">
        <f>IF(Wedstrijden!Q1132="x","M2","")</f>
        <v/>
      </c>
      <c r="CE1145" s="16" t="str">
        <f>IF(Wedstrijden!R1132="x","Z1","")</f>
        <v/>
      </c>
      <c r="CF1145" s="16" t="str">
        <f>IF(Wedstrijden!S1132="x","Z2","")</f>
        <v/>
      </c>
      <c r="CG1145" s="16" t="str">
        <f>IF(Wedstrijden!T1132="x","ZZL","")</f>
        <v/>
      </c>
      <c r="CL1145" s="16" t="str">
        <f>IF(COUNTA(Wedstrijden!AR1132:BB1132)&lt;&gt;0,2,"")</f>
        <v/>
      </c>
      <c r="CM1145" s="16" t="str">
        <f t="shared" si="104"/>
        <v/>
      </c>
      <c r="CN1145" s="16" t="str">
        <f>IF(Wedstrijden!AR1132="x","AA","")</f>
        <v/>
      </c>
      <c r="CO1145" s="16" t="str">
        <f>IF(Wedstrijden!AS1132="x","A","")</f>
        <v/>
      </c>
      <c r="CP1145" s="16" t="str">
        <f>IF(Wedstrijden!AT1132="x","BB","")</f>
        <v/>
      </c>
      <c r="CQ1145" s="16" t="str">
        <f>IF(Wedstrijden!AU1132="x","B","")</f>
        <v/>
      </c>
      <c r="CR1145" s="16" t="str">
        <f>IF(Wedstrijden!AV1132="x","L","")</f>
        <v/>
      </c>
      <c r="CS1145" s="16" t="str">
        <f>IF(Wedstrijden!AW1132="x","M","")</f>
        <v/>
      </c>
      <c r="CT1145" s="16" t="str">
        <f>IF(Wedstrijden!AX1132="x","Z","")</f>
        <v/>
      </c>
      <c r="CU1145" s="16" t="str">
        <f>IF(Wedstrijden!BB1132="x","ZZ","")</f>
        <v/>
      </c>
      <c r="CV1145" s="16" t="str">
        <f>IF(COUNTA(Wedstrijden!AI1132:AP1132)&lt;&gt;0,2,"")</f>
        <v/>
      </c>
      <c r="CW1145" s="16" t="str">
        <f t="shared" si="105"/>
        <v/>
      </c>
      <c r="CX1145" s="16" t="str">
        <f>IF(Wedstrijden!AI1132="x","BB","")</f>
        <v/>
      </c>
      <c r="CY1145" s="16" t="str">
        <f>IF(Wedstrijden!AJ1132="x","B","")</f>
        <v/>
      </c>
      <c r="CZ1145" s="16" t="str">
        <f>IF(Wedstrijden!AK1132="x","L","")</f>
        <v/>
      </c>
      <c r="DA1145" s="16" t="str">
        <f>IF(Wedstrijden!AL1132="x","M","")</f>
        <v/>
      </c>
      <c r="DB1145" s="16" t="str">
        <f>IF(Wedstrijden!AM1132="x","Z","")</f>
        <v/>
      </c>
      <c r="DC1145" s="16" t="str">
        <f>IF(Wedstrijden!AN1132="x","ZZ","")</f>
        <v/>
      </c>
      <c r="DD1145" s="16" t="str">
        <f>IF(Wedstrijden!AP1132="x","1.40","")</f>
        <v/>
      </c>
      <c r="DE1145" s="16" t="str">
        <f>IF(COUNTA(Wedstrijden!BD1132:BF1132)&lt;&gt;0,6,"")</f>
        <v/>
      </c>
      <c r="DF1145" s="16" t="str">
        <f t="shared" si="106"/>
        <v/>
      </c>
      <c r="DG1145" s="16" t="str">
        <f>IF(Wedstrijden!BD1132="x","L","")</f>
        <v/>
      </c>
      <c r="DH1145" s="16" t="str">
        <f>IF(Wedstrijden!BE1132="x","M","")</f>
        <v/>
      </c>
      <c r="DI1145" s="16" t="str">
        <f>IF(Wedstrijden!BF1132="x","Z","")</f>
        <v/>
      </c>
      <c r="DJ1145" s="16" t="str">
        <f>IF(Wedstrijden!BG1132="x","Z","")</f>
        <v/>
      </c>
      <c r="DK1145" s="16" t="str">
        <f>IF(COUNTA(Wedstrijden!BI1132:BK1132)&lt;&gt;0,6,"")</f>
        <v/>
      </c>
      <c r="DL1145" s="16" t="str">
        <f t="shared" si="107"/>
        <v/>
      </c>
      <c r="DM1145" s="16" t="str">
        <f>IF(Wedstrijden!BI1132="x","L","")</f>
        <v/>
      </c>
      <c r="DN1145" s="16" t="str">
        <f>IF(Wedstrijden!BJ1132="x","M","")</f>
        <v/>
      </c>
      <c r="DO1145" s="16" t="str">
        <f>IF(Wedstrijden!BK1132="x","Z","")</f>
        <v/>
      </c>
      <c r="DP1145" s="16" t="str">
        <f>IF(Wedstrijden!BL1132="x","Z","")</f>
        <v/>
      </c>
    </row>
    <row r="1146" spans="1:120" ht="14.4" x14ac:dyDescent="0.3">
      <c r="A1146" s="18">
        <f>Wedstrijden!A1133</f>
        <v>0</v>
      </c>
      <c r="B1146" s="16" t="str">
        <f>IFERROR(VLOOKUP(Wedstrijden!#REF!,#REF!,2,FALSE),"")</f>
        <v/>
      </c>
      <c r="C1146" s="16">
        <f>Wedstrijden!E1133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IF(COUNTA(Wedstrijden!U1133:AC1133)&lt;&gt;0,1,"")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IF(Wedstrijden!U1133="x","B1","")</f>
        <v/>
      </c>
      <c r="BO1146" s="16" t="e">
        <f>IF(Wedstrijden!#REF!="x","BB","")</f>
        <v>#REF!</v>
      </c>
      <c r="BP1146" s="16" t="str">
        <f>IF(Wedstrijden!W1133="x","B","")</f>
        <v/>
      </c>
      <c r="BQ1146" s="16" t="str">
        <f>IF(Wedstrijden!X1133="x","L1","")</f>
        <v/>
      </c>
      <c r="BR1146" s="16" t="str">
        <f>IF(Wedstrijden!Y1133="x","L2","")</f>
        <v/>
      </c>
      <c r="BS1146" s="16" t="str">
        <f>IF(Wedstrijden!Z1133="x","M1","")</f>
        <v/>
      </c>
      <c r="BT1146" s="16" t="str">
        <f>IF(Wedstrijden!AA1133="x","M2","")</f>
        <v/>
      </c>
      <c r="BU1146" s="16" t="str">
        <f>IF(Wedstrijden!AB1133="x","Z1","")</f>
        <v/>
      </c>
      <c r="BV1146" s="16" t="str">
        <f>IF(Wedstrijden!AC1133="x","Z2","")</f>
        <v/>
      </c>
      <c r="BW1146" s="16" t="str">
        <f>IF(COUNTA(Wedstrijden!L1133:T1133)&lt;&gt;0,1,"")</f>
        <v/>
      </c>
      <c r="BX1146" s="16" t="str">
        <f t="shared" si="103"/>
        <v/>
      </c>
      <c r="BY1146" s="16" t="str">
        <f>IF(Wedstrijden!L1133="x","BB","")</f>
        <v/>
      </c>
      <c r="BZ1146" s="16" t="str">
        <f>IF(Wedstrijden!M1133="x","B","")</f>
        <v/>
      </c>
      <c r="CA1146" s="16" t="str">
        <f>IF(Wedstrijden!N1133="x","L1","")</f>
        <v/>
      </c>
      <c r="CB1146" s="16" t="str">
        <f>IF(Wedstrijden!O1133="x","L2","")</f>
        <v/>
      </c>
      <c r="CC1146" s="16" t="str">
        <f>IF(Wedstrijden!P1133="x","M1","")</f>
        <v/>
      </c>
      <c r="CD1146" s="16" t="str">
        <f>IF(Wedstrijden!Q1133="x","M2","")</f>
        <v/>
      </c>
      <c r="CE1146" s="16" t="str">
        <f>IF(Wedstrijden!R1133="x","Z1","")</f>
        <v/>
      </c>
      <c r="CF1146" s="16" t="str">
        <f>IF(Wedstrijden!S1133="x","Z2","")</f>
        <v/>
      </c>
      <c r="CG1146" s="16" t="str">
        <f>IF(Wedstrijden!T1133="x","ZZL","")</f>
        <v/>
      </c>
      <c r="CL1146" s="16" t="str">
        <f>IF(COUNTA(Wedstrijden!AR1133:BB1133)&lt;&gt;0,2,"")</f>
        <v/>
      </c>
      <c r="CM1146" s="16" t="str">
        <f t="shared" si="104"/>
        <v/>
      </c>
      <c r="CN1146" s="16" t="str">
        <f>IF(Wedstrijden!AR1133="x","AA","")</f>
        <v/>
      </c>
      <c r="CO1146" s="16" t="str">
        <f>IF(Wedstrijden!AS1133="x","A","")</f>
        <v/>
      </c>
      <c r="CP1146" s="16" t="str">
        <f>IF(Wedstrijden!AT1133="x","BB","")</f>
        <v/>
      </c>
      <c r="CQ1146" s="16" t="str">
        <f>IF(Wedstrijden!AU1133="x","B","")</f>
        <v/>
      </c>
      <c r="CR1146" s="16" t="str">
        <f>IF(Wedstrijden!AV1133="x","L","")</f>
        <v/>
      </c>
      <c r="CS1146" s="16" t="str">
        <f>IF(Wedstrijden!AW1133="x","M","")</f>
        <v/>
      </c>
      <c r="CT1146" s="16" t="str">
        <f>IF(Wedstrijden!AX1133="x","Z","")</f>
        <v/>
      </c>
      <c r="CU1146" s="16" t="str">
        <f>IF(Wedstrijden!BB1133="x","ZZ","")</f>
        <v/>
      </c>
      <c r="CV1146" s="16" t="str">
        <f>IF(COUNTA(Wedstrijden!AI1133:AP1133)&lt;&gt;0,2,"")</f>
        <v/>
      </c>
      <c r="CW1146" s="16" t="str">
        <f t="shared" si="105"/>
        <v/>
      </c>
      <c r="CX1146" s="16" t="str">
        <f>IF(Wedstrijden!AI1133="x","BB","")</f>
        <v/>
      </c>
      <c r="CY1146" s="16" t="str">
        <f>IF(Wedstrijden!AJ1133="x","B","")</f>
        <v/>
      </c>
      <c r="CZ1146" s="16" t="str">
        <f>IF(Wedstrijden!AK1133="x","L","")</f>
        <v/>
      </c>
      <c r="DA1146" s="16" t="str">
        <f>IF(Wedstrijden!AL1133="x","M","")</f>
        <v/>
      </c>
      <c r="DB1146" s="16" t="str">
        <f>IF(Wedstrijden!AM1133="x","Z","")</f>
        <v/>
      </c>
      <c r="DC1146" s="16" t="str">
        <f>IF(Wedstrijden!AN1133="x","ZZ","")</f>
        <v/>
      </c>
      <c r="DD1146" s="16" t="str">
        <f>IF(Wedstrijden!AP1133="x","1.40","")</f>
        <v/>
      </c>
      <c r="DE1146" s="16" t="str">
        <f>IF(COUNTA(Wedstrijden!BD1133:BF1133)&lt;&gt;0,6,"")</f>
        <v/>
      </c>
      <c r="DF1146" s="16" t="str">
        <f t="shared" si="106"/>
        <v/>
      </c>
      <c r="DG1146" s="16" t="str">
        <f>IF(Wedstrijden!BD1133="x","L","")</f>
        <v/>
      </c>
      <c r="DH1146" s="16" t="str">
        <f>IF(Wedstrijden!BE1133="x","M","")</f>
        <v/>
      </c>
      <c r="DI1146" s="16" t="str">
        <f>IF(Wedstrijden!BF1133="x","Z","")</f>
        <v/>
      </c>
      <c r="DJ1146" s="16" t="str">
        <f>IF(Wedstrijden!BG1133="x","Z","")</f>
        <v/>
      </c>
      <c r="DK1146" s="16" t="str">
        <f>IF(COUNTA(Wedstrijden!BI1133:BK1133)&lt;&gt;0,6,"")</f>
        <v/>
      </c>
      <c r="DL1146" s="16" t="str">
        <f t="shared" si="107"/>
        <v/>
      </c>
      <c r="DM1146" s="16" t="str">
        <f>IF(Wedstrijden!BI1133="x","L","")</f>
        <v/>
      </c>
      <c r="DN1146" s="16" t="str">
        <f>IF(Wedstrijden!BJ1133="x","M","")</f>
        <v/>
      </c>
      <c r="DO1146" s="16" t="str">
        <f>IF(Wedstrijden!BK1133="x","Z","")</f>
        <v/>
      </c>
      <c r="DP1146" s="16" t="str">
        <f>IF(Wedstrijden!BL1133="x","Z","")</f>
        <v/>
      </c>
    </row>
    <row r="1147" spans="1:120" ht="14.4" x14ac:dyDescent="0.3">
      <c r="A1147" s="18">
        <f>Wedstrijden!A1134</f>
        <v>0</v>
      </c>
      <c r="B1147" s="16" t="str">
        <f>IFERROR(VLOOKUP(Wedstrijden!#REF!,#REF!,2,FALSE),"")</f>
        <v/>
      </c>
      <c r="C1147" s="16">
        <f>Wedstrijden!E1134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IF(COUNTA(Wedstrijden!U1134:AC1134)&lt;&gt;0,1,"")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IF(Wedstrijden!U1134="x","B1","")</f>
        <v/>
      </c>
      <c r="BO1147" s="16" t="e">
        <f>IF(Wedstrijden!#REF!="x","BB","")</f>
        <v>#REF!</v>
      </c>
      <c r="BP1147" s="16" t="str">
        <f>IF(Wedstrijden!W1134="x","B","")</f>
        <v/>
      </c>
      <c r="BQ1147" s="16" t="str">
        <f>IF(Wedstrijden!X1134="x","L1","")</f>
        <v/>
      </c>
      <c r="BR1147" s="16" t="str">
        <f>IF(Wedstrijden!Y1134="x","L2","")</f>
        <v/>
      </c>
      <c r="BS1147" s="16" t="str">
        <f>IF(Wedstrijden!Z1134="x","M1","")</f>
        <v/>
      </c>
      <c r="BT1147" s="16" t="str">
        <f>IF(Wedstrijden!AA1134="x","M2","")</f>
        <v/>
      </c>
      <c r="BU1147" s="16" t="str">
        <f>IF(Wedstrijden!AB1134="x","Z1","")</f>
        <v/>
      </c>
      <c r="BV1147" s="16" t="str">
        <f>IF(Wedstrijden!AC1134="x","Z2","")</f>
        <v/>
      </c>
      <c r="BW1147" s="16" t="str">
        <f>IF(COUNTA(Wedstrijden!L1134:T1134)&lt;&gt;0,1,"")</f>
        <v/>
      </c>
      <c r="BX1147" s="16" t="str">
        <f t="shared" si="103"/>
        <v/>
      </c>
      <c r="BY1147" s="16" t="str">
        <f>IF(Wedstrijden!L1134="x","BB","")</f>
        <v/>
      </c>
      <c r="BZ1147" s="16" t="str">
        <f>IF(Wedstrijden!M1134="x","B","")</f>
        <v/>
      </c>
      <c r="CA1147" s="16" t="str">
        <f>IF(Wedstrijden!N1134="x","L1","")</f>
        <v/>
      </c>
      <c r="CB1147" s="16" t="str">
        <f>IF(Wedstrijden!O1134="x","L2","")</f>
        <v/>
      </c>
      <c r="CC1147" s="16" t="str">
        <f>IF(Wedstrijden!P1134="x","M1","")</f>
        <v/>
      </c>
      <c r="CD1147" s="16" t="str">
        <f>IF(Wedstrijden!Q1134="x","M2","")</f>
        <v/>
      </c>
      <c r="CE1147" s="16" t="str">
        <f>IF(Wedstrijden!R1134="x","Z1","")</f>
        <v/>
      </c>
      <c r="CF1147" s="16" t="str">
        <f>IF(Wedstrijden!S1134="x","Z2","")</f>
        <v/>
      </c>
      <c r="CG1147" s="16" t="str">
        <f>IF(Wedstrijden!T1134="x","ZZL","")</f>
        <v/>
      </c>
      <c r="CL1147" s="16" t="str">
        <f>IF(COUNTA(Wedstrijden!AR1134:BB1134)&lt;&gt;0,2,"")</f>
        <v/>
      </c>
      <c r="CM1147" s="16" t="str">
        <f t="shared" si="104"/>
        <v/>
      </c>
      <c r="CN1147" s="16" t="str">
        <f>IF(Wedstrijden!AR1134="x","AA","")</f>
        <v/>
      </c>
      <c r="CO1147" s="16" t="str">
        <f>IF(Wedstrijden!AS1134="x","A","")</f>
        <v/>
      </c>
      <c r="CP1147" s="16" t="str">
        <f>IF(Wedstrijden!AT1134="x","BB","")</f>
        <v/>
      </c>
      <c r="CQ1147" s="16" t="str">
        <f>IF(Wedstrijden!AU1134="x","B","")</f>
        <v/>
      </c>
      <c r="CR1147" s="16" t="str">
        <f>IF(Wedstrijden!AV1134="x","L","")</f>
        <v/>
      </c>
      <c r="CS1147" s="16" t="str">
        <f>IF(Wedstrijden!AW1134="x","M","")</f>
        <v/>
      </c>
      <c r="CT1147" s="16" t="str">
        <f>IF(Wedstrijden!AX1134="x","Z","")</f>
        <v/>
      </c>
      <c r="CU1147" s="16" t="str">
        <f>IF(Wedstrijden!BB1134="x","ZZ","")</f>
        <v/>
      </c>
      <c r="CV1147" s="16" t="str">
        <f>IF(COUNTA(Wedstrijden!AI1134:AP1134)&lt;&gt;0,2,"")</f>
        <v/>
      </c>
      <c r="CW1147" s="16" t="str">
        <f t="shared" si="105"/>
        <v/>
      </c>
      <c r="CX1147" s="16" t="str">
        <f>IF(Wedstrijden!AI1134="x","BB","")</f>
        <v/>
      </c>
      <c r="CY1147" s="16" t="str">
        <f>IF(Wedstrijden!AJ1134="x","B","")</f>
        <v/>
      </c>
      <c r="CZ1147" s="16" t="str">
        <f>IF(Wedstrijden!AK1134="x","L","")</f>
        <v/>
      </c>
      <c r="DA1147" s="16" t="str">
        <f>IF(Wedstrijden!AL1134="x","M","")</f>
        <v/>
      </c>
      <c r="DB1147" s="16" t="str">
        <f>IF(Wedstrijden!AM1134="x","Z","")</f>
        <v/>
      </c>
      <c r="DC1147" s="16" t="str">
        <f>IF(Wedstrijden!AN1134="x","ZZ","")</f>
        <v/>
      </c>
      <c r="DD1147" s="16" t="str">
        <f>IF(Wedstrijden!AP1134="x","1.40","")</f>
        <v/>
      </c>
      <c r="DE1147" s="16" t="str">
        <f>IF(COUNTA(Wedstrijden!BD1134:BF1134)&lt;&gt;0,6,"")</f>
        <v/>
      </c>
      <c r="DF1147" s="16" t="str">
        <f t="shared" si="106"/>
        <v/>
      </c>
      <c r="DG1147" s="16" t="str">
        <f>IF(Wedstrijden!BD1134="x","L","")</f>
        <v/>
      </c>
      <c r="DH1147" s="16" t="str">
        <f>IF(Wedstrijden!BE1134="x","M","")</f>
        <v/>
      </c>
      <c r="DI1147" s="16" t="str">
        <f>IF(Wedstrijden!BF1134="x","Z","")</f>
        <v/>
      </c>
      <c r="DJ1147" s="16" t="str">
        <f>IF(Wedstrijden!BG1134="x","Z","")</f>
        <v/>
      </c>
      <c r="DK1147" s="16" t="str">
        <f>IF(COUNTA(Wedstrijden!BI1134:BK1134)&lt;&gt;0,6,"")</f>
        <v/>
      </c>
      <c r="DL1147" s="16" t="str">
        <f t="shared" si="107"/>
        <v/>
      </c>
      <c r="DM1147" s="16" t="str">
        <f>IF(Wedstrijden!BI1134="x","L","")</f>
        <v/>
      </c>
      <c r="DN1147" s="16" t="str">
        <f>IF(Wedstrijden!BJ1134="x","M","")</f>
        <v/>
      </c>
      <c r="DO1147" s="16" t="str">
        <f>IF(Wedstrijden!BK1134="x","Z","")</f>
        <v/>
      </c>
      <c r="DP1147" s="16" t="str">
        <f>IF(Wedstrijden!BL1134="x","Z","")</f>
        <v/>
      </c>
    </row>
    <row r="1148" spans="1:120" ht="14.4" x14ac:dyDescent="0.3">
      <c r="A1148" s="18">
        <f>Wedstrijden!A1135</f>
        <v>0</v>
      </c>
      <c r="B1148" s="16" t="str">
        <f>IFERROR(VLOOKUP(Wedstrijden!#REF!,#REF!,2,FALSE),"")</f>
        <v/>
      </c>
      <c r="C1148" s="16">
        <f>Wedstrijden!E1135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IF(COUNTA(Wedstrijden!U1135:AC1135)&lt;&gt;0,1,"")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IF(Wedstrijden!U1135="x","B1","")</f>
        <v/>
      </c>
      <c r="BO1148" s="16" t="e">
        <f>IF(Wedstrijden!#REF!="x","BB","")</f>
        <v>#REF!</v>
      </c>
      <c r="BP1148" s="16" t="str">
        <f>IF(Wedstrijden!W1135="x","B","")</f>
        <v/>
      </c>
      <c r="BQ1148" s="16" t="str">
        <f>IF(Wedstrijden!X1135="x","L1","")</f>
        <v/>
      </c>
      <c r="BR1148" s="16" t="str">
        <f>IF(Wedstrijden!Y1135="x","L2","")</f>
        <v/>
      </c>
      <c r="BS1148" s="16" t="str">
        <f>IF(Wedstrijden!Z1135="x","M1","")</f>
        <v/>
      </c>
      <c r="BT1148" s="16" t="str">
        <f>IF(Wedstrijden!AA1135="x","M2","")</f>
        <v/>
      </c>
      <c r="BU1148" s="16" t="str">
        <f>IF(Wedstrijden!AB1135="x","Z1","")</f>
        <v/>
      </c>
      <c r="BV1148" s="16" t="str">
        <f>IF(Wedstrijden!AC1135="x","Z2","")</f>
        <v/>
      </c>
      <c r="BW1148" s="16" t="str">
        <f>IF(COUNTA(Wedstrijden!L1135:T1135)&lt;&gt;0,1,"")</f>
        <v/>
      </c>
      <c r="BX1148" s="16" t="str">
        <f t="shared" si="103"/>
        <v/>
      </c>
      <c r="BY1148" s="16" t="str">
        <f>IF(Wedstrijden!L1135="x","BB","")</f>
        <v/>
      </c>
      <c r="BZ1148" s="16" t="str">
        <f>IF(Wedstrijden!M1135="x","B","")</f>
        <v/>
      </c>
      <c r="CA1148" s="16" t="str">
        <f>IF(Wedstrijden!N1135="x","L1","")</f>
        <v/>
      </c>
      <c r="CB1148" s="16" t="str">
        <f>IF(Wedstrijden!O1135="x","L2","")</f>
        <v/>
      </c>
      <c r="CC1148" s="16" t="str">
        <f>IF(Wedstrijden!P1135="x","M1","")</f>
        <v/>
      </c>
      <c r="CD1148" s="16" t="str">
        <f>IF(Wedstrijden!Q1135="x","M2","")</f>
        <v/>
      </c>
      <c r="CE1148" s="16" t="str">
        <f>IF(Wedstrijden!R1135="x","Z1","")</f>
        <v/>
      </c>
      <c r="CF1148" s="16" t="str">
        <f>IF(Wedstrijden!S1135="x","Z2","")</f>
        <v/>
      </c>
      <c r="CG1148" s="16" t="str">
        <f>IF(Wedstrijden!T1135="x","ZZL","")</f>
        <v/>
      </c>
      <c r="CL1148" s="16" t="str">
        <f>IF(COUNTA(Wedstrijden!AR1135:BB1135)&lt;&gt;0,2,"")</f>
        <v/>
      </c>
      <c r="CM1148" s="16" t="str">
        <f t="shared" si="104"/>
        <v/>
      </c>
      <c r="CN1148" s="16" t="str">
        <f>IF(Wedstrijden!AR1135="x","AA","")</f>
        <v/>
      </c>
      <c r="CO1148" s="16" t="str">
        <f>IF(Wedstrijden!AS1135="x","A","")</f>
        <v/>
      </c>
      <c r="CP1148" s="16" t="str">
        <f>IF(Wedstrijden!AT1135="x","BB","")</f>
        <v/>
      </c>
      <c r="CQ1148" s="16" t="str">
        <f>IF(Wedstrijden!AU1135="x","B","")</f>
        <v/>
      </c>
      <c r="CR1148" s="16" t="str">
        <f>IF(Wedstrijden!AV1135="x","L","")</f>
        <v/>
      </c>
      <c r="CS1148" s="16" t="str">
        <f>IF(Wedstrijden!AW1135="x","M","")</f>
        <v/>
      </c>
      <c r="CT1148" s="16" t="str">
        <f>IF(Wedstrijden!AX1135="x","Z","")</f>
        <v/>
      </c>
      <c r="CU1148" s="16" t="str">
        <f>IF(Wedstrijden!BB1135="x","ZZ","")</f>
        <v/>
      </c>
      <c r="CV1148" s="16" t="str">
        <f>IF(COUNTA(Wedstrijden!AI1135:AP1135)&lt;&gt;0,2,"")</f>
        <v/>
      </c>
      <c r="CW1148" s="16" t="str">
        <f t="shared" si="105"/>
        <v/>
      </c>
      <c r="CX1148" s="16" t="str">
        <f>IF(Wedstrijden!AI1135="x","BB","")</f>
        <v/>
      </c>
      <c r="CY1148" s="16" t="str">
        <f>IF(Wedstrijden!AJ1135="x","B","")</f>
        <v/>
      </c>
      <c r="CZ1148" s="16" t="str">
        <f>IF(Wedstrijden!AK1135="x","L","")</f>
        <v/>
      </c>
      <c r="DA1148" s="16" t="str">
        <f>IF(Wedstrijden!AL1135="x","M","")</f>
        <v/>
      </c>
      <c r="DB1148" s="16" t="str">
        <f>IF(Wedstrijden!AM1135="x","Z","")</f>
        <v/>
      </c>
      <c r="DC1148" s="16" t="str">
        <f>IF(Wedstrijden!AN1135="x","ZZ","")</f>
        <v/>
      </c>
      <c r="DD1148" s="16" t="str">
        <f>IF(Wedstrijden!AP1135="x","1.40","")</f>
        <v/>
      </c>
      <c r="DE1148" s="16" t="str">
        <f>IF(COUNTA(Wedstrijden!BD1135:BF1135)&lt;&gt;0,6,"")</f>
        <v/>
      </c>
      <c r="DF1148" s="16" t="str">
        <f t="shared" si="106"/>
        <v/>
      </c>
      <c r="DG1148" s="16" t="str">
        <f>IF(Wedstrijden!BD1135="x","L","")</f>
        <v/>
      </c>
      <c r="DH1148" s="16" t="str">
        <f>IF(Wedstrijden!BE1135="x","M","")</f>
        <v/>
      </c>
      <c r="DI1148" s="16" t="str">
        <f>IF(Wedstrijden!BF1135="x","Z","")</f>
        <v/>
      </c>
      <c r="DJ1148" s="16" t="str">
        <f>IF(Wedstrijden!BG1135="x","Z","")</f>
        <v/>
      </c>
      <c r="DK1148" s="16" t="str">
        <f>IF(COUNTA(Wedstrijden!BI1135:BK1135)&lt;&gt;0,6,"")</f>
        <v/>
      </c>
      <c r="DL1148" s="16" t="str">
        <f t="shared" si="107"/>
        <v/>
      </c>
      <c r="DM1148" s="16" t="str">
        <f>IF(Wedstrijden!BI1135="x","L","")</f>
        <v/>
      </c>
      <c r="DN1148" s="16" t="str">
        <f>IF(Wedstrijden!BJ1135="x","M","")</f>
        <v/>
      </c>
      <c r="DO1148" s="16" t="str">
        <f>IF(Wedstrijden!BK1135="x","Z","")</f>
        <v/>
      </c>
      <c r="DP1148" s="16" t="str">
        <f>IF(Wedstrijden!BL1135="x","Z","")</f>
        <v/>
      </c>
    </row>
    <row r="1149" spans="1:120" ht="14.4" x14ac:dyDescent="0.3">
      <c r="A1149" s="18">
        <f>Wedstrijden!A1136</f>
        <v>0</v>
      </c>
      <c r="B1149" s="16" t="str">
        <f>IFERROR(VLOOKUP(Wedstrijden!#REF!,#REF!,2,FALSE),"")</f>
        <v/>
      </c>
      <c r="C1149" s="16">
        <f>Wedstrijden!E1136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IF(COUNTA(Wedstrijden!U1136:AC1136)&lt;&gt;0,1,"")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IF(Wedstrijden!U1136="x","B1","")</f>
        <v/>
      </c>
      <c r="BO1149" s="16" t="e">
        <f>IF(Wedstrijden!#REF!="x","BB","")</f>
        <v>#REF!</v>
      </c>
      <c r="BP1149" s="16" t="str">
        <f>IF(Wedstrijden!W1136="x","B","")</f>
        <v/>
      </c>
      <c r="BQ1149" s="16" t="str">
        <f>IF(Wedstrijden!X1136="x","L1","")</f>
        <v/>
      </c>
      <c r="BR1149" s="16" t="str">
        <f>IF(Wedstrijden!Y1136="x","L2","")</f>
        <v/>
      </c>
      <c r="BS1149" s="16" t="str">
        <f>IF(Wedstrijden!Z1136="x","M1","")</f>
        <v/>
      </c>
      <c r="BT1149" s="16" t="str">
        <f>IF(Wedstrijden!AA1136="x","M2","")</f>
        <v/>
      </c>
      <c r="BU1149" s="16" t="str">
        <f>IF(Wedstrijden!AB1136="x","Z1","")</f>
        <v/>
      </c>
      <c r="BV1149" s="16" t="str">
        <f>IF(Wedstrijden!AC1136="x","Z2","")</f>
        <v/>
      </c>
      <c r="BW1149" s="16" t="str">
        <f>IF(COUNTA(Wedstrijden!L1136:T1136)&lt;&gt;0,1,"")</f>
        <v/>
      </c>
      <c r="BX1149" s="16" t="str">
        <f t="shared" si="103"/>
        <v/>
      </c>
      <c r="BY1149" s="16" t="str">
        <f>IF(Wedstrijden!L1136="x","BB","")</f>
        <v/>
      </c>
      <c r="BZ1149" s="16" t="str">
        <f>IF(Wedstrijden!M1136="x","B","")</f>
        <v/>
      </c>
      <c r="CA1149" s="16" t="str">
        <f>IF(Wedstrijden!N1136="x","L1","")</f>
        <v/>
      </c>
      <c r="CB1149" s="16" t="str">
        <f>IF(Wedstrijden!O1136="x","L2","")</f>
        <v/>
      </c>
      <c r="CC1149" s="16" t="str">
        <f>IF(Wedstrijden!P1136="x","M1","")</f>
        <v/>
      </c>
      <c r="CD1149" s="16" t="str">
        <f>IF(Wedstrijden!Q1136="x","M2","")</f>
        <v/>
      </c>
      <c r="CE1149" s="16" t="str">
        <f>IF(Wedstrijden!R1136="x","Z1","")</f>
        <v/>
      </c>
      <c r="CF1149" s="16" t="str">
        <f>IF(Wedstrijden!S1136="x","Z2","")</f>
        <v/>
      </c>
      <c r="CG1149" s="16" t="str">
        <f>IF(Wedstrijden!T1136="x","ZZL","")</f>
        <v/>
      </c>
      <c r="CL1149" s="16" t="str">
        <f>IF(COUNTA(Wedstrijden!AR1136:BB1136)&lt;&gt;0,2,"")</f>
        <v/>
      </c>
      <c r="CM1149" s="16" t="str">
        <f t="shared" si="104"/>
        <v/>
      </c>
      <c r="CN1149" s="16" t="str">
        <f>IF(Wedstrijden!AR1136="x","AA","")</f>
        <v/>
      </c>
      <c r="CO1149" s="16" t="str">
        <f>IF(Wedstrijden!AS1136="x","A","")</f>
        <v/>
      </c>
      <c r="CP1149" s="16" t="str">
        <f>IF(Wedstrijden!AT1136="x","BB","")</f>
        <v/>
      </c>
      <c r="CQ1149" s="16" t="str">
        <f>IF(Wedstrijden!AU1136="x","B","")</f>
        <v/>
      </c>
      <c r="CR1149" s="16" t="str">
        <f>IF(Wedstrijden!AV1136="x","L","")</f>
        <v/>
      </c>
      <c r="CS1149" s="16" t="str">
        <f>IF(Wedstrijden!AW1136="x","M","")</f>
        <v/>
      </c>
      <c r="CT1149" s="16" t="str">
        <f>IF(Wedstrijden!AX1136="x","Z","")</f>
        <v/>
      </c>
      <c r="CU1149" s="16" t="str">
        <f>IF(Wedstrijden!BB1136="x","ZZ","")</f>
        <v/>
      </c>
      <c r="CV1149" s="16" t="str">
        <f>IF(COUNTA(Wedstrijden!AI1136:AP1136)&lt;&gt;0,2,"")</f>
        <v/>
      </c>
      <c r="CW1149" s="16" t="str">
        <f t="shared" si="105"/>
        <v/>
      </c>
      <c r="CX1149" s="16" t="str">
        <f>IF(Wedstrijden!AI1136="x","BB","")</f>
        <v/>
      </c>
      <c r="CY1149" s="16" t="str">
        <f>IF(Wedstrijden!AJ1136="x","B","")</f>
        <v/>
      </c>
      <c r="CZ1149" s="16" t="str">
        <f>IF(Wedstrijden!AK1136="x","L","")</f>
        <v/>
      </c>
      <c r="DA1149" s="16" t="str">
        <f>IF(Wedstrijden!AL1136="x","M","")</f>
        <v/>
      </c>
      <c r="DB1149" s="16" t="str">
        <f>IF(Wedstrijden!AM1136="x","Z","")</f>
        <v/>
      </c>
      <c r="DC1149" s="16" t="str">
        <f>IF(Wedstrijden!AN1136="x","ZZ","")</f>
        <v/>
      </c>
      <c r="DD1149" s="16" t="str">
        <f>IF(Wedstrijden!AP1136="x","1.40","")</f>
        <v/>
      </c>
      <c r="DE1149" s="16" t="str">
        <f>IF(COUNTA(Wedstrijden!BD1136:BF1136)&lt;&gt;0,6,"")</f>
        <v/>
      </c>
      <c r="DF1149" s="16" t="str">
        <f t="shared" si="106"/>
        <v/>
      </c>
      <c r="DG1149" s="16" t="str">
        <f>IF(Wedstrijden!BD1136="x","L","")</f>
        <v/>
      </c>
      <c r="DH1149" s="16" t="str">
        <f>IF(Wedstrijden!BE1136="x","M","")</f>
        <v/>
      </c>
      <c r="DI1149" s="16" t="str">
        <f>IF(Wedstrijden!BF1136="x","Z","")</f>
        <v/>
      </c>
      <c r="DJ1149" s="16" t="str">
        <f>IF(Wedstrijden!BG1136="x","Z","")</f>
        <v/>
      </c>
      <c r="DK1149" s="16" t="str">
        <f>IF(COUNTA(Wedstrijden!BI1136:BK1136)&lt;&gt;0,6,"")</f>
        <v/>
      </c>
      <c r="DL1149" s="16" t="str">
        <f t="shared" si="107"/>
        <v/>
      </c>
      <c r="DM1149" s="16" t="str">
        <f>IF(Wedstrijden!BI1136="x","L","")</f>
        <v/>
      </c>
      <c r="DN1149" s="16" t="str">
        <f>IF(Wedstrijden!BJ1136="x","M","")</f>
        <v/>
      </c>
      <c r="DO1149" s="16" t="str">
        <f>IF(Wedstrijden!BK1136="x","Z","")</f>
        <v/>
      </c>
      <c r="DP1149" s="16" t="str">
        <f>IF(Wedstrijden!BL1136="x","Z","")</f>
        <v/>
      </c>
    </row>
    <row r="1150" spans="1:120" ht="14.4" x14ac:dyDescent="0.3">
      <c r="A1150" s="18">
        <f>Wedstrijden!A1137</f>
        <v>0</v>
      </c>
      <c r="B1150" s="16" t="str">
        <f>IFERROR(VLOOKUP(Wedstrijden!#REF!,#REF!,2,FALSE),"")</f>
        <v/>
      </c>
      <c r="C1150" s="16">
        <f>Wedstrijden!E1137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IF(COUNTA(Wedstrijden!U1137:AC1137)&lt;&gt;0,1,"")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IF(Wedstrijden!U1137="x","B1","")</f>
        <v/>
      </c>
      <c r="BO1150" s="16" t="e">
        <f>IF(Wedstrijden!#REF!="x","BB","")</f>
        <v>#REF!</v>
      </c>
      <c r="BP1150" s="16" t="str">
        <f>IF(Wedstrijden!W1137="x","B","")</f>
        <v/>
      </c>
      <c r="BQ1150" s="16" t="str">
        <f>IF(Wedstrijden!X1137="x","L1","")</f>
        <v/>
      </c>
      <c r="BR1150" s="16" t="str">
        <f>IF(Wedstrijden!Y1137="x","L2","")</f>
        <v/>
      </c>
      <c r="BS1150" s="16" t="str">
        <f>IF(Wedstrijden!Z1137="x","M1","")</f>
        <v/>
      </c>
      <c r="BT1150" s="16" t="str">
        <f>IF(Wedstrijden!AA1137="x","M2","")</f>
        <v/>
      </c>
      <c r="BU1150" s="16" t="str">
        <f>IF(Wedstrijden!AB1137="x","Z1","")</f>
        <v/>
      </c>
      <c r="BV1150" s="16" t="str">
        <f>IF(Wedstrijden!AC1137="x","Z2","")</f>
        <v/>
      </c>
      <c r="BW1150" s="16" t="str">
        <f>IF(COUNTA(Wedstrijden!L1137:T1137)&lt;&gt;0,1,"")</f>
        <v/>
      </c>
      <c r="BX1150" s="16" t="str">
        <f t="shared" si="103"/>
        <v/>
      </c>
      <c r="BY1150" s="16" t="str">
        <f>IF(Wedstrijden!L1137="x","BB","")</f>
        <v/>
      </c>
      <c r="BZ1150" s="16" t="str">
        <f>IF(Wedstrijden!M1137="x","B","")</f>
        <v/>
      </c>
      <c r="CA1150" s="16" t="str">
        <f>IF(Wedstrijden!N1137="x","L1","")</f>
        <v/>
      </c>
      <c r="CB1150" s="16" t="str">
        <f>IF(Wedstrijden!O1137="x","L2","")</f>
        <v/>
      </c>
      <c r="CC1150" s="16" t="str">
        <f>IF(Wedstrijden!P1137="x","M1","")</f>
        <v/>
      </c>
      <c r="CD1150" s="16" t="str">
        <f>IF(Wedstrijden!Q1137="x","M2","")</f>
        <v/>
      </c>
      <c r="CE1150" s="16" t="str">
        <f>IF(Wedstrijden!R1137="x","Z1","")</f>
        <v/>
      </c>
      <c r="CF1150" s="16" t="str">
        <f>IF(Wedstrijden!S1137="x","Z2","")</f>
        <v/>
      </c>
      <c r="CG1150" s="16" t="str">
        <f>IF(Wedstrijden!T1137="x","ZZL","")</f>
        <v/>
      </c>
      <c r="CL1150" s="16" t="str">
        <f>IF(COUNTA(Wedstrijden!AR1137:BB1137)&lt;&gt;0,2,"")</f>
        <v/>
      </c>
      <c r="CM1150" s="16" t="str">
        <f t="shared" si="104"/>
        <v/>
      </c>
      <c r="CN1150" s="16" t="str">
        <f>IF(Wedstrijden!AR1137="x","AA","")</f>
        <v/>
      </c>
      <c r="CO1150" s="16" t="str">
        <f>IF(Wedstrijden!AS1137="x","A","")</f>
        <v/>
      </c>
      <c r="CP1150" s="16" t="str">
        <f>IF(Wedstrijden!AT1137="x","BB","")</f>
        <v/>
      </c>
      <c r="CQ1150" s="16" t="str">
        <f>IF(Wedstrijden!AU1137="x","B","")</f>
        <v/>
      </c>
      <c r="CR1150" s="16" t="str">
        <f>IF(Wedstrijden!AV1137="x","L","")</f>
        <v/>
      </c>
      <c r="CS1150" s="16" t="str">
        <f>IF(Wedstrijden!AW1137="x","M","")</f>
        <v/>
      </c>
      <c r="CT1150" s="16" t="str">
        <f>IF(Wedstrijden!AX1137="x","Z","")</f>
        <v/>
      </c>
      <c r="CU1150" s="16" t="str">
        <f>IF(Wedstrijden!BB1137="x","ZZ","")</f>
        <v/>
      </c>
      <c r="CV1150" s="16" t="str">
        <f>IF(COUNTA(Wedstrijden!AI1137:AP1137)&lt;&gt;0,2,"")</f>
        <v/>
      </c>
      <c r="CW1150" s="16" t="str">
        <f t="shared" si="105"/>
        <v/>
      </c>
      <c r="CX1150" s="16" t="str">
        <f>IF(Wedstrijden!AI1137="x","BB","")</f>
        <v/>
      </c>
      <c r="CY1150" s="16" t="str">
        <f>IF(Wedstrijden!AJ1137="x","B","")</f>
        <v/>
      </c>
      <c r="CZ1150" s="16" t="str">
        <f>IF(Wedstrijden!AK1137="x","L","")</f>
        <v/>
      </c>
      <c r="DA1150" s="16" t="str">
        <f>IF(Wedstrijden!AL1137="x","M","")</f>
        <v/>
      </c>
      <c r="DB1150" s="16" t="str">
        <f>IF(Wedstrijden!AM1137="x","Z","")</f>
        <v/>
      </c>
      <c r="DC1150" s="16" t="str">
        <f>IF(Wedstrijden!AN1137="x","ZZ","")</f>
        <v/>
      </c>
      <c r="DD1150" s="16" t="str">
        <f>IF(Wedstrijden!AP1137="x","1.40","")</f>
        <v/>
      </c>
      <c r="DE1150" s="16" t="str">
        <f>IF(COUNTA(Wedstrijden!BD1137:BF1137)&lt;&gt;0,6,"")</f>
        <v/>
      </c>
      <c r="DF1150" s="16" t="str">
        <f t="shared" si="106"/>
        <v/>
      </c>
      <c r="DG1150" s="16" t="str">
        <f>IF(Wedstrijden!BD1137="x","L","")</f>
        <v/>
      </c>
      <c r="DH1150" s="16" t="str">
        <f>IF(Wedstrijden!BE1137="x","M","")</f>
        <v/>
      </c>
      <c r="DI1150" s="16" t="str">
        <f>IF(Wedstrijden!BF1137="x","Z","")</f>
        <v/>
      </c>
      <c r="DJ1150" s="16" t="str">
        <f>IF(Wedstrijden!BG1137="x","Z","")</f>
        <v/>
      </c>
      <c r="DK1150" s="16" t="str">
        <f>IF(COUNTA(Wedstrijden!BI1137:BK1137)&lt;&gt;0,6,"")</f>
        <v/>
      </c>
      <c r="DL1150" s="16" t="str">
        <f t="shared" si="107"/>
        <v/>
      </c>
      <c r="DM1150" s="16" t="str">
        <f>IF(Wedstrijden!BI1137="x","L","")</f>
        <v/>
      </c>
      <c r="DN1150" s="16" t="str">
        <f>IF(Wedstrijden!BJ1137="x","M","")</f>
        <v/>
      </c>
      <c r="DO1150" s="16" t="str">
        <f>IF(Wedstrijden!BK1137="x","Z","")</f>
        <v/>
      </c>
      <c r="DP1150" s="16" t="str">
        <f>IF(Wedstrijden!BL1137="x","Z","")</f>
        <v/>
      </c>
    </row>
    <row r="1151" spans="1:120" ht="14.4" x14ac:dyDescent="0.3">
      <c r="A1151" s="18">
        <f>Wedstrijden!A1138</f>
        <v>0</v>
      </c>
      <c r="B1151" s="16" t="str">
        <f>IFERROR(VLOOKUP(Wedstrijden!#REF!,#REF!,2,FALSE),"")</f>
        <v/>
      </c>
      <c r="C1151" s="16">
        <f>Wedstrijden!E1138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IF(COUNTA(Wedstrijden!U1138:AC1138)&lt;&gt;0,1,"")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IF(Wedstrijden!U1138="x","B1","")</f>
        <v/>
      </c>
      <c r="BO1151" s="16" t="e">
        <f>IF(Wedstrijden!#REF!="x","BB","")</f>
        <v>#REF!</v>
      </c>
      <c r="BP1151" s="16" t="str">
        <f>IF(Wedstrijden!W1138="x","B","")</f>
        <v/>
      </c>
      <c r="BQ1151" s="16" t="str">
        <f>IF(Wedstrijden!X1138="x","L1","")</f>
        <v/>
      </c>
      <c r="BR1151" s="16" t="str">
        <f>IF(Wedstrijden!Y1138="x","L2","")</f>
        <v/>
      </c>
      <c r="BS1151" s="16" t="str">
        <f>IF(Wedstrijden!Z1138="x","M1","")</f>
        <v/>
      </c>
      <c r="BT1151" s="16" t="str">
        <f>IF(Wedstrijden!AA1138="x","M2","")</f>
        <v/>
      </c>
      <c r="BU1151" s="16" t="str">
        <f>IF(Wedstrijden!AB1138="x","Z1","")</f>
        <v/>
      </c>
      <c r="BV1151" s="16" t="str">
        <f>IF(Wedstrijden!AC1138="x","Z2","")</f>
        <v/>
      </c>
      <c r="BW1151" s="16" t="str">
        <f>IF(COUNTA(Wedstrijden!L1138:T1138)&lt;&gt;0,1,"")</f>
        <v/>
      </c>
      <c r="BX1151" s="16" t="str">
        <f t="shared" si="103"/>
        <v/>
      </c>
      <c r="BY1151" s="16" t="str">
        <f>IF(Wedstrijden!L1138="x","BB","")</f>
        <v/>
      </c>
      <c r="BZ1151" s="16" t="str">
        <f>IF(Wedstrijden!M1138="x","B","")</f>
        <v/>
      </c>
      <c r="CA1151" s="16" t="str">
        <f>IF(Wedstrijden!N1138="x","L1","")</f>
        <v/>
      </c>
      <c r="CB1151" s="16" t="str">
        <f>IF(Wedstrijden!O1138="x","L2","")</f>
        <v/>
      </c>
      <c r="CC1151" s="16" t="str">
        <f>IF(Wedstrijden!P1138="x","M1","")</f>
        <v/>
      </c>
      <c r="CD1151" s="16" t="str">
        <f>IF(Wedstrijden!Q1138="x","M2","")</f>
        <v/>
      </c>
      <c r="CE1151" s="16" t="str">
        <f>IF(Wedstrijden!R1138="x","Z1","")</f>
        <v/>
      </c>
      <c r="CF1151" s="16" t="str">
        <f>IF(Wedstrijden!S1138="x","Z2","")</f>
        <v/>
      </c>
      <c r="CG1151" s="16" t="str">
        <f>IF(Wedstrijden!T1138="x","ZZL","")</f>
        <v/>
      </c>
      <c r="CL1151" s="16" t="str">
        <f>IF(COUNTA(Wedstrijden!AR1138:BB1138)&lt;&gt;0,2,"")</f>
        <v/>
      </c>
      <c r="CM1151" s="16" t="str">
        <f t="shared" si="104"/>
        <v/>
      </c>
      <c r="CN1151" s="16" t="str">
        <f>IF(Wedstrijden!AR1138="x","AA","")</f>
        <v/>
      </c>
      <c r="CO1151" s="16" t="str">
        <f>IF(Wedstrijden!AS1138="x","A","")</f>
        <v/>
      </c>
      <c r="CP1151" s="16" t="str">
        <f>IF(Wedstrijden!AT1138="x","BB","")</f>
        <v/>
      </c>
      <c r="CQ1151" s="16" t="str">
        <f>IF(Wedstrijden!AU1138="x","B","")</f>
        <v/>
      </c>
      <c r="CR1151" s="16" t="str">
        <f>IF(Wedstrijden!AV1138="x","L","")</f>
        <v/>
      </c>
      <c r="CS1151" s="16" t="str">
        <f>IF(Wedstrijden!AW1138="x","M","")</f>
        <v/>
      </c>
      <c r="CT1151" s="16" t="str">
        <f>IF(Wedstrijden!AX1138="x","Z","")</f>
        <v/>
      </c>
      <c r="CU1151" s="16" t="str">
        <f>IF(Wedstrijden!BB1138="x","ZZ","")</f>
        <v/>
      </c>
      <c r="CV1151" s="16" t="str">
        <f>IF(COUNTA(Wedstrijden!AI1138:AP1138)&lt;&gt;0,2,"")</f>
        <v/>
      </c>
      <c r="CW1151" s="16" t="str">
        <f t="shared" si="105"/>
        <v/>
      </c>
      <c r="CX1151" s="16" t="str">
        <f>IF(Wedstrijden!AI1138="x","BB","")</f>
        <v/>
      </c>
      <c r="CY1151" s="16" t="str">
        <f>IF(Wedstrijden!AJ1138="x","B","")</f>
        <v/>
      </c>
      <c r="CZ1151" s="16" t="str">
        <f>IF(Wedstrijden!AK1138="x","L","")</f>
        <v/>
      </c>
      <c r="DA1151" s="16" t="str">
        <f>IF(Wedstrijden!AL1138="x","M","")</f>
        <v/>
      </c>
      <c r="DB1151" s="16" t="str">
        <f>IF(Wedstrijden!AM1138="x","Z","")</f>
        <v/>
      </c>
      <c r="DC1151" s="16" t="str">
        <f>IF(Wedstrijden!AN1138="x","ZZ","")</f>
        <v/>
      </c>
      <c r="DD1151" s="16" t="str">
        <f>IF(Wedstrijden!AP1138="x","1.40","")</f>
        <v/>
      </c>
      <c r="DE1151" s="16" t="str">
        <f>IF(COUNTA(Wedstrijden!BD1138:BF1138)&lt;&gt;0,6,"")</f>
        <v/>
      </c>
      <c r="DF1151" s="16" t="str">
        <f t="shared" si="106"/>
        <v/>
      </c>
      <c r="DG1151" s="16" t="str">
        <f>IF(Wedstrijden!BD1138="x","L","")</f>
        <v/>
      </c>
      <c r="DH1151" s="16" t="str">
        <f>IF(Wedstrijden!BE1138="x","M","")</f>
        <v/>
      </c>
      <c r="DI1151" s="16" t="str">
        <f>IF(Wedstrijden!BF1138="x","Z","")</f>
        <v/>
      </c>
      <c r="DJ1151" s="16" t="str">
        <f>IF(Wedstrijden!BG1138="x","Z","")</f>
        <v/>
      </c>
      <c r="DK1151" s="16" t="str">
        <f>IF(COUNTA(Wedstrijden!BI1138:BK1138)&lt;&gt;0,6,"")</f>
        <v/>
      </c>
      <c r="DL1151" s="16" t="str">
        <f t="shared" si="107"/>
        <v/>
      </c>
      <c r="DM1151" s="16" t="str">
        <f>IF(Wedstrijden!BI1138="x","L","")</f>
        <v/>
      </c>
      <c r="DN1151" s="16" t="str">
        <f>IF(Wedstrijden!BJ1138="x","M","")</f>
        <v/>
      </c>
      <c r="DO1151" s="16" t="str">
        <f>IF(Wedstrijden!BK1138="x","Z","")</f>
        <v/>
      </c>
      <c r="DP1151" s="16" t="str">
        <f>IF(Wedstrijden!BL1138="x","Z","")</f>
        <v/>
      </c>
    </row>
    <row r="1152" spans="1:120" ht="14.4" x14ac:dyDescent="0.3">
      <c r="A1152" s="18">
        <f>Wedstrijden!A1139</f>
        <v>0</v>
      </c>
      <c r="B1152" s="16" t="str">
        <f>IFERROR(VLOOKUP(Wedstrijden!#REF!,#REF!,2,FALSE),"")</f>
        <v/>
      </c>
      <c r="C1152" s="16">
        <f>Wedstrijden!E1139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IF(COUNTA(Wedstrijden!U1139:AC1139)&lt;&gt;0,1,"")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IF(Wedstrijden!U1139="x","B1","")</f>
        <v/>
      </c>
      <c r="BO1152" s="16" t="e">
        <f>IF(Wedstrijden!#REF!="x","BB","")</f>
        <v>#REF!</v>
      </c>
      <c r="BP1152" s="16" t="str">
        <f>IF(Wedstrijden!W1139="x","B","")</f>
        <v/>
      </c>
      <c r="BQ1152" s="16" t="str">
        <f>IF(Wedstrijden!X1139="x","L1","")</f>
        <v/>
      </c>
      <c r="BR1152" s="16" t="str">
        <f>IF(Wedstrijden!Y1139="x","L2","")</f>
        <v/>
      </c>
      <c r="BS1152" s="16" t="str">
        <f>IF(Wedstrijden!Z1139="x","M1","")</f>
        <v/>
      </c>
      <c r="BT1152" s="16" t="str">
        <f>IF(Wedstrijden!AA1139="x","M2","")</f>
        <v/>
      </c>
      <c r="BU1152" s="16" t="str">
        <f>IF(Wedstrijden!AB1139="x","Z1","")</f>
        <v/>
      </c>
      <c r="BV1152" s="16" t="str">
        <f>IF(Wedstrijden!AC1139="x","Z2","")</f>
        <v/>
      </c>
      <c r="BW1152" s="16" t="str">
        <f>IF(COUNTA(Wedstrijden!L1139:T1139)&lt;&gt;0,1,"")</f>
        <v/>
      </c>
      <c r="BX1152" s="16" t="str">
        <f t="shared" si="103"/>
        <v/>
      </c>
      <c r="BY1152" s="16" t="str">
        <f>IF(Wedstrijden!L1139="x","BB","")</f>
        <v/>
      </c>
      <c r="BZ1152" s="16" t="str">
        <f>IF(Wedstrijden!M1139="x","B","")</f>
        <v/>
      </c>
      <c r="CA1152" s="16" t="str">
        <f>IF(Wedstrijden!N1139="x","L1","")</f>
        <v/>
      </c>
      <c r="CB1152" s="16" t="str">
        <f>IF(Wedstrijden!O1139="x","L2","")</f>
        <v/>
      </c>
      <c r="CC1152" s="16" t="str">
        <f>IF(Wedstrijden!P1139="x","M1","")</f>
        <v/>
      </c>
      <c r="CD1152" s="16" t="str">
        <f>IF(Wedstrijden!Q1139="x","M2","")</f>
        <v/>
      </c>
      <c r="CE1152" s="16" t="str">
        <f>IF(Wedstrijden!R1139="x","Z1","")</f>
        <v/>
      </c>
      <c r="CF1152" s="16" t="str">
        <f>IF(Wedstrijden!S1139="x","Z2","")</f>
        <v/>
      </c>
      <c r="CG1152" s="16" t="str">
        <f>IF(Wedstrijden!T1139="x","ZZL","")</f>
        <v/>
      </c>
      <c r="CL1152" s="16" t="str">
        <f>IF(COUNTA(Wedstrijden!AR1139:BB1139)&lt;&gt;0,2,"")</f>
        <v/>
      </c>
      <c r="CM1152" s="16" t="str">
        <f t="shared" si="104"/>
        <v/>
      </c>
      <c r="CN1152" s="16" t="str">
        <f>IF(Wedstrijden!AR1139="x","AA","")</f>
        <v/>
      </c>
      <c r="CO1152" s="16" t="str">
        <f>IF(Wedstrijden!AS1139="x","A","")</f>
        <v/>
      </c>
      <c r="CP1152" s="16" t="str">
        <f>IF(Wedstrijden!AT1139="x","BB","")</f>
        <v/>
      </c>
      <c r="CQ1152" s="16" t="str">
        <f>IF(Wedstrijden!AU1139="x","B","")</f>
        <v/>
      </c>
      <c r="CR1152" s="16" t="str">
        <f>IF(Wedstrijden!AV1139="x","L","")</f>
        <v/>
      </c>
      <c r="CS1152" s="16" t="str">
        <f>IF(Wedstrijden!AW1139="x","M","")</f>
        <v/>
      </c>
      <c r="CT1152" s="16" t="str">
        <f>IF(Wedstrijden!AX1139="x","Z","")</f>
        <v/>
      </c>
      <c r="CU1152" s="16" t="str">
        <f>IF(Wedstrijden!BB1139="x","ZZ","")</f>
        <v/>
      </c>
      <c r="CV1152" s="16" t="str">
        <f>IF(COUNTA(Wedstrijden!AI1139:AP1139)&lt;&gt;0,2,"")</f>
        <v/>
      </c>
      <c r="CW1152" s="16" t="str">
        <f t="shared" si="105"/>
        <v/>
      </c>
      <c r="CX1152" s="16" t="str">
        <f>IF(Wedstrijden!AI1139="x","BB","")</f>
        <v/>
      </c>
      <c r="CY1152" s="16" t="str">
        <f>IF(Wedstrijden!AJ1139="x","B","")</f>
        <v/>
      </c>
      <c r="CZ1152" s="16" t="str">
        <f>IF(Wedstrijden!AK1139="x","L","")</f>
        <v/>
      </c>
      <c r="DA1152" s="16" t="str">
        <f>IF(Wedstrijden!AL1139="x","M","")</f>
        <v/>
      </c>
      <c r="DB1152" s="16" t="str">
        <f>IF(Wedstrijden!AM1139="x","Z","")</f>
        <v/>
      </c>
      <c r="DC1152" s="16" t="str">
        <f>IF(Wedstrijden!AN1139="x","ZZ","")</f>
        <v/>
      </c>
      <c r="DD1152" s="16" t="str">
        <f>IF(Wedstrijden!AP1139="x","1.40","")</f>
        <v/>
      </c>
      <c r="DE1152" s="16" t="str">
        <f>IF(COUNTA(Wedstrijden!BD1139:BF1139)&lt;&gt;0,6,"")</f>
        <v/>
      </c>
      <c r="DF1152" s="16" t="str">
        <f t="shared" si="106"/>
        <v/>
      </c>
      <c r="DG1152" s="16" t="str">
        <f>IF(Wedstrijden!BD1139="x","L","")</f>
        <v/>
      </c>
      <c r="DH1152" s="16" t="str">
        <f>IF(Wedstrijden!BE1139="x","M","")</f>
        <v/>
      </c>
      <c r="DI1152" s="16" t="str">
        <f>IF(Wedstrijden!BF1139="x","Z","")</f>
        <v/>
      </c>
      <c r="DJ1152" s="16" t="str">
        <f>IF(Wedstrijden!BG1139="x","Z","")</f>
        <v/>
      </c>
      <c r="DK1152" s="16" t="str">
        <f>IF(COUNTA(Wedstrijden!BI1139:BK1139)&lt;&gt;0,6,"")</f>
        <v/>
      </c>
      <c r="DL1152" s="16" t="str">
        <f t="shared" si="107"/>
        <v/>
      </c>
      <c r="DM1152" s="16" t="str">
        <f>IF(Wedstrijden!BI1139="x","L","")</f>
        <v/>
      </c>
      <c r="DN1152" s="16" t="str">
        <f>IF(Wedstrijden!BJ1139="x","M","")</f>
        <v/>
      </c>
      <c r="DO1152" s="16" t="str">
        <f>IF(Wedstrijden!BK1139="x","Z","")</f>
        <v/>
      </c>
      <c r="DP1152" s="16" t="str">
        <f>IF(Wedstrijden!BL1139="x","Z","")</f>
        <v/>
      </c>
    </row>
    <row r="1153" spans="1:120" ht="14.4" x14ac:dyDescent="0.3">
      <c r="A1153" s="18">
        <f>Wedstrijden!A1140</f>
        <v>0</v>
      </c>
      <c r="B1153" s="16" t="str">
        <f>IFERROR(VLOOKUP(Wedstrijden!#REF!,#REF!,2,FALSE),"")</f>
        <v/>
      </c>
      <c r="C1153" s="16">
        <f>Wedstrijden!E1140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IF(COUNTA(Wedstrijden!U1140:AC1140)&lt;&gt;0,1,"")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IF(Wedstrijden!U1140="x","B1","")</f>
        <v/>
      </c>
      <c r="BO1153" s="16" t="e">
        <f>IF(Wedstrijden!#REF!="x","BB","")</f>
        <v>#REF!</v>
      </c>
      <c r="BP1153" s="16" t="str">
        <f>IF(Wedstrijden!W1140="x","B","")</f>
        <v/>
      </c>
      <c r="BQ1153" s="16" t="str">
        <f>IF(Wedstrijden!X1140="x","L1","")</f>
        <v/>
      </c>
      <c r="BR1153" s="16" t="str">
        <f>IF(Wedstrijden!Y1140="x","L2","")</f>
        <v/>
      </c>
      <c r="BS1153" s="16" t="str">
        <f>IF(Wedstrijden!Z1140="x","M1","")</f>
        <v/>
      </c>
      <c r="BT1153" s="16" t="str">
        <f>IF(Wedstrijden!AA1140="x","M2","")</f>
        <v/>
      </c>
      <c r="BU1153" s="16" t="str">
        <f>IF(Wedstrijden!AB1140="x","Z1","")</f>
        <v/>
      </c>
      <c r="BV1153" s="16" t="str">
        <f>IF(Wedstrijden!AC1140="x","Z2","")</f>
        <v/>
      </c>
      <c r="BW1153" s="16" t="str">
        <f>IF(COUNTA(Wedstrijden!L1140:T1140)&lt;&gt;0,1,"")</f>
        <v/>
      </c>
      <c r="BX1153" s="16" t="str">
        <f t="shared" si="103"/>
        <v/>
      </c>
      <c r="BY1153" s="16" t="str">
        <f>IF(Wedstrijden!L1140="x","BB","")</f>
        <v/>
      </c>
      <c r="BZ1153" s="16" t="str">
        <f>IF(Wedstrijden!M1140="x","B","")</f>
        <v/>
      </c>
      <c r="CA1153" s="16" t="str">
        <f>IF(Wedstrijden!N1140="x","L1","")</f>
        <v/>
      </c>
      <c r="CB1153" s="16" t="str">
        <f>IF(Wedstrijden!O1140="x","L2","")</f>
        <v/>
      </c>
      <c r="CC1153" s="16" t="str">
        <f>IF(Wedstrijden!P1140="x","M1","")</f>
        <v/>
      </c>
      <c r="CD1153" s="16" t="str">
        <f>IF(Wedstrijden!Q1140="x","M2","")</f>
        <v/>
      </c>
      <c r="CE1153" s="16" t="str">
        <f>IF(Wedstrijden!R1140="x","Z1","")</f>
        <v/>
      </c>
      <c r="CF1153" s="16" t="str">
        <f>IF(Wedstrijden!S1140="x","Z2","")</f>
        <v/>
      </c>
      <c r="CG1153" s="16" t="str">
        <f>IF(Wedstrijden!T1140="x","ZZL","")</f>
        <v/>
      </c>
      <c r="CL1153" s="16" t="str">
        <f>IF(COUNTA(Wedstrijden!AR1140:BB1140)&lt;&gt;0,2,"")</f>
        <v/>
      </c>
      <c r="CM1153" s="16" t="str">
        <f t="shared" si="104"/>
        <v/>
      </c>
      <c r="CN1153" s="16" t="str">
        <f>IF(Wedstrijden!AR1140="x","AA","")</f>
        <v/>
      </c>
      <c r="CO1153" s="16" t="str">
        <f>IF(Wedstrijden!AS1140="x","A","")</f>
        <v/>
      </c>
      <c r="CP1153" s="16" t="str">
        <f>IF(Wedstrijden!AT1140="x","BB","")</f>
        <v/>
      </c>
      <c r="CQ1153" s="16" t="str">
        <f>IF(Wedstrijden!AU1140="x","B","")</f>
        <v/>
      </c>
      <c r="CR1153" s="16" t="str">
        <f>IF(Wedstrijden!AV1140="x","L","")</f>
        <v/>
      </c>
      <c r="CS1153" s="16" t="str">
        <f>IF(Wedstrijden!AW1140="x","M","")</f>
        <v/>
      </c>
      <c r="CT1153" s="16" t="str">
        <f>IF(Wedstrijden!AX1140="x","Z","")</f>
        <v/>
      </c>
      <c r="CU1153" s="16" t="str">
        <f>IF(Wedstrijden!BB1140="x","ZZ","")</f>
        <v/>
      </c>
      <c r="CV1153" s="16" t="str">
        <f>IF(COUNTA(Wedstrijden!AI1140:AP1140)&lt;&gt;0,2,"")</f>
        <v/>
      </c>
      <c r="CW1153" s="16" t="str">
        <f t="shared" si="105"/>
        <v/>
      </c>
      <c r="CX1153" s="16" t="str">
        <f>IF(Wedstrijden!AI1140="x","BB","")</f>
        <v/>
      </c>
      <c r="CY1153" s="16" t="str">
        <f>IF(Wedstrijden!AJ1140="x","B","")</f>
        <v/>
      </c>
      <c r="CZ1153" s="16" t="str">
        <f>IF(Wedstrijden!AK1140="x","L","")</f>
        <v/>
      </c>
      <c r="DA1153" s="16" t="str">
        <f>IF(Wedstrijden!AL1140="x","M","")</f>
        <v/>
      </c>
      <c r="DB1153" s="16" t="str">
        <f>IF(Wedstrijden!AM1140="x","Z","")</f>
        <v/>
      </c>
      <c r="DC1153" s="16" t="str">
        <f>IF(Wedstrijden!AN1140="x","ZZ","")</f>
        <v/>
      </c>
      <c r="DD1153" s="16" t="str">
        <f>IF(Wedstrijden!AP1140="x","1.40","")</f>
        <v/>
      </c>
      <c r="DE1153" s="16" t="str">
        <f>IF(COUNTA(Wedstrijden!BD1140:BF1140)&lt;&gt;0,6,"")</f>
        <v/>
      </c>
      <c r="DF1153" s="16" t="str">
        <f t="shared" si="106"/>
        <v/>
      </c>
      <c r="DG1153" s="16" t="str">
        <f>IF(Wedstrijden!BD1140="x","L","")</f>
        <v/>
      </c>
      <c r="DH1153" s="16" t="str">
        <f>IF(Wedstrijden!BE1140="x","M","")</f>
        <v/>
      </c>
      <c r="DI1153" s="16" t="str">
        <f>IF(Wedstrijden!BF1140="x","Z","")</f>
        <v/>
      </c>
      <c r="DJ1153" s="16" t="str">
        <f>IF(Wedstrijden!BG1140="x","Z","")</f>
        <v/>
      </c>
      <c r="DK1153" s="16" t="str">
        <f>IF(COUNTA(Wedstrijden!BI1140:BK1140)&lt;&gt;0,6,"")</f>
        <v/>
      </c>
      <c r="DL1153" s="16" t="str">
        <f t="shared" si="107"/>
        <v/>
      </c>
      <c r="DM1153" s="16" t="str">
        <f>IF(Wedstrijden!BI1140="x","L","")</f>
        <v/>
      </c>
      <c r="DN1153" s="16" t="str">
        <f>IF(Wedstrijden!BJ1140="x","M","")</f>
        <v/>
      </c>
      <c r="DO1153" s="16" t="str">
        <f>IF(Wedstrijden!BK1140="x","Z","")</f>
        <v/>
      </c>
      <c r="DP1153" s="16" t="str">
        <f>IF(Wedstrijden!BL1140="x","Z","")</f>
        <v/>
      </c>
    </row>
    <row r="1154" spans="1:120" ht="14.4" x14ac:dyDescent="0.3">
      <c r="A1154" s="18">
        <f>Wedstrijden!A1141</f>
        <v>0</v>
      </c>
      <c r="B1154" s="16" t="str">
        <f>IFERROR(VLOOKUP(Wedstrijden!#REF!,#REF!,2,FALSE),"")</f>
        <v/>
      </c>
      <c r="C1154" s="16">
        <f>Wedstrijden!E1141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IF(COUNTA(Wedstrijden!U1141:AC1141)&lt;&gt;0,1,"")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IF(Wedstrijden!U1141="x","B1","")</f>
        <v/>
      </c>
      <c r="BO1154" s="16" t="e">
        <f>IF(Wedstrijden!#REF!="x","BB","")</f>
        <v>#REF!</v>
      </c>
      <c r="BP1154" s="16" t="str">
        <f>IF(Wedstrijden!W1141="x","B","")</f>
        <v/>
      </c>
      <c r="BQ1154" s="16" t="str">
        <f>IF(Wedstrijden!X1141="x","L1","")</f>
        <v/>
      </c>
      <c r="BR1154" s="16" t="str">
        <f>IF(Wedstrijden!Y1141="x","L2","")</f>
        <v/>
      </c>
      <c r="BS1154" s="16" t="str">
        <f>IF(Wedstrijden!Z1141="x","M1","")</f>
        <v/>
      </c>
      <c r="BT1154" s="16" t="str">
        <f>IF(Wedstrijden!AA1141="x","M2","")</f>
        <v/>
      </c>
      <c r="BU1154" s="16" t="str">
        <f>IF(Wedstrijden!AB1141="x","Z1","")</f>
        <v/>
      </c>
      <c r="BV1154" s="16" t="str">
        <f>IF(Wedstrijden!AC1141="x","Z2","")</f>
        <v/>
      </c>
      <c r="BW1154" s="16" t="str">
        <f>IF(COUNTA(Wedstrijden!L1141:T1141)&lt;&gt;0,1,"")</f>
        <v/>
      </c>
      <c r="BX1154" s="16" t="str">
        <f t="shared" si="103"/>
        <v/>
      </c>
      <c r="BY1154" s="16" t="str">
        <f>IF(Wedstrijden!L1141="x","BB","")</f>
        <v/>
      </c>
      <c r="BZ1154" s="16" t="str">
        <f>IF(Wedstrijden!M1141="x","B","")</f>
        <v/>
      </c>
      <c r="CA1154" s="16" t="str">
        <f>IF(Wedstrijden!N1141="x","L1","")</f>
        <v/>
      </c>
      <c r="CB1154" s="16" t="str">
        <f>IF(Wedstrijden!O1141="x","L2","")</f>
        <v/>
      </c>
      <c r="CC1154" s="16" t="str">
        <f>IF(Wedstrijden!P1141="x","M1","")</f>
        <v/>
      </c>
      <c r="CD1154" s="16" t="str">
        <f>IF(Wedstrijden!Q1141="x","M2","")</f>
        <v/>
      </c>
      <c r="CE1154" s="16" t="str">
        <f>IF(Wedstrijden!R1141="x","Z1","")</f>
        <v/>
      </c>
      <c r="CF1154" s="16" t="str">
        <f>IF(Wedstrijden!S1141="x","Z2","")</f>
        <v/>
      </c>
      <c r="CG1154" s="16" t="str">
        <f>IF(Wedstrijden!T1141="x","ZZL","")</f>
        <v/>
      </c>
      <c r="CL1154" s="16" t="str">
        <f>IF(COUNTA(Wedstrijden!AR1141:BB1141)&lt;&gt;0,2,"")</f>
        <v/>
      </c>
      <c r="CM1154" s="16" t="str">
        <f t="shared" si="104"/>
        <v/>
      </c>
      <c r="CN1154" s="16" t="str">
        <f>IF(Wedstrijden!AR1141="x","AA","")</f>
        <v/>
      </c>
      <c r="CO1154" s="16" t="str">
        <f>IF(Wedstrijden!AS1141="x","A","")</f>
        <v/>
      </c>
      <c r="CP1154" s="16" t="str">
        <f>IF(Wedstrijden!AT1141="x","BB","")</f>
        <v/>
      </c>
      <c r="CQ1154" s="16" t="str">
        <f>IF(Wedstrijden!AU1141="x","B","")</f>
        <v/>
      </c>
      <c r="CR1154" s="16" t="str">
        <f>IF(Wedstrijden!AV1141="x","L","")</f>
        <v/>
      </c>
      <c r="CS1154" s="16" t="str">
        <f>IF(Wedstrijden!AW1141="x","M","")</f>
        <v/>
      </c>
      <c r="CT1154" s="16" t="str">
        <f>IF(Wedstrijden!AX1141="x","Z","")</f>
        <v/>
      </c>
      <c r="CU1154" s="16" t="str">
        <f>IF(Wedstrijden!BB1141="x","ZZ","")</f>
        <v/>
      </c>
      <c r="CV1154" s="16" t="str">
        <f>IF(COUNTA(Wedstrijden!AI1141:AP1141)&lt;&gt;0,2,"")</f>
        <v/>
      </c>
      <c r="CW1154" s="16" t="str">
        <f t="shared" si="105"/>
        <v/>
      </c>
      <c r="CX1154" s="16" t="str">
        <f>IF(Wedstrijden!AI1141="x","BB","")</f>
        <v/>
      </c>
      <c r="CY1154" s="16" t="str">
        <f>IF(Wedstrijden!AJ1141="x","B","")</f>
        <v/>
      </c>
      <c r="CZ1154" s="16" t="str">
        <f>IF(Wedstrijden!AK1141="x","L","")</f>
        <v/>
      </c>
      <c r="DA1154" s="16" t="str">
        <f>IF(Wedstrijden!AL1141="x","M","")</f>
        <v/>
      </c>
      <c r="DB1154" s="16" t="str">
        <f>IF(Wedstrijden!AM1141="x","Z","")</f>
        <v/>
      </c>
      <c r="DC1154" s="16" t="str">
        <f>IF(Wedstrijden!AN1141="x","ZZ","")</f>
        <v/>
      </c>
      <c r="DD1154" s="16" t="str">
        <f>IF(Wedstrijden!AP1141="x","1.40","")</f>
        <v/>
      </c>
      <c r="DE1154" s="16" t="str">
        <f>IF(COUNTA(Wedstrijden!BD1141:BF1141)&lt;&gt;0,6,"")</f>
        <v/>
      </c>
      <c r="DF1154" s="16" t="str">
        <f t="shared" si="106"/>
        <v/>
      </c>
      <c r="DG1154" s="16" t="str">
        <f>IF(Wedstrijden!BD1141="x","L","")</f>
        <v/>
      </c>
      <c r="DH1154" s="16" t="str">
        <f>IF(Wedstrijden!BE1141="x","M","")</f>
        <v/>
      </c>
      <c r="DI1154" s="16" t="str">
        <f>IF(Wedstrijden!BF1141="x","Z","")</f>
        <v/>
      </c>
      <c r="DJ1154" s="16" t="str">
        <f>IF(Wedstrijden!BG1141="x","Z","")</f>
        <v/>
      </c>
      <c r="DK1154" s="16" t="str">
        <f>IF(COUNTA(Wedstrijden!BI1141:BK1141)&lt;&gt;0,6,"")</f>
        <v/>
      </c>
      <c r="DL1154" s="16" t="str">
        <f t="shared" si="107"/>
        <v/>
      </c>
      <c r="DM1154" s="16" t="str">
        <f>IF(Wedstrijden!BI1141="x","L","")</f>
        <v/>
      </c>
      <c r="DN1154" s="16" t="str">
        <f>IF(Wedstrijden!BJ1141="x","M","")</f>
        <v/>
      </c>
      <c r="DO1154" s="16" t="str">
        <f>IF(Wedstrijden!BK1141="x","Z","")</f>
        <v/>
      </c>
      <c r="DP1154" s="16" t="str">
        <f>IF(Wedstrijden!BL1141="x","Z","")</f>
        <v/>
      </c>
    </row>
    <row r="1155" spans="1:120" ht="14.4" x14ac:dyDescent="0.3">
      <c r="A1155" s="18">
        <f>Wedstrijden!A1142</f>
        <v>0</v>
      </c>
      <c r="B1155" s="16" t="str">
        <f>IFERROR(VLOOKUP(Wedstrijden!#REF!,#REF!,2,FALSE),"")</f>
        <v/>
      </c>
      <c r="C1155" s="16">
        <f>Wedstrijden!E1142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IF(COUNTA(Wedstrijden!U1142:AC1142)&lt;&gt;0,1,"")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IF(Wedstrijden!U1142="x","B1","")</f>
        <v/>
      </c>
      <c r="BO1155" s="16" t="e">
        <f>IF(Wedstrijden!#REF!="x","BB","")</f>
        <v>#REF!</v>
      </c>
      <c r="BP1155" s="16" t="str">
        <f>IF(Wedstrijden!W1142="x","B","")</f>
        <v/>
      </c>
      <c r="BQ1155" s="16" t="str">
        <f>IF(Wedstrijden!X1142="x","L1","")</f>
        <v/>
      </c>
      <c r="BR1155" s="16" t="str">
        <f>IF(Wedstrijden!Y1142="x","L2","")</f>
        <v/>
      </c>
      <c r="BS1155" s="16" t="str">
        <f>IF(Wedstrijden!Z1142="x","M1","")</f>
        <v/>
      </c>
      <c r="BT1155" s="16" t="str">
        <f>IF(Wedstrijden!AA1142="x","M2","")</f>
        <v/>
      </c>
      <c r="BU1155" s="16" t="str">
        <f>IF(Wedstrijden!AB1142="x","Z1","")</f>
        <v/>
      </c>
      <c r="BV1155" s="16" t="str">
        <f>IF(Wedstrijden!AC1142="x","Z2","")</f>
        <v/>
      </c>
      <c r="BW1155" s="16" t="str">
        <f>IF(COUNTA(Wedstrijden!L1142:T1142)&lt;&gt;0,1,"")</f>
        <v/>
      </c>
      <c r="BX1155" s="16" t="str">
        <f t="shared" ref="BX1155:BX1218" si="109">IF(COUNTBLANK(BW1155) = 1,"",1)</f>
        <v/>
      </c>
      <c r="BY1155" s="16" t="str">
        <f>IF(Wedstrijden!L1142="x","BB","")</f>
        <v/>
      </c>
      <c r="BZ1155" s="16" t="str">
        <f>IF(Wedstrijden!M1142="x","B","")</f>
        <v/>
      </c>
      <c r="CA1155" s="16" t="str">
        <f>IF(Wedstrijden!N1142="x","L1","")</f>
        <v/>
      </c>
      <c r="CB1155" s="16" t="str">
        <f>IF(Wedstrijden!O1142="x","L2","")</f>
        <v/>
      </c>
      <c r="CC1155" s="16" t="str">
        <f>IF(Wedstrijden!P1142="x","M1","")</f>
        <v/>
      </c>
      <c r="CD1155" s="16" t="str">
        <f>IF(Wedstrijden!Q1142="x","M2","")</f>
        <v/>
      </c>
      <c r="CE1155" s="16" t="str">
        <f>IF(Wedstrijden!R1142="x","Z1","")</f>
        <v/>
      </c>
      <c r="CF1155" s="16" t="str">
        <f>IF(Wedstrijden!S1142="x","Z2","")</f>
        <v/>
      </c>
      <c r="CG1155" s="16" t="str">
        <f>IF(Wedstrijden!T1142="x","ZZL","")</f>
        <v/>
      </c>
      <c r="CL1155" s="16" t="str">
        <f>IF(COUNTA(Wedstrijden!AR1142:BB1142)&lt;&gt;0,2,"")</f>
        <v/>
      </c>
      <c r="CM1155" s="16" t="str">
        <f t="shared" ref="CM1155:CM1218" si="110">IF(COUNTBLANK(CL1155) = 1,"",2)</f>
        <v/>
      </c>
      <c r="CN1155" s="16" t="str">
        <f>IF(Wedstrijden!AR1142="x","AA","")</f>
        <v/>
      </c>
      <c r="CO1155" s="16" t="str">
        <f>IF(Wedstrijden!AS1142="x","A","")</f>
        <v/>
      </c>
      <c r="CP1155" s="16" t="str">
        <f>IF(Wedstrijden!AT1142="x","BB","")</f>
        <v/>
      </c>
      <c r="CQ1155" s="16" t="str">
        <f>IF(Wedstrijden!AU1142="x","B","")</f>
        <v/>
      </c>
      <c r="CR1155" s="16" t="str">
        <f>IF(Wedstrijden!AV1142="x","L","")</f>
        <v/>
      </c>
      <c r="CS1155" s="16" t="str">
        <f>IF(Wedstrijden!AW1142="x","M","")</f>
        <v/>
      </c>
      <c r="CT1155" s="16" t="str">
        <f>IF(Wedstrijden!AX1142="x","Z","")</f>
        <v/>
      </c>
      <c r="CU1155" s="16" t="str">
        <f>IF(Wedstrijden!BB1142="x","ZZ","")</f>
        <v/>
      </c>
      <c r="CV1155" s="16" t="str">
        <f>IF(COUNTA(Wedstrijden!AI1142:AP1142)&lt;&gt;0,2,"")</f>
        <v/>
      </c>
      <c r="CW1155" s="16" t="str">
        <f t="shared" ref="CW1155:CW1218" si="111">IF(COUNTBLANK(CV1155) = 1,"",1)</f>
        <v/>
      </c>
      <c r="CX1155" s="16" t="str">
        <f>IF(Wedstrijden!AI1142="x","BB","")</f>
        <v/>
      </c>
      <c r="CY1155" s="16" t="str">
        <f>IF(Wedstrijden!AJ1142="x","B","")</f>
        <v/>
      </c>
      <c r="CZ1155" s="16" t="str">
        <f>IF(Wedstrijden!AK1142="x","L","")</f>
        <v/>
      </c>
      <c r="DA1155" s="16" t="str">
        <f>IF(Wedstrijden!AL1142="x","M","")</f>
        <v/>
      </c>
      <c r="DB1155" s="16" t="str">
        <f>IF(Wedstrijden!AM1142="x","Z","")</f>
        <v/>
      </c>
      <c r="DC1155" s="16" t="str">
        <f>IF(Wedstrijden!AN1142="x","ZZ","")</f>
        <v/>
      </c>
      <c r="DD1155" s="16" t="str">
        <f>IF(Wedstrijden!AP1142="x","1.40","")</f>
        <v/>
      </c>
      <c r="DE1155" s="16" t="str">
        <f>IF(COUNTA(Wedstrijden!BD1142:BF1142)&lt;&gt;0,6,"")</f>
        <v/>
      </c>
      <c r="DF1155" s="16" t="str">
        <f t="shared" ref="DF1155:DF1218" si="112">IF(COUNTBLANK(DE1155) = 1,"",2)</f>
        <v/>
      </c>
      <c r="DG1155" s="16" t="str">
        <f>IF(Wedstrijden!BD1142="x","L","")</f>
        <v/>
      </c>
      <c r="DH1155" s="16" t="str">
        <f>IF(Wedstrijden!BE1142="x","M","")</f>
        <v/>
      </c>
      <c r="DI1155" s="16" t="str">
        <f>IF(Wedstrijden!BF1142="x","Z","")</f>
        <v/>
      </c>
      <c r="DJ1155" s="16" t="str">
        <f>IF(Wedstrijden!BG1142="x","Z","")</f>
        <v/>
      </c>
      <c r="DK1155" s="16" t="str">
        <f>IF(COUNTA(Wedstrijden!BI1142:BK1142)&lt;&gt;0,6,"")</f>
        <v/>
      </c>
      <c r="DL1155" s="16" t="str">
        <f t="shared" ref="DL1155:DL1218" si="113">IF(COUNTBLANK(DK1155) = 1,"",1)</f>
        <v/>
      </c>
      <c r="DM1155" s="16" t="str">
        <f>IF(Wedstrijden!BI1142="x","L","")</f>
        <v/>
      </c>
      <c r="DN1155" s="16" t="str">
        <f>IF(Wedstrijden!BJ1142="x","M","")</f>
        <v/>
      </c>
      <c r="DO1155" s="16" t="str">
        <f>IF(Wedstrijden!BK1142="x","Z","")</f>
        <v/>
      </c>
      <c r="DP1155" s="16" t="str">
        <f>IF(Wedstrijden!BL1142="x","Z","")</f>
        <v/>
      </c>
    </row>
    <row r="1156" spans="1:120" ht="14.4" x14ac:dyDescent="0.3">
      <c r="A1156" s="18">
        <f>Wedstrijden!A1143</f>
        <v>0</v>
      </c>
      <c r="B1156" s="16" t="str">
        <f>IFERROR(VLOOKUP(Wedstrijden!#REF!,#REF!,2,FALSE),"")</f>
        <v/>
      </c>
      <c r="C1156" s="16">
        <f>Wedstrijden!E1143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IF(COUNTA(Wedstrijden!U1143:AC1143)&lt;&gt;0,1,"")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IF(Wedstrijden!U1143="x","B1","")</f>
        <v/>
      </c>
      <c r="BO1156" s="16" t="e">
        <f>IF(Wedstrijden!#REF!="x","BB","")</f>
        <v>#REF!</v>
      </c>
      <c r="BP1156" s="16" t="str">
        <f>IF(Wedstrijden!W1143="x","B","")</f>
        <v/>
      </c>
      <c r="BQ1156" s="16" t="str">
        <f>IF(Wedstrijden!X1143="x","L1","")</f>
        <v/>
      </c>
      <c r="BR1156" s="16" t="str">
        <f>IF(Wedstrijden!Y1143="x","L2","")</f>
        <v/>
      </c>
      <c r="BS1156" s="16" t="str">
        <f>IF(Wedstrijden!Z1143="x","M1","")</f>
        <v/>
      </c>
      <c r="BT1156" s="16" t="str">
        <f>IF(Wedstrijden!AA1143="x","M2","")</f>
        <v/>
      </c>
      <c r="BU1156" s="16" t="str">
        <f>IF(Wedstrijden!AB1143="x","Z1","")</f>
        <v/>
      </c>
      <c r="BV1156" s="16" t="str">
        <f>IF(Wedstrijden!AC1143="x","Z2","")</f>
        <v/>
      </c>
      <c r="BW1156" s="16" t="str">
        <f>IF(COUNTA(Wedstrijden!L1143:T1143)&lt;&gt;0,1,"")</f>
        <v/>
      </c>
      <c r="BX1156" s="16" t="str">
        <f t="shared" si="109"/>
        <v/>
      </c>
      <c r="BY1156" s="16" t="str">
        <f>IF(Wedstrijden!L1143="x","BB","")</f>
        <v/>
      </c>
      <c r="BZ1156" s="16" t="str">
        <f>IF(Wedstrijden!M1143="x","B","")</f>
        <v/>
      </c>
      <c r="CA1156" s="16" t="str">
        <f>IF(Wedstrijden!N1143="x","L1","")</f>
        <v/>
      </c>
      <c r="CB1156" s="16" t="str">
        <f>IF(Wedstrijden!O1143="x","L2","")</f>
        <v/>
      </c>
      <c r="CC1156" s="16" t="str">
        <f>IF(Wedstrijden!P1143="x","M1","")</f>
        <v/>
      </c>
      <c r="CD1156" s="16" t="str">
        <f>IF(Wedstrijden!Q1143="x","M2","")</f>
        <v/>
      </c>
      <c r="CE1156" s="16" t="str">
        <f>IF(Wedstrijden!R1143="x","Z1","")</f>
        <v/>
      </c>
      <c r="CF1156" s="16" t="str">
        <f>IF(Wedstrijden!S1143="x","Z2","")</f>
        <v/>
      </c>
      <c r="CG1156" s="16" t="str">
        <f>IF(Wedstrijden!T1143="x","ZZL","")</f>
        <v/>
      </c>
      <c r="CL1156" s="16" t="str">
        <f>IF(COUNTA(Wedstrijden!AR1143:BB1143)&lt;&gt;0,2,"")</f>
        <v/>
      </c>
      <c r="CM1156" s="16" t="str">
        <f t="shared" si="110"/>
        <v/>
      </c>
      <c r="CN1156" s="16" t="str">
        <f>IF(Wedstrijden!AR1143="x","AA","")</f>
        <v/>
      </c>
      <c r="CO1156" s="16" t="str">
        <f>IF(Wedstrijden!AS1143="x","A","")</f>
        <v/>
      </c>
      <c r="CP1156" s="16" t="str">
        <f>IF(Wedstrijden!AT1143="x","BB","")</f>
        <v/>
      </c>
      <c r="CQ1156" s="16" t="str">
        <f>IF(Wedstrijden!AU1143="x","B","")</f>
        <v/>
      </c>
      <c r="CR1156" s="16" t="str">
        <f>IF(Wedstrijden!AV1143="x","L","")</f>
        <v/>
      </c>
      <c r="CS1156" s="16" t="str">
        <f>IF(Wedstrijden!AW1143="x","M","")</f>
        <v/>
      </c>
      <c r="CT1156" s="16" t="str">
        <f>IF(Wedstrijden!AX1143="x","Z","")</f>
        <v/>
      </c>
      <c r="CU1156" s="16" t="str">
        <f>IF(Wedstrijden!BB1143="x","ZZ","")</f>
        <v/>
      </c>
      <c r="CV1156" s="16" t="str">
        <f>IF(COUNTA(Wedstrijden!AI1143:AP1143)&lt;&gt;0,2,"")</f>
        <v/>
      </c>
      <c r="CW1156" s="16" t="str">
        <f t="shared" si="111"/>
        <v/>
      </c>
      <c r="CX1156" s="16" t="str">
        <f>IF(Wedstrijden!AI1143="x","BB","")</f>
        <v/>
      </c>
      <c r="CY1156" s="16" t="str">
        <f>IF(Wedstrijden!AJ1143="x","B","")</f>
        <v/>
      </c>
      <c r="CZ1156" s="16" t="str">
        <f>IF(Wedstrijden!AK1143="x","L","")</f>
        <v/>
      </c>
      <c r="DA1156" s="16" t="str">
        <f>IF(Wedstrijden!AL1143="x","M","")</f>
        <v/>
      </c>
      <c r="DB1156" s="16" t="str">
        <f>IF(Wedstrijden!AM1143="x","Z","")</f>
        <v/>
      </c>
      <c r="DC1156" s="16" t="str">
        <f>IF(Wedstrijden!AN1143="x","ZZ","")</f>
        <v/>
      </c>
      <c r="DD1156" s="16" t="str">
        <f>IF(Wedstrijden!AP1143="x","1.40","")</f>
        <v/>
      </c>
      <c r="DE1156" s="16" t="str">
        <f>IF(COUNTA(Wedstrijden!BD1143:BF1143)&lt;&gt;0,6,"")</f>
        <v/>
      </c>
      <c r="DF1156" s="16" t="str">
        <f t="shared" si="112"/>
        <v/>
      </c>
      <c r="DG1156" s="16" t="str">
        <f>IF(Wedstrijden!BD1143="x","L","")</f>
        <v/>
      </c>
      <c r="DH1156" s="16" t="str">
        <f>IF(Wedstrijden!BE1143="x","M","")</f>
        <v/>
      </c>
      <c r="DI1156" s="16" t="str">
        <f>IF(Wedstrijden!BF1143="x","Z","")</f>
        <v/>
      </c>
      <c r="DJ1156" s="16" t="str">
        <f>IF(Wedstrijden!BG1143="x","Z","")</f>
        <v/>
      </c>
      <c r="DK1156" s="16" t="str">
        <f>IF(COUNTA(Wedstrijden!BI1143:BK1143)&lt;&gt;0,6,"")</f>
        <v/>
      </c>
      <c r="DL1156" s="16" t="str">
        <f t="shared" si="113"/>
        <v/>
      </c>
      <c r="DM1156" s="16" t="str">
        <f>IF(Wedstrijden!BI1143="x","L","")</f>
        <v/>
      </c>
      <c r="DN1156" s="16" t="str">
        <f>IF(Wedstrijden!BJ1143="x","M","")</f>
        <v/>
      </c>
      <c r="DO1156" s="16" t="str">
        <f>IF(Wedstrijden!BK1143="x","Z","")</f>
        <v/>
      </c>
      <c r="DP1156" s="16" t="str">
        <f>IF(Wedstrijden!BL1143="x","Z","")</f>
        <v/>
      </c>
    </row>
    <row r="1157" spans="1:120" ht="14.4" x14ac:dyDescent="0.3">
      <c r="A1157" s="18">
        <f>Wedstrijden!A1144</f>
        <v>0</v>
      </c>
      <c r="B1157" s="16" t="str">
        <f>IFERROR(VLOOKUP(Wedstrijden!#REF!,#REF!,2,FALSE),"")</f>
        <v/>
      </c>
      <c r="C1157" s="16">
        <f>Wedstrijden!E1144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IF(COUNTA(Wedstrijden!U1144:AC1144)&lt;&gt;0,1,"")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IF(Wedstrijden!U1144="x","B1","")</f>
        <v/>
      </c>
      <c r="BO1157" s="16" t="e">
        <f>IF(Wedstrijden!#REF!="x","BB","")</f>
        <v>#REF!</v>
      </c>
      <c r="BP1157" s="16" t="str">
        <f>IF(Wedstrijden!W1144="x","B","")</f>
        <v/>
      </c>
      <c r="BQ1157" s="16" t="str">
        <f>IF(Wedstrijden!X1144="x","L1","")</f>
        <v/>
      </c>
      <c r="BR1157" s="16" t="str">
        <f>IF(Wedstrijden!Y1144="x","L2","")</f>
        <v/>
      </c>
      <c r="BS1157" s="16" t="str">
        <f>IF(Wedstrijden!Z1144="x","M1","")</f>
        <v/>
      </c>
      <c r="BT1157" s="16" t="str">
        <f>IF(Wedstrijden!AA1144="x","M2","")</f>
        <v/>
      </c>
      <c r="BU1157" s="16" t="str">
        <f>IF(Wedstrijden!AB1144="x","Z1","")</f>
        <v/>
      </c>
      <c r="BV1157" s="16" t="str">
        <f>IF(Wedstrijden!AC1144="x","Z2","")</f>
        <v/>
      </c>
      <c r="BW1157" s="16" t="str">
        <f>IF(COUNTA(Wedstrijden!L1144:T1144)&lt;&gt;0,1,"")</f>
        <v/>
      </c>
      <c r="BX1157" s="16" t="str">
        <f t="shared" si="109"/>
        <v/>
      </c>
      <c r="BY1157" s="16" t="str">
        <f>IF(Wedstrijden!L1144="x","BB","")</f>
        <v/>
      </c>
      <c r="BZ1157" s="16" t="str">
        <f>IF(Wedstrijden!M1144="x","B","")</f>
        <v/>
      </c>
      <c r="CA1157" s="16" t="str">
        <f>IF(Wedstrijden!N1144="x","L1","")</f>
        <v/>
      </c>
      <c r="CB1157" s="16" t="str">
        <f>IF(Wedstrijden!O1144="x","L2","")</f>
        <v/>
      </c>
      <c r="CC1157" s="16" t="str">
        <f>IF(Wedstrijden!P1144="x","M1","")</f>
        <v/>
      </c>
      <c r="CD1157" s="16" t="str">
        <f>IF(Wedstrijden!Q1144="x","M2","")</f>
        <v/>
      </c>
      <c r="CE1157" s="16" t="str">
        <f>IF(Wedstrijden!R1144="x","Z1","")</f>
        <v/>
      </c>
      <c r="CF1157" s="16" t="str">
        <f>IF(Wedstrijden!S1144="x","Z2","")</f>
        <v/>
      </c>
      <c r="CG1157" s="16" t="str">
        <f>IF(Wedstrijden!T1144="x","ZZL","")</f>
        <v/>
      </c>
      <c r="CL1157" s="16" t="str">
        <f>IF(COUNTA(Wedstrijden!AR1144:BB1144)&lt;&gt;0,2,"")</f>
        <v/>
      </c>
      <c r="CM1157" s="16" t="str">
        <f t="shared" si="110"/>
        <v/>
      </c>
      <c r="CN1157" s="16" t="str">
        <f>IF(Wedstrijden!AR1144="x","AA","")</f>
        <v/>
      </c>
      <c r="CO1157" s="16" t="str">
        <f>IF(Wedstrijden!AS1144="x","A","")</f>
        <v/>
      </c>
      <c r="CP1157" s="16" t="str">
        <f>IF(Wedstrijden!AT1144="x","BB","")</f>
        <v/>
      </c>
      <c r="CQ1157" s="16" t="str">
        <f>IF(Wedstrijden!AU1144="x","B","")</f>
        <v/>
      </c>
      <c r="CR1157" s="16" t="str">
        <f>IF(Wedstrijden!AV1144="x","L","")</f>
        <v/>
      </c>
      <c r="CS1157" s="16" t="str">
        <f>IF(Wedstrijden!AW1144="x","M","")</f>
        <v/>
      </c>
      <c r="CT1157" s="16" t="str">
        <f>IF(Wedstrijden!AX1144="x","Z","")</f>
        <v/>
      </c>
      <c r="CU1157" s="16" t="str">
        <f>IF(Wedstrijden!BB1144="x","ZZ","")</f>
        <v/>
      </c>
      <c r="CV1157" s="16" t="str">
        <f>IF(COUNTA(Wedstrijden!AI1144:AP1144)&lt;&gt;0,2,"")</f>
        <v/>
      </c>
      <c r="CW1157" s="16" t="str">
        <f t="shared" si="111"/>
        <v/>
      </c>
      <c r="CX1157" s="16" t="str">
        <f>IF(Wedstrijden!AI1144="x","BB","")</f>
        <v/>
      </c>
      <c r="CY1157" s="16" t="str">
        <f>IF(Wedstrijden!AJ1144="x","B","")</f>
        <v/>
      </c>
      <c r="CZ1157" s="16" t="str">
        <f>IF(Wedstrijden!AK1144="x","L","")</f>
        <v/>
      </c>
      <c r="DA1157" s="16" t="str">
        <f>IF(Wedstrijden!AL1144="x","M","")</f>
        <v/>
      </c>
      <c r="DB1157" s="16" t="str">
        <f>IF(Wedstrijden!AM1144="x","Z","")</f>
        <v/>
      </c>
      <c r="DC1157" s="16" t="str">
        <f>IF(Wedstrijden!AN1144="x","ZZ","")</f>
        <v/>
      </c>
      <c r="DD1157" s="16" t="str">
        <f>IF(Wedstrijden!AP1144="x","1.40","")</f>
        <v/>
      </c>
      <c r="DE1157" s="16" t="str">
        <f>IF(COUNTA(Wedstrijden!BD1144:BF1144)&lt;&gt;0,6,"")</f>
        <v/>
      </c>
      <c r="DF1157" s="16" t="str">
        <f t="shared" si="112"/>
        <v/>
      </c>
      <c r="DG1157" s="16" t="str">
        <f>IF(Wedstrijden!BD1144="x","L","")</f>
        <v/>
      </c>
      <c r="DH1157" s="16" t="str">
        <f>IF(Wedstrijden!BE1144="x","M","")</f>
        <v/>
      </c>
      <c r="DI1157" s="16" t="str">
        <f>IF(Wedstrijden!BF1144="x","Z","")</f>
        <v/>
      </c>
      <c r="DJ1157" s="16" t="str">
        <f>IF(Wedstrijden!BG1144="x","Z","")</f>
        <v/>
      </c>
      <c r="DK1157" s="16" t="str">
        <f>IF(COUNTA(Wedstrijden!BI1144:BK1144)&lt;&gt;0,6,"")</f>
        <v/>
      </c>
      <c r="DL1157" s="16" t="str">
        <f t="shared" si="113"/>
        <v/>
      </c>
      <c r="DM1157" s="16" t="str">
        <f>IF(Wedstrijden!BI1144="x","L","")</f>
        <v/>
      </c>
      <c r="DN1157" s="16" t="str">
        <f>IF(Wedstrijden!BJ1144="x","M","")</f>
        <v/>
      </c>
      <c r="DO1157" s="16" t="str">
        <f>IF(Wedstrijden!BK1144="x","Z","")</f>
        <v/>
      </c>
      <c r="DP1157" s="16" t="str">
        <f>IF(Wedstrijden!BL1144="x","Z","")</f>
        <v/>
      </c>
    </row>
    <row r="1158" spans="1:120" ht="14.4" x14ac:dyDescent="0.3">
      <c r="A1158" s="18">
        <f>Wedstrijden!A1145</f>
        <v>0</v>
      </c>
      <c r="B1158" s="16" t="str">
        <f>IFERROR(VLOOKUP(Wedstrijden!#REF!,#REF!,2,FALSE),"")</f>
        <v/>
      </c>
      <c r="C1158" s="16">
        <f>Wedstrijden!E1145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IF(COUNTA(Wedstrijden!U1145:AC1145)&lt;&gt;0,1,"")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IF(Wedstrijden!U1145="x","B1","")</f>
        <v/>
      </c>
      <c r="BO1158" s="16" t="e">
        <f>IF(Wedstrijden!#REF!="x","BB","")</f>
        <v>#REF!</v>
      </c>
      <c r="BP1158" s="16" t="str">
        <f>IF(Wedstrijden!W1145="x","B","")</f>
        <v/>
      </c>
      <c r="BQ1158" s="16" t="str">
        <f>IF(Wedstrijden!X1145="x","L1","")</f>
        <v/>
      </c>
      <c r="BR1158" s="16" t="str">
        <f>IF(Wedstrijden!Y1145="x","L2","")</f>
        <v/>
      </c>
      <c r="BS1158" s="16" t="str">
        <f>IF(Wedstrijden!Z1145="x","M1","")</f>
        <v/>
      </c>
      <c r="BT1158" s="16" t="str">
        <f>IF(Wedstrijden!AA1145="x","M2","")</f>
        <v/>
      </c>
      <c r="BU1158" s="16" t="str">
        <f>IF(Wedstrijden!AB1145="x","Z1","")</f>
        <v/>
      </c>
      <c r="BV1158" s="16" t="str">
        <f>IF(Wedstrijden!AC1145="x","Z2","")</f>
        <v/>
      </c>
      <c r="BW1158" s="16" t="str">
        <f>IF(COUNTA(Wedstrijden!L1145:T1145)&lt;&gt;0,1,"")</f>
        <v/>
      </c>
      <c r="BX1158" s="16" t="str">
        <f t="shared" si="109"/>
        <v/>
      </c>
      <c r="BY1158" s="16" t="str">
        <f>IF(Wedstrijden!L1145="x","BB","")</f>
        <v/>
      </c>
      <c r="BZ1158" s="16" t="str">
        <f>IF(Wedstrijden!M1145="x","B","")</f>
        <v/>
      </c>
      <c r="CA1158" s="16" t="str">
        <f>IF(Wedstrijden!N1145="x","L1","")</f>
        <v/>
      </c>
      <c r="CB1158" s="16" t="str">
        <f>IF(Wedstrijden!O1145="x","L2","")</f>
        <v/>
      </c>
      <c r="CC1158" s="16" t="str">
        <f>IF(Wedstrijden!P1145="x","M1","")</f>
        <v/>
      </c>
      <c r="CD1158" s="16" t="str">
        <f>IF(Wedstrijden!Q1145="x","M2","")</f>
        <v/>
      </c>
      <c r="CE1158" s="16" t="str">
        <f>IF(Wedstrijden!R1145="x","Z1","")</f>
        <v/>
      </c>
      <c r="CF1158" s="16" t="str">
        <f>IF(Wedstrijden!S1145="x","Z2","")</f>
        <v/>
      </c>
      <c r="CG1158" s="16" t="str">
        <f>IF(Wedstrijden!T1145="x","ZZL","")</f>
        <v/>
      </c>
      <c r="CL1158" s="16" t="str">
        <f>IF(COUNTA(Wedstrijden!AR1145:BB1145)&lt;&gt;0,2,"")</f>
        <v/>
      </c>
      <c r="CM1158" s="16" t="str">
        <f t="shared" si="110"/>
        <v/>
      </c>
      <c r="CN1158" s="16" t="str">
        <f>IF(Wedstrijden!AR1145="x","AA","")</f>
        <v/>
      </c>
      <c r="CO1158" s="16" t="str">
        <f>IF(Wedstrijden!AS1145="x","A","")</f>
        <v/>
      </c>
      <c r="CP1158" s="16" t="str">
        <f>IF(Wedstrijden!AT1145="x","BB","")</f>
        <v/>
      </c>
      <c r="CQ1158" s="16" t="str">
        <f>IF(Wedstrijden!AU1145="x","B","")</f>
        <v/>
      </c>
      <c r="CR1158" s="16" t="str">
        <f>IF(Wedstrijden!AV1145="x","L","")</f>
        <v/>
      </c>
      <c r="CS1158" s="16" t="str">
        <f>IF(Wedstrijden!AW1145="x","M","")</f>
        <v/>
      </c>
      <c r="CT1158" s="16" t="str">
        <f>IF(Wedstrijden!AX1145="x","Z","")</f>
        <v/>
      </c>
      <c r="CU1158" s="16" t="str">
        <f>IF(Wedstrijden!BB1145="x","ZZ","")</f>
        <v/>
      </c>
      <c r="CV1158" s="16" t="str">
        <f>IF(COUNTA(Wedstrijden!AI1145:AP1145)&lt;&gt;0,2,"")</f>
        <v/>
      </c>
      <c r="CW1158" s="16" t="str">
        <f t="shared" si="111"/>
        <v/>
      </c>
      <c r="CX1158" s="16" t="str">
        <f>IF(Wedstrijden!AI1145="x","BB","")</f>
        <v/>
      </c>
      <c r="CY1158" s="16" t="str">
        <f>IF(Wedstrijden!AJ1145="x","B","")</f>
        <v/>
      </c>
      <c r="CZ1158" s="16" t="str">
        <f>IF(Wedstrijden!AK1145="x","L","")</f>
        <v/>
      </c>
      <c r="DA1158" s="16" t="str">
        <f>IF(Wedstrijden!AL1145="x","M","")</f>
        <v/>
      </c>
      <c r="DB1158" s="16" t="str">
        <f>IF(Wedstrijden!AM1145="x","Z","")</f>
        <v/>
      </c>
      <c r="DC1158" s="16" t="str">
        <f>IF(Wedstrijden!AN1145="x","ZZ","")</f>
        <v/>
      </c>
      <c r="DD1158" s="16" t="str">
        <f>IF(Wedstrijden!AP1145="x","1.40","")</f>
        <v/>
      </c>
      <c r="DE1158" s="16" t="str">
        <f>IF(COUNTA(Wedstrijden!BD1145:BF1145)&lt;&gt;0,6,"")</f>
        <v/>
      </c>
      <c r="DF1158" s="16" t="str">
        <f t="shared" si="112"/>
        <v/>
      </c>
      <c r="DG1158" s="16" t="str">
        <f>IF(Wedstrijden!BD1145="x","L","")</f>
        <v/>
      </c>
      <c r="DH1158" s="16" t="str">
        <f>IF(Wedstrijden!BE1145="x","M","")</f>
        <v/>
      </c>
      <c r="DI1158" s="16" t="str">
        <f>IF(Wedstrijden!BF1145="x","Z","")</f>
        <v/>
      </c>
      <c r="DJ1158" s="16" t="str">
        <f>IF(Wedstrijden!BG1145="x","Z","")</f>
        <v/>
      </c>
      <c r="DK1158" s="16" t="str">
        <f>IF(COUNTA(Wedstrijden!BI1145:BK1145)&lt;&gt;0,6,"")</f>
        <v/>
      </c>
      <c r="DL1158" s="16" t="str">
        <f t="shared" si="113"/>
        <v/>
      </c>
      <c r="DM1158" s="16" t="str">
        <f>IF(Wedstrijden!BI1145="x","L","")</f>
        <v/>
      </c>
      <c r="DN1158" s="16" t="str">
        <f>IF(Wedstrijden!BJ1145="x","M","")</f>
        <v/>
      </c>
      <c r="DO1158" s="16" t="str">
        <f>IF(Wedstrijden!BK1145="x","Z","")</f>
        <v/>
      </c>
      <c r="DP1158" s="16" t="str">
        <f>IF(Wedstrijden!BL1145="x","Z","")</f>
        <v/>
      </c>
    </row>
    <row r="1159" spans="1:120" ht="14.4" x14ac:dyDescent="0.3">
      <c r="A1159" s="18">
        <f>Wedstrijden!A1146</f>
        <v>0</v>
      </c>
      <c r="B1159" s="16" t="str">
        <f>IFERROR(VLOOKUP(Wedstrijden!#REF!,#REF!,2,FALSE),"")</f>
        <v/>
      </c>
      <c r="C1159" s="16">
        <f>Wedstrijden!E1146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IF(COUNTA(Wedstrijden!U1146:AC1146)&lt;&gt;0,1,"")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IF(Wedstrijden!U1146="x","B1","")</f>
        <v/>
      </c>
      <c r="BO1159" s="16" t="e">
        <f>IF(Wedstrijden!#REF!="x","BB","")</f>
        <v>#REF!</v>
      </c>
      <c r="BP1159" s="16" t="str">
        <f>IF(Wedstrijden!W1146="x","B","")</f>
        <v/>
      </c>
      <c r="BQ1159" s="16" t="str">
        <f>IF(Wedstrijden!X1146="x","L1","")</f>
        <v/>
      </c>
      <c r="BR1159" s="16" t="str">
        <f>IF(Wedstrijden!Y1146="x","L2","")</f>
        <v/>
      </c>
      <c r="BS1159" s="16" t="str">
        <f>IF(Wedstrijden!Z1146="x","M1","")</f>
        <v/>
      </c>
      <c r="BT1159" s="16" t="str">
        <f>IF(Wedstrijden!AA1146="x","M2","")</f>
        <v/>
      </c>
      <c r="BU1159" s="16" t="str">
        <f>IF(Wedstrijden!AB1146="x","Z1","")</f>
        <v/>
      </c>
      <c r="BV1159" s="16" t="str">
        <f>IF(Wedstrijden!AC1146="x","Z2","")</f>
        <v/>
      </c>
      <c r="BW1159" s="16" t="str">
        <f>IF(COUNTA(Wedstrijden!L1146:T1146)&lt;&gt;0,1,"")</f>
        <v/>
      </c>
      <c r="BX1159" s="16" t="str">
        <f t="shared" si="109"/>
        <v/>
      </c>
      <c r="BY1159" s="16" t="str">
        <f>IF(Wedstrijden!L1146="x","BB","")</f>
        <v/>
      </c>
      <c r="BZ1159" s="16" t="str">
        <f>IF(Wedstrijden!M1146="x","B","")</f>
        <v/>
      </c>
      <c r="CA1159" s="16" t="str">
        <f>IF(Wedstrijden!N1146="x","L1","")</f>
        <v/>
      </c>
      <c r="CB1159" s="16" t="str">
        <f>IF(Wedstrijden!O1146="x","L2","")</f>
        <v/>
      </c>
      <c r="CC1159" s="16" t="str">
        <f>IF(Wedstrijden!P1146="x","M1","")</f>
        <v/>
      </c>
      <c r="CD1159" s="16" t="str">
        <f>IF(Wedstrijden!Q1146="x","M2","")</f>
        <v/>
      </c>
      <c r="CE1159" s="16" t="str">
        <f>IF(Wedstrijden!R1146="x","Z1","")</f>
        <v/>
      </c>
      <c r="CF1159" s="16" t="str">
        <f>IF(Wedstrijden!S1146="x","Z2","")</f>
        <v/>
      </c>
      <c r="CG1159" s="16" t="str">
        <f>IF(Wedstrijden!T1146="x","ZZL","")</f>
        <v/>
      </c>
      <c r="CL1159" s="16" t="str">
        <f>IF(COUNTA(Wedstrijden!AR1146:BB1146)&lt;&gt;0,2,"")</f>
        <v/>
      </c>
      <c r="CM1159" s="16" t="str">
        <f t="shared" si="110"/>
        <v/>
      </c>
      <c r="CN1159" s="16" t="str">
        <f>IF(Wedstrijden!AR1146="x","AA","")</f>
        <v/>
      </c>
      <c r="CO1159" s="16" t="str">
        <f>IF(Wedstrijden!AS1146="x","A","")</f>
        <v/>
      </c>
      <c r="CP1159" s="16" t="str">
        <f>IF(Wedstrijden!AT1146="x","BB","")</f>
        <v/>
      </c>
      <c r="CQ1159" s="16" t="str">
        <f>IF(Wedstrijden!AU1146="x","B","")</f>
        <v/>
      </c>
      <c r="CR1159" s="16" t="str">
        <f>IF(Wedstrijden!AV1146="x","L","")</f>
        <v/>
      </c>
      <c r="CS1159" s="16" t="str">
        <f>IF(Wedstrijden!AW1146="x","M","")</f>
        <v/>
      </c>
      <c r="CT1159" s="16" t="str">
        <f>IF(Wedstrijden!AX1146="x","Z","")</f>
        <v/>
      </c>
      <c r="CU1159" s="16" t="str">
        <f>IF(Wedstrijden!BB1146="x","ZZ","")</f>
        <v/>
      </c>
      <c r="CV1159" s="16" t="str">
        <f>IF(COUNTA(Wedstrijden!AI1146:AP1146)&lt;&gt;0,2,"")</f>
        <v/>
      </c>
      <c r="CW1159" s="16" t="str">
        <f t="shared" si="111"/>
        <v/>
      </c>
      <c r="CX1159" s="16" t="str">
        <f>IF(Wedstrijden!AI1146="x","BB","")</f>
        <v/>
      </c>
      <c r="CY1159" s="16" t="str">
        <f>IF(Wedstrijden!AJ1146="x","B","")</f>
        <v/>
      </c>
      <c r="CZ1159" s="16" t="str">
        <f>IF(Wedstrijden!AK1146="x","L","")</f>
        <v/>
      </c>
      <c r="DA1159" s="16" t="str">
        <f>IF(Wedstrijden!AL1146="x","M","")</f>
        <v/>
      </c>
      <c r="DB1159" s="16" t="str">
        <f>IF(Wedstrijden!AM1146="x","Z","")</f>
        <v/>
      </c>
      <c r="DC1159" s="16" t="str">
        <f>IF(Wedstrijden!AN1146="x","ZZ","")</f>
        <v/>
      </c>
      <c r="DD1159" s="16" t="str">
        <f>IF(Wedstrijden!AP1146="x","1.40","")</f>
        <v/>
      </c>
      <c r="DE1159" s="16" t="str">
        <f>IF(COUNTA(Wedstrijden!BD1146:BF1146)&lt;&gt;0,6,"")</f>
        <v/>
      </c>
      <c r="DF1159" s="16" t="str">
        <f t="shared" si="112"/>
        <v/>
      </c>
      <c r="DG1159" s="16" t="str">
        <f>IF(Wedstrijden!BD1146="x","L","")</f>
        <v/>
      </c>
      <c r="DH1159" s="16" t="str">
        <f>IF(Wedstrijden!BE1146="x","M","")</f>
        <v/>
      </c>
      <c r="DI1159" s="16" t="str">
        <f>IF(Wedstrijden!BF1146="x","Z","")</f>
        <v/>
      </c>
      <c r="DJ1159" s="16" t="str">
        <f>IF(Wedstrijden!BG1146="x","Z","")</f>
        <v/>
      </c>
      <c r="DK1159" s="16" t="str">
        <f>IF(COUNTA(Wedstrijden!BI1146:BK1146)&lt;&gt;0,6,"")</f>
        <v/>
      </c>
      <c r="DL1159" s="16" t="str">
        <f t="shared" si="113"/>
        <v/>
      </c>
      <c r="DM1159" s="16" t="str">
        <f>IF(Wedstrijden!BI1146="x","L","")</f>
        <v/>
      </c>
      <c r="DN1159" s="16" t="str">
        <f>IF(Wedstrijden!BJ1146="x","M","")</f>
        <v/>
      </c>
      <c r="DO1159" s="16" t="str">
        <f>IF(Wedstrijden!BK1146="x","Z","")</f>
        <v/>
      </c>
      <c r="DP1159" s="16" t="str">
        <f>IF(Wedstrijden!BL1146="x","Z","")</f>
        <v/>
      </c>
    </row>
    <row r="1160" spans="1:120" ht="14.4" x14ac:dyDescent="0.3">
      <c r="A1160" s="18">
        <f>Wedstrijden!A1147</f>
        <v>0</v>
      </c>
      <c r="B1160" s="16" t="str">
        <f>IFERROR(VLOOKUP(Wedstrijden!#REF!,#REF!,2,FALSE),"")</f>
        <v/>
      </c>
      <c r="C1160" s="16">
        <f>Wedstrijden!E1147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IF(COUNTA(Wedstrijden!U1147:AC1147)&lt;&gt;0,1,"")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IF(Wedstrijden!U1147="x","B1","")</f>
        <v/>
      </c>
      <c r="BO1160" s="16" t="e">
        <f>IF(Wedstrijden!#REF!="x","BB","")</f>
        <v>#REF!</v>
      </c>
      <c r="BP1160" s="16" t="str">
        <f>IF(Wedstrijden!W1147="x","B","")</f>
        <v/>
      </c>
      <c r="BQ1160" s="16" t="str">
        <f>IF(Wedstrijden!X1147="x","L1","")</f>
        <v/>
      </c>
      <c r="BR1160" s="16" t="str">
        <f>IF(Wedstrijden!Y1147="x","L2","")</f>
        <v/>
      </c>
      <c r="BS1160" s="16" t="str">
        <f>IF(Wedstrijden!Z1147="x","M1","")</f>
        <v/>
      </c>
      <c r="BT1160" s="16" t="str">
        <f>IF(Wedstrijden!AA1147="x","M2","")</f>
        <v/>
      </c>
      <c r="BU1160" s="16" t="str">
        <f>IF(Wedstrijden!AB1147="x","Z1","")</f>
        <v/>
      </c>
      <c r="BV1160" s="16" t="str">
        <f>IF(Wedstrijden!AC1147="x","Z2","")</f>
        <v/>
      </c>
      <c r="BW1160" s="16" t="str">
        <f>IF(COUNTA(Wedstrijden!L1147:T1147)&lt;&gt;0,1,"")</f>
        <v/>
      </c>
      <c r="BX1160" s="16" t="str">
        <f t="shared" si="109"/>
        <v/>
      </c>
      <c r="BY1160" s="16" t="str">
        <f>IF(Wedstrijden!L1147="x","BB","")</f>
        <v/>
      </c>
      <c r="BZ1160" s="16" t="str">
        <f>IF(Wedstrijden!M1147="x","B","")</f>
        <v/>
      </c>
      <c r="CA1160" s="16" t="str">
        <f>IF(Wedstrijden!N1147="x","L1","")</f>
        <v/>
      </c>
      <c r="CB1160" s="16" t="str">
        <f>IF(Wedstrijden!O1147="x","L2","")</f>
        <v/>
      </c>
      <c r="CC1160" s="16" t="str">
        <f>IF(Wedstrijden!P1147="x","M1","")</f>
        <v/>
      </c>
      <c r="CD1160" s="16" t="str">
        <f>IF(Wedstrijden!Q1147="x","M2","")</f>
        <v/>
      </c>
      <c r="CE1160" s="16" t="str">
        <f>IF(Wedstrijden!R1147="x","Z1","")</f>
        <v/>
      </c>
      <c r="CF1160" s="16" t="str">
        <f>IF(Wedstrijden!S1147="x","Z2","")</f>
        <v/>
      </c>
      <c r="CG1160" s="16" t="str">
        <f>IF(Wedstrijden!T1147="x","ZZL","")</f>
        <v/>
      </c>
      <c r="CL1160" s="16" t="str">
        <f>IF(COUNTA(Wedstrijden!AR1147:BB1147)&lt;&gt;0,2,"")</f>
        <v/>
      </c>
      <c r="CM1160" s="16" t="str">
        <f t="shared" si="110"/>
        <v/>
      </c>
      <c r="CN1160" s="16" t="str">
        <f>IF(Wedstrijden!AR1147="x","AA","")</f>
        <v/>
      </c>
      <c r="CO1160" s="16" t="str">
        <f>IF(Wedstrijden!AS1147="x","A","")</f>
        <v/>
      </c>
      <c r="CP1160" s="16" t="str">
        <f>IF(Wedstrijden!AT1147="x","BB","")</f>
        <v/>
      </c>
      <c r="CQ1160" s="16" t="str">
        <f>IF(Wedstrijden!AU1147="x","B","")</f>
        <v/>
      </c>
      <c r="CR1160" s="16" t="str">
        <f>IF(Wedstrijden!AV1147="x","L","")</f>
        <v/>
      </c>
      <c r="CS1160" s="16" t="str">
        <f>IF(Wedstrijden!AW1147="x","M","")</f>
        <v/>
      </c>
      <c r="CT1160" s="16" t="str">
        <f>IF(Wedstrijden!AX1147="x","Z","")</f>
        <v/>
      </c>
      <c r="CU1160" s="16" t="str">
        <f>IF(Wedstrijden!BB1147="x","ZZ","")</f>
        <v/>
      </c>
      <c r="CV1160" s="16" t="str">
        <f>IF(COUNTA(Wedstrijden!AI1147:AP1147)&lt;&gt;0,2,"")</f>
        <v/>
      </c>
      <c r="CW1160" s="16" t="str">
        <f t="shared" si="111"/>
        <v/>
      </c>
      <c r="CX1160" s="16" t="str">
        <f>IF(Wedstrijden!AI1147="x","BB","")</f>
        <v/>
      </c>
      <c r="CY1160" s="16" t="str">
        <f>IF(Wedstrijden!AJ1147="x","B","")</f>
        <v/>
      </c>
      <c r="CZ1160" s="16" t="str">
        <f>IF(Wedstrijden!AK1147="x","L","")</f>
        <v/>
      </c>
      <c r="DA1160" s="16" t="str">
        <f>IF(Wedstrijden!AL1147="x","M","")</f>
        <v/>
      </c>
      <c r="DB1160" s="16" t="str">
        <f>IF(Wedstrijden!AM1147="x","Z","")</f>
        <v/>
      </c>
      <c r="DC1160" s="16" t="str">
        <f>IF(Wedstrijden!AN1147="x","ZZ","")</f>
        <v/>
      </c>
      <c r="DD1160" s="16" t="str">
        <f>IF(Wedstrijden!AP1147="x","1.40","")</f>
        <v/>
      </c>
      <c r="DE1160" s="16" t="str">
        <f>IF(COUNTA(Wedstrijden!BD1147:BF1147)&lt;&gt;0,6,"")</f>
        <v/>
      </c>
      <c r="DF1160" s="16" t="str">
        <f t="shared" si="112"/>
        <v/>
      </c>
      <c r="DG1160" s="16" t="str">
        <f>IF(Wedstrijden!BD1147="x","L","")</f>
        <v/>
      </c>
      <c r="DH1160" s="16" t="str">
        <f>IF(Wedstrijden!BE1147="x","M","")</f>
        <v/>
      </c>
      <c r="DI1160" s="16" t="str">
        <f>IF(Wedstrijden!BF1147="x","Z","")</f>
        <v/>
      </c>
      <c r="DJ1160" s="16" t="str">
        <f>IF(Wedstrijden!BG1147="x","Z","")</f>
        <v/>
      </c>
      <c r="DK1160" s="16" t="str">
        <f>IF(COUNTA(Wedstrijden!BI1147:BK1147)&lt;&gt;0,6,"")</f>
        <v/>
      </c>
      <c r="DL1160" s="16" t="str">
        <f t="shared" si="113"/>
        <v/>
      </c>
      <c r="DM1160" s="16" t="str">
        <f>IF(Wedstrijden!BI1147="x","L","")</f>
        <v/>
      </c>
      <c r="DN1160" s="16" t="str">
        <f>IF(Wedstrijden!BJ1147="x","M","")</f>
        <v/>
      </c>
      <c r="DO1160" s="16" t="str">
        <f>IF(Wedstrijden!BK1147="x","Z","")</f>
        <v/>
      </c>
      <c r="DP1160" s="16" t="str">
        <f>IF(Wedstrijden!BL1147="x","Z","")</f>
        <v/>
      </c>
    </row>
    <row r="1161" spans="1:120" ht="14.4" x14ac:dyDescent="0.3">
      <c r="A1161" s="18">
        <f>Wedstrijden!A1148</f>
        <v>0</v>
      </c>
      <c r="B1161" s="16" t="str">
        <f>IFERROR(VLOOKUP(Wedstrijden!#REF!,#REF!,2,FALSE),"")</f>
        <v/>
      </c>
      <c r="C1161" s="16">
        <f>Wedstrijden!E1148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IF(COUNTA(Wedstrijden!U1148:AC1148)&lt;&gt;0,1,"")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IF(Wedstrijden!U1148="x","B1","")</f>
        <v/>
      </c>
      <c r="BO1161" s="16" t="e">
        <f>IF(Wedstrijden!#REF!="x","BB","")</f>
        <v>#REF!</v>
      </c>
      <c r="BP1161" s="16" t="str">
        <f>IF(Wedstrijden!W1148="x","B","")</f>
        <v/>
      </c>
      <c r="BQ1161" s="16" t="str">
        <f>IF(Wedstrijden!X1148="x","L1","")</f>
        <v/>
      </c>
      <c r="BR1161" s="16" t="str">
        <f>IF(Wedstrijden!Y1148="x","L2","")</f>
        <v/>
      </c>
      <c r="BS1161" s="16" t="str">
        <f>IF(Wedstrijden!Z1148="x","M1","")</f>
        <v/>
      </c>
      <c r="BT1161" s="16" t="str">
        <f>IF(Wedstrijden!AA1148="x","M2","")</f>
        <v/>
      </c>
      <c r="BU1161" s="16" t="str">
        <f>IF(Wedstrijden!AB1148="x","Z1","")</f>
        <v/>
      </c>
      <c r="BV1161" s="16" t="str">
        <f>IF(Wedstrijden!AC1148="x","Z2","")</f>
        <v/>
      </c>
      <c r="BW1161" s="16" t="str">
        <f>IF(COUNTA(Wedstrijden!L1148:T1148)&lt;&gt;0,1,"")</f>
        <v/>
      </c>
      <c r="BX1161" s="16" t="str">
        <f t="shared" si="109"/>
        <v/>
      </c>
      <c r="BY1161" s="16" t="str">
        <f>IF(Wedstrijden!L1148="x","BB","")</f>
        <v/>
      </c>
      <c r="BZ1161" s="16" t="str">
        <f>IF(Wedstrijden!M1148="x","B","")</f>
        <v/>
      </c>
      <c r="CA1161" s="16" t="str">
        <f>IF(Wedstrijden!N1148="x","L1","")</f>
        <v/>
      </c>
      <c r="CB1161" s="16" t="str">
        <f>IF(Wedstrijden!O1148="x","L2","")</f>
        <v/>
      </c>
      <c r="CC1161" s="16" t="str">
        <f>IF(Wedstrijden!P1148="x","M1","")</f>
        <v/>
      </c>
      <c r="CD1161" s="16" t="str">
        <f>IF(Wedstrijden!Q1148="x","M2","")</f>
        <v/>
      </c>
      <c r="CE1161" s="16" t="str">
        <f>IF(Wedstrijden!R1148="x","Z1","")</f>
        <v/>
      </c>
      <c r="CF1161" s="16" t="str">
        <f>IF(Wedstrijden!S1148="x","Z2","")</f>
        <v/>
      </c>
      <c r="CG1161" s="16" t="str">
        <f>IF(Wedstrijden!T1148="x","ZZL","")</f>
        <v/>
      </c>
      <c r="CL1161" s="16" t="str">
        <f>IF(COUNTA(Wedstrijden!AR1148:BB1148)&lt;&gt;0,2,"")</f>
        <v/>
      </c>
      <c r="CM1161" s="16" t="str">
        <f t="shared" si="110"/>
        <v/>
      </c>
      <c r="CN1161" s="16" t="str">
        <f>IF(Wedstrijden!AR1148="x","AA","")</f>
        <v/>
      </c>
      <c r="CO1161" s="16" t="str">
        <f>IF(Wedstrijden!AS1148="x","A","")</f>
        <v/>
      </c>
      <c r="CP1161" s="16" t="str">
        <f>IF(Wedstrijden!AT1148="x","BB","")</f>
        <v/>
      </c>
      <c r="CQ1161" s="16" t="str">
        <f>IF(Wedstrijden!AU1148="x","B","")</f>
        <v/>
      </c>
      <c r="CR1161" s="16" t="str">
        <f>IF(Wedstrijden!AV1148="x","L","")</f>
        <v/>
      </c>
      <c r="CS1161" s="16" t="str">
        <f>IF(Wedstrijden!AW1148="x","M","")</f>
        <v/>
      </c>
      <c r="CT1161" s="16" t="str">
        <f>IF(Wedstrijden!AX1148="x","Z","")</f>
        <v/>
      </c>
      <c r="CU1161" s="16" t="str">
        <f>IF(Wedstrijden!BB1148="x","ZZ","")</f>
        <v/>
      </c>
      <c r="CV1161" s="16" t="str">
        <f>IF(COUNTA(Wedstrijden!AI1148:AP1148)&lt;&gt;0,2,"")</f>
        <v/>
      </c>
      <c r="CW1161" s="16" t="str">
        <f t="shared" si="111"/>
        <v/>
      </c>
      <c r="CX1161" s="16" t="str">
        <f>IF(Wedstrijden!AI1148="x","BB","")</f>
        <v/>
      </c>
      <c r="CY1161" s="16" t="str">
        <f>IF(Wedstrijden!AJ1148="x","B","")</f>
        <v/>
      </c>
      <c r="CZ1161" s="16" t="str">
        <f>IF(Wedstrijden!AK1148="x","L","")</f>
        <v/>
      </c>
      <c r="DA1161" s="16" t="str">
        <f>IF(Wedstrijden!AL1148="x","M","")</f>
        <v/>
      </c>
      <c r="DB1161" s="16" t="str">
        <f>IF(Wedstrijden!AM1148="x","Z","")</f>
        <v/>
      </c>
      <c r="DC1161" s="16" t="str">
        <f>IF(Wedstrijden!AN1148="x","ZZ","")</f>
        <v/>
      </c>
      <c r="DD1161" s="16" t="str">
        <f>IF(Wedstrijden!AP1148="x","1.40","")</f>
        <v/>
      </c>
      <c r="DE1161" s="16" t="str">
        <f>IF(COUNTA(Wedstrijden!BD1148:BF1148)&lt;&gt;0,6,"")</f>
        <v/>
      </c>
      <c r="DF1161" s="16" t="str">
        <f t="shared" si="112"/>
        <v/>
      </c>
      <c r="DG1161" s="16" t="str">
        <f>IF(Wedstrijden!BD1148="x","L","")</f>
        <v/>
      </c>
      <c r="DH1161" s="16" t="str">
        <f>IF(Wedstrijden!BE1148="x","M","")</f>
        <v/>
      </c>
      <c r="DI1161" s="16" t="str">
        <f>IF(Wedstrijden!BF1148="x","Z","")</f>
        <v/>
      </c>
      <c r="DJ1161" s="16" t="str">
        <f>IF(Wedstrijden!BG1148="x","Z","")</f>
        <v/>
      </c>
      <c r="DK1161" s="16" t="str">
        <f>IF(COUNTA(Wedstrijden!BI1148:BK1148)&lt;&gt;0,6,"")</f>
        <v/>
      </c>
      <c r="DL1161" s="16" t="str">
        <f t="shared" si="113"/>
        <v/>
      </c>
      <c r="DM1161" s="16" t="str">
        <f>IF(Wedstrijden!BI1148="x","L","")</f>
        <v/>
      </c>
      <c r="DN1161" s="16" t="str">
        <f>IF(Wedstrijden!BJ1148="x","M","")</f>
        <v/>
      </c>
      <c r="DO1161" s="16" t="str">
        <f>IF(Wedstrijden!BK1148="x","Z","")</f>
        <v/>
      </c>
      <c r="DP1161" s="16" t="str">
        <f>IF(Wedstrijden!BL1148="x","Z","")</f>
        <v/>
      </c>
    </row>
    <row r="1162" spans="1:120" ht="14.4" x14ac:dyDescent="0.3">
      <c r="A1162" s="18">
        <f>Wedstrijden!A1149</f>
        <v>0</v>
      </c>
      <c r="B1162" s="16" t="str">
        <f>IFERROR(VLOOKUP(Wedstrijden!#REF!,#REF!,2,FALSE),"")</f>
        <v/>
      </c>
      <c r="C1162" s="16">
        <f>Wedstrijden!E1149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IF(COUNTA(Wedstrijden!U1149:AC1149)&lt;&gt;0,1,"")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IF(Wedstrijden!U1149="x","B1","")</f>
        <v/>
      </c>
      <c r="BO1162" s="16" t="e">
        <f>IF(Wedstrijden!#REF!="x","BB","")</f>
        <v>#REF!</v>
      </c>
      <c r="BP1162" s="16" t="str">
        <f>IF(Wedstrijden!W1149="x","B","")</f>
        <v/>
      </c>
      <c r="BQ1162" s="16" t="str">
        <f>IF(Wedstrijden!X1149="x","L1","")</f>
        <v/>
      </c>
      <c r="BR1162" s="16" t="str">
        <f>IF(Wedstrijden!Y1149="x","L2","")</f>
        <v/>
      </c>
      <c r="BS1162" s="16" t="str">
        <f>IF(Wedstrijden!Z1149="x","M1","")</f>
        <v/>
      </c>
      <c r="BT1162" s="16" t="str">
        <f>IF(Wedstrijden!AA1149="x","M2","")</f>
        <v/>
      </c>
      <c r="BU1162" s="16" t="str">
        <f>IF(Wedstrijden!AB1149="x","Z1","")</f>
        <v/>
      </c>
      <c r="BV1162" s="16" t="str">
        <f>IF(Wedstrijden!AC1149="x","Z2","")</f>
        <v/>
      </c>
      <c r="BW1162" s="16" t="str">
        <f>IF(COUNTA(Wedstrijden!L1149:T1149)&lt;&gt;0,1,"")</f>
        <v/>
      </c>
      <c r="BX1162" s="16" t="str">
        <f t="shared" si="109"/>
        <v/>
      </c>
      <c r="BY1162" s="16" t="str">
        <f>IF(Wedstrijden!L1149="x","BB","")</f>
        <v/>
      </c>
      <c r="BZ1162" s="16" t="str">
        <f>IF(Wedstrijden!M1149="x","B","")</f>
        <v/>
      </c>
      <c r="CA1162" s="16" t="str">
        <f>IF(Wedstrijden!N1149="x","L1","")</f>
        <v/>
      </c>
      <c r="CB1162" s="16" t="str">
        <f>IF(Wedstrijden!O1149="x","L2","")</f>
        <v/>
      </c>
      <c r="CC1162" s="16" t="str">
        <f>IF(Wedstrijden!P1149="x","M1","")</f>
        <v/>
      </c>
      <c r="CD1162" s="16" t="str">
        <f>IF(Wedstrijden!Q1149="x","M2","")</f>
        <v/>
      </c>
      <c r="CE1162" s="16" t="str">
        <f>IF(Wedstrijden!R1149="x","Z1","")</f>
        <v/>
      </c>
      <c r="CF1162" s="16" t="str">
        <f>IF(Wedstrijden!S1149="x","Z2","")</f>
        <v/>
      </c>
      <c r="CG1162" s="16" t="str">
        <f>IF(Wedstrijden!T1149="x","ZZL","")</f>
        <v/>
      </c>
      <c r="CL1162" s="16" t="str">
        <f>IF(COUNTA(Wedstrijden!AR1149:BB1149)&lt;&gt;0,2,"")</f>
        <v/>
      </c>
      <c r="CM1162" s="16" t="str">
        <f t="shared" si="110"/>
        <v/>
      </c>
      <c r="CN1162" s="16" t="str">
        <f>IF(Wedstrijden!AR1149="x","AA","")</f>
        <v/>
      </c>
      <c r="CO1162" s="16" t="str">
        <f>IF(Wedstrijden!AS1149="x","A","")</f>
        <v/>
      </c>
      <c r="CP1162" s="16" t="str">
        <f>IF(Wedstrijden!AT1149="x","BB","")</f>
        <v/>
      </c>
      <c r="CQ1162" s="16" t="str">
        <f>IF(Wedstrijden!AU1149="x","B","")</f>
        <v/>
      </c>
      <c r="CR1162" s="16" t="str">
        <f>IF(Wedstrijden!AV1149="x","L","")</f>
        <v/>
      </c>
      <c r="CS1162" s="16" t="str">
        <f>IF(Wedstrijden!AW1149="x","M","")</f>
        <v/>
      </c>
      <c r="CT1162" s="16" t="str">
        <f>IF(Wedstrijden!AX1149="x","Z","")</f>
        <v/>
      </c>
      <c r="CU1162" s="16" t="str">
        <f>IF(Wedstrijden!BB1149="x","ZZ","")</f>
        <v/>
      </c>
      <c r="CV1162" s="16" t="str">
        <f>IF(COUNTA(Wedstrijden!AI1149:AP1149)&lt;&gt;0,2,"")</f>
        <v/>
      </c>
      <c r="CW1162" s="16" t="str">
        <f t="shared" si="111"/>
        <v/>
      </c>
      <c r="CX1162" s="16" t="str">
        <f>IF(Wedstrijden!AI1149="x","BB","")</f>
        <v/>
      </c>
      <c r="CY1162" s="16" t="str">
        <f>IF(Wedstrijden!AJ1149="x","B","")</f>
        <v/>
      </c>
      <c r="CZ1162" s="16" t="str">
        <f>IF(Wedstrijden!AK1149="x","L","")</f>
        <v/>
      </c>
      <c r="DA1162" s="16" t="str">
        <f>IF(Wedstrijden!AL1149="x","M","")</f>
        <v/>
      </c>
      <c r="DB1162" s="16" t="str">
        <f>IF(Wedstrijden!AM1149="x","Z","")</f>
        <v/>
      </c>
      <c r="DC1162" s="16" t="str">
        <f>IF(Wedstrijden!AN1149="x","ZZ","")</f>
        <v/>
      </c>
      <c r="DD1162" s="16" t="str">
        <f>IF(Wedstrijden!AP1149="x","1.40","")</f>
        <v/>
      </c>
      <c r="DE1162" s="16" t="str">
        <f>IF(COUNTA(Wedstrijden!BD1149:BF1149)&lt;&gt;0,6,"")</f>
        <v/>
      </c>
      <c r="DF1162" s="16" t="str">
        <f t="shared" si="112"/>
        <v/>
      </c>
      <c r="DG1162" s="16" t="str">
        <f>IF(Wedstrijden!BD1149="x","L","")</f>
        <v/>
      </c>
      <c r="DH1162" s="16" t="str">
        <f>IF(Wedstrijden!BE1149="x","M","")</f>
        <v/>
      </c>
      <c r="DI1162" s="16" t="str">
        <f>IF(Wedstrijden!BF1149="x","Z","")</f>
        <v/>
      </c>
      <c r="DJ1162" s="16" t="str">
        <f>IF(Wedstrijden!BG1149="x","Z","")</f>
        <v/>
      </c>
      <c r="DK1162" s="16" t="str">
        <f>IF(COUNTA(Wedstrijden!BI1149:BK1149)&lt;&gt;0,6,"")</f>
        <v/>
      </c>
      <c r="DL1162" s="16" t="str">
        <f t="shared" si="113"/>
        <v/>
      </c>
      <c r="DM1162" s="16" t="str">
        <f>IF(Wedstrijden!BI1149="x","L","")</f>
        <v/>
      </c>
      <c r="DN1162" s="16" t="str">
        <f>IF(Wedstrijden!BJ1149="x","M","")</f>
        <v/>
      </c>
      <c r="DO1162" s="16" t="str">
        <f>IF(Wedstrijden!BK1149="x","Z","")</f>
        <v/>
      </c>
      <c r="DP1162" s="16" t="str">
        <f>IF(Wedstrijden!BL1149="x","Z","")</f>
        <v/>
      </c>
    </row>
    <row r="1163" spans="1:120" ht="14.4" x14ac:dyDescent="0.3">
      <c r="A1163" s="18">
        <f>Wedstrijden!A1150</f>
        <v>0</v>
      </c>
      <c r="B1163" s="16" t="str">
        <f>IFERROR(VLOOKUP(Wedstrijden!#REF!,#REF!,2,FALSE),"")</f>
        <v/>
      </c>
      <c r="C1163" s="16">
        <f>Wedstrijden!E1150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IF(COUNTA(Wedstrijden!U1150:AC1150)&lt;&gt;0,1,"")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IF(Wedstrijden!U1150="x","B1","")</f>
        <v/>
      </c>
      <c r="BO1163" s="16" t="e">
        <f>IF(Wedstrijden!#REF!="x","BB","")</f>
        <v>#REF!</v>
      </c>
      <c r="BP1163" s="16" t="str">
        <f>IF(Wedstrijden!W1150="x","B","")</f>
        <v/>
      </c>
      <c r="BQ1163" s="16" t="str">
        <f>IF(Wedstrijden!X1150="x","L1","")</f>
        <v/>
      </c>
      <c r="BR1163" s="16" t="str">
        <f>IF(Wedstrijden!Y1150="x","L2","")</f>
        <v/>
      </c>
      <c r="BS1163" s="16" t="str">
        <f>IF(Wedstrijden!Z1150="x","M1","")</f>
        <v/>
      </c>
      <c r="BT1163" s="16" t="str">
        <f>IF(Wedstrijden!AA1150="x","M2","")</f>
        <v/>
      </c>
      <c r="BU1163" s="16" t="str">
        <f>IF(Wedstrijden!AB1150="x","Z1","")</f>
        <v/>
      </c>
      <c r="BV1163" s="16" t="str">
        <f>IF(Wedstrijden!AC1150="x","Z2","")</f>
        <v/>
      </c>
      <c r="BW1163" s="16" t="str">
        <f>IF(COUNTA(Wedstrijden!L1150:T1150)&lt;&gt;0,1,"")</f>
        <v/>
      </c>
      <c r="BX1163" s="16" t="str">
        <f t="shared" si="109"/>
        <v/>
      </c>
      <c r="BY1163" s="16" t="str">
        <f>IF(Wedstrijden!L1150="x","BB","")</f>
        <v/>
      </c>
      <c r="BZ1163" s="16" t="str">
        <f>IF(Wedstrijden!M1150="x","B","")</f>
        <v/>
      </c>
      <c r="CA1163" s="16" t="str">
        <f>IF(Wedstrijden!N1150="x","L1","")</f>
        <v/>
      </c>
      <c r="CB1163" s="16" t="str">
        <f>IF(Wedstrijden!O1150="x","L2","")</f>
        <v/>
      </c>
      <c r="CC1163" s="16" t="str">
        <f>IF(Wedstrijden!P1150="x","M1","")</f>
        <v/>
      </c>
      <c r="CD1163" s="16" t="str">
        <f>IF(Wedstrijden!Q1150="x","M2","")</f>
        <v/>
      </c>
      <c r="CE1163" s="16" t="str">
        <f>IF(Wedstrijden!R1150="x","Z1","")</f>
        <v/>
      </c>
      <c r="CF1163" s="16" t="str">
        <f>IF(Wedstrijden!S1150="x","Z2","")</f>
        <v/>
      </c>
      <c r="CG1163" s="16" t="str">
        <f>IF(Wedstrijden!T1150="x","ZZL","")</f>
        <v/>
      </c>
      <c r="CL1163" s="16" t="str">
        <f>IF(COUNTA(Wedstrijden!AR1150:BB1150)&lt;&gt;0,2,"")</f>
        <v/>
      </c>
      <c r="CM1163" s="16" t="str">
        <f t="shared" si="110"/>
        <v/>
      </c>
      <c r="CN1163" s="16" t="str">
        <f>IF(Wedstrijden!AR1150="x","AA","")</f>
        <v/>
      </c>
      <c r="CO1163" s="16" t="str">
        <f>IF(Wedstrijden!AS1150="x","A","")</f>
        <v/>
      </c>
      <c r="CP1163" s="16" t="str">
        <f>IF(Wedstrijden!AT1150="x","BB","")</f>
        <v/>
      </c>
      <c r="CQ1163" s="16" t="str">
        <f>IF(Wedstrijden!AU1150="x","B","")</f>
        <v/>
      </c>
      <c r="CR1163" s="16" t="str">
        <f>IF(Wedstrijden!AV1150="x","L","")</f>
        <v/>
      </c>
      <c r="CS1163" s="16" t="str">
        <f>IF(Wedstrijden!AW1150="x","M","")</f>
        <v/>
      </c>
      <c r="CT1163" s="16" t="str">
        <f>IF(Wedstrijden!AX1150="x","Z","")</f>
        <v/>
      </c>
      <c r="CU1163" s="16" t="str">
        <f>IF(Wedstrijden!BB1150="x","ZZ","")</f>
        <v/>
      </c>
      <c r="CV1163" s="16" t="str">
        <f>IF(COUNTA(Wedstrijden!AI1150:AP1150)&lt;&gt;0,2,"")</f>
        <v/>
      </c>
      <c r="CW1163" s="16" t="str">
        <f t="shared" si="111"/>
        <v/>
      </c>
      <c r="CX1163" s="16" t="str">
        <f>IF(Wedstrijden!AI1150="x","BB","")</f>
        <v/>
      </c>
      <c r="CY1163" s="16" t="str">
        <f>IF(Wedstrijden!AJ1150="x","B","")</f>
        <v/>
      </c>
      <c r="CZ1163" s="16" t="str">
        <f>IF(Wedstrijden!AK1150="x","L","")</f>
        <v/>
      </c>
      <c r="DA1163" s="16" t="str">
        <f>IF(Wedstrijden!AL1150="x","M","")</f>
        <v/>
      </c>
      <c r="DB1163" s="16" t="str">
        <f>IF(Wedstrijden!AM1150="x","Z","")</f>
        <v/>
      </c>
      <c r="DC1163" s="16" t="str">
        <f>IF(Wedstrijden!AN1150="x","ZZ","")</f>
        <v/>
      </c>
      <c r="DD1163" s="16" t="str">
        <f>IF(Wedstrijden!AP1150="x","1.40","")</f>
        <v/>
      </c>
      <c r="DE1163" s="16" t="str">
        <f>IF(COUNTA(Wedstrijden!BD1150:BF1150)&lt;&gt;0,6,"")</f>
        <v/>
      </c>
      <c r="DF1163" s="16" t="str">
        <f t="shared" si="112"/>
        <v/>
      </c>
      <c r="DG1163" s="16" t="str">
        <f>IF(Wedstrijden!BD1150="x","L","")</f>
        <v/>
      </c>
      <c r="DH1163" s="16" t="str">
        <f>IF(Wedstrijden!BE1150="x","M","")</f>
        <v/>
      </c>
      <c r="DI1163" s="16" t="str">
        <f>IF(Wedstrijden!BF1150="x","Z","")</f>
        <v/>
      </c>
      <c r="DJ1163" s="16" t="str">
        <f>IF(Wedstrijden!BG1150="x","Z","")</f>
        <v/>
      </c>
      <c r="DK1163" s="16" t="str">
        <f>IF(COUNTA(Wedstrijden!BI1150:BK1150)&lt;&gt;0,6,"")</f>
        <v/>
      </c>
      <c r="DL1163" s="16" t="str">
        <f t="shared" si="113"/>
        <v/>
      </c>
      <c r="DM1163" s="16" t="str">
        <f>IF(Wedstrijden!BI1150="x","L","")</f>
        <v/>
      </c>
      <c r="DN1163" s="16" t="str">
        <f>IF(Wedstrijden!BJ1150="x","M","")</f>
        <v/>
      </c>
      <c r="DO1163" s="16" t="str">
        <f>IF(Wedstrijden!BK1150="x","Z","")</f>
        <v/>
      </c>
      <c r="DP1163" s="16" t="str">
        <f>IF(Wedstrijden!BL1150="x","Z","")</f>
        <v/>
      </c>
    </row>
    <row r="1164" spans="1:120" ht="14.4" x14ac:dyDescent="0.3">
      <c r="A1164" s="18">
        <f>Wedstrijden!A1151</f>
        <v>0</v>
      </c>
      <c r="B1164" s="16" t="str">
        <f>IFERROR(VLOOKUP(Wedstrijden!#REF!,#REF!,2,FALSE),"")</f>
        <v/>
      </c>
      <c r="C1164" s="16">
        <f>Wedstrijden!E1151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IF(COUNTA(Wedstrijden!U1151:AC1151)&lt;&gt;0,1,"")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IF(Wedstrijden!U1151="x","B1","")</f>
        <v/>
      </c>
      <c r="BO1164" s="16" t="e">
        <f>IF(Wedstrijden!#REF!="x","BB","")</f>
        <v>#REF!</v>
      </c>
      <c r="BP1164" s="16" t="str">
        <f>IF(Wedstrijden!W1151="x","B","")</f>
        <v/>
      </c>
      <c r="BQ1164" s="16" t="str">
        <f>IF(Wedstrijden!X1151="x","L1","")</f>
        <v/>
      </c>
      <c r="BR1164" s="16" t="str">
        <f>IF(Wedstrijden!Y1151="x","L2","")</f>
        <v/>
      </c>
      <c r="BS1164" s="16" t="str">
        <f>IF(Wedstrijden!Z1151="x","M1","")</f>
        <v/>
      </c>
      <c r="BT1164" s="16" t="str">
        <f>IF(Wedstrijden!AA1151="x","M2","")</f>
        <v/>
      </c>
      <c r="BU1164" s="16" t="str">
        <f>IF(Wedstrijden!AB1151="x","Z1","")</f>
        <v/>
      </c>
      <c r="BV1164" s="16" t="str">
        <f>IF(Wedstrijden!AC1151="x","Z2","")</f>
        <v/>
      </c>
      <c r="BW1164" s="16" t="str">
        <f>IF(COUNTA(Wedstrijden!L1151:T1151)&lt;&gt;0,1,"")</f>
        <v/>
      </c>
      <c r="BX1164" s="16" t="str">
        <f t="shared" si="109"/>
        <v/>
      </c>
      <c r="BY1164" s="16" t="str">
        <f>IF(Wedstrijden!L1151="x","BB","")</f>
        <v/>
      </c>
      <c r="BZ1164" s="16" t="str">
        <f>IF(Wedstrijden!M1151="x","B","")</f>
        <v/>
      </c>
      <c r="CA1164" s="16" t="str">
        <f>IF(Wedstrijden!N1151="x","L1","")</f>
        <v/>
      </c>
      <c r="CB1164" s="16" t="str">
        <f>IF(Wedstrijden!O1151="x","L2","")</f>
        <v/>
      </c>
      <c r="CC1164" s="16" t="str">
        <f>IF(Wedstrijden!P1151="x","M1","")</f>
        <v/>
      </c>
      <c r="CD1164" s="16" t="str">
        <f>IF(Wedstrijden!Q1151="x","M2","")</f>
        <v/>
      </c>
      <c r="CE1164" s="16" t="str">
        <f>IF(Wedstrijden!R1151="x","Z1","")</f>
        <v/>
      </c>
      <c r="CF1164" s="16" t="str">
        <f>IF(Wedstrijden!S1151="x","Z2","")</f>
        <v/>
      </c>
      <c r="CG1164" s="16" t="str">
        <f>IF(Wedstrijden!T1151="x","ZZL","")</f>
        <v/>
      </c>
      <c r="CL1164" s="16" t="str">
        <f>IF(COUNTA(Wedstrijden!AR1151:BB1151)&lt;&gt;0,2,"")</f>
        <v/>
      </c>
      <c r="CM1164" s="16" t="str">
        <f t="shared" si="110"/>
        <v/>
      </c>
      <c r="CN1164" s="16" t="str">
        <f>IF(Wedstrijden!AR1151="x","AA","")</f>
        <v/>
      </c>
      <c r="CO1164" s="16" t="str">
        <f>IF(Wedstrijden!AS1151="x","A","")</f>
        <v/>
      </c>
      <c r="CP1164" s="16" t="str">
        <f>IF(Wedstrijden!AT1151="x","BB","")</f>
        <v/>
      </c>
      <c r="CQ1164" s="16" t="str">
        <f>IF(Wedstrijden!AU1151="x","B","")</f>
        <v/>
      </c>
      <c r="CR1164" s="16" t="str">
        <f>IF(Wedstrijden!AV1151="x","L","")</f>
        <v/>
      </c>
      <c r="CS1164" s="16" t="str">
        <f>IF(Wedstrijden!AW1151="x","M","")</f>
        <v/>
      </c>
      <c r="CT1164" s="16" t="str">
        <f>IF(Wedstrijden!AX1151="x","Z","")</f>
        <v/>
      </c>
      <c r="CU1164" s="16" t="str">
        <f>IF(Wedstrijden!BB1151="x","ZZ","")</f>
        <v/>
      </c>
      <c r="CV1164" s="16" t="str">
        <f>IF(COUNTA(Wedstrijden!AI1151:AP1151)&lt;&gt;0,2,"")</f>
        <v/>
      </c>
      <c r="CW1164" s="16" t="str">
        <f t="shared" si="111"/>
        <v/>
      </c>
      <c r="CX1164" s="16" t="str">
        <f>IF(Wedstrijden!AI1151="x","BB","")</f>
        <v/>
      </c>
      <c r="CY1164" s="16" t="str">
        <f>IF(Wedstrijden!AJ1151="x","B","")</f>
        <v/>
      </c>
      <c r="CZ1164" s="16" t="str">
        <f>IF(Wedstrijden!AK1151="x","L","")</f>
        <v/>
      </c>
      <c r="DA1164" s="16" t="str">
        <f>IF(Wedstrijden!AL1151="x","M","")</f>
        <v/>
      </c>
      <c r="DB1164" s="16" t="str">
        <f>IF(Wedstrijden!AM1151="x","Z","")</f>
        <v/>
      </c>
      <c r="DC1164" s="16" t="str">
        <f>IF(Wedstrijden!AN1151="x","ZZ","")</f>
        <v/>
      </c>
      <c r="DD1164" s="16" t="str">
        <f>IF(Wedstrijden!AP1151="x","1.40","")</f>
        <v/>
      </c>
      <c r="DE1164" s="16" t="str">
        <f>IF(COUNTA(Wedstrijden!BD1151:BF1151)&lt;&gt;0,6,"")</f>
        <v/>
      </c>
      <c r="DF1164" s="16" t="str">
        <f t="shared" si="112"/>
        <v/>
      </c>
      <c r="DG1164" s="16" t="str">
        <f>IF(Wedstrijden!BD1151="x","L","")</f>
        <v/>
      </c>
      <c r="DH1164" s="16" t="str">
        <f>IF(Wedstrijden!BE1151="x","M","")</f>
        <v/>
      </c>
      <c r="DI1164" s="16" t="str">
        <f>IF(Wedstrijden!BF1151="x","Z","")</f>
        <v/>
      </c>
      <c r="DJ1164" s="16" t="str">
        <f>IF(Wedstrijden!BG1151="x","Z","")</f>
        <v/>
      </c>
      <c r="DK1164" s="16" t="str">
        <f>IF(COUNTA(Wedstrijden!BI1151:BK1151)&lt;&gt;0,6,"")</f>
        <v/>
      </c>
      <c r="DL1164" s="16" t="str">
        <f t="shared" si="113"/>
        <v/>
      </c>
      <c r="DM1164" s="16" t="str">
        <f>IF(Wedstrijden!BI1151="x","L","")</f>
        <v/>
      </c>
      <c r="DN1164" s="16" t="str">
        <f>IF(Wedstrijden!BJ1151="x","M","")</f>
        <v/>
      </c>
      <c r="DO1164" s="16" t="str">
        <f>IF(Wedstrijden!BK1151="x","Z","")</f>
        <v/>
      </c>
      <c r="DP1164" s="16" t="str">
        <f>IF(Wedstrijden!BL1151="x","Z","")</f>
        <v/>
      </c>
    </row>
    <row r="1165" spans="1:120" ht="14.4" x14ac:dyDescent="0.3">
      <c r="A1165" s="18">
        <f>Wedstrijden!A1152</f>
        <v>0</v>
      </c>
      <c r="B1165" s="16" t="str">
        <f>IFERROR(VLOOKUP(Wedstrijden!#REF!,#REF!,2,FALSE),"")</f>
        <v/>
      </c>
      <c r="C1165" s="16">
        <f>Wedstrijden!E1152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IF(COUNTA(Wedstrijden!U1152:AC1152)&lt;&gt;0,1,"")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IF(Wedstrijden!U1152="x","B1","")</f>
        <v/>
      </c>
      <c r="BO1165" s="16" t="e">
        <f>IF(Wedstrijden!#REF!="x","BB","")</f>
        <v>#REF!</v>
      </c>
      <c r="BP1165" s="16" t="str">
        <f>IF(Wedstrijden!W1152="x","B","")</f>
        <v/>
      </c>
      <c r="BQ1165" s="16" t="str">
        <f>IF(Wedstrijden!X1152="x","L1","")</f>
        <v/>
      </c>
      <c r="BR1165" s="16" t="str">
        <f>IF(Wedstrijden!Y1152="x","L2","")</f>
        <v/>
      </c>
      <c r="BS1165" s="16" t="str">
        <f>IF(Wedstrijden!Z1152="x","M1","")</f>
        <v/>
      </c>
      <c r="BT1165" s="16" t="str">
        <f>IF(Wedstrijden!AA1152="x","M2","")</f>
        <v/>
      </c>
      <c r="BU1165" s="16" t="str">
        <f>IF(Wedstrijden!AB1152="x","Z1","")</f>
        <v/>
      </c>
      <c r="BV1165" s="16" t="str">
        <f>IF(Wedstrijden!AC1152="x","Z2","")</f>
        <v/>
      </c>
      <c r="BW1165" s="16" t="str">
        <f>IF(COUNTA(Wedstrijden!L1152:T1152)&lt;&gt;0,1,"")</f>
        <v/>
      </c>
      <c r="BX1165" s="16" t="str">
        <f t="shared" si="109"/>
        <v/>
      </c>
      <c r="BY1165" s="16" t="str">
        <f>IF(Wedstrijden!L1152="x","BB","")</f>
        <v/>
      </c>
      <c r="BZ1165" s="16" t="str">
        <f>IF(Wedstrijden!M1152="x","B","")</f>
        <v/>
      </c>
      <c r="CA1165" s="16" t="str">
        <f>IF(Wedstrijden!N1152="x","L1","")</f>
        <v/>
      </c>
      <c r="CB1165" s="16" t="str">
        <f>IF(Wedstrijden!O1152="x","L2","")</f>
        <v/>
      </c>
      <c r="CC1165" s="16" t="str">
        <f>IF(Wedstrijden!P1152="x","M1","")</f>
        <v/>
      </c>
      <c r="CD1165" s="16" t="str">
        <f>IF(Wedstrijden!Q1152="x","M2","")</f>
        <v/>
      </c>
      <c r="CE1165" s="16" t="str">
        <f>IF(Wedstrijden!R1152="x","Z1","")</f>
        <v/>
      </c>
      <c r="CF1165" s="16" t="str">
        <f>IF(Wedstrijden!S1152="x","Z2","")</f>
        <v/>
      </c>
      <c r="CG1165" s="16" t="str">
        <f>IF(Wedstrijden!T1152="x","ZZL","")</f>
        <v/>
      </c>
      <c r="CL1165" s="16" t="str">
        <f>IF(COUNTA(Wedstrijden!AR1152:BB1152)&lt;&gt;0,2,"")</f>
        <v/>
      </c>
      <c r="CM1165" s="16" t="str">
        <f t="shared" si="110"/>
        <v/>
      </c>
      <c r="CN1165" s="16" t="str">
        <f>IF(Wedstrijden!AR1152="x","AA","")</f>
        <v/>
      </c>
      <c r="CO1165" s="16" t="str">
        <f>IF(Wedstrijden!AS1152="x","A","")</f>
        <v/>
      </c>
      <c r="CP1165" s="16" t="str">
        <f>IF(Wedstrijden!AT1152="x","BB","")</f>
        <v/>
      </c>
      <c r="CQ1165" s="16" t="str">
        <f>IF(Wedstrijden!AU1152="x","B","")</f>
        <v/>
      </c>
      <c r="CR1165" s="16" t="str">
        <f>IF(Wedstrijden!AV1152="x","L","")</f>
        <v/>
      </c>
      <c r="CS1165" s="16" t="str">
        <f>IF(Wedstrijden!AW1152="x","M","")</f>
        <v/>
      </c>
      <c r="CT1165" s="16" t="str">
        <f>IF(Wedstrijden!AX1152="x","Z","")</f>
        <v/>
      </c>
      <c r="CU1165" s="16" t="str">
        <f>IF(Wedstrijden!BB1152="x","ZZ","")</f>
        <v/>
      </c>
      <c r="CV1165" s="16" t="str">
        <f>IF(COUNTA(Wedstrijden!AI1152:AP1152)&lt;&gt;0,2,"")</f>
        <v/>
      </c>
      <c r="CW1165" s="16" t="str">
        <f t="shared" si="111"/>
        <v/>
      </c>
      <c r="CX1165" s="16" t="str">
        <f>IF(Wedstrijden!AI1152="x","BB","")</f>
        <v/>
      </c>
      <c r="CY1165" s="16" t="str">
        <f>IF(Wedstrijden!AJ1152="x","B","")</f>
        <v/>
      </c>
      <c r="CZ1165" s="16" t="str">
        <f>IF(Wedstrijden!AK1152="x","L","")</f>
        <v/>
      </c>
      <c r="DA1165" s="16" t="str">
        <f>IF(Wedstrijden!AL1152="x","M","")</f>
        <v/>
      </c>
      <c r="DB1165" s="16" t="str">
        <f>IF(Wedstrijden!AM1152="x","Z","")</f>
        <v/>
      </c>
      <c r="DC1165" s="16" t="str">
        <f>IF(Wedstrijden!AN1152="x","ZZ","")</f>
        <v/>
      </c>
      <c r="DD1165" s="16" t="str">
        <f>IF(Wedstrijden!AP1152="x","1.40","")</f>
        <v/>
      </c>
      <c r="DE1165" s="16" t="str">
        <f>IF(COUNTA(Wedstrijden!BD1152:BF1152)&lt;&gt;0,6,"")</f>
        <v/>
      </c>
      <c r="DF1165" s="16" t="str">
        <f t="shared" si="112"/>
        <v/>
      </c>
      <c r="DG1165" s="16" t="str">
        <f>IF(Wedstrijden!BD1152="x","L","")</f>
        <v/>
      </c>
      <c r="DH1165" s="16" t="str">
        <f>IF(Wedstrijden!BE1152="x","M","")</f>
        <v/>
      </c>
      <c r="DI1165" s="16" t="str">
        <f>IF(Wedstrijden!BF1152="x","Z","")</f>
        <v/>
      </c>
      <c r="DJ1165" s="16" t="str">
        <f>IF(Wedstrijden!BG1152="x","Z","")</f>
        <v/>
      </c>
      <c r="DK1165" s="16" t="str">
        <f>IF(COUNTA(Wedstrijden!BI1152:BK1152)&lt;&gt;0,6,"")</f>
        <v/>
      </c>
      <c r="DL1165" s="16" t="str">
        <f t="shared" si="113"/>
        <v/>
      </c>
      <c r="DM1165" s="16" t="str">
        <f>IF(Wedstrijden!BI1152="x","L","")</f>
        <v/>
      </c>
      <c r="DN1165" s="16" t="str">
        <f>IF(Wedstrijden!BJ1152="x","M","")</f>
        <v/>
      </c>
      <c r="DO1165" s="16" t="str">
        <f>IF(Wedstrijden!BK1152="x","Z","")</f>
        <v/>
      </c>
      <c r="DP1165" s="16" t="str">
        <f>IF(Wedstrijden!BL1152="x","Z","")</f>
        <v/>
      </c>
    </row>
    <row r="1166" spans="1:120" ht="14.4" x14ac:dyDescent="0.3">
      <c r="A1166" s="18">
        <f>Wedstrijden!A1153</f>
        <v>0</v>
      </c>
      <c r="B1166" s="16" t="str">
        <f>IFERROR(VLOOKUP(Wedstrijden!#REF!,#REF!,2,FALSE),"")</f>
        <v/>
      </c>
      <c r="C1166" s="16">
        <f>Wedstrijden!E1153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IF(COUNTA(Wedstrijden!U1153:AC1153)&lt;&gt;0,1,"")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IF(Wedstrijden!U1153="x","B1","")</f>
        <v/>
      </c>
      <c r="BO1166" s="16" t="e">
        <f>IF(Wedstrijden!#REF!="x","BB","")</f>
        <v>#REF!</v>
      </c>
      <c r="BP1166" s="16" t="str">
        <f>IF(Wedstrijden!W1153="x","B","")</f>
        <v/>
      </c>
      <c r="BQ1166" s="16" t="str">
        <f>IF(Wedstrijden!X1153="x","L1","")</f>
        <v/>
      </c>
      <c r="BR1166" s="16" t="str">
        <f>IF(Wedstrijden!Y1153="x","L2","")</f>
        <v/>
      </c>
      <c r="BS1166" s="16" t="str">
        <f>IF(Wedstrijden!Z1153="x","M1","")</f>
        <v/>
      </c>
      <c r="BT1166" s="16" t="str">
        <f>IF(Wedstrijden!AA1153="x","M2","")</f>
        <v/>
      </c>
      <c r="BU1166" s="16" t="str">
        <f>IF(Wedstrijden!AB1153="x","Z1","")</f>
        <v/>
      </c>
      <c r="BV1166" s="16" t="str">
        <f>IF(Wedstrijden!AC1153="x","Z2","")</f>
        <v/>
      </c>
      <c r="BW1166" s="16" t="str">
        <f>IF(COUNTA(Wedstrijden!L1153:T1153)&lt;&gt;0,1,"")</f>
        <v/>
      </c>
      <c r="BX1166" s="16" t="str">
        <f t="shared" si="109"/>
        <v/>
      </c>
      <c r="BY1166" s="16" t="str">
        <f>IF(Wedstrijden!L1153="x","BB","")</f>
        <v/>
      </c>
      <c r="BZ1166" s="16" t="str">
        <f>IF(Wedstrijden!M1153="x","B","")</f>
        <v/>
      </c>
      <c r="CA1166" s="16" t="str">
        <f>IF(Wedstrijden!N1153="x","L1","")</f>
        <v/>
      </c>
      <c r="CB1166" s="16" t="str">
        <f>IF(Wedstrijden!O1153="x","L2","")</f>
        <v/>
      </c>
      <c r="CC1166" s="16" t="str">
        <f>IF(Wedstrijden!P1153="x","M1","")</f>
        <v/>
      </c>
      <c r="CD1166" s="16" t="str">
        <f>IF(Wedstrijden!Q1153="x","M2","")</f>
        <v/>
      </c>
      <c r="CE1166" s="16" t="str">
        <f>IF(Wedstrijden!R1153="x","Z1","")</f>
        <v/>
      </c>
      <c r="CF1166" s="16" t="str">
        <f>IF(Wedstrijden!S1153="x","Z2","")</f>
        <v/>
      </c>
      <c r="CG1166" s="16" t="str">
        <f>IF(Wedstrijden!T1153="x","ZZL","")</f>
        <v/>
      </c>
      <c r="CL1166" s="16" t="str">
        <f>IF(COUNTA(Wedstrijden!AR1153:BB1153)&lt;&gt;0,2,"")</f>
        <v/>
      </c>
      <c r="CM1166" s="16" t="str">
        <f t="shared" si="110"/>
        <v/>
      </c>
      <c r="CN1166" s="16" t="str">
        <f>IF(Wedstrijden!AR1153="x","AA","")</f>
        <v/>
      </c>
      <c r="CO1166" s="16" t="str">
        <f>IF(Wedstrijden!AS1153="x","A","")</f>
        <v/>
      </c>
      <c r="CP1166" s="16" t="str">
        <f>IF(Wedstrijden!AT1153="x","BB","")</f>
        <v/>
      </c>
      <c r="CQ1166" s="16" t="str">
        <f>IF(Wedstrijden!AU1153="x","B","")</f>
        <v/>
      </c>
      <c r="CR1166" s="16" t="str">
        <f>IF(Wedstrijden!AV1153="x","L","")</f>
        <v/>
      </c>
      <c r="CS1166" s="16" t="str">
        <f>IF(Wedstrijden!AW1153="x","M","")</f>
        <v/>
      </c>
      <c r="CT1166" s="16" t="str">
        <f>IF(Wedstrijden!AX1153="x","Z","")</f>
        <v/>
      </c>
      <c r="CU1166" s="16" t="str">
        <f>IF(Wedstrijden!BB1153="x","ZZ","")</f>
        <v/>
      </c>
      <c r="CV1166" s="16" t="str">
        <f>IF(COUNTA(Wedstrijden!AI1153:AP1153)&lt;&gt;0,2,"")</f>
        <v/>
      </c>
      <c r="CW1166" s="16" t="str">
        <f t="shared" si="111"/>
        <v/>
      </c>
      <c r="CX1166" s="16" t="str">
        <f>IF(Wedstrijden!AI1153="x","BB","")</f>
        <v/>
      </c>
      <c r="CY1166" s="16" t="str">
        <f>IF(Wedstrijden!AJ1153="x","B","")</f>
        <v/>
      </c>
      <c r="CZ1166" s="16" t="str">
        <f>IF(Wedstrijden!AK1153="x","L","")</f>
        <v/>
      </c>
      <c r="DA1166" s="16" t="str">
        <f>IF(Wedstrijden!AL1153="x","M","")</f>
        <v/>
      </c>
      <c r="DB1166" s="16" t="str">
        <f>IF(Wedstrijden!AM1153="x","Z","")</f>
        <v/>
      </c>
      <c r="DC1166" s="16" t="str">
        <f>IF(Wedstrijden!AN1153="x","ZZ","")</f>
        <v/>
      </c>
      <c r="DD1166" s="16" t="str">
        <f>IF(Wedstrijden!AP1153="x","1.40","")</f>
        <v/>
      </c>
      <c r="DE1166" s="16" t="str">
        <f>IF(COUNTA(Wedstrijden!BD1153:BF1153)&lt;&gt;0,6,"")</f>
        <v/>
      </c>
      <c r="DF1166" s="16" t="str">
        <f t="shared" si="112"/>
        <v/>
      </c>
      <c r="DG1166" s="16" t="str">
        <f>IF(Wedstrijden!BD1153="x","L","")</f>
        <v/>
      </c>
      <c r="DH1166" s="16" t="str">
        <f>IF(Wedstrijden!BE1153="x","M","")</f>
        <v/>
      </c>
      <c r="DI1166" s="16" t="str">
        <f>IF(Wedstrijden!BF1153="x","Z","")</f>
        <v/>
      </c>
      <c r="DJ1166" s="16" t="str">
        <f>IF(Wedstrijden!BG1153="x","Z","")</f>
        <v/>
      </c>
      <c r="DK1166" s="16" t="str">
        <f>IF(COUNTA(Wedstrijden!BI1153:BK1153)&lt;&gt;0,6,"")</f>
        <v/>
      </c>
      <c r="DL1166" s="16" t="str">
        <f t="shared" si="113"/>
        <v/>
      </c>
      <c r="DM1166" s="16" t="str">
        <f>IF(Wedstrijden!BI1153="x","L","")</f>
        <v/>
      </c>
      <c r="DN1166" s="16" t="str">
        <f>IF(Wedstrijden!BJ1153="x","M","")</f>
        <v/>
      </c>
      <c r="DO1166" s="16" t="str">
        <f>IF(Wedstrijden!BK1153="x","Z","")</f>
        <v/>
      </c>
      <c r="DP1166" s="16" t="str">
        <f>IF(Wedstrijden!BL1153="x","Z","")</f>
        <v/>
      </c>
    </row>
    <row r="1167" spans="1:120" ht="14.4" x14ac:dyDescent="0.3">
      <c r="A1167" s="18">
        <f>Wedstrijden!A1154</f>
        <v>0</v>
      </c>
      <c r="B1167" s="16" t="str">
        <f>IFERROR(VLOOKUP(Wedstrijden!#REF!,#REF!,2,FALSE),"")</f>
        <v/>
      </c>
      <c r="C1167" s="16">
        <f>Wedstrijden!E1154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IF(COUNTA(Wedstrijden!U1154:AC1154)&lt;&gt;0,1,"")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IF(Wedstrijden!U1154="x","B1","")</f>
        <v/>
      </c>
      <c r="BO1167" s="16" t="e">
        <f>IF(Wedstrijden!#REF!="x","BB","")</f>
        <v>#REF!</v>
      </c>
      <c r="BP1167" s="16" t="str">
        <f>IF(Wedstrijden!W1154="x","B","")</f>
        <v/>
      </c>
      <c r="BQ1167" s="16" t="str">
        <f>IF(Wedstrijden!X1154="x","L1","")</f>
        <v/>
      </c>
      <c r="BR1167" s="16" t="str">
        <f>IF(Wedstrijden!Y1154="x","L2","")</f>
        <v/>
      </c>
      <c r="BS1167" s="16" t="str">
        <f>IF(Wedstrijden!Z1154="x","M1","")</f>
        <v/>
      </c>
      <c r="BT1167" s="16" t="str">
        <f>IF(Wedstrijden!AA1154="x","M2","")</f>
        <v/>
      </c>
      <c r="BU1167" s="16" t="str">
        <f>IF(Wedstrijden!AB1154="x","Z1","")</f>
        <v/>
      </c>
      <c r="BV1167" s="16" t="str">
        <f>IF(Wedstrijden!AC1154="x","Z2","")</f>
        <v/>
      </c>
      <c r="BW1167" s="16" t="str">
        <f>IF(COUNTA(Wedstrijden!L1154:T1154)&lt;&gt;0,1,"")</f>
        <v/>
      </c>
      <c r="BX1167" s="16" t="str">
        <f t="shared" si="109"/>
        <v/>
      </c>
      <c r="BY1167" s="16" t="str">
        <f>IF(Wedstrijden!L1154="x","BB","")</f>
        <v/>
      </c>
      <c r="BZ1167" s="16" t="str">
        <f>IF(Wedstrijden!M1154="x","B","")</f>
        <v/>
      </c>
      <c r="CA1167" s="16" t="str">
        <f>IF(Wedstrijden!N1154="x","L1","")</f>
        <v/>
      </c>
      <c r="CB1167" s="16" t="str">
        <f>IF(Wedstrijden!O1154="x","L2","")</f>
        <v/>
      </c>
      <c r="CC1167" s="16" t="str">
        <f>IF(Wedstrijden!P1154="x","M1","")</f>
        <v/>
      </c>
      <c r="CD1167" s="16" t="str">
        <f>IF(Wedstrijden!Q1154="x","M2","")</f>
        <v/>
      </c>
      <c r="CE1167" s="16" t="str">
        <f>IF(Wedstrijden!R1154="x","Z1","")</f>
        <v/>
      </c>
      <c r="CF1167" s="16" t="str">
        <f>IF(Wedstrijden!S1154="x","Z2","")</f>
        <v/>
      </c>
      <c r="CG1167" s="16" t="str">
        <f>IF(Wedstrijden!T1154="x","ZZL","")</f>
        <v/>
      </c>
      <c r="CL1167" s="16" t="str">
        <f>IF(COUNTA(Wedstrijden!AR1154:BB1154)&lt;&gt;0,2,"")</f>
        <v/>
      </c>
      <c r="CM1167" s="16" t="str">
        <f t="shared" si="110"/>
        <v/>
      </c>
      <c r="CN1167" s="16" t="str">
        <f>IF(Wedstrijden!AR1154="x","AA","")</f>
        <v/>
      </c>
      <c r="CO1167" s="16" t="str">
        <f>IF(Wedstrijden!AS1154="x","A","")</f>
        <v/>
      </c>
      <c r="CP1167" s="16" t="str">
        <f>IF(Wedstrijden!AT1154="x","BB","")</f>
        <v/>
      </c>
      <c r="CQ1167" s="16" t="str">
        <f>IF(Wedstrijden!AU1154="x","B","")</f>
        <v/>
      </c>
      <c r="CR1167" s="16" t="str">
        <f>IF(Wedstrijden!AV1154="x","L","")</f>
        <v/>
      </c>
      <c r="CS1167" s="16" t="str">
        <f>IF(Wedstrijden!AW1154="x","M","")</f>
        <v/>
      </c>
      <c r="CT1167" s="16" t="str">
        <f>IF(Wedstrijden!AX1154="x","Z","")</f>
        <v/>
      </c>
      <c r="CU1167" s="16" t="str">
        <f>IF(Wedstrijden!BB1154="x","ZZ","")</f>
        <v/>
      </c>
      <c r="CV1167" s="16" t="str">
        <f>IF(COUNTA(Wedstrijden!AI1154:AP1154)&lt;&gt;0,2,"")</f>
        <v/>
      </c>
      <c r="CW1167" s="16" t="str">
        <f t="shared" si="111"/>
        <v/>
      </c>
      <c r="CX1167" s="16" t="str">
        <f>IF(Wedstrijden!AI1154="x","BB","")</f>
        <v/>
      </c>
      <c r="CY1167" s="16" t="str">
        <f>IF(Wedstrijden!AJ1154="x","B","")</f>
        <v/>
      </c>
      <c r="CZ1167" s="16" t="str">
        <f>IF(Wedstrijden!AK1154="x","L","")</f>
        <v/>
      </c>
      <c r="DA1167" s="16" t="str">
        <f>IF(Wedstrijden!AL1154="x","M","")</f>
        <v/>
      </c>
      <c r="DB1167" s="16" t="str">
        <f>IF(Wedstrijden!AM1154="x","Z","")</f>
        <v/>
      </c>
      <c r="DC1167" s="16" t="str">
        <f>IF(Wedstrijden!AN1154="x","ZZ","")</f>
        <v/>
      </c>
      <c r="DD1167" s="16" t="str">
        <f>IF(Wedstrijden!AP1154="x","1.40","")</f>
        <v/>
      </c>
      <c r="DE1167" s="16" t="str">
        <f>IF(COUNTA(Wedstrijden!BD1154:BF1154)&lt;&gt;0,6,"")</f>
        <v/>
      </c>
      <c r="DF1167" s="16" t="str">
        <f t="shared" si="112"/>
        <v/>
      </c>
      <c r="DG1167" s="16" t="str">
        <f>IF(Wedstrijden!BD1154="x","L","")</f>
        <v/>
      </c>
      <c r="DH1167" s="16" t="str">
        <f>IF(Wedstrijden!BE1154="x","M","")</f>
        <v/>
      </c>
      <c r="DI1167" s="16" t="str">
        <f>IF(Wedstrijden!BF1154="x","Z","")</f>
        <v/>
      </c>
      <c r="DJ1167" s="16" t="str">
        <f>IF(Wedstrijden!BG1154="x","Z","")</f>
        <v/>
      </c>
      <c r="DK1167" s="16" t="str">
        <f>IF(COUNTA(Wedstrijden!BI1154:BK1154)&lt;&gt;0,6,"")</f>
        <v/>
      </c>
      <c r="DL1167" s="16" t="str">
        <f t="shared" si="113"/>
        <v/>
      </c>
      <c r="DM1167" s="16" t="str">
        <f>IF(Wedstrijden!BI1154="x","L","")</f>
        <v/>
      </c>
      <c r="DN1167" s="16" t="str">
        <f>IF(Wedstrijden!BJ1154="x","M","")</f>
        <v/>
      </c>
      <c r="DO1167" s="16" t="str">
        <f>IF(Wedstrijden!BK1154="x","Z","")</f>
        <v/>
      </c>
      <c r="DP1167" s="16" t="str">
        <f>IF(Wedstrijden!BL1154="x","Z","")</f>
        <v/>
      </c>
    </row>
    <row r="1168" spans="1:120" ht="14.4" x14ac:dyDescent="0.3">
      <c r="A1168" s="18">
        <f>Wedstrijden!A1155</f>
        <v>0</v>
      </c>
      <c r="B1168" s="16" t="str">
        <f>IFERROR(VLOOKUP(Wedstrijden!#REF!,#REF!,2,FALSE),"")</f>
        <v/>
      </c>
      <c r="C1168" s="16">
        <f>Wedstrijden!E1155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IF(COUNTA(Wedstrijden!U1155:AC1155)&lt;&gt;0,1,"")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IF(Wedstrijden!U1155="x","B1","")</f>
        <v/>
      </c>
      <c r="BO1168" s="16" t="e">
        <f>IF(Wedstrijden!#REF!="x","BB","")</f>
        <v>#REF!</v>
      </c>
      <c r="BP1168" s="16" t="str">
        <f>IF(Wedstrijden!W1155="x","B","")</f>
        <v/>
      </c>
      <c r="BQ1168" s="16" t="str">
        <f>IF(Wedstrijden!X1155="x","L1","")</f>
        <v/>
      </c>
      <c r="BR1168" s="16" t="str">
        <f>IF(Wedstrijden!Y1155="x","L2","")</f>
        <v/>
      </c>
      <c r="BS1168" s="16" t="str">
        <f>IF(Wedstrijden!Z1155="x","M1","")</f>
        <v/>
      </c>
      <c r="BT1168" s="16" t="str">
        <f>IF(Wedstrijden!AA1155="x","M2","")</f>
        <v/>
      </c>
      <c r="BU1168" s="16" t="str">
        <f>IF(Wedstrijden!AB1155="x","Z1","")</f>
        <v/>
      </c>
      <c r="BV1168" s="16" t="str">
        <f>IF(Wedstrijden!AC1155="x","Z2","")</f>
        <v/>
      </c>
      <c r="BW1168" s="16" t="str">
        <f>IF(COUNTA(Wedstrijden!L1155:T1155)&lt;&gt;0,1,"")</f>
        <v/>
      </c>
      <c r="BX1168" s="16" t="str">
        <f t="shared" si="109"/>
        <v/>
      </c>
      <c r="BY1168" s="16" t="str">
        <f>IF(Wedstrijden!L1155="x","BB","")</f>
        <v/>
      </c>
      <c r="BZ1168" s="16" t="str">
        <f>IF(Wedstrijden!M1155="x","B","")</f>
        <v/>
      </c>
      <c r="CA1168" s="16" t="str">
        <f>IF(Wedstrijden!N1155="x","L1","")</f>
        <v/>
      </c>
      <c r="CB1168" s="16" t="str">
        <f>IF(Wedstrijden!O1155="x","L2","")</f>
        <v/>
      </c>
      <c r="CC1168" s="16" t="str">
        <f>IF(Wedstrijden!P1155="x","M1","")</f>
        <v/>
      </c>
      <c r="CD1168" s="16" t="str">
        <f>IF(Wedstrijden!Q1155="x","M2","")</f>
        <v/>
      </c>
      <c r="CE1168" s="16" t="str">
        <f>IF(Wedstrijden!R1155="x","Z1","")</f>
        <v/>
      </c>
      <c r="CF1168" s="16" t="str">
        <f>IF(Wedstrijden!S1155="x","Z2","")</f>
        <v/>
      </c>
      <c r="CG1168" s="16" t="str">
        <f>IF(Wedstrijden!T1155="x","ZZL","")</f>
        <v/>
      </c>
      <c r="CL1168" s="16" t="str">
        <f>IF(COUNTA(Wedstrijden!AR1155:BB1155)&lt;&gt;0,2,"")</f>
        <v/>
      </c>
      <c r="CM1168" s="16" t="str">
        <f t="shared" si="110"/>
        <v/>
      </c>
      <c r="CN1168" s="16" t="str">
        <f>IF(Wedstrijden!AR1155="x","AA","")</f>
        <v/>
      </c>
      <c r="CO1168" s="16" t="str">
        <f>IF(Wedstrijden!AS1155="x","A","")</f>
        <v/>
      </c>
      <c r="CP1168" s="16" t="str">
        <f>IF(Wedstrijden!AT1155="x","BB","")</f>
        <v/>
      </c>
      <c r="CQ1168" s="16" t="str">
        <f>IF(Wedstrijden!AU1155="x","B","")</f>
        <v/>
      </c>
      <c r="CR1168" s="16" t="str">
        <f>IF(Wedstrijden!AV1155="x","L","")</f>
        <v/>
      </c>
      <c r="CS1168" s="16" t="str">
        <f>IF(Wedstrijden!AW1155="x","M","")</f>
        <v/>
      </c>
      <c r="CT1168" s="16" t="str">
        <f>IF(Wedstrijden!AX1155="x","Z","")</f>
        <v/>
      </c>
      <c r="CU1168" s="16" t="str">
        <f>IF(Wedstrijden!BB1155="x","ZZ","")</f>
        <v/>
      </c>
      <c r="CV1168" s="16" t="str">
        <f>IF(COUNTA(Wedstrijden!AI1155:AP1155)&lt;&gt;0,2,"")</f>
        <v/>
      </c>
      <c r="CW1168" s="16" t="str">
        <f t="shared" si="111"/>
        <v/>
      </c>
      <c r="CX1168" s="16" t="str">
        <f>IF(Wedstrijden!AI1155="x","BB","")</f>
        <v/>
      </c>
      <c r="CY1168" s="16" t="str">
        <f>IF(Wedstrijden!AJ1155="x","B","")</f>
        <v/>
      </c>
      <c r="CZ1168" s="16" t="str">
        <f>IF(Wedstrijden!AK1155="x","L","")</f>
        <v/>
      </c>
      <c r="DA1168" s="16" t="str">
        <f>IF(Wedstrijden!AL1155="x","M","")</f>
        <v/>
      </c>
      <c r="DB1168" s="16" t="str">
        <f>IF(Wedstrijden!AM1155="x","Z","")</f>
        <v/>
      </c>
      <c r="DC1168" s="16" t="str">
        <f>IF(Wedstrijden!AN1155="x","ZZ","")</f>
        <v/>
      </c>
      <c r="DD1168" s="16" t="str">
        <f>IF(Wedstrijden!AP1155="x","1.40","")</f>
        <v/>
      </c>
      <c r="DE1168" s="16" t="str">
        <f>IF(COUNTA(Wedstrijden!BD1155:BF1155)&lt;&gt;0,6,"")</f>
        <v/>
      </c>
      <c r="DF1168" s="16" t="str">
        <f t="shared" si="112"/>
        <v/>
      </c>
      <c r="DG1168" s="16" t="str">
        <f>IF(Wedstrijden!BD1155="x","L","")</f>
        <v/>
      </c>
      <c r="DH1168" s="16" t="str">
        <f>IF(Wedstrijden!BE1155="x","M","")</f>
        <v/>
      </c>
      <c r="DI1168" s="16" t="str">
        <f>IF(Wedstrijden!BF1155="x","Z","")</f>
        <v/>
      </c>
      <c r="DJ1168" s="16" t="str">
        <f>IF(Wedstrijden!BG1155="x","Z","")</f>
        <v/>
      </c>
      <c r="DK1168" s="16" t="str">
        <f>IF(COUNTA(Wedstrijden!BI1155:BK1155)&lt;&gt;0,6,"")</f>
        <v/>
      </c>
      <c r="DL1168" s="16" t="str">
        <f t="shared" si="113"/>
        <v/>
      </c>
      <c r="DM1168" s="16" t="str">
        <f>IF(Wedstrijden!BI1155="x","L","")</f>
        <v/>
      </c>
      <c r="DN1168" s="16" t="str">
        <f>IF(Wedstrijden!BJ1155="x","M","")</f>
        <v/>
      </c>
      <c r="DO1168" s="16" t="str">
        <f>IF(Wedstrijden!BK1155="x","Z","")</f>
        <v/>
      </c>
      <c r="DP1168" s="16" t="str">
        <f>IF(Wedstrijden!BL1155="x","Z","")</f>
        <v/>
      </c>
    </row>
    <row r="1169" spans="1:120" ht="14.4" x14ac:dyDescent="0.3">
      <c r="A1169" s="18">
        <f>Wedstrijden!A1156</f>
        <v>0</v>
      </c>
      <c r="B1169" s="16" t="str">
        <f>IFERROR(VLOOKUP(Wedstrijden!#REF!,#REF!,2,FALSE),"")</f>
        <v/>
      </c>
      <c r="C1169" s="16">
        <f>Wedstrijden!E1156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IF(COUNTA(Wedstrijden!U1156:AC1156)&lt;&gt;0,1,"")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IF(Wedstrijden!U1156="x","B1","")</f>
        <v/>
      </c>
      <c r="BO1169" s="16" t="e">
        <f>IF(Wedstrijden!#REF!="x","BB","")</f>
        <v>#REF!</v>
      </c>
      <c r="BP1169" s="16" t="str">
        <f>IF(Wedstrijden!W1156="x","B","")</f>
        <v/>
      </c>
      <c r="BQ1169" s="16" t="str">
        <f>IF(Wedstrijden!X1156="x","L1","")</f>
        <v/>
      </c>
      <c r="BR1169" s="16" t="str">
        <f>IF(Wedstrijden!Y1156="x","L2","")</f>
        <v/>
      </c>
      <c r="BS1169" s="16" t="str">
        <f>IF(Wedstrijden!Z1156="x","M1","")</f>
        <v/>
      </c>
      <c r="BT1169" s="16" t="str">
        <f>IF(Wedstrijden!AA1156="x","M2","")</f>
        <v/>
      </c>
      <c r="BU1169" s="16" t="str">
        <f>IF(Wedstrijden!AB1156="x","Z1","")</f>
        <v/>
      </c>
      <c r="BV1169" s="16" t="str">
        <f>IF(Wedstrijden!AC1156="x","Z2","")</f>
        <v/>
      </c>
      <c r="BW1169" s="16" t="str">
        <f>IF(COUNTA(Wedstrijden!L1156:T1156)&lt;&gt;0,1,"")</f>
        <v/>
      </c>
      <c r="BX1169" s="16" t="str">
        <f t="shared" si="109"/>
        <v/>
      </c>
      <c r="BY1169" s="16" t="str">
        <f>IF(Wedstrijden!L1156="x","BB","")</f>
        <v/>
      </c>
      <c r="BZ1169" s="16" t="str">
        <f>IF(Wedstrijden!M1156="x","B","")</f>
        <v/>
      </c>
      <c r="CA1169" s="16" t="str">
        <f>IF(Wedstrijden!N1156="x","L1","")</f>
        <v/>
      </c>
      <c r="CB1169" s="16" t="str">
        <f>IF(Wedstrijden!O1156="x","L2","")</f>
        <v/>
      </c>
      <c r="CC1169" s="16" t="str">
        <f>IF(Wedstrijden!P1156="x","M1","")</f>
        <v/>
      </c>
      <c r="CD1169" s="16" t="str">
        <f>IF(Wedstrijden!Q1156="x","M2","")</f>
        <v/>
      </c>
      <c r="CE1169" s="16" t="str">
        <f>IF(Wedstrijden!R1156="x","Z1","")</f>
        <v/>
      </c>
      <c r="CF1169" s="16" t="str">
        <f>IF(Wedstrijden!S1156="x","Z2","")</f>
        <v/>
      </c>
      <c r="CG1169" s="16" t="str">
        <f>IF(Wedstrijden!T1156="x","ZZL","")</f>
        <v/>
      </c>
      <c r="CL1169" s="16" t="str">
        <f>IF(COUNTA(Wedstrijden!AR1156:BB1156)&lt;&gt;0,2,"")</f>
        <v/>
      </c>
      <c r="CM1169" s="16" t="str">
        <f t="shared" si="110"/>
        <v/>
      </c>
      <c r="CN1169" s="16" t="str">
        <f>IF(Wedstrijden!AR1156="x","AA","")</f>
        <v/>
      </c>
      <c r="CO1169" s="16" t="str">
        <f>IF(Wedstrijden!AS1156="x","A","")</f>
        <v/>
      </c>
      <c r="CP1169" s="16" t="str">
        <f>IF(Wedstrijden!AT1156="x","BB","")</f>
        <v/>
      </c>
      <c r="CQ1169" s="16" t="str">
        <f>IF(Wedstrijden!AU1156="x","B","")</f>
        <v/>
      </c>
      <c r="CR1169" s="16" t="str">
        <f>IF(Wedstrijden!AV1156="x","L","")</f>
        <v/>
      </c>
      <c r="CS1169" s="16" t="str">
        <f>IF(Wedstrijden!AW1156="x","M","")</f>
        <v/>
      </c>
      <c r="CT1169" s="16" t="str">
        <f>IF(Wedstrijden!AX1156="x","Z","")</f>
        <v/>
      </c>
      <c r="CU1169" s="16" t="str">
        <f>IF(Wedstrijden!BB1156="x","ZZ","")</f>
        <v/>
      </c>
      <c r="CV1169" s="16" t="str">
        <f>IF(COUNTA(Wedstrijden!AI1156:AP1156)&lt;&gt;0,2,"")</f>
        <v/>
      </c>
      <c r="CW1169" s="16" t="str">
        <f t="shared" si="111"/>
        <v/>
      </c>
      <c r="CX1169" s="16" t="str">
        <f>IF(Wedstrijden!AI1156="x","BB","")</f>
        <v/>
      </c>
      <c r="CY1169" s="16" t="str">
        <f>IF(Wedstrijden!AJ1156="x","B","")</f>
        <v/>
      </c>
      <c r="CZ1169" s="16" t="str">
        <f>IF(Wedstrijden!AK1156="x","L","")</f>
        <v/>
      </c>
      <c r="DA1169" s="16" t="str">
        <f>IF(Wedstrijden!AL1156="x","M","")</f>
        <v/>
      </c>
      <c r="DB1169" s="16" t="str">
        <f>IF(Wedstrijden!AM1156="x","Z","")</f>
        <v/>
      </c>
      <c r="DC1169" s="16" t="str">
        <f>IF(Wedstrijden!AN1156="x","ZZ","")</f>
        <v/>
      </c>
      <c r="DD1169" s="16" t="str">
        <f>IF(Wedstrijden!AP1156="x","1.40","")</f>
        <v/>
      </c>
      <c r="DE1169" s="16" t="str">
        <f>IF(COUNTA(Wedstrijden!BD1156:BF1156)&lt;&gt;0,6,"")</f>
        <v/>
      </c>
      <c r="DF1169" s="16" t="str">
        <f t="shared" si="112"/>
        <v/>
      </c>
      <c r="DG1169" s="16" t="str">
        <f>IF(Wedstrijden!BD1156="x","L","")</f>
        <v/>
      </c>
      <c r="DH1169" s="16" t="str">
        <f>IF(Wedstrijden!BE1156="x","M","")</f>
        <v/>
      </c>
      <c r="DI1169" s="16" t="str">
        <f>IF(Wedstrijden!BF1156="x","Z","")</f>
        <v/>
      </c>
      <c r="DJ1169" s="16" t="str">
        <f>IF(Wedstrijden!BG1156="x","Z","")</f>
        <v/>
      </c>
      <c r="DK1169" s="16" t="str">
        <f>IF(COUNTA(Wedstrijden!BI1156:BK1156)&lt;&gt;0,6,"")</f>
        <v/>
      </c>
      <c r="DL1169" s="16" t="str">
        <f t="shared" si="113"/>
        <v/>
      </c>
      <c r="DM1169" s="16" t="str">
        <f>IF(Wedstrijden!BI1156="x","L","")</f>
        <v/>
      </c>
      <c r="DN1169" s="16" t="str">
        <f>IF(Wedstrijden!BJ1156="x","M","")</f>
        <v/>
      </c>
      <c r="DO1169" s="16" t="str">
        <f>IF(Wedstrijden!BK1156="x","Z","")</f>
        <v/>
      </c>
      <c r="DP1169" s="16" t="str">
        <f>IF(Wedstrijden!BL1156="x","Z","")</f>
        <v/>
      </c>
    </row>
    <row r="1170" spans="1:120" ht="14.4" x14ac:dyDescent="0.3">
      <c r="A1170" s="18">
        <f>Wedstrijden!A1157</f>
        <v>0</v>
      </c>
      <c r="B1170" s="16" t="str">
        <f>IFERROR(VLOOKUP(Wedstrijden!#REF!,#REF!,2,FALSE),"")</f>
        <v/>
      </c>
      <c r="C1170" s="16">
        <f>Wedstrijden!E1157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IF(COUNTA(Wedstrijden!U1157:AC1157)&lt;&gt;0,1,"")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IF(Wedstrijden!U1157="x","B1","")</f>
        <v/>
      </c>
      <c r="BO1170" s="16" t="e">
        <f>IF(Wedstrijden!#REF!="x","BB","")</f>
        <v>#REF!</v>
      </c>
      <c r="BP1170" s="16" t="str">
        <f>IF(Wedstrijden!W1157="x","B","")</f>
        <v/>
      </c>
      <c r="BQ1170" s="16" t="str">
        <f>IF(Wedstrijden!X1157="x","L1","")</f>
        <v/>
      </c>
      <c r="BR1170" s="16" t="str">
        <f>IF(Wedstrijden!Y1157="x","L2","")</f>
        <v/>
      </c>
      <c r="BS1170" s="16" t="str">
        <f>IF(Wedstrijden!Z1157="x","M1","")</f>
        <v/>
      </c>
      <c r="BT1170" s="16" t="str">
        <f>IF(Wedstrijden!AA1157="x","M2","")</f>
        <v/>
      </c>
      <c r="BU1170" s="16" t="str">
        <f>IF(Wedstrijden!AB1157="x","Z1","")</f>
        <v/>
      </c>
      <c r="BV1170" s="16" t="str">
        <f>IF(Wedstrijden!AC1157="x","Z2","")</f>
        <v/>
      </c>
      <c r="BW1170" s="16" t="str">
        <f>IF(COUNTA(Wedstrijden!L1157:T1157)&lt;&gt;0,1,"")</f>
        <v/>
      </c>
      <c r="BX1170" s="16" t="str">
        <f t="shared" si="109"/>
        <v/>
      </c>
      <c r="BY1170" s="16" t="str">
        <f>IF(Wedstrijden!L1157="x","BB","")</f>
        <v/>
      </c>
      <c r="BZ1170" s="16" t="str">
        <f>IF(Wedstrijden!M1157="x","B","")</f>
        <v/>
      </c>
      <c r="CA1170" s="16" t="str">
        <f>IF(Wedstrijden!N1157="x","L1","")</f>
        <v/>
      </c>
      <c r="CB1170" s="16" t="str">
        <f>IF(Wedstrijden!O1157="x","L2","")</f>
        <v/>
      </c>
      <c r="CC1170" s="16" t="str">
        <f>IF(Wedstrijden!P1157="x","M1","")</f>
        <v/>
      </c>
      <c r="CD1170" s="16" t="str">
        <f>IF(Wedstrijden!Q1157="x","M2","")</f>
        <v/>
      </c>
      <c r="CE1170" s="16" t="str">
        <f>IF(Wedstrijden!R1157="x","Z1","")</f>
        <v/>
      </c>
      <c r="CF1170" s="16" t="str">
        <f>IF(Wedstrijden!S1157="x","Z2","")</f>
        <v/>
      </c>
      <c r="CG1170" s="16" t="str">
        <f>IF(Wedstrijden!T1157="x","ZZL","")</f>
        <v/>
      </c>
      <c r="CL1170" s="16" t="str">
        <f>IF(COUNTA(Wedstrijden!AR1157:BB1157)&lt;&gt;0,2,"")</f>
        <v/>
      </c>
      <c r="CM1170" s="16" t="str">
        <f t="shared" si="110"/>
        <v/>
      </c>
      <c r="CN1170" s="16" t="str">
        <f>IF(Wedstrijden!AR1157="x","AA","")</f>
        <v/>
      </c>
      <c r="CO1170" s="16" t="str">
        <f>IF(Wedstrijden!AS1157="x","A","")</f>
        <v/>
      </c>
      <c r="CP1170" s="16" t="str">
        <f>IF(Wedstrijden!AT1157="x","BB","")</f>
        <v/>
      </c>
      <c r="CQ1170" s="16" t="str">
        <f>IF(Wedstrijden!AU1157="x","B","")</f>
        <v/>
      </c>
      <c r="CR1170" s="16" t="str">
        <f>IF(Wedstrijden!AV1157="x","L","")</f>
        <v/>
      </c>
      <c r="CS1170" s="16" t="str">
        <f>IF(Wedstrijden!AW1157="x","M","")</f>
        <v/>
      </c>
      <c r="CT1170" s="16" t="str">
        <f>IF(Wedstrijden!AX1157="x","Z","")</f>
        <v/>
      </c>
      <c r="CU1170" s="16" t="str">
        <f>IF(Wedstrijden!BB1157="x","ZZ","")</f>
        <v/>
      </c>
      <c r="CV1170" s="16" t="str">
        <f>IF(COUNTA(Wedstrijden!AI1157:AP1157)&lt;&gt;0,2,"")</f>
        <v/>
      </c>
      <c r="CW1170" s="16" t="str">
        <f t="shared" si="111"/>
        <v/>
      </c>
      <c r="CX1170" s="16" t="str">
        <f>IF(Wedstrijden!AI1157="x","BB","")</f>
        <v/>
      </c>
      <c r="CY1170" s="16" t="str">
        <f>IF(Wedstrijden!AJ1157="x","B","")</f>
        <v/>
      </c>
      <c r="CZ1170" s="16" t="str">
        <f>IF(Wedstrijden!AK1157="x","L","")</f>
        <v/>
      </c>
      <c r="DA1170" s="16" t="str">
        <f>IF(Wedstrijden!AL1157="x","M","")</f>
        <v/>
      </c>
      <c r="DB1170" s="16" t="str">
        <f>IF(Wedstrijden!AM1157="x","Z","")</f>
        <v/>
      </c>
      <c r="DC1170" s="16" t="str">
        <f>IF(Wedstrijden!AN1157="x","ZZ","")</f>
        <v/>
      </c>
      <c r="DD1170" s="16" t="str">
        <f>IF(Wedstrijden!AP1157="x","1.40","")</f>
        <v/>
      </c>
      <c r="DE1170" s="16" t="str">
        <f>IF(COUNTA(Wedstrijden!BD1157:BF1157)&lt;&gt;0,6,"")</f>
        <v/>
      </c>
      <c r="DF1170" s="16" t="str">
        <f t="shared" si="112"/>
        <v/>
      </c>
      <c r="DG1170" s="16" t="str">
        <f>IF(Wedstrijden!BD1157="x","L","")</f>
        <v/>
      </c>
      <c r="DH1170" s="16" t="str">
        <f>IF(Wedstrijden!BE1157="x","M","")</f>
        <v/>
      </c>
      <c r="DI1170" s="16" t="str">
        <f>IF(Wedstrijden!BF1157="x","Z","")</f>
        <v/>
      </c>
      <c r="DJ1170" s="16" t="str">
        <f>IF(Wedstrijden!BG1157="x","Z","")</f>
        <v/>
      </c>
      <c r="DK1170" s="16" t="str">
        <f>IF(COUNTA(Wedstrijden!BI1157:BK1157)&lt;&gt;0,6,"")</f>
        <v/>
      </c>
      <c r="DL1170" s="16" t="str">
        <f t="shared" si="113"/>
        <v/>
      </c>
      <c r="DM1170" s="16" t="str">
        <f>IF(Wedstrijden!BI1157="x","L","")</f>
        <v/>
      </c>
      <c r="DN1170" s="16" t="str">
        <f>IF(Wedstrijden!BJ1157="x","M","")</f>
        <v/>
      </c>
      <c r="DO1170" s="16" t="str">
        <f>IF(Wedstrijden!BK1157="x","Z","")</f>
        <v/>
      </c>
      <c r="DP1170" s="16" t="str">
        <f>IF(Wedstrijden!BL1157="x","Z","")</f>
        <v/>
      </c>
    </row>
    <row r="1171" spans="1:120" ht="14.4" x14ac:dyDescent="0.3">
      <c r="A1171" s="18">
        <f>Wedstrijden!A1158</f>
        <v>0</v>
      </c>
      <c r="B1171" s="16" t="str">
        <f>IFERROR(VLOOKUP(Wedstrijden!#REF!,#REF!,2,FALSE),"")</f>
        <v/>
      </c>
      <c r="C1171" s="16">
        <f>Wedstrijden!E1158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IF(COUNTA(Wedstrijden!U1158:AC1158)&lt;&gt;0,1,"")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IF(Wedstrijden!U1158="x","B1","")</f>
        <v/>
      </c>
      <c r="BO1171" s="16" t="e">
        <f>IF(Wedstrijden!#REF!="x","BB","")</f>
        <v>#REF!</v>
      </c>
      <c r="BP1171" s="16" t="str">
        <f>IF(Wedstrijden!W1158="x","B","")</f>
        <v/>
      </c>
      <c r="BQ1171" s="16" t="str">
        <f>IF(Wedstrijden!X1158="x","L1","")</f>
        <v/>
      </c>
      <c r="BR1171" s="16" t="str">
        <f>IF(Wedstrijden!Y1158="x","L2","")</f>
        <v/>
      </c>
      <c r="BS1171" s="16" t="str">
        <f>IF(Wedstrijden!Z1158="x","M1","")</f>
        <v/>
      </c>
      <c r="BT1171" s="16" t="str">
        <f>IF(Wedstrijden!AA1158="x","M2","")</f>
        <v/>
      </c>
      <c r="BU1171" s="16" t="str">
        <f>IF(Wedstrijden!AB1158="x","Z1","")</f>
        <v/>
      </c>
      <c r="BV1171" s="16" t="str">
        <f>IF(Wedstrijden!AC1158="x","Z2","")</f>
        <v/>
      </c>
      <c r="BW1171" s="16" t="str">
        <f>IF(COUNTA(Wedstrijden!L1158:T1158)&lt;&gt;0,1,"")</f>
        <v/>
      </c>
      <c r="BX1171" s="16" t="str">
        <f t="shared" si="109"/>
        <v/>
      </c>
      <c r="BY1171" s="16" t="str">
        <f>IF(Wedstrijden!L1158="x","BB","")</f>
        <v/>
      </c>
      <c r="BZ1171" s="16" t="str">
        <f>IF(Wedstrijden!M1158="x","B","")</f>
        <v/>
      </c>
      <c r="CA1171" s="16" t="str">
        <f>IF(Wedstrijden!N1158="x","L1","")</f>
        <v/>
      </c>
      <c r="CB1171" s="16" t="str">
        <f>IF(Wedstrijden!O1158="x","L2","")</f>
        <v/>
      </c>
      <c r="CC1171" s="16" t="str">
        <f>IF(Wedstrijden!P1158="x","M1","")</f>
        <v/>
      </c>
      <c r="CD1171" s="16" t="str">
        <f>IF(Wedstrijden!Q1158="x","M2","")</f>
        <v/>
      </c>
      <c r="CE1171" s="16" t="str">
        <f>IF(Wedstrijden!R1158="x","Z1","")</f>
        <v/>
      </c>
      <c r="CF1171" s="16" t="str">
        <f>IF(Wedstrijden!S1158="x","Z2","")</f>
        <v/>
      </c>
      <c r="CG1171" s="16" t="str">
        <f>IF(Wedstrijden!T1158="x","ZZL","")</f>
        <v/>
      </c>
      <c r="CL1171" s="16" t="str">
        <f>IF(COUNTA(Wedstrijden!AR1158:BB1158)&lt;&gt;0,2,"")</f>
        <v/>
      </c>
      <c r="CM1171" s="16" t="str">
        <f t="shared" si="110"/>
        <v/>
      </c>
      <c r="CN1171" s="16" t="str">
        <f>IF(Wedstrijden!AR1158="x","AA","")</f>
        <v/>
      </c>
      <c r="CO1171" s="16" t="str">
        <f>IF(Wedstrijden!AS1158="x","A","")</f>
        <v/>
      </c>
      <c r="CP1171" s="16" t="str">
        <f>IF(Wedstrijden!AT1158="x","BB","")</f>
        <v/>
      </c>
      <c r="CQ1171" s="16" t="str">
        <f>IF(Wedstrijden!AU1158="x","B","")</f>
        <v/>
      </c>
      <c r="CR1171" s="16" t="str">
        <f>IF(Wedstrijden!AV1158="x","L","")</f>
        <v/>
      </c>
      <c r="CS1171" s="16" t="str">
        <f>IF(Wedstrijden!AW1158="x","M","")</f>
        <v/>
      </c>
      <c r="CT1171" s="16" t="str">
        <f>IF(Wedstrijden!AX1158="x","Z","")</f>
        <v/>
      </c>
      <c r="CU1171" s="16" t="str">
        <f>IF(Wedstrijden!BB1158="x","ZZ","")</f>
        <v/>
      </c>
      <c r="CV1171" s="16" t="str">
        <f>IF(COUNTA(Wedstrijden!AI1158:AP1158)&lt;&gt;0,2,"")</f>
        <v/>
      </c>
      <c r="CW1171" s="16" t="str">
        <f t="shared" si="111"/>
        <v/>
      </c>
      <c r="CX1171" s="16" t="str">
        <f>IF(Wedstrijden!AI1158="x","BB","")</f>
        <v/>
      </c>
      <c r="CY1171" s="16" t="str">
        <f>IF(Wedstrijden!AJ1158="x","B","")</f>
        <v/>
      </c>
      <c r="CZ1171" s="16" t="str">
        <f>IF(Wedstrijden!AK1158="x","L","")</f>
        <v/>
      </c>
      <c r="DA1171" s="16" t="str">
        <f>IF(Wedstrijden!AL1158="x","M","")</f>
        <v/>
      </c>
      <c r="DB1171" s="16" t="str">
        <f>IF(Wedstrijden!AM1158="x","Z","")</f>
        <v/>
      </c>
      <c r="DC1171" s="16" t="str">
        <f>IF(Wedstrijden!AN1158="x","ZZ","")</f>
        <v/>
      </c>
      <c r="DD1171" s="16" t="str">
        <f>IF(Wedstrijden!AP1158="x","1.40","")</f>
        <v/>
      </c>
      <c r="DE1171" s="16" t="str">
        <f>IF(COUNTA(Wedstrijden!BD1158:BF1158)&lt;&gt;0,6,"")</f>
        <v/>
      </c>
      <c r="DF1171" s="16" t="str">
        <f t="shared" si="112"/>
        <v/>
      </c>
      <c r="DG1171" s="16" t="str">
        <f>IF(Wedstrijden!BD1158="x","L","")</f>
        <v/>
      </c>
      <c r="DH1171" s="16" t="str">
        <f>IF(Wedstrijden!BE1158="x","M","")</f>
        <v/>
      </c>
      <c r="DI1171" s="16" t="str">
        <f>IF(Wedstrijden!BF1158="x","Z","")</f>
        <v/>
      </c>
      <c r="DJ1171" s="16" t="str">
        <f>IF(Wedstrijden!BG1158="x","Z","")</f>
        <v/>
      </c>
      <c r="DK1171" s="16" t="str">
        <f>IF(COUNTA(Wedstrijden!BI1158:BK1158)&lt;&gt;0,6,"")</f>
        <v/>
      </c>
      <c r="DL1171" s="16" t="str">
        <f t="shared" si="113"/>
        <v/>
      </c>
      <c r="DM1171" s="16" t="str">
        <f>IF(Wedstrijden!BI1158="x","L","")</f>
        <v/>
      </c>
      <c r="DN1171" s="16" t="str">
        <f>IF(Wedstrijden!BJ1158="x","M","")</f>
        <v/>
      </c>
      <c r="DO1171" s="16" t="str">
        <f>IF(Wedstrijden!BK1158="x","Z","")</f>
        <v/>
      </c>
      <c r="DP1171" s="16" t="str">
        <f>IF(Wedstrijden!BL1158="x","Z","")</f>
        <v/>
      </c>
    </row>
    <row r="1172" spans="1:120" ht="14.4" x14ac:dyDescent="0.3">
      <c r="A1172" s="18">
        <f>Wedstrijden!A1159</f>
        <v>0</v>
      </c>
      <c r="B1172" s="16" t="str">
        <f>IFERROR(VLOOKUP(Wedstrijden!#REF!,#REF!,2,FALSE),"")</f>
        <v/>
      </c>
      <c r="C1172" s="16">
        <f>Wedstrijden!E1159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IF(COUNTA(Wedstrijden!U1159:AC1159)&lt;&gt;0,1,"")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IF(Wedstrijden!U1159="x","B1","")</f>
        <v/>
      </c>
      <c r="BO1172" s="16" t="e">
        <f>IF(Wedstrijden!#REF!="x","BB","")</f>
        <v>#REF!</v>
      </c>
      <c r="BP1172" s="16" t="str">
        <f>IF(Wedstrijden!W1159="x","B","")</f>
        <v/>
      </c>
      <c r="BQ1172" s="16" t="str">
        <f>IF(Wedstrijden!X1159="x","L1","")</f>
        <v/>
      </c>
      <c r="BR1172" s="16" t="str">
        <f>IF(Wedstrijden!Y1159="x","L2","")</f>
        <v/>
      </c>
      <c r="BS1172" s="16" t="str">
        <f>IF(Wedstrijden!Z1159="x","M1","")</f>
        <v/>
      </c>
      <c r="BT1172" s="16" t="str">
        <f>IF(Wedstrijden!AA1159="x","M2","")</f>
        <v/>
      </c>
      <c r="BU1172" s="16" t="str">
        <f>IF(Wedstrijden!AB1159="x","Z1","")</f>
        <v/>
      </c>
      <c r="BV1172" s="16" t="str">
        <f>IF(Wedstrijden!AC1159="x","Z2","")</f>
        <v/>
      </c>
      <c r="BW1172" s="16" t="str">
        <f>IF(COUNTA(Wedstrijden!L1159:T1159)&lt;&gt;0,1,"")</f>
        <v/>
      </c>
      <c r="BX1172" s="16" t="str">
        <f t="shared" si="109"/>
        <v/>
      </c>
      <c r="BY1172" s="16" t="str">
        <f>IF(Wedstrijden!L1159="x","BB","")</f>
        <v/>
      </c>
      <c r="BZ1172" s="16" t="str">
        <f>IF(Wedstrijden!M1159="x","B","")</f>
        <v/>
      </c>
      <c r="CA1172" s="16" t="str">
        <f>IF(Wedstrijden!N1159="x","L1","")</f>
        <v/>
      </c>
      <c r="CB1172" s="16" t="str">
        <f>IF(Wedstrijden!O1159="x","L2","")</f>
        <v/>
      </c>
      <c r="CC1172" s="16" t="str">
        <f>IF(Wedstrijden!P1159="x","M1","")</f>
        <v/>
      </c>
      <c r="CD1172" s="16" t="str">
        <f>IF(Wedstrijden!Q1159="x","M2","")</f>
        <v/>
      </c>
      <c r="CE1172" s="16" t="str">
        <f>IF(Wedstrijden!R1159="x","Z1","")</f>
        <v/>
      </c>
      <c r="CF1172" s="16" t="str">
        <f>IF(Wedstrijden!S1159="x","Z2","")</f>
        <v/>
      </c>
      <c r="CG1172" s="16" t="str">
        <f>IF(Wedstrijden!T1159="x","ZZL","")</f>
        <v/>
      </c>
      <c r="CL1172" s="16" t="str">
        <f>IF(COUNTA(Wedstrijden!AR1159:BB1159)&lt;&gt;0,2,"")</f>
        <v/>
      </c>
      <c r="CM1172" s="16" t="str">
        <f t="shared" si="110"/>
        <v/>
      </c>
      <c r="CN1172" s="16" t="str">
        <f>IF(Wedstrijden!AR1159="x","AA","")</f>
        <v/>
      </c>
      <c r="CO1172" s="16" t="str">
        <f>IF(Wedstrijden!AS1159="x","A","")</f>
        <v/>
      </c>
      <c r="CP1172" s="16" t="str">
        <f>IF(Wedstrijden!AT1159="x","BB","")</f>
        <v/>
      </c>
      <c r="CQ1172" s="16" t="str">
        <f>IF(Wedstrijden!AU1159="x","B","")</f>
        <v/>
      </c>
      <c r="CR1172" s="16" t="str">
        <f>IF(Wedstrijden!AV1159="x","L","")</f>
        <v/>
      </c>
      <c r="CS1172" s="16" t="str">
        <f>IF(Wedstrijden!AW1159="x","M","")</f>
        <v/>
      </c>
      <c r="CT1172" s="16" t="str">
        <f>IF(Wedstrijden!AX1159="x","Z","")</f>
        <v/>
      </c>
      <c r="CU1172" s="16" t="str">
        <f>IF(Wedstrijden!BB1159="x","ZZ","")</f>
        <v/>
      </c>
      <c r="CV1172" s="16" t="str">
        <f>IF(COUNTA(Wedstrijden!AI1159:AP1159)&lt;&gt;0,2,"")</f>
        <v/>
      </c>
      <c r="CW1172" s="16" t="str">
        <f t="shared" si="111"/>
        <v/>
      </c>
      <c r="CX1172" s="16" t="str">
        <f>IF(Wedstrijden!AI1159="x","BB","")</f>
        <v/>
      </c>
      <c r="CY1172" s="16" t="str">
        <f>IF(Wedstrijden!AJ1159="x","B","")</f>
        <v/>
      </c>
      <c r="CZ1172" s="16" t="str">
        <f>IF(Wedstrijden!AK1159="x","L","")</f>
        <v/>
      </c>
      <c r="DA1172" s="16" t="str">
        <f>IF(Wedstrijden!AL1159="x","M","")</f>
        <v/>
      </c>
      <c r="DB1172" s="16" t="str">
        <f>IF(Wedstrijden!AM1159="x","Z","")</f>
        <v/>
      </c>
      <c r="DC1172" s="16" t="str">
        <f>IF(Wedstrijden!AN1159="x","ZZ","")</f>
        <v/>
      </c>
      <c r="DD1172" s="16" t="str">
        <f>IF(Wedstrijden!AP1159="x","1.40","")</f>
        <v/>
      </c>
      <c r="DE1172" s="16" t="str">
        <f>IF(COUNTA(Wedstrijden!BD1159:BF1159)&lt;&gt;0,6,"")</f>
        <v/>
      </c>
      <c r="DF1172" s="16" t="str">
        <f t="shared" si="112"/>
        <v/>
      </c>
      <c r="DG1172" s="16" t="str">
        <f>IF(Wedstrijden!BD1159="x","L","")</f>
        <v/>
      </c>
      <c r="DH1172" s="16" t="str">
        <f>IF(Wedstrijden!BE1159="x","M","")</f>
        <v/>
      </c>
      <c r="DI1172" s="16" t="str">
        <f>IF(Wedstrijden!BF1159="x","Z","")</f>
        <v/>
      </c>
      <c r="DJ1172" s="16" t="str">
        <f>IF(Wedstrijden!BG1159="x","Z","")</f>
        <v/>
      </c>
      <c r="DK1172" s="16" t="str">
        <f>IF(COUNTA(Wedstrijden!BI1159:BK1159)&lt;&gt;0,6,"")</f>
        <v/>
      </c>
      <c r="DL1172" s="16" t="str">
        <f t="shared" si="113"/>
        <v/>
      </c>
      <c r="DM1172" s="16" t="str">
        <f>IF(Wedstrijden!BI1159="x","L","")</f>
        <v/>
      </c>
      <c r="DN1172" s="16" t="str">
        <f>IF(Wedstrijden!BJ1159="x","M","")</f>
        <v/>
      </c>
      <c r="DO1172" s="16" t="str">
        <f>IF(Wedstrijden!BK1159="x","Z","")</f>
        <v/>
      </c>
      <c r="DP1172" s="16" t="str">
        <f>IF(Wedstrijden!BL1159="x","Z","")</f>
        <v/>
      </c>
    </row>
    <row r="1173" spans="1:120" ht="14.4" x14ac:dyDescent="0.3">
      <c r="A1173" s="18">
        <f>Wedstrijden!A1160</f>
        <v>0</v>
      </c>
      <c r="B1173" s="16" t="str">
        <f>IFERROR(VLOOKUP(Wedstrijden!#REF!,#REF!,2,FALSE),"")</f>
        <v/>
      </c>
      <c r="C1173" s="16">
        <f>Wedstrijden!E1160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IF(COUNTA(Wedstrijden!U1160:AC1160)&lt;&gt;0,1,"")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IF(Wedstrijden!U1160="x","B1","")</f>
        <v/>
      </c>
      <c r="BO1173" s="16" t="e">
        <f>IF(Wedstrijden!#REF!="x","BB","")</f>
        <v>#REF!</v>
      </c>
      <c r="BP1173" s="16" t="str">
        <f>IF(Wedstrijden!W1160="x","B","")</f>
        <v/>
      </c>
      <c r="BQ1173" s="16" t="str">
        <f>IF(Wedstrijden!X1160="x","L1","")</f>
        <v/>
      </c>
      <c r="BR1173" s="16" t="str">
        <f>IF(Wedstrijden!Y1160="x","L2","")</f>
        <v/>
      </c>
      <c r="BS1173" s="16" t="str">
        <f>IF(Wedstrijden!Z1160="x","M1","")</f>
        <v/>
      </c>
      <c r="BT1173" s="16" t="str">
        <f>IF(Wedstrijden!AA1160="x","M2","")</f>
        <v/>
      </c>
      <c r="BU1173" s="16" t="str">
        <f>IF(Wedstrijden!AB1160="x","Z1","")</f>
        <v/>
      </c>
      <c r="BV1173" s="16" t="str">
        <f>IF(Wedstrijden!AC1160="x","Z2","")</f>
        <v/>
      </c>
      <c r="BW1173" s="16" t="str">
        <f>IF(COUNTA(Wedstrijden!L1160:T1160)&lt;&gt;0,1,"")</f>
        <v/>
      </c>
      <c r="BX1173" s="16" t="str">
        <f t="shared" si="109"/>
        <v/>
      </c>
      <c r="BY1173" s="16" t="str">
        <f>IF(Wedstrijden!L1160="x","BB","")</f>
        <v/>
      </c>
      <c r="BZ1173" s="16" t="str">
        <f>IF(Wedstrijden!M1160="x","B","")</f>
        <v/>
      </c>
      <c r="CA1173" s="16" t="str">
        <f>IF(Wedstrijden!N1160="x","L1","")</f>
        <v/>
      </c>
      <c r="CB1173" s="16" t="str">
        <f>IF(Wedstrijden!O1160="x","L2","")</f>
        <v/>
      </c>
      <c r="CC1173" s="16" t="str">
        <f>IF(Wedstrijden!P1160="x","M1","")</f>
        <v/>
      </c>
      <c r="CD1173" s="16" t="str">
        <f>IF(Wedstrijden!Q1160="x","M2","")</f>
        <v/>
      </c>
      <c r="CE1173" s="16" t="str">
        <f>IF(Wedstrijden!R1160="x","Z1","")</f>
        <v/>
      </c>
      <c r="CF1173" s="16" t="str">
        <f>IF(Wedstrijden!S1160="x","Z2","")</f>
        <v/>
      </c>
      <c r="CG1173" s="16" t="str">
        <f>IF(Wedstrijden!T1160="x","ZZL","")</f>
        <v/>
      </c>
      <c r="CL1173" s="16" t="str">
        <f>IF(COUNTA(Wedstrijden!AR1160:BB1160)&lt;&gt;0,2,"")</f>
        <v/>
      </c>
      <c r="CM1173" s="16" t="str">
        <f t="shared" si="110"/>
        <v/>
      </c>
      <c r="CN1173" s="16" t="str">
        <f>IF(Wedstrijden!AR1160="x","AA","")</f>
        <v/>
      </c>
      <c r="CO1173" s="16" t="str">
        <f>IF(Wedstrijden!AS1160="x","A","")</f>
        <v/>
      </c>
      <c r="CP1173" s="16" t="str">
        <f>IF(Wedstrijden!AT1160="x","BB","")</f>
        <v/>
      </c>
      <c r="CQ1173" s="16" t="str">
        <f>IF(Wedstrijden!AU1160="x","B","")</f>
        <v/>
      </c>
      <c r="CR1173" s="16" t="str">
        <f>IF(Wedstrijden!AV1160="x","L","")</f>
        <v/>
      </c>
      <c r="CS1173" s="16" t="str">
        <f>IF(Wedstrijden!AW1160="x","M","")</f>
        <v/>
      </c>
      <c r="CT1173" s="16" t="str">
        <f>IF(Wedstrijden!AX1160="x","Z","")</f>
        <v/>
      </c>
      <c r="CU1173" s="16" t="str">
        <f>IF(Wedstrijden!BB1160="x","ZZ","")</f>
        <v/>
      </c>
      <c r="CV1173" s="16" t="str">
        <f>IF(COUNTA(Wedstrijden!AI1160:AP1160)&lt;&gt;0,2,"")</f>
        <v/>
      </c>
      <c r="CW1173" s="16" t="str">
        <f t="shared" si="111"/>
        <v/>
      </c>
      <c r="CX1173" s="16" t="str">
        <f>IF(Wedstrijden!AI1160="x","BB","")</f>
        <v/>
      </c>
      <c r="CY1173" s="16" t="str">
        <f>IF(Wedstrijden!AJ1160="x","B","")</f>
        <v/>
      </c>
      <c r="CZ1173" s="16" t="str">
        <f>IF(Wedstrijden!AK1160="x","L","")</f>
        <v/>
      </c>
      <c r="DA1173" s="16" t="str">
        <f>IF(Wedstrijden!AL1160="x","M","")</f>
        <v/>
      </c>
      <c r="DB1173" s="16" t="str">
        <f>IF(Wedstrijden!AM1160="x","Z","")</f>
        <v/>
      </c>
      <c r="DC1173" s="16" t="str">
        <f>IF(Wedstrijden!AN1160="x","ZZ","")</f>
        <v/>
      </c>
      <c r="DD1173" s="16" t="str">
        <f>IF(Wedstrijden!AP1160="x","1.40","")</f>
        <v/>
      </c>
      <c r="DE1173" s="16" t="str">
        <f>IF(COUNTA(Wedstrijden!BD1160:BF1160)&lt;&gt;0,6,"")</f>
        <v/>
      </c>
      <c r="DF1173" s="16" t="str">
        <f t="shared" si="112"/>
        <v/>
      </c>
      <c r="DG1173" s="16" t="str">
        <f>IF(Wedstrijden!BD1160="x","L","")</f>
        <v/>
      </c>
      <c r="DH1173" s="16" t="str">
        <f>IF(Wedstrijden!BE1160="x","M","")</f>
        <v/>
      </c>
      <c r="DI1173" s="16" t="str">
        <f>IF(Wedstrijden!BF1160="x","Z","")</f>
        <v/>
      </c>
      <c r="DJ1173" s="16" t="str">
        <f>IF(Wedstrijden!BG1160="x","Z","")</f>
        <v/>
      </c>
      <c r="DK1173" s="16" t="str">
        <f>IF(COUNTA(Wedstrijden!BI1160:BK1160)&lt;&gt;0,6,"")</f>
        <v/>
      </c>
      <c r="DL1173" s="16" t="str">
        <f t="shared" si="113"/>
        <v/>
      </c>
      <c r="DM1173" s="16" t="str">
        <f>IF(Wedstrijden!BI1160="x","L","")</f>
        <v/>
      </c>
      <c r="DN1173" s="16" t="str">
        <f>IF(Wedstrijden!BJ1160="x","M","")</f>
        <v/>
      </c>
      <c r="DO1173" s="16" t="str">
        <f>IF(Wedstrijden!BK1160="x","Z","")</f>
        <v/>
      </c>
      <c r="DP1173" s="16" t="str">
        <f>IF(Wedstrijden!BL1160="x","Z","")</f>
        <v/>
      </c>
    </row>
    <row r="1174" spans="1:120" ht="14.4" x14ac:dyDescent="0.3">
      <c r="A1174" s="18">
        <f>Wedstrijden!A1161</f>
        <v>0</v>
      </c>
      <c r="B1174" s="16" t="str">
        <f>IFERROR(VLOOKUP(Wedstrijden!#REF!,#REF!,2,FALSE),"")</f>
        <v/>
      </c>
      <c r="C1174" s="16">
        <f>Wedstrijden!E1161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IF(COUNTA(Wedstrijden!U1161:AC1161)&lt;&gt;0,1,"")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IF(Wedstrijden!U1161="x","B1","")</f>
        <v/>
      </c>
      <c r="BO1174" s="16" t="e">
        <f>IF(Wedstrijden!#REF!="x","BB","")</f>
        <v>#REF!</v>
      </c>
      <c r="BP1174" s="16" t="str">
        <f>IF(Wedstrijden!W1161="x","B","")</f>
        <v/>
      </c>
      <c r="BQ1174" s="16" t="str">
        <f>IF(Wedstrijden!X1161="x","L1","")</f>
        <v/>
      </c>
      <c r="BR1174" s="16" t="str">
        <f>IF(Wedstrijden!Y1161="x","L2","")</f>
        <v/>
      </c>
      <c r="BS1174" s="16" t="str">
        <f>IF(Wedstrijden!Z1161="x","M1","")</f>
        <v/>
      </c>
      <c r="BT1174" s="16" t="str">
        <f>IF(Wedstrijden!AA1161="x","M2","")</f>
        <v/>
      </c>
      <c r="BU1174" s="16" t="str">
        <f>IF(Wedstrijden!AB1161="x","Z1","")</f>
        <v/>
      </c>
      <c r="BV1174" s="16" t="str">
        <f>IF(Wedstrijden!AC1161="x","Z2","")</f>
        <v/>
      </c>
      <c r="BW1174" s="16" t="str">
        <f>IF(COUNTA(Wedstrijden!L1161:T1161)&lt;&gt;0,1,"")</f>
        <v/>
      </c>
      <c r="BX1174" s="16" t="str">
        <f t="shared" si="109"/>
        <v/>
      </c>
      <c r="BY1174" s="16" t="str">
        <f>IF(Wedstrijden!L1161="x","BB","")</f>
        <v/>
      </c>
      <c r="BZ1174" s="16" t="str">
        <f>IF(Wedstrijden!M1161="x","B","")</f>
        <v/>
      </c>
      <c r="CA1174" s="16" t="str">
        <f>IF(Wedstrijden!N1161="x","L1","")</f>
        <v/>
      </c>
      <c r="CB1174" s="16" t="str">
        <f>IF(Wedstrijden!O1161="x","L2","")</f>
        <v/>
      </c>
      <c r="CC1174" s="16" t="str">
        <f>IF(Wedstrijden!P1161="x","M1","")</f>
        <v/>
      </c>
      <c r="CD1174" s="16" t="str">
        <f>IF(Wedstrijden!Q1161="x","M2","")</f>
        <v/>
      </c>
      <c r="CE1174" s="16" t="str">
        <f>IF(Wedstrijden!R1161="x","Z1","")</f>
        <v/>
      </c>
      <c r="CF1174" s="16" t="str">
        <f>IF(Wedstrijden!S1161="x","Z2","")</f>
        <v/>
      </c>
      <c r="CG1174" s="16" t="str">
        <f>IF(Wedstrijden!T1161="x","ZZL","")</f>
        <v/>
      </c>
      <c r="CL1174" s="16" t="str">
        <f>IF(COUNTA(Wedstrijden!AR1161:BB1161)&lt;&gt;0,2,"")</f>
        <v/>
      </c>
      <c r="CM1174" s="16" t="str">
        <f t="shared" si="110"/>
        <v/>
      </c>
      <c r="CN1174" s="16" t="str">
        <f>IF(Wedstrijden!AR1161="x","AA","")</f>
        <v/>
      </c>
      <c r="CO1174" s="16" t="str">
        <f>IF(Wedstrijden!AS1161="x","A","")</f>
        <v/>
      </c>
      <c r="CP1174" s="16" t="str">
        <f>IF(Wedstrijden!AT1161="x","BB","")</f>
        <v/>
      </c>
      <c r="CQ1174" s="16" t="str">
        <f>IF(Wedstrijden!AU1161="x","B","")</f>
        <v/>
      </c>
      <c r="CR1174" s="16" t="str">
        <f>IF(Wedstrijden!AV1161="x","L","")</f>
        <v/>
      </c>
      <c r="CS1174" s="16" t="str">
        <f>IF(Wedstrijden!AW1161="x","M","")</f>
        <v/>
      </c>
      <c r="CT1174" s="16" t="str">
        <f>IF(Wedstrijden!AX1161="x","Z","")</f>
        <v/>
      </c>
      <c r="CU1174" s="16" t="str">
        <f>IF(Wedstrijden!BB1161="x","ZZ","")</f>
        <v/>
      </c>
      <c r="CV1174" s="16" t="str">
        <f>IF(COUNTA(Wedstrijden!AI1161:AP1161)&lt;&gt;0,2,"")</f>
        <v/>
      </c>
      <c r="CW1174" s="16" t="str">
        <f t="shared" si="111"/>
        <v/>
      </c>
      <c r="CX1174" s="16" t="str">
        <f>IF(Wedstrijden!AI1161="x","BB","")</f>
        <v/>
      </c>
      <c r="CY1174" s="16" t="str">
        <f>IF(Wedstrijden!AJ1161="x","B","")</f>
        <v/>
      </c>
      <c r="CZ1174" s="16" t="str">
        <f>IF(Wedstrijden!AK1161="x","L","")</f>
        <v/>
      </c>
      <c r="DA1174" s="16" t="str">
        <f>IF(Wedstrijden!AL1161="x","M","")</f>
        <v/>
      </c>
      <c r="DB1174" s="16" t="str">
        <f>IF(Wedstrijden!AM1161="x","Z","")</f>
        <v/>
      </c>
      <c r="DC1174" s="16" t="str">
        <f>IF(Wedstrijden!AN1161="x","ZZ","")</f>
        <v/>
      </c>
      <c r="DD1174" s="16" t="str">
        <f>IF(Wedstrijden!AP1161="x","1.40","")</f>
        <v/>
      </c>
      <c r="DE1174" s="16" t="str">
        <f>IF(COUNTA(Wedstrijden!BD1161:BF1161)&lt;&gt;0,6,"")</f>
        <v/>
      </c>
      <c r="DF1174" s="16" t="str">
        <f t="shared" si="112"/>
        <v/>
      </c>
      <c r="DG1174" s="16" t="str">
        <f>IF(Wedstrijden!BD1161="x","L","")</f>
        <v/>
      </c>
      <c r="DH1174" s="16" t="str">
        <f>IF(Wedstrijden!BE1161="x","M","")</f>
        <v/>
      </c>
      <c r="DI1174" s="16" t="str">
        <f>IF(Wedstrijden!BF1161="x","Z","")</f>
        <v/>
      </c>
      <c r="DJ1174" s="16" t="str">
        <f>IF(Wedstrijden!BG1161="x","Z","")</f>
        <v/>
      </c>
      <c r="DK1174" s="16" t="str">
        <f>IF(COUNTA(Wedstrijden!BI1161:BK1161)&lt;&gt;0,6,"")</f>
        <v/>
      </c>
      <c r="DL1174" s="16" t="str">
        <f t="shared" si="113"/>
        <v/>
      </c>
      <c r="DM1174" s="16" t="str">
        <f>IF(Wedstrijden!BI1161="x","L","")</f>
        <v/>
      </c>
      <c r="DN1174" s="16" t="str">
        <f>IF(Wedstrijden!BJ1161="x","M","")</f>
        <v/>
      </c>
      <c r="DO1174" s="16" t="str">
        <f>IF(Wedstrijden!BK1161="x","Z","")</f>
        <v/>
      </c>
      <c r="DP1174" s="16" t="str">
        <f>IF(Wedstrijden!BL1161="x","Z","")</f>
        <v/>
      </c>
    </row>
    <row r="1175" spans="1:120" ht="14.4" x14ac:dyDescent="0.3">
      <c r="A1175" s="18">
        <f>Wedstrijden!A1162</f>
        <v>0</v>
      </c>
      <c r="B1175" s="16" t="str">
        <f>IFERROR(VLOOKUP(Wedstrijden!#REF!,#REF!,2,FALSE),"")</f>
        <v/>
      </c>
      <c r="C1175" s="16">
        <f>Wedstrijden!E1162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IF(COUNTA(Wedstrijden!U1162:AC1162)&lt;&gt;0,1,"")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IF(Wedstrijden!U1162="x","B1","")</f>
        <v/>
      </c>
      <c r="BO1175" s="16" t="e">
        <f>IF(Wedstrijden!#REF!="x","BB","")</f>
        <v>#REF!</v>
      </c>
      <c r="BP1175" s="16" t="str">
        <f>IF(Wedstrijden!W1162="x","B","")</f>
        <v/>
      </c>
      <c r="BQ1175" s="16" t="str">
        <f>IF(Wedstrijden!X1162="x","L1","")</f>
        <v/>
      </c>
      <c r="BR1175" s="16" t="str">
        <f>IF(Wedstrijden!Y1162="x","L2","")</f>
        <v/>
      </c>
      <c r="BS1175" s="16" t="str">
        <f>IF(Wedstrijden!Z1162="x","M1","")</f>
        <v/>
      </c>
      <c r="BT1175" s="16" t="str">
        <f>IF(Wedstrijden!AA1162="x","M2","")</f>
        <v/>
      </c>
      <c r="BU1175" s="16" t="str">
        <f>IF(Wedstrijden!AB1162="x","Z1","")</f>
        <v/>
      </c>
      <c r="BV1175" s="16" t="str">
        <f>IF(Wedstrijden!AC1162="x","Z2","")</f>
        <v/>
      </c>
      <c r="BW1175" s="16" t="str">
        <f>IF(COUNTA(Wedstrijden!L1162:T1162)&lt;&gt;0,1,"")</f>
        <v/>
      </c>
      <c r="BX1175" s="16" t="str">
        <f t="shared" si="109"/>
        <v/>
      </c>
      <c r="BY1175" s="16" t="str">
        <f>IF(Wedstrijden!L1162="x","BB","")</f>
        <v/>
      </c>
      <c r="BZ1175" s="16" t="str">
        <f>IF(Wedstrijden!M1162="x","B","")</f>
        <v/>
      </c>
      <c r="CA1175" s="16" t="str">
        <f>IF(Wedstrijden!N1162="x","L1","")</f>
        <v/>
      </c>
      <c r="CB1175" s="16" t="str">
        <f>IF(Wedstrijden!O1162="x","L2","")</f>
        <v/>
      </c>
      <c r="CC1175" s="16" t="str">
        <f>IF(Wedstrijden!P1162="x","M1","")</f>
        <v/>
      </c>
      <c r="CD1175" s="16" t="str">
        <f>IF(Wedstrijden!Q1162="x","M2","")</f>
        <v/>
      </c>
      <c r="CE1175" s="16" t="str">
        <f>IF(Wedstrijden!R1162="x","Z1","")</f>
        <v/>
      </c>
      <c r="CF1175" s="16" t="str">
        <f>IF(Wedstrijden!S1162="x","Z2","")</f>
        <v/>
      </c>
      <c r="CG1175" s="16" t="str">
        <f>IF(Wedstrijden!T1162="x","ZZL","")</f>
        <v/>
      </c>
      <c r="CL1175" s="16" t="str">
        <f>IF(COUNTA(Wedstrijden!AR1162:BB1162)&lt;&gt;0,2,"")</f>
        <v/>
      </c>
      <c r="CM1175" s="16" t="str">
        <f t="shared" si="110"/>
        <v/>
      </c>
      <c r="CN1175" s="16" t="str">
        <f>IF(Wedstrijden!AR1162="x","AA","")</f>
        <v/>
      </c>
      <c r="CO1175" s="16" t="str">
        <f>IF(Wedstrijden!AS1162="x","A","")</f>
        <v/>
      </c>
      <c r="CP1175" s="16" t="str">
        <f>IF(Wedstrijden!AT1162="x","BB","")</f>
        <v/>
      </c>
      <c r="CQ1175" s="16" t="str">
        <f>IF(Wedstrijden!AU1162="x","B","")</f>
        <v/>
      </c>
      <c r="CR1175" s="16" t="str">
        <f>IF(Wedstrijden!AV1162="x","L","")</f>
        <v/>
      </c>
      <c r="CS1175" s="16" t="str">
        <f>IF(Wedstrijden!AW1162="x","M","")</f>
        <v/>
      </c>
      <c r="CT1175" s="16" t="str">
        <f>IF(Wedstrijden!AX1162="x","Z","")</f>
        <v/>
      </c>
      <c r="CU1175" s="16" t="str">
        <f>IF(Wedstrijden!BB1162="x","ZZ","")</f>
        <v/>
      </c>
      <c r="CV1175" s="16" t="str">
        <f>IF(COUNTA(Wedstrijden!AI1162:AP1162)&lt;&gt;0,2,"")</f>
        <v/>
      </c>
      <c r="CW1175" s="16" t="str">
        <f t="shared" si="111"/>
        <v/>
      </c>
      <c r="CX1175" s="16" t="str">
        <f>IF(Wedstrijden!AI1162="x","BB","")</f>
        <v/>
      </c>
      <c r="CY1175" s="16" t="str">
        <f>IF(Wedstrijden!AJ1162="x","B","")</f>
        <v/>
      </c>
      <c r="CZ1175" s="16" t="str">
        <f>IF(Wedstrijden!AK1162="x","L","")</f>
        <v/>
      </c>
      <c r="DA1175" s="16" t="str">
        <f>IF(Wedstrijden!AL1162="x","M","")</f>
        <v/>
      </c>
      <c r="DB1175" s="16" t="str">
        <f>IF(Wedstrijden!AM1162="x","Z","")</f>
        <v/>
      </c>
      <c r="DC1175" s="16" t="str">
        <f>IF(Wedstrijden!AN1162="x","ZZ","")</f>
        <v/>
      </c>
      <c r="DD1175" s="16" t="str">
        <f>IF(Wedstrijden!AP1162="x","1.40","")</f>
        <v/>
      </c>
      <c r="DE1175" s="16" t="str">
        <f>IF(COUNTA(Wedstrijden!BD1162:BF1162)&lt;&gt;0,6,"")</f>
        <v/>
      </c>
      <c r="DF1175" s="16" t="str">
        <f t="shared" si="112"/>
        <v/>
      </c>
      <c r="DG1175" s="16" t="str">
        <f>IF(Wedstrijden!BD1162="x","L","")</f>
        <v/>
      </c>
      <c r="DH1175" s="16" t="str">
        <f>IF(Wedstrijden!BE1162="x","M","")</f>
        <v/>
      </c>
      <c r="DI1175" s="16" t="str">
        <f>IF(Wedstrijden!BF1162="x","Z","")</f>
        <v/>
      </c>
      <c r="DJ1175" s="16" t="str">
        <f>IF(Wedstrijden!BG1162="x","Z","")</f>
        <v/>
      </c>
      <c r="DK1175" s="16" t="str">
        <f>IF(COUNTA(Wedstrijden!BI1162:BK1162)&lt;&gt;0,6,"")</f>
        <v/>
      </c>
      <c r="DL1175" s="16" t="str">
        <f t="shared" si="113"/>
        <v/>
      </c>
      <c r="DM1175" s="16" t="str">
        <f>IF(Wedstrijden!BI1162="x","L","")</f>
        <v/>
      </c>
      <c r="DN1175" s="16" t="str">
        <f>IF(Wedstrijden!BJ1162="x","M","")</f>
        <v/>
      </c>
      <c r="DO1175" s="16" t="str">
        <f>IF(Wedstrijden!BK1162="x","Z","")</f>
        <v/>
      </c>
      <c r="DP1175" s="16" t="str">
        <f>IF(Wedstrijden!BL1162="x","Z","")</f>
        <v/>
      </c>
    </row>
    <row r="1176" spans="1:120" ht="14.4" x14ac:dyDescent="0.3">
      <c r="A1176" s="18">
        <f>Wedstrijden!A1163</f>
        <v>0</v>
      </c>
      <c r="B1176" s="16" t="str">
        <f>IFERROR(VLOOKUP(Wedstrijden!#REF!,#REF!,2,FALSE),"")</f>
        <v/>
      </c>
      <c r="C1176" s="16">
        <f>Wedstrijden!E1163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IF(COUNTA(Wedstrijden!U1163:AC1163)&lt;&gt;0,1,"")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IF(Wedstrijden!U1163="x","B1","")</f>
        <v/>
      </c>
      <c r="BO1176" s="16" t="e">
        <f>IF(Wedstrijden!#REF!="x","BB","")</f>
        <v>#REF!</v>
      </c>
      <c r="BP1176" s="16" t="str">
        <f>IF(Wedstrijden!W1163="x","B","")</f>
        <v/>
      </c>
      <c r="BQ1176" s="16" t="str">
        <f>IF(Wedstrijden!X1163="x","L1","")</f>
        <v/>
      </c>
      <c r="BR1176" s="16" t="str">
        <f>IF(Wedstrijden!Y1163="x","L2","")</f>
        <v/>
      </c>
      <c r="BS1176" s="16" t="str">
        <f>IF(Wedstrijden!Z1163="x","M1","")</f>
        <v/>
      </c>
      <c r="BT1176" s="16" t="str">
        <f>IF(Wedstrijden!AA1163="x","M2","")</f>
        <v/>
      </c>
      <c r="BU1176" s="16" t="str">
        <f>IF(Wedstrijden!AB1163="x","Z1","")</f>
        <v/>
      </c>
      <c r="BV1176" s="16" t="str">
        <f>IF(Wedstrijden!AC1163="x","Z2","")</f>
        <v/>
      </c>
      <c r="BW1176" s="16" t="str">
        <f>IF(COUNTA(Wedstrijden!L1163:T1163)&lt;&gt;0,1,"")</f>
        <v/>
      </c>
      <c r="BX1176" s="16" t="str">
        <f t="shared" si="109"/>
        <v/>
      </c>
      <c r="BY1176" s="16" t="str">
        <f>IF(Wedstrijden!L1163="x","BB","")</f>
        <v/>
      </c>
      <c r="BZ1176" s="16" t="str">
        <f>IF(Wedstrijden!M1163="x","B","")</f>
        <v/>
      </c>
      <c r="CA1176" s="16" t="str">
        <f>IF(Wedstrijden!N1163="x","L1","")</f>
        <v/>
      </c>
      <c r="CB1176" s="16" t="str">
        <f>IF(Wedstrijden!O1163="x","L2","")</f>
        <v/>
      </c>
      <c r="CC1176" s="16" t="str">
        <f>IF(Wedstrijden!P1163="x","M1","")</f>
        <v/>
      </c>
      <c r="CD1176" s="16" t="str">
        <f>IF(Wedstrijden!Q1163="x","M2","")</f>
        <v/>
      </c>
      <c r="CE1176" s="16" t="str">
        <f>IF(Wedstrijden!R1163="x","Z1","")</f>
        <v/>
      </c>
      <c r="CF1176" s="16" t="str">
        <f>IF(Wedstrijden!S1163="x","Z2","")</f>
        <v/>
      </c>
      <c r="CG1176" s="16" t="str">
        <f>IF(Wedstrijden!T1163="x","ZZL","")</f>
        <v/>
      </c>
      <c r="CL1176" s="16" t="str">
        <f>IF(COUNTA(Wedstrijden!AR1163:BB1163)&lt;&gt;0,2,"")</f>
        <v/>
      </c>
      <c r="CM1176" s="16" t="str">
        <f t="shared" si="110"/>
        <v/>
      </c>
      <c r="CN1176" s="16" t="str">
        <f>IF(Wedstrijden!AR1163="x","AA","")</f>
        <v/>
      </c>
      <c r="CO1176" s="16" t="str">
        <f>IF(Wedstrijden!AS1163="x","A","")</f>
        <v/>
      </c>
      <c r="CP1176" s="16" t="str">
        <f>IF(Wedstrijden!AT1163="x","BB","")</f>
        <v/>
      </c>
      <c r="CQ1176" s="16" t="str">
        <f>IF(Wedstrijden!AU1163="x","B","")</f>
        <v/>
      </c>
      <c r="CR1176" s="16" t="str">
        <f>IF(Wedstrijden!AV1163="x","L","")</f>
        <v/>
      </c>
      <c r="CS1176" s="16" t="str">
        <f>IF(Wedstrijden!AW1163="x","M","")</f>
        <v/>
      </c>
      <c r="CT1176" s="16" t="str">
        <f>IF(Wedstrijden!AX1163="x","Z","")</f>
        <v/>
      </c>
      <c r="CU1176" s="16" t="str">
        <f>IF(Wedstrijden!BB1163="x","ZZ","")</f>
        <v/>
      </c>
      <c r="CV1176" s="16" t="str">
        <f>IF(COUNTA(Wedstrijden!AI1163:AP1163)&lt;&gt;0,2,"")</f>
        <v/>
      </c>
      <c r="CW1176" s="16" t="str">
        <f t="shared" si="111"/>
        <v/>
      </c>
      <c r="CX1176" s="16" t="str">
        <f>IF(Wedstrijden!AI1163="x","BB","")</f>
        <v/>
      </c>
      <c r="CY1176" s="16" t="str">
        <f>IF(Wedstrijden!AJ1163="x","B","")</f>
        <v/>
      </c>
      <c r="CZ1176" s="16" t="str">
        <f>IF(Wedstrijden!AK1163="x","L","")</f>
        <v/>
      </c>
      <c r="DA1176" s="16" t="str">
        <f>IF(Wedstrijden!AL1163="x","M","")</f>
        <v/>
      </c>
      <c r="DB1176" s="16" t="str">
        <f>IF(Wedstrijden!AM1163="x","Z","")</f>
        <v/>
      </c>
      <c r="DC1176" s="16" t="str">
        <f>IF(Wedstrijden!AN1163="x","ZZ","")</f>
        <v/>
      </c>
      <c r="DD1176" s="16" t="str">
        <f>IF(Wedstrijden!AP1163="x","1.40","")</f>
        <v/>
      </c>
      <c r="DE1176" s="16" t="str">
        <f>IF(COUNTA(Wedstrijden!BD1163:BF1163)&lt;&gt;0,6,"")</f>
        <v/>
      </c>
      <c r="DF1176" s="16" t="str">
        <f t="shared" si="112"/>
        <v/>
      </c>
      <c r="DG1176" s="16" t="str">
        <f>IF(Wedstrijden!BD1163="x","L","")</f>
        <v/>
      </c>
      <c r="DH1176" s="16" t="str">
        <f>IF(Wedstrijden!BE1163="x","M","")</f>
        <v/>
      </c>
      <c r="DI1176" s="16" t="str">
        <f>IF(Wedstrijden!BF1163="x","Z","")</f>
        <v/>
      </c>
      <c r="DJ1176" s="16" t="str">
        <f>IF(Wedstrijden!BG1163="x","Z","")</f>
        <v/>
      </c>
      <c r="DK1176" s="16" t="str">
        <f>IF(COUNTA(Wedstrijden!BI1163:BK1163)&lt;&gt;0,6,"")</f>
        <v/>
      </c>
      <c r="DL1176" s="16" t="str">
        <f t="shared" si="113"/>
        <v/>
      </c>
      <c r="DM1176" s="16" t="str">
        <f>IF(Wedstrijden!BI1163="x","L","")</f>
        <v/>
      </c>
      <c r="DN1176" s="16" t="str">
        <f>IF(Wedstrijden!BJ1163="x","M","")</f>
        <v/>
      </c>
      <c r="DO1176" s="16" t="str">
        <f>IF(Wedstrijden!BK1163="x","Z","")</f>
        <v/>
      </c>
      <c r="DP1176" s="16" t="str">
        <f>IF(Wedstrijden!BL1163="x","Z","")</f>
        <v/>
      </c>
    </row>
    <row r="1177" spans="1:120" ht="14.4" x14ac:dyDescent="0.3">
      <c r="A1177" s="18">
        <f>Wedstrijden!A1164</f>
        <v>0</v>
      </c>
      <c r="B1177" s="16" t="str">
        <f>IFERROR(VLOOKUP(Wedstrijden!#REF!,#REF!,2,FALSE),"")</f>
        <v/>
      </c>
      <c r="C1177" s="16">
        <f>Wedstrijden!E1164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IF(COUNTA(Wedstrijden!U1164:AC1164)&lt;&gt;0,1,"")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IF(Wedstrijden!U1164="x","B1","")</f>
        <v/>
      </c>
      <c r="BO1177" s="16" t="e">
        <f>IF(Wedstrijden!#REF!="x","BB","")</f>
        <v>#REF!</v>
      </c>
      <c r="BP1177" s="16" t="str">
        <f>IF(Wedstrijden!W1164="x","B","")</f>
        <v/>
      </c>
      <c r="BQ1177" s="16" t="str">
        <f>IF(Wedstrijden!X1164="x","L1","")</f>
        <v/>
      </c>
      <c r="BR1177" s="16" t="str">
        <f>IF(Wedstrijden!Y1164="x","L2","")</f>
        <v/>
      </c>
      <c r="BS1177" s="16" t="str">
        <f>IF(Wedstrijden!Z1164="x","M1","")</f>
        <v/>
      </c>
      <c r="BT1177" s="16" t="str">
        <f>IF(Wedstrijden!AA1164="x","M2","")</f>
        <v/>
      </c>
      <c r="BU1177" s="16" t="str">
        <f>IF(Wedstrijden!AB1164="x","Z1","")</f>
        <v/>
      </c>
      <c r="BV1177" s="16" t="str">
        <f>IF(Wedstrijden!AC1164="x","Z2","")</f>
        <v/>
      </c>
      <c r="BW1177" s="16" t="str">
        <f>IF(COUNTA(Wedstrijden!L1164:T1164)&lt;&gt;0,1,"")</f>
        <v/>
      </c>
      <c r="BX1177" s="16" t="str">
        <f t="shared" si="109"/>
        <v/>
      </c>
      <c r="BY1177" s="16" t="str">
        <f>IF(Wedstrijden!L1164="x","BB","")</f>
        <v/>
      </c>
      <c r="BZ1177" s="16" t="str">
        <f>IF(Wedstrijden!M1164="x","B","")</f>
        <v/>
      </c>
      <c r="CA1177" s="16" t="str">
        <f>IF(Wedstrijden!N1164="x","L1","")</f>
        <v/>
      </c>
      <c r="CB1177" s="16" t="str">
        <f>IF(Wedstrijden!O1164="x","L2","")</f>
        <v/>
      </c>
      <c r="CC1177" s="16" t="str">
        <f>IF(Wedstrijden!P1164="x","M1","")</f>
        <v/>
      </c>
      <c r="CD1177" s="16" t="str">
        <f>IF(Wedstrijden!Q1164="x","M2","")</f>
        <v/>
      </c>
      <c r="CE1177" s="16" t="str">
        <f>IF(Wedstrijden!R1164="x","Z1","")</f>
        <v/>
      </c>
      <c r="CF1177" s="16" t="str">
        <f>IF(Wedstrijden!S1164="x","Z2","")</f>
        <v/>
      </c>
      <c r="CG1177" s="16" t="str">
        <f>IF(Wedstrijden!T1164="x","ZZL","")</f>
        <v/>
      </c>
      <c r="CL1177" s="16" t="str">
        <f>IF(COUNTA(Wedstrijden!AR1164:BB1164)&lt;&gt;0,2,"")</f>
        <v/>
      </c>
      <c r="CM1177" s="16" t="str">
        <f t="shared" si="110"/>
        <v/>
      </c>
      <c r="CN1177" s="16" t="str">
        <f>IF(Wedstrijden!AR1164="x","AA","")</f>
        <v/>
      </c>
      <c r="CO1177" s="16" t="str">
        <f>IF(Wedstrijden!AS1164="x","A","")</f>
        <v/>
      </c>
      <c r="CP1177" s="16" t="str">
        <f>IF(Wedstrijden!AT1164="x","BB","")</f>
        <v/>
      </c>
      <c r="CQ1177" s="16" t="str">
        <f>IF(Wedstrijden!AU1164="x","B","")</f>
        <v/>
      </c>
      <c r="CR1177" s="16" t="str">
        <f>IF(Wedstrijden!AV1164="x","L","")</f>
        <v/>
      </c>
      <c r="CS1177" s="16" t="str">
        <f>IF(Wedstrijden!AW1164="x","M","")</f>
        <v/>
      </c>
      <c r="CT1177" s="16" t="str">
        <f>IF(Wedstrijden!AX1164="x","Z","")</f>
        <v/>
      </c>
      <c r="CU1177" s="16" t="str">
        <f>IF(Wedstrijden!BB1164="x","ZZ","")</f>
        <v/>
      </c>
      <c r="CV1177" s="16" t="str">
        <f>IF(COUNTA(Wedstrijden!AI1164:AP1164)&lt;&gt;0,2,"")</f>
        <v/>
      </c>
      <c r="CW1177" s="16" t="str">
        <f t="shared" si="111"/>
        <v/>
      </c>
      <c r="CX1177" s="16" t="str">
        <f>IF(Wedstrijden!AI1164="x","BB","")</f>
        <v/>
      </c>
      <c r="CY1177" s="16" t="str">
        <f>IF(Wedstrijden!AJ1164="x","B","")</f>
        <v/>
      </c>
      <c r="CZ1177" s="16" t="str">
        <f>IF(Wedstrijden!AK1164="x","L","")</f>
        <v/>
      </c>
      <c r="DA1177" s="16" t="str">
        <f>IF(Wedstrijden!AL1164="x","M","")</f>
        <v/>
      </c>
      <c r="DB1177" s="16" t="str">
        <f>IF(Wedstrijden!AM1164="x","Z","")</f>
        <v/>
      </c>
      <c r="DC1177" s="16" t="str">
        <f>IF(Wedstrijden!AN1164="x","ZZ","")</f>
        <v/>
      </c>
      <c r="DD1177" s="16" t="str">
        <f>IF(Wedstrijden!AP1164="x","1.40","")</f>
        <v/>
      </c>
      <c r="DE1177" s="16" t="str">
        <f>IF(COUNTA(Wedstrijden!BD1164:BF1164)&lt;&gt;0,6,"")</f>
        <v/>
      </c>
      <c r="DF1177" s="16" t="str">
        <f t="shared" si="112"/>
        <v/>
      </c>
      <c r="DG1177" s="16" t="str">
        <f>IF(Wedstrijden!BD1164="x","L","")</f>
        <v/>
      </c>
      <c r="DH1177" s="16" t="str">
        <f>IF(Wedstrijden!BE1164="x","M","")</f>
        <v/>
      </c>
      <c r="DI1177" s="16" t="str">
        <f>IF(Wedstrijden!BF1164="x","Z","")</f>
        <v/>
      </c>
      <c r="DJ1177" s="16" t="str">
        <f>IF(Wedstrijden!BG1164="x","Z","")</f>
        <v/>
      </c>
      <c r="DK1177" s="16" t="str">
        <f>IF(COUNTA(Wedstrijden!BI1164:BK1164)&lt;&gt;0,6,"")</f>
        <v/>
      </c>
      <c r="DL1177" s="16" t="str">
        <f t="shared" si="113"/>
        <v/>
      </c>
      <c r="DM1177" s="16" t="str">
        <f>IF(Wedstrijden!BI1164="x","L","")</f>
        <v/>
      </c>
      <c r="DN1177" s="16" t="str">
        <f>IF(Wedstrijden!BJ1164="x","M","")</f>
        <v/>
      </c>
      <c r="DO1177" s="16" t="str">
        <f>IF(Wedstrijden!BK1164="x","Z","")</f>
        <v/>
      </c>
      <c r="DP1177" s="16" t="str">
        <f>IF(Wedstrijden!BL1164="x","Z","")</f>
        <v/>
      </c>
    </row>
    <row r="1178" spans="1:120" ht="14.4" x14ac:dyDescent="0.3">
      <c r="A1178" s="18">
        <f>Wedstrijden!A1165</f>
        <v>0</v>
      </c>
      <c r="B1178" s="16" t="str">
        <f>IFERROR(VLOOKUP(Wedstrijden!#REF!,#REF!,2,FALSE),"")</f>
        <v/>
      </c>
      <c r="C1178" s="16">
        <f>Wedstrijden!E1165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IF(COUNTA(Wedstrijden!U1165:AC1165)&lt;&gt;0,1,"")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IF(Wedstrijden!U1165="x","B1","")</f>
        <v/>
      </c>
      <c r="BO1178" s="16" t="e">
        <f>IF(Wedstrijden!#REF!="x","BB","")</f>
        <v>#REF!</v>
      </c>
      <c r="BP1178" s="16" t="str">
        <f>IF(Wedstrijden!W1165="x","B","")</f>
        <v/>
      </c>
      <c r="BQ1178" s="16" t="str">
        <f>IF(Wedstrijden!X1165="x","L1","")</f>
        <v/>
      </c>
      <c r="BR1178" s="16" t="str">
        <f>IF(Wedstrijden!Y1165="x","L2","")</f>
        <v/>
      </c>
      <c r="BS1178" s="16" t="str">
        <f>IF(Wedstrijden!Z1165="x","M1","")</f>
        <v/>
      </c>
      <c r="BT1178" s="16" t="str">
        <f>IF(Wedstrijden!AA1165="x","M2","")</f>
        <v/>
      </c>
      <c r="BU1178" s="16" t="str">
        <f>IF(Wedstrijden!AB1165="x","Z1","")</f>
        <v/>
      </c>
      <c r="BV1178" s="16" t="str">
        <f>IF(Wedstrijden!AC1165="x","Z2","")</f>
        <v/>
      </c>
      <c r="BW1178" s="16" t="str">
        <f>IF(COUNTA(Wedstrijden!L1165:T1165)&lt;&gt;0,1,"")</f>
        <v/>
      </c>
      <c r="BX1178" s="16" t="str">
        <f t="shared" si="109"/>
        <v/>
      </c>
      <c r="BY1178" s="16" t="str">
        <f>IF(Wedstrijden!L1165="x","BB","")</f>
        <v/>
      </c>
      <c r="BZ1178" s="16" t="str">
        <f>IF(Wedstrijden!M1165="x","B","")</f>
        <v/>
      </c>
      <c r="CA1178" s="16" t="str">
        <f>IF(Wedstrijden!N1165="x","L1","")</f>
        <v/>
      </c>
      <c r="CB1178" s="16" t="str">
        <f>IF(Wedstrijden!O1165="x","L2","")</f>
        <v/>
      </c>
      <c r="CC1178" s="16" t="str">
        <f>IF(Wedstrijden!P1165="x","M1","")</f>
        <v/>
      </c>
      <c r="CD1178" s="16" t="str">
        <f>IF(Wedstrijden!Q1165="x","M2","")</f>
        <v/>
      </c>
      <c r="CE1178" s="16" t="str">
        <f>IF(Wedstrijden!R1165="x","Z1","")</f>
        <v/>
      </c>
      <c r="CF1178" s="16" t="str">
        <f>IF(Wedstrijden!S1165="x","Z2","")</f>
        <v/>
      </c>
      <c r="CG1178" s="16" t="str">
        <f>IF(Wedstrijden!T1165="x","ZZL","")</f>
        <v/>
      </c>
      <c r="CL1178" s="16" t="str">
        <f>IF(COUNTA(Wedstrijden!AR1165:BB1165)&lt;&gt;0,2,"")</f>
        <v/>
      </c>
      <c r="CM1178" s="16" t="str">
        <f t="shared" si="110"/>
        <v/>
      </c>
      <c r="CN1178" s="16" t="str">
        <f>IF(Wedstrijden!AR1165="x","AA","")</f>
        <v/>
      </c>
      <c r="CO1178" s="16" t="str">
        <f>IF(Wedstrijden!AS1165="x","A","")</f>
        <v/>
      </c>
      <c r="CP1178" s="16" t="str">
        <f>IF(Wedstrijden!AT1165="x","BB","")</f>
        <v/>
      </c>
      <c r="CQ1178" s="16" t="str">
        <f>IF(Wedstrijden!AU1165="x","B","")</f>
        <v/>
      </c>
      <c r="CR1178" s="16" t="str">
        <f>IF(Wedstrijden!AV1165="x","L","")</f>
        <v/>
      </c>
      <c r="CS1178" s="16" t="str">
        <f>IF(Wedstrijden!AW1165="x","M","")</f>
        <v/>
      </c>
      <c r="CT1178" s="16" t="str">
        <f>IF(Wedstrijden!AX1165="x","Z","")</f>
        <v/>
      </c>
      <c r="CU1178" s="16" t="str">
        <f>IF(Wedstrijden!BB1165="x","ZZ","")</f>
        <v/>
      </c>
      <c r="CV1178" s="16" t="str">
        <f>IF(COUNTA(Wedstrijden!AI1165:AP1165)&lt;&gt;0,2,"")</f>
        <v/>
      </c>
      <c r="CW1178" s="16" t="str">
        <f t="shared" si="111"/>
        <v/>
      </c>
      <c r="CX1178" s="16" t="str">
        <f>IF(Wedstrijden!AI1165="x","BB","")</f>
        <v/>
      </c>
      <c r="CY1178" s="16" t="str">
        <f>IF(Wedstrijden!AJ1165="x","B","")</f>
        <v/>
      </c>
      <c r="CZ1178" s="16" t="str">
        <f>IF(Wedstrijden!AK1165="x","L","")</f>
        <v/>
      </c>
      <c r="DA1178" s="16" t="str">
        <f>IF(Wedstrijden!AL1165="x","M","")</f>
        <v/>
      </c>
      <c r="DB1178" s="16" t="str">
        <f>IF(Wedstrijden!AM1165="x","Z","")</f>
        <v/>
      </c>
      <c r="DC1178" s="16" t="str">
        <f>IF(Wedstrijden!AN1165="x","ZZ","")</f>
        <v/>
      </c>
      <c r="DD1178" s="16" t="str">
        <f>IF(Wedstrijden!AP1165="x","1.40","")</f>
        <v/>
      </c>
      <c r="DE1178" s="16" t="str">
        <f>IF(COUNTA(Wedstrijden!BD1165:BF1165)&lt;&gt;0,6,"")</f>
        <v/>
      </c>
      <c r="DF1178" s="16" t="str">
        <f t="shared" si="112"/>
        <v/>
      </c>
      <c r="DG1178" s="16" t="str">
        <f>IF(Wedstrijden!BD1165="x","L","")</f>
        <v/>
      </c>
      <c r="DH1178" s="16" t="str">
        <f>IF(Wedstrijden!BE1165="x","M","")</f>
        <v/>
      </c>
      <c r="DI1178" s="16" t="str">
        <f>IF(Wedstrijden!BF1165="x","Z","")</f>
        <v/>
      </c>
      <c r="DJ1178" s="16" t="str">
        <f>IF(Wedstrijden!BG1165="x","Z","")</f>
        <v/>
      </c>
      <c r="DK1178" s="16" t="str">
        <f>IF(COUNTA(Wedstrijden!BI1165:BK1165)&lt;&gt;0,6,"")</f>
        <v/>
      </c>
      <c r="DL1178" s="16" t="str">
        <f t="shared" si="113"/>
        <v/>
      </c>
      <c r="DM1178" s="16" t="str">
        <f>IF(Wedstrijden!BI1165="x","L","")</f>
        <v/>
      </c>
      <c r="DN1178" s="16" t="str">
        <f>IF(Wedstrijden!BJ1165="x","M","")</f>
        <v/>
      </c>
      <c r="DO1178" s="16" t="str">
        <f>IF(Wedstrijden!BK1165="x","Z","")</f>
        <v/>
      </c>
      <c r="DP1178" s="16" t="str">
        <f>IF(Wedstrijden!BL1165="x","Z","")</f>
        <v/>
      </c>
    </row>
    <row r="1179" spans="1:120" ht="14.4" x14ac:dyDescent="0.3">
      <c r="A1179" s="18">
        <f>Wedstrijden!A1166</f>
        <v>0</v>
      </c>
      <c r="B1179" s="16" t="str">
        <f>IFERROR(VLOOKUP(Wedstrijden!#REF!,#REF!,2,FALSE),"")</f>
        <v/>
      </c>
      <c r="C1179" s="16">
        <f>Wedstrijden!E1166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IF(COUNTA(Wedstrijden!U1166:AC1166)&lt;&gt;0,1,"")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IF(Wedstrijden!U1166="x","B1","")</f>
        <v/>
      </c>
      <c r="BO1179" s="16" t="e">
        <f>IF(Wedstrijden!#REF!="x","BB","")</f>
        <v>#REF!</v>
      </c>
      <c r="BP1179" s="16" t="str">
        <f>IF(Wedstrijden!W1166="x","B","")</f>
        <v/>
      </c>
      <c r="BQ1179" s="16" t="str">
        <f>IF(Wedstrijden!X1166="x","L1","")</f>
        <v/>
      </c>
      <c r="BR1179" s="16" t="str">
        <f>IF(Wedstrijden!Y1166="x","L2","")</f>
        <v/>
      </c>
      <c r="BS1179" s="16" t="str">
        <f>IF(Wedstrijden!Z1166="x","M1","")</f>
        <v/>
      </c>
      <c r="BT1179" s="16" t="str">
        <f>IF(Wedstrijden!AA1166="x","M2","")</f>
        <v/>
      </c>
      <c r="BU1179" s="16" t="str">
        <f>IF(Wedstrijden!AB1166="x","Z1","")</f>
        <v/>
      </c>
      <c r="BV1179" s="16" t="str">
        <f>IF(Wedstrijden!AC1166="x","Z2","")</f>
        <v/>
      </c>
      <c r="BW1179" s="16" t="str">
        <f>IF(COUNTA(Wedstrijden!L1166:T1166)&lt;&gt;0,1,"")</f>
        <v/>
      </c>
      <c r="BX1179" s="16" t="str">
        <f t="shared" si="109"/>
        <v/>
      </c>
      <c r="BY1179" s="16" t="str">
        <f>IF(Wedstrijden!L1166="x","BB","")</f>
        <v/>
      </c>
      <c r="BZ1179" s="16" t="str">
        <f>IF(Wedstrijden!M1166="x","B","")</f>
        <v/>
      </c>
      <c r="CA1179" s="16" t="str">
        <f>IF(Wedstrijden!N1166="x","L1","")</f>
        <v/>
      </c>
      <c r="CB1179" s="16" t="str">
        <f>IF(Wedstrijden!O1166="x","L2","")</f>
        <v/>
      </c>
      <c r="CC1179" s="16" t="str">
        <f>IF(Wedstrijden!P1166="x","M1","")</f>
        <v/>
      </c>
      <c r="CD1179" s="16" t="str">
        <f>IF(Wedstrijden!Q1166="x","M2","")</f>
        <v/>
      </c>
      <c r="CE1179" s="16" t="str">
        <f>IF(Wedstrijden!R1166="x","Z1","")</f>
        <v/>
      </c>
      <c r="CF1179" s="16" t="str">
        <f>IF(Wedstrijden!S1166="x","Z2","")</f>
        <v/>
      </c>
      <c r="CG1179" s="16" t="str">
        <f>IF(Wedstrijden!T1166="x","ZZL","")</f>
        <v/>
      </c>
      <c r="CL1179" s="16" t="str">
        <f>IF(COUNTA(Wedstrijden!AR1166:BB1166)&lt;&gt;0,2,"")</f>
        <v/>
      </c>
      <c r="CM1179" s="16" t="str">
        <f t="shared" si="110"/>
        <v/>
      </c>
      <c r="CN1179" s="16" t="str">
        <f>IF(Wedstrijden!AR1166="x","AA","")</f>
        <v/>
      </c>
      <c r="CO1179" s="16" t="str">
        <f>IF(Wedstrijden!AS1166="x","A","")</f>
        <v/>
      </c>
      <c r="CP1179" s="16" t="str">
        <f>IF(Wedstrijden!AT1166="x","BB","")</f>
        <v/>
      </c>
      <c r="CQ1179" s="16" t="str">
        <f>IF(Wedstrijden!AU1166="x","B","")</f>
        <v/>
      </c>
      <c r="CR1179" s="16" t="str">
        <f>IF(Wedstrijden!AV1166="x","L","")</f>
        <v/>
      </c>
      <c r="CS1179" s="16" t="str">
        <f>IF(Wedstrijden!AW1166="x","M","")</f>
        <v/>
      </c>
      <c r="CT1179" s="16" t="str">
        <f>IF(Wedstrijden!AX1166="x","Z","")</f>
        <v/>
      </c>
      <c r="CU1179" s="16" t="str">
        <f>IF(Wedstrijden!BB1166="x","ZZ","")</f>
        <v/>
      </c>
      <c r="CV1179" s="16" t="str">
        <f>IF(COUNTA(Wedstrijden!AI1166:AP1166)&lt;&gt;0,2,"")</f>
        <v/>
      </c>
      <c r="CW1179" s="16" t="str">
        <f t="shared" si="111"/>
        <v/>
      </c>
      <c r="CX1179" s="16" t="str">
        <f>IF(Wedstrijden!AI1166="x","BB","")</f>
        <v/>
      </c>
      <c r="CY1179" s="16" t="str">
        <f>IF(Wedstrijden!AJ1166="x","B","")</f>
        <v/>
      </c>
      <c r="CZ1179" s="16" t="str">
        <f>IF(Wedstrijden!AK1166="x","L","")</f>
        <v/>
      </c>
      <c r="DA1179" s="16" t="str">
        <f>IF(Wedstrijden!AL1166="x","M","")</f>
        <v/>
      </c>
      <c r="DB1179" s="16" t="str">
        <f>IF(Wedstrijden!AM1166="x","Z","")</f>
        <v/>
      </c>
      <c r="DC1179" s="16" t="str">
        <f>IF(Wedstrijden!AN1166="x","ZZ","")</f>
        <v/>
      </c>
      <c r="DD1179" s="16" t="str">
        <f>IF(Wedstrijden!AP1166="x","1.40","")</f>
        <v/>
      </c>
      <c r="DE1179" s="16" t="str">
        <f>IF(COUNTA(Wedstrijden!BD1166:BF1166)&lt;&gt;0,6,"")</f>
        <v/>
      </c>
      <c r="DF1179" s="16" t="str">
        <f t="shared" si="112"/>
        <v/>
      </c>
      <c r="DG1179" s="16" t="str">
        <f>IF(Wedstrijden!BD1166="x","L","")</f>
        <v/>
      </c>
      <c r="DH1179" s="16" t="str">
        <f>IF(Wedstrijden!BE1166="x","M","")</f>
        <v/>
      </c>
      <c r="DI1179" s="16" t="str">
        <f>IF(Wedstrijden!BF1166="x","Z","")</f>
        <v/>
      </c>
      <c r="DJ1179" s="16" t="str">
        <f>IF(Wedstrijden!BG1166="x","Z","")</f>
        <v/>
      </c>
      <c r="DK1179" s="16" t="str">
        <f>IF(COUNTA(Wedstrijden!BI1166:BK1166)&lt;&gt;0,6,"")</f>
        <v/>
      </c>
      <c r="DL1179" s="16" t="str">
        <f t="shared" si="113"/>
        <v/>
      </c>
      <c r="DM1179" s="16" t="str">
        <f>IF(Wedstrijden!BI1166="x","L","")</f>
        <v/>
      </c>
      <c r="DN1179" s="16" t="str">
        <f>IF(Wedstrijden!BJ1166="x","M","")</f>
        <v/>
      </c>
      <c r="DO1179" s="16" t="str">
        <f>IF(Wedstrijden!BK1166="x","Z","")</f>
        <v/>
      </c>
      <c r="DP1179" s="16" t="str">
        <f>IF(Wedstrijden!BL1166="x","Z","")</f>
        <v/>
      </c>
    </row>
    <row r="1180" spans="1:120" ht="14.4" x14ac:dyDescent="0.3">
      <c r="A1180" s="18">
        <f>Wedstrijden!A1167</f>
        <v>0</v>
      </c>
      <c r="B1180" s="16" t="str">
        <f>IFERROR(VLOOKUP(Wedstrijden!#REF!,#REF!,2,FALSE),"")</f>
        <v/>
      </c>
      <c r="C1180" s="16">
        <f>Wedstrijden!E1167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IF(COUNTA(Wedstrijden!U1167:AC1167)&lt;&gt;0,1,"")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IF(Wedstrijden!U1167="x","B1","")</f>
        <v/>
      </c>
      <c r="BO1180" s="16" t="e">
        <f>IF(Wedstrijden!#REF!="x","BB","")</f>
        <v>#REF!</v>
      </c>
      <c r="BP1180" s="16" t="str">
        <f>IF(Wedstrijden!W1167="x","B","")</f>
        <v/>
      </c>
      <c r="BQ1180" s="16" t="str">
        <f>IF(Wedstrijden!X1167="x","L1","")</f>
        <v/>
      </c>
      <c r="BR1180" s="16" t="str">
        <f>IF(Wedstrijden!Y1167="x","L2","")</f>
        <v/>
      </c>
      <c r="BS1180" s="16" t="str">
        <f>IF(Wedstrijden!Z1167="x","M1","")</f>
        <v/>
      </c>
      <c r="BT1180" s="16" t="str">
        <f>IF(Wedstrijden!AA1167="x","M2","")</f>
        <v/>
      </c>
      <c r="BU1180" s="16" t="str">
        <f>IF(Wedstrijden!AB1167="x","Z1","")</f>
        <v/>
      </c>
      <c r="BV1180" s="16" t="str">
        <f>IF(Wedstrijden!AC1167="x","Z2","")</f>
        <v/>
      </c>
      <c r="BW1180" s="16" t="str">
        <f>IF(COUNTA(Wedstrijden!L1167:T1167)&lt;&gt;0,1,"")</f>
        <v/>
      </c>
      <c r="BX1180" s="16" t="str">
        <f t="shared" si="109"/>
        <v/>
      </c>
      <c r="BY1180" s="16" t="str">
        <f>IF(Wedstrijden!L1167="x","BB","")</f>
        <v/>
      </c>
      <c r="BZ1180" s="16" t="str">
        <f>IF(Wedstrijden!M1167="x","B","")</f>
        <v/>
      </c>
      <c r="CA1180" s="16" t="str">
        <f>IF(Wedstrijden!N1167="x","L1","")</f>
        <v/>
      </c>
      <c r="CB1180" s="16" t="str">
        <f>IF(Wedstrijden!O1167="x","L2","")</f>
        <v/>
      </c>
      <c r="CC1180" s="16" t="str">
        <f>IF(Wedstrijden!P1167="x","M1","")</f>
        <v/>
      </c>
      <c r="CD1180" s="16" t="str">
        <f>IF(Wedstrijden!Q1167="x","M2","")</f>
        <v/>
      </c>
      <c r="CE1180" s="16" t="str">
        <f>IF(Wedstrijden!R1167="x","Z1","")</f>
        <v/>
      </c>
      <c r="CF1180" s="16" t="str">
        <f>IF(Wedstrijden!S1167="x","Z2","")</f>
        <v/>
      </c>
      <c r="CG1180" s="16" t="str">
        <f>IF(Wedstrijden!T1167="x","ZZL","")</f>
        <v/>
      </c>
      <c r="CL1180" s="16" t="str">
        <f>IF(COUNTA(Wedstrijden!AR1167:BB1167)&lt;&gt;0,2,"")</f>
        <v/>
      </c>
      <c r="CM1180" s="16" t="str">
        <f t="shared" si="110"/>
        <v/>
      </c>
      <c r="CN1180" s="16" t="str">
        <f>IF(Wedstrijden!AR1167="x","AA","")</f>
        <v/>
      </c>
      <c r="CO1180" s="16" t="str">
        <f>IF(Wedstrijden!AS1167="x","A","")</f>
        <v/>
      </c>
      <c r="CP1180" s="16" t="str">
        <f>IF(Wedstrijden!AT1167="x","BB","")</f>
        <v/>
      </c>
      <c r="CQ1180" s="16" t="str">
        <f>IF(Wedstrijden!AU1167="x","B","")</f>
        <v/>
      </c>
      <c r="CR1180" s="16" t="str">
        <f>IF(Wedstrijden!AV1167="x","L","")</f>
        <v/>
      </c>
      <c r="CS1180" s="16" t="str">
        <f>IF(Wedstrijden!AW1167="x","M","")</f>
        <v/>
      </c>
      <c r="CT1180" s="16" t="str">
        <f>IF(Wedstrijden!AX1167="x","Z","")</f>
        <v/>
      </c>
      <c r="CU1180" s="16" t="str">
        <f>IF(Wedstrijden!BB1167="x","ZZ","")</f>
        <v/>
      </c>
      <c r="CV1180" s="16" t="str">
        <f>IF(COUNTA(Wedstrijden!AI1167:AP1167)&lt;&gt;0,2,"")</f>
        <v/>
      </c>
      <c r="CW1180" s="16" t="str">
        <f t="shared" si="111"/>
        <v/>
      </c>
      <c r="CX1180" s="16" t="str">
        <f>IF(Wedstrijden!AI1167="x","BB","")</f>
        <v/>
      </c>
      <c r="CY1180" s="16" t="str">
        <f>IF(Wedstrijden!AJ1167="x","B","")</f>
        <v/>
      </c>
      <c r="CZ1180" s="16" t="str">
        <f>IF(Wedstrijden!AK1167="x","L","")</f>
        <v/>
      </c>
      <c r="DA1180" s="16" t="str">
        <f>IF(Wedstrijden!AL1167="x","M","")</f>
        <v/>
      </c>
      <c r="DB1180" s="16" t="str">
        <f>IF(Wedstrijden!AM1167="x","Z","")</f>
        <v/>
      </c>
      <c r="DC1180" s="16" t="str">
        <f>IF(Wedstrijden!AN1167="x","ZZ","")</f>
        <v/>
      </c>
      <c r="DD1180" s="16" t="str">
        <f>IF(Wedstrijden!AP1167="x","1.40","")</f>
        <v/>
      </c>
      <c r="DE1180" s="16" t="str">
        <f>IF(COUNTA(Wedstrijden!BD1167:BF1167)&lt;&gt;0,6,"")</f>
        <v/>
      </c>
      <c r="DF1180" s="16" t="str">
        <f t="shared" si="112"/>
        <v/>
      </c>
      <c r="DG1180" s="16" t="str">
        <f>IF(Wedstrijden!BD1167="x","L","")</f>
        <v/>
      </c>
      <c r="DH1180" s="16" t="str">
        <f>IF(Wedstrijden!BE1167="x","M","")</f>
        <v/>
      </c>
      <c r="DI1180" s="16" t="str">
        <f>IF(Wedstrijden!BF1167="x","Z","")</f>
        <v/>
      </c>
      <c r="DJ1180" s="16" t="str">
        <f>IF(Wedstrijden!BG1167="x","Z","")</f>
        <v/>
      </c>
      <c r="DK1180" s="16" t="str">
        <f>IF(COUNTA(Wedstrijden!BI1167:BK1167)&lt;&gt;0,6,"")</f>
        <v/>
      </c>
      <c r="DL1180" s="16" t="str">
        <f t="shared" si="113"/>
        <v/>
      </c>
      <c r="DM1180" s="16" t="str">
        <f>IF(Wedstrijden!BI1167="x","L","")</f>
        <v/>
      </c>
      <c r="DN1180" s="16" t="str">
        <f>IF(Wedstrijden!BJ1167="x","M","")</f>
        <v/>
      </c>
      <c r="DO1180" s="16" t="str">
        <f>IF(Wedstrijden!BK1167="x","Z","")</f>
        <v/>
      </c>
      <c r="DP1180" s="16" t="str">
        <f>IF(Wedstrijden!BL1167="x","Z","")</f>
        <v/>
      </c>
    </row>
    <row r="1181" spans="1:120" ht="14.4" x14ac:dyDescent="0.3">
      <c r="A1181" s="18">
        <f>Wedstrijden!A1168</f>
        <v>0</v>
      </c>
      <c r="B1181" s="16" t="str">
        <f>IFERROR(VLOOKUP(Wedstrijden!#REF!,#REF!,2,FALSE),"")</f>
        <v/>
      </c>
      <c r="C1181" s="16">
        <f>Wedstrijden!E1168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IF(COUNTA(Wedstrijden!U1168:AC1168)&lt;&gt;0,1,"")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IF(Wedstrijden!U1168="x","B1","")</f>
        <v/>
      </c>
      <c r="BO1181" s="16" t="e">
        <f>IF(Wedstrijden!#REF!="x","BB","")</f>
        <v>#REF!</v>
      </c>
      <c r="BP1181" s="16" t="str">
        <f>IF(Wedstrijden!W1168="x","B","")</f>
        <v/>
      </c>
      <c r="BQ1181" s="16" t="str">
        <f>IF(Wedstrijden!X1168="x","L1","")</f>
        <v/>
      </c>
      <c r="BR1181" s="16" t="str">
        <f>IF(Wedstrijden!Y1168="x","L2","")</f>
        <v/>
      </c>
      <c r="BS1181" s="16" t="str">
        <f>IF(Wedstrijden!Z1168="x","M1","")</f>
        <v/>
      </c>
      <c r="BT1181" s="16" t="str">
        <f>IF(Wedstrijden!AA1168="x","M2","")</f>
        <v/>
      </c>
      <c r="BU1181" s="16" t="str">
        <f>IF(Wedstrijden!AB1168="x","Z1","")</f>
        <v/>
      </c>
      <c r="BV1181" s="16" t="str">
        <f>IF(Wedstrijden!AC1168="x","Z2","")</f>
        <v/>
      </c>
      <c r="BW1181" s="16" t="str">
        <f>IF(COUNTA(Wedstrijden!L1168:T1168)&lt;&gt;0,1,"")</f>
        <v/>
      </c>
      <c r="BX1181" s="16" t="str">
        <f t="shared" si="109"/>
        <v/>
      </c>
      <c r="BY1181" s="16" t="str">
        <f>IF(Wedstrijden!L1168="x","BB","")</f>
        <v/>
      </c>
      <c r="BZ1181" s="16" t="str">
        <f>IF(Wedstrijden!M1168="x","B","")</f>
        <v/>
      </c>
      <c r="CA1181" s="16" t="str">
        <f>IF(Wedstrijden!N1168="x","L1","")</f>
        <v/>
      </c>
      <c r="CB1181" s="16" t="str">
        <f>IF(Wedstrijden!O1168="x","L2","")</f>
        <v/>
      </c>
      <c r="CC1181" s="16" t="str">
        <f>IF(Wedstrijden!P1168="x","M1","")</f>
        <v/>
      </c>
      <c r="CD1181" s="16" t="str">
        <f>IF(Wedstrijden!Q1168="x","M2","")</f>
        <v/>
      </c>
      <c r="CE1181" s="16" t="str">
        <f>IF(Wedstrijden!R1168="x","Z1","")</f>
        <v/>
      </c>
      <c r="CF1181" s="16" t="str">
        <f>IF(Wedstrijden!S1168="x","Z2","")</f>
        <v/>
      </c>
      <c r="CG1181" s="16" t="str">
        <f>IF(Wedstrijden!T1168="x","ZZL","")</f>
        <v/>
      </c>
      <c r="CL1181" s="16" t="str">
        <f>IF(COUNTA(Wedstrijden!AR1168:BB1168)&lt;&gt;0,2,"")</f>
        <v/>
      </c>
      <c r="CM1181" s="16" t="str">
        <f t="shared" si="110"/>
        <v/>
      </c>
      <c r="CN1181" s="16" t="str">
        <f>IF(Wedstrijden!AR1168="x","AA","")</f>
        <v/>
      </c>
      <c r="CO1181" s="16" t="str">
        <f>IF(Wedstrijden!AS1168="x","A","")</f>
        <v/>
      </c>
      <c r="CP1181" s="16" t="str">
        <f>IF(Wedstrijden!AT1168="x","BB","")</f>
        <v/>
      </c>
      <c r="CQ1181" s="16" t="str">
        <f>IF(Wedstrijden!AU1168="x","B","")</f>
        <v/>
      </c>
      <c r="CR1181" s="16" t="str">
        <f>IF(Wedstrijden!AV1168="x","L","")</f>
        <v/>
      </c>
      <c r="CS1181" s="16" t="str">
        <f>IF(Wedstrijden!AW1168="x","M","")</f>
        <v/>
      </c>
      <c r="CT1181" s="16" t="str">
        <f>IF(Wedstrijden!AX1168="x","Z","")</f>
        <v/>
      </c>
      <c r="CU1181" s="16" t="str">
        <f>IF(Wedstrijden!BB1168="x","ZZ","")</f>
        <v/>
      </c>
      <c r="CV1181" s="16" t="str">
        <f>IF(COUNTA(Wedstrijden!AI1168:AP1168)&lt;&gt;0,2,"")</f>
        <v/>
      </c>
      <c r="CW1181" s="16" t="str">
        <f t="shared" si="111"/>
        <v/>
      </c>
      <c r="CX1181" s="16" t="str">
        <f>IF(Wedstrijden!AI1168="x","BB","")</f>
        <v/>
      </c>
      <c r="CY1181" s="16" t="str">
        <f>IF(Wedstrijden!AJ1168="x","B","")</f>
        <v/>
      </c>
      <c r="CZ1181" s="16" t="str">
        <f>IF(Wedstrijden!AK1168="x","L","")</f>
        <v/>
      </c>
      <c r="DA1181" s="16" t="str">
        <f>IF(Wedstrijden!AL1168="x","M","")</f>
        <v/>
      </c>
      <c r="DB1181" s="16" t="str">
        <f>IF(Wedstrijden!AM1168="x","Z","")</f>
        <v/>
      </c>
      <c r="DC1181" s="16" t="str">
        <f>IF(Wedstrijden!AN1168="x","ZZ","")</f>
        <v/>
      </c>
      <c r="DD1181" s="16" t="str">
        <f>IF(Wedstrijden!AP1168="x","1.40","")</f>
        <v/>
      </c>
      <c r="DE1181" s="16" t="str">
        <f>IF(COUNTA(Wedstrijden!BD1168:BF1168)&lt;&gt;0,6,"")</f>
        <v/>
      </c>
      <c r="DF1181" s="16" t="str">
        <f t="shared" si="112"/>
        <v/>
      </c>
      <c r="DG1181" s="16" t="str">
        <f>IF(Wedstrijden!BD1168="x","L","")</f>
        <v/>
      </c>
      <c r="DH1181" s="16" t="str">
        <f>IF(Wedstrijden!BE1168="x","M","")</f>
        <v/>
      </c>
      <c r="DI1181" s="16" t="str">
        <f>IF(Wedstrijden!BF1168="x","Z","")</f>
        <v/>
      </c>
      <c r="DJ1181" s="16" t="str">
        <f>IF(Wedstrijden!BG1168="x","Z","")</f>
        <v/>
      </c>
      <c r="DK1181" s="16" t="str">
        <f>IF(COUNTA(Wedstrijden!BI1168:BK1168)&lt;&gt;0,6,"")</f>
        <v/>
      </c>
      <c r="DL1181" s="16" t="str">
        <f t="shared" si="113"/>
        <v/>
      </c>
      <c r="DM1181" s="16" t="str">
        <f>IF(Wedstrijden!BI1168="x","L","")</f>
        <v/>
      </c>
      <c r="DN1181" s="16" t="str">
        <f>IF(Wedstrijden!BJ1168="x","M","")</f>
        <v/>
      </c>
      <c r="DO1181" s="16" t="str">
        <f>IF(Wedstrijden!BK1168="x","Z","")</f>
        <v/>
      </c>
      <c r="DP1181" s="16" t="str">
        <f>IF(Wedstrijden!BL1168="x","Z","")</f>
        <v/>
      </c>
    </row>
    <row r="1182" spans="1:120" ht="14.4" x14ac:dyDescent="0.3">
      <c r="A1182" s="18">
        <f>Wedstrijden!A1169</f>
        <v>0</v>
      </c>
      <c r="B1182" s="16" t="str">
        <f>IFERROR(VLOOKUP(Wedstrijden!#REF!,#REF!,2,FALSE),"")</f>
        <v/>
      </c>
      <c r="C1182" s="16">
        <f>Wedstrijden!E1169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IF(COUNTA(Wedstrijden!U1169:AC1169)&lt;&gt;0,1,"")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IF(Wedstrijden!U1169="x","B1","")</f>
        <v/>
      </c>
      <c r="BO1182" s="16" t="e">
        <f>IF(Wedstrijden!#REF!="x","BB","")</f>
        <v>#REF!</v>
      </c>
      <c r="BP1182" s="16" t="str">
        <f>IF(Wedstrijden!W1169="x","B","")</f>
        <v/>
      </c>
      <c r="BQ1182" s="16" t="str">
        <f>IF(Wedstrijden!X1169="x","L1","")</f>
        <v/>
      </c>
      <c r="BR1182" s="16" t="str">
        <f>IF(Wedstrijden!Y1169="x","L2","")</f>
        <v/>
      </c>
      <c r="BS1182" s="16" t="str">
        <f>IF(Wedstrijden!Z1169="x","M1","")</f>
        <v/>
      </c>
      <c r="BT1182" s="16" t="str">
        <f>IF(Wedstrijden!AA1169="x","M2","")</f>
        <v/>
      </c>
      <c r="BU1182" s="16" t="str">
        <f>IF(Wedstrijden!AB1169="x","Z1","")</f>
        <v/>
      </c>
      <c r="BV1182" s="16" t="str">
        <f>IF(Wedstrijden!AC1169="x","Z2","")</f>
        <v/>
      </c>
      <c r="BW1182" s="16" t="str">
        <f>IF(COUNTA(Wedstrijden!L1169:T1169)&lt;&gt;0,1,"")</f>
        <v/>
      </c>
      <c r="BX1182" s="16" t="str">
        <f t="shared" si="109"/>
        <v/>
      </c>
      <c r="BY1182" s="16" t="str">
        <f>IF(Wedstrijden!L1169="x","BB","")</f>
        <v/>
      </c>
      <c r="BZ1182" s="16" t="str">
        <f>IF(Wedstrijden!M1169="x","B","")</f>
        <v/>
      </c>
      <c r="CA1182" s="16" t="str">
        <f>IF(Wedstrijden!N1169="x","L1","")</f>
        <v/>
      </c>
      <c r="CB1182" s="16" t="str">
        <f>IF(Wedstrijden!O1169="x","L2","")</f>
        <v/>
      </c>
      <c r="CC1182" s="16" t="str">
        <f>IF(Wedstrijden!P1169="x","M1","")</f>
        <v/>
      </c>
      <c r="CD1182" s="16" t="str">
        <f>IF(Wedstrijden!Q1169="x","M2","")</f>
        <v/>
      </c>
      <c r="CE1182" s="16" t="str">
        <f>IF(Wedstrijden!R1169="x","Z1","")</f>
        <v/>
      </c>
      <c r="CF1182" s="16" t="str">
        <f>IF(Wedstrijden!S1169="x","Z2","")</f>
        <v/>
      </c>
      <c r="CG1182" s="16" t="str">
        <f>IF(Wedstrijden!T1169="x","ZZL","")</f>
        <v/>
      </c>
      <c r="CL1182" s="16" t="str">
        <f>IF(COUNTA(Wedstrijden!AR1169:BB1169)&lt;&gt;0,2,"")</f>
        <v/>
      </c>
      <c r="CM1182" s="16" t="str">
        <f t="shared" si="110"/>
        <v/>
      </c>
      <c r="CN1182" s="16" t="str">
        <f>IF(Wedstrijden!AR1169="x","AA","")</f>
        <v/>
      </c>
      <c r="CO1182" s="16" t="str">
        <f>IF(Wedstrijden!AS1169="x","A","")</f>
        <v/>
      </c>
      <c r="CP1182" s="16" t="str">
        <f>IF(Wedstrijden!AT1169="x","BB","")</f>
        <v/>
      </c>
      <c r="CQ1182" s="16" t="str">
        <f>IF(Wedstrijden!AU1169="x","B","")</f>
        <v/>
      </c>
      <c r="CR1182" s="16" t="str">
        <f>IF(Wedstrijden!AV1169="x","L","")</f>
        <v/>
      </c>
      <c r="CS1182" s="16" t="str">
        <f>IF(Wedstrijden!AW1169="x","M","")</f>
        <v/>
      </c>
      <c r="CT1182" s="16" t="str">
        <f>IF(Wedstrijden!AX1169="x","Z","")</f>
        <v/>
      </c>
      <c r="CU1182" s="16" t="str">
        <f>IF(Wedstrijden!BB1169="x","ZZ","")</f>
        <v/>
      </c>
      <c r="CV1182" s="16" t="str">
        <f>IF(COUNTA(Wedstrijden!AI1169:AP1169)&lt;&gt;0,2,"")</f>
        <v/>
      </c>
      <c r="CW1182" s="16" t="str">
        <f t="shared" si="111"/>
        <v/>
      </c>
      <c r="CX1182" s="16" t="str">
        <f>IF(Wedstrijden!AI1169="x","BB","")</f>
        <v/>
      </c>
      <c r="CY1182" s="16" t="str">
        <f>IF(Wedstrijden!AJ1169="x","B","")</f>
        <v/>
      </c>
      <c r="CZ1182" s="16" t="str">
        <f>IF(Wedstrijden!AK1169="x","L","")</f>
        <v/>
      </c>
      <c r="DA1182" s="16" t="str">
        <f>IF(Wedstrijden!AL1169="x","M","")</f>
        <v/>
      </c>
      <c r="DB1182" s="16" t="str">
        <f>IF(Wedstrijden!AM1169="x","Z","")</f>
        <v/>
      </c>
      <c r="DC1182" s="16" t="str">
        <f>IF(Wedstrijden!AN1169="x","ZZ","")</f>
        <v/>
      </c>
      <c r="DD1182" s="16" t="str">
        <f>IF(Wedstrijden!AP1169="x","1.40","")</f>
        <v/>
      </c>
      <c r="DE1182" s="16" t="str">
        <f>IF(COUNTA(Wedstrijden!BD1169:BF1169)&lt;&gt;0,6,"")</f>
        <v/>
      </c>
      <c r="DF1182" s="16" t="str">
        <f t="shared" si="112"/>
        <v/>
      </c>
      <c r="DG1182" s="16" t="str">
        <f>IF(Wedstrijden!BD1169="x","L","")</f>
        <v/>
      </c>
      <c r="DH1182" s="16" t="str">
        <f>IF(Wedstrijden!BE1169="x","M","")</f>
        <v/>
      </c>
      <c r="DI1182" s="16" t="str">
        <f>IF(Wedstrijden!BF1169="x","Z","")</f>
        <v/>
      </c>
      <c r="DJ1182" s="16" t="str">
        <f>IF(Wedstrijden!BG1169="x","Z","")</f>
        <v/>
      </c>
      <c r="DK1182" s="16" t="str">
        <f>IF(COUNTA(Wedstrijden!BI1169:BK1169)&lt;&gt;0,6,"")</f>
        <v/>
      </c>
      <c r="DL1182" s="16" t="str">
        <f t="shared" si="113"/>
        <v/>
      </c>
      <c r="DM1182" s="16" t="str">
        <f>IF(Wedstrijden!BI1169="x","L","")</f>
        <v/>
      </c>
      <c r="DN1182" s="16" t="str">
        <f>IF(Wedstrijden!BJ1169="x","M","")</f>
        <v/>
      </c>
      <c r="DO1182" s="16" t="str">
        <f>IF(Wedstrijden!BK1169="x","Z","")</f>
        <v/>
      </c>
      <c r="DP1182" s="16" t="str">
        <f>IF(Wedstrijden!BL1169="x","Z","")</f>
        <v/>
      </c>
    </row>
    <row r="1183" spans="1:120" ht="14.4" x14ac:dyDescent="0.3">
      <c r="A1183" s="18">
        <f>Wedstrijden!A1170</f>
        <v>0</v>
      </c>
      <c r="B1183" s="16" t="str">
        <f>IFERROR(VLOOKUP(Wedstrijden!#REF!,#REF!,2,FALSE),"")</f>
        <v/>
      </c>
      <c r="C1183" s="16">
        <f>Wedstrijden!E1170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IF(COUNTA(Wedstrijden!U1170:AC1170)&lt;&gt;0,1,"")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IF(Wedstrijden!U1170="x","B1","")</f>
        <v/>
      </c>
      <c r="BO1183" s="16" t="e">
        <f>IF(Wedstrijden!#REF!="x","BB","")</f>
        <v>#REF!</v>
      </c>
      <c r="BP1183" s="16" t="str">
        <f>IF(Wedstrijden!W1170="x","B","")</f>
        <v/>
      </c>
      <c r="BQ1183" s="16" t="str">
        <f>IF(Wedstrijden!X1170="x","L1","")</f>
        <v/>
      </c>
      <c r="BR1183" s="16" t="str">
        <f>IF(Wedstrijden!Y1170="x","L2","")</f>
        <v/>
      </c>
      <c r="BS1183" s="16" t="str">
        <f>IF(Wedstrijden!Z1170="x","M1","")</f>
        <v/>
      </c>
      <c r="BT1183" s="16" t="str">
        <f>IF(Wedstrijden!AA1170="x","M2","")</f>
        <v/>
      </c>
      <c r="BU1183" s="16" t="str">
        <f>IF(Wedstrijden!AB1170="x","Z1","")</f>
        <v/>
      </c>
      <c r="BV1183" s="16" t="str">
        <f>IF(Wedstrijden!AC1170="x","Z2","")</f>
        <v/>
      </c>
      <c r="BW1183" s="16" t="str">
        <f>IF(COUNTA(Wedstrijden!L1170:T1170)&lt;&gt;0,1,"")</f>
        <v/>
      </c>
      <c r="BX1183" s="16" t="str">
        <f t="shared" si="109"/>
        <v/>
      </c>
      <c r="BY1183" s="16" t="str">
        <f>IF(Wedstrijden!L1170="x","BB","")</f>
        <v/>
      </c>
      <c r="BZ1183" s="16" t="str">
        <f>IF(Wedstrijden!M1170="x","B","")</f>
        <v/>
      </c>
      <c r="CA1183" s="16" t="str">
        <f>IF(Wedstrijden!N1170="x","L1","")</f>
        <v/>
      </c>
      <c r="CB1183" s="16" t="str">
        <f>IF(Wedstrijden!O1170="x","L2","")</f>
        <v/>
      </c>
      <c r="CC1183" s="16" t="str">
        <f>IF(Wedstrijden!P1170="x","M1","")</f>
        <v/>
      </c>
      <c r="CD1183" s="16" t="str">
        <f>IF(Wedstrijden!Q1170="x","M2","")</f>
        <v/>
      </c>
      <c r="CE1183" s="16" t="str">
        <f>IF(Wedstrijden!R1170="x","Z1","")</f>
        <v/>
      </c>
      <c r="CF1183" s="16" t="str">
        <f>IF(Wedstrijden!S1170="x","Z2","")</f>
        <v/>
      </c>
      <c r="CG1183" s="16" t="str">
        <f>IF(Wedstrijden!T1170="x","ZZL","")</f>
        <v/>
      </c>
      <c r="CL1183" s="16" t="str">
        <f>IF(COUNTA(Wedstrijden!AR1170:BB1170)&lt;&gt;0,2,"")</f>
        <v/>
      </c>
      <c r="CM1183" s="16" t="str">
        <f t="shared" si="110"/>
        <v/>
      </c>
      <c r="CN1183" s="16" t="str">
        <f>IF(Wedstrijden!AR1170="x","AA","")</f>
        <v/>
      </c>
      <c r="CO1183" s="16" t="str">
        <f>IF(Wedstrijden!AS1170="x","A","")</f>
        <v/>
      </c>
      <c r="CP1183" s="16" t="str">
        <f>IF(Wedstrijden!AT1170="x","BB","")</f>
        <v/>
      </c>
      <c r="CQ1183" s="16" t="str">
        <f>IF(Wedstrijden!AU1170="x","B","")</f>
        <v/>
      </c>
      <c r="CR1183" s="16" t="str">
        <f>IF(Wedstrijden!AV1170="x","L","")</f>
        <v/>
      </c>
      <c r="CS1183" s="16" t="str">
        <f>IF(Wedstrijden!AW1170="x","M","")</f>
        <v/>
      </c>
      <c r="CT1183" s="16" t="str">
        <f>IF(Wedstrijden!AX1170="x","Z","")</f>
        <v/>
      </c>
      <c r="CU1183" s="16" t="str">
        <f>IF(Wedstrijden!BB1170="x","ZZ","")</f>
        <v/>
      </c>
      <c r="CV1183" s="16" t="str">
        <f>IF(COUNTA(Wedstrijden!AI1170:AP1170)&lt;&gt;0,2,"")</f>
        <v/>
      </c>
      <c r="CW1183" s="16" t="str">
        <f t="shared" si="111"/>
        <v/>
      </c>
      <c r="CX1183" s="16" t="str">
        <f>IF(Wedstrijden!AI1170="x","BB","")</f>
        <v/>
      </c>
      <c r="CY1183" s="16" t="str">
        <f>IF(Wedstrijden!AJ1170="x","B","")</f>
        <v/>
      </c>
      <c r="CZ1183" s="16" t="str">
        <f>IF(Wedstrijden!AK1170="x","L","")</f>
        <v/>
      </c>
      <c r="DA1183" s="16" t="str">
        <f>IF(Wedstrijden!AL1170="x","M","")</f>
        <v/>
      </c>
      <c r="DB1183" s="16" t="str">
        <f>IF(Wedstrijden!AM1170="x","Z","")</f>
        <v/>
      </c>
      <c r="DC1183" s="16" t="str">
        <f>IF(Wedstrijden!AN1170="x","ZZ","")</f>
        <v/>
      </c>
      <c r="DD1183" s="16" t="str">
        <f>IF(Wedstrijden!AP1170="x","1.40","")</f>
        <v/>
      </c>
      <c r="DE1183" s="16" t="str">
        <f>IF(COUNTA(Wedstrijden!BD1170:BF1170)&lt;&gt;0,6,"")</f>
        <v/>
      </c>
      <c r="DF1183" s="16" t="str">
        <f t="shared" si="112"/>
        <v/>
      </c>
      <c r="DG1183" s="16" t="str">
        <f>IF(Wedstrijden!BD1170="x","L","")</f>
        <v/>
      </c>
      <c r="DH1183" s="16" t="str">
        <f>IF(Wedstrijden!BE1170="x","M","")</f>
        <v/>
      </c>
      <c r="DI1183" s="16" t="str">
        <f>IF(Wedstrijden!BF1170="x","Z","")</f>
        <v/>
      </c>
      <c r="DJ1183" s="16" t="str">
        <f>IF(Wedstrijden!BG1170="x","Z","")</f>
        <v/>
      </c>
      <c r="DK1183" s="16" t="str">
        <f>IF(COUNTA(Wedstrijden!BI1170:BK1170)&lt;&gt;0,6,"")</f>
        <v/>
      </c>
      <c r="DL1183" s="16" t="str">
        <f t="shared" si="113"/>
        <v/>
      </c>
      <c r="DM1183" s="16" t="str">
        <f>IF(Wedstrijden!BI1170="x","L","")</f>
        <v/>
      </c>
      <c r="DN1183" s="16" t="str">
        <f>IF(Wedstrijden!BJ1170="x","M","")</f>
        <v/>
      </c>
      <c r="DO1183" s="16" t="str">
        <f>IF(Wedstrijden!BK1170="x","Z","")</f>
        <v/>
      </c>
      <c r="DP1183" s="16" t="str">
        <f>IF(Wedstrijden!BL1170="x","Z","")</f>
        <v/>
      </c>
    </row>
    <row r="1184" spans="1:120" ht="14.4" x14ac:dyDescent="0.3">
      <c r="A1184" s="18">
        <f>Wedstrijden!A1171</f>
        <v>0</v>
      </c>
      <c r="B1184" s="16" t="str">
        <f>IFERROR(VLOOKUP(Wedstrijden!#REF!,#REF!,2,FALSE),"")</f>
        <v/>
      </c>
      <c r="C1184" s="16">
        <f>Wedstrijden!E1171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IF(COUNTA(Wedstrijden!U1171:AC1171)&lt;&gt;0,1,"")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IF(Wedstrijden!U1171="x","B1","")</f>
        <v/>
      </c>
      <c r="BO1184" s="16" t="e">
        <f>IF(Wedstrijden!#REF!="x","BB","")</f>
        <v>#REF!</v>
      </c>
      <c r="BP1184" s="16" t="str">
        <f>IF(Wedstrijden!W1171="x","B","")</f>
        <v/>
      </c>
      <c r="BQ1184" s="16" t="str">
        <f>IF(Wedstrijden!X1171="x","L1","")</f>
        <v/>
      </c>
      <c r="BR1184" s="16" t="str">
        <f>IF(Wedstrijden!Y1171="x","L2","")</f>
        <v/>
      </c>
      <c r="BS1184" s="16" t="str">
        <f>IF(Wedstrijden!Z1171="x","M1","")</f>
        <v/>
      </c>
      <c r="BT1184" s="16" t="str">
        <f>IF(Wedstrijden!AA1171="x","M2","")</f>
        <v/>
      </c>
      <c r="BU1184" s="16" t="str">
        <f>IF(Wedstrijden!AB1171="x","Z1","")</f>
        <v/>
      </c>
      <c r="BV1184" s="16" t="str">
        <f>IF(Wedstrijden!AC1171="x","Z2","")</f>
        <v/>
      </c>
      <c r="BW1184" s="16" t="str">
        <f>IF(COUNTA(Wedstrijden!L1171:T1171)&lt;&gt;0,1,"")</f>
        <v/>
      </c>
      <c r="BX1184" s="16" t="str">
        <f t="shared" si="109"/>
        <v/>
      </c>
      <c r="BY1184" s="16" t="str">
        <f>IF(Wedstrijden!L1171="x","BB","")</f>
        <v/>
      </c>
      <c r="BZ1184" s="16" t="str">
        <f>IF(Wedstrijden!M1171="x","B","")</f>
        <v/>
      </c>
      <c r="CA1184" s="16" t="str">
        <f>IF(Wedstrijden!N1171="x","L1","")</f>
        <v/>
      </c>
      <c r="CB1184" s="16" t="str">
        <f>IF(Wedstrijden!O1171="x","L2","")</f>
        <v/>
      </c>
      <c r="CC1184" s="16" t="str">
        <f>IF(Wedstrijden!P1171="x","M1","")</f>
        <v/>
      </c>
      <c r="CD1184" s="16" t="str">
        <f>IF(Wedstrijden!Q1171="x","M2","")</f>
        <v/>
      </c>
      <c r="CE1184" s="16" t="str">
        <f>IF(Wedstrijden!R1171="x","Z1","")</f>
        <v/>
      </c>
      <c r="CF1184" s="16" t="str">
        <f>IF(Wedstrijden!S1171="x","Z2","")</f>
        <v/>
      </c>
      <c r="CG1184" s="16" t="str">
        <f>IF(Wedstrijden!T1171="x","ZZL","")</f>
        <v/>
      </c>
      <c r="CL1184" s="16" t="str">
        <f>IF(COUNTA(Wedstrijden!AR1171:BB1171)&lt;&gt;0,2,"")</f>
        <v/>
      </c>
      <c r="CM1184" s="16" t="str">
        <f t="shared" si="110"/>
        <v/>
      </c>
      <c r="CN1184" s="16" t="str">
        <f>IF(Wedstrijden!AR1171="x","AA","")</f>
        <v/>
      </c>
      <c r="CO1184" s="16" t="str">
        <f>IF(Wedstrijden!AS1171="x","A","")</f>
        <v/>
      </c>
      <c r="CP1184" s="16" t="str">
        <f>IF(Wedstrijden!AT1171="x","BB","")</f>
        <v/>
      </c>
      <c r="CQ1184" s="16" t="str">
        <f>IF(Wedstrijden!AU1171="x","B","")</f>
        <v/>
      </c>
      <c r="CR1184" s="16" t="str">
        <f>IF(Wedstrijden!AV1171="x","L","")</f>
        <v/>
      </c>
      <c r="CS1184" s="16" t="str">
        <f>IF(Wedstrijden!AW1171="x","M","")</f>
        <v/>
      </c>
      <c r="CT1184" s="16" t="str">
        <f>IF(Wedstrijden!AX1171="x","Z","")</f>
        <v/>
      </c>
      <c r="CU1184" s="16" t="str">
        <f>IF(Wedstrijden!BB1171="x","ZZ","")</f>
        <v/>
      </c>
      <c r="CV1184" s="16" t="str">
        <f>IF(COUNTA(Wedstrijden!AI1171:AP1171)&lt;&gt;0,2,"")</f>
        <v/>
      </c>
      <c r="CW1184" s="16" t="str">
        <f t="shared" si="111"/>
        <v/>
      </c>
      <c r="CX1184" s="16" t="str">
        <f>IF(Wedstrijden!AI1171="x","BB","")</f>
        <v/>
      </c>
      <c r="CY1184" s="16" t="str">
        <f>IF(Wedstrijden!AJ1171="x","B","")</f>
        <v/>
      </c>
      <c r="CZ1184" s="16" t="str">
        <f>IF(Wedstrijden!AK1171="x","L","")</f>
        <v/>
      </c>
      <c r="DA1184" s="16" t="str">
        <f>IF(Wedstrijden!AL1171="x","M","")</f>
        <v/>
      </c>
      <c r="DB1184" s="16" t="str">
        <f>IF(Wedstrijden!AM1171="x","Z","")</f>
        <v/>
      </c>
      <c r="DC1184" s="16" t="str">
        <f>IF(Wedstrijden!AN1171="x","ZZ","")</f>
        <v/>
      </c>
      <c r="DD1184" s="16" t="str">
        <f>IF(Wedstrijden!AP1171="x","1.40","")</f>
        <v/>
      </c>
      <c r="DE1184" s="16" t="str">
        <f>IF(COUNTA(Wedstrijden!BD1171:BF1171)&lt;&gt;0,6,"")</f>
        <v/>
      </c>
      <c r="DF1184" s="16" t="str">
        <f t="shared" si="112"/>
        <v/>
      </c>
      <c r="DG1184" s="16" t="str">
        <f>IF(Wedstrijden!BD1171="x","L","")</f>
        <v/>
      </c>
      <c r="DH1184" s="16" t="str">
        <f>IF(Wedstrijden!BE1171="x","M","")</f>
        <v/>
      </c>
      <c r="DI1184" s="16" t="str">
        <f>IF(Wedstrijden!BF1171="x","Z","")</f>
        <v/>
      </c>
      <c r="DJ1184" s="16" t="str">
        <f>IF(Wedstrijden!BG1171="x","Z","")</f>
        <v/>
      </c>
      <c r="DK1184" s="16" t="str">
        <f>IF(COUNTA(Wedstrijden!BI1171:BK1171)&lt;&gt;0,6,"")</f>
        <v/>
      </c>
      <c r="DL1184" s="16" t="str">
        <f t="shared" si="113"/>
        <v/>
      </c>
      <c r="DM1184" s="16" t="str">
        <f>IF(Wedstrijden!BI1171="x","L","")</f>
        <v/>
      </c>
      <c r="DN1184" s="16" t="str">
        <f>IF(Wedstrijden!BJ1171="x","M","")</f>
        <v/>
      </c>
      <c r="DO1184" s="16" t="str">
        <f>IF(Wedstrijden!BK1171="x","Z","")</f>
        <v/>
      </c>
      <c r="DP1184" s="16" t="str">
        <f>IF(Wedstrijden!BL1171="x","Z","")</f>
        <v/>
      </c>
    </row>
    <row r="1185" spans="1:120" ht="14.4" x14ac:dyDescent="0.3">
      <c r="A1185" s="18">
        <f>Wedstrijden!A1172</f>
        <v>0</v>
      </c>
      <c r="B1185" s="16" t="str">
        <f>IFERROR(VLOOKUP(Wedstrijden!#REF!,#REF!,2,FALSE),"")</f>
        <v/>
      </c>
      <c r="C1185" s="16">
        <f>Wedstrijden!E1172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IF(COUNTA(Wedstrijden!U1172:AC1172)&lt;&gt;0,1,"")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IF(Wedstrijden!U1172="x","B1","")</f>
        <v/>
      </c>
      <c r="BO1185" s="16" t="e">
        <f>IF(Wedstrijden!#REF!="x","BB","")</f>
        <v>#REF!</v>
      </c>
      <c r="BP1185" s="16" t="str">
        <f>IF(Wedstrijden!W1172="x","B","")</f>
        <v/>
      </c>
      <c r="BQ1185" s="16" t="str">
        <f>IF(Wedstrijden!X1172="x","L1","")</f>
        <v/>
      </c>
      <c r="BR1185" s="16" t="str">
        <f>IF(Wedstrijden!Y1172="x","L2","")</f>
        <v/>
      </c>
      <c r="BS1185" s="16" t="str">
        <f>IF(Wedstrijden!Z1172="x","M1","")</f>
        <v/>
      </c>
      <c r="BT1185" s="16" t="str">
        <f>IF(Wedstrijden!AA1172="x","M2","")</f>
        <v/>
      </c>
      <c r="BU1185" s="16" t="str">
        <f>IF(Wedstrijden!AB1172="x","Z1","")</f>
        <v/>
      </c>
      <c r="BV1185" s="16" t="str">
        <f>IF(Wedstrijden!AC1172="x","Z2","")</f>
        <v/>
      </c>
      <c r="BW1185" s="16" t="str">
        <f>IF(COUNTA(Wedstrijden!L1172:T1172)&lt;&gt;0,1,"")</f>
        <v/>
      </c>
      <c r="BX1185" s="16" t="str">
        <f t="shared" si="109"/>
        <v/>
      </c>
      <c r="BY1185" s="16" t="str">
        <f>IF(Wedstrijden!L1172="x","BB","")</f>
        <v/>
      </c>
      <c r="BZ1185" s="16" t="str">
        <f>IF(Wedstrijden!M1172="x","B","")</f>
        <v/>
      </c>
      <c r="CA1185" s="16" t="str">
        <f>IF(Wedstrijden!N1172="x","L1","")</f>
        <v/>
      </c>
      <c r="CB1185" s="16" t="str">
        <f>IF(Wedstrijden!O1172="x","L2","")</f>
        <v/>
      </c>
      <c r="CC1185" s="16" t="str">
        <f>IF(Wedstrijden!P1172="x","M1","")</f>
        <v/>
      </c>
      <c r="CD1185" s="16" t="str">
        <f>IF(Wedstrijden!Q1172="x","M2","")</f>
        <v/>
      </c>
      <c r="CE1185" s="16" t="str">
        <f>IF(Wedstrijden!R1172="x","Z1","")</f>
        <v/>
      </c>
      <c r="CF1185" s="16" t="str">
        <f>IF(Wedstrijden!S1172="x","Z2","")</f>
        <v/>
      </c>
      <c r="CG1185" s="16" t="str">
        <f>IF(Wedstrijden!T1172="x","ZZL","")</f>
        <v/>
      </c>
      <c r="CL1185" s="16" t="str">
        <f>IF(COUNTA(Wedstrijden!AR1172:BB1172)&lt;&gt;0,2,"")</f>
        <v/>
      </c>
      <c r="CM1185" s="16" t="str">
        <f t="shared" si="110"/>
        <v/>
      </c>
      <c r="CN1185" s="16" t="str">
        <f>IF(Wedstrijden!AR1172="x","AA","")</f>
        <v/>
      </c>
      <c r="CO1185" s="16" t="str">
        <f>IF(Wedstrijden!AS1172="x","A","")</f>
        <v/>
      </c>
      <c r="CP1185" s="16" t="str">
        <f>IF(Wedstrijden!AT1172="x","BB","")</f>
        <v/>
      </c>
      <c r="CQ1185" s="16" t="str">
        <f>IF(Wedstrijden!AU1172="x","B","")</f>
        <v/>
      </c>
      <c r="CR1185" s="16" t="str">
        <f>IF(Wedstrijden!AV1172="x","L","")</f>
        <v/>
      </c>
      <c r="CS1185" s="16" t="str">
        <f>IF(Wedstrijden!AW1172="x","M","")</f>
        <v/>
      </c>
      <c r="CT1185" s="16" t="str">
        <f>IF(Wedstrijden!AX1172="x","Z","")</f>
        <v/>
      </c>
      <c r="CU1185" s="16" t="str">
        <f>IF(Wedstrijden!BB1172="x","ZZ","")</f>
        <v/>
      </c>
      <c r="CV1185" s="16" t="str">
        <f>IF(COUNTA(Wedstrijden!AI1172:AP1172)&lt;&gt;0,2,"")</f>
        <v/>
      </c>
      <c r="CW1185" s="16" t="str">
        <f t="shared" si="111"/>
        <v/>
      </c>
      <c r="CX1185" s="16" t="str">
        <f>IF(Wedstrijden!AI1172="x","BB","")</f>
        <v/>
      </c>
      <c r="CY1185" s="16" t="str">
        <f>IF(Wedstrijden!AJ1172="x","B","")</f>
        <v/>
      </c>
      <c r="CZ1185" s="16" t="str">
        <f>IF(Wedstrijden!AK1172="x","L","")</f>
        <v/>
      </c>
      <c r="DA1185" s="16" t="str">
        <f>IF(Wedstrijden!AL1172="x","M","")</f>
        <v/>
      </c>
      <c r="DB1185" s="16" t="str">
        <f>IF(Wedstrijden!AM1172="x","Z","")</f>
        <v/>
      </c>
      <c r="DC1185" s="16" t="str">
        <f>IF(Wedstrijden!AN1172="x","ZZ","")</f>
        <v/>
      </c>
      <c r="DD1185" s="16" t="str">
        <f>IF(Wedstrijden!AP1172="x","1.40","")</f>
        <v/>
      </c>
      <c r="DE1185" s="16" t="str">
        <f>IF(COUNTA(Wedstrijden!BD1172:BF1172)&lt;&gt;0,6,"")</f>
        <v/>
      </c>
      <c r="DF1185" s="16" t="str">
        <f t="shared" si="112"/>
        <v/>
      </c>
      <c r="DG1185" s="16" t="str">
        <f>IF(Wedstrijden!BD1172="x","L","")</f>
        <v/>
      </c>
      <c r="DH1185" s="16" t="str">
        <f>IF(Wedstrijden!BE1172="x","M","")</f>
        <v/>
      </c>
      <c r="DI1185" s="16" t="str">
        <f>IF(Wedstrijden!BF1172="x","Z","")</f>
        <v/>
      </c>
      <c r="DJ1185" s="16" t="str">
        <f>IF(Wedstrijden!BG1172="x","Z","")</f>
        <v/>
      </c>
      <c r="DK1185" s="16" t="str">
        <f>IF(COUNTA(Wedstrijden!BI1172:BK1172)&lt;&gt;0,6,"")</f>
        <v/>
      </c>
      <c r="DL1185" s="16" t="str">
        <f t="shared" si="113"/>
        <v/>
      </c>
      <c r="DM1185" s="16" t="str">
        <f>IF(Wedstrijden!BI1172="x","L","")</f>
        <v/>
      </c>
      <c r="DN1185" s="16" t="str">
        <f>IF(Wedstrijden!BJ1172="x","M","")</f>
        <v/>
      </c>
      <c r="DO1185" s="16" t="str">
        <f>IF(Wedstrijden!BK1172="x","Z","")</f>
        <v/>
      </c>
      <c r="DP1185" s="16" t="str">
        <f>IF(Wedstrijden!BL1172="x","Z","")</f>
        <v/>
      </c>
    </row>
    <row r="1186" spans="1:120" ht="14.4" x14ac:dyDescent="0.3">
      <c r="A1186" s="18">
        <f>Wedstrijden!A1173</f>
        <v>0</v>
      </c>
      <c r="B1186" s="16" t="str">
        <f>IFERROR(VLOOKUP(Wedstrijden!#REF!,#REF!,2,FALSE),"")</f>
        <v/>
      </c>
      <c r="C1186" s="16">
        <f>Wedstrijden!E1173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IF(COUNTA(Wedstrijden!U1173:AC1173)&lt;&gt;0,1,"")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IF(Wedstrijden!U1173="x","B1","")</f>
        <v/>
      </c>
      <c r="BO1186" s="16" t="e">
        <f>IF(Wedstrijden!#REF!="x","BB","")</f>
        <v>#REF!</v>
      </c>
      <c r="BP1186" s="16" t="str">
        <f>IF(Wedstrijden!W1173="x","B","")</f>
        <v/>
      </c>
      <c r="BQ1186" s="16" t="str">
        <f>IF(Wedstrijden!X1173="x","L1","")</f>
        <v/>
      </c>
      <c r="BR1186" s="16" t="str">
        <f>IF(Wedstrijden!Y1173="x","L2","")</f>
        <v/>
      </c>
      <c r="BS1186" s="16" t="str">
        <f>IF(Wedstrijden!Z1173="x","M1","")</f>
        <v/>
      </c>
      <c r="BT1186" s="16" t="str">
        <f>IF(Wedstrijden!AA1173="x","M2","")</f>
        <v/>
      </c>
      <c r="BU1186" s="16" t="str">
        <f>IF(Wedstrijden!AB1173="x","Z1","")</f>
        <v/>
      </c>
      <c r="BV1186" s="16" t="str">
        <f>IF(Wedstrijden!AC1173="x","Z2","")</f>
        <v/>
      </c>
      <c r="BW1186" s="16" t="str">
        <f>IF(COUNTA(Wedstrijden!L1173:T1173)&lt;&gt;0,1,"")</f>
        <v/>
      </c>
      <c r="BX1186" s="16" t="str">
        <f t="shared" si="109"/>
        <v/>
      </c>
      <c r="BY1186" s="16" t="str">
        <f>IF(Wedstrijden!L1173="x","BB","")</f>
        <v/>
      </c>
      <c r="BZ1186" s="16" t="str">
        <f>IF(Wedstrijden!M1173="x","B","")</f>
        <v/>
      </c>
      <c r="CA1186" s="16" t="str">
        <f>IF(Wedstrijden!N1173="x","L1","")</f>
        <v/>
      </c>
      <c r="CB1186" s="16" t="str">
        <f>IF(Wedstrijden!O1173="x","L2","")</f>
        <v/>
      </c>
      <c r="CC1186" s="16" t="str">
        <f>IF(Wedstrijden!P1173="x","M1","")</f>
        <v/>
      </c>
      <c r="CD1186" s="16" t="str">
        <f>IF(Wedstrijden!Q1173="x","M2","")</f>
        <v/>
      </c>
      <c r="CE1186" s="16" t="str">
        <f>IF(Wedstrijden!R1173="x","Z1","")</f>
        <v/>
      </c>
      <c r="CF1186" s="16" t="str">
        <f>IF(Wedstrijden!S1173="x","Z2","")</f>
        <v/>
      </c>
      <c r="CG1186" s="16" t="str">
        <f>IF(Wedstrijden!T1173="x","ZZL","")</f>
        <v/>
      </c>
      <c r="CL1186" s="16" t="str">
        <f>IF(COUNTA(Wedstrijden!AR1173:BB1173)&lt;&gt;0,2,"")</f>
        <v/>
      </c>
      <c r="CM1186" s="16" t="str">
        <f t="shared" si="110"/>
        <v/>
      </c>
      <c r="CN1186" s="16" t="str">
        <f>IF(Wedstrijden!AR1173="x","AA","")</f>
        <v/>
      </c>
      <c r="CO1186" s="16" t="str">
        <f>IF(Wedstrijden!AS1173="x","A","")</f>
        <v/>
      </c>
      <c r="CP1186" s="16" t="str">
        <f>IF(Wedstrijden!AT1173="x","BB","")</f>
        <v/>
      </c>
      <c r="CQ1186" s="16" t="str">
        <f>IF(Wedstrijden!AU1173="x","B","")</f>
        <v/>
      </c>
      <c r="CR1186" s="16" t="str">
        <f>IF(Wedstrijden!AV1173="x","L","")</f>
        <v/>
      </c>
      <c r="CS1186" s="16" t="str">
        <f>IF(Wedstrijden!AW1173="x","M","")</f>
        <v/>
      </c>
      <c r="CT1186" s="16" t="str">
        <f>IF(Wedstrijden!AX1173="x","Z","")</f>
        <v/>
      </c>
      <c r="CU1186" s="16" t="str">
        <f>IF(Wedstrijden!BB1173="x","ZZ","")</f>
        <v/>
      </c>
      <c r="CV1186" s="16" t="str">
        <f>IF(COUNTA(Wedstrijden!AI1173:AP1173)&lt;&gt;0,2,"")</f>
        <v/>
      </c>
      <c r="CW1186" s="16" t="str">
        <f t="shared" si="111"/>
        <v/>
      </c>
      <c r="CX1186" s="16" t="str">
        <f>IF(Wedstrijden!AI1173="x","BB","")</f>
        <v/>
      </c>
      <c r="CY1186" s="16" t="str">
        <f>IF(Wedstrijden!AJ1173="x","B","")</f>
        <v/>
      </c>
      <c r="CZ1186" s="16" t="str">
        <f>IF(Wedstrijden!AK1173="x","L","")</f>
        <v/>
      </c>
      <c r="DA1186" s="16" t="str">
        <f>IF(Wedstrijden!AL1173="x","M","")</f>
        <v/>
      </c>
      <c r="DB1186" s="16" t="str">
        <f>IF(Wedstrijden!AM1173="x","Z","")</f>
        <v/>
      </c>
      <c r="DC1186" s="16" t="str">
        <f>IF(Wedstrijden!AN1173="x","ZZ","")</f>
        <v/>
      </c>
      <c r="DD1186" s="16" t="str">
        <f>IF(Wedstrijden!AP1173="x","1.40","")</f>
        <v/>
      </c>
      <c r="DE1186" s="16" t="str">
        <f>IF(COUNTA(Wedstrijden!BD1173:BF1173)&lt;&gt;0,6,"")</f>
        <v/>
      </c>
      <c r="DF1186" s="16" t="str">
        <f t="shared" si="112"/>
        <v/>
      </c>
      <c r="DG1186" s="16" t="str">
        <f>IF(Wedstrijden!BD1173="x","L","")</f>
        <v/>
      </c>
      <c r="DH1186" s="16" t="str">
        <f>IF(Wedstrijden!BE1173="x","M","")</f>
        <v/>
      </c>
      <c r="DI1186" s="16" t="str">
        <f>IF(Wedstrijden!BF1173="x","Z","")</f>
        <v/>
      </c>
      <c r="DJ1186" s="16" t="str">
        <f>IF(Wedstrijden!BG1173="x","Z","")</f>
        <v/>
      </c>
      <c r="DK1186" s="16" t="str">
        <f>IF(COUNTA(Wedstrijden!BI1173:BK1173)&lt;&gt;0,6,"")</f>
        <v/>
      </c>
      <c r="DL1186" s="16" t="str">
        <f t="shared" si="113"/>
        <v/>
      </c>
      <c r="DM1186" s="16" t="str">
        <f>IF(Wedstrijden!BI1173="x","L","")</f>
        <v/>
      </c>
      <c r="DN1186" s="16" t="str">
        <f>IF(Wedstrijden!BJ1173="x","M","")</f>
        <v/>
      </c>
      <c r="DO1186" s="16" t="str">
        <f>IF(Wedstrijden!BK1173="x","Z","")</f>
        <v/>
      </c>
      <c r="DP1186" s="16" t="str">
        <f>IF(Wedstrijden!BL1173="x","Z","")</f>
        <v/>
      </c>
    </row>
    <row r="1187" spans="1:120" ht="14.4" x14ac:dyDescent="0.3">
      <c r="A1187" s="18">
        <f>Wedstrijden!A1174</f>
        <v>0</v>
      </c>
      <c r="B1187" s="16" t="str">
        <f>IFERROR(VLOOKUP(Wedstrijden!#REF!,#REF!,2,FALSE),"")</f>
        <v/>
      </c>
      <c r="C1187" s="16">
        <f>Wedstrijden!E1174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IF(COUNTA(Wedstrijden!U1174:AC1174)&lt;&gt;0,1,"")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IF(Wedstrijden!U1174="x","B1","")</f>
        <v/>
      </c>
      <c r="BO1187" s="16" t="e">
        <f>IF(Wedstrijden!#REF!="x","BB","")</f>
        <v>#REF!</v>
      </c>
      <c r="BP1187" s="16" t="str">
        <f>IF(Wedstrijden!W1174="x","B","")</f>
        <v/>
      </c>
      <c r="BQ1187" s="16" t="str">
        <f>IF(Wedstrijden!X1174="x","L1","")</f>
        <v/>
      </c>
      <c r="BR1187" s="16" t="str">
        <f>IF(Wedstrijden!Y1174="x","L2","")</f>
        <v/>
      </c>
      <c r="BS1187" s="16" t="str">
        <f>IF(Wedstrijden!Z1174="x","M1","")</f>
        <v/>
      </c>
      <c r="BT1187" s="16" t="str">
        <f>IF(Wedstrijden!AA1174="x","M2","")</f>
        <v/>
      </c>
      <c r="BU1187" s="16" t="str">
        <f>IF(Wedstrijden!AB1174="x","Z1","")</f>
        <v/>
      </c>
      <c r="BV1187" s="16" t="str">
        <f>IF(Wedstrijden!AC1174="x","Z2","")</f>
        <v/>
      </c>
      <c r="BW1187" s="16" t="str">
        <f>IF(COUNTA(Wedstrijden!L1174:T1174)&lt;&gt;0,1,"")</f>
        <v/>
      </c>
      <c r="BX1187" s="16" t="str">
        <f t="shared" si="109"/>
        <v/>
      </c>
      <c r="BY1187" s="16" t="str">
        <f>IF(Wedstrijden!L1174="x","BB","")</f>
        <v/>
      </c>
      <c r="BZ1187" s="16" t="str">
        <f>IF(Wedstrijden!M1174="x","B","")</f>
        <v/>
      </c>
      <c r="CA1187" s="16" t="str">
        <f>IF(Wedstrijden!N1174="x","L1","")</f>
        <v/>
      </c>
      <c r="CB1187" s="16" t="str">
        <f>IF(Wedstrijden!O1174="x","L2","")</f>
        <v/>
      </c>
      <c r="CC1187" s="16" t="str">
        <f>IF(Wedstrijden!P1174="x","M1","")</f>
        <v/>
      </c>
      <c r="CD1187" s="16" t="str">
        <f>IF(Wedstrijden!Q1174="x","M2","")</f>
        <v/>
      </c>
      <c r="CE1187" s="16" t="str">
        <f>IF(Wedstrijden!R1174="x","Z1","")</f>
        <v/>
      </c>
      <c r="CF1187" s="16" t="str">
        <f>IF(Wedstrijden!S1174="x","Z2","")</f>
        <v/>
      </c>
      <c r="CG1187" s="16" t="str">
        <f>IF(Wedstrijden!T1174="x","ZZL","")</f>
        <v/>
      </c>
      <c r="CL1187" s="16" t="str">
        <f>IF(COUNTA(Wedstrijden!AR1174:BB1174)&lt;&gt;0,2,"")</f>
        <v/>
      </c>
      <c r="CM1187" s="16" t="str">
        <f t="shared" si="110"/>
        <v/>
      </c>
      <c r="CN1187" s="16" t="str">
        <f>IF(Wedstrijden!AR1174="x","AA","")</f>
        <v/>
      </c>
      <c r="CO1187" s="16" t="str">
        <f>IF(Wedstrijden!AS1174="x","A","")</f>
        <v/>
      </c>
      <c r="CP1187" s="16" t="str">
        <f>IF(Wedstrijden!AT1174="x","BB","")</f>
        <v/>
      </c>
      <c r="CQ1187" s="16" t="str">
        <f>IF(Wedstrijden!AU1174="x","B","")</f>
        <v/>
      </c>
      <c r="CR1187" s="16" t="str">
        <f>IF(Wedstrijden!AV1174="x","L","")</f>
        <v/>
      </c>
      <c r="CS1187" s="16" t="str">
        <f>IF(Wedstrijden!AW1174="x","M","")</f>
        <v/>
      </c>
      <c r="CT1187" s="16" t="str">
        <f>IF(Wedstrijden!AX1174="x","Z","")</f>
        <v/>
      </c>
      <c r="CU1187" s="16" t="str">
        <f>IF(Wedstrijden!BB1174="x","ZZ","")</f>
        <v/>
      </c>
      <c r="CV1187" s="16" t="str">
        <f>IF(COUNTA(Wedstrijden!AI1174:AP1174)&lt;&gt;0,2,"")</f>
        <v/>
      </c>
      <c r="CW1187" s="16" t="str">
        <f t="shared" si="111"/>
        <v/>
      </c>
      <c r="CX1187" s="16" t="str">
        <f>IF(Wedstrijden!AI1174="x","BB","")</f>
        <v/>
      </c>
      <c r="CY1187" s="16" t="str">
        <f>IF(Wedstrijden!AJ1174="x","B","")</f>
        <v/>
      </c>
      <c r="CZ1187" s="16" t="str">
        <f>IF(Wedstrijden!AK1174="x","L","")</f>
        <v/>
      </c>
      <c r="DA1187" s="16" t="str">
        <f>IF(Wedstrijden!AL1174="x","M","")</f>
        <v/>
      </c>
      <c r="DB1187" s="16" t="str">
        <f>IF(Wedstrijden!AM1174="x","Z","")</f>
        <v/>
      </c>
      <c r="DC1187" s="16" t="str">
        <f>IF(Wedstrijden!AN1174="x","ZZ","")</f>
        <v/>
      </c>
      <c r="DD1187" s="16" t="str">
        <f>IF(Wedstrijden!AP1174="x","1.40","")</f>
        <v/>
      </c>
      <c r="DE1187" s="16" t="str">
        <f>IF(COUNTA(Wedstrijden!BD1174:BF1174)&lt;&gt;0,6,"")</f>
        <v/>
      </c>
      <c r="DF1187" s="16" t="str">
        <f t="shared" si="112"/>
        <v/>
      </c>
      <c r="DG1187" s="16" t="str">
        <f>IF(Wedstrijden!BD1174="x","L","")</f>
        <v/>
      </c>
      <c r="DH1187" s="16" t="str">
        <f>IF(Wedstrijden!BE1174="x","M","")</f>
        <v/>
      </c>
      <c r="DI1187" s="16" t="str">
        <f>IF(Wedstrijden!BF1174="x","Z","")</f>
        <v/>
      </c>
      <c r="DJ1187" s="16" t="str">
        <f>IF(Wedstrijden!BG1174="x","Z","")</f>
        <v/>
      </c>
      <c r="DK1187" s="16" t="str">
        <f>IF(COUNTA(Wedstrijden!BI1174:BK1174)&lt;&gt;0,6,"")</f>
        <v/>
      </c>
      <c r="DL1187" s="16" t="str">
        <f t="shared" si="113"/>
        <v/>
      </c>
      <c r="DM1187" s="16" t="str">
        <f>IF(Wedstrijden!BI1174="x","L","")</f>
        <v/>
      </c>
      <c r="DN1187" s="16" t="str">
        <f>IF(Wedstrijden!BJ1174="x","M","")</f>
        <v/>
      </c>
      <c r="DO1187" s="16" t="str">
        <f>IF(Wedstrijden!BK1174="x","Z","")</f>
        <v/>
      </c>
      <c r="DP1187" s="16" t="str">
        <f>IF(Wedstrijden!BL1174="x","Z","")</f>
        <v/>
      </c>
    </row>
    <row r="1188" spans="1:120" ht="14.4" x14ac:dyDescent="0.3">
      <c r="A1188" s="18">
        <f>Wedstrijden!A1175</f>
        <v>0</v>
      </c>
      <c r="B1188" s="16" t="str">
        <f>IFERROR(VLOOKUP(Wedstrijden!#REF!,#REF!,2,FALSE),"")</f>
        <v/>
      </c>
      <c r="C1188" s="16">
        <f>Wedstrijden!E1175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IF(COUNTA(Wedstrijden!U1175:AC1175)&lt;&gt;0,1,"")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IF(Wedstrijden!U1175="x","B1","")</f>
        <v/>
      </c>
      <c r="BO1188" s="16" t="e">
        <f>IF(Wedstrijden!#REF!="x","BB","")</f>
        <v>#REF!</v>
      </c>
      <c r="BP1188" s="16" t="str">
        <f>IF(Wedstrijden!W1175="x","B","")</f>
        <v/>
      </c>
      <c r="BQ1188" s="16" t="str">
        <f>IF(Wedstrijden!X1175="x","L1","")</f>
        <v/>
      </c>
      <c r="BR1188" s="16" t="str">
        <f>IF(Wedstrijden!Y1175="x","L2","")</f>
        <v/>
      </c>
      <c r="BS1188" s="16" t="str">
        <f>IF(Wedstrijden!Z1175="x","M1","")</f>
        <v/>
      </c>
      <c r="BT1188" s="16" t="str">
        <f>IF(Wedstrijden!AA1175="x","M2","")</f>
        <v/>
      </c>
      <c r="BU1188" s="16" t="str">
        <f>IF(Wedstrijden!AB1175="x","Z1","")</f>
        <v/>
      </c>
      <c r="BV1188" s="16" t="str">
        <f>IF(Wedstrijden!AC1175="x","Z2","")</f>
        <v/>
      </c>
      <c r="BW1188" s="16" t="str">
        <f>IF(COUNTA(Wedstrijden!L1175:T1175)&lt;&gt;0,1,"")</f>
        <v/>
      </c>
      <c r="BX1188" s="16" t="str">
        <f t="shared" si="109"/>
        <v/>
      </c>
      <c r="BY1188" s="16" t="str">
        <f>IF(Wedstrijden!L1175="x","BB","")</f>
        <v/>
      </c>
      <c r="BZ1188" s="16" t="str">
        <f>IF(Wedstrijden!M1175="x","B","")</f>
        <v/>
      </c>
      <c r="CA1188" s="16" t="str">
        <f>IF(Wedstrijden!N1175="x","L1","")</f>
        <v/>
      </c>
      <c r="CB1188" s="16" t="str">
        <f>IF(Wedstrijden!O1175="x","L2","")</f>
        <v/>
      </c>
      <c r="CC1188" s="16" t="str">
        <f>IF(Wedstrijden!P1175="x","M1","")</f>
        <v/>
      </c>
      <c r="CD1188" s="16" t="str">
        <f>IF(Wedstrijden!Q1175="x","M2","")</f>
        <v/>
      </c>
      <c r="CE1188" s="16" t="str">
        <f>IF(Wedstrijden!R1175="x","Z1","")</f>
        <v/>
      </c>
      <c r="CF1188" s="16" t="str">
        <f>IF(Wedstrijden!S1175="x","Z2","")</f>
        <v/>
      </c>
      <c r="CG1188" s="16" t="str">
        <f>IF(Wedstrijden!T1175="x","ZZL","")</f>
        <v/>
      </c>
      <c r="CL1188" s="16" t="str">
        <f>IF(COUNTA(Wedstrijden!AR1175:BB1175)&lt;&gt;0,2,"")</f>
        <v/>
      </c>
      <c r="CM1188" s="16" t="str">
        <f t="shared" si="110"/>
        <v/>
      </c>
      <c r="CN1188" s="16" t="str">
        <f>IF(Wedstrijden!AR1175="x","AA","")</f>
        <v/>
      </c>
      <c r="CO1188" s="16" t="str">
        <f>IF(Wedstrijden!AS1175="x","A","")</f>
        <v/>
      </c>
      <c r="CP1188" s="16" t="str">
        <f>IF(Wedstrijden!AT1175="x","BB","")</f>
        <v/>
      </c>
      <c r="CQ1188" s="16" t="str">
        <f>IF(Wedstrijden!AU1175="x","B","")</f>
        <v/>
      </c>
      <c r="CR1188" s="16" t="str">
        <f>IF(Wedstrijden!AV1175="x","L","")</f>
        <v/>
      </c>
      <c r="CS1188" s="16" t="str">
        <f>IF(Wedstrijden!AW1175="x","M","")</f>
        <v/>
      </c>
      <c r="CT1188" s="16" t="str">
        <f>IF(Wedstrijden!AX1175="x","Z","")</f>
        <v/>
      </c>
      <c r="CU1188" s="16" t="str">
        <f>IF(Wedstrijden!BB1175="x","ZZ","")</f>
        <v/>
      </c>
      <c r="CV1188" s="16" t="str">
        <f>IF(COUNTA(Wedstrijden!AI1175:AP1175)&lt;&gt;0,2,"")</f>
        <v/>
      </c>
      <c r="CW1188" s="16" t="str">
        <f t="shared" si="111"/>
        <v/>
      </c>
      <c r="CX1188" s="16" t="str">
        <f>IF(Wedstrijden!AI1175="x","BB","")</f>
        <v/>
      </c>
      <c r="CY1188" s="16" t="str">
        <f>IF(Wedstrijden!AJ1175="x","B","")</f>
        <v/>
      </c>
      <c r="CZ1188" s="16" t="str">
        <f>IF(Wedstrijden!AK1175="x","L","")</f>
        <v/>
      </c>
      <c r="DA1188" s="16" t="str">
        <f>IF(Wedstrijden!AL1175="x","M","")</f>
        <v/>
      </c>
      <c r="DB1188" s="16" t="str">
        <f>IF(Wedstrijden!AM1175="x","Z","")</f>
        <v/>
      </c>
      <c r="DC1188" s="16" t="str">
        <f>IF(Wedstrijden!AN1175="x","ZZ","")</f>
        <v/>
      </c>
      <c r="DD1188" s="16" t="str">
        <f>IF(Wedstrijden!AP1175="x","1.40","")</f>
        <v/>
      </c>
      <c r="DE1188" s="16" t="str">
        <f>IF(COUNTA(Wedstrijden!BD1175:BF1175)&lt;&gt;0,6,"")</f>
        <v/>
      </c>
      <c r="DF1188" s="16" t="str">
        <f t="shared" si="112"/>
        <v/>
      </c>
      <c r="DG1188" s="16" t="str">
        <f>IF(Wedstrijden!BD1175="x","L","")</f>
        <v/>
      </c>
      <c r="DH1188" s="16" t="str">
        <f>IF(Wedstrijden!BE1175="x","M","")</f>
        <v/>
      </c>
      <c r="DI1188" s="16" t="str">
        <f>IF(Wedstrijden!BF1175="x","Z","")</f>
        <v/>
      </c>
      <c r="DJ1188" s="16" t="str">
        <f>IF(Wedstrijden!BG1175="x","Z","")</f>
        <v/>
      </c>
      <c r="DK1188" s="16" t="str">
        <f>IF(COUNTA(Wedstrijden!BI1175:BK1175)&lt;&gt;0,6,"")</f>
        <v/>
      </c>
      <c r="DL1188" s="16" t="str">
        <f t="shared" si="113"/>
        <v/>
      </c>
      <c r="DM1188" s="16" t="str">
        <f>IF(Wedstrijden!BI1175="x","L","")</f>
        <v/>
      </c>
      <c r="DN1188" s="16" t="str">
        <f>IF(Wedstrijden!BJ1175="x","M","")</f>
        <v/>
      </c>
      <c r="DO1188" s="16" t="str">
        <f>IF(Wedstrijden!BK1175="x","Z","")</f>
        <v/>
      </c>
      <c r="DP1188" s="16" t="str">
        <f>IF(Wedstrijden!BL1175="x","Z","")</f>
        <v/>
      </c>
    </row>
    <row r="1189" spans="1:120" ht="14.4" x14ac:dyDescent="0.3">
      <c r="A1189" s="18">
        <f>Wedstrijden!A1176</f>
        <v>0</v>
      </c>
      <c r="B1189" s="16" t="str">
        <f>IFERROR(VLOOKUP(Wedstrijden!#REF!,#REF!,2,FALSE),"")</f>
        <v/>
      </c>
      <c r="C1189" s="16">
        <f>Wedstrijden!E1176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IF(COUNTA(Wedstrijden!U1176:AC1176)&lt;&gt;0,1,"")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IF(Wedstrijden!U1176="x","B1","")</f>
        <v/>
      </c>
      <c r="BO1189" s="16" t="e">
        <f>IF(Wedstrijden!#REF!="x","BB","")</f>
        <v>#REF!</v>
      </c>
      <c r="BP1189" s="16" t="str">
        <f>IF(Wedstrijden!W1176="x","B","")</f>
        <v/>
      </c>
      <c r="BQ1189" s="16" t="str">
        <f>IF(Wedstrijden!X1176="x","L1","")</f>
        <v/>
      </c>
      <c r="BR1189" s="16" t="str">
        <f>IF(Wedstrijden!Y1176="x","L2","")</f>
        <v/>
      </c>
      <c r="BS1189" s="16" t="str">
        <f>IF(Wedstrijden!Z1176="x","M1","")</f>
        <v/>
      </c>
      <c r="BT1189" s="16" t="str">
        <f>IF(Wedstrijden!AA1176="x","M2","")</f>
        <v/>
      </c>
      <c r="BU1189" s="16" t="str">
        <f>IF(Wedstrijden!AB1176="x","Z1","")</f>
        <v/>
      </c>
      <c r="BV1189" s="16" t="str">
        <f>IF(Wedstrijden!AC1176="x","Z2","")</f>
        <v/>
      </c>
      <c r="BW1189" s="16" t="str">
        <f>IF(COUNTA(Wedstrijden!L1176:T1176)&lt;&gt;0,1,"")</f>
        <v/>
      </c>
      <c r="BX1189" s="16" t="str">
        <f t="shared" si="109"/>
        <v/>
      </c>
      <c r="BY1189" s="16" t="str">
        <f>IF(Wedstrijden!L1176="x","BB","")</f>
        <v/>
      </c>
      <c r="BZ1189" s="16" t="str">
        <f>IF(Wedstrijden!M1176="x","B","")</f>
        <v/>
      </c>
      <c r="CA1189" s="16" t="str">
        <f>IF(Wedstrijden!N1176="x","L1","")</f>
        <v/>
      </c>
      <c r="CB1189" s="16" t="str">
        <f>IF(Wedstrijden!O1176="x","L2","")</f>
        <v/>
      </c>
      <c r="CC1189" s="16" t="str">
        <f>IF(Wedstrijden!P1176="x","M1","")</f>
        <v/>
      </c>
      <c r="CD1189" s="16" t="str">
        <f>IF(Wedstrijden!Q1176="x","M2","")</f>
        <v/>
      </c>
      <c r="CE1189" s="16" t="str">
        <f>IF(Wedstrijden!R1176="x","Z1","")</f>
        <v/>
      </c>
      <c r="CF1189" s="16" t="str">
        <f>IF(Wedstrijden!S1176="x","Z2","")</f>
        <v/>
      </c>
      <c r="CG1189" s="16" t="str">
        <f>IF(Wedstrijden!T1176="x","ZZL","")</f>
        <v/>
      </c>
      <c r="CL1189" s="16" t="str">
        <f>IF(COUNTA(Wedstrijden!AR1176:BB1176)&lt;&gt;0,2,"")</f>
        <v/>
      </c>
      <c r="CM1189" s="16" t="str">
        <f t="shared" si="110"/>
        <v/>
      </c>
      <c r="CN1189" s="16" t="str">
        <f>IF(Wedstrijden!AR1176="x","AA","")</f>
        <v/>
      </c>
      <c r="CO1189" s="16" t="str">
        <f>IF(Wedstrijden!AS1176="x","A","")</f>
        <v/>
      </c>
      <c r="CP1189" s="16" t="str">
        <f>IF(Wedstrijden!AT1176="x","BB","")</f>
        <v/>
      </c>
      <c r="CQ1189" s="16" t="str">
        <f>IF(Wedstrijden!AU1176="x","B","")</f>
        <v/>
      </c>
      <c r="CR1189" s="16" t="str">
        <f>IF(Wedstrijden!AV1176="x","L","")</f>
        <v/>
      </c>
      <c r="CS1189" s="16" t="str">
        <f>IF(Wedstrijden!AW1176="x","M","")</f>
        <v/>
      </c>
      <c r="CT1189" s="16" t="str">
        <f>IF(Wedstrijden!AX1176="x","Z","")</f>
        <v/>
      </c>
      <c r="CU1189" s="16" t="str">
        <f>IF(Wedstrijden!BB1176="x","ZZ","")</f>
        <v/>
      </c>
      <c r="CV1189" s="16" t="str">
        <f>IF(COUNTA(Wedstrijden!AI1176:AP1176)&lt;&gt;0,2,"")</f>
        <v/>
      </c>
      <c r="CW1189" s="16" t="str">
        <f t="shared" si="111"/>
        <v/>
      </c>
      <c r="CX1189" s="16" t="str">
        <f>IF(Wedstrijden!AI1176="x","BB","")</f>
        <v/>
      </c>
      <c r="CY1189" s="16" t="str">
        <f>IF(Wedstrijden!AJ1176="x","B","")</f>
        <v/>
      </c>
      <c r="CZ1189" s="16" t="str">
        <f>IF(Wedstrijden!AK1176="x","L","")</f>
        <v/>
      </c>
      <c r="DA1189" s="16" t="str">
        <f>IF(Wedstrijden!AL1176="x","M","")</f>
        <v/>
      </c>
      <c r="DB1189" s="16" t="str">
        <f>IF(Wedstrijden!AM1176="x","Z","")</f>
        <v/>
      </c>
      <c r="DC1189" s="16" t="str">
        <f>IF(Wedstrijden!AN1176="x","ZZ","")</f>
        <v/>
      </c>
      <c r="DD1189" s="16" t="str">
        <f>IF(Wedstrijden!AP1176="x","1.40","")</f>
        <v/>
      </c>
      <c r="DE1189" s="16" t="str">
        <f>IF(COUNTA(Wedstrijden!BD1176:BF1176)&lt;&gt;0,6,"")</f>
        <v/>
      </c>
      <c r="DF1189" s="16" t="str">
        <f t="shared" si="112"/>
        <v/>
      </c>
      <c r="DG1189" s="16" t="str">
        <f>IF(Wedstrijden!BD1176="x","L","")</f>
        <v/>
      </c>
      <c r="DH1189" s="16" t="str">
        <f>IF(Wedstrijden!BE1176="x","M","")</f>
        <v/>
      </c>
      <c r="DI1189" s="16" t="str">
        <f>IF(Wedstrijden!BF1176="x","Z","")</f>
        <v/>
      </c>
      <c r="DJ1189" s="16" t="str">
        <f>IF(Wedstrijden!BG1176="x","Z","")</f>
        <v/>
      </c>
      <c r="DK1189" s="16" t="str">
        <f>IF(COUNTA(Wedstrijden!BI1176:BK1176)&lt;&gt;0,6,"")</f>
        <v/>
      </c>
      <c r="DL1189" s="16" t="str">
        <f t="shared" si="113"/>
        <v/>
      </c>
      <c r="DM1189" s="16" t="str">
        <f>IF(Wedstrijden!BI1176="x","L","")</f>
        <v/>
      </c>
      <c r="DN1189" s="16" t="str">
        <f>IF(Wedstrijden!BJ1176="x","M","")</f>
        <v/>
      </c>
      <c r="DO1189" s="16" t="str">
        <f>IF(Wedstrijden!BK1176="x","Z","")</f>
        <v/>
      </c>
      <c r="DP1189" s="16" t="str">
        <f>IF(Wedstrijden!BL1176="x","Z","")</f>
        <v/>
      </c>
    </row>
    <row r="1190" spans="1:120" ht="14.4" x14ac:dyDescent="0.3">
      <c r="A1190" s="18">
        <f>Wedstrijden!A1177</f>
        <v>0</v>
      </c>
      <c r="B1190" s="16" t="str">
        <f>IFERROR(VLOOKUP(Wedstrijden!#REF!,#REF!,2,FALSE),"")</f>
        <v/>
      </c>
      <c r="C1190" s="16">
        <f>Wedstrijden!E1177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IF(COUNTA(Wedstrijden!U1177:AC1177)&lt;&gt;0,1,"")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IF(Wedstrijden!U1177="x","B1","")</f>
        <v/>
      </c>
      <c r="BO1190" s="16" t="e">
        <f>IF(Wedstrijden!#REF!="x","BB","")</f>
        <v>#REF!</v>
      </c>
      <c r="BP1190" s="16" t="str">
        <f>IF(Wedstrijden!W1177="x","B","")</f>
        <v/>
      </c>
      <c r="BQ1190" s="16" t="str">
        <f>IF(Wedstrijden!X1177="x","L1","")</f>
        <v/>
      </c>
      <c r="BR1190" s="16" t="str">
        <f>IF(Wedstrijden!Y1177="x","L2","")</f>
        <v/>
      </c>
      <c r="BS1190" s="16" t="str">
        <f>IF(Wedstrijden!Z1177="x","M1","")</f>
        <v/>
      </c>
      <c r="BT1190" s="16" t="str">
        <f>IF(Wedstrijden!AA1177="x","M2","")</f>
        <v/>
      </c>
      <c r="BU1190" s="16" t="str">
        <f>IF(Wedstrijden!AB1177="x","Z1","")</f>
        <v/>
      </c>
      <c r="BV1190" s="16" t="str">
        <f>IF(Wedstrijden!AC1177="x","Z2","")</f>
        <v/>
      </c>
      <c r="BW1190" s="16" t="str">
        <f>IF(COUNTA(Wedstrijden!L1177:T1177)&lt;&gt;0,1,"")</f>
        <v/>
      </c>
      <c r="BX1190" s="16" t="str">
        <f t="shared" si="109"/>
        <v/>
      </c>
      <c r="BY1190" s="16" t="str">
        <f>IF(Wedstrijden!L1177="x","BB","")</f>
        <v/>
      </c>
      <c r="BZ1190" s="16" t="str">
        <f>IF(Wedstrijden!M1177="x","B","")</f>
        <v/>
      </c>
      <c r="CA1190" s="16" t="str">
        <f>IF(Wedstrijden!N1177="x","L1","")</f>
        <v/>
      </c>
      <c r="CB1190" s="16" t="str">
        <f>IF(Wedstrijden!O1177="x","L2","")</f>
        <v/>
      </c>
      <c r="CC1190" s="16" t="str">
        <f>IF(Wedstrijden!P1177="x","M1","")</f>
        <v/>
      </c>
      <c r="CD1190" s="16" t="str">
        <f>IF(Wedstrijden!Q1177="x","M2","")</f>
        <v/>
      </c>
      <c r="CE1190" s="16" t="str">
        <f>IF(Wedstrijden!R1177="x","Z1","")</f>
        <v/>
      </c>
      <c r="CF1190" s="16" t="str">
        <f>IF(Wedstrijden!S1177="x","Z2","")</f>
        <v/>
      </c>
      <c r="CG1190" s="16" t="str">
        <f>IF(Wedstrijden!T1177="x","ZZL","")</f>
        <v/>
      </c>
      <c r="CL1190" s="16" t="str">
        <f>IF(COUNTA(Wedstrijden!AR1177:BB1177)&lt;&gt;0,2,"")</f>
        <v/>
      </c>
      <c r="CM1190" s="16" t="str">
        <f t="shared" si="110"/>
        <v/>
      </c>
      <c r="CN1190" s="16" t="str">
        <f>IF(Wedstrijden!AR1177="x","AA","")</f>
        <v/>
      </c>
      <c r="CO1190" s="16" t="str">
        <f>IF(Wedstrijden!AS1177="x","A","")</f>
        <v/>
      </c>
      <c r="CP1190" s="16" t="str">
        <f>IF(Wedstrijden!AT1177="x","BB","")</f>
        <v/>
      </c>
      <c r="CQ1190" s="16" t="str">
        <f>IF(Wedstrijden!AU1177="x","B","")</f>
        <v/>
      </c>
      <c r="CR1190" s="16" t="str">
        <f>IF(Wedstrijden!AV1177="x","L","")</f>
        <v/>
      </c>
      <c r="CS1190" s="16" t="str">
        <f>IF(Wedstrijden!AW1177="x","M","")</f>
        <v/>
      </c>
      <c r="CT1190" s="16" t="str">
        <f>IF(Wedstrijden!AX1177="x","Z","")</f>
        <v/>
      </c>
      <c r="CU1190" s="16" t="str">
        <f>IF(Wedstrijden!BB1177="x","ZZ","")</f>
        <v/>
      </c>
      <c r="CV1190" s="16" t="str">
        <f>IF(COUNTA(Wedstrijden!AI1177:AP1177)&lt;&gt;0,2,"")</f>
        <v/>
      </c>
      <c r="CW1190" s="16" t="str">
        <f t="shared" si="111"/>
        <v/>
      </c>
      <c r="CX1190" s="16" t="str">
        <f>IF(Wedstrijden!AI1177="x","BB","")</f>
        <v/>
      </c>
      <c r="CY1190" s="16" t="str">
        <f>IF(Wedstrijden!AJ1177="x","B","")</f>
        <v/>
      </c>
      <c r="CZ1190" s="16" t="str">
        <f>IF(Wedstrijden!AK1177="x","L","")</f>
        <v/>
      </c>
      <c r="DA1190" s="16" t="str">
        <f>IF(Wedstrijden!AL1177="x","M","")</f>
        <v/>
      </c>
      <c r="DB1190" s="16" t="str">
        <f>IF(Wedstrijden!AM1177="x","Z","")</f>
        <v/>
      </c>
      <c r="DC1190" s="16" t="str">
        <f>IF(Wedstrijden!AN1177="x","ZZ","")</f>
        <v/>
      </c>
      <c r="DD1190" s="16" t="str">
        <f>IF(Wedstrijden!AP1177="x","1.40","")</f>
        <v/>
      </c>
      <c r="DE1190" s="16" t="str">
        <f>IF(COUNTA(Wedstrijden!BD1177:BF1177)&lt;&gt;0,6,"")</f>
        <v/>
      </c>
      <c r="DF1190" s="16" t="str">
        <f t="shared" si="112"/>
        <v/>
      </c>
      <c r="DG1190" s="16" t="str">
        <f>IF(Wedstrijden!BD1177="x","L","")</f>
        <v/>
      </c>
      <c r="DH1190" s="16" t="str">
        <f>IF(Wedstrijden!BE1177="x","M","")</f>
        <v/>
      </c>
      <c r="DI1190" s="16" t="str">
        <f>IF(Wedstrijden!BF1177="x","Z","")</f>
        <v/>
      </c>
      <c r="DJ1190" s="16" t="str">
        <f>IF(Wedstrijden!BG1177="x","Z","")</f>
        <v/>
      </c>
      <c r="DK1190" s="16" t="str">
        <f>IF(COUNTA(Wedstrijden!BI1177:BK1177)&lt;&gt;0,6,"")</f>
        <v/>
      </c>
      <c r="DL1190" s="16" t="str">
        <f t="shared" si="113"/>
        <v/>
      </c>
      <c r="DM1190" s="16" t="str">
        <f>IF(Wedstrijden!BI1177="x","L","")</f>
        <v/>
      </c>
      <c r="DN1190" s="16" t="str">
        <f>IF(Wedstrijden!BJ1177="x","M","")</f>
        <v/>
      </c>
      <c r="DO1190" s="16" t="str">
        <f>IF(Wedstrijden!BK1177="x","Z","")</f>
        <v/>
      </c>
      <c r="DP1190" s="16" t="str">
        <f>IF(Wedstrijden!BL1177="x","Z","")</f>
        <v/>
      </c>
    </row>
    <row r="1191" spans="1:120" ht="14.4" x14ac:dyDescent="0.3">
      <c r="A1191" s="18">
        <f>Wedstrijden!A1178</f>
        <v>0</v>
      </c>
      <c r="B1191" s="16" t="str">
        <f>IFERROR(VLOOKUP(Wedstrijden!#REF!,#REF!,2,FALSE),"")</f>
        <v/>
      </c>
      <c r="C1191" s="16">
        <f>Wedstrijden!E1178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IF(COUNTA(Wedstrijden!U1178:AC1178)&lt;&gt;0,1,"")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IF(Wedstrijden!U1178="x","B1","")</f>
        <v/>
      </c>
      <c r="BO1191" s="16" t="e">
        <f>IF(Wedstrijden!#REF!="x","BB","")</f>
        <v>#REF!</v>
      </c>
      <c r="BP1191" s="16" t="str">
        <f>IF(Wedstrijden!W1178="x","B","")</f>
        <v/>
      </c>
      <c r="BQ1191" s="16" t="str">
        <f>IF(Wedstrijden!X1178="x","L1","")</f>
        <v/>
      </c>
      <c r="BR1191" s="16" t="str">
        <f>IF(Wedstrijden!Y1178="x","L2","")</f>
        <v/>
      </c>
      <c r="BS1191" s="16" t="str">
        <f>IF(Wedstrijden!Z1178="x","M1","")</f>
        <v/>
      </c>
      <c r="BT1191" s="16" t="str">
        <f>IF(Wedstrijden!AA1178="x","M2","")</f>
        <v/>
      </c>
      <c r="BU1191" s="16" t="str">
        <f>IF(Wedstrijden!AB1178="x","Z1","")</f>
        <v/>
      </c>
      <c r="BV1191" s="16" t="str">
        <f>IF(Wedstrijden!AC1178="x","Z2","")</f>
        <v/>
      </c>
      <c r="BW1191" s="16" t="str">
        <f>IF(COUNTA(Wedstrijden!L1178:T1178)&lt;&gt;0,1,"")</f>
        <v/>
      </c>
      <c r="BX1191" s="16" t="str">
        <f t="shared" si="109"/>
        <v/>
      </c>
      <c r="BY1191" s="16" t="str">
        <f>IF(Wedstrijden!L1178="x","BB","")</f>
        <v/>
      </c>
      <c r="BZ1191" s="16" t="str">
        <f>IF(Wedstrijden!M1178="x","B","")</f>
        <v/>
      </c>
      <c r="CA1191" s="16" t="str">
        <f>IF(Wedstrijden!N1178="x","L1","")</f>
        <v/>
      </c>
      <c r="CB1191" s="16" t="str">
        <f>IF(Wedstrijden!O1178="x","L2","")</f>
        <v/>
      </c>
      <c r="CC1191" s="16" t="str">
        <f>IF(Wedstrijden!P1178="x","M1","")</f>
        <v/>
      </c>
      <c r="CD1191" s="16" t="str">
        <f>IF(Wedstrijden!Q1178="x","M2","")</f>
        <v/>
      </c>
      <c r="CE1191" s="16" t="str">
        <f>IF(Wedstrijden!R1178="x","Z1","")</f>
        <v/>
      </c>
      <c r="CF1191" s="16" t="str">
        <f>IF(Wedstrijden!S1178="x","Z2","")</f>
        <v/>
      </c>
      <c r="CG1191" s="16" t="str">
        <f>IF(Wedstrijden!T1178="x","ZZL","")</f>
        <v/>
      </c>
      <c r="CL1191" s="16" t="str">
        <f>IF(COUNTA(Wedstrijden!AR1178:BB1178)&lt;&gt;0,2,"")</f>
        <v/>
      </c>
      <c r="CM1191" s="16" t="str">
        <f t="shared" si="110"/>
        <v/>
      </c>
      <c r="CN1191" s="16" t="str">
        <f>IF(Wedstrijden!AR1178="x","AA","")</f>
        <v/>
      </c>
      <c r="CO1191" s="16" t="str">
        <f>IF(Wedstrijden!AS1178="x","A","")</f>
        <v/>
      </c>
      <c r="CP1191" s="16" t="str">
        <f>IF(Wedstrijden!AT1178="x","BB","")</f>
        <v/>
      </c>
      <c r="CQ1191" s="16" t="str">
        <f>IF(Wedstrijden!AU1178="x","B","")</f>
        <v/>
      </c>
      <c r="CR1191" s="16" t="str">
        <f>IF(Wedstrijden!AV1178="x","L","")</f>
        <v/>
      </c>
      <c r="CS1191" s="16" t="str">
        <f>IF(Wedstrijden!AW1178="x","M","")</f>
        <v/>
      </c>
      <c r="CT1191" s="16" t="str">
        <f>IF(Wedstrijden!AX1178="x","Z","")</f>
        <v/>
      </c>
      <c r="CU1191" s="16" t="str">
        <f>IF(Wedstrijden!BB1178="x","ZZ","")</f>
        <v/>
      </c>
      <c r="CV1191" s="16" t="str">
        <f>IF(COUNTA(Wedstrijden!AI1178:AP1178)&lt;&gt;0,2,"")</f>
        <v/>
      </c>
      <c r="CW1191" s="16" t="str">
        <f t="shared" si="111"/>
        <v/>
      </c>
      <c r="CX1191" s="16" t="str">
        <f>IF(Wedstrijden!AI1178="x","BB","")</f>
        <v/>
      </c>
      <c r="CY1191" s="16" t="str">
        <f>IF(Wedstrijden!AJ1178="x","B","")</f>
        <v/>
      </c>
      <c r="CZ1191" s="16" t="str">
        <f>IF(Wedstrijden!AK1178="x","L","")</f>
        <v/>
      </c>
      <c r="DA1191" s="16" t="str">
        <f>IF(Wedstrijden!AL1178="x","M","")</f>
        <v/>
      </c>
      <c r="DB1191" s="16" t="str">
        <f>IF(Wedstrijden!AM1178="x","Z","")</f>
        <v/>
      </c>
      <c r="DC1191" s="16" t="str">
        <f>IF(Wedstrijden!AN1178="x","ZZ","")</f>
        <v/>
      </c>
      <c r="DD1191" s="16" t="str">
        <f>IF(Wedstrijden!AP1178="x","1.40","")</f>
        <v/>
      </c>
      <c r="DE1191" s="16" t="str">
        <f>IF(COUNTA(Wedstrijden!BD1178:BF1178)&lt;&gt;0,6,"")</f>
        <v/>
      </c>
      <c r="DF1191" s="16" t="str">
        <f t="shared" si="112"/>
        <v/>
      </c>
      <c r="DG1191" s="16" t="str">
        <f>IF(Wedstrijden!BD1178="x","L","")</f>
        <v/>
      </c>
      <c r="DH1191" s="16" t="str">
        <f>IF(Wedstrijden!BE1178="x","M","")</f>
        <v/>
      </c>
      <c r="DI1191" s="16" t="str">
        <f>IF(Wedstrijden!BF1178="x","Z","")</f>
        <v/>
      </c>
      <c r="DJ1191" s="16" t="str">
        <f>IF(Wedstrijden!BG1178="x","Z","")</f>
        <v/>
      </c>
      <c r="DK1191" s="16" t="str">
        <f>IF(COUNTA(Wedstrijden!BI1178:BK1178)&lt;&gt;0,6,"")</f>
        <v/>
      </c>
      <c r="DL1191" s="16" t="str">
        <f t="shared" si="113"/>
        <v/>
      </c>
      <c r="DM1191" s="16" t="str">
        <f>IF(Wedstrijden!BI1178="x","L","")</f>
        <v/>
      </c>
      <c r="DN1191" s="16" t="str">
        <f>IF(Wedstrijden!BJ1178="x","M","")</f>
        <v/>
      </c>
      <c r="DO1191" s="16" t="str">
        <f>IF(Wedstrijden!BK1178="x","Z","")</f>
        <v/>
      </c>
      <c r="DP1191" s="16" t="str">
        <f>IF(Wedstrijden!BL1178="x","Z","")</f>
        <v/>
      </c>
    </row>
    <row r="1192" spans="1:120" ht="14.4" x14ac:dyDescent="0.3">
      <c r="A1192" s="18">
        <f>Wedstrijden!A1179</f>
        <v>0</v>
      </c>
      <c r="B1192" s="16" t="str">
        <f>IFERROR(VLOOKUP(Wedstrijden!#REF!,#REF!,2,FALSE),"")</f>
        <v/>
      </c>
      <c r="C1192" s="16">
        <f>Wedstrijden!E1179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IF(COUNTA(Wedstrijden!U1179:AC1179)&lt;&gt;0,1,"")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IF(Wedstrijden!U1179="x","B1","")</f>
        <v/>
      </c>
      <c r="BO1192" s="16" t="e">
        <f>IF(Wedstrijden!#REF!="x","BB","")</f>
        <v>#REF!</v>
      </c>
      <c r="BP1192" s="16" t="str">
        <f>IF(Wedstrijden!W1179="x","B","")</f>
        <v/>
      </c>
      <c r="BQ1192" s="16" t="str">
        <f>IF(Wedstrijden!X1179="x","L1","")</f>
        <v/>
      </c>
      <c r="BR1192" s="16" t="str">
        <f>IF(Wedstrijden!Y1179="x","L2","")</f>
        <v/>
      </c>
      <c r="BS1192" s="16" t="str">
        <f>IF(Wedstrijden!Z1179="x","M1","")</f>
        <v/>
      </c>
      <c r="BT1192" s="16" t="str">
        <f>IF(Wedstrijden!AA1179="x","M2","")</f>
        <v/>
      </c>
      <c r="BU1192" s="16" t="str">
        <f>IF(Wedstrijden!AB1179="x","Z1","")</f>
        <v/>
      </c>
      <c r="BV1192" s="16" t="str">
        <f>IF(Wedstrijden!AC1179="x","Z2","")</f>
        <v/>
      </c>
      <c r="BW1192" s="16" t="str">
        <f>IF(COUNTA(Wedstrijden!L1179:T1179)&lt;&gt;0,1,"")</f>
        <v/>
      </c>
      <c r="BX1192" s="16" t="str">
        <f t="shared" si="109"/>
        <v/>
      </c>
      <c r="BY1192" s="16" t="str">
        <f>IF(Wedstrijden!L1179="x","BB","")</f>
        <v/>
      </c>
      <c r="BZ1192" s="16" t="str">
        <f>IF(Wedstrijden!M1179="x","B","")</f>
        <v/>
      </c>
      <c r="CA1192" s="16" t="str">
        <f>IF(Wedstrijden!N1179="x","L1","")</f>
        <v/>
      </c>
      <c r="CB1192" s="16" t="str">
        <f>IF(Wedstrijden!O1179="x","L2","")</f>
        <v/>
      </c>
      <c r="CC1192" s="16" t="str">
        <f>IF(Wedstrijden!P1179="x","M1","")</f>
        <v/>
      </c>
      <c r="CD1192" s="16" t="str">
        <f>IF(Wedstrijden!Q1179="x","M2","")</f>
        <v/>
      </c>
      <c r="CE1192" s="16" t="str">
        <f>IF(Wedstrijden!R1179="x","Z1","")</f>
        <v/>
      </c>
      <c r="CF1192" s="16" t="str">
        <f>IF(Wedstrijden!S1179="x","Z2","")</f>
        <v/>
      </c>
      <c r="CG1192" s="16" t="str">
        <f>IF(Wedstrijden!T1179="x","ZZL","")</f>
        <v/>
      </c>
      <c r="CL1192" s="16" t="str">
        <f>IF(COUNTA(Wedstrijden!AR1179:BB1179)&lt;&gt;0,2,"")</f>
        <v/>
      </c>
      <c r="CM1192" s="16" t="str">
        <f t="shared" si="110"/>
        <v/>
      </c>
      <c r="CN1192" s="16" t="str">
        <f>IF(Wedstrijden!AR1179="x","AA","")</f>
        <v/>
      </c>
      <c r="CO1192" s="16" t="str">
        <f>IF(Wedstrijden!AS1179="x","A","")</f>
        <v/>
      </c>
      <c r="CP1192" s="16" t="str">
        <f>IF(Wedstrijden!AT1179="x","BB","")</f>
        <v/>
      </c>
      <c r="CQ1192" s="16" t="str">
        <f>IF(Wedstrijden!AU1179="x","B","")</f>
        <v/>
      </c>
      <c r="CR1192" s="16" t="str">
        <f>IF(Wedstrijden!AV1179="x","L","")</f>
        <v/>
      </c>
      <c r="CS1192" s="16" t="str">
        <f>IF(Wedstrijden!AW1179="x","M","")</f>
        <v/>
      </c>
      <c r="CT1192" s="16" t="str">
        <f>IF(Wedstrijden!AX1179="x","Z","")</f>
        <v/>
      </c>
      <c r="CU1192" s="16" t="str">
        <f>IF(Wedstrijden!BB1179="x","ZZ","")</f>
        <v/>
      </c>
      <c r="CV1192" s="16" t="str">
        <f>IF(COUNTA(Wedstrijden!AI1179:AP1179)&lt;&gt;0,2,"")</f>
        <v/>
      </c>
      <c r="CW1192" s="16" t="str">
        <f t="shared" si="111"/>
        <v/>
      </c>
      <c r="CX1192" s="16" t="str">
        <f>IF(Wedstrijden!AI1179="x","BB","")</f>
        <v/>
      </c>
      <c r="CY1192" s="16" t="str">
        <f>IF(Wedstrijden!AJ1179="x","B","")</f>
        <v/>
      </c>
      <c r="CZ1192" s="16" t="str">
        <f>IF(Wedstrijden!AK1179="x","L","")</f>
        <v/>
      </c>
      <c r="DA1192" s="16" t="str">
        <f>IF(Wedstrijden!AL1179="x","M","")</f>
        <v/>
      </c>
      <c r="DB1192" s="16" t="str">
        <f>IF(Wedstrijden!AM1179="x","Z","")</f>
        <v/>
      </c>
      <c r="DC1192" s="16" t="str">
        <f>IF(Wedstrijden!AN1179="x","ZZ","")</f>
        <v/>
      </c>
      <c r="DD1192" s="16" t="str">
        <f>IF(Wedstrijden!AP1179="x","1.40","")</f>
        <v/>
      </c>
      <c r="DE1192" s="16" t="str">
        <f>IF(COUNTA(Wedstrijden!BD1179:BF1179)&lt;&gt;0,6,"")</f>
        <v/>
      </c>
      <c r="DF1192" s="16" t="str">
        <f t="shared" si="112"/>
        <v/>
      </c>
      <c r="DG1192" s="16" t="str">
        <f>IF(Wedstrijden!BD1179="x","L","")</f>
        <v/>
      </c>
      <c r="DH1192" s="16" t="str">
        <f>IF(Wedstrijden!BE1179="x","M","")</f>
        <v/>
      </c>
      <c r="DI1192" s="16" t="str">
        <f>IF(Wedstrijden!BF1179="x","Z","")</f>
        <v/>
      </c>
      <c r="DJ1192" s="16" t="str">
        <f>IF(Wedstrijden!BG1179="x","Z","")</f>
        <v/>
      </c>
      <c r="DK1192" s="16" t="str">
        <f>IF(COUNTA(Wedstrijden!BI1179:BK1179)&lt;&gt;0,6,"")</f>
        <v/>
      </c>
      <c r="DL1192" s="16" t="str">
        <f t="shared" si="113"/>
        <v/>
      </c>
      <c r="DM1192" s="16" t="str">
        <f>IF(Wedstrijden!BI1179="x","L","")</f>
        <v/>
      </c>
      <c r="DN1192" s="16" t="str">
        <f>IF(Wedstrijden!BJ1179="x","M","")</f>
        <v/>
      </c>
      <c r="DO1192" s="16" t="str">
        <f>IF(Wedstrijden!BK1179="x","Z","")</f>
        <v/>
      </c>
      <c r="DP1192" s="16" t="str">
        <f>IF(Wedstrijden!BL1179="x","Z","")</f>
        <v/>
      </c>
    </row>
    <row r="1193" spans="1:120" ht="14.4" x14ac:dyDescent="0.3">
      <c r="A1193" s="18">
        <f>Wedstrijden!A1180</f>
        <v>0</v>
      </c>
      <c r="B1193" s="16" t="str">
        <f>IFERROR(VLOOKUP(Wedstrijden!#REF!,#REF!,2,FALSE),"")</f>
        <v/>
      </c>
      <c r="C1193" s="16">
        <f>Wedstrijden!E1180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IF(COUNTA(Wedstrijden!U1180:AC1180)&lt;&gt;0,1,"")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IF(Wedstrijden!U1180="x","B1","")</f>
        <v/>
      </c>
      <c r="BO1193" s="16" t="e">
        <f>IF(Wedstrijden!#REF!="x","BB","")</f>
        <v>#REF!</v>
      </c>
      <c r="BP1193" s="16" t="str">
        <f>IF(Wedstrijden!W1180="x","B","")</f>
        <v/>
      </c>
      <c r="BQ1193" s="16" t="str">
        <f>IF(Wedstrijden!X1180="x","L1","")</f>
        <v/>
      </c>
      <c r="BR1193" s="16" t="str">
        <f>IF(Wedstrijden!Y1180="x","L2","")</f>
        <v/>
      </c>
      <c r="BS1193" s="16" t="str">
        <f>IF(Wedstrijden!Z1180="x","M1","")</f>
        <v/>
      </c>
      <c r="BT1193" s="16" t="str">
        <f>IF(Wedstrijden!AA1180="x","M2","")</f>
        <v/>
      </c>
      <c r="BU1193" s="16" t="str">
        <f>IF(Wedstrijden!AB1180="x","Z1","")</f>
        <v/>
      </c>
      <c r="BV1193" s="16" t="str">
        <f>IF(Wedstrijden!AC1180="x","Z2","")</f>
        <v/>
      </c>
      <c r="BW1193" s="16" t="str">
        <f>IF(COUNTA(Wedstrijden!L1180:T1180)&lt;&gt;0,1,"")</f>
        <v/>
      </c>
      <c r="BX1193" s="16" t="str">
        <f t="shared" si="109"/>
        <v/>
      </c>
      <c r="BY1193" s="16" t="str">
        <f>IF(Wedstrijden!L1180="x","BB","")</f>
        <v/>
      </c>
      <c r="BZ1193" s="16" t="str">
        <f>IF(Wedstrijden!M1180="x","B","")</f>
        <v/>
      </c>
      <c r="CA1193" s="16" t="str">
        <f>IF(Wedstrijden!N1180="x","L1","")</f>
        <v/>
      </c>
      <c r="CB1193" s="16" t="str">
        <f>IF(Wedstrijden!O1180="x","L2","")</f>
        <v/>
      </c>
      <c r="CC1193" s="16" t="str">
        <f>IF(Wedstrijden!P1180="x","M1","")</f>
        <v/>
      </c>
      <c r="CD1193" s="16" t="str">
        <f>IF(Wedstrijden!Q1180="x","M2","")</f>
        <v/>
      </c>
      <c r="CE1193" s="16" t="str">
        <f>IF(Wedstrijden!R1180="x","Z1","")</f>
        <v/>
      </c>
      <c r="CF1193" s="16" t="str">
        <f>IF(Wedstrijden!S1180="x","Z2","")</f>
        <v/>
      </c>
      <c r="CG1193" s="16" t="str">
        <f>IF(Wedstrijden!T1180="x","ZZL","")</f>
        <v/>
      </c>
      <c r="CL1193" s="16" t="str">
        <f>IF(COUNTA(Wedstrijden!AR1180:BB1180)&lt;&gt;0,2,"")</f>
        <v/>
      </c>
      <c r="CM1193" s="16" t="str">
        <f t="shared" si="110"/>
        <v/>
      </c>
      <c r="CN1193" s="16" t="str">
        <f>IF(Wedstrijden!AR1180="x","AA","")</f>
        <v/>
      </c>
      <c r="CO1193" s="16" t="str">
        <f>IF(Wedstrijden!AS1180="x","A","")</f>
        <v/>
      </c>
      <c r="CP1193" s="16" t="str">
        <f>IF(Wedstrijden!AT1180="x","BB","")</f>
        <v/>
      </c>
      <c r="CQ1193" s="16" t="str">
        <f>IF(Wedstrijden!AU1180="x","B","")</f>
        <v/>
      </c>
      <c r="CR1193" s="16" t="str">
        <f>IF(Wedstrijden!AV1180="x","L","")</f>
        <v/>
      </c>
      <c r="CS1193" s="16" t="str">
        <f>IF(Wedstrijden!AW1180="x","M","")</f>
        <v/>
      </c>
      <c r="CT1193" s="16" t="str">
        <f>IF(Wedstrijden!AX1180="x","Z","")</f>
        <v/>
      </c>
      <c r="CU1193" s="16" t="str">
        <f>IF(Wedstrijden!BB1180="x","ZZ","")</f>
        <v/>
      </c>
      <c r="CV1193" s="16" t="str">
        <f>IF(COUNTA(Wedstrijden!AI1180:AP1180)&lt;&gt;0,2,"")</f>
        <v/>
      </c>
      <c r="CW1193" s="16" t="str">
        <f t="shared" si="111"/>
        <v/>
      </c>
      <c r="CX1193" s="16" t="str">
        <f>IF(Wedstrijden!AI1180="x","BB","")</f>
        <v/>
      </c>
      <c r="CY1193" s="16" t="str">
        <f>IF(Wedstrijden!AJ1180="x","B","")</f>
        <v/>
      </c>
      <c r="CZ1193" s="16" t="str">
        <f>IF(Wedstrijden!AK1180="x","L","")</f>
        <v/>
      </c>
      <c r="DA1193" s="16" t="str">
        <f>IF(Wedstrijden!AL1180="x","M","")</f>
        <v/>
      </c>
      <c r="DB1193" s="16" t="str">
        <f>IF(Wedstrijden!AM1180="x","Z","")</f>
        <v/>
      </c>
      <c r="DC1193" s="16" t="str">
        <f>IF(Wedstrijden!AN1180="x","ZZ","")</f>
        <v/>
      </c>
      <c r="DD1193" s="16" t="str">
        <f>IF(Wedstrijden!AP1180="x","1.40","")</f>
        <v/>
      </c>
      <c r="DE1193" s="16" t="str">
        <f>IF(COUNTA(Wedstrijden!BD1180:BF1180)&lt;&gt;0,6,"")</f>
        <v/>
      </c>
      <c r="DF1193" s="16" t="str">
        <f t="shared" si="112"/>
        <v/>
      </c>
      <c r="DG1193" s="16" t="str">
        <f>IF(Wedstrijden!BD1180="x","L","")</f>
        <v/>
      </c>
      <c r="DH1193" s="16" t="str">
        <f>IF(Wedstrijden!BE1180="x","M","")</f>
        <v/>
      </c>
      <c r="DI1193" s="16" t="str">
        <f>IF(Wedstrijden!BF1180="x","Z","")</f>
        <v/>
      </c>
      <c r="DJ1193" s="16" t="str">
        <f>IF(Wedstrijden!BG1180="x","Z","")</f>
        <v/>
      </c>
      <c r="DK1193" s="16" t="str">
        <f>IF(COUNTA(Wedstrijden!BI1180:BK1180)&lt;&gt;0,6,"")</f>
        <v/>
      </c>
      <c r="DL1193" s="16" t="str">
        <f t="shared" si="113"/>
        <v/>
      </c>
      <c r="DM1193" s="16" t="str">
        <f>IF(Wedstrijden!BI1180="x","L","")</f>
        <v/>
      </c>
      <c r="DN1193" s="16" t="str">
        <f>IF(Wedstrijden!BJ1180="x","M","")</f>
        <v/>
      </c>
      <c r="DO1193" s="16" t="str">
        <f>IF(Wedstrijden!BK1180="x","Z","")</f>
        <v/>
      </c>
      <c r="DP1193" s="16" t="str">
        <f>IF(Wedstrijden!BL1180="x","Z","")</f>
        <v/>
      </c>
    </row>
    <row r="1194" spans="1:120" ht="14.4" x14ac:dyDescent="0.3">
      <c r="A1194" s="18">
        <f>Wedstrijden!A1181</f>
        <v>0</v>
      </c>
      <c r="B1194" s="16" t="str">
        <f>IFERROR(VLOOKUP(Wedstrijden!#REF!,#REF!,2,FALSE),"")</f>
        <v/>
      </c>
      <c r="C1194" s="16">
        <f>Wedstrijden!E1181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IF(COUNTA(Wedstrijden!U1181:AC1181)&lt;&gt;0,1,"")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IF(Wedstrijden!U1181="x","B1","")</f>
        <v/>
      </c>
      <c r="BO1194" s="16" t="e">
        <f>IF(Wedstrijden!#REF!="x","BB","")</f>
        <v>#REF!</v>
      </c>
      <c r="BP1194" s="16" t="str">
        <f>IF(Wedstrijden!W1181="x","B","")</f>
        <v/>
      </c>
      <c r="BQ1194" s="16" t="str">
        <f>IF(Wedstrijden!X1181="x","L1","")</f>
        <v/>
      </c>
      <c r="BR1194" s="16" t="str">
        <f>IF(Wedstrijden!Y1181="x","L2","")</f>
        <v/>
      </c>
      <c r="BS1194" s="16" t="str">
        <f>IF(Wedstrijden!Z1181="x","M1","")</f>
        <v/>
      </c>
      <c r="BT1194" s="16" t="str">
        <f>IF(Wedstrijden!AA1181="x","M2","")</f>
        <v/>
      </c>
      <c r="BU1194" s="16" t="str">
        <f>IF(Wedstrijden!AB1181="x","Z1","")</f>
        <v/>
      </c>
      <c r="BV1194" s="16" t="str">
        <f>IF(Wedstrijden!AC1181="x","Z2","")</f>
        <v/>
      </c>
      <c r="BW1194" s="16" t="str">
        <f>IF(COUNTA(Wedstrijden!L1181:T1181)&lt;&gt;0,1,"")</f>
        <v/>
      </c>
      <c r="BX1194" s="16" t="str">
        <f t="shared" si="109"/>
        <v/>
      </c>
      <c r="BY1194" s="16" t="str">
        <f>IF(Wedstrijden!L1181="x","BB","")</f>
        <v/>
      </c>
      <c r="BZ1194" s="16" t="str">
        <f>IF(Wedstrijden!M1181="x","B","")</f>
        <v/>
      </c>
      <c r="CA1194" s="16" t="str">
        <f>IF(Wedstrijden!N1181="x","L1","")</f>
        <v/>
      </c>
      <c r="CB1194" s="16" t="str">
        <f>IF(Wedstrijden!O1181="x","L2","")</f>
        <v/>
      </c>
      <c r="CC1194" s="16" t="str">
        <f>IF(Wedstrijden!P1181="x","M1","")</f>
        <v/>
      </c>
      <c r="CD1194" s="16" t="str">
        <f>IF(Wedstrijden!Q1181="x","M2","")</f>
        <v/>
      </c>
      <c r="CE1194" s="16" t="str">
        <f>IF(Wedstrijden!R1181="x","Z1","")</f>
        <v/>
      </c>
      <c r="CF1194" s="16" t="str">
        <f>IF(Wedstrijden!S1181="x","Z2","")</f>
        <v/>
      </c>
      <c r="CG1194" s="16" t="str">
        <f>IF(Wedstrijden!T1181="x","ZZL","")</f>
        <v/>
      </c>
      <c r="CL1194" s="16" t="str">
        <f>IF(COUNTA(Wedstrijden!AR1181:BB1181)&lt;&gt;0,2,"")</f>
        <v/>
      </c>
      <c r="CM1194" s="16" t="str">
        <f t="shared" si="110"/>
        <v/>
      </c>
      <c r="CN1194" s="16" t="str">
        <f>IF(Wedstrijden!AR1181="x","AA","")</f>
        <v/>
      </c>
      <c r="CO1194" s="16" t="str">
        <f>IF(Wedstrijden!AS1181="x","A","")</f>
        <v/>
      </c>
      <c r="CP1194" s="16" t="str">
        <f>IF(Wedstrijden!AT1181="x","BB","")</f>
        <v/>
      </c>
      <c r="CQ1194" s="16" t="str">
        <f>IF(Wedstrijden!AU1181="x","B","")</f>
        <v/>
      </c>
      <c r="CR1194" s="16" t="str">
        <f>IF(Wedstrijden!AV1181="x","L","")</f>
        <v/>
      </c>
      <c r="CS1194" s="16" t="str">
        <f>IF(Wedstrijden!AW1181="x","M","")</f>
        <v/>
      </c>
      <c r="CT1194" s="16" t="str">
        <f>IF(Wedstrijden!AX1181="x","Z","")</f>
        <v/>
      </c>
      <c r="CU1194" s="16" t="str">
        <f>IF(Wedstrijden!BB1181="x","ZZ","")</f>
        <v/>
      </c>
      <c r="CV1194" s="16" t="str">
        <f>IF(COUNTA(Wedstrijden!AI1181:AP1181)&lt;&gt;0,2,"")</f>
        <v/>
      </c>
      <c r="CW1194" s="16" t="str">
        <f t="shared" si="111"/>
        <v/>
      </c>
      <c r="CX1194" s="16" t="str">
        <f>IF(Wedstrijden!AI1181="x","BB","")</f>
        <v/>
      </c>
      <c r="CY1194" s="16" t="str">
        <f>IF(Wedstrijden!AJ1181="x","B","")</f>
        <v/>
      </c>
      <c r="CZ1194" s="16" t="str">
        <f>IF(Wedstrijden!AK1181="x","L","")</f>
        <v/>
      </c>
      <c r="DA1194" s="16" t="str">
        <f>IF(Wedstrijden!AL1181="x","M","")</f>
        <v/>
      </c>
      <c r="DB1194" s="16" t="str">
        <f>IF(Wedstrijden!AM1181="x","Z","")</f>
        <v/>
      </c>
      <c r="DC1194" s="16" t="str">
        <f>IF(Wedstrijden!AN1181="x","ZZ","")</f>
        <v/>
      </c>
      <c r="DD1194" s="16" t="str">
        <f>IF(Wedstrijden!AP1181="x","1.40","")</f>
        <v/>
      </c>
      <c r="DE1194" s="16" t="str">
        <f>IF(COUNTA(Wedstrijden!BD1181:BF1181)&lt;&gt;0,6,"")</f>
        <v/>
      </c>
      <c r="DF1194" s="16" t="str">
        <f t="shared" si="112"/>
        <v/>
      </c>
      <c r="DG1194" s="16" t="str">
        <f>IF(Wedstrijden!BD1181="x","L","")</f>
        <v/>
      </c>
      <c r="DH1194" s="16" t="str">
        <f>IF(Wedstrijden!BE1181="x","M","")</f>
        <v/>
      </c>
      <c r="DI1194" s="16" t="str">
        <f>IF(Wedstrijden!BF1181="x","Z","")</f>
        <v/>
      </c>
      <c r="DJ1194" s="16" t="str">
        <f>IF(Wedstrijden!BG1181="x","Z","")</f>
        <v/>
      </c>
      <c r="DK1194" s="16" t="str">
        <f>IF(COUNTA(Wedstrijden!BI1181:BK1181)&lt;&gt;0,6,"")</f>
        <v/>
      </c>
      <c r="DL1194" s="16" t="str">
        <f t="shared" si="113"/>
        <v/>
      </c>
      <c r="DM1194" s="16" t="str">
        <f>IF(Wedstrijden!BI1181="x","L","")</f>
        <v/>
      </c>
      <c r="DN1194" s="16" t="str">
        <f>IF(Wedstrijden!BJ1181="x","M","")</f>
        <v/>
      </c>
      <c r="DO1194" s="16" t="str">
        <f>IF(Wedstrijden!BK1181="x","Z","")</f>
        <v/>
      </c>
      <c r="DP1194" s="16" t="str">
        <f>IF(Wedstrijden!BL1181="x","Z","")</f>
        <v/>
      </c>
    </row>
    <row r="1195" spans="1:120" ht="14.4" x14ac:dyDescent="0.3">
      <c r="A1195" s="18">
        <f>Wedstrijden!A1182</f>
        <v>0</v>
      </c>
      <c r="B1195" s="16" t="str">
        <f>IFERROR(VLOOKUP(Wedstrijden!#REF!,#REF!,2,FALSE),"")</f>
        <v/>
      </c>
      <c r="C1195" s="16">
        <f>Wedstrijden!E1182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IF(COUNTA(Wedstrijden!U1182:AC1182)&lt;&gt;0,1,"")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IF(Wedstrijden!U1182="x","B1","")</f>
        <v/>
      </c>
      <c r="BO1195" s="16" t="e">
        <f>IF(Wedstrijden!#REF!="x","BB","")</f>
        <v>#REF!</v>
      </c>
      <c r="BP1195" s="16" t="str">
        <f>IF(Wedstrijden!W1182="x","B","")</f>
        <v/>
      </c>
      <c r="BQ1195" s="16" t="str">
        <f>IF(Wedstrijden!X1182="x","L1","")</f>
        <v/>
      </c>
      <c r="BR1195" s="16" t="str">
        <f>IF(Wedstrijden!Y1182="x","L2","")</f>
        <v/>
      </c>
      <c r="BS1195" s="16" t="str">
        <f>IF(Wedstrijden!Z1182="x","M1","")</f>
        <v/>
      </c>
      <c r="BT1195" s="16" t="str">
        <f>IF(Wedstrijden!AA1182="x","M2","")</f>
        <v/>
      </c>
      <c r="BU1195" s="16" t="str">
        <f>IF(Wedstrijden!AB1182="x","Z1","")</f>
        <v/>
      </c>
      <c r="BV1195" s="16" t="str">
        <f>IF(Wedstrijden!AC1182="x","Z2","")</f>
        <v/>
      </c>
      <c r="BW1195" s="16" t="str">
        <f>IF(COUNTA(Wedstrijden!L1182:T1182)&lt;&gt;0,1,"")</f>
        <v/>
      </c>
      <c r="BX1195" s="16" t="str">
        <f t="shared" si="109"/>
        <v/>
      </c>
      <c r="BY1195" s="16" t="str">
        <f>IF(Wedstrijden!L1182="x","BB","")</f>
        <v/>
      </c>
      <c r="BZ1195" s="16" t="str">
        <f>IF(Wedstrijden!M1182="x","B","")</f>
        <v/>
      </c>
      <c r="CA1195" s="16" t="str">
        <f>IF(Wedstrijden!N1182="x","L1","")</f>
        <v/>
      </c>
      <c r="CB1195" s="16" t="str">
        <f>IF(Wedstrijden!O1182="x","L2","")</f>
        <v/>
      </c>
      <c r="CC1195" s="16" t="str">
        <f>IF(Wedstrijden!P1182="x","M1","")</f>
        <v/>
      </c>
      <c r="CD1195" s="16" t="str">
        <f>IF(Wedstrijden!Q1182="x","M2","")</f>
        <v/>
      </c>
      <c r="CE1195" s="16" t="str">
        <f>IF(Wedstrijden!R1182="x","Z1","")</f>
        <v/>
      </c>
      <c r="CF1195" s="16" t="str">
        <f>IF(Wedstrijden!S1182="x","Z2","")</f>
        <v/>
      </c>
      <c r="CG1195" s="16" t="str">
        <f>IF(Wedstrijden!T1182="x","ZZL","")</f>
        <v/>
      </c>
      <c r="CL1195" s="16" t="str">
        <f>IF(COUNTA(Wedstrijden!AR1182:BB1182)&lt;&gt;0,2,"")</f>
        <v/>
      </c>
      <c r="CM1195" s="16" t="str">
        <f t="shared" si="110"/>
        <v/>
      </c>
      <c r="CN1195" s="16" t="str">
        <f>IF(Wedstrijden!AR1182="x","AA","")</f>
        <v/>
      </c>
      <c r="CO1195" s="16" t="str">
        <f>IF(Wedstrijden!AS1182="x","A","")</f>
        <v/>
      </c>
      <c r="CP1195" s="16" t="str">
        <f>IF(Wedstrijden!AT1182="x","BB","")</f>
        <v/>
      </c>
      <c r="CQ1195" s="16" t="str">
        <f>IF(Wedstrijden!AU1182="x","B","")</f>
        <v/>
      </c>
      <c r="CR1195" s="16" t="str">
        <f>IF(Wedstrijden!AV1182="x","L","")</f>
        <v/>
      </c>
      <c r="CS1195" s="16" t="str">
        <f>IF(Wedstrijden!AW1182="x","M","")</f>
        <v/>
      </c>
      <c r="CT1195" s="16" t="str">
        <f>IF(Wedstrijden!AX1182="x","Z","")</f>
        <v/>
      </c>
      <c r="CU1195" s="16" t="str">
        <f>IF(Wedstrijden!BB1182="x","ZZ","")</f>
        <v/>
      </c>
      <c r="CV1195" s="16" t="str">
        <f>IF(COUNTA(Wedstrijden!AI1182:AP1182)&lt;&gt;0,2,"")</f>
        <v/>
      </c>
      <c r="CW1195" s="16" t="str">
        <f t="shared" si="111"/>
        <v/>
      </c>
      <c r="CX1195" s="16" t="str">
        <f>IF(Wedstrijden!AI1182="x","BB","")</f>
        <v/>
      </c>
      <c r="CY1195" s="16" t="str">
        <f>IF(Wedstrijden!AJ1182="x","B","")</f>
        <v/>
      </c>
      <c r="CZ1195" s="16" t="str">
        <f>IF(Wedstrijden!AK1182="x","L","")</f>
        <v/>
      </c>
      <c r="DA1195" s="16" t="str">
        <f>IF(Wedstrijden!AL1182="x","M","")</f>
        <v/>
      </c>
      <c r="DB1195" s="16" t="str">
        <f>IF(Wedstrijden!AM1182="x","Z","")</f>
        <v/>
      </c>
      <c r="DC1195" s="16" t="str">
        <f>IF(Wedstrijden!AN1182="x","ZZ","")</f>
        <v/>
      </c>
      <c r="DD1195" s="16" t="str">
        <f>IF(Wedstrijden!AP1182="x","1.40","")</f>
        <v/>
      </c>
      <c r="DE1195" s="16" t="str">
        <f>IF(COUNTA(Wedstrijden!BD1182:BF1182)&lt;&gt;0,6,"")</f>
        <v/>
      </c>
      <c r="DF1195" s="16" t="str">
        <f t="shared" si="112"/>
        <v/>
      </c>
      <c r="DG1195" s="16" t="str">
        <f>IF(Wedstrijden!BD1182="x","L","")</f>
        <v/>
      </c>
      <c r="DH1195" s="16" t="str">
        <f>IF(Wedstrijden!BE1182="x","M","")</f>
        <v/>
      </c>
      <c r="DI1195" s="16" t="str">
        <f>IF(Wedstrijden!BF1182="x","Z","")</f>
        <v/>
      </c>
      <c r="DJ1195" s="16" t="str">
        <f>IF(Wedstrijden!BG1182="x","Z","")</f>
        <v/>
      </c>
      <c r="DK1195" s="16" t="str">
        <f>IF(COUNTA(Wedstrijden!BI1182:BK1182)&lt;&gt;0,6,"")</f>
        <v/>
      </c>
      <c r="DL1195" s="16" t="str">
        <f t="shared" si="113"/>
        <v/>
      </c>
      <c r="DM1195" s="16" t="str">
        <f>IF(Wedstrijden!BI1182="x","L","")</f>
        <v/>
      </c>
      <c r="DN1195" s="16" t="str">
        <f>IF(Wedstrijden!BJ1182="x","M","")</f>
        <v/>
      </c>
      <c r="DO1195" s="16" t="str">
        <f>IF(Wedstrijden!BK1182="x","Z","")</f>
        <v/>
      </c>
      <c r="DP1195" s="16" t="str">
        <f>IF(Wedstrijden!BL1182="x","Z","")</f>
        <v/>
      </c>
    </row>
    <row r="1196" spans="1:120" ht="14.4" x14ac:dyDescent="0.3">
      <c r="A1196" s="18">
        <f>Wedstrijden!A1183</f>
        <v>0</v>
      </c>
      <c r="B1196" s="16" t="str">
        <f>IFERROR(VLOOKUP(Wedstrijden!#REF!,#REF!,2,FALSE),"")</f>
        <v/>
      </c>
      <c r="C1196" s="16">
        <f>Wedstrijden!E1183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IF(COUNTA(Wedstrijden!U1183:AC1183)&lt;&gt;0,1,"")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IF(Wedstrijden!U1183="x","B1","")</f>
        <v/>
      </c>
      <c r="BO1196" s="16" t="e">
        <f>IF(Wedstrijden!#REF!="x","BB","")</f>
        <v>#REF!</v>
      </c>
      <c r="BP1196" s="16" t="str">
        <f>IF(Wedstrijden!W1183="x","B","")</f>
        <v/>
      </c>
      <c r="BQ1196" s="16" t="str">
        <f>IF(Wedstrijden!X1183="x","L1","")</f>
        <v/>
      </c>
      <c r="BR1196" s="16" t="str">
        <f>IF(Wedstrijden!Y1183="x","L2","")</f>
        <v/>
      </c>
      <c r="BS1196" s="16" t="str">
        <f>IF(Wedstrijden!Z1183="x","M1","")</f>
        <v/>
      </c>
      <c r="BT1196" s="16" t="str">
        <f>IF(Wedstrijden!AA1183="x","M2","")</f>
        <v/>
      </c>
      <c r="BU1196" s="16" t="str">
        <f>IF(Wedstrijden!AB1183="x","Z1","")</f>
        <v/>
      </c>
      <c r="BV1196" s="16" t="str">
        <f>IF(Wedstrijden!AC1183="x","Z2","")</f>
        <v/>
      </c>
      <c r="BW1196" s="16" t="str">
        <f>IF(COUNTA(Wedstrijden!L1183:T1183)&lt;&gt;0,1,"")</f>
        <v/>
      </c>
      <c r="BX1196" s="16" t="str">
        <f t="shared" si="109"/>
        <v/>
      </c>
      <c r="BY1196" s="16" t="str">
        <f>IF(Wedstrijden!L1183="x","BB","")</f>
        <v/>
      </c>
      <c r="BZ1196" s="16" t="str">
        <f>IF(Wedstrijden!M1183="x","B","")</f>
        <v/>
      </c>
      <c r="CA1196" s="16" t="str">
        <f>IF(Wedstrijden!N1183="x","L1","")</f>
        <v/>
      </c>
      <c r="CB1196" s="16" t="str">
        <f>IF(Wedstrijden!O1183="x","L2","")</f>
        <v/>
      </c>
      <c r="CC1196" s="16" t="str">
        <f>IF(Wedstrijden!P1183="x","M1","")</f>
        <v/>
      </c>
      <c r="CD1196" s="16" t="str">
        <f>IF(Wedstrijden!Q1183="x","M2","")</f>
        <v/>
      </c>
      <c r="CE1196" s="16" t="str">
        <f>IF(Wedstrijden!R1183="x","Z1","")</f>
        <v/>
      </c>
      <c r="CF1196" s="16" t="str">
        <f>IF(Wedstrijden!S1183="x","Z2","")</f>
        <v/>
      </c>
      <c r="CG1196" s="16" t="str">
        <f>IF(Wedstrijden!T1183="x","ZZL","")</f>
        <v/>
      </c>
      <c r="CL1196" s="16" t="str">
        <f>IF(COUNTA(Wedstrijden!AR1183:BB1183)&lt;&gt;0,2,"")</f>
        <v/>
      </c>
      <c r="CM1196" s="16" t="str">
        <f t="shared" si="110"/>
        <v/>
      </c>
      <c r="CN1196" s="16" t="str">
        <f>IF(Wedstrijden!AR1183="x","AA","")</f>
        <v/>
      </c>
      <c r="CO1196" s="16" t="str">
        <f>IF(Wedstrijden!AS1183="x","A","")</f>
        <v/>
      </c>
      <c r="CP1196" s="16" t="str">
        <f>IF(Wedstrijden!AT1183="x","BB","")</f>
        <v/>
      </c>
      <c r="CQ1196" s="16" t="str">
        <f>IF(Wedstrijden!AU1183="x","B","")</f>
        <v/>
      </c>
      <c r="CR1196" s="16" t="str">
        <f>IF(Wedstrijden!AV1183="x","L","")</f>
        <v/>
      </c>
      <c r="CS1196" s="16" t="str">
        <f>IF(Wedstrijden!AW1183="x","M","")</f>
        <v/>
      </c>
      <c r="CT1196" s="16" t="str">
        <f>IF(Wedstrijden!AX1183="x","Z","")</f>
        <v/>
      </c>
      <c r="CU1196" s="16" t="str">
        <f>IF(Wedstrijden!BB1183="x","ZZ","")</f>
        <v/>
      </c>
      <c r="CV1196" s="16" t="str">
        <f>IF(COUNTA(Wedstrijden!AI1183:AP1183)&lt;&gt;0,2,"")</f>
        <v/>
      </c>
      <c r="CW1196" s="16" t="str">
        <f t="shared" si="111"/>
        <v/>
      </c>
      <c r="CX1196" s="16" t="str">
        <f>IF(Wedstrijden!AI1183="x","BB","")</f>
        <v/>
      </c>
      <c r="CY1196" s="16" t="str">
        <f>IF(Wedstrijden!AJ1183="x","B","")</f>
        <v/>
      </c>
      <c r="CZ1196" s="16" t="str">
        <f>IF(Wedstrijden!AK1183="x","L","")</f>
        <v/>
      </c>
      <c r="DA1196" s="16" t="str">
        <f>IF(Wedstrijden!AL1183="x","M","")</f>
        <v/>
      </c>
      <c r="DB1196" s="16" t="str">
        <f>IF(Wedstrijden!AM1183="x","Z","")</f>
        <v/>
      </c>
      <c r="DC1196" s="16" t="str">
        <f>IF(Wedstrijden!AN1183="x","ZZ","")</f>
        <v/>
      </c>
      <c r="DD1196" s="16" t="str">
        <f>IF(Wedstrijden!AP1183="x","1.40","")</f>
        <v/>
      </c>
      <c r="DE1196" s="16" t="str">
        <f>IF(COUNTA(Wedstrijden!BD1183:BF1183)&lt;&gt;0,6,"")</f>
        <v/>
      </c>
      <c r="DF1196" s="16" t="str">
        <f t="shared" si="112"/>
        <v/>
      </c>
      <c r="DG1196" s="16" t="str">
        <f>IF(Wedstrijden!BD1183="x","L","")</f>
        <v/>
      </c>
      <c r="DH1196" s="16" t="str">
        <f>IF(Wedstrijden!BE1183="x","M","")</f>
        <v/>
      </c>
      <c r="DI1196" s="16" t="str">
        <f>IF(Wedstrijden!BF1183="x","Z","")</f>
        <v/>
      </c>
      <c r="DJ1196" s="16" t="str">
        <f>IF(Wedstrijden!BG1183="x","Z","")</f>
        <v/>
      </c>
      <c r="DK1196" s="16" t="str">
        <f>IF(COUNTA(Wedstrijden!BI1183:BK1183)&lt;&gt;0,6,"")</f>
        <v/>
      </c>
      <c r="DL1196" s="16" t="str">
        <f t="shared" si="113"/>
        <v/>
      </c>
      <c r="DM1196" s="16" t="str">
        <f>IF(Wedstrijden!BI1183="x","L","")</f>
        <v/>
      </c>
      <c r="DN1196" s="16" t="str">
        <f>IF(Wedstrijden!BJ1183="x","M","")</f>
        <v/>
      </c>
      <c r="DO1196" s="16" t="str">
        <f>IF(Wedstrijden!BK1183="x","Z","")</f>
        <v/>
      </c>
      <c r="DP1196" s="16" t="str">
        <f>IF(Wedstrijden!BL1183="x","Z","")</f>
        <v/>
      </c>
    </row>
    <row r="1197" spans="1:120" ht="14.4" x14ac:dyDescent="0.3">
      <c r="A1197" s="18">
        <f>Wedstrijden!A1184</f>
        <v>0</v>
      </c>
      <c r="B1197" s="16" t="str">
        <f>IFERROR(VLOOKUP(Wedstrijden!#REF!,#REF!,2,FALSE),"")</f>
        <v/>
      </c>
      <c r="C1197" s="16">
        <f>Wedstrijden!E1184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IF(COUNTA(Wedstrijden!U1184:AC1184)&lt;&gt;0,1,"")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IF(Wedstrijden!U1184="x","B1","")</f>
        <v/>
      </c>
      <c r="BO1197" s="16" t="e">
        <f>IF(Wedstrijden!#REF!="x","BB","")</f>
        <v>#REF!</v>
      </c>
      <c r="BP1197" s="16" t="str">
        <f>IF(Wedstrijden!W1184="x","B","")</f>
        <v/>
      </c>
      <c r="BQ1197" s="16" t="str">
        <f>IF(Wedstrijden!X1184="x","L1","")</f>
        <v/>
      </c>
      <c r="BR1197" s="16" t="str">
        <f>IF(Wedstrijden!Y1184="x","L2","")</f>
        <v/>
      </c>
      <c r="BS1197" s="16" t="str">
        <f>IF(Wedstrijden!Z1184="x","M1","")</f>
        <v/>
      </c>
      <c r="BT1197" s="16" t="str">
        <f>IF(Wedstrijden!AA1184="x","M2","")</f>
        <v/>
      </c>
      <c r="BU1197" s="16" t="str">
        <f>IF(Wedstrijden!AB1184="x","Z1","")</f>
        <v/>
      </c>
      <c r="BV1197" s="16" t="str">
        <f>IF(Wedstrijden!AC1184="x","Z2","")</f>
        <v/>
      </c>
      <c r="BW1197" s="16" t="str">
        <f>IF(COUNTA(Wedstrijden!L1184:T1184)&lt;&gt;0,1,"")</f>
        <v/>
      </c>
      <c r="BX1197" s="16" t="str">
        <f t="shared" si="109"/>
        <v/>
      </c>
      <c r="BY1197" s="16" t="str">
        <f>IF(Wedstrijden!L1184="x","BB","")</f>
        <v/>
      </c>
      <c r="BZ1197" s="16" t="str">
        <f>IF(Wedstrijden!M1184="x","B","")</f>
        <v/>
      </c>
      <c r="CA1197" s="16" t="str">
        <f>IF(Wedstrijden!N1184="x","L1","")</f>
        <v/>
      </c>
      <c r="CB1197" s="16" t="str">
        <f>IF(Wedstrijden!O1184="x","L2","")</f>
        <v/>
      </c>
      <c r="CC1197" s="16" t="str">
        <f>IF(Wedstrijden!P1184="x","M1","")</f>
        <v/>
      </c>
      <c r="CD1197" s="16" t="str">
        <f>IF(Wedstrijden!Q1184="x","M2","")</f>
        <v/>
      </c>
      <c r="CE1197" s="16" t="str">
        <f>IF(Wedstrijden!R1184="x","Z1","")</f>
        <v/>
      </c>
      <c r="CF1197" s="16" t="str">
        <f>IF(Wedstrijden!S1184="x","Z2","")</f>
        <v/>
      </c>
      <c r="CG1197" s="16" t="str">
        <f>IF(Wedstrijden!T1184="x","ZZL","")</f>
        <v/>
      </c>
      <c r="CL1197" s="16" t="str">
        <f>IF(COUNTA(Wedstrijden!AR1184:BB1184)&lt;&gt;0,2,"")</f>
        <v/>
      </c>
      <c r="CM1197" s="16" t="str">
        <f t="shared" si="110"/>
        <v/>
      </c>
      <c r="CN1197" s="16" t="str">
        <f>IF(Wedstrijden!AR1184="x","AA","")</f>
        <v/>
      </c>
      <c r="CO1197" s="16" t="str">
        <f>IF(Wedstrijden!AS1184="x","A","")</f>
        <v/>
      </c>
      <c r="CP1197" s="16" t="str">
        <f>IF(Wedstrijden!AT1184="x","BB","")</f>
        <v/>
      </c>
      <c r="CQ1197" s="16" t="str">
        <f>IF(Wedstrijden!AU1184="x","B","")</f>
        <v/>
      </c>
      <c r="CR1197" s="16" t="str">
        <f>IF(Wedstrijden!AV1184="x","L","")</f>
        <v/>
      </c>
      <c r="CS1197" s="16" t="str">
        <f>IF(Wedstrijden!AW1184="x","M","")</f>
        <v/>
      </c>
      <c r="CT1197" s="16" t="str">
        <f>IF(Wedstrijden!AX1184="x","Z","")</f>
        <v/>
      </c>
      <c r="CU1197" s="16" t="str">
        <f>IF(Wedstrijden!BB1184="x","ZZ","")</f>
        <v/>
      </c>
      <c r="CV1197" s="16" t="str">
        <f>IF(COUNTA(Wedstrijden!AI1184:AP1184)&lt;&gt;0,2,"")</f>
        <v/>
      </c>
      <c r="CW1197" s="16" t="str">
        <f t="shared" si="111"/>
        <v/>
      </c>
      <c r="CX1197" s="16" t="str">
        <f>IF(Wedstrijden!AI1184="x","BB","")</f>
        <v/>
      </c>
      <c r="CY1197" s="16" t="str">
        <f>IF(Wedstrijden!AJ1184="x","B","")</f>
        <v/>
      </c>
      <c r="CZ1197" s="16" t="str">
        <f>IF(Wedstrijden!AK1184="x","L","")</f>
        <v/>
      </c>
      <c r="DA1197" s="16" t="str">
        <f>IF(Wedstrijden!AL1184="x","M","")</f>
        <v/>
      </c>
      <c r="DB1197" s="16" t="str">
        <f>IF(Wedstrijden!AM1184="x","Z","")</f>
        <v/>
      </c>
      <c r="DC1197" s="16" t="str">
        <f>IF(Wedstrijden!AN1184="x","ZZ","")</f>
        <v/>
      </c>
      <c r="DD1197" s="16" t="str">
        <f>IF(Wedstrijden!AP1184="x","1.40","")</f>
        <v/>
      </c>
      <c r="DE1197" s="16" t="str">
        <f>IF(COUNTA(Wedstrijden!BD1184:BF1184)&lt;&gt;0,6,"")</f>
        <v/>
      </c>
      <c r="DF1197" s="16" t="str">
        <f t="shared" si="112"/>
        <v/>
      </c>
      <c r="DG1197" s="16" t="str">
        <f>IF(Wedstrijden!BD1184="x","L","")</f>
        <v/>
      </c>
      <c r="DH1197" s="16" t="str">
        <f>IF(Wedstrijden!BE1184="x","M","")</f>
        <v/>
      </c>
      <c r="DI1197" s="16" t="str">
        <f>IF(Wedstrijden!BF1184="x","Z","")</f>
        <v/>
      </c>
      <c r="DJ1197" s="16" t="str">
        <f>IF(Wedstrijden!BG1184="x","Z","")</f>
        <v/>
      </c>
      <c r="DK1197" s="16" t="str">
        <f>IF(COUNTA(Wedstrijden!BI1184:BK1184)&lt;&gt;0,6,"")</f>
        <v/>
      </c>
      <c r="DL1197" s="16" t="str">
        <f t="shared" si="113"/>
        <v/>
      </c>
      <c r="DM1197" s="16" t="str">
        <f>IF(Wedstrijden!BI1184="x","L","")</f>
        <v/>
      </c>
      <c r="DN1197" s="16" t="str">
        <f>IF(Wedstrijden!BJ1184="x","M","")</f>
        <v/>
      </c>
      <c r="DO1197" s="16" t="str">
        <f>IF(Wedstrijden!BK1184="x","Z","")</f>
        <v/>
      </c>
      <c r="DP1197" s="16" t="str">
        <f>IF(Wedstrijden!BL1184="x","Z","")</f>
        <v/>
      </c>
    </row>
    <row r="1198" spans="1:120" ht="14.4" x14ac:dyDescent="0.3">
      <c r="A1198" s="18">
        <f>Wedstrijden!A1185</f>
        <v>0</v>
      </c>
      <c r="B1198" s="16" t="str">
        <f>IFERROR(VLOOKUP(Wedstrijden!#REF!,#REF!,2,FALSE),"")</f>
        <v/>
      </c>
      <c r="C1198" s="16">
        <f>Wedstrijden!E1185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IF(COUNTA(Wedstrijden!U1185:AC1185)&lt;&gt;0,1,"")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IF(Wedstrijden!U1185="x","B1","")</f>
        <v/>
      </c>
      <c r="BO1198" s="16" t="e">
        <f>IF(Wedstrijden!#REF!="x","BB","")</f>
        <v>#REF!</v>
      </c>
      <c r="BP1198" s="16" t="str">
        <f>IF(Wedstrijden!W1185="x","B","")</f>
        <v/>
      </c>
      <c r="BQ1198" s="16" t="str">
        <f>IF(Wedstrijden!X1185="x","L1","")</f>
        <v/>
      </c>
      <c r="BR1198" s="16" t="str">
        <f>IF(Wedstrijden!Y1185="x","L2","")</f>
        <v/>
      </c>
      <c r="BS1198" s="16" t="str">
        <f>IF(Wedstrijden!Z1185="x","M1","")</f>
        <v/>
      </c>
      <c r="BT1198" s="16" t="str">
        <f>IF(Wedstrijden!AA1185="x","M2","")</f>
        <v/>
      </c>
      <c r="BU1198" s="16" t="str">
        <f>IF(Wedstrijden!AB1185="x","Z1","")</f>
        <v/>
      </c>
      <c r="BV1198" s="16" t="str">
        <f>IF(Wedstrijden!AC1185="x","Z2","")</f>
        <v/>
      </c>
      <c r="BW1198" s="16" t="str">
        <f>IF(COUNTA(Wedstrijden!L1185:T1185)&lt;&gt;0,1,"")</f>
        <v/>
      </c>
      <c r="BX1198" s="16" t="str">
        <f t="shared" si="109"/>
        <v/>
      </c>
      <c r="BY1198" s="16" t="str">
        <f>IF(Wedstrijden!L1185="x","BB","")</f>
        <v/>
      </c>
      <c r="BZ1198" s="16" t="str">
        <f>IF(Wedstrijden!M1185="x","B","")</f>
        <v/>
      </c>
      <c r="CA1198" s="16" t="str">
        <f>IF(Wedstrijden!N1185="x","L1","")</f>
        <v/>
      </c>
      <c r="CB1198" s="16" t="str">
        <f>IF(Wedstrijden!O1185="x","L2","")</f>
        <v/>
      </c>
      <c r="CC1198" s="16" t="str">
        <f>IF(Wedstrijden!P1185="x","M1","")</f>
        <v/>
      </c>
      <c r="CD1198" s="16" t="str">
        <f>IF(Wedstrijden!Q1185="x","M2","")</f>
        <v/>
      </c>
      <c r="CE1198" s="16" t="str">
        <f>IF(Wedstrijden!R1185="x","Z1","")</f>
        <v/>
      </c>
      <c r="CF1198" s="16" t="str">
        <f>IF(Wedstrijden!S1185="x","Z2","")</f>
        <v/>
      </c>
      <c r="CG1198" s="16" t="str">
        <f>IF(Wedstrijden!T1185="x","ZZL","")</f>
        <v/>
      </c>
      <c r="CL1198" s="16" t="str">
        <f>IF(COUNTA(Wedstrijden!AR1185:BB1185)&lt;&gt;0,2,"")</f>
        <v/>
      </c>
      <c r="CM1198" s="16" t="str">
        <f t="shared" si="110"/>
        <v/>
      </c>
      <c r="CN1198" s="16" t="str">
        <f>IF(Wedstrijden!AR1185="x","AA","")</f>
        <v/>
      </c>
      <c r="CO1198" s="16" t="str">
        <f>IF(Wedstrijden!AS1185="x","A","")</f>
        <v/>
      </c>
      <c r="CP1198" s="16" t="str">
        <f>IF(Wedstrijden!AT1185="x","BB","")</f>
        <v/>
      </c>
      <c r="CQ1198" s="16" t="str">
        <f>IF(Wedstrijden!AU1185="x","B","")</f>
        <v/>
      </c>
      <c r="CR1198" s="16" t="str">
        <f>IF(Wedstrijden!AV1185="x","L","")</f>
        <v/>
      </c>
      <c r="CS1198" s="16" t="str">
        <f>IF(Wedstrijden!AW1185="x","M","")</f>
        <v/>
      </c>
      <c r="CT1198" s="16" t="str">
        <f>IF(Wedstrijden!AX1185="x","Z","")</f>
        <v/>
      </c>
      <c r="CU1198" s="16" t="str">
        <f>IF(Wedstrijden!BB1185="x","ZZ","")</f>
        <v/>
      </c>
      <c r="CV1198" s="16" t="str">
        <f>IF(COUNTA(Wedstrijden!AI1185:AP1185)&lt;&gt;0,2,"")</f>
        <v/>
      </c>
      <c r="CW1198" s="16" t="str">
        <f t="shared" si="111"/>
        <v/>
      </c>
      <c r="CX1198" s="16" t="str">
        <f>IF(Wedstrijden!AI1185="x","BB","")</f>
        <v/>
      </c>
      <c r="CY1198" s="16" t="str">
        <f>IF(Wedstrijden!AJ1185="x","B","")</f>
        <v/>
      </c>
      <c r="CZ1198" s="16" t="str">
        <f>IF(Wedstrijden!AK1185="x","L","")</f>
        <v/>
      </c>
      <c r="DA1198" s="16" t="str">
        <f>IF(Wedstrijden!AL1185="x","M","")</f>
        <v/>
      </c>
      <c r="DB1198" s="16" t="str">
        <f>IF(Wedstrijden!AM1185="x","Z","")</f>
        <v/>
      </c>
      <c r="DC1198" s="16" t="str">
        <f>IF(Wedstrijden!AN1185="x","ZZ","")</f>
        <v/>
      </c>
      <c r="DD1198" s="16" t="str">
        <f>IF(Wedstrijden!AP1185="x","1.40","")</f>
        <v/>
      </c>
      <c r="DE1198" s="16" t="str">
        <f>IF(COUNTA(Wedstrijden!BD1185:BF1185)&lt;&gt;0,6,"")</f>
        <v/>
      </c>
      <c r="DF1198" s="16" t="str">
        <f t="shared" si="112"/>
        <v/>
      </c>
      <c r="DG1198" s="16" t="str">
        <f>IF(Wedstrijden!BD1185="x","L","")</f>
        <v/>
      </c>
      <c r="DH1198" s="16" t="str">
        <f>IF(Wedstrijden!BE1185="x","M","")</f>
        <v/>
      </c>
      <c r="DI1198" s="16" t="str">
        <f>IF(Wedstrijden!BF1185="x","Z","")</f>
        <v/>
      </c>
      <c r="DJ1198" s="16" t="str">
        <f>IF(Wedstrijden!BG1185="x","Z","")</f>
        <v/>
      </c>
      <c r="DK1198" s="16" t="str">
        <f>IF(COUNTA(Wedstrijden!BI1185:BK1185)&lt;&gt;0,6,"")</f>
        <v/>
      </c>
      <c r="DL1198" s="16" t="str">
        <f t="shared" si="113"/>
        <v/>
      </c>
      <c r="DM1198" s="16" t="str">
        <f>IF(Wedstrijden!BI1185="x","L","")</f>
        <v/>
      </c>
      <c r="DN1198" s="16" t="str">
        <f>IF(Wedstrijden!BJ1185="x","M","")</f>
        <v/>
      </c>
      <c r="DO1198" s="16" t="str">
        <f>IF(Wedstrijden!BK1185="x","Z","")</f>
        <v/>
      </c>
      <c r="DP1198" s="16" t="str">
        <f>IF(Wedstrijden!BL1185="x","Z","")</f>
        <v/>
      </c>
    </row>
    <row r="1199" spans="1:120" ht="14.4" x14ac:dyDescent="0.3">
      <c r="A1199" s="18">
        <f>Wedstrijden!A1186</f>
        <v>0</v>
      </c>
      <c r="B1199" s="16" t="str">
        <f>IFERROR(VLOOKUP(Wedstrijden!#REF!,#REF!,2,FALSE),"")</f>
        <v/>
      </c>
      <c r="C1199" s="16">
        <f>Wedstrijden!E1186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IF(COUNTA(Wedstrijden!U1186:AC1186)&lt;&gt;0,1,"")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IF(Wedstrijden!U1186="x","B1","")</f>
        <v/>
      </c>
      <c r="BO1199" s="16" t="e">
        <f>IF(Wedstrijden!#REF!="x","BB","")</f>
        <v>#REF!</v>
      </c>
      <c r="BP1199" s="16" t="str">
        <f>IF(Wedstrijden!W1186="x","B","")</f>
        <v/>
      </c>
      <c r="BQ1199" s="16" t="str">
        <f>IF(Wedstrijden!X1186="x","L1","")</f>
        <v/>
      </c>
      <c r="BR1199" s="16" t="str">
        <f>IF(Wedstrijden!Y1186="x","L2","")</f>
        <v/>
      </c>
      <c r="BS1199" s="16" t="str">
        <f>IF(Wedstrijden!Z1186="x","M1","")</f>
        <v/>
      </c>
      <c r="BT1199" s="16" t="str">
        <f>IF(Wedstrijden!AA1186="x","M2","")</f>
        <v/>
      </c>
      <c r="BU1199" s="16" t="str">
        <f>IF(Wedstrijden!AB1186="x","Z1","")</f>
        <v/>
      </c>
      <c r="BV1199" s="16" t="str">
        <f>IF(Wedstrijden!AC1186="x","Z2","")</f>
        <v/>
      </c>
      <c r="BW1199" s="16" t="str">
        <f>IF(COUNTA(Wedstrijden!L1186:T1186)&lt;&gt;0,1,"")</f>
        <v/>
      </c>
      <c r="BX1199" s="16" t="str">
        <f t="shared" si="109"/>
        <v/>
      </c>
      <c r="BY1199" s="16" t="str">
        <f>IF(Wedstrijden!L1186="x","BB","")</f>
        <v/>
      </c>
      <c r="BZ1199" s="16" t="str">
        <f>IF(Wedstrijden!M1186="x","B","")</f>
        <v/>
      </c>
      <c r="CA1199" s="16" t="str">
        <f>IF(Wedstrijden!N1186="x","L1","")</f>
        <v/>
      </c>
      <c r="CB1199" s="16" t="str">
        <f>IF(Wedstrijden!O1186="x","L2","")</f>
        <v/>
      </c>
      <c r="CC1199" s="16" t="str">
        <f>IF(Wedstrijden!P1186="x","M1","")</f>
        <v/>
      </c>
      <c r="CD1199" s="16" t="str">
        <f>IF(Wedstrijden!Q1186="x","M2","")</f>
        <v/>
      </c>
      <c r="CE1199" s="16" t="str">
        <f>IF(Wedstrijden!R1186="x","Z1","")</f>
        <v/>
      </c>
      <c r="CF1199" s="16" t="str">
        <f>IF(Wedstrijden!S1186="x","Z2","")</f>
        <v/>
      </c>
      <c r="CG1199" s="16" t="str">
        <f>IF(Wedstrijden!T1186="x","ZZL","")</f>
        <v/>
      </c>
      <c r="CL1199" s="16" t="str">
        <f>IF(COUNTA(Wedstrijden!AR1186:BB1186)&lt;&gt;0,2,"")</f>
        <v/>
      </c>
      <c r="CM1199" s="16" t="str">
        <f t="shared" si="110"/>
        <v/>
      </c>
      <c r="CN1199" s="16" t="str">
        <f>IF(Wedstrijden!AR1186="x","AA","")</f>
        <v/>
      </c>
      <c r="CO1199" s="16" t="str">
        <f>IF(Wedstrijden!AS1186="x","A","")</f>
        <v/>
      </c>
      <c r="CP1199" s="16" t="str">
        <f>IF(Wedstrijden!AT1186="x","BB","")</f>
        <v/>
      </c>
      <c r="CQ1199" s="16" t="str">
        <f>IF(Wedstrijden!AU1186="x","B","")</f>
        <v/>
      </c>
      <c r="CR1199" s="16" t="str">
        <f>IF(Wedstrijden!AV1186="x","L","")</f>
        <v/>
      </c>
      <c r="CS1199" s="16" t="str">
        <f>IF(Wedstrijden!AW1186="x","M","")</f>
        <v/>
      </c>
      <c r="CT1199" s="16" t="str">
        <f>IF(Wedstrijden!AX1186="x","Z","")</f>
        <v/>
      </c>
      <c r="CU1199" s="16" t="str">
        <f>IF(Wedstrijden!BB1186="x","ZZ","")</f>
        <v/>
      </c>
      <c r="CV1199" s="16" t="str">
        <f>IF(COUNTA(Wedstrijden!AI1186:AP1186)&lt;&gt;0,2,"")</f>
        <v/>
      </c>
      <c r="CW1199" s="16" t="str">
        <f t="shared" si="111"/>
        <v/>
      </c>
      <c r="CX1199" s="16" t="str">
        <f>IF(Wedstrijden!AI1186="x","BB","")</f>
        <v/>
      </c>
      <c r="CY1199" s="16" t="str">
        <f>IF(Wedstrijden!AJ1186="x","B","")</f>
        <v/>
      </c>
      <c r="CZ1199" s="16" t="str">
        <f>IF(Wedstrijden!AK1186="x","L","")</f>
        <v/>
      </c>
      <c r="DA1199" s="16" t="str">
        <f>IF(Wedstrijden!AL1186="x","M","")</f>
        <v/>
      </c>
      <c r="DB1199" s="16" t="str">
        <f>IF(Wedstrijden!AM1186="x","Z","")</f>
        <v/>
      </c>
      <c r="DC1199" s="16" t="str">
        <f>IF(Wedstrijden!AN1186="x","ZZ","")</f>
        <v/>
      </c>
      <c r="DD1199" s="16" t="str">
        <f>IF(Wedstrijden!AP1186="x","1.40","")</f>
        <v/>
      </c>
      <c r="DE1199" s="16" t="str">
        <f>IF(COUNTA(Wedstrijden!BD1186:BF1186)&lt;&gt;0,6,"")</f>
        <v/>
      </c>
      <c r="DF1199" s="16" t="str">
        <f t="shared" si="112"/>
        <v/>
      </c>
      <c r="DG1199" s="16" t="str">
        <f>IF(Wedstrijden!BD1186="x","L","")</f>
        <v/>
      </c>
      <c r="DH1199" s="16" t="str">
        <f>IF(Wedstrijden!BE1186="x","M","")</f>
        <v/>
      </c>
      <c r="DI1199" s="16" t="str">
        <f>IF(Wedstrijden!BF1186="x","Z","")</f>
        <v/>
      </c>
      <c r="DJ1199" s="16" t="str">
        <f>IF(Wedstrijden!BG1186="x","Z","")</f>
        <v/>
      </c>
      <c r="DK1199" s="16" t="str">
        <f>IF(COUNTA(Wedstrijden!BI1186:BK1186)&lt;&gt;0,6,"")</f>
        <v/>
      </c>
      <c r="DL1199" s="16" t="str">
        <f t="shared" si="113"/>
        <v/>
      </c>
      <c r="DM1199" s="16" t="str">
        <f>IF(Wedstrijden!BI1186="x","L","")</f>
        <v/>
      </c>
      <c r="DN1199" s="16" t="str">
        <f>IF(Wedstrijden!BJ1186="x","M","")</f>
        <v/>
      </c>
      <c r="DO1199" s="16" t="str">
        <f>IF(Wedstrijden!BK1186="x","Z","")</f>
        <v/>
      </c>
      <c r="DP1199" s="16" t="str">
        <f>IF(Wedstrijden!BL1186="x","Z","")</f>
        <v/>
      </c>
    </row>
    <row r="1200" spans="1:120" ht="14.4" x14ac:dyDescent="0.3">
      <c r="A1200" s="18">
        <f>Wedstrijden!A1187</f>
        <v>0</v>
      </c>
      <c r="B1200" s="16" t="str">
        <f>IFERROR(VLOOKUP(Wedstrijden!#REF!,#REF!,2,FALSE),"")</f>
        <v/>
      </c>
      <c r="C1200" s="16">
        <f>Wedstrijden!E1187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IF(COUNTA(Wedstrijden!U1187:AC1187)&lt;&gt;0,1,"")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IF(Wedstrijden!U1187="x","B1","")</f>
        <v/>
      </c>
      <c r="BO1200" s="16" t="e">
        <f>IF(Wedstrijden!#REF!="x","BB","")</f>
        <v>#REF!</v>
      </c>
      <c r="BP1200" s="16" t="str">
        <f>IF(Wedstrijden!W1187="x","B","")</f>
        <v/>
      </c>
      <c r="BQ1200" s="16" t="str">
        <f>IF(Wedstrijden!X1187="x","L1","")</f>
        <v/>
      </c>
      <c r="BR1200" s="16" t="str">
        <f>IF(Wedstrijden!Y1187="x","L2","")</f>
        <v/>
      </c>
      <c r="BS1200" s="16" t="str">
        <f>IF(Wedstrijden!Z1187="x","M1","")</f>
        <v/>
      </c>
      <c r="BT1200" s="16" t="str">
        <f>IF(Wedstrijden!AA1187="x","M2","")</f>
        <v/>
      </c>
      <c r="BU1200" s="16" t="str">
        <f>IF(Wedstrijden!AB1187="x","Z1","")</f>
        <v/>
      </c>
      <c r="BV1200" s="16" t="str">
        <f>IF(Wedstrijden!AC1187="x","Z2","")</f>
        <v/>
      </c>
      <c r="BW1200" s="16" t="str">
        <f>IF(COUNTA(Wedstrijden!L1187:T1187)&lt;&gt;0,1,"")</f>
        <v/>
      </c>
      <c r="BX1200" s="16" t="str">
        <f t="shared" si="109"/>
        <v/>
      </c>
      <c r="BY1200" s="16" t="str">
        <f>IF(Wedstrijden!L1187="x","BB","")</f>
        <v/>
      </c>
      <c r="BZ1200" s="16" t="str">
        <f>IF(Wedstrijden!M1187="x","B","")</f>
        <v/>
      </c>
      <c r="CA1200" s="16" t="str">
        <f>IF(Wedstrijden!N1187="x","L1","")</f>
        <v/>
      </c>
      <c r="CB1200" s="16" t="str">
        <f>IF(Wedstrijden!O1187="x","L2","")</f>
        <v/>
      </c>
      <c r="CC1200" s="16" t="str">
        <f>IF(Wedstrijden!P1187="x","M1","")</f>
        <v/>
      </c>
      <c r="CD1200" s="16" t="str">
        <f>IF(Wedstrijden!Q1187="x","M2","")</f>
        <v/>
      </c>
      <c r="CE1200" s="16" t="str">
        <f>IF(Wedstrijden!R1187="x","Z1","")</f>
        <v/>
      </c>
      <c r="CF1200" s="16" t="str">
        <f>IF(Wedstrijden!S1187="x","Z2","")</f>
        <v/>
      </c>
      <c r="CG1200" s="16" t="str">
        <f>IF(Wedstrijden!T1187="x","ZZL","")</f>
        <v/>
      </c>
      <c r="CL1200" s="16" t="str">
        <f>IF(COUNTA(Wedstrijden!AR1187:BB1187)&lt;&gt;0,2,"")</f>
        <v/>
      </c>
      <c r="CM1200" s="16" t="str">
        <f t="shared" si="110"/>
        <v/>
      </c>
      <c r="CN1200" s="16" t="str">
        <f>IF(Wedstrijden!AR1187="x","AA","")</f>
        <v/>
      </c>
      <c r="CO1200" s="16" t="str">
        <f>IF(Wedstrijden!AS1187="x","A","")</f>
        <v/>
      </c>
      <c r="CP1200" s="16" t="str">
        <f>IF(Wedstrijden!AT1187="x","BB","")</f>
        <v/>
      </c>
      <c r="CQ1200" s="16" t="str">
        <f>IF(Wedstrijden!AU1187="x","B","")</f>
        <v/>
      </c>
      <c r="CR1200" s="16" t="str">
        <f>IF(Wedstrijden!AV1187="x","L","")</f>
        <v/>
      </c>
      <c r="CS1200" s="16" t="str">
        <f>IF(Wedstrijden!AW1187="x","M","")</f>
        <v/>
      </c>
      <c r="CT1200" s="16" t="str">
        <f>IF(Wedstrijden!AX1187="x","Z","")</f>
        <v/>
      </c>
      <c r="CU1200" s="16" t="str">
        <f>IF(Wedstrijden!BB1187="x","ZZ","")</f>
        <v/>
      </c>
      <c r="CV1200" s="16" t="str">
        <f>IF(COUNTA(Wedstrijden!AI1187:AP1187)&lt;&gt;0,2,"")</f>
        <v/>
      </c>
      <c r="CW1200" s="16" t="str">
        <f t="shared" si="111"/>
        <v/>
      </c>
      <c r="CX1200" s="16" t="str">
        <f>IF(Wedstrijden!AI1187="x","BB","")</f>
        <v/>
      </c>
      <c r="CY1200" s="16" t="str">
        <f>IF(Wedstrijden!AJ1187="x","B","")</f>
        <v/>
      </c>
      <c r="CZ1200" s="16" t="str">
        <f>IF(Wedstrijden!AK1187="x","L","")</f>
        <v/>
      </c>
      <c r="DA1200" s="16" t="str">
        <f>IF(Wedstrijden!AL1187="x","M","")</f>
        <v/>
      </c>
      <c r="DB1200" s="16" t="str">
        <f>IF(Wedstrijden!AM1187="x","Z","")</f>
        <v/>
      </c>
      <c r="DC1200" s="16" t="str">
        <f>IF(Wedstrijden!AN1187="x","ZZ","")</f>
        <v/>
      </c>
      <c r="DD1200" s="16" t="str">
        <f>IF(Wedstrijden!AP1187="x","1.40","")</f>
        <v/>
      </c>
      <c r="DE1200" s="16" t="str">
        <f>IF(COUNTA(Wedstrijden!BD1187:BF1187)&lt;&gt;0,6,"")</f>
        <v/>
      </c>
      <c r="DF1200" s="16" t="str">
        <f t="shared" si="112"/>
        <v/>
      </c>
      <c r="DG1200" s="16" t="str">
        <f>IF(Wedstrijden!BD1187="x","L","")</f>
        <v/>
      </c>
      <c r="DH1200" s="16" t="str">
        <f>IF(Wedstrijden!BE1187="x","M","")</f>
        <v/>
      </c>
      <c r="DI1200" s="16" t="str">
        <f>IF(Wedstrijden!BF1187="x","Z","")</f>
        <v/>
      </c>
      <c r="DJ1200" s="16" t="str">
        <f>IF(Wedstrijden!BG1187="x","Z","")</f>
        <v/>
      </c>
      <c r="DK1200" s="16" t="str">
        <f>IF(COUNTA(Wedstrijden!BI1187:BK1187)&lt;&gt;0,6,"")</f>
        <v/>
      </c>
      <c r="DL1200" s="16" t="str">
        <f t="shared" si="113"/>
        <v/>
      </c>
      <c r="DM1200" s="16" t="str">
        <f>IF(Wedstrijden!BI1187="x","L","")</f>
        <v/>
      </c>
      <c r="DN1200" s="16" t="str">
        <f>IF(Wedstrijden!BJ1187="x","M","")</f>
        <v/>
      </c>
      <c r="DO1200" s="16" t="str">
        <f>IF(Wedstrijden!BK1187="x","Z","")</f>
        <v/>
      </c>
      <c r="DP1200" s="16" t="str">
        <f>IF(Wedstrijden!BL1187="x","Z","")</f>
        <v/>
      </c>
    </row>
    <row r="1201" spans="1:120" ht="14.4" x14ac:dyDescent="0.3">
      <c r="A1201" s="18">
        <f>Wedstrijden!A1188</f>
        <v>0</v>
      </c>
      <c r="B1201" s="16" t="str">
        <f>IFERROR(VLOOKUP(Wedstrijden!#REF!,#REF!,2,FALSE),"")</f>
        <v/>
      </c>
      <c r="C1201" s="16">
        <f>Wedstrijden!E1188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IF(COUNTA(Wedstrijden!U1188:AC1188)&lt;&gt;0,1,"")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IF(Wedstrijden!U1188="x","B1","")</f>
        <v/>
      </c>
      <c r="BO1201" s="16" t="e">
        <f>IF(Wedstrijden!#REF!="x","BB","")</f>
        <v>#REF!</v>
      </c>
      <c r="BP1201" s="16" t="str">
        <f>IF(Wedstrijden!W1188="x","B","")</f>
        <v/>
      </c>
      <c r="BQ1201" s="16" t="str">
        <f>IF(Wedstrijden!X1188="x","L1","")</f>
        <v/>
      </c>
      <c r="BR1201" s="16" t="str">
        <f>IF(Wedstrijden!Y1188="x","L2","")</f>
        <v/>
      </c>
      <c r="BS1201" s="16" t="str">
        <f>IF(Wedstrijden!Z1188="x","M1","")</f>
        <v/>
      </c>
      <c r="BT1201" s="16" t="str">
        <f>IF(Wedstrijden!AA1188="x","M2","")</f>
        <v/>
      </c>
      <c r="BU1201" s="16" t="str">
        <f>IF(Wedstrijden!AB1188="x","Z1","")</f>
        <v/>
      </c>
      <c r="BV1201" s="16" t="str">
        <f>IF(Wedstrijden!AC1188="x","Z2","")</f>
        <v/>
      </c>
      <c r="BW1201" s="16" t="str">
        <f>IF(COUNTA(Wedstrijden!L1188:T1188)&lt;&gt;0,1,"")</f>
        <v/>
      </c>
      <c r="BX1201" s="16" t="str">
        <f t="shared" si="109"/>
        <v/>
      </c>
      <c r="BY1201" s="16" t="str">
        <f>IF(Wedstrijden!L1188="x","BB","")</f>
        <v/>
      </c>
      <c r="BZ1201" s="16" t="str">
        <f>IF(Wedstrijden!M1188="x","B","")</f>
        <v/>
      </c>
      <c r="CA1201" s="16" t="str">
        <f>IF(Wedstrijden!N1188="x","L1","")</f>
        <v/>
      </c>
      <c r="CB1201" s="16" t="str">
        <f>IF(Wedstrijden!O1188="x","L2","")</f>
        <v/>
      </c>
      <c r="CC1201" s="16" t="str">
        <f>IF(Wedstrijden!P1188="x","M1","")</f>
        <v/>
      </c>
      <c r="CD1201" s="16" t="str">
        <f>IF(Wedstrijden!Q1188="x","M2","")</f>
        <v/>
      </c>
      <c r="CE1201" s="16" t="str">
        <f>IF(Wedstrijden!R1188="x","Z1","")</f>
        <v/>
      </c>
      <c r="CF1201" s="16" t="str">
        <f>IF(Wedstrijden!S1188="x","Z2","")</f>
        <v/>
      </c>
      <c r="CG1201" s="16" t="str">
        <f>IF(Wedstrijden!T1188="x","ZZL","")</f>
        <v/>
      </c>
      <c r="CL1201" s="16" t="str">
        <f>IF(COUNTA(Wedstrijden!AR1188:BB1188)&lt;&gt;0,2,"")</f>
        <v/>
      </c>
      <c r="CM1201" s="16" t="str">
        <f t="shared" si="110"/>
        <v/>
      </c>
      <c r="CN1201" s="16" t="str">
        <f>IF(Wedstrijden!AR1188="x","AA","")</f>
        <v/>
      </c>
      <c r="CO1201" s="16" t="str">
        <f>IF(Wedstrijden!AS1188="x","A","")</f>
        <v/>
      </c>
      <c r="CP1201" s="16" t="str">
        <f>IF(Wedstrijden!AT1188="x","BB","")</f>
        <v/>
      </c>
      <c r="CQ1201" s="16" t="str">
        <f>IF(Wedstrijden!AU1188="x","B","")</f>
        <v/>
      </c>
      <c r="CR1201" s="16" t="str">
        <f>IF(Wedstrijden!AV1188="x","L","")</f>
        <v/>
      </c>
      <c r="CS1201" s="16" t="str">
        <f>IF(Wedstrijden!AW1188="x","M","")</f>
        <v/>
      </c>
      <c r="CT1201" s="16" t="str">
        <f>IF(Wedstrijden!AX1188="x","Z","")</f>
        <v/>
      </c>
      <c r="CU1201" s="16" t="str">
        <f>IF(Wedstrijden!BB1188="x","ZZ","")</f>
        <v/>
      </c>
      <c r="CV1201" s="16" t="str">
        <f>IF(COUNTA(Wedstrijden!AI1188:AP1188)&lt;&gt;0,2,"")</f>
        <v/>
      </c>
      <c r="CW1201" s="16" t="str">
        <f t="shared" si="111"/>
        <v/>
      </c>
      <c r="CX1201" s="16" t="str">
        <f>IF(Wedstrijden!AI1188="x","BB","")</f>
        <v/>
      </c>
      <c r="CY1201" s="16" t="str">
        <f>IF(Wedstrijden!AJ1188="x","B","")</f>
        <v/>
      </c>
      <c r="CZ1201" s="16" t="str">
        <f>IF(Wedstrijden!AK1188="x","L","")</f>
        <v/>
      </c>
      <c r="DA1201" s="16" t="str">
        <f>IF(Wedstrijden!AL1188="x","M","")</f>
        <v/>
      </c>
      <c r="DB1201" s="16" t="str">
        <f>IF(Wedstrijden!AM1188="x","Z","")</f>
        <v/>
      </c>
      <c r="DC1201" s="16" t="str">
        <f>IF(Wedstrijden!AN1188="x","ZZ","")</f>
        <v/>
      </c>
      <c r="DD1201" s="16" t="str">
        <f>IF(Wedstrijden!AP1188="x","1.40","")</f>
        <v/>
      </c>
      <c r="DE1201" s="16" t="str">
        <f>IF(COUNTA(Wedstrijden!BD1188:BF1188)&lt;&gt;0,6,"")</f>
        <v/>
      </c>
      <c r="DF1201" s="16" t="str">
        <f t="shared" si="112"/>
        <v/>
      </c>
      <c r="DG1201" s="16" t="str">
        <f>IF(Wedstrijden!BD1188="x","L","")</f>
        <v/>
      </c>
      <c r="DH1201" s="16" t="str">
        <f>IF(Wedstrijden!BE1188="x","M","")</f>
        <v/>
      </c>
      <c r="DI1201" s="16" t="str">
        <f>IF(Wedstrijden!BF1188="x","Z","")</f>
        <v/>
      </c>
      <c r="DJ1201" s="16" t="str">
        <f>IF(Wedstrijden!BG1188="x","Z","")</f>
        <v/>
      </c>
      <c r="DK1201" s="16" t="str">
        <f>IF(COUNTA(Wedstrijden!BI1188:BK1188)&lt;&gt;0,6,"")</f>
        <v/>
      </c>
      <c r="DL1201" s="16" t="str">
        <f t="shared" si="113"/>
        <v/>
      </c>
      <c r="DM1201" s="16" t="str">
        <f>IF(Wedstrijden!BI1188="x","L","")</f>
        <v/>
      </c>
      <c r="DN1201" s="16" t="str">
        <f>IF(Wedstrijden!BJ1188="x","M","")</f>
        <v/>
      </c>
      <c r="DO1201" s="16" t="str">
        <f>IF(Wedstrijden!BK1188="x","Z","")</f>
        <v/>
      </c>
      <c r="DP1201" s="16" t="str">
        <f>IF(Wedstrijden!BL1188="x","Z","")</f>
        <v/>
      </c>
    </row>
    <row r="1202" spans="1:120" ht="14.4" x14ac:dyDescent="0.3">
      <c r="A1202" s="18">
        <f>Wedstrijden!A1189</f>
        <v>0</v>
      </c>
      <c r="B1202" s="16" t="str">
        <f>IFERROR(VLOOKUP(Wedstrijden!#REF!,#REF!,2,FALSE),"")</f>
        <v/>
      </c>
      <c r="C1202" s="16">
        <f>Wedstrijden!E1189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IF(COUNTA(Wedstrijden!U1189:AC1189)&lt;&gt;0,1,"")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IF(Wedstrijden!U1189="x","B1","")</f>
        <v/>
      </c>
      <c r="BO1202" s="16" t="e">
        <f>IF(Wedstrijden!#REF!="x","BB","")</f>
        <v>#REF!</v>
      </c>
      <c r="BP1202" s="16" t="str">
        <f>IF(Wedstrijden!W1189="x","B","")</f>
        <v/>
      </c>
      <c r="BQ1202" s="16" t="str">
        <f>IF(Wedstrijden!X1189="x","L1","")</f>
        <v/>
      </c>
      <c r="BR1202" s="16" t="str">
        <f>IF(Wedstrijden!Y1189="x","L2","")</f>
        <v/>
      </c>
      <c r="BS1202" s="16" t="str">
        <f>IF(Wedstrijden!Z1189="x","M1","")</f>
        <v/>
      </c>
      <c r="BT1202" s="16" t="str">
        <f>IF(Wedstrijden!AA1189="x","M2","")</f>
        <v/>
      </c>
      <c r="BU1202" s="16" t="str">
        <f>IF(Wedstrijden!AB1189="x","Z1","")</f>
        <v/>
      </c>
      <c r="BV1202" s="16" t="str">
        <f>IF(Wedstrijden!AC1189="x","Z2","")</f>
        <v/>
      </c>
      <c r="BW1202" s="16" t="str">
        <f>IF(COUNTA(Wedstrijden!L1189:T1189)&lt;&gt;0,1,"")</f>
        <v/>
      </c>
      <c r="BX1202" s="16" t="str">
        <f t="shared" si="109"/>
        <v/>
      </c>
      <c r="BY1202" s="16" t="str">
        <f>IF(Wedstrijden!L1189="x","BB","")</f>
        <v/>
      </c>
      <c r="BZ1202" s="16" t="str">
        <f>IF(Wedstrijden!M1189="x","B","")</f>
        <v/>
      </c>
      <c r="CA1202" s="16" t="str">
        <f>IF(Wedstrijden!N1189="x","L1","")</f>
        <v/>
      </c>
      <c r="CB1202" s="16" t="str">
        <f>IF(Wedstrijden!O1189="x","L2","")</f>
        <v/>
      </c>
      <c r="CC1202" s="16" t="str">
        <f>IF(Wedstrijden!P1189="x","M1","")</f>
        <v/>
      </c>
      <c r="CD1202" s="16" t="str">
        <f>IF(Wedstrijden!Q1189="x","M2","")</f>
        <v/>
      </c>
      <c r="CE1202" s="16" t="str">
        <f>IF(Wedstrijden!R1189="x","Z1","")</f>
        <v/>
      </c>
      <c r="CF1202" s="16" t="str">
        <f>IF(Wedstrijden!S1189="x","Z2","")</f>
        <v/>
      </c>
      <c r="CG1202" s="16" t="str">
        <f>IF(Wedstrijden!T1189="x","ZZL","")</f>
        <v/>
      </c>
      <c r="CL1202" s="16" t="str">
        <f>IF(COUNTA(Wedstrijden!AR1189:BB1189)&lt;&gt;0,2,"")</f>
        <v/>
      </c>
      <c r="CM1202" s="16" t="str">
        <f t="shared" si="110"/>
        <v/>
      </c>
      <c r="CN1202" s="16" t="str">
        <f>IF(Wedstrijden!AR1189="x","AA","")</f>
        <v/>
      </c>
      <c r="CO1202" s="16" t="str">
        <f>IF(Wedstrijden!AS1189="x","A","")</f>
        <v/>
      </c>
      <c r="CP1202" s="16" t="str">
        <f>IF(Wedstrijden!AT1189="x","BB","")</f>
        <v/>
      </c>
      <c r="CQ1202" s="16" t="str">
        <f>IF(Wedstrijden!AU1189="x","B","")</f>
        <v/>
      </c>
      <c r="CR1202" s="16" t="str">
        <f>IF(Wedstrijden!AV1189="x","L","")</f>
        <v/>
      </c>
      <c r="CS1202" s="16" t="str">
        <f>IF(Wedstrijden!AW1189="x","M","")</f>
        <v/>
      </c>
      <c r="CT1202" s="16" t="str">
        <f>IF(Wedstrijden!AX1189="x","Z","")</f>
        <v/>
      </c>
      <c r="CU1202" s="16" t="str">
        <f>IF(Wedstrijden!BB1189="x","ZZ","")</f>
        <v/>
      </c>
      <c r="CV1202" s="16" t="str">
        <f>IF(COUNTA(Wedstrijden!AI1189:AP1189)&lt;&gt;0,2,"")</f>
        <v/>
      </c>
      <c r="CW1202" s="16" t="str">
        <f t="shared" si="111"/>
        <v/>
      </c>
      <c r="CX1202" s="16" t="str">
        <f>IF(Wedstrijden!AI1189="x","BB","")</f>
        <v/>
      </c>
      <c r="CY1202" s="16" t="str">
        <f>IF(Wedstrijden!AJ1189="x","B","")</f>
        <v/>
      </c>
      <c r="CZ1202" s="16" t="str">
        <f>IF(Wedstrijden!AK1189="x","L","")</f>
        <v/>
      </c>
      <c r="DA1202" s="16" t="str">
        <f>IF(Wedstrijden!AL1189="x","M","")</f>
        <v/>
      </c>
      <c r="DB1202" s="16" t="str">
        <f>IF(Wedstrijden!AM1189="x","Z","")</f>
        <v/>
      </c>
      <c r="DC1202" s="16" t="str">
        <f>IF(Wedstrijden!AN1189="x","ZZ","")</f>
        <v/>
      </c>
      <c r="DD1202" s="16" t="str">
        <f>IF(Wedstrijden!AP1189="x","1.40","")</f>
        <v/>
      </c>
      <c r="DE1202" s="16" t="str">
        <f>IF(COUNTA(Wedstrijden!BD1189:BF1189)&lt;&gt;0,6,"")</f>
        <v/>
      </c>
      <c r="DF1202" s="16" t="str">
        <f t="shared" si="112"/>
        <v/>
      </c>
      <c r="DG1202" s="16" t="str">
        <f>IF(Wedstrijden!BD1189="x","L","")</f>
        <v/>
      </c>
      <c r="DH1202" s="16" t="str">
        <f>IF(Wedstrijden!BE1189="x","M","")</f>
        <v/>
      </c>
      <c r="DI1202" s="16" t="str">
        <f>IF(Wedstrijden!BF1189="x","Z","")</f>
        <v/>
      </c>
      <c r="DJ1202" s="16" t="str">
        <f>IF(Wedstrijden!BG1189="x","Z","")</f>
        <v/>
      </c>
      <c r="DK1202" s="16" t="str">
        <f>IF(COUNTA(Wedstrijden!BI1189:BK1189)&lt;&gt;0,6,"")</f>
        <v/>
      </c>
      <c r="DL1202" s="16" t="str">
        <f t="shared" si="113"/>
        <v/>
      </c>
      <c r="DM1202" s="16" t="str">
        <f>IF(Wedstrijden!BI1189="x","L","")</f>
        <v/>
      </c>
      <c r="DN1202" s="16" t="str">
        <f>IF(Wedstrijden!BJ1189="x","M","")</f>
        <v/>
      </c>
      <c r="DO1202" s="16" t="str">
        <f>IF(Wedstrijden!BK1189="x","Z","")</f>
        <v/>
      </c>
      <c r="DP1202" s="16" t="str">
        <f>IF(Wedstrijden!BL1189="x","Z","")</f>
        <v/>
      </c>
    </row>
    <row r="1203" spans="1:120" ht="14.4" x14ac:dyDescent="0.3">
      <c r="A1203" s="18">
        <f>Wedstrijden!A1190</f>
        <v>0</v>
      </c>
      <c r="B1203" s="16" t="str">
        <f>IFERROR(VLOOKUP(Wedstrijden!#REF!,#REF!,2,FALSE),"")</f>
        <v/>
      </c>
      <c r="C1203" s="16">
        <f>Wedstrijden!E1190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IF(COUNTA(Wedstrijden!U1190:AC1190)&lt;&gt;0,1,"")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IF(Wedstrijden!U1190="x","B1","")</f>
        <v/>
      </c>
      <c r="BO1203" s="16" t="e">
        <f>IF(Wedstrijden!#REF!="x","BB","")</f>
        <v>#REF!</v>
      </c>
      <c r="BP1203" s="16" t="str">
        <f>IF(Wedstrijden!W1190="x","B","")</f>
        <v/>
      </c>
      <c r="BQ1203" s="16" t="str">
        <f>IF(Wedstrijden!X1190="x","L1","")</f>
        <v/>
      </c>
      <c r="BR1203" s="16" t="str">
        <f>IF(Wedstrijden!Y1190="x","L2","")</f>
        <v/>
      </c>
      <c r="BS1203" s="16" t="str">
        <f>IF(Wedstrijden!Z1190="x","M1","")</f>
        <v/>
      </c>
      <c r="BT1203" s="16" t="str">
        <f>IF(Wedstrijden!AA1190="x","M2","")</f>
        <v/>
      </c>
      <c r="BU1203" s="16" t="str">
        <f>IF(Wedstrijden!AB1190="x","Z1","")</f>
        <v/>
      </c>
      <c r="BV1203" s="16" t="str">
        <f>IF(Wedstrijden!AC1190="x","Z2","")</f>
        <v/>
      </c>
      <c r="BW1203" s="16" t="str">
        <f>IF(COUNTA(Wedstrijden!L1190:T1190)&lt;&gt;0,1,"")</f>
        <v/>
      </c>
      <c r="BX1203" s="16" t="str">
        <f t="shared" si="109"/>
        <v/>
      </c>
      <c r="BY1203" s="16" t="str">
        <f>IF(Wedstrijden!L1190="x","BB","")</f>
        <v/>
      </c>
      <c r="BZ1203" s="16" t="str">
        <f>IF(Wedstrijden!M1190="x","B","")</f>
        <v/>
      </c>
      <c r="CA1203" s="16" t="str">
        <f>IF(Wedstrijden!N1190="x","L1","")</f>
        <v/>
      </c>
      <c r="CB1203" s="16" t="str">
        <f>IF(Wedstrijden!O1190="x","L2","")</f>
        <v/>
      </c>
      <c r="CC1203" s="16" t="str">
        <f>IF(Wedstrijden!P1190="x","M1","")</f>
        <v/>
      </c>
      <c r="CD1203" s="16" t="str">
        <f>IF(Wedstrijden!Q1190="x","M2","")</f>
        <v/>
      </c>
      <c r="CE1203" s="16" t="str">
        <f>IF(Wedstrijden!R1190="x","Z1","")</f>
        <v/>
      </c>
      <c r="CF1203" s="16" t="str">
        <f>IF(Wedstrijden!S1190="x","Z2","")</f>
        <v/>
      </c>
      <c r="CG1203" s="16" t="str">
        <f>IF(Wedstrijden!T1190="x","ZZL","")</f>
        <v/>
      </c>
      <c r="CL1203" s="16" t="str">
        <f>IF(COUNTA(Wedstrijden!AR1190:BB1190)&lt;&gt;0,2,"")</f>
        <v/>
      </c>
      <c r="CM1203" s="16" t="str">
        <f t="shared" si="110"/>
        <v/>
      </c>
      <c r="CN1203" s="16" t="str">
        <f>IF(Wedstrijden!AR1190="x","AA","")</f>
        <v/>
      </c>
      <c r="CO1203" s="16" t="str">
        <f>IF(Wedstrijden!AS1190="x","A","")</f>
        <v/>
      </c>
      <c r="CP1203" s="16" t="str">
        <f>IF(Wedstrijden!AT1190="x","BB","")</f>
        <v/>
      </c>
      <c r="CQ1203" s="16" t="str">
        <f>IF(Wedstrijden!AU1190="x","B","")</f>
        <v/>
      </c>
      <c r="CR1203" s="16" t="str">
        <f>IF(Wedstrijden!AV1190="x","L","")</f>
        <v/>
      </c>
      <c r="CS1203" s="16" t="str">
        <f>IF(Wedstrijden!AW1190="x","M","")</f>
        <v/>
      </c>
      <c r="CT1203" s="16" t="str">
        <f>IF(Wedstrijden!AX1190="x","Z","")</f>
        <v/>
      </c>
      <c r="CU1203" s="16" t="str">
        <f>IF(Wedstrijden!BB1190="x","ZZ","")</f>
        <v/>
      </c>
      <c r="CV1203" s="16" t="str">
        <f>IF(COUNTA(Wedstrijden!AI1190:AP1190)&lt;&gt;0,2,"")</f>
        <v/>
      </c>
      <c r="CW1203" s="16" t="str">
        <f t="shared" si="111"/>
        <v/>
      </c>
      <c r="CX1203" s="16" t="str">
        <f>IF(Wedstrijden!AI1190="x","BB","")</f>
        <v/>
      </c>
      <c r="CY1203" s="16" t="str">
        <f>IF(Wedstrijden!AJ1190="x","B","")</f>
        <v/>
      </c>
      <c r="CZ1203" s="16" t="str">
        <f>IF(Wedstrijden!AK1190="x","L","")</f>
        <v/>
      </c>
      <c r="DA1203" s="16" t="str">
        <f>IF(Wedstrijden!AL1190="x","M","")</f>
        <v/>
      </c>
      <c r="DB1203" s="16" t="str">
        <f>IF(Wedstrijden!AM1190="x","Z","")</f>
        <v/>
      </c>
      <c r="DC1203" s="16" t="str">
        <f>IF(Wedstrijden!AN1190="x","ZZ","")</f>
        <v/>
      </c>
      <c r="DD1203" s="16" t="str">
        <f>IF(Wedstrijden!AP1190="x","1.40","")</f>
        <v/>
      </c>
      <c r="DE1203" s="16" t="str">
        <f>IF(COUNTA(Wedstrijden!BD1190:BF1190)&lt;&gt;0,6,"")</f>
        <v/>
      </c>
      <c r="DF1203" s="16" t="str">
        <f t="shared" si="112"/>
        <v/>
      </c>
      <c r="DG1203" s="16" t="str">
        <f>IF(Wedstrijden!BD1190="x","L","")</f>
        <v/>
      </c>
      <c r="DH1203" s="16" t="str">
        <f>IF(Wedstrijden!BE1190="x","M","")</f>
        <v/>
      </c>
      <c r="DI1203" s="16" t="str">
        <f>IF(Wedstrijden!BF1190="x","Z","")</f>
        <v/>
      </c>
      <c r="DJ1203" s="16" t="str">
        <f>IF(Wedstrijden!BG1190="x","Z","")</f>
        <v/>
      </c>
      <c r="DK1203" s="16" t="str">
        <f>IF(COUNTA(Wedstrijden!BI1190:BK1190)&lt;&gt;0,6,"")</f>
        <v/>
      </c>
      <c r="DL1203" s="16" t="str">
        <f t="shared" si="113"/>
        <v/>
      </c>
      <c r="DM1203" s="16" t="str">
        <f>IF(Wedstrijden!BI1190="x","L","")</f>
        <v/>
      </c>
      <c r="DN1203" s="16" t="str">
        <f>IF(Wedstrijden!BJ1190="x","M","")</f>
        <v/>
      </c>
      <c r="DO1203" s="16" t="str">
        <f>IF(Wedstrijden!BK1190="x","Z","")</f>
        <v/>
      </c>
      <c r="DP1203" s="16" t="str">
        <f>IF(Wedstrijden!BL1190="x","Z","")</f>
        <v/>
      </c>
    </row>
    <row r="1204" spans="1:120" ht="14.4" x14ac:dyDescent="0.3">
      <c r="A1204" s="18">
        <f>Wedstrijden!A1191</f>
        <v>0</v>
      </c>
      <c r="B1204" s="16" t="str">
        <f>IFERROR(VLOOKUP(Wedstrijden!#REF!,#REF!,2,FALSE),"")</f>
        <v/>
      </c>
      <c r="C1204" s="16">
        <f>Wedstrijden!E1191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IF(COUNTA(Wedstrijden!U1191:AC1191)&lt;&gt;0,1,"")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IF(Wedstrijden!U1191="x","B1","")</f>
        <v/>
      </c>
      <c r="BO1204" s="16" t="e">
        <f>IF(Wedstrijden!#REF!="x","BB","")</f>
        <v>#REF!</v>
      </c>
      <c r="BP1204" s="16" t="str">
        <f>IF(Wedstrijden!W1191="x","B","")</f>
        <v/>
      </c>
      <c r="BQ1204" s="16" t="str">
        <f>IF(Wedstrijden!X1191="x","L1","")</f>
        <v/>
      </c>
      <c r="BR1204" s="16" t="str">
        <f>IF(Wedstrijden!Y1191="x","L2","")</f>
        <v/>
      </c>
      <c r="BS1204" s="16" t="str">
        <f>IF(Wedstrijden!Z1191="x","M1","")</f>
        <v/>
      </c>
      <c r="BT1204" s="16" t="str">
        <f>IF(Wedstrijden!AA1191="x","M2","")</f>
        <v/>
      </c>
      <c r="BU1204" s="16" t="str">
        <f>IF(Wedstrijden!AB1191="x","Z1","")</f>
        <v/>
      </c>
      <c r="BV1204" s="16" t="str">
        <f>IF(Wedstrijden!AC1191="x","Z2","")</f>
        <v/>
      </c>
      <c r="BW1204" s="16" t="str">
        <f>IF(COUNTA(Wedstrijden!L1191:T1191)&lt;&gt;0,1,"")</f>
        <v/>
      </c>
      <c r="BX1204" s="16" t="str">
        <f t="shared" si="109"/>
        <v/>
      </c>
      <c r="BY1204" s="16" t="str">
        <f>IF(Wedstrijden!L1191="x","BB","")</f>
        <v/>
      </c>
      <c r="BZ1204" s="16" t="str">
        <f>IF(Wedstrijden!M1191="x","B","")</f>
        <v/>
      </c>
      <c r="CA1204" s="16" t="str">
        <f>IF(Wedstrijden!N1191="x","L1","")</f>
        <v/>
      </c>
      <c r="CB1204" s="16" t="str">
        <f>IF(Wedstrijden!O1191="x","L2","")</f>
        <v/>
      </c>
      <c r="CC1204" s="16" t="str">
        <f>IF(Wedstrijden!P1191="x","M1","")</f>
        <v/>
      </c>
      <c r="CD1204" s="16" t="str">
        <f>IF(Wedstrijden!Q1191="x","M2","")</f>
        <v/>
      </c>
      <c r="CE1204" s="16" t="str">
        <f>IF(Wedstrijden!R1191="x","Z1","")</f>
        <v/>
      </c>
      <c r="CF1204" s="16" t="str">
        <f>IF(Wedstrijden!S1191="x","Z2","")</f>
        <v/>
      </c>
      <c r="CG1204" s="16" t="str">
        <f>IF(Wedstrijden!T1191="x","ZZL","")</f>
        <v/>
      </c>
      <c r="CL1204" s="16" t="str">
        <f>IF(COUNTA(Wedstrijden!AR1191:BB1191)&lt;&gt;0,2,"")</f>
        <v/>
      </c>
      <c r="CM1204" s="16" t="str">
        <f t="shared" si="110"/>
        <v/>
      </c>
      <c r="CN1204" s="16" t="str">
        <f>IF(Wedstrijden!AR1191="x","AA","")</f>
        <v/>
      </c>
      <c r="CO1204" s="16" t="str">
        <f>IF(Wedstrijden!AS1191="x","A","")</f>
        <v/>
      </c>
      <c r="CP1204" s="16" t="str">
        <f>IF(Wedstrijden!AT1191="x","BB","")</f>
        <v/>
      </c>
      <c r="CQ1204" s="16" t="str">
        <f>IF(Wedstrijden!AU1191="x","B","")</f>
        <v/>
      </c>
      <c r="CR1204" s="16" t="str">
        <f>IF(Wedstrijden!AV1191="x","L","")</f>
        <v/>
      </c>
      <c r="CS1204" s="16" t="str">
        <f>IF(Wedstrijden!AW1191="x","M","")</f>
        <v/>
      </c>
      <c r="CT1204" s="16" t="str">
        <f>IF(Wedstrijden!AX1191="x","Z","")</f>
        <v/>
      </c>
      <c r="CU1204" s="16" t="str">
        <f>IF(Wedstrijden!BB1191="x","ZZ","")</f>
        <v/>
      </c>
      <c r="CV1204" s="16" t="str">
        <f>IF(COUNTA(Wedstrijden!AI1191:AP1191)&lt;&gt;0,2,"")</f>
        <v/>
      </c>
      <c r="CW1204" s="16" t="str">
        <f t="shared" si="111"/>
        <v/>
      </c>
      <c r="CX1204" s="16" t="str">
        <f>IF(Wedstrijden!AI1191="x","BB","")</f>
        <v/>
      </c>
      <c r="CY1204" s="16" t="str">
        <f>IF(Wedstrijden!AJ1191="x","B","")</f>
        <v/>
      </c>
      <c r="CZ1204" s="16" t="str">
        <f>IF(Wedstrijden!AK1191="x","L","")</f>
        <v/>
      </c>
      <c r="DA1204" s="16" t="str">
        <f>IF(Wedstrijden!AL1191="x","M","")</f>
        <v/>
      </c>
      <c r="DB1204" s="16" t="str">
        <f>IF(Wedstrijden!AM1191="x","Z","")</f>
        <v/>
      </c>
      <c r="DC1204" s="16" t="str">
        <f>IF(Wedstrijden!AN1191="x","ZZ","")</f>
        <v/>
      </c>
      <c r="DD1204" s="16" t="str">
        <f>IF(Wedstrijden!AP1191="x","1.40","")</f>
        <v/>
      </c>
      <c r="DE1204" s="16" t="str">
        <f>IF(COUNTA(Wedstrijden!BD1191:BF1191)&lt;&gt;0,6,"")</f>
        <v/>
      </c>
      <c r="DF1204" s="16" t="str">
        <f t="shared" si="112"/>
        <v/>
      </c>
      <c r="DG1204" s="16" t="str">
        <f>IF(Wedstrijden!BD1191="x","L","")</f>
        <v/>
      </c>
      <c r="DH1204" s="16" t="str">
        <f>IF(Wedstrijden!BE1191="x","M","")</f>
        <v/>
      </c>
      <c r="DI1204" s="16" t="str">
        <f>IF(Wedstrijden!BF1191="x","Z","")</f>
        <v/>
      </c>
      <c r="DJ1204" s="16" t="str">
        <f>IF(Wedstrijden!BG1191="x","Z","")</f>
        <v/>
      </c>
      <c r="DK1204" s="16" t="str">
        <f>IF(COUNTA(Wedstrijden!BI1191:BK1191)&lt;&gt;0,6,"")</f>
        <v/>
      </c>
      <c r="DL1204" s="16" t="str">
        <f t="shared" si="113"/>
        <v/>
      </c>
      <c r="DM1204" s="16" t="str">
        <f>IF(Wedstrijden!BI1191="x","L","")</f>
        <v/>
      </c>
      <c r="DN1204" s="16" t="str">
        <f>IF(Wedstrijden!BJ1191="x","M","")</f>
        <v/>
      </c>
      <c r="DO1204" s="16" t="str">
        <f>IF(Wedstrijden!BK1191="x","Z","")</f>
        <v/>
      </c>
      <c r="DP1204" s="16" t="str">
        <f>IF(Wedstrijden!BL1191="x","Z","")</f>
        <v/>
      </c>
    </row>
    <row r="1205" spans="1:120" ht="14.4" x14ac:dyDescent="0.3">
      <c r="A1205" s="18">
        <f>Wedstrijden!A1192</f>
        <v>0</v>
      </c>
      <c r="B1205" s="16" t="str">
        <f>IFERROR(VLOOKUP(Wedstrijden!#REF!,#REF!,2,FALSE),"")</f>
        <v/>
      </c>
      <c r="C1205" s="16">
        <f>Wedstrijden!E1192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IF(COUNTA(Wedstrijden!U1192:AC1192)&lt;&gt;0,1,"")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IF(Wedstrijden!U1192="x","B1","")</f>
        <v/>
      </c>
      <c r="BO1205" s="16" t="e">
        <f>IF(Wedstrijden!#REF!="x","BB","")</f>
        <v>#REF!</v>
      </c>
      <c r="BP1205" s="16" t="str">
        <f>IF(Wedstrijden!W1192="x","B","")</f>
        <v/>
      </c>
      <c r="BQ1205" s="16" t="str">
        <f>IF(Wedstrijden!X1192="x","L1","")</f>
        <v/>
      </c>
      <c r="BR1205" s="16" t="str">
        <f>IF(Wedstrijden!Y1192="x","L2","")</f>
        <v/>
      </c>
      <c r="BS1205" s="16" t="str">
        <f>IF(Wedstrijden!Z1192="x","M1","")</f>
        <v/>
      </c>
      <c r="BT1205" s="16" t="str">
        <f>IF(Wedstrijden!AA1192="x","M2","")</f>
        <v/>
      </c>
      <c r="BU1205" s="16" t="str">
        <f>IF(Wedstrijden!AB1192="x","Z1","")</f>
        <v/>
      </c>
      <c r="BV1205" s="16" t="str">
        <f>IF(Wedstrijden!AC1192="x","Z2","")</f>
        <v/>
      </c>
      <c r="BW1205" s="16" t="str">
        <f>IF(COUNTA(Wedstrijden!L1192:T1192)&lt;&gt;0,1,"")</f>
        <v/>
      </c>
      <c r="BX1205" s="16" t="str">
        <f t="shared" si="109"/>
        <v/>
      </c>
      <c r="BY1205" s="16" t="str">
        <f>IF(Wedstrijden!L1192="x","BB","")</f>
        <v/>
      </c>
      <c r="BZ1205" s="16" t="str">
        <f>IF(Wedstrijden!M1192="x","B","")</f>
        <v/>
      </c>
      <c r="CA1205" s="16" t="str">
        <f>IF(Wedstrijden!N1192="x","L1","")</f>
        <v/>
      </c>
      <c r="CB1205" s="16" t="str">
        <f>IF(Wedstrijden!O1192="x","L2","")</f>
        <v/>
      </c>
      <c r="CC1205" s="16" t="str">
        <f>IF(Wedstrijden!P1192="x","M1","")</f>
        <v/>
      </c>
      <c r="CD1205" s="16" t="str">
        <f>IF(Wedstrijden!Q1192="x","M2","")</f>
        <v/>
      </c>
      <c r="CE1205" s="16" t="str">
        <f>IF(Wedstrijden!R1192="x","Z1","")</f>
        <v/>
      </c>
      <c r="CF1205" s="16" t="str">
        <f>IF(Wedstrijden!S1192="x","Z2","")</f>
        <v/>
      </c>
      <c r="CG1205" s="16" t="str">
        <f>IF(Wedstrijden!T1192="x","ZZL","")</f>
        <v/>
      </c>
      <c r="CL1205" s="16" t="str">
        <f>IF(COUNTA(Wedstrijden!AR1192:BB1192)&lt;&gt;0,2,"")</f>
        <v/>
      </c>
      <c r="CM1205" s="16" t="str">
        <f t="shared" si="110"/>
        <v/>
      </c>
      <c r="CN1205" s="16" t="str">
        <f>IF(Wedstrijden!AR1192="x","AA","")</f>
        <v/>
      </c>
      <c r="CO1205" s="16" t="str">
        <f>IF(Wedstrijden!AS1192="x","A","")</f>
        <v/>
      </c>
      <c r="CP1205" s="16" t="str">
        <f>IF(Wedstrijden!AT1192="x","BB","")</f>
        <v/>
      </c>
      <c r="CQ1205" s="16" t="str">
        <f>IF(Wedstrijden!AU1192="x","B","")</f>
        <v/>
      </c>
      <c r="CR1205" s="16" t="str">
        <f>IF(Wedstrijden!AV1192="x","L","")</f>
        <v/>
      </c>
      <c r="CS1205" s="16" t="str">
        <f>IF(Wedstrijden!AW1192="x","M","")</f>
        <v/>
      </c>
      <c r="CT1205" s="16" t="str">
        <f>IF(Wedstrijden!AX1192="x","Z","")</f>
        <v/>
      </c>
      <c r="CU1205" s="16" t="str">
        <f>IF(Wedstrijden!BB1192="x","ZZ","")</f>
        <v/>
      </c>
      <c r="CV1205" s="16" t="str">
        <f>IF(COUNTA(Wedstrijden!AI1192:AP1192)&lt;&gt;0,2,"")</f>
        <v/>
      </c>
      <c r="CW1205" s="16" t="str">
        <f t="shared" si="111"/>
        <v/>
      </c>
      <c r="CX1205" s="16" t="str">
        <f>IF(Wedstrijden!AI1192="x","BB","")</f>
        <v/>
      </c>
      <c r="CY1205" s="16" t="str">
        <f>IF(Wedstrijden!AJ1192="x","B","")</f>
        <v/>
      </c>
      <c r="CZ1205" s="16" t="str">
        <f>IF(Wedstrijden!AK1192="x","L","")</f>
        <v/>
      </c>
      <c r="DA1205" s="16" t="str">
        <f>IF(Wedstrijden!AL1192="x","M","")</f>
        <v/>
      </c>
      <c r="DB1205" s="16" t="str">
        <f>IF(Wedstrijden!AM1192="x","Z","")</f>
        <v/>
      </c>
      <c r="DC1205" s="16" t="str">
        <f>IF(Wedstrijden!AN1192="x","ZZ","")</f>
        <v/>
      </c>
      <c r="DD1205" s="16" t="str">
        <f>IF(Wedstrijden!AP1192="x","1.40","")</f>
        <v/>
      </c>
      <c r="DE1205" s="16" t="str">
        <f>IF(COUNTA(Wedstrijden!BD1192:BF1192)&lt;&gt;0,6,"")</f>
        <v/>
      </c>
      <c r="DF1205" s="16" t="str">
        <f t="shared" si="112"/>
        <v/>
      </c>
      <c r="DG1205" s="16" t="str">
        <f>IF(Wedstrijden!BD1192="x","L","")</f>
        <v/>
      </c>
      <c r="DH1205" s="16" t="str">
        <f>IF(Wedstrijden!BE1192="x","M","")</f>
        <v/>
      </c>
      <c r="DI1205" s="16" t="str">
        <f>IF(Wedstrijden!BF1192="x","Z","")</f>
        <v/>
      </c>
      <c r="DJ1205" s="16" t="str">
        <f>IF(Wedstrijden!BG1192="x","Z","")</f>
        <v/>
      </c>
      <c r="DK1205" s="16" t="str">
        <f>IF(COUNTA(Wedstrijden!BI1192:BK1192)&lt;&gt;0,6,"")</f>
        <v/>
      </c>
      <c r="DL1205" s="16" t="str">
        <f t="shared" si="113"/>
        <v/>
      </c>
      <c r="DM1205" s="16" t="str">
        <f>IF(Wedstrijden!BI1192="x","L","")</f>
        <v/>
      </c>
      <c r="DN1205" s="16" t="str">
        <f>IF(Wedstrijden!BJ1192="x","M","")</f>
        <v/>
      </c>
      <c r="DO1205" s="16" t="str">
        <f>IF(Wedstrijden!BK1192="x","Z","")</f>
        <v/>
      </c>
      <c r="DP1205" s="16" t="str">
        <f>IF(Wedstrijden!BL1192="x","Z","")</f>
        <v/>
      </c>
    </row>
    <row r="1206" spans="1:120" ht="14.4" x14ac:dyDescent="0.3">
      <c r="A1206" s="18">
        <f>Wedstrijden!A1193</f>
        <v>0</v>
      </c>
      <c r="B1206" s="16" t="str">
        <f>IFERROR(VLOOKUP(Wedstrijden!#REF!,#REF!,2,FALSE),"")</f>
        <v/>
      </c>
      <c r="C1206" s="16">
        <f>Wedstrijden!E1193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IF(COUNTA(Wedstrijden!U1193:AC1193)&lt;&gt;0,1,"")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IF(Wedstrijden!U1193="x","B1","")</f>
        <v/>
      </c>
      <c r="BO1206" s="16" t="e">
        <f>IF(Wedstrijden!#REF!="x","BB","")</f>
        <v>#REF!</v>
      </c>
      <c r="BP1206" s="16" t="str">
        <f>IF(Wedstrijden!W1193="x","B","")</f>
        <v/>
      </c>
      <c r="BQ1206" s="16" t="str">
        <f>IF(Wedstrijden!X1193="x","L1","")</f>
        <v/>
      </c>
      <c r="BR1206" s="16" t="str">
        <f>IF(Wedstrijden!Y1193="x","L2","")</f>
        <v/>
      </c>
      <c r="BS1206" s="16" t="str">
        <f>IF(Wedstrijden!Z1193="x","M1","")</f>
        <v/>
      </c>
      <c r="BT1206" s="16" t="str">
        <f>IF(Wedstrijden!AA1193="x","M2","")</f>
        <v/>
      </c>
      <c r="BU1206" s="16" t="str">
        <f>IF(Wedstrijden!AB1193="x","Z1","")</f>
        <v/>
      </c>
      <c r="BV1206" s="16" t="str">
        <f>IF(Wedstrijden!AC1193="x","Z2","")</f>
        <v/>
      </c>
      <c r="BW1206" s="16" t="str">
        <f>IF(COUNTA(Wedstrijden!L1193:T1193)&lt;&gt;0,1,"")</f>
        <v/>
      </c>
      <c r="BX1206" s="16" t="str">
        <f t="shared" si="109"/>
        <v/>
      </c>
      <c r="BY1206" s="16" t="str">
        <f>IF(Wedstrijden!L1193="x","BB","")</f>
        <v/>
      </c>
      <c r="BZ1206" s="16" t="str">
        <f>IF(Wedstrijden!M1193="x","B","")</f>
        <v/>
      </c>
      <c r="CA1206" s="16" t="str">
        <f>IF(Wedstrijden!N1193="x","L1","")</f>
        <v/>
      </c>
      <c r="CB1206" s="16" t="str">
        <f>IF(Wedstrijden!O1193="x","L2","")</f>
        <v/>
      </c>
      <c r="CC1206" s="16" t="str">
        <f>IF(Wedstrijden!P1193="x","M1","")</f>
        <v/>
      </c>
      <c r="CD1206" s="16" t="str">
        <f>IF(Wedstrijden!Q1193="x","M2","")</f>
        <v/>
      </c>
      <c r="CE1206" s="16" t="str">
        <f>IF(Wedstrijden!R1193="x","Z1","")</f>
        <v/>
      </c>
      <c r="CF1206" s="16" t="str">
        <f>IF(Wedstrijden!S1193="x","Z2","")</f>
        <v/>
      </c>
      <c r="CG1206" s="16" t="str">
        <f>IF(Wedstrijden!T1193="x","ZZL","")</f>
        <v/>
      </c>
      <c r="CL1206" s="16" t="str">
        <f>IF(COUNTA(Wedstrijden!AR1193:BB1193)&lt;&gt;0,2,"")</f>
        <v/>
      </c>
      <c r="CM1206" s="16" t="str">
        <f t="shared" si="110"/>
        <v/>
      </c>
      <c r="CN1206" s="16" t="str">
        <f>IF(Wedstrijden!AR1193="x","AA","")</f>
        <v/>
      </c>
      <c r="CO1206" s="16" t="str">
        <f>IF(Wedstrijden!AS1193="x","A","")</f>
        <v/>
      </c>
      <c r="CP1206" s="16" t="str">
        <f>IF(Wedstrijden!AT1193="x","BB","")</f>
        <v/>
      </c>
      <c r="CQ1206" s="16" t="str">
        <f>IF(Wedstrijden!AU1193="x","B","")</f>
        <v/>
      </c>
      <c r="CR1206" s="16" t="str">
        <f>IF(Wedstrijden!AV1193="x","L","")</f>
        <v/>
      </c>
      <c r="CS1206" s="16" t="str">
        <f>IF(Wedstrijden!AW1193="x","M","")</f>
        <v/>
      </c>
      <c r="CT1206" s="16" t="str">
        <f>IF(Wedstrijden!AX1193="x","Z","")</f>
        <v/>
      </c>
      <c r="CU1206" s="16" t="str">
        <f>IF(Wedstrijden!BB1193="x","ZZ","")</f>
        <v/>
      </c>
      <c r="CV1206" s="16" t="str">
        <f>IF(COUNTA(Wedstrijden!AI1193:AP1193)&lt;&gt;0,2,"")</f>
        <v/>
      </c>
      <c r="CW1206" s="16" t="str">
        <f t="shared" si="111"/>
        <v/>
      </c>
      <c r="CX1206" s="16" t="str">
        <f>IF(Wedstrijden!AI1193="x","BB","")</f>
        <v/>
      </c>
      <c r="CY1206" s="16" t="str">
        <f>IF(Wedstrijden!AJ1193="x","B","")</f>
        <v/>
      </c>
      <c r="CZ1206" s="16" t="str">
        <f>IF(Wedstrijden!AK1193="x","L","")</f>
        <v/>
      </c>
      <c r="DA1206" s="16" t="str">
        <f>IF(Wedstrijden!AL1193="x","M","")</f>
        <v/>
      </c>
      <c r="DB1206" s="16" t="str">
        <f>IF(Wedstrijden!AM1193="x","Z","")</f>
        <v/>
      </c>
      <c r="DC1206" s="16" t="str">
        <f>IF(Wedstrijden!AN1193="x","ZZ","")</f>
        <v/>
      </c>
      <c r="DD1206" s="16" t="str">
        <f>IF(Wedstrijden!AP1193="x","1.40","")</f>
        <v/>
      </c>
      <c r="DE1206" s="16" t="str">
        <f>IF(COUNTA(Wedstrijden!BD1193:BF1193)&lt;&gt;0,6,"")</f>
        <v/>
      </c>
      <c r="DF1206" s="16" t="str">
        <f t="shared" si="112"/>
        <v/>
      </c>
      <c r="DG1206" s="16" t="str">
        <f>IF(Wedstrijden!BD1193="x","L","")</f>
        <v/>
      </c>
      <c r="DH1206" s="16" t="str">
        <f>IF(Wedstrijden!BE1193="x","M","")</f>
        <v/>
      </c>
      <c r="DI1206" s="16" t="str">
        <f>IF(Wedstrijden!BF1193="x","Z","")</f>
        <v/>
      </c>
      <c r="DJ1206" s="16" t="str">
        <f>IF(Wedstrijden!BG1193="x","Z","")</f>
        <v/>
      </c>
      <c r="DK1206" s="16" t="str">
        <f>IF(COUNTA(Wedstrijden!BI1193:BK1193)&lt;&gt;0,6,"")</f>
        <v/>
      </c>
      <c r="DL1206" s="16" t="str">
        <f t="shared" si="113"/>
        <v/>
      </c>
      <c r="DM1206" s="16" t="str">
        <f>IF(Wedstrijden!BI1193="x","L","")</f>
        <v/>
      </c>
      <c r="DN1206" s="16" t="str">
        <f>IF(Wedstrijden!BJ1193="x","M","")</f>
        <v/>
      </c>
      <c r="DO1206" s="16" t="str">
        <f>IF(Wedstrijden!BK1193="x","Z","")</f>
        <v/>
      </c>
      <c r="DP1206" s="16" t="str">
        <f>IF(Wedstrijden!BL1193="x","Z","")</f>
        <v/>
      </c>
    </row>
    <row r="1207" spans="1:120" ht="14.4" x14ac:dyDescent="0.3">
      <c r="A1207" s="18">
        <f>Wedstrijden!A1194</f>
        <v>0</v>
      </c>
      <c r="B1207" s="16" t="str">
        <f>IFERROR(VLOOKUP(Wedstrijden!#REF!,#REF!,2,FALSE),"")</f>
        <v/>
      </c>
      <c r="C1207" s="16">
        <f>Wedstrijden!E1194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IF(COUNTA(Wedstrijden!U1194:AC1194)&lt;&gt;0,1,"")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IF(Wedstrijden!U1194="x","B1","")</f>
        <v/>
      </c>
      <c r="BO1207" s="16" t="e">
        <f>IF(Wedstrijden!#REF!="x","BB","")</f>
        <v>#REF!</v>
      </c>
      <c r="BP1207" s="16" t="str">
        <f>IF(Wedstrijden!W1194="x","B","")</f>
        <v/>
      </c>
      <c r="BQ1207" s="16" t="str">
        <f>IF(Wedstrijden!X1194="x","L1","")</f>
        <v/>
      </c>
      <c r="BR1207" s="16" t="str">
        <f>IF(Wedstrijden!Y1194="x","L2","")</f>
        <v/>
      </c>
      <c r="BS1207" s="16" t="str">
        <f>IF(Wedstrijden!Z1194="x","M1","")</f>
        <v/>
      </c>
      <c r="BT1207" s="16" t="str">
        <f>IF(Wedstrijden!AA1194="x","M2","")</f>
        <v/>
      </c>
      <c r="BU1207" s="16" t="str">
        <f>IF(Wedstrijden!AB1194="x","Z1","")</f>
        <v/>
      </c>
      <c r="BV1207" s="16" t="str">
        <f>IF(Wedstrijden!AC1194="x","Z2","")</f>
        <v/>
      </c>
      <c r="BW1207" s="16" t="str">
        <f>IF(COUNTA(Wedstrijden!L1194:T1194)&lt;&gt;0,1,"")</f>
        <v/>
      </c>
      <c r="BX1207" s="16" t="str">
        <f t="shared" si="109"/>
        <v/>
      </c>
      <c r="BY1207" s="16" t="str">
        <f>IF(Wedstrijden!L1194="x","BB","")</f>
        <v/>
      </c>
      <c r="BZ1207" s="16" t="str">
        <f>IF(Wedstrijden!M1194="x","B","")</f>
        <v/>
      </c>
      <c r="CA1207" s="16" t="str">
        <f>IF(Wedstrijden!N1194="x","L1","")</f>
        <v/>
      </c>
      <c r="CB1207" s="16" t="str">
        <f>IF(Wedstrijden!O1194="x","L2","")</f>
        <v/>
      </c>
      <c r="CC1207" s="16" t="str">
        <f>IF(Wedstrijden!P1194="x","M1","")</f>
        <v/>
      </c>
      <c r="CD1207" s="16" t="str">
        <f>IF(Wedstrijden!Q1194="x","M2","")</f>
        <v/>
      </c>
      <c r="CE1207" s="16" t="str">
        <f>IF(Wedstrijden!R1194="x","Z1","")</f>
        <v/>
      </c>
      <c r="CF1207" s="16" t="str">
        <f>IF(Wedstrijden!S1194="x","Z2","")</f>
        <v/>
      </c>
      <c r="CG1207" s="16" t="str">
        <f>IF(Wedstrijden!T1194="x","ZZL","")</f>
        <v/>
      </c>
      <c r="CL1207" s="16" t="str">
        <f>IF(COUNTA(Wedstrijden!AR1194:BB1194)&lt;&gt;0,2,"")</f>
        <v/>
      </c>
      <c r="CM1207" s="16" t="str">
        <f t="shared" si="110"/>
        <v/>
      </c>
      <c r="CN1207" s="16" t="str">
        <f>IF(Wedstrijden!AR1194="x","AA","")</f>
        <v/>
      </c>
      <c r="CO1207" s="16" t="str">
        <f>IF(Wedstrijden!AS1194="x","A","")</f>
        <v/>
      </c>
      <c r="CP1207" s="16" t="str">
        <f>IF(Wedstrijden!AT1194="x","BB","")</f>
        <v/>
      </c>
      <c r="CQ1207" s="16" t="str">
        <f>IF(Wedstrijden!AU1194="x","B","")</f>
        <v/>
      </c>
      <c r="CR1207" s="16" t="str">
        <f>IF(Wedstrijden!AV1194="x","L","")</f>
        <v/>
      </c>
      <c r="CS1207" s="16" t="str">
        <f>IF(Wedstrijden!AW1194="x","M","")</f>
        <v/>
      </c>
      <c r="CT1207" s="16" t="str">
        <f>IF(Wedstrijden!AX1194="x","Z","")</f>
        <v/>
      </c>
      <c r="CU1207" s="16" t="str">
        <f>IF(Wedstrijden!BB1194="x","ZZ","")</f>
        <v/>
      </c>
      <c r="CV1207" s="16" t="str">
        <f>IF(COUNTA(Wedstrijden!AI1194:AP1194)&lt;&gt;0,2,"")</f>
        <v/>
      </c>
      <c r="CW1207" s="16" t="str">
        <f t="shared" si="111"/>
        <v/>
      </c>
      <c r="CX1207" s="16" t="str">
        <f>IF(Wedstrijden!AI1194="x","BB","")</f>
        <v/>
      </c>
      <c r="CY1207" s="16" t="str">
        <f>IF(Wedstrijden!AJ1194="x","B","")</f>
        <v/>
      </c>
      <c r="CZ1207" s="16" t="str">
        <f>IF(Wedstrijden!AK1194="x","L","")</f>
        <v/>
      </c>
      <c r="DA1207" s="16" t="str">
        <f>IF(Wedstrijden!AL1194="x","M","")</f>
        <v/>
      </c>
      <c r="DB1207" s="16" t="str">
        <f>IF(Wedstrijden!AM1194="x","Z","")</f>
        <v/>
      </c>
      <c r="DC1207" s="16" t="str">
        <f>IF(Wedstrijden!AN1194="x","ZZ","")</f>
        <v/>
      </c>
      <c r="DD1207" s="16" t="str">
        <f>IF(Wedstrijden!AP1194="x","1.40","")</f>
        <v/>
      </c>
      <c r="DE1207" s="16" t="str">
        <f>IF(COUNTA(Wedstrijden!BD1194:BF1194)&lt;&gt;0,6,"")</f>
        <v/>
      </c>
      <c r="DF1207" s="16" t="str">
        <f t="shared" si="112"/>
        <v/>
      </c>
      <c r="DG1207" s="16" t="str">
        <f>IF(Wedstrijden!BD1194="x","L","")</f>
        <v/>
      </c>
      <c r="DH1207" s="16" t="str">
        <f>IF(Wedstrijden!BE1194="x","M","")</f>
        <v/>
      </c>
      <c r="DI1207" s="16" t="str">
        <f>IF(Wedstrijden!BF1194="x","Z","")</f>
        <v/>
      </c>
      <c r="DJ1207" s="16" t="str">
        <f>IF(Wedstrijden!BG1194="x","Z","")</f>
        <v/>
      </c>
      <c r="DK1207" s="16" t="str">
        <f>IF(COUNTA(Wedstrijden!BI1194:BK1194)&lt;&gt;0,6,"")</f>
        <v/>
      </c>
      <c r="DL1207" s="16" t="str">
        <f t="shared" si="113"/>
        <v/>
      </c>
      <c r="DM1207" s="16" t="str">
        <f>IF(Wedstrijden!BI1194="x","L","")</f>
        <v/>
      </c>
      <c r="DN1207" s="16" t="str">
        <f>IF(Wedstrijden!BJ1194="x","M","")</f>
        <v/>
      </c>
      <c r="DO1207" s="16" t="str">
        <f>IF(Wedstrijden!BK1194="x","Z","")</f>
        <v/>
      </c>
      <c r="DP1207" s="16" t="str">
        <f>IF(Wedstrijden!BL1194="x","Z","")</f>
        <v/>
      </c>
    </row>
    <row r="1208" spans="1:120" ht="14.4" x14ac:dyDescent="0.3">
      <c r="A1208" s="18">
        <f>Wedstrijden!A1195</f>
        <v>0</v>
      </c>
      <c r="B1208" s="16" t="str">
        <f>IFERROR(VLOOKUP(Wedstrijden!#REF!,#REF!,2,FALSE),"")</f>
        <v/>
      </c>
      <c r="C1208" s="16">
        <f>Wedstrijden!E1195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IF(COUNTA(Wedstrijden!U1195:AC1195)&lt;&gt;0,1,"")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IF(Wedstrijden!U1195="x","B1","")</f>
        <v/>
      </c>
      <c r="BO1208" s="16" t="e">
        <f>IF(Wedstrijden!#REF!="x","BB","")</f>
        <v>#REF!</v>
      </c>
      <c r="BP1208" s="16" t="str">
        <f>IF(Wedstrijden!W1195="x","B","")</f>
        <v/>
      </c>
      <c r="BQ1208" s="16" t="str">
        <f>IF(Wedstrijden!X1195="x","L1","")</f>
        <v/>
      </c>
      <c r="BR1208" s="16" t="str">
        <f>IF(Wedstrijden!Y1195="x","L2","")</f>
        <v/>
      </c>
      <c r="BS1208" s="16" t="str">
        <f>IF(Wedstrijden!Z1195="x","M1","")</f>
        <v/>
      </c>
      <c r="BT1208" s="16" t="str">
        <f>IF(Wedstrijden!AA1195="x","M2","")</f>
        <v/>
      </c>
      <c r="BU1208" s="16" t="str">
        <f>IF(Wedstrijden!AB1195="x","Z1","")</f>
        <v/>
      </c>
      <c r="BV1208" s="16" t="str">
        <f>IF(Wedstrijden!AC1195="x","Z2","")</f>
        <v/>
      </c>
      <c r="BW1208" s="16" t="str">
        <f>IF(COUNTA(Wedstrijden!L1195:T1195)&lt;&gt;0,1,"")</f>
        <v/>
      </c>
      <c r="BX1208" s="16" t="str">
        <f t="shared" si="109"/>
        <v/>
      </c>
      <c r="BY1208" s="16" t="str">
        <f>IF(Wedstrijden!L1195="x","BB","")</f>
        <v/>
      </c>
      <c r="BZ1208" s="16" t="str">
        <f>IF(Wedstrijden!M1195="x","B","")</f>
        <v/>
      </c>
      <c r="CA1208" s="16" t="str">
        <f>IF(Wedstrijden!N1195="x","L1","")</f>
        <v/>
      </c>
      <c r="CB1208" s="16" t="str">
        <f>IF(Wedstrijden!O1195="x","L2","")</f>
        <v/>
      </c>
      <c r="CC1208" s="16" t="str">
        <f>IF(Wedstrijden!P1195="x","M1","")</f>
        <v/>
      </c>
      <c r="CD1208" s="16" t="str">
        <f>IF(Wedstrijden!Q1195="x","M2","")</f>
        <v/>
      </c>
      <c r="CE1208" s="16" t="str">
        <f>IF(Wedstrijden!R1195="x","Z1","")</f>
        <v/>
      </c>
      <c r="CF1208" s="16" t="str">
        <f>IF(Wedstrijden!S1195="x","Z2","")</f>
        <v/>
      </c>
      <c r="CG1208" s="16" t="str">
        <f>IF(Wedstrijden!T1195="x","ZZL","")</f>
        <v/>
      </c>
      <c r="CL1208" s="16" t="str">
        <f>IF(COUNTA(Wedstrijden!AR1195:BB1195)&lt;&gt;0,2,"")</f>
        <v/>
      </c>
      <c r="CM1208" s="16" t="str">
        <f t="shared" si="110"/>
        <v/>
      </c>
      <c r="CN1208" s="16" t="str">
        <f>IF(Wedstrijden!AR1195="x","AA","")</f>
        <v/>
      </c>
      <c r="CO1208" s="16" t="str">
        <f>IF(Wedstrijden!AS1195="x","A","")</f>
        <v/>
      </c>
      <c r="CP1208" s="16" t="str">
        <f>IF(Wedstrijden!AT1195="x","BB","")</f>
        <v/>
      </c>
      <c r="CQ1208" s="16" t="str">
        <f>IF(Wedstrijden!AU1195="x","B","")</f>
        <v/>
      </c>
      <c r="CR1208" s="16" t="str">
        <f>IF(Wedstrijden!AV1195="x","L","")</f>
        <v/>
      </c>
      <c r="CS1208" s="16" t="str">
        <f>IF(Wedstrijden!AW1195="x","M","")</f>
        <v/>
      </c>
      <c r="CT1208" s="16" t="str">
        <f>IF(Wedstrijden!AX1195="x","Z","")</f>
        <v/>
      </c>
      <c r="CU1208" s="16" t="str">
        <f>IF(Wedstrijden!BB1195="x","ZZ","")</f>
        <v/>
      </c>
      <c r="CV1208" s="16" t="str">
        <f>IF(COUNTA(Wedstrijden!AI1195:AP1195)&lt;&gt;0,2,"")</f>
        <v/>
      </c>
      <c r="CW1208" s="16" t="str">
        <f t="shared" si="111"/>
        <v/>
      </c>
      <c r="CX1208" s="16" t="str">
        <f>IF(Wedstrijden!AI1195="x","BB","")</f>
        <v/>
      </c>
      <c r="CY1208" s="16" t="str">
        <f>IF(Wedstrijden!AJ1195="x","B","")</f>
        <v/>
      </c>
      <c r="CZ1208" s="16" t="str">
        <f>IF(Wedstrijden!AK1195="x","L","")</f>
        <v/>
      </c>
      <c r="DA1208" s="16" t="str">
        <f>IF(Wedstrijden!AL1195="x","M","")</f>
        <v/>
      </c>
      <c r="DB1208" s="16" t="str">
        <f>IF(Wedstrijden!AM1195="x","Z","")</f>
        <v/>
      </c>
      <c r="DC1208" s="16" t="str">
        <f>IF(Wedstrijden!AN1195="x","ZZ","")</f>
        <v/>
      </c>
      <c r="DD1208" s="16" t="str">
        <f>IF(Wedstrijden!AP1195="x","1.40","")</f>
        <v/>
      </c>
      <c r="DE1208" s="16" t="str">
        <f>IF(COUNTA(Wedstrijden!BD1195:BF1195)&lt;&gt;0,6,"")</f>
        <v/>
      </c>
      <c r="DF1208" s="16" t="str">
        <f t="shared" si="112"/>
        <v/>
      </c>
      <c r="DG1208" s="16" t="str">
        <f>IF(Wedstrijden!BD1195="x","L","")</f>
        <v/>
      </c>
      <c r="DH1208" s="16" t="str">
        <f>IF(Wedstrijden!BE1195="x","M","")</f>
        <v/>
      </c>
      <c r="DI1208" s="16" t="str">
        <f>IF(Wedstrijden!BF1195="x","Z","")</f>
        <v/>
      </c>
      <c r="DJ1208" s="16" t="str">
        <f>IF(Wedstrijden!BG1195="x","Z","")</f>
        <v/>
      </c>
      <c r="DK1208" s="16" t="str">
        <f>IF(COUNTA(Wedstrijden!BI1195:BK1195)&lt;&gt;0,6,"")</f>
        <v/>
      </c>
      <c r="DL1208" s="16" t="str">
        <f t="shared" si="113"/>
        <v/>
      </c>
      <c r="DM1208" s="16" t="str">
        <f>IF(Wedstrijden!BI1195="x","L","")</f>
        <v/>
      </c>
      <c r="DN1208" s="16" t="str">
        <f>IF(Wedstrijden!BJ1195="x","M","")</f>
        <v/>
      </c>
      <c r="DO1208" s="16" t="str">
        <f>IF(Wedstrijden!BK1195="x","Z","")</f>
        <v/>
      </c>
      <c r="DP1208" s="16" t="str">
        <f>IF(Wedstrijden!BL1195="x","Z","")</f>
        <v/>
      </c>
    </row>
    <row r="1209" spans="1:120" ht="14.4" x14ac:dyDescent="0.3">
      <c r="A1209" s="18">
        <f>Wedstrijden!A1196</f>
        <v>0</v>
      </c>
      <c r="B1209" s="16" t="str">
        <f>IFERROR(VLOOKUP(Wedstrijden!#REF!,#REF!,2,FALSE),"")</f>
        <v/>
      </c>
      <c r="C1209" s="16">
        <f>Wedstrijden!E1196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IF(COUNTA(Wedstrijden!U1196:AC1196)&lt;&gt;0,1,"")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IF(Wedstrijden!U1196="x","B1","")</f>
        <v/>
      </c>
      <c r="BO1209" s="16" t="e">
        <f>IF(Wedstrijden!#REF!="x","BB","")</f>
        <v>#REF!</v>
      </c>
      <c r="BP1209" s="16" t="str">
        <f>IF(Wedstrijden!W1196="x","B","")</f>
        <v/>
      </c>
      <c r="BQ1209" s="16" t="str">
        <f>IF(Wedstrijden!X1196="x","L1","")</f>
        <v/>
      </c>
      <c r="BR1209" s="16" t="str">
        <f>IF(Wedstrijden!Y1196="x","L2","")</f>
        <v/>
      </c>
      <c r="BS1209" s="16" t="str">
        <f>IF(Wedstrijden!Z1196="x","M1","")</f>
        <v/>
      </c>
      <c r="BT1209" s="16" t="str">
        <f>IF(Wedstrijden!AA1196="x","M2","")</f>
        <v/>
      </c>
      <c r="BU1209" s="16" t="str">
        <f>IF(Wedstrijden!AB1196="x","Z1","")</f>
        <v/>
      </c>
      <c r="BV1209" s="16" t="str">
        <f>IF(Wedstrijden!AC1196="x","Z2","")</f>
        <v/>
      </c>
      <c r="BW1209" s="16" t="str">
        <f>IF(COUNTA(Wedstrijden!L1196:T1196)&lt;&gt;0,1,"")</f>
        <v/>
      </c>
      <c r="BX1209" s="16" t="str">
        <f t="shared" si="109"/>
        <v/>
      </c>
      <c r="BY1209" s="16" t="str">
        <f>IF(Wedstrijden!L1196="x","BB","")</f>
        <v/>
      </c>
      <c r="BZ1209" s="16" t="str">
        <f>IF(Wedstrijden!M1196="x","B","")</f>
        <v/>
      </c>
      <c r="CA1209" s="16" t="str">
        <f>IF(Wedstrijden!N1196="x","L1","")</f>
        <v/>
      </c>
      <c r="CB1209" s="16" t="str">
        <f>IF(Wedstrijden!O1196="x","L2","")</f>
        <v/>
      </c>
      <c r="CC1209" s="16" t="str">
        <f>IF(Wedstrijden!P1196="x","M1","")</f>
        <v/>
      </c>
      <c r="CD1209" s="16" t="str">
        <f>IF(Wedstrijden!Q1196="x","M2","")</f>
        <v/>
      </c>
      <c r="CE1209" s="16" t="str">
        <f>IF(Wedstrijden!R1196="x","Z1","")</f>
        <v/>
      </c>
      <c r="CF1209" s="16" t="str">
        <f>IF(Wedstrijden!S1196="x","Z2","")</f>
        <v/>
      </c>
      <c r="CG1209" s="16" t="str">
        <f>IF(Wedstrijden!T1196="x","ZZL","")</f>
        <v/>
      </c>
      <c r="CL1209" s="16" t="str">
        <f>IF(COUNTA(Wedstrijden!AR1196:BB1196)&lt;&gt;0,2,"")</f>
        <v/>
      </c>
      <c r="CM1209" s="16" t="str">
        <f t="shared" si="110"/>
        <v/>
      </c>
      <c r="CN1209" s="16" t="str">
        <f>IF(Wedstrijden!AR1196="x","AA","")</f>
        <v/>
      </c>
      <c r="CO1209" s="16" t="str">
        <f>IF(Wedstrijden!AS1196="x","A","")</f>
        <v/>
      </c>
      <c r="CP1209" s="16" t="str">
        <f>IF(Wedstrijden!AT1196="x","BB","")</f>
        <v/>
      </c>
      <c r="CQ1209" s="16" t="str">
        <f>IF(Wedstrijden!AU1196="x","B","")</f>
        <v/>
      </c>
      <c r="CR1209" s="16" t="str">
        <f>IF(Wedstrijden!AV1196="x","L","")</f>
        <v/>
      </c>
      <c r="CS1209" s="16" t="str">
        <f>IF(Wedstrijden!AW1196="x","M","")</f>
        <v/>
      </c>
      <c r="CT1209" s="16" t="str">
        <f>IF(Wedstrijden!AX1196="x","Z","")</f>
        <v/>
      </c>
      <c r="CU1209" s="16" t="str">
        <f>IF(Wedstrijden!BB1196="x","ZZ","")</f>
        <v/>
      </c>
      <c r="CV1209" s="16" t="str">
        <f>IF(COUNTA(Wedstrijden!AI1196:AP1196)&lt;&gt;0,2,"")</f>
        <v/>
      </c>
      <c r="CW1209" s="16" t="str">
        <f t="shared" si="111"/>
        <v/>
      </c>
      <c r="CX1209" s="16" t="str">
        <f>IF(Wedstrijden!AI1196="x","BB","")</f>
        <v/>
      </c>
      <c r="CY1209" s="16" t="str">
        <f>IF(Wedstrijden!AJ1196="x","B","")</f>
        <v/>
      </c>
      <c r="CZ1209" s="16" t="str">
        <f>IF(Wedstrijden!AK1196="x","L","")</f>
        <v/>
      </c>
      <c r="DA1209" s="16" t="str">
        <f>IF(Wedstrijden!AL1196="x","M","")</f>
        <v/>
      </c>
      <c r="DB1209" s="16" t="str">
        <f>IF(Wedstrijden!AM1196="x","Z","")</f>
        <v/>
      </c>
      <c r="DC1209" s="16" t="str">
        <f>IF(Wedstrijden!AN1196="x","ZZ","")</f>
        <v/>
      </c>
      <c r="DD1209" s="16" t="str">
        <f>IF(Wedstrijden!AP1196="x","1.40","")</f>
        <v/>
      </c>
      <c r="DE1209" s="16" t="str">
        <f>IF(COUNTA(Wedstrijden!BD1196:BF1196)&lt;&gt;0,6,"")</f>
        <v/>
      </c>
      <c r="DF1209" s="16" t="str">
        <f t="shared" si="112"/>
        <v/>
      </c>
      <c r="DG1209" s="16" t="str">
        <f>IF(Wedstrijden!BD1196="x","L","")</f>
        <v/>
      </c>
      <c r="DH1209" s="16" t="str">
        <f>IF(Wedstrijden!BE1196="x","M","")</f>
        <v/>
      </c>
      <c r="DI1209" s="16" t="str">
        <f>IF(Wedstrijden!BF1196="x","Z","")</f>
        <v/>
      </c>
      <c r="DJ1209" s="16" t="str">
        <f>IF(Wedstrijden!BG1196="x","Z","")</f>
        <v/>
      </c>
      <c r="DK1209" s="16" t="str">
        <f>IF(COUNTA(Wedstrijden!BI1196:BK1196)&lt;&gt;0,6,"")</f>
        <v/>
      </c>
      <c r="DL1209" s="16" t="str">
        <f t="shared" si="113"/>
        <v/>
      </c>
      <c r="DM1209" s="16" t="str">
        <f>IF(Wedstrijden!BI1196="x","L","")</f>
        <v/>
      </c>
      <c r="DN1209" s="16" t="str">
        <f>IF(Wedstrijden!BJ1196="x","M","")</f>
        <v/>
      </c>
      <c r="DO1209" s="16" t="str">
        <f>IF(Wedstrijden!BK1196="x","Z","")</f>
        <v/>
      </c>
      <c r="DP1209" s="16" t="str">
        <f>IF(Wedstrijden!BL1196="x","Z","")</f>
        <v/>
      </c>
    </row>
    <row r="1210" spans="1:120" ht="14.4" x14ac:dyDescent="0.3">
      <c r="A1210" s="18">
        <f>Wedstrijden!A1197</f>
        <v>0</v>
      </c>
      <c r="B1210" s="16" t="str">
        <f>IFERROR(VLOOKUP(Wedstrijden!#REF!,#REF!,2,FALSE),"")</f>
        <v/>
      </c>
      <c r="C1210" s="16">
        <f>Wedstrijden!E1197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IF(COUNTA(Wedstrijden!U1197:AC1197)&lt;&gt;0,1,"")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IF(Wedstrijden!U1197="x","B1","")</f>
        <v/>
      </c>
      <c r="BO1210" s="16" t="e">
        <f>IF(Wedstrijden!#REF!="x","BB","")</f>
        <v>#REF!</v>
      </c>
      <c r="BP1210" s="16" t="str">
        <f>IF(Wedstrijden!W1197="x","B","")</f>
        <v/>
      </c>
      <c r="BQ1210" s="16" t="str">
        <f>IF(Wedstrijden!X1197="x","L1","")</f>
        <v/>
      </c>
      <c r="BR1210" s="16" t="str">
        <f>IF(Wedstrijden!Y1197="x","L2","")</f>
        <v/>
      </c>
      <c r="BS1210" s="16" t="str">
        <f>IF(Wedstrijden!Z1197="x","M1","")</f>
        <v/>
      </c>
      <c r="BT1210" s="16" t="str">
        <f>IF(Wedstrijden!AA1197="x","M2","")</f>
        <v/>
      </c>
      <c r="BU1210" s="16" t="str">
        <f>IF(Wedstrijden!AB1197="x","Z1","")</f>
        <v/>
      </c>
      <c r="BV1210" s="16" t="str">
        <f>IF(Wedstrijden!AC1197="x","Z2","")</f>
        <v/>
      </c>
      <c r="BW1210" s="16" t="str">
        <f>IF(COUNTA(Wedstrijden!L1197:T1197)&lt;&gt;0,1,"")</f>
        <v/>
      </c>
      <c r="BX1210" s="16" t="str">
        <f t="shared" si="109"/>
        <v/>
      </c>
      <c r="BY1210" s="16" t="str">
        <f>IF(Wedstrijden!L1197="x","BB","")</f>
        <v/>
      </c>
      <c r="BZ1210" s="16" t="str">
        <f>IF(Wedstrijden!M1197="x","B","")</f>
        <v/>
      </c>
      <c r="CA1210" s="16" t="str">
        <f>IF(Wedstrijden!N1197="x","L1","")</f>
        <v/>
      </c>
      <c r="CB1210" s="16" t="str">
        <f>IF(Wedstrijden!O1197="x","L2","")</f>
        <v/>
      </c>
      <c r="CC1210" s="16" t="str">
        <f>IF(Wedstrijden!P1197="x","M1","")</f>
        <v/>
      </c>
      <c r="CD1210" s="16" t="str">
        <f>IF(Wedstrijden!Q1197="x","M2","")</f>
        <v/>
      </c>
      <c r="CE1210" s="16" t="str">
        <f>IF(Wedstrijden!R1197="x","Z1","")</f>
        <v/>
      </c>
      <c r="CF1210" s="16" t="str">
        <f>IF(Wedstrijden!S1197="x","Z2","")</f>
        <v/>
      </c>
      <c r="CG1210" s="16" t="str">
        <f>IF(Wedstrijden!T1197="x","ZZL","")</f>
        <v/>
      </c>
      <c r="CL1210" s="16" t="str">
        <f>IF(COUNTA(Wedstrijden!AR1197:BB1197)&lt;&gt;0,2,"")</f>
        <v/>
      </c>
      <c r="CM1210" s="16" t="str">
        <f t="shared" si="110"/>
        <v/>
      </c>
      <c r="CN1210" s="16" t="str">
        <f>IF(Wedstrijden!AR1197="x","AA","")</f>
        <v/>
      </c>
      <c r="CO1210" s="16" t="str">
        <f>IF(Wedstrijden!AS1197="x","A","")</f>
        <v/>
      </c>
      <c r="CP1210" s="16" t="str">
        <f>IF(Wedstrijden!AT1197="x","BB","")</f>
        <v/>
      </c>
      <c r="CQ1210" s="16" t="str">
        <f>IF(Wedstrijden!AU1197="x","B","")</f>
        <v/>
      </c>
      <c r="CR1210" s="16" t="str">
        <f>IF(Wedstrijden!AV1197="x","L","")</f>
        <v/>
      </c>
      <c r="CS1210" s="16" t="str">
        <f>IF(Wedstrijden!AW1197="x","M","")</f>
        <v/>
      </c>
      <c r="CT1210" s="16" t="str">
        <f>IF(Wedstrijden!AX1197="x","Z","")</f>
        <v/>
      </c>
      <c r="CU1210" s="16" t="str">
        <f>IF(Wedstrijden!BB1197="x","ZZ","")</f>
        <v/>
      </c>
      <c r="CV1210" s="16" t="str">
        <f>IF(COUNTA(Wedstrijden!AI1197:AP1197)&lt;&gt;0,2,"")</f>
        <v/>
      </c>
      <c r="CW1210" s="16" t="str">
        <f t="shared" si="111"/>
        <v/>
      </c>
      <c r="CX1210" s="16" t="str">
        <f>IF(Wedstrijden!AI1197="x","BB","")</f>
        <v/>
      </c>
      <c r="CY1210" s="16" t="str">
        <f>IF(Wedstrijden!AJ1197="x","B","")</f>
        <v/>
      </c>
      <c r="CZ1210" s="16" t="str">
        <f>IF(Wedstrijden!AK1197="x","L","")</f>
        <v/>
      </c>
      <c r="DA1210" s="16" t="str">
        <f>IF(Wedstrijden!AL1197="x","M","")</f>
        <v/>
      </c>
      <c r="DB1210" s="16" t="str">
        <f>IF(Wedstrijden!AM1197="x","Z","")</f>
        <v/>
      </c>
      <c r="DC1210" s="16" t="str">
        <f>IF(Wedstrijden!AN1197="x","ZZ","")</f>
        <v/>
      </c>
      <c r="DD1210" s="16" t="str">
        <f>IF(Wedstrijden!AP1197="x","1.40","")</f>
        <v/>
      </c>
      <c r="DE1210" s="16" t="str">
        <f>IF(COUNTA(Wedstrijden!BD1197:BF1197)&lt;&gt;0,6,"")</f>
        <v/>
      </c>
      <c r="DF1210" s="16" t="str">
        <f t="shared" si="112"/>
        <v/>
      </c>
      <c r="DG1210" s="16" t="str">
        <f>IF(Wedstrijden!BD1197="x","L","")</f>
        <v/>
      </c>
      <c r="DH1210" s="16" t="str">
        <f>IF(Wedstrijden!BE1197="x","M","")</f>
        <v/>
      </c>
      <c r="DI1210" s="16" t="str">
        <f>IF(Wedstrijden!BF1197="x","Z","")</f>
        <v/>
      </c>
      <c r="DJ1210" s="16" t="str">
        <f>IF(Wedstrijden!BG1197="x","Z","")</f>
        <v/>
      </c>
      <c r="DK1210" s="16" t="str">
        <f>IF(COUNTA(Wedstrijden!BI1197:BK1197)&lt;&gt;0,6,"")</f>
        <v/>
      </c>
      <c r="DL1210" s="16" t="str">
        <f t="shared" si="113"/>
        <v/>
      </c>
      <c r="DM1210" s="16" t="str">
        <f>IF(Wedstrijden!BI1197="x","L","")</f>
        <v/>
      </c>
      <c r="DN1210" s="16" t="str">
        <f>IF(Wedstrijden!BJ1197="x","M","")</f>
        <v/>
      </c>
      <c r="DO1210" s="16" t="str">
        <f>IF(Wedstrijden!BK1197="x","Z","")</f>
        <v/>
      </c>
      <c r="DP1210" s="16" t="str">
        <f>IF(Wedstrijden!BL1197="x","Z","")</f>
        <v/>
      </c>
    </row>
    <row r="1211" spans="1:120" ht="14.4" x14ac:dyDescent="0.3">
      <c r="A1211" s="18">
        <f>Wedstrijden!A1198</f>
        <v>0</v>
      </c>
      <c r="B1211" s="16" t="str">
        <f>IFERROR(VLOOKUP(Wedstrijden!#REF!,#REF!,2,FALSE),"")</f>
        <v/>
      </c>
      <c r="C1211" s="16">
        <f>Wedstrijden!E1198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IF(COUNTA(Wedstrijden!U1198:AC1198)&lt;&gt;0,1,"")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IF(Wedstrijden!U1198="x","B1","")</f>
        <v/>
      </c>
      <c r="BO1211" s="16" t="e">
        <f>IF(Wedstrijden!#REF!="x","BB","")</f>
        <v>#REF!</v>
      </c>
      <c r="BP1211" s="16" t="str">
        <f>IF(Wedstrijden!W1198="x","B","")</f>
        <v/>
      </c>
      <c r="BQ1211" s="16" t="str">
        <f>IF(Wedstrijden!X1198="x","L1","")</f>
        <v/>
      </c>
      <c r="BR1211" s="16" t="str">
        <f>IF(Wedstrijden!Y1198="x","L2","")</f>
        <v/>
      </c>
      <c r="BS1211" s="16" t="str">
        <f>IF(Wedstrijden!Z1198="x","M1","")</f>
        <v/>
      </c>
      <c r="BT1211" s="16" t="str">
        <f>IF(Wedstrijden!AA1198="x","M2","")</f>
        <v/>
      </c>
      <c r="BU1211" s="16" t="str">
        <f>IF(Wedstrijden!AB1198="x","Z1","")</f>
        <v/>
      </c>
      <c r="BV1211" s="16" t="str">
        <f>IF(Wedstrijden!AC1198="x","Z2","")</f>
        <v/>
      </c>
      <c r="BW1211" s="16" t="str">
        <f>IF(COUNTA(Wedstrijden!L1198:T1198)&lt;&gt;0,1,"")</f>
        <v/>
      </c>
      <c r="BX1211" s="16" t="str">
        <f t="shared" si="109"/>
        <v/>
      </c>
      <c r="BY1211" s="16" t="str">
        <f>IF(Wedstrijden!L1198="x","BB","")</f>
        <v/>
      </c>
      <c r="BZ1211" s="16" t="str">
        <f>IF(Wedstrijden!M1198="x","B","")</f>
        <v/>
      </c>
      <c r="CA1211" s="16" t="str">
        <f>IF(Wedstrijden!N1198="x","L1","")</f>
        <v/>
      </c>
      <c r="CB1211" s="16" t="str">
        <f>IF(Wedstrijden!O1198="x","L2","")</f>
        <v/>
      </c>
      <c r="CC1211" s="16" t="str">
        <f>IF(Wedstrijden!P1198="x","M1","")</f>
        <v/>
      </c>
      <c r="CD1211" s="16" t="str">
        <f>IF(Wedstrijden!Q1198="x","M2","")</f>
        <v/>
      </c>
      <c r="CE1211" s="16" t="str">
        <f>IF(Wedstrijden!R1198="x","Z1","")</f>
        <v/>
      </c>
      <c r="CF1211" s="16" t="str">
        <f>IF(Wedstrijden!S1198="x","Z2","")</f>
        <v/>
      </c>
      <c r="CG1211" s="16" t="str">
        <f>IF(Wedstrijden!T1198="x","ZZL","")</f>
        <v/>
      </c>
      <c r="CL1211" s="16" t="str">
        <f>IF(COUNTA(Wedstrijden!AR1198:BB1198)&lt;&gt;0,2,"")</f>
        <v/>
      </c>
      <c r="CM1211" s="16" t="str">
        <f t="shared" si="110"/>
        <v/>
      </c>
      <c r="CN1211" s="16" t="str">
        <f>IF(Wedstrijden!AR1198="x","AA","")</f>
        <v/>
      </c>
      <c r="CO1211" s="16" t="str">
        <f>IF(Wedstrijden!AS1198="x","A","")</f>
        <v/>
      </c>
      <c r="CP1211" s="16" t="str">
        <f>IF(Wedstrijden!AT1198="x","BB","")</f>
        <v/>
      </c>
      <c r="CQ1211" s="16" t="str">
        <f>IF(Wedstrijden!AU1198="x","B","")</f>
        <v/>
      </c>
      <c r="CR1211" s="16" t="str">
        <f>IF(Wedstrijden!AV1198="x","L","")</f>
        <v/>
      </c>
      <c r="CS1211" s="16" t="str">
        <f>IF(Wedstrijden!AW1198="x","M","")</f>
        <v/>
      </c>
      <c r="CT1211" s="16" t="str">
        <f>IF(Wedstrijden!AX1198="x","Z","")</f>
        <v/>
      </c>
      <c r="CU1211" s="16" t="str">
        <f>IF(Wedstrijden!BB1198="x","ZZ","")</f>
        <v/>
      </c>
      <c r="CV1211" s="16" t="str">
        <f>IF(COUNTA(Wedstrijden!AI1198:AP1198)&lt;&gt;0,2,"")</f>
        <v/>
      </c>
      <c r="CW1211" s="16" t="str">
        <f t="shared" si="111"/>
        <v/>
      </c>
      <c r="CX1211" s="16" t="str">
        <f>IF(Wedstrijden!AI1198="x","BB","")</f>
        <v/>
      </c>
      <c r="CY1211" s="16" t="str">
        <f>IF(Wedstrijden!AJ1198="x","B","")</f>
        <v/>
      </c>
      <c r="CZ1211" s="16" t="str">
        <f>IF(Wedstrijden!AK1198="x","L","")</f>
        <v/>
      </c>
      <c r="DA1211" s="16" t="str">
        <f>IF(Wedstrijden!AL1198="x","M","")</f>
        <v/>
      </c>
      <c r="DB1211" s="16" t="str">
        <f>IF(Wedstrijden!AM1198="x","Z","")</f>
        <v/>
      </c>
      <c r="DC1211" s="16" t="str">
        <f>IF(Wedstrijden!AN1198="x","ZZ","")</f>
        <v/>
      </c>
      <c r="DD1211" s="16" t="str">
        <f>IF(Wedstrijden!AP1198="x","1.40","")</f>
        <v/>
      </c>
      <c r="DE1211" s="16" t="str">
        <f>IF(COUNTA(Wedstrijden!BD1198:BF1198)&lt;&gt;0,6,"")</f>
        <v/>
      </c>
      <c r="DF1211" s="16" t="str">
        <f t="shared" si="112"/>
        <v/>
      </c>
      <c r="DG1211" s="16" t="str">
        <f>IF(Wedstrijden!BD1198="x","L","")</f>
        <v/>
      </c>
      <c r="DH1211" s="16" t="str">
        <f>IF(Wedstrijden!BE1198="x","M","")</f>
        <v/>
      </c>
      <c r="DI1211" s="16" t="str">
        <f>IF(Wedstrijden!BF1198="x","Z","")</f>
        <v/>
      </c>
      <c r="DJ1211" s="16" t="str">
        <f>IF(Wedstrijden!BG1198="x","Z","")</f>
        <v/>
      </c>
      <c r="DK1211" s="16" t="str">
        <f>IF(COUNTA(Wedstrijden!BI1198:BK1198)&lt;&gt;0,6,"")</f>
        <v/>
      </c>
      <c r="DL1211" s="16" t="str">
        <f t="shared" si="113"/>
        <v/>
      </c>
      <c r="DM1211" s="16" t="str">
        <f>IF(Wedstrijden!BI1198="x","L","")</f>
        <v/>
      </c>
      <c r="DN1211" s="16" t="str">
        <f>IF(Wedstrijden!BJ1198="x","M","")</f>
        <v/>
      </c>
      <c r="DO1211" s="16" t="str">
        <f>IF(Wedstrijden!BK1198="x","Z","")</f>
        <v/>
      </c>
      <c r="DP1211" s="16" t="str">
        <f>IF(Wedstrijden!BL1198="x","Z","")</f>
        <v/>
      </c>
    </row>
    <row r="1212" spans="1:120" ht="14.4" x14ac:dyDescent="0.3">
      <c r="A1212" s="18">
        <f>Wedstrijden!A1199</f>
        <v>0</v>
      </c>
      <c r="B1212" s="16" t="str">
        <f>IFERROR(VLOOKUP(Wedstrijden!#REF!,#REF!,2,FALSE),"")</f>
        <v/>
      </c>
      <c r="C1212" s="16">
        <f>Wedstrijden!E1199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IF(COUNTA(Wedstrijden!U1199:AC1199)&lt;&gt;0,1,"")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IF(Wedstrijden!U1199="x","B1","")</f>
        <v/>
      </c>
      <c r="BO1212" s="16" t="e">
        <f>IF(Wedstrijden!#REF!="x","BB","")</f>
        <v>#REF!</v>
      </c>
      <c r="BP1212" s="16" t="str">
        <f>IF(Wedstrijden!W1199="x","B","")</f>
        <v/>
      </c>
      <c r="BQ1212" s="16" t="str">
        <f>IF(Wedstrijden!X1199="x","L1","")</f>
        <v/>
      </c>
      <c r="BR1212" s="16" t="str">
        <f>IF(Wedstrijden!Y1199="x","L2","")</f>
        <v/>
      </c>
      <c r="BS1212" s="16" t="str">
        <f>IF(Wedstrijden!Z1199="x","M1","")</f>
        <v/>
      </c>
      <c r="BT1212" s="16" t="str">
        <f>IF(Wedstrijden!AA1199="x","M2","")</f>
        <v/>
      </c>
      <c r="BU1212" s="16" t="str">
        <f>IF(Wedstrijden!AB1199="x","Z1","")</f>
        <v/>
      </c>
      <c r="BV1212" s="16" t="str">
        <f>IF(Wedstrijden!AC1199="x","Z2","")</f>
        <v/>
      </c>
      <c r="BW1212" s="16" t="str">
        <f>IF(COUNTA(Wedstrijden!L1199:T1199)&lt;&gt;0,1,"")</f>
        <v/>
      </c>
      <c r="BX1212" s="16" t="str">
        <f t="shared" si="109"/>
        <v/>
      </c>
      <c r="BY1212" s="16" t="str">
        <f>IF(Wedstrijden!L1199="x","BB","")</f>
        <v/>
      </c>
      <c r="BZ1212" s="16" t="str">
        <f>IF(Wedstrijden!M1199="x","B","")</f>
        <v/>
      </c>
      <c r="CA1212" s="16" t="str">
        <f>IF(Wedstrijden!N1199="x","L1","")</f>
        <v/>
      </c>
      <c r="CB1212" s="16" t="str">
        <f>IF(Wedstrijden!O1199="x","L2","")</f>
        <v/>
      </c>
      <c r="CC1212" s="16" t="str">
        <f>IF(Wedstrijden!P1199="x","M1","")</f>
        <v/>
      </c>
      <c r="CD1212" s="16" t="str">
        <f>IF(Wedstrijden!Q1199="x","M2","")</f>
        <v/>
      </c>
      <c r="CE1212" s="16" t="str">
        <f>IF(Wedstrijden!R1199="x","Z1","")</f>
        <v/>
      </c>
      <c r="CF1212" s="16" t="str">
        <f>IF(Wedstrijden!S1199="x","Z2","")</f>
        <v/>
      </c>
      <c r="CG1212" s="16" t="str">
        <f>IF(Wedstrijden!T1199="x","ZZL","")</f>
        <v/>
      </c>
      <c r="CL1212" s="16" t="str">
        <f>IF(COUNTA(Wedstrijden!AR1199:BB1199)&lt;&gt;0,2,"")</f>
        <v/>
      </c>
      <c r="CM1212" s="16" t="str">
        <f t="shared" si="110"/>
        <v/>
      </c>
      <c r="CN1212" s="16" t="str">
        <f>IF(Wedstrijden!AR1199="x","AA","")</f>
        <v/>
      </c>
      <c r="CO1212" s="16" t="str">
        <f>IF(Wedstrijden!AS1199="x","A","")</f>
        <v/>
      </c>
      <c r="CP1212" s="16" t="str">
        <f>IF(Wedstrijden!AT1199="x","BB","")</f>
        <v/>
      </c>
      <c r="CQ1212" s="16" t="str">
        <f>IF(Wedstrijden!AU1199="x","B","")</f>
        <v/>
      </c>
      <c r="CR1212" s="16" t="str">
        <f>IF(Wedstrijden!AV1199="x","L","")</f>
        <v/>
      </c>
      <c r="CS1212" s="16" t="str">
        <f>IF(Wedstrijden!AW1199="x","M","")</f>
        <v/>
      </c>
      <c r="CT1212" s="16" t="str">
        <f>IF(Wedstrijden!AX1199="x","Z","")</f>
        <v/>
      </c>
      <c r="CU1212" s="16" t="str">
        <f>IF(Wedstrijden!BB1199="x","ZZ","")</f>
        <v/>
      </c>
      <c r="CV1212" s="16" t="str">
        <f>IF(COUNTA(Wedstrijden!AI1199:AP1199)&lt;&gt;0,2,"")</f>
        <v/>
      </c>
      <c r="CW1212" s="16" t="str">
        <f t="shared" si="111"/>
        <v/>
      </c>
      <c r="CX1212" s="16" t="str">
        <f>IF(Wedstrijden!AI1199="x","BB","")</f>
        <v/>
      </c>
      <c r="CY1212" s="16" t="str">
        <f>IF(Wedstrijden!AJ1199="x","B","")</f>
        <v/>
      </c>
      <c r="CZ1212" s="16" t="str">
        <f>IF(Wedstrijden!AK1199="x","L","")</f>
        <v/>
      </c>
      <c r="DA1212" s="16" t="str">
        <f>IF(Wedstrijden!AL1199="x","M","")</f>
        <v/>
      </c>
      <c r="DB1212" s="16" t="str">
        <f>IF(Wedstrijden!AM1199="x","Z","")</f>
        <v/>
      </c>
      <c r="DC1212" s="16" t="str">
        <f>IF(Wedstrijden!AN1199="x","ZZ","")</f>
        <v/>
      </c>
      <c r="DD1212" s="16" t="str">
        <f>IF(Wedstrijden!AP1199="x","1.40","")</f>
        <v/>
      </c>
      <c r="DE1212" s="16" t="str">
        <f>IF(COUNTA(Wedstrijden!BD1199:BF1199)&lt;&gt;0,6,"")</f>
        <v/>
      </c>
      <c r="DF1212" s="16" t="str">
        <f t="shared" si="112"/>
        <v/>
      </c>
      <c r="DG1212" s="16" t="str">
        <f>IF(Wedstrijden!BD1199="x","L","")</f>
        <v/>
      </c>
      <c r="DH1212" s="16" t="str">
        <f>IF(Wedstrijden!BE1199="x","M","")</f>
        <v/>
      </c>
      <c r="DI1212" s="16" t="str">
        <f>IF(Wedstrijden!BF1199="x","Z","")</f>
        <v/>
      </c>
      <c r="DJ1212" s="16" t="str">
        <f>IF(Wedstrijden!BG1199="x","Z","")</f>
        <v/>
      </c>
      <c r="DK1212" s="16" t="str">
        <f>IF(COUNTA(Wedstrijden!BI1199:BK1199)&lt;&gt;0,6,"")</f>
        <v/>
      </c>
      <c r="DL1212" s="16" t="str">
        <f t="shared" si="113"/>
        <v/>
      </c>
      <c r="DM1212" s="16" t="str">
        <f>IF(Wedstrijden!BI1199="x","L","")</f>
        <v/>
      </c>
      <c r="DN1212" s="16" t="str">
        <f>IF(Wedstrijden!BJ1199="x","M","")</f>
        <v/>
      </c>
      <c r="DO1212" s="16" t="str">
        <f>IF(Wedstrijden!BK1199="x","Z","")</f>
        <v/>
      </c>
      <c r="DP1212" s="16" t="str">
        <f>IF(Wedstrijden!BL1199="x","Z","")</f>
        <v/>
      </c>
    </row>
    <row r="1213" spans="1:120" ht="14.4" x14ac:dyDescent="0.3">
      <c r="A1213" s="18">
        <f>Wedstrijden!A1200</f>
        <v>0</v>
      </c>
      <c r="B1213" s="16" t="str">
        <f>IFERROR(VLOOKUP(Wedstrijden!#REF!,#REF!,2,FALSE),"")</f>
        <v/>
      </c>
      <c r="C1213" s="16">
        <f>Wedstrijden!E1200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IF(COUNTA(Wedstrijden!U1200:AC1200)&lt;&gt;0,1,"")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IF(Wedstrijden!U1200="x","B1","")</f>
        <v/>
      </c>
      <c r="BO1213" s="16" t="e">
        <f>IF(Wedstrijden!#REF!="x","BB","")</f>
        <v>#REF!</v>
      </c>
      <c r="BP1213" s="16" t="str">
        <f>IF(Wedstrijden!W1200="x","B","")</f>
        <v/>
      </c>
      <c r="BQ1213" s="16" t="str">
        <f>IF(Wedstrijden!X1200="x","L1","")</f>
        <v/>
      </c>
      <c r="BR1213" s="16" t="str">
        <f>IF(Wedstrijden!Y1200="x","L2","")</f>
        <v/>
      </c>
      <c r="BS1213" s="16" t="str">
        <f>IF(Wedstrijden!Z1200="x","M1","")</f>
        <v/>
      </c>
      <c r="BT1213" s="16" t="str">
        <f>IF(Wedstrijden!AA1200="x","M2","")</f>
        <v/>
      </c>
      <c r="BU1213" s="16" t="str">
        <f>IF(Wedstrijden!AB1200="x","Z1","")</f>
        <v/>
      </c>
      <c r="BV1213" s="16" t="str">
        <f>IF(Wedstrijden!AC1200="x","Z2","")</f>
        <v/>
      </c>
      <c r="BW1213" s="16" t="str">
        <f>IF(COUNTA(Wedstrijden!L1200:T1200)&lt;&gt;0,1,"")</f>
        <v/>
      </c>
      <c r="BX1213" s="16" t="str">
        <f t="shared" si="109"/>
        <v/>
      </c>
      <c r="BY1213" s="16" t="str">
        <f>IF(Wedstrijden!L1200="x","BB","")</f>
        <v/>
      </c>
      <c r="BZ1213" s="16" t="str">
        <f>IF(Wedstrijden!M1200="x","B","")</f>
        <v/>
      </c>
      <c r="CA1213" s="16" t="str">
        <f>IF(Wedstrijden!N1200="x","L1","")</f>
        <v/>
      </c>
      <c r="CB1213" s="16" t="str">
        <f>IF(Wedstrijden!O1200="x","L2","")</f>
        <v/>
      </c>
      <c r="CC1213" s="16" t="str">
        <f>IF(Wedstrijden!P1200="x","M1","")</f>
        <v/>
      </c>
      <c r="CD1213" s="16" t="str">
        <f>IF(Wedstrijden!Q1200="x","M2","")</f>
        <v/>
      </c>
      <c r="CE1213" s="16" t="str">
        <f>IF(Wedstrijden!R1200="x","Z1","")</f>
        <v/>
      </c>
      <c r="CF1213" s="16" t="str">
        <f>IF(Wedstrijden!S1200="x","Z2","")</f>
        <v/>
      </c>
      <c r="CG1213" s="16" t="str">
        <f>IF(Wedstrijden!T1200="x","ZZL","")</f>
        <v/>
      </c>
      <c r="CL1213" s="16" t="str">
        <f>IF(COUNTA(Wedstrijden!AR1200:BB1200)&lt;&gt;0,2,"")</f>
        <v/>
      </c>
      <c r="CM1213" s="16" t="str">
        <f t="shared" si="110"/>
        <v/>
      </c>
      <c r="CN1213" s="16" t="str">
        <f>IF(Wedstrijden!AR1200="x","AA","")</f>
        <v/>
      </c>
      <c r="CO1213" s="16" t="str">
        <f>IF(Wedstrijden!AS1200="x","A","")</f>
        <v/>
      </c>
      <c r="CP1213" s="16" t="str">
        <f>IF(Wedstrijden!AT1200="x","BB","")</f>
        <v/>
      </c>
      <c r="CQ1213" s="16" t="str">
        <f>IF(Wedstrijden!AU1200="x","B","")</f>
        <v/>
      </c>
      <c r="CR1213" s="16" t="str">
        <f>IF(Wedstrijden!AV1200="x","L","")</f>
        <v/>
      </c>
      <c r="CS1213" s="16" t="str">
        <f>IF(Wedstrijden!AW1200="x","M","")</f>
        <v/>
      </c>
      <c r="CT1213" s="16" t="str">
        <f>IF(Wedstrijden!AX1200="x","Z","")</f>
        <v/>
      </c>
      <c r="CU1213" s="16" t="str">
        <f>IF(Wedstrijden!BB1200="x","ZZ","")</f>
        <v/>
      </c>
      <c r="CV1213" s="16" t="str">
        <f>IF(COUNTA(Wedstrijden!AI1200:AP1200)&lt;&gt;0,2,"")</f>
        <v/>
      </c>
      <c r="CW1213" s="16" t="str">
        <f t="shared" si="111"/>
        <v/>
      </c>
      <c r="CX1213" s="16" t="str">
        <f>IF(Wedstrijden!AI1200="x","BB","")</f>
        <v/>
      </c>
      <c r="CY1213" s="16" t="str">
        <f>IF(Wedstrijden!AJ1200="x","B","")</f>
        <v/>
      </c>
      <c r="CZ1213" s="16" t="str">
        <f>IF(Wedstrijden!AK1200="x","L","")</f>
        <v/>
      </c>
      <c r="DA1213" s="16" t="str">
        <f>IF(Wedstrijden!AL1200="x","M","")</f>
        <v/>
      </c>
      <c r="DB1213" s="16" t="str">
        <f>IF(Wedstrijden!AM1200="x","Z","")</f>
        <v/>
      </c>
      <c r="DC1213" s="16" t="str">
        <f>IF(Wedstrijden!AN1200="x","ZZ","")</f>
        <v/>
      </c>
      <c r="DD1213" s="16" t="str">
        <f>IF(Wedstrijden!AP1200="x","1.40","")</f>
        <v/>
      </c>
      <c r="DE1213" s="16" t="str">
        <f>IF(COUNTA(Wedstrijden!BD1200:BF1200)&lt;&gt;0,6,"")</f>
        <v/>
      </c>
      <c r="DF1213" s="16" t="str">
        <f t="shared" si="112"/>
        <v/>
      </c>
      <c r="DG1213" s="16" t="str">
        <f>IF(Wedstrijden!BD1200="x","L","")</f>
        <v/>
      </c>
      <c r="DH1213" s="16" t="str">
        <f>IF(Wedstrijden!BE1200="x","M","")</f>
        <v/>
      </c>
      <c r="DI1213" s="16" t="str">
        <f>IF(Wedstrijden!BF1200="x","Z","")</f>
        <v/>
      </c>
      <c r="DJ1213" s="16" t="str">
        <f>IF(Wedstrijden!BG1200="x","Z","")</f>
        <v/>
      </c>
      <c r="DK1213" s="16" t="str">
        <f>IF(COUNTA(Wedstrijden!BI1200:BK1200)&lt;&gt;0,6,"")</f>
        <v/>
      </c>
      <c r="DL1213" s="16" t="str">
        <f t="shared" si="113"/>
        <v/>
      </c>
      <c r="DM1213" s="16" t="str">
        <f>IF(Wedstrijden!BI1200="x","L","")</f>
        <v/>
      </c>
      <c r="DN1213" s="16" t="str">
        <f>IF(Wedstrijden!BJ1200="x","M","")</f>
        <v/>
      </c>
      <c r="DO1213" s="16" t="str">
        <f>IF(Wedstrijden!BK1200="x","Z","")</f>
        <v/>
      </c>
      <c r="DP1213" s="16" t="str">
        <f>IF(Wedstrijden!BL1200="x","Z","")</f>
        <v/>
      </c>
    </row>
    <row r="1214" spans="1:120" ht="14.4" x14ac:dyDescent="0.3">
      <c r="A1214" s="18">
        <f>Wedstrijden!A1201</f>
        <v>0</v>
      </c>
      <c r="B1214" s="16" t="str">
        <f>IFERROR(VLOOKUP(Wedstrijden!#REF!,#REF!,2,FALSE),"")</f>
        <v/>
      </c>
      <c r="C1214" s="16">
        <f>Wedstrijden!E1201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IF(COUNTA(Wedstrijden!U1201:AC1201)&lt;&gt;0,1,"")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IF(Wedstrijden!U1201="x","B1","")</f>
        <v/>
      </c>
      <c r="BO1214" s="16" t="e">
        <f>IF(Wedstrijden!#REF!="x","BB","")</f>
        <v>#REF!</v>
      </c>
      <c r="BP1214" s="16" t="str">
        <f>IF(Wedstrijden!W1201="x","B","")</f>
        <v/>
      </c>
      <c r="BQ1214" s="16" t="str">
        <f>IF(Wedstrijden!X1201="x","L1","")</f>
        <v/>
      </c>
      <c r="BR1214" s="16" t="str">
        <f>IF(Wedstrijden!Y1201="x","L2","")</f>
        <v/>
      </c>
      <c r="BS1214" s="16" t="str">
        <f>IF(Wedstrijden!Z1201="x","M1","")</f>
        <v/>
      </c>
      <c r="BT1214" s="16" t="str">
        <f>IF(Wedstrijden!AA1201="x","M2","")</f>
        <v/>
      </c>
      <c r="BU1214" s="16" t="str">
        <f>IF(Wedstrijden!AB1201="x","Z1","")</f>
        <v/>
      </c>
      <c r="BV1214" s="16" t="str">
        <f>IF(Wedstrijden!AC1201="x","Z2","")</f>
        <v/>
      </c>
      <c r="BW1214" s="16" t="str">
        <f>IF(COUNTA(Wedstrijden!L1201:T1201)&lt;&gt;0,1,"")</f>
        <v/>
      </c>
      <c r="BX1214" s="16" t="str">
        <f t="shared" si="109"/>
        <v/>
      </c>
      <c r="BY1214" s="16" t="str">
        <f>IF(Wedstrijden!L1201="x","BB","")</f>
        <v/>
      </c>
      <c r="BZ1214" s="16" t="str">
        <f>IF(Wedstrijden!M1201="x","B","")</f>
        <v/>
      </c>
      <c r="CA1214" s="16" t="str">
        <f>IF(Wedstrijden!N1201="x","L1","")</f>
        <v/>
      </c>
      <c r="CB1214" s="16" t="str">
        <f>IF(Wedstrijden!O1201="x","L2","")</f>
        <v/>
      </c>
      <c r="CC1214" s="16" t="str">
        <f>IF(Wedstrijden!P1201="x","M1","")</f>
        <v/>
      </c>
      <c r="CD1214" s="16" t="str">
        <f>IF(Wedstrijden!Q1201="x","M2","")</f>
        <v/>
      </c>
      <c r="CE1214" s="16" t="str">
        <f>IF(Wedstrijden!R1201="x","Z1","")</f>
        <v/>
      </c>
      <c r="CF1214" s="16" t="str">
        <f>IF(Wedstrijden!S1201="x","Z2","")</f>
        <v/>
      </c>
      <c r="CG1214" s="16" t="str">
        <f>IF(Wedstrijden!T1201="x","ZZL","")</f>
        <v/>
      </c>
      <c r="CL1214" s="16" t="str">
        <f>IF(COUNTA(Wedstrijden!AR1201:BB1201)&lt;&gt;0,2,"")</f>
        <v/>
      </c>
      <c r="CM1214" s="16" t="str">
        <f t="shared" si="110"/>
        <v/>
      </c>
      <c r="CN1214" s="16" t="str">
        <f>IF(Wedstrijden!AR1201="x","AA","")</f>
        <v/>
      </c>
      <c r="CO1214" s="16" t="str">
        <f>IF(Wedstrijden!AS1201="x","A","")</f>
        <v/>
      </c>
      <c r="CP1214" s="16" t="str">
        <f>IF(Wedstrijden!AT1201="x","BB","")</f>
        <v/>
      </c>
      <c r="CQ1214" s="16" t="str">
        <f>IF(Wedstrijden!AU1201="x","B","")</f>
        <v/>
      </c>
      <c r="CR1214" s="16" t="str">
        <f>IF(Wedstrijden!AV1201="x","L","")</f>
        <v/>
      </c>
      <c r="CS1214" s="16" t="str">
        <f>IF(Wedstrijden!AW1201="x","M","")</f>
        <v/>
      </c>
      <c r="CT1214" s="16" t="str">
        <f>IF(Wedstrijden!AX1201="x","Z","")</f>
        <v/>
      </c>
      <c r="CU1214" s="16" t="str">
        <f>IF(Wedstrijden!BB1201="x","ZZ","")</f>
        <v/>
      </c>
      <c r="CV1214" s="16" t="str">
        <f>IF(COUNTA(Wedstrijden!AI1201:AP1201)&lt;&gt;0,2,"")</f>
        <v/>
      </c>
      <c r="CW1214" s="16" t="str">
        <f t="shared" si="111"/>
        <v/>
      </c>
      <c r="CX1214" s="16" t="str">
        <f>IF(Wedstrijden!AI1201="x","BB","")</f>
        <v/>
      </c>
      <c r="CY1214" s="16" t="str">
        <f>IF(Wedstrijden!AJ1201="x","B","")</f>
        <v/>
      </c>
      <c r="CZ1214" s="16" t="str">
        <f>IF(Wedstrijden!AK1201="x","L","")</f>
        <v/>
      </c>
      <c r="DA1214" s="16" t="str">
        <f>IF(Wedstrijden!AL1201="x","M","")</f>
        <v/>
      </c>
      <c r="DB1214" s="16" t="str">
        <f>IF(Wedstrijden!AM1201="x","Z","")</f>
        <v/>
      </c>
      <c r="DC1214" s="16" t="str">
        <f>IF(Wedstrijden!AN1201="x","ZZ","")</f>
        <v/>
      </c>
      <c r="DD1214" s="16" t="str">
        <f>IF(Wedstrijden!AP1201="x","1.40","")</f>
        <v/>
      </c>
      <c r="DE1214" s="16" t="str">
        <f>IF(COUNTA(Wedstrijden!BD1201:BF1201)&lt;&gt;0,6,"")</f>
        <v/>
      </c>
      <c r="DF1214" s="16" t="str">
        <f t="shared" si="112"/>
        <v/>
      </c>
      <c r="DG1214" s="16" t="str">
        <f>IF(Wedstrijden!BD1201="x","L","")</f>
        <v/>
      </c>
      <c r="DH1214" s="16" t="str">
        <f>IF(Wedstrijden!BE1201="x","M","")</f>
        <v/>
      </c>
      <c r="DI1214" s="16" t="str">
        <f>IF(Wedstrijden!BF1201="x","Z","")</f>
        <v/>
      </c>
      <c r="DJ1214" s="16" t="str">
        <f>IF(Wedstrijden!BG1201="x","Z","")</f>
        <v/>
      </c>
      <c r="DK1214" s="16" t="str">
        <f>IF(COUNTA(Wedstrijden!BI1201:BK1201)&lt;&gt;0,6,"")</f>
        <v/>
      </c>
      <c r="DL1214" s="16" t="str">
        <f t="shared" si="113"/>
        <v/>
      </c>
      <c r="DM1214" s="16" t="str">
        <f>IF(Wedstrijden!BI1201="x","L","")</f>
        <v/>
      </c>
      <c r="DN1214" s="16" t="str">
        <f>IF(Wedstrijden!BJ1201="x","M","")</f>
        <v/>
      </c>
      <c r="DO1214" s="16" t="str">
        <f>IF(Wedstrijden!BK1201="x","Z","")</f>
        <v/>
      </c>
      <c r="DP1214" s="16" t="str">
        <f>IF(Wedstrijden!BL1201="x","Z","")</f>
        <v/>
      </c>
    </row>
    <row r="1215" spans="1:120" ht="14.4" x14ac:dyDescent="0.3">
      <c r="A1215" s="18">
        <f>Wedstrijden!A1202</f>
        <v>0</v>
      </c>
      <c r="B1215" s="16" t="str">
        <f>IFERROR(VLOOKUP(Wedstrijden!#REF!,#REF!,2,FALSE),"")</f>
        <v/>
      </c>
      <c r="C1215" s="16">
        <f>Wedstrijden!E1202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IF(COUNTA(Wedstrijden!U1202:AC1202)&lt;&gt;0,1,"")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IF(Wedstrijden!U1202="x","B1","")</f>
        <v/>
      </c>
      <c r="BO1215" s="16" t="e">
        <f>IF(Wedstrijden!#REF!="x","BB","")</f>
        <v>#REF!</v>
      </c>
      <c r="BP1215" s="16" t="str">
        <f>IF(Wedstrijden!W1202="x","B","")</f>
        <v/>
      </c>
      <c r="BQ1215" s="16" t="str">
        <f>IF(Wedstrijden!X1202="x","L1","")</f>
        <v/>
      </c>
      <c r="BR1215" s="16" t="str">
        <f>IF(Wedstrijden!Y1202="x","L2","")</f>
        <v/>
      </c>
      <c r="BS1215" s="16" t="str">
        <f>IF(Wedstrijden!Z1202="x","M1","")</f>
        <v/>
      </c>
      <c r="BT1215" s="16" t="str">
        <f>IF(Wedstrijden!AA1202="x","M2","")</f>
        <v/>
      </c>
      <c r="BU1215" s="16" t="str">
        <f>IF(Wedstrijden!AB1202="x","Z1","")</f>
        <v/>
      </c>
      <c r="BV1215" s="16" t="str">
        <f>IF(Wedstrijden!AC1202="x","Z2","")</f>
        <v/>
      </c>
      <c r="BW1215" s="16" t="str">
        <f>IF(COUNTA(Wedstrijden!L1202:T1202)&lt;&gt;0,1,"")</f>
        <v/>
      </c>
      <c r="BX1215" s="16" t="str">
        <f t="shared" si="109"/>
        <v/>
      </c>
      <c r="BY1215" s="16" t="str">
        <f>IF(Wedstrijden!L1202="x","BB","")</f>
        <v/>
      </c>
      <c r="BZ1215" s="16" t="str">
        <f>IF(Wedstrijden!M1202="x","B","")</f>
        <v/>
      </c>
      <c r="CA1215" s="16" t="str">
        <f>IF(Wedstrijden!N1202="x","L1","")</f>
        <v/>
      </c>
      <c r="CB1215" s="16" t="str">
        <f>IF(Wedstrijden!O1202="x","L2","")</f>
        <v/>
      </c>
      <c r="CC1215" s="16" t="str">
        <f>IF(Wedstrijden!P1202="x","M1","")</f>
        <v/>
      </c>
      <c r="CD1215" s="16" t="str">
        <f>IF(Wedstrijden!Q1202="x","M2","")</f>
        <v/>
      </c>
      <c r="CE1215" s="16" t="str">
        <f>IF(Wedstrijden!R1202="x","Z1","")</f>
        <v/>
      </c>
      <c r="CF1215" s="16" t="str">
        <f>IF(Wedstrijden!S1202="x","Z2","")</f>
        <v/>
      </c>
      <c r="CG1215" s="16" t="str">
        <f>IF(Wedstrijden!T1202="x","ZZL","")</f>
        <v/>
      </c>
      <c r="CL1215" s="16" t="str">
        <f>IF(COUNTA(Wedstrijden!AR1202:BB1202)&lt;&gt;0,2,"")</f>
        <v/>
      </c>
      <c r="CM1215" s="16" t="str">
        <f t="shared" si="110"/>
        <v/>
      </c>
      <c r="CN1215" s="16" t="str">
        <f>IF(Wedstrijden!AR1202="x","AA","")</f>
        <v/>
      </c>
      <c r="CO1215" s="16" t="str">
        <f>IF(Wedstrijden!AS1202="x","A","")</f>
        <v/>
      </c>
      <c r="CP1215" s="16" t="str">
        <f>IF(Wedstrijden!AT1202="x","BB","")</f>
        <v/>
      </c>
      <c r="CQ1215" s="16" t="str">
        <f>IF(Wedstrijden!AU1202="x","B","")</f>
        <v/>
      </c>
      <c r="CR1215" s="16" t="str">
        <f>IF(Wedstrijden!AV1202="x","L","")</f>
        <v/>
      </c>
      <c r="CS1215" s="16" t="str">
        <f>IF(Wedstrijden!AW1202="x","M","")</f>
        <v/>
      </c>
      <c r="CT1215" s="16" t="str">
        <f>IF(Wedstrijden!AX1202="x","Z","")</f>
        <v/>
      </c>
      <c r="CU1215" s="16" t="str">
        <f>IF(Wedstrijden!BB1202="x","ZZ","")</f>
        <v/>
      </c>
      <c r="CV1215" s="16" t="str">
        <f>IF(COUNTA(Wedstrijden!AI1202:AP1202)&lt;&gt;0,2,"")</f>
        <v/>
      </c>
      <c r="CW1215" s="16" t="str">
        <f t="shared" si="111"/>
        <v/>
      </c>
      <c r="CX1215" s="16" t="str">
        <f>IF(Wedstrijden!AI1202="x","BB","")</f>
        <v/>
      </c>
      <c r="CY1215" s="16" t="str">
        <f>IF(Wedstrijden!AJ1202="x","B","")</f>
        <v/>
      </c>
      <c r="CZ1215" s="16" t="str">
        <f>IF(Wedstrijden!AK1202="x","L","")</f>
        <v/>
      </c>
      <c r="DA1215" s="16" t="str">
        <f>IF(Wedstrijden!AL1202="x","M","")</f>
        <v/>
      </c>
      <c r="DB1215" s="16" t="str">
        <f>IF(Wedstrijden!AM1202="x","Z","")</f>
        <v/>
      </c>
      <c r="DC1215" s="16" t="str">
        <f>IF(Wedstrijden!AN1202="x","ZZ","")</f>
        <v/>
      </c>
      <c r="DD1215" s="16" t="str">
        <f>IF(Wedstrijden!AP1202="x","1.40","")</f>
        <v/>
      </c>
      <c r="DE1215" s="16" t="str">
        <f>IF(COUNTA(Wedstrijden!BD1202:BF1202)&lt;&gt;0,6,"")</f>
        <v/>
      </c>
      <c r="DF1215" s="16" t="str">
        <f t="shared" si="112"/>
        <v/>
      </c>
      <c r="DG1215" s="16" t="str">
        <f>IF(Wedstrijden!BD1202="x","L","")</f>
        <v/>
      </c>
      <c r="DH1215" s="16" t="str">
        <f>IF(Wedstrijden!BE1202="x","M","")</f>
        <v/>
      </c>
      <c r="DI1215" s="16" t="str">
        <f>IF(Wedstrijden!BF1202="x","Z","")</f>
        <v/>
      </c>
      <c r="DJ1215" s="16" t="str">
        <f>IF(Wedstrijden!BG1202="x","Z","")</f>
        <v/>
      </c>
      <c r="DK1215" s="16" t="str">
        <f>IF(COUNTA(Wedstrijden!BI1202:BK1202)&lt;&gt;0,6,"")</f>
        <v/>
      </c>
      <c r="DL1215" s="16" t="str">
        <f t="shared" si="113"/>
        <v/>
      </c>
      <c r="DM1215" s="16" t="str">
        <f>IF(Wedstrijden!BI1202="x","L","")</f>
        <v/>
      </c>
      <c r="DN1215" s="16" t="str">
        <f>IF(Wedstrijden!BJ1202="x","M","")</f>
        <v/>
      </c>
      <c r="DO1215" s="16" t="str">
        <f>IF(Wedstrijden!BK1202="x","Z","")</f>
        <v/>
      </c>
      <c r="DP1215" s="16" t="str">
        <f>IF(Wedstrijden!BL1202="x","Z","")</f>
        <v/>
      </c>
    </row>
    <row r="1216" spans="1:120" ht="14.4" x14ac:dyDescent="0.3">
      <c r="A1216" s="18">
        <f>Wedstrijden!A1203</f>
        <v>0</v>
      </c>
      <c r="B1216" s="16" t="str">
        <f>IFERROR(VLOOKUP(Wedstrijden!#REF!,#REF!,2,FALSE),"")</f>
        <v/>
      </c>
      <c r="C1216" s="16">
        <f>Wedstrijden!E1203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IF(COUNTA(Wedstrijden!U1203:AC1203)&lt;&gt;0,1,"")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IF(Wedstrijden!U1203="x","B1","")</f>
        <v/>
      </c>
      <c r="BO1216" s="16" t="e">
        <f>IF(Wedstrijden!#REF!="x","BB","")</f>
        <v>#REF!</v>
      </c>
      <c r="BP1216" s="16" t="str">
        <f>IF(Wedstrijden!W1203="x","B","")</f>
        <v/>
      </c>
      <c r="BQ1216" s="16" t="str">
        <f>IF(Wedstrijden!X1203="x","L1","")</f>
        <v/>
      </c>
      <c r="BR1216" s="16" t="str">
        <f>IF(Wedstrijden!Y1203="x","L2","")</f>
        <v/>
      </c>
      <c r="BS1216" s="16" t="str">
        <f>IF(Wedstrijden!Z1203="x","M1","")</f>
        <v/>
      </c>
      <c r="BT1216" s="16" t="str">
        <f>IF(Wedstrijden!AA1203="x","M2","")</f>
        <v/>
      </c>
      <c r="BU1216" s="16" t="str">
        <f>IF(Wedstrijden!AB1203="x","Z1","")</f>
        <v/>
      </c>
      <c r="BV1216" s="16" t="str">
        <f>IF(Wedstrijden!AC1203="x","Z2","")</f>
        <v/>
      </c>
      <c r="BW1216" s="16" t="str">
        <f>IF(COUNTA(Wedstrijden!L1203:T1203)&lt;&gt;0,1,"")</f>
        <v/>
      </c>
      <c r="BX1216" s="16" t="str">
        <f t="shared" si="109"/>
        <v/>
      </c>
      <c r="BY1216" s="16" t="str">
        <f>IF(Wedstrijden!L1203="x","BB","")</f>
        <v/>
      </c>
      <c r="BZ1216" s="16" t="str">
        <f>IF(Wedstrijden!M1203="x","B","")</f>
        <v/>
      </c>
      <c r="CA1216" s="16" t="str">
        <f>IF(Wedstrijden!N1203="x","L1","")</f>
        <v/>
      </c>
      <c r="CB1216" s="16" t="str">
        <f>IF(Wedstrijden!O1203="x","L2","")</f>
        <v/>
      </c>
      <c r="CC1216" s="16" t="str">
        <f>IF(Wedstrijden!P1203="x","M1","")</f>
        <v/>
      </c>
      <c r="CD1216" s="16" t="str">
        <f>IF(Wedstrijden!Q1203="x","M2","")</f>
        <v/>
      </c>
      <c r="CE1216" s="16" t="str">
        <f>IF(Wedstrijden!R1203="x","Z1","")</f>
        <v/>
      </c>
      <c r="CF1216" s="16" t="str">
        <f>IF(Wedstrijden!S1203="x","Z2","")</f>
        <v/>
      </c>
      <c r="CG1216" s="16" t="str">
        <f>IF(Wedstrijden!T1203="x","ZZL","")</f>
        <v/>
      </c>
      <c r="CL1216" s="16" t="str">
        <f>IF(COUNTA(Wedstrijden!AR1203:BB1203)&lt;&gt;0,2,"")</f>
        <v/>
      </c>
      <c r="CM1216" s="16" t="str">
        <f t="shared" si="110"/>
        <v/>
      </c>
      <c r="CN1216" s="16" t="str">
        <f>IF(Wedstrijden!AR1203="x","AA","")</f>
        <v/>
      </c>
      <c r="CO1216" s="16" t="str">
        <f>IF(Wedstrijden!AS1203="x","A","")</f>
        <v/>
      </c>
      <c r="CP1216" s="16" t="str">
        <f>IF(Wedstrijden!AT1203="x","BB","")</f>
        <v/>
      </c>
      <c r="CQ1216" s="16" t="str">
        <f>IF(Wedstrijden!AU1203="x","B","")</f>
        <v/>
      </c>
      <c r="CR1216" s="16" t="str">
        <f>IF(Wedstrijden!AV1203="x","L","")</f>
        <v/>
      </c>
      <c r="CS1216" s="16" t="str">
        <f>IF(Wedstrijden!AW1203="x","M","")</f>
        <v/>
      </c>
      <c r="CT1216" s="16" t="str">
        <f>IF(Wedstrijden!AX1203="x","Z","")</f>
        <v/>
      </c>
      <c r="CU1216" s="16" t="str">
        <f>IF(Wedstrijden!BB1203="x","ZZ","")</f>
        <v/>
      </c>
      <c r="CV1216" s="16" t="str">
        <f>IF(COUNTA(Wedstrijden!AI1203:AP1203)&lt;&gt;0,2,"")</f>
        <v/>
      </c>
      <c r="CW1216" s="16" t="str">
        <f t="shared" si="111"/>
        <v/>
      </c>
      <c r="CX1216" s="16" t="str">
        <f>IF(Wedstrijden!AI1203="x","BB","")</f>
        <v/>
      </c>
      <c r="CY1216" s="16" t="str">
        <f>IF(Wedstrijden!AJ1203="x","B","")</f>
        <v/>
      </c>
      <c r="CZ1216" s="16" t="str">
        <f>IF(Wedstrijden!AK1203="x","L","")</f>
        <v/>
      </c>
      <c r="DA1216" s="16" t="str">
        <f>IF(Wedstrijden!AL1203="x","M","")</f>
        <v/>
      </c>
      <c r="DB1216" s="16" t="str">
        <f>IF(Wedstrijden!AM1203="x","Z","")</f>
        <v/>
      </c>
      <c r="DC1216" s="16" t="str">
        <f>IF(Wedstrijden!AN1203="x","ZZ","")</f>
        <v/>
      </c>
      <c r="DD1216" s="16" t="str">
        <f>IF(Wedstrijden!AP1203="x","1.40","")</f>
        <v/>
      </c>
      <c r="DE1216" s="16" t="str">
        <f>IF(COUNTA(Wedstrijden!BD1203:BF1203)&lt;&gt;0,6,"")</f>
        <v/>
      </c>
      <c r="DF1216" s="16" t="str">
        <f t="shared" si="112"/>
        <v/>
      </c>
      <c r="DG1216" s="16" t="str">
        <f>IF(Wedstrijden!BD1203="x","L","")</f>
        <v/>
      </c>
      <c r="DH1216" s="16" t="str">
        <f>IF(Wedstrijden!BE1203="x","M","")</f>
        <v/>
      </c>
      <c r="DI1216" s="16" t="str">
        <f>IF(Wedstrijden!BF1203="x","Z","")</f>
        <v/>
      </c>
      <c r="DJ1216" s="16" t="str">
        <f>IF(Wedstrijden!BG1203="x","Z","")</f>
        <v/>
      </c>
      <c r="DK1216" s="16" t="str">
        <f>IF(COUNTA(Wedstrijden!BI1203:BK1203)&lt;&gt;0,6,"")</f>
        <v/>
      </c>
      <c r="DL1216" s="16" t="str">
        <f t="shared" si="113"/>
        <v/>
      </c>
      <c r="DM1216" s="16" t="str">
        <f>IF(Wedstrijden!BI1203="x","L","")</f>
        <v/>
      </c>
      <c r="DN1216" s="16" t="str">
        <f>IF(Wedstrijden!BJ1203="x","M","")</f>
        <v/>
      </c>
      <c r="DO1216" s="16" t="str">
        <f>IF(Wedstrijden!BK1203="x","Z","")</f>
        <v/>
      </c>
      <c r="DP1216" s="16" t="str">
        <f>IF(Wedstrijden!BL1203="x","Z","")</f>
        <v/>
      </c>
    </row>
    <row r="1217" spans="1:120" ht="14.4" x14ac:dyDescent="0.3">
      <c r="A1217" s="18">
        <f>Wedstrijden!A1204</f>
        <v>0</v>
      </c>
      <c r="B1217" s="16" t="str">
        <f>IFERROR(VLOOKUP(Wedstrijden!#REF!,#REF!,2,FALSE),"")</f>
        <v/>
      </c>
      <c r="C1217" s="16">
        <f>Wedstrijden!E1204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IF(COUNTA(Wedstrijden!U1204:AC1204)&lt;&gt;0,1,"")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IF(Wedstrijden!U1204="x","B1","")</f>
        <v/>
      </c>
      <c r="BO1217" s="16" t="e">
        <f>IF(Wedstrijden!#REF!="x","BB","")</f>
        <v>#REF!</v>
      </c>
      <c r="BP1217" s="16" t="str">
        <f>IF(Wedstrijden!W1204="x","B","")</f>
        <v/>
      </c>
      <c r="BQ1217" s="16" t="str">
        <f>IF(Wedstrijden!X1204="x","L1","")</f>
        <v/>
      </c>
      <c r="BR1217" s="16" t="str">
        <f>IF(Wedstrijden!Y1204="x","L2","")</f>
        <v/>
      </c>
      <c r="BS1217" s="16" t="str">
        <f>IF(Wedstrijden!Z1204="x","M1","")</f>
        <v/>
      </c>
      <c r="BT1217" s="16" t="str">
        <f>IF(Wedstrijden!AA1204="x","M2","")</f>
        <v/>
      </c>
      <c r="BU1217" s="16" t="str">
        <f>IF(Wedstrijden!AB1204="x","Z1","")</f>
        <v/>
      </c>
      <c r="BV1217" s="16" t="str">
        <f>IF(Wedstrijden!AC1204="x","Z2","")</f>
        <v/>
      </c>
      <c r="BW1217" s="16" t="str">
        <f>IF(COUNTA(Wedstrijden!L1204:T1204)&lt;&gt;0,1,"")</f>
        <v/>
      </c>
      <c r="BX1217" s="16" t="str">
        <f t="shared" si="109"/>
        <v/>
      </c>
      <c r="BY1217" s="16" t="str">
        <f>IF(Wedstrijden!L1204="x","BB","")</f>
        <v/>
      </c>
      <c r="BZ1217" s="16" t="str">
        <f>IF(Wedstrijden!M1204="x","B","")</f>
        <v/>
      </c>
      <c r="CA1217" s="16" t="str">
        <f>IF(Wedstrijden!N1204="x","L1","")</f>
        <v/>
      </c>
      <c r="CB1217" s="16" t="str">
        <f>IF(Wedstrijden!O1204="x","L2","")</f>
        <v/>
      </c>
      <c r="CC1217" s="16" t="str">
        <f>IF(Wedstrijden!P1204="x","M1","")</f>
        <v/>
      </c>
      <c r="CD1217" s="16" t="str">
        <f>IF(Wedstrijden!Q1204="x","M2","")</f>
        <v/>
      </c>
      <c r="CE1217" s="16" t="str">
        <f>IF(Wedstrijden!R1204="x","Z1","")</f>
        <v/>
      </c>
      <c r="CF1217" s="16" t="str">
        <f>IF(Wedstrijden!S1204="x","Z2","")</f>
        <v/>
      </c>
      <c r="CG1217" s="16" t="str">
        <f>IF(Wedstrijden!T1204="x","ZZL","")</f>
        <v/>
      </c>
      <c r="CL1217" s="16" t="str">
        <f>IF(COUNTA(Wedstrijden!AR1204:BB1204)&lt;&gt;0,2,"")</f>
        <v/>
      </c>
      <c r="CM1217" s="16" t="str">
        <f t="shared" si="110"/>
        <v/>
      </c>
      <c r="CN1217" s="16" t="str">
        <f>IF(Wedstrijden!AR1204="x","AA","")</f>
        <v/>
      </c>
      <c r="CO1217" s="16" t="str">
        <f>IF(Wedstrijden!AS1204="x","A","")</f>
        <v/>
      </c>
      <c r="CP1217" s="16" t="str">
        <f>IF(Wedstrijden!AT1204="x","BB","")</f>
        <v/>
      </c>
      <c r="CQ1217" s="16" t="str">
        <f>IF(Wedstrijden!AU1204="x","B","")</f>
        <v/>
      </c>
      <c r="CR1217" s="16" t="str">
        <f>IF(Wedstrijden!AV1204="x","L","")</f>
        <v/>
      </c>
      <c r="CS1217" s="16" t="str">
        <f>IF(Wedstrijden!AW1204="x","M","")</f>
        <v/>
      </c>
      <c r="CT1217" s="16" t="str">
        <f>IF(Wedstrijden!AX1204="x","Z","")</f>
        <v/>
      </c>
      <c r="CU1217" s="16" t="str">
        <f>IF(Wedstrijden!BB1204="x","ZZ","")</f>
        <v/>
      </c>
      <c r="CV1217" s="16" t="str">
        <f>IF(COUNTA(Wedstrijden!AI1204:AP1204)&lt;&gt;0,2,"")</f>
        <v/>
      </c>
      <c r="CW1217" s="16" t="str">
        <f t="shared" si="111"/>
        <v/>
      </c>
      <c r="CX1217" s="16" t="str">
        <f>IF(Wedstrijden!AI1204="x","BB","")</f>
        <v/>
      </c>
      <c r="CY1217" s="16" t="str">
        <f>IF(Wedstrijden!AJ1204="x","B","")</f>
        <v/>
      </c>
      <c r="CZ1217" s="16" t="str">
        <f>IF(Wedstrijden!AK1204="x","L","")</f>
        <v/>
      </c>
      <c r="DA1217" s="16" t="str">
        <f>IF(Wedstrijden!AL1204="x","M","")</f>
        <v/>
      </c>
      <c r="DB1217" s="16" t="str">
        <f>IF(Wedstrijden!AM1204="x","Z","")</f>
        <v/>
      </c>
      <c r="DC1217" s="16" t="str">
        <f>IF(Wedstrijden!AN1204="x","ZZ","")</f>
        <v/>
      </c>
      <c r="DD1217" s="16" t="str">
        <f>IF(Wedstrijden!AP1204="x","1.40","")</f>
        <v/>
      </c>
      <c r="DE1217" s="16" t="str">
        <f>IF(COUNTA(Wedstrijden!BD1204:BF1204)&lt;&gt;0,6,"")</f>
        <v/>
      </c>
      <c r="DF1217" s="16" t="str">
        <f t="shared" si="112"/>
        <v/>
      </c>
      <c r="DG1217" s="16" t="str">
        <f>IF(Wedstrijden!BD1204="x","L","")</f>
        <v/>
      </c>
      <c r="DH1217" s="16" t="str">
        <f>IF(Wedstrijden!BE1204="x","M","")</f>
        <v/>
      </c>
      <c r="DI1217" s="16" t="str">
        <f>IF(Wedstrijden!BF1204="x","Z","")</f>
        <v/>
      </c>
      <c r="DJ1217" s="16" t="str">
        <f>IF(Wedstrijden!BG1204="x","Z","")</f>
        <v/>
      </c>
      <c r="DK1217" s="16" t="str">
        <f>IF(COUNTA(Wedstrijden!BI1204:BK1204)&lt;&gt;0,6,"")</f>
        <v/>
      </c>
      <c r="DL1217" s="16" t="str">
        <f t="shared" si="113"/>
        <v/>
      </c>
      <c r="DM1217" s="16" t="str">
        <f>IF(Wedstrijden!BI1204="x","L","")</f>
        <v/>
      </c>
      <c r="DN1217" s="16" t="str">
        <f>IF(Wedstrijden!BJ1204="x","M","")</f>
        <v/>
      </c>
      <c r="DO1217" s="16" t="str">
        <f>IF(Wedstrijden!BK1204="x","Z","")</f>
        <v/>
      </c>
      <c r="DP1217" s="16" t="str">
        <f>IF(Wedstrijden!BL1204="x","Z","")</f>
        <v/>
      </c>
    </row>
    <row r="1218" spans="1:120" ht="14.4" x14ac:dyDescent="0.3">
      <c r="A1218" s="18">
        <f>Wedstrijden!A1205</f>
        <v>0</v>
      </c>
      <c r="B1218" s="16" t="str">
        <f>IFERROR(VLOOKUP(Wedstrijden!#REF!,#REF!,2,FALSE),"")</f>
        <v/>
      </c>
      <c r="C1218" s="16">
        <f>Wedstrijden!E1205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IF(COUNTA(Wedstrijden!U1205:AC1205)&lt;&gt;0,1,"")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IF(Wedstrijden!U1205="x","B1","")</f>
        <v/>
      </c>
      <c r="BO1218" s="16" t="e">
        <f>IF(Wedstrijden!#REF!="x","BB","")</f>
        <v>#REF!</v>
      </c>
      <c r="BP1218" s="16" t="str">
        <f>IF(Wedstrijden!W1205="x","B","")</f>
        <v/>
      </c>
      <c r="BQ1218" s="16" t="str">
        <f>IF(Wedstrijden!X1205="x","L1","")</f>
        <v/>
      </c>
      <c r="BR1218" s="16" t="str">
        <f>IF(Wedstrijden!Y1205="x","L2","")</f>
        <v/>
      </c>
      <c r="BS1218" s="16" t="str">
        <f>IF(Wedstrijden!Z1205="x","M1","")</f>
        <v/>
      </c>
      <c r="BT1218" s="16" t="str">
        <f>IF(Wedstrijden!AA1205="x","M2","")</f>
        <v/>
      </c>
      <c r="BU1218" s="16" t="str">
        <f>IF(Wedstrijden!AB1205="x","Z1","")</f>
        <v/>
      </c>
      <c r="BV1218" s="16" t="str">
        <f>IF(Wedstrijden!AC1205="x","Z2","")</f>
        <v/>
      </c>
      <c r="BW1218" s="16" t="str">
        <f>IF(COUNTA(Wedstrijden!L1205:T1205)&lt;&gt;0,1,"")</f>
        <v/>
      </c>
      <c r="BX1218" s="16" t="str">
        <f t="shared" si="109"/>
        <v/>
      </c>
      <c r="BY1218" s="16" t="str">
        <f>IF(Wedstrijden!L1205="x","BB","")</f>
        <v/>
      </c>
      <c r="BZ1218" s="16" t="str">
        <f>IF(Wedstrijden!M1205="x","B","")</f>
        <v/>
      </c>
      <c r="CA1218" s="16" t="str">
        <f>IF(Wedstrijden!N1205="x","L1","")</f>
        <v/>
      </c>
      <c r="CB1218" s="16" t="str">
        <f>IF(Wedstrijden!O1205="x","L2","")</f>
        <v/>
      </c>
      <c r="CC1218" s="16" t="str">
        <f>IF(Wedstrijden!P1205="x","M1","")</f>
        <v/>
      </c>
      <c r="CD1218" s="16" t="str">
        <f>IF(Wedstrijden!Q1205="x","M2","")</f>
        <v/>
      </c>
      <c r="CE1218" s="16" t="str">
        <f>IF(Wedstrijden!R1205="x","Z1","")</f>
        <v/>
      </c>
      <c r="CF1218" s="16" t="str">
        <f>IF(Wedstrijden!S1205="x","Z2","")</f>
        <v/>
      </c>
      <c r="CG1218" s="16" t="str">
        <f>IF(Wedstrijden!T1205="x","ZZL","")</f>
        <v/>
      </c>
      <c r="CL1218" s="16" t="str">
        <f>IF(COUNTA(Wedstrijden!AR1205:BB1205)&lt;&gt;0,2,"")</f>
        <v/>
      </c>
      <c r="CM1218" s="16" t="str">
        <f t="shared" si="110"/>
        <v/>
      </c>
      <c r="CN1218" s="16" t="str">
        <f>IF(Wedstrijden!AR1205="x","AA","")</f>
        <v/>
      </c>
      <c r="CO1218" s="16" t="str">
        <f>IF(Wedstrijden!AS1205="x","A","")</f>
        <v/>
      </c>
      <c r="CP1218" s="16" t="str">
        <f>IF(Wedstrijden!AT1205="x","BB","")</f>
        <v/>
      </c>
      <c r="CQ1218" s="16" t="str">
        <f>IF(Wedstrijden!AU1205="x","B","")</f>
        <v/>
      </c>
      <c r="CR1218" s="16" t="str">
        <f>IF(Wedstrijden!AV1205="x","L","")</f>
        <v/>
      </c>
      <c r="CS1218" s="16" t="str">
        <f>IF(Wedstrijden!AW1205="x","M","")</f>
        <v/>
      </c>
      <c r="CT1218" s="16" t="str">
        <f>IF(Wedstrijden!AX1205="x","Z","")</f>
        <v/>
      </c>
      <c r="CU1218" s="16" t="str">
        <f>IF(Wedstrijden!BB1205="x","ZZ","")</f>
        <v/>
      </c>
      <c r="CV1218" s="16" t="str">
        <f>IF(COUNTA(Wedstrijden!AI1205:AP1205)&lt;&gt;0,2,"")</f>
        <v/>
      </c>
      <c r="CW1218" s="16" t="str">
        <f t="shared" si="111"/>
        <v/>
      </c>
      <c r="CX1218" s="16" t="str">
        <f>IF(Wedstrijden!AI1205="x","BB","")</f>
        <v/>
      </c>
      <c r="CY1218" s="16" t="str">
        <f>IF(Wedstrijden!AJ1205="x","B","")</f>
        <v/>
      </c>
      <c r="CZ1218" s="16" t="str">
        <f>IF(Wedstrijden!AK1205="x","L","")</f>
        <v/>
      </c>
      <c r="DA1218" s="16" t="str">
        <f>IF(Wedstrijden!AL1205="x","M","")</f>
        <v/>
      </c>
      <c r="DB1218" s="16" t="str">
        <f>IF(Wedstrijden!AM1205="x","Z","")</f>
        <v/>
      </c>
      <c r="DC1218" s="16" t="str">
        <f>IF(Wedstrijden!AN1205="x","ZZ","")</f>
        <v/>
      </c>
      <c r="DD1218" s="16" t="str">
        <f>IF(Wedstrijden!AP1205="x","1.40","")</f>
        <v/>
      </c>
      <c r="DE1218" s="16" t="str">
        <f>IF(COUNTA(Wedstrijden!BD1205:BF1205)&lt;&gt;0,6,"")</f>
        <v/>
      </c>
      <c r="DF1218" s="16" t="str">
        <f t="shared" si="112"/>
        <v/>
      </c>
      <c r="DG1218" s="16" t="str">
        <f>IF(Wedstrijden!BD1205="x","L","")</f>
        <v/>
      </c>
      <c r="DH1218" s="16" t="str">
        <f>IF(Wedstrijden!BE1205="x","M","")</f>
        <v/>
      </c>
      <c r="DI1218" s="16" t="str">
        <f>IF(Wedstrijden!BF1205="x","Z","")</f>
        <v/>
      </c>
      <c r="DJ1218" s="16" t="str">
        <f>IF(Wedstrijden!BG1205="x","Z","")</f>
        <v/>
      </c>
      <c r="DK1218" s="16" t="str">
        <f>IF(COUNTA(Wedstrijden!BI1205:BK1205)&lt;&gt;0,6,"")</f>
        <v/>
      </c>
      <c r="DL1218" s="16" t="str">
        <f t="shared" si="113"/>
        <v/>
      </c>
      <c r="DM1218" s="16" t="str">
        <f>IF(Wedstrijden!BI1205="x","L","")</f>
        <v/>
      </c>
      <c r="DN1218" s="16" t="str">
        <f>IF(Wedstrijden!BJ1205="x","M","")</f>
        <v/>
      </c>
      <c r="DO1218" s="16" t="str">
        <f>IF(Wedstrijden!BK1205="x","Z","")</f>
        <v/>
      </c>
      <c r="DP1218" s="16" t="str">
        <f>IF(Wedstrijden!BL1205="x","Z","")</f>
        <v/>
      </c>
    </row>
    <row r="1219" spans="1:120" ht="14.4" x14ac:dyDescent="0.3">
      <c r="A1219" s="18">
        <f>Wedstrijden!A1206</f>
        <v>0</v>
      </c>
      <c r="B1219" s="16" t="str">
        <f>IFERROR(VLOOKUP(Wedstrijden!#REF!,#REF!,2,FALSE),"")</f>
        <v/>
      </c>
      <c r="C1219" s="16">
        <f>Wedstrijden!E1206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IF(COUNTA(Wedstrijden!U1206:AC1206)&lt;&gt;0,1,"")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IF(Wedstrijden!U1206="x","B1","")</f>
        <v/>
      </c>
      <c r="BO1219" s="16" t="e">
        <f>IF(Wedstrijden!#REF!="x","BB","")</f>
        <v>#REF!</v>
      </c>
      <c r="BP1219" s="16" t="str">
        <f>IF(Wedstrijden!W1206="x","B","")</f>
        <v/>
      </c>
      <c r="BQ1219" s="16" t="str">
        <f>IF(Wedstrijden!X1206="x","L1","")</f>
        <v/>
      </c>
      <c r="BR1219" s="16" t="str">
        <f>IF(Wedstrijden!Y1206="x","L2","")</f>
        <v/>
      </c>
      <c r="BS1219" s="16" t="str">
        <f>IF(Wedstrijden!Z1206="x","M1","")</f>
        <v/>
      </c>
      <c r="BT1219" s="16" t="str">
        <f>IF(Wedstrijden!AA1206="x","M2","")</f>
        <v/>
      </c>
      <c r="BU1219" s="16" t="str">
        <f>IF(Wedstrijden!AB1206="x","Z1","")</f>
        <v/>
      </c>
      <c r="BV1219" s="16" t="str">
        <f>IF(Wedstrijden!AC1206="x","Z2","")</f>
        <v/>
      </c>
      <c r="BW1219" s="16" t="str">
        <f>IF(COUNTA(Wedstrijden!L1206:T1206)&lt;&gt;0,1,"")</f>
        <v/>
      </c>
      <c r="BX1219" s="16" t="str">
        <f t="shared" ref="BX1219:BX1282" si="115">IF(COUNTBLANK(BW1219) = 1,"",1)</f>
        <v/>
      </c>
      <c r="BY1219" s="16" t="str">
        <f>IF(Wedstrijden!L1206="x","BB","")</f>
        <v/>
      </c>
      <c r="BZ1219" s="16" t="str">
        <f>IF(Wedstrijden!M1206="x","B","")</f>
        <v/>
      </c>
      <c r="CA1219" s="16" t="str">
        <f>IF(Wedstrijden!N1206="x","L1","")</f>
        <v/>
      </c>
      <c r="CB1219" s="16" t="str">
        <f>IF(Wedstrijden!O1206="x","L2","")</f>
        <v/>
      </c>
      <c r="CC1219" s="16" t="str">
        <f>IF(Wedstrijden!P1206="x","M1","")</f>
        <v/>
      </c>
      <c r="CD1219" s="16" t="str">
        <f>IF(Wedstrijden!Q1206="x","M2","")</f>
        <v/>
      </c>
      <c r="CE1219" s="16" t="str">
        <f>IF(Wedstrijden!R1206="x","Z1","")</f>
        <v/>
      </c>
      <c r="CF1219" s="16" t="str">
        <f>IF(Wedstrijden!S1206="x","Z2","")</f>
        <v/>
      </c>
      <c r="CG1219" s="16" t="str">
        <f>IF(Wedstrijden!T1206="x","ZZL","")</f>
        <v/>
      </c>
      <c r="CL1219" s="16" t="str">
        <f>IF(COUNTA(Wedstrijden!AR1206:BB1206)&lt;&gt;0,2,"")</f>
        <v/>
      </c>
      <c r="CM1219" s="16" t="str">
        <f t="shared" ref="CM1219:CM1282" si="116">IF(COUNTBLANK(CL1219) = 1,"",2)</f>
        <v/>
      </c>
      <c r="CN1219" s="16" t="str">
        <f>IF(Wedstrijden!AR1206="x","AA","")</f>
        <v/>
      </c>
      <c r="CO1219" s="16" t="str">
        <f>IF(Wedstrijden!AS1206="x","A","")</f>
        <v/>
      </c>
      <c r="CP1219" s="16" t="str">
        <f>IF(Wedstrijden!AT1206="x","BB","")</f>
        <v/>
      </c>
      <c r="CQ1219" s="16" t="str">
        <f>IF(Wedstrijden!AU1206="x","B","")</f>
        <v/>
      </c>
      <c r="CR1219" s="16" t="str">
        <f>IF(Wedstrijden!AV1206="x","L","")</f>
        <v/>
      </c>
      <c r="CS1219" s="16" t="str">
        <f>IF(Wedstrijden!AW1206="x","M","")</f>
        <v/>
      </c>
      <c r="CT1219" s="16" t="str">
        <f>IF(Wedstrijden!AX1206="x","Z","")</f>
        <v/>
      </c>
      <c r="CU1219" s="16" t="str">
        <f>IF(Wedstrijden!BB1206="x","ZZ","")</f>
        <v/>
      </c>
      <c r="CV1219" s="16" t="str">
        <f>IF(COUNTA(Wedstrijden!AI1206:AP1206)&lt;&gt;0,2,"")</f>
        <v/>
      </c>
      <c r="CW1219" s="16" t="str">
        <f t="shared" ref="CW1219:CW1282" si="117">IF(COUNTBLANK(CV1219) = 1,"",1)</f>
        <v/>
      </c>
      <c r="CX1219" s="16" t="str">
        <f>IF(Wedstrijden!AI1206="x","BB","")</f>
        <v/>
      </c>
      <c r="CY1219" s="16" t="str">
        <f>IF(Wedstrijden!AJ1206="x","B","")</f>
        <v/>
      </c>
      <c r="CZ1219" s="16" t="str">
        <f>IF(Wedstrijden!AK1206="x","L","")</f>
        <v/>
      </c>
      <c r="DA1219" s="16" t="str">
        <f>IF(Wedstrijden!AL1206="x","M","")</f>
        <v/>
      </c>
      <c r="DB1219" s="16" t="str">
        <f>IF(Wedstrijden!AM1206="x","Z","")</f>
        <v/>
      </c>
      <c r="DC1219" s="16" t="str">
        <f>IF(Wedstrijden!AN1206="x","ZZ","")</f>
        <v/>
      </c>
      <c r="DD1219" s="16" t="str">
        <f>IF(Wedstrijden!AP1206="x","1.40","")</f>
        <v/>
      </c>
      <c r="DE1219" s="16" t="str">
        <f>IF(COUNTA(Wedstrijden!BD1206:BF1206)&lt;&gt;0,6,"")</f>
        <v/>
      </c>
      <c r="DF1219" s="16" t="str">
        <f t="shared" ref="DF1219:DF1282" si="118">IF(COUNTBLANK(DE1219) = 1,"",2)</f>
        <v/>
      </c>
      <c r="DG1219" s="16" t="str">
        <f>IF(Wedstrijden!BD1206="x","L","")</f>
        <v/>
      </c>
      <c r="DH1219" s="16" t="str">
        <f>IF(Wedstrijden!BE1206="x","M","")</f>
        <v/>
      </c>
      <c r="DI1219" s="16" t="str">
        <f>IF(Wedstrijden!BF1206="x","Z","")</f>
        <v/>
      </c>
      <c r="DJ1219" s="16" t="str">
        <f>IF(Wedstrijden!BG1206="x","Z","")</f>
        <v/>
      </c>
      <c r="DK1219" s="16" t="str">
        <f>IF(COUNTA(Wedstrijden!BI1206:BK1206)&lt;&gt;0,6,"")</f>
        <v/>
      </c>
      <c r="DL1219" s="16" t="str">
        <f t="shared" ref="DL1219:DL1282" si="119">IF(COUNTBLANK(DK1219) = 1,"",1)</f>
        <v/>
      </c>
      <c r="DM1219" s="16" t="str">
        <f>IF(Wedstrijden!BI1206="x","L","")</f>
        <v/>
      </c>
      <c r="DN1219" s="16" t="str">
        <f>IF(Wedstrijden!BJ1206="x","M","")</f>
        <v/>
      </c>
      <c r="DO1219" s="16" t="str">
        <f>IF(Wedstrijden!BK1206="x","Z","")</f>
        <v/>
      </c>
      <c r="DP1219" s="16" t="str">
        <f>IF(Wedstrijden!BL1206="x","Z","")</f>
        <v/>
      </c>
    </row>
    <row r="1220" spans="1:120" ht="14.4" x14ac:dyDescent="0.3">
      <c r="A1220" s="18">
        <f>Wedstrijden!A1207</f>
        <v>0</v>
      </c>
      <c r="B1220" s="16" t="str">
        <f>IFERROR(VLOOKUP(Wedstrijden!#REF!,#REF!,2,FALSE),"")</f>
        <v/>
      </c>
      <c r="C1220" s="16">
        <f>Wedstrijden!E1207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IF(COUNTA(Wedstrijden!U1207:AC1207)&lt;&gt;0,1,"")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IF(Wedstrijden!U1207="x","B1","")</f>
        <v/>
      </c>
      <c r="BO1220" s="16" t="e">
        <f>IF(Wedstrijden!#REF!="x","BB","")</f>
        <v>#REF!</v>
      </c>
      <c r="BP1220" s="16" t="str">
        <f>IF(Wedstrijden!W1207="x","B","")</f>
        <v/>
      </c>
      <c r="BQ1220" s="16" t="str">
        <f>IF(Wedstrijden!X1207="x","L1","")</f>
        <v/>
      </c>
      <c r="BR1220" s="16" t="str">
        <f>IF(Wedstrijden!Y1207="x","L2","")</f>
        <v/>
      </c>
      <c r="BS1220" s="16" t="str">
        <f>IF(Wedstrijden!Z1207="x","M1","")</f>
        <v/>
      </c>
      <c r="BT1220" s="16" t="str">
        <f>IF(Wedstrijden!AA1207="x","M2","")</f>
        <v/>
      </c>
      <c r="BU1220" s="16" t="str">
        <f>IF(Wedstrijden!AB1207="x","Z1","")</f>
        <v/>
      </c>
      <c r="BV1220" s="16" t="str">
        <f>IF(Wedstrijden!AC1207="x","Z2","")</f>
        <v/>
      </c>
      <c r="BW1220" s="16" t="str">
        <f>IF(COUNTA(Wedstrijden!L1207:T1207)&lt;&gt;0,1,"")</f>
        <v/>
      </c>
      <c r="BX1220" s="16" t="str">
        <f t="shared" si="115"/>
        <v/>
      </c>
      <c r="BY1220" s="16" t="str">
        <f>IF(Wedstrijden!L1207="x","BB","")</f>
        <v/>
      </c>
      <c r="BZ1220" s="16" t="str">
        <f>IF(Wedstrijden!M1207="x","B","")</f>
        <v/>
      </c>
      <c r="CA1220" s="16" t="str">
        <f>IF(Wedstrijden!N1207="x","L1","")</f>
        <v/>
      </c>
      <c r="CB1220" s="16" t="str">
        <f>IF(Wedstrijden!O1207="x","L2","")</f>
        <v/>
      </c>
      <c r="CC1220" s="16" t="str">
        <f>IF(Wedstrijden!P1207="x","M1","")</f>
        <v/>
      </c>
      <c r="CD1220" s="16" t="str">
        <f>IF(Wedstrijden!Q1207="x","M2","")</f>
        <v/>
      </c>
      <c r="CE1220" s="16" t="str">
        <f>IF(Wedstrijden!R1207="x","Z1","")</f>
        <v/>
      </c>
      <c r="CF1220" s="16" t="str">
        <f>IF(Wedstrijden!S1207="x","Z2","")</f>
        <v/>
      </c>
      <c r="CG1220" s="16" t="str">
        <f>IF(Wedstrijden!T1207="x","ZZL","")</f>
        <v/>
      </c>
      <c r="CL1220" s="16" t="str">
        <f>IF(COUNTA(Wedstrijden!AR1207:BB1207)&lt;&gt;0,2,"")</f>
        <v/>
      </c>
      <c r="CM1220" s="16" t="str">
        <f t="shared" si="116"/>
        <v/>
      </c>
      <c r="CN1220" s="16" t="str">
        <f>IF(Wedstrijden!AR1207="x","AA","")</f>
        <v/>
      </c>
      <c r="CO1220" s="16" t="str">
        <f>IF(Wedstrijden!AS1207="x","A","")</f>
        <v/>
      </c>
      <c r="CP1220" s="16" t="str">
        <f>IF(Wedstrijden!AT1207="x","BB","")</f>
        <v/>
      </c>
      <c r="CQ1220" s="16" t="str">
        <f>IF(Wedstrijden!AU1207="x","B","")</f>
        <v/>
      </c>
      <c r="CR1220" s="16" t="str">
        <f>IF(Wedstrijden!AV1207="x","L","")</f>
        <v/>
      </c>
      <c r="CS1220" s="16" t="str">
        <f>IF(Wedstrijden!AW1207="x","M","")</f>
        <v/>
      </c>
      <c r="CT1220" s="16" t="str">
        <f>IF(Wedstrijden!AX1207="x","Z","")</f>
        <v/>
      </c>
      <c r="CU1220" s="16" t="str">
        <f>IF(Wedstrijden!BB1207="x","ZZ","")</f>
        <v/>
      </c>
      <c r="CV1220" s="16" t="str">
        <f>IF(COUNTA(Wedstrijden!AI1207:AP1207)&lt;&gt;0,2,"")</f>
        <v/>
      </c>
      <c r="CW1220" s="16" t="str">
        <f t="shared" si="117"/>
        <v/>
      </c>
      <c r="CX1220" s="16" t="str">
        <f>IF(Wedstrijden!AI1207="x","BB","")</f>
        <v/>
      </c>
      <c r="CY1220" s="16" t="str">
        <f>IF(Wedstrijden!AJ1207="x","B","")</f>
        <v/>
      </c>
      <c r="CZ1220" s="16" t="str">
        <f>IF(Wedstrijden!AK1207="x","L","")</f>
        <v/>
      </c>
      <c r="DA1220" s="16" t="str">
        <f>IF(Wedstrijden!AL1207="x","M","")</f>
        <v/>
      </c>
      <c r="DB1220" s="16" t="str">
        <f>IF(Wedstrijden!AM1207="x","Z","")</f>
        <v/>
      </c>
      <c r="DC1220" s="16" t="str">
        <f>IF(Wedstrijden!AN1207="x","ZZ","")</f>
        <v/>
      </c>
      <c r="DD1220" s="16" t="str">
        <f>IF(Wedstrijden!AP1207="x","1.40","")</f>
        <v/>
      </c>
      <c r="DE1220" s="16" t="str">
        <f>IF(COUNTA(Wedstrijden!BD1207:BF1207)&lt;&gt;0,6,"")</f>
        <v/>
      </c>
      <c r="DF1220" s="16" t="str">
        <f t="shared" si="118"/>
        <v/>
      </c>
      <c r="DG1220" s="16" t="str">
        <f>IF(Wedstrijden!BD1207="x","L","")</f>
        <v/>
      </c>
      <c r="DH1220" s="16" t="str">
        <f>IF(Wedstrijden!BE1207="x","M","")</f>
        <v/>
      </c>
      <c r="DI1220" s="16" t="str">
        <f>IF(Wedstrijden!BF1207="x","Z","")</f>
        <v/>
      </c>
      <c r="DJ1220" s="16" t="str">
        <f>IF(Wedstrijden!BG1207="x","Z","")</f>
        <v/>
      </c>
      <c r="DK1220" s="16" t="str">
        <f>IF(COUNTA(Wedstrijden!BI1207:BK1207)&lt;&gt;0,6,"")</f>
        <v/>
      </c>
      <c r="DL1220" s="16" t="str">
        <f t="shared" si="119"/>
        <v/>
      </c>
      <c r="DM1220" s="16" t="str">
        <f>IF(Wedstrijden!BI1207="x","L","")</f>
        <v/>
      </c>
      <c r="DN1220" s="16" t="str">
        <f>IF(Wedstrijden!BJ1207="x","M","")</f>
        <v/>
      </c>
      <c r="DO1220" s="16" t="str">
        <f>IF(Wedstrijden!BK1207="x","Z","")</f>
        <v/>
      </c>
      <c r="DP1220" s="16" t="str">
        <f>IF(Wedstrijden!BL1207="x","Z","")</f>
        <v/>
      </c>
    </row>
    <row r="1221" spans="1:120" ht="14.4" x14ac:dyDescent="0.3">
      <c r="A1221" s="18">
        <f>Wedstrijden!A1208</f>
        <v>0</v>
      </c>
      <c r="B1221" s="16" t="str">
        <f>IFERROR(VLOOKUP(Wedstrijden!#REF!,#REF!,2,FALSE),"")</f>
        <v/>
      </c>
      <c r="C1221" s="16">
        <f>Wedstrijden!E1208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IF(COUNTA(Wedstrijden!U1208:AC1208)&lt;&gt;0,1,"")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IF(Wedstrijden!U1208="x","B1","")</f>
        <v/>
      </c>
      <c r="BO1221" s="16" t="e">
        <f>IF(Wedstrijden!#REF!="x","BB","")</f>
        <v>#REF!</v>
      </c>
      <c r="BP1221" s="16" t="str">
        <f>IF(Wedstrijden!W1208="x","B","")</f>
        <v/>
      </c>
      <c r="BQ1221" s="16" t="str">
        <f>IF(Wedstrijden!X1208="x","L1","")</f>
        <v/>
      </c>
      <c r="BR1221" s="16" t="str">
        <f>IF(Wedstrijden!Y1208="x","L2","")</f>
        <v/>
      </c>
      <c r="BS1221" s="16" t="str">
        <f>IF(Wedstrijden!Z1208="x","M1","")</f>
        <v/>
      </c>
      <c r="BT1221" s="16" t="str">
        <f>IF(Wedstrijden!AA1208="x","M2","")</f>
        <v/>
      </c>
      <c r="BU1221" s="16" t="str">
        <f>IF(Wedstrijden!AB1208="x","Z1","")</f>
        <v/>
      </c>
      <c r="BV1221" s="16" t="str">
        <f>IF(Wedstrijden!AC1208="x","Z2","")</f>
        <v/>
      </c>
      <c r="BW1221" s="16" t="str">
        <f>IF(COUNTA(Wedstrijden!L1208:T1208)&lt;&gt;0,1,"")</f>
        <v/>
      </c>
      <c r="BX1221" s="16" t="str">
        <f t="shared" si="115"/>
        <v/>
      </c>
      <c r="BY1221" s="16" t="str">
        <f>IF(Wedstrijden!L1208="x","BB","")</f>
        <v/>
      </c>
      <c r="BZ1221" s="16" t="str">
        <f>IF(Wedstrijden!M1208="x","B","")</f>
        <v/>
      </c>
      <c r="CA1221" s="16" t="str">
        <f>IF(Wedstrijden!N1208="x","L1","")</f>
        <v/>
      </c>
      <c r="CB1221" s="16" t="str">
        <f>IF(Wedstrijden!O1208="x","L2","")</f>
        <v/>
      </c>
      <c r="CC1221" s="16" t="str">
        <f>IF(Wedstrijden!P1208="x","M1","")</f>
        <v/>
      </c>
      <c r="CD1221" s="16" t="str">
        <f>IF(Wedstrijden!Q1208="x","M2","")</f>
        <v/>
      </c>
      <c r="CE1221" s="16" t="str">
        <f>IF(Wedstrijden!R1208="x","Z1","")</f>
        <v/>
      </c>
      <c r="CF1221" s="16" t="str">
        <f>IF(Wedstrijden!S1208="x","Z2","")</f>
        <v/>
      </c>
      <c r="CG1221" s="16" t="str">
        <f>IF(Wedstrijden!T1208="x","ZZL","")</f>
        <v/>
      </c>
      <c r="CL1221" s="16" t="str">
        <f>IF(COUNTA(Wedstrijden!AR1208:BB1208)&lt;&gt;0,2,"")</f>
        <v/>
      </c>
      <c r="CM1221" s="16" t="str">
        <f t="shared" si="116"/>
        <v/>
      </c>
      <c r="CN1221" s="16" t="str">
        <f>IF(Wedstrijden!AR1208="x","AA","")</f>
        <v/>
      </c>
      <c r="CO1221" s="16" t="str">
        <f>IF(Wedstrijden!AS1208="x","A","")</f>
        <v/>
      </c>
      <c r="CP1221" s="16" t="str">
        <f>IF(Wedstrijden!AT1208="x","BB","")</f>
        <v/>
      </c>
      <c r="CQ1221" s="16" t="str">
        <f>IF(Wedstrijden!AU1208="x","B","")</f>
        <v/>
      </c>
      <c r="CR1221" s="16" t="str">
        <f>IF(Wedstrijden!AV1208="x","L","")</f>
        <v/>
      </c>
      <c r="CS1221" s="16" t="str">
        <f>IF(Wedstrijden!AW1208="x","M","")</f>
        <v/>
      </c>
      <c r="CT1221" s="16" t="str">
        <f>IF(Wedstrijden!AX1208="x","Z","")</f>
        <v/>
      </c>
      <c r="CU1221" s="16" t="str">
        <f>IF(Wedstrijden!BB1208="x","ZZ","")</f>
        <v/>
      </c>
      <c r="CV1221" s="16" t="str">
        <f>IF(COUNTA(Wedstrijden!AI1208:AP1208)&lt;&gt;0,2,"")</f>
        <v/>
      </c>
      <c r="CW1221" s="16" t="str">
        <f t="shared" si="117"/>
        <v/>
      </c>
      <c r="CX1221" s="16" t="str">
        <f>IF(Wedstrijden!AI1208="x","BB","")</f>
        <v/>
      </c>
      <c r="CY1221" s="16" t="str">
        <f>IF(Wedstrijden!AJ1208="x","B","")</f>
        <v/>
      </c>
      <c r="CZ1221" s="16" t="str">
        <f>IF(Wedstrijden!AK1208="x","L","")</f>
        <v/>
      </c>
      <c r="DA1221" s="16" t="str">
        <f>IF(Wedstrijden!AL1208="x","M","")</f>
        <v/>
      </c>
      <c r="DB1221" s="16" t="str">
        <f>IF(Wedstrijden!AM1208="x","Z","")</f>
        <v/>
      </c>
      <c r="DC1221" s="16" t="str">
        <f>IF(Wedstrijden!AN1208="x","ZZ","")</f>
        <v/>
      </c>
      <c r="DD1221" s="16" t="str">
        <f>IF(Wedstrijden!AP1208="x","1.40","")</f>
        <v/>
      </c>
      <c r="DE1221" s="16" t="str">
        <f>IF(COUNTA(Wedstrijden!BD1208:BF1208)&lt;&gt;0,6,"")</f>
        <v/>
      </c>
      <c r="DF1221" s="16" t="str">
        <f t="shared" si="118"/>
        <v/>
      </c>
      <c r="DG1221" s="16" t="str">
        <f>IF(Wedstrijden!BD1208="x","L","")</f>
        <v/>
      </c>
      <c r="DH1221" s="16" t="str">
        <f>IF(Wedstrijden!BE1208="x","M","")</f>
        <v/>
      </c>
      <c r="DI1221" s="16" t="str">
        <f>IF(Wedstrijden!BF1208="x","Z","")</f>
        <v/>
      </c>
      <c r="DJ1221" s="16" t="str">
        <f>IF(Wedstrijden!BG1208="x","Z","")</f>
        <v/>
      </c>
      <c r="DK1221" s="16" t="str">
        <f>IF(COUNTA(Wedstrijden!BI1208:BK1208)&lt;&gt;0,6,"")</f>
        <v/>
      </c>
      <c r="DL1221" s="16" t="str">
        <f t="shared" si="119"/>
        <v/>
      </c>
      <c r="DM1221" s="16" t="str">
        <f>IF(Wedstrijden!BI1208="x","L","")</f>
        <v/>
      </c>
      <c r="DN1221" s="16" t="str">
        <f>IF(Wedstrijden!BJ1208="x","M","")</f>
        <v/>
      </c>
      <c r="DO1221" s="16" t="str">
        <f>IF(Wedstrijden!BK1208="x","Z","")</f>
        <v/>
      </c>
      <c r="DP1221" s="16" t="str">
        <f>IF(Wedstrijden!BL1208="x","Z","")</f>
        <v/>
      </c>
    </row>
    <row r="1222" spans="1:120" ht="14.4" x14ac:dyDescent="0.3">
      <c r="A1222" s="18">
        <f>Wedstrijden!A1209</f>
        <v>0</v>
      </c>
      <c r="B1222" s="16" t="str">
        <f>IFERROR(VLOOKUP(Wedstrijden!#REF!,#REF!,2,FALSE),"")</f>
        <v/>
      </c>
      <c r="C1222" s="16">
        <f>Wedstrijden!E1209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IF(COUNTA(Wedstrijden!U1209:AC1209)&lt;&gt;0,1,"")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IF(Wedstrijden!U1209="x","B1","")</f>
        <v/>
      </c>
      <c r="BO1222" s="16" t="e">
        <f>IF(Wedstrijden!#REF!="x","BB","")</f>
        <v>#REF!</v>
      </c>
      <c r="BP1222" s="16" t="str">
        <f>IF(Wedstrijden!W1209="x","B","")</f>
        <v/>
      </c>
      <c r="BQ1222" s="16" t="str">
        <f>IF(Wedstrijden!X1209="x","L1","")</f>
        <v/>
      </c>
      <c r="BR1222" s="16" t="str">
        <f>IF(Wedstrijden!Y1209="x","L2","")</f>
        <v/>
      </c>
      <c r="BS1222" s="16" t="str">
        <f>IF(Wedstrijden!Z1209="x","M1","")</f>
        <v/>
      </c>
      <c r="BT1222" s="16" t="str">
        <f>IF(Wedstrijden!AA1209="x","M2","")</f>
        <v/>
      </c>
      <c r="BU1222" s="16" t="str">
        <f>IF(Wedstrijden!AB1209="x","Z1","")</f>
        <v/>
      </c>
      <c r="BV1222" s="16" t="str">
        <f>IF(Wedstrijden!AC1209="x","Z2","")</f>
        <v/>
      </c>
      <c r="BW1222" s="16" t="str">
        <f>IF(COUNTA(Wedstrijden!L1209:T1209)&lt;&gt;0,1,"")</f>
        <v/>
      </c>
      <c r="BX1222" s="16" t="str">
        <f t="shared" si="115"/>
        <v/>
      </c>
      <c r="BY1222" s="16" t="str">
        <f>IF(Wedstrijden!L1209="x","BB","")</f>
        <v/>
      </c>
      <c r="BZ1222" s="16" t="str">
        <f>IF(Wedstrijden!M1209="x","B","")</f>
        <v/>
      </c>
      <c r="CA1222" s="16" t="str">
        <f>IF(Wedstrijden!N1209="x","L1","")</f>
        <v/>
      </c>
      <c r="CB1222" s="16" t="str">
        <f>IF(Wedstrijden!O1209="x","L2","")</f>
        <v/>
      </c>
      <c r="CC1222" s="16" t="str">
        <f>IF(Wedstrijden!P1209="x","M1","")</f>
        <v/>
      </c>
      <c r="CD1222" s="16" t="str">
        <f>IF(Wedstrijden!Q1209="x","M2","")</f>
        <v/>
      </c>
      <c r="CE1222" s="16" t="str">
        <f>IF(Wedstrijden!R1209="x","Z1","")</f>
        <v/>
      </c>
      <c r="CF1222" s="16" t="str">
        <f>IF(Wedstrijden!S1209="x","Z2","")</f>
        <v/>
      </c>
      <c r="CG1222" s="16" t="str">
        <f>IF(Wedstrijden!T1209="x","ZZL","")</f>
        <v/>
      </c>
      <c r="CL1222" s="16" t="str">
        <f>IF(COUNTA(Wedstrijden!AR1209:BB1209)&lt;&gt;0,2,"")</f>
        <v/>
      </c>
      <c r="CM1222" s="16" t="str">
        <f t="shared" si="116"/>
        <v/>
      </c>
      <c r="CN1222" s="16" t="str">
        <f>IF(Wedstrijden!AR1209="x","AA","")</f>
        <v/>
      </c>
      <c r="CO1222" s="16" t="str">
        <f>IF(Wedstrijden!AS1209="x","A","")</f>
        <v/>
      </c>
      <c r="CP1222" s="16" t="str">
        <f>IF(Wedstrijden!AT1209="x","BB","")</f>
        <v/>
      </c>
      <c r="CQ1222" s="16" t="str">
        <f>IF(Wedstrijden!AU1209="x","B","")</f>
        <v/>
      </c>
      <c r="CR1222" s="16" t="str">
        <f>IF(Wedstrijden!AV1209="x","L","")</f>
        <v/>
      </c>
      <c r="CS1222" s="16" t="str">
        <f>IF(Wedstrijden!AW1209="x","M","")</f>
        <v/>
      </c>
      <c r="CT1222" s="16" t="str">
        <f>IF(Wedstrijden!AX1209="x","Z","")</f>
        <v/>
      </c>
      <c r="CU1222" s="16" t="str">
        <f>IF(Wedstrijden!BB1209="x","ZZ","")</f>
        <v/>
      </c>
      <c r="CV1222" s="16" t="str">
        <f>IF(COUNTA(Wedstrijden!AI1209:AP1209)&lt;&gt;0,2,"")</f>
        <v/>
      </c>
      <c r="CW1222" s="16" t="str">
        <f t="shared" si="117"/>
        <v/>
      </c>
      <c r="CX1222" s="16" t="str">
        <f>IF(Wedstrijden!AI1209="x","BB","")</f>
        <v/>
      </c>
      <c r="CY1222" s="16" t="str">
        <f>IF(Wedstrijden!AJ1209="x","B","")</f>
        <v/>
      </c>
      <c r="CZ1222" s="16" t="str">
        <f>IF(Wedstrijden!AK1209="x","L","")</f>
        <v/>
      </c>
      <c r="DA1222" s="16" t="str">
        <f>IF(Wedstrijden!AL1209="x","M","")</f>
        <v/>
      </c>
      <c r="DB1222" s="16" t="str">
        <f>IF(Wedstrijden!AM1209="x","Z","")</f>
        <v/>
      </c>
      <c r="DC1222" s="16" t="str">
        <f>IF(Wedstrijden!AN1209="x","ZZ","")</f>
        <v/>
      </c>
      <c r="DD1222" s="16" t="str">
        <f>IF(Wedstrijden!AP1209="x","1.40","")</f>
        <v/>
      </c>
      <c r="DE1222" s="16" t="str">
        <f>IF(COUNTA(Wedstrijden!BD1209:BF1209)&lt;&gt;0,6,"")</f>
        <v/>
      </c>
      <c r="DF1222" s="16" t="str">
        <f t="shared" si="118"/>
        <v/>
      </c>
      <c r="DG1222" s="16" t="str">
        <f>IF(Wedstrijden!BD1209="x","L","")</f>
        <v/>
      </c>
      <c r="DH1222" s="16" t="str">
        <f>IF(Wedstrijden!BE1209="x","M","")</f>
        <v/>
      </c>
      <c r="DI1222" s="16" t="str">
        <f>IF(Wedstrijden!BF1209="x","Z","")</f>
        <v/>
      </c>
      <c r="DJ1222" s="16" t="str">
        <f>IF(Wedstrijden!BG1209="x","Z","")</f>
        <v/>
      </c>
      <c r="DK1222" s="16" t="str">
        <f>IF(COUNTA(Wedstrijden!BI1209:BK1209)&lt;&gt;0,6,"")</f>
        <v/>
      </c>
      <c r="DL1222" s="16" t="str">
        <f t="shared" si="119"/>
        <v/>
      </c>
      <c r="DM1222" s="16" t="str">
        <f>IF(Wedstrijden!BI1209="x","L","")</f>
        <v/>
      </c>
      <c r="DN1222" s="16" t="str">
        <f>IF(Wedstrijden!BJ1209="x","M","")</f>
        <v/>
      </c>
      <c r="DO1222" s="16" t="str">
        <f>IF(Wedstrijden!BK1209="x","Z","")</f>
        <v/>
      </c>
      <c r="DP1222" s="16" t="str">
        <f>IF(Wedstrijden!BL1209="x","Z","")</f>
        <v/>
      </c>
    </row>
    <row r="1223" spans="1:120" ht="14.4" x14ac:dyDescent="0.3">
      <c r="A1223" s="18">
        <f>Wedstrijden!A1210</f>
        <v>0</v>
      </c>
      <c r="B1223" s="16" t="str">
        <f>IFERROR(VLOOKUP(Wedstrijden!#REF!,#REF!,2,FALSE),"")</f>
        <v/>
      </c>
      <c r="C1223" s="16">
        <f>Wedstrijden!E1210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IF(COUNTA(Wedstrijden!U1210:AC1210)&lt;&gt;0,1,"")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IF(Wedstrijden!U1210="x","B1","")</f>
        <v/>
      </c>
      <c r="BO1223" s="16" t="e">
        <f>IF(Wedstrijden!#REF!="x","BB","")</f>
        <v>#REF!</v>
      </c>
      <c r="BP1223" s="16" t="str">
        <f>IF(Wedstrijden!W1210="x","B","")</f>
        <v/>
      </c>
      <c r="BQ1223" s="16" t="str">
        <f>IF(Wedstrijden!X1210="x","L1","")</f>
        <v/>
      </c>
      <c r="BR1223" s="16" t="str">
        <f>IF(Wedstrijden!Y1210="x","L2","")</f>
        <v/>
      </c>
      <c r="BS1223" s="16" t="str">
        <f>IF(Wedstrijden!Z1210="x","M1","")</f>
        <v/>
      </c>
      <c r="BT1223" s="16" t="str">
        <f>IF(Wedstrijden!AA1210="x","M2","")</f>
        <v/>
      </c>
      <c r="BU1223" s="16" t="str">
        <f>IF(Wedstrijden!AB1210="x","Z1","")</f>
        <v/>
      </c>
      <c r="BV1223" s="16" t="str">
        <f>IF(Wedstrijden!AC1210="x","Z2","")</f>
        <v/>
      </c>
      <c r="BW1223" s="16" t="str">
        <f>IF(COUNTA(Wedstrijden!L1210:T1210)&lt;&gt;0,1,"")</f>
        <v/>
      </c>
      <c r="BX1223" s="16" t="str">
        <f t="shared" si="115"/>
        <v/>
      </c>
      <c r="BY1223" s="16" t="str">
        <f>IF(Wedstrijden!L1210="x","BB","")</f>
        <v/>
      </c>
      <c r="BZ1223" s="16" t="str">
        <f>IF(Wedstrijden!M1210="x","B","")</f>
        <v/>
      </c>
      <c r="CA1223" s="16" t="str">
        <f>IF(Wedstrijden!N1210="x","L1","")</f>
        <v/>
      </c>
      <c r="CB1223" s="16" t="str">
        <f>IF(Wedstrijden!O1210="x","L2","")</f>
        <v/>
      </c>
      <c r="CC1223" s="16" t="str">
        <f>IF(Wedstrijden!P1210="x","M1","")</f>
        <v/>
      </c>
      <c r="CD1223" s="16" t="str">
        <f>IF(Wedstrijden!Q1210="x","M2","")</f>
        <v/>
      </c>
      <c r="CE1223" s="16" t="str">
        <f>IF(Wedstrijden!R1210="x","Z1","")</f>
        <v/>
      </c>
      <c r="CF1223" s="16" t="str">
        <f>IF(Wedstrijden!S1210="x","Z2","")</f>
        <v/>
      </c>
      <c r="CG1223" s="16" t="str">
        <f>IF(Wedstrijden!T1210="x","ZZL","")</f>
        <v/>
      </c>
      <c r="CL1223" s="16" t="str">
        <f>IF(COUNTA(Wedstrijden!AR1210:BB1210)&lt;&gt;0,2,"")</f>
        <v/>
      </c>
      <c r="CM1223" s="16" t="str">
        <f t="shared" si="116"/>
        <v/>
      </c>
      <c r="CN1223" s="16" t="str">
        <f>IF(Wedstrijden!AR1210="x","AA","")</f>
        <v/>
      </c>
      <c r="CO1223" s="16" t="str">
        <f>IF(Wedstrijden!AS1210="x","A","")</f>
        <v/>
      </c>
      <c r="CP1223" s="16" t="str">
        <f>IF(Wedstrijden!AT1210="x","BB","")</f>
        <v/>
      </c>
      <c r="CQ1223" s="16" t="str">
        <f>IF(Wedstrijden!AU1210="x","B","")</f>
        <v/>
      </c>
      <c r="CR1223" s="16" t="str">
        <f>IF(Wedstrijden!AV1210="x","L","")</f>
        <v/>
      </c>
      <c r="CS1223" s="16" t="str">
        <f>IF(Wedstrijden!AW1210="x","M","")</f>
        <v/>
      </c>
      <c r="CT1223" s="16" t="str">
        <f>IF(Wedstrijden!AX1210="x","Z","")</f>
        <v/>
      </c>
      <c r="CU1223" s="16" t="str">
        <f>IF(Wedstrijden!BB1210="x","ZZ","")</f>
        <v/>
      </c>
      <c r="CV1223" s="16" t="str">
        <f>IF(COUNTA(Wedstrijden!AI1210:AP1210)&lt;&gt;0,2,"")</f>
        <v/>
      </c>
      <c r="CW1223" s="16" t="str">
        <f t="shared" si="117"/>
        <v/>
      </c>
      <c r="CX1223" s="16" t="str">
        <f>IF(Wedstrijden!AI1210="x","BB","")</f>
        <v/>
      </c>
      <c r="CY1223" s="16" t="str">
        <f>IF(Wedstrijden!AJ1210="x","B","")</f>
        <v/>
      </c>
      <c r="CZ1223" s="16" t="str">
        <f>IF(Wedstrijden!AK1210="x","L","")</f>
        <v/>
      </c>
      <c r="DA1223" s="16" t="str">
        <f>IF(Wedstrijden!AL1210="x","M","")</f>
        <v/>
      </c>
      <c r="DB1223" s="16" t="str">
        <f>IF(Wedstrijden!AM1210="x","Z","")</f>
        <v/>
      </c>
      <c r="DC1223" s="16" t="str">
        <f>IF(Wedstrijden!AN1210="x","ZZ","")</f>
        <v/>
      </c>
      <c r="DD1223" s="16" t="str">
        <f>IF(Wedstrijden!AP1210="x","1.40","")</f>
        <v/>
      </c>
      <c r="DE1223" s="16" t="str">
        <f>IF(COUNTA(Wedstrijden!BD1210:BF1210)&lt;&gt;0,6,"")</f>
        <v/>
      </c>
      <c r="DF1223" s="16" t="str">
        <f t="shared" si="118"/>
        <v/>
      </c>
      <c r="DG1223" s="16" t="str">
        <f>IF(Wedstrijden!BD1210="x","L","")</f>
        <v/>
      </c>
      <c r="DH1223" s="16" t="str">
        <f>IF(Wedstrijden!BE1210="x","M","")</f>
        <v/>
      </c>
      <c r="DI1223" s="16" t="str">
        <f>IF(Wedstrijden!BF1210="x","Z","")</f>
        <v/>
      </c>
      <c r="DJ1223" s="16" t="str">
        <f>IF(Wedstrijden!BG1210="x","Z","")</f>
        <v/>
      </c>
      <c r="DK1223" s="16" t="str">
        <f>IF(COUNTA(Wedstrijden!BI1210:BK1210)&lt;&gt;0,6,"")</f>
        <v/>
      </c>
      <c r="DL1223" s="16" t="str">
        <f t="shared" si="119"/>
        <v/>
      </c>
      <c r="DM1223" s="16" t="str">
        <f>IF(Wedstrijden!BI1210="x","L","")</f>
        <v/>
      </c>
      <c r="DN1223" s="16" t="str">
        <f>IF(Wedstrijden!BJ1210="x","M","")</f>
        <v/>
      </c>
      <c r="DO1223" s="16" t="str">
        <f>IF(Wedstrijden!BK1210="x","Z","")</f>
        <v/>
      </c>
      <c r="DP1223" s="16" t="str">
        <f>IF(Wedstrijden!BL1210="x","Z","")</f>
        <v/>
      </c>
    </row>
    <row r="1224" spans="1:120" ht="14.4" x14ac:dyDescent="0.3">
      <c r="A1224" s="18">
        <f>Wedstrijden!A1211</f>
        <v>0</v>
      </c>
      <c r="B1224" s="16" t="str">
        <f>IFERROR(VLOOKUP(Wedstrijden!#REF!,#REF!,2,FALSE),"")</f>
        <v/>
      </c>
      <c r="C1224" s="16">
        <f>Wedstrijden!E1211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IF(COUNTA(Wedstrijden!U1211:AC1211)&lt;&gt;0,1,"")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IF(Wedstrijden!U1211="x","B1","")</f>
        <v/>
      </c>
      <c r="BO1224" s="16" t="e">
        <f>IF(Wedstrijden!#REF!="x","BB","")</f>
        <v>#REF!</v>
      </c>
      <c r="BP1224" s="16" t="str">
        <f>IF(Wedstrijden!W1211="x","B","")</f>
        <v/>
      </c>
      <c r="BQ1224" s="16" t="str">
        <f>IF(Wedstrijden!X1211="x","L1","")</f>
        <v/>
      </c>
      <c r="BR1224" s="16" t="str">
        <f>IF(Wedstrijden!Y1211="x","L2","")</f>
        <v/>
      </c>
      <c r="BS1224" s="16" t="str">
        <f>IF(Wedstrijden!Z1211="x","M1","")</f>
        <v/>
      </c>
      <c r="BT1224" s="16" t="str">
        <f>IF(Wedstrijden!AA1211="x","M2","")</f>
        <v/>
      </c>
      <c r="BU1224" s="16" t="str">
        <f>IF(Wedstrijden!AB1211="x","Z1","")</f>
        <v/>
      </c>
      <c r="BV1224" s="16" t="str">
        <f>IF(Wedstrijden!AC1211="x","Z2","")</f>
        <v/>
      </c>
      <c r="BW1224" s="16" t="str">
        <f>IF(COUNTA(Wedstrijden!L1211:T1211)&lt;&gt;0,1,"")</f>
        <v/>
      </c>
      <c r="BX1224" s="16" t="str">
        <f t="shared" si="115"/>
        <v/>
      </c>
      <c r="BY1224" s="16" t="str">
        <f>IF(Wedstrijden!L1211="x","BB","")</f>
        <v/>
      </c>
      <c r="BZ1224" s="16" t="str">
        <f>IF(Wedstrijden!M1211="x","B","")</f>
        <v/>
      </c>
      <c r="CA1224" s="16" t="str">
        <f>IF(Wedstrijden!N1211="x","L1","")</f>
        <v/>
      </c>
      <c r="CB1224" s="16" t="str">
        <f>IF(Wedstrijden!O1211="x","L2","")</f>
        <v/>
      </c>
      <c r="CC1224" s="16" t="str">
        <f>IF(Wedstrijden!P1211="x","M1","")</f>
        <v/>
      </c>
      <c r="CD1224" s="16" t="str">
        <f>IF(Wedstrijden!Q1211="x","M2","")</f>
        <v/>
      </c>
      <c r="CE1224" s="16" t="str">
        <f>IF(Wedstrijden!R1211="x","Z1","")</f>
        <v/>
      </c>
      <c r="CF1224" s="16" t="str">
        <f>IF(Wedstrijden!S1211="x","Z2","")</f>
        <v/>
      </c>
      <c r="CG1224" s="16" t="str">
        <f>IF(Wedstrijden!T1211="x","ZZL","")</f>
        <v/>
      </c>
      <c r="CL1224" s="16" t="str">
        <f>IF(COUNTA(Wedstrijden!AR1211:BB1211)&lt;&gt;0,2,"")</f>
        <v/>
      </c>
      <c r="CM1224" s="16" t="str">
        <f t="shared" si="116"/>
        <v/>
      </c>
      <c r="CN1224" s="16" t="str">
        <f>IF(Wedstrijden!AR1211="x","AA","")</f>
        <v/>
      </c>
      <c r="CO1224" s="16" t="str">
        <f>IF(Wedstrijden!AS1211="x","A","")</f>
        <v/>
      </c>
      <c r="CP1224" s="16" t="str">
        <f>IF(Wedstrijden!AT1211="x","BB","")</f>
        <v/>
      </c>
      <c r="CQ1224" s="16" t="str">
        <f>IF(Wedstrijden!AU1211="x","B","")</f>
        <v/>
      </c>
      <c r="CR1224" s="16" t="str">
        <f>IF(Wedstrijden!AV1211="x","L","")</f>
        <v/>
      </c>
      <c r="CS1224" s="16" t="str">
        <f>IF(Wedstrijden!AW1211="x","M","")</f>
        <v/>
      </c>
      <c r="CT1224" s="16" t="str">
        <f>IF(Wedstrijden!AX1211="x","Z","")</f>
        <v/>
      </c>
      <c r="CU1224" s="16" t="str">
        <f>IF(Wedstrijden!BB1211="x","ZZ","")</f>
        <v/>
      </c>
      <c r="CV1224" s="16" t="str">
        <f>IF(COUNTA(Wedstrijden!AI1211:AP1211)&lt;&gt;0,2,"")</f>
        <v/>
      </c>
      <c r="CW1224" s="16" t="str">
        <f t="shared" si="117"/>
        <v/>
      </c>
      <c r="CX1224" s="16" t="str">
        <f>IF(Wedstrijden!AI1211="x","BB","")</f>
        <v/>
      </c>
      <c r="CY1224" s="16" t="str">
        <f>IF(Wedstrijden!AJ1211="x","B","")</f>
        <v/>
      </c>
      <c r="CZ1224" s="16" t="str">
        <f>IF(Wedstrijden!AK1211="x","L","")</f>
        <v/>
      </c>
      <c r="DA1224" s="16" t="str">
        <f>IF(Wedstrijden!AL1211="x","M","")</f>
        <v/>
      </c>
      <c r="DB1224" s="16" t="str">
        <f>IF(Wedstrijden!AM1211="x","Z","")</f>
        <v/>
      </c>
      <c r="DC1224" s="16" t="str">
        <f>IF(Wedstrijden!AN1211="x","ZZ","")</f>
        <v/>
      </c>
      <c r="DD1224" s="16" t="str">
        <f>IF(Wedstrijden!AP1211="x","1.40","")</f>
        <v/>
      </c>
      <c r="DE1224" s="16" t="str">
        <f>IF(COUNTA(Wedstrijden!BD1211:BF1211)&lt;&gt;0,6,"")</f>
        <v/>
      </c>
      <c r="DF1224" s="16" t="str">
        <f t="shared" si="118"/>
        <v/>
      </c>
      <c r="DG1224" s="16" t="str">
        <f>IF(Wedstrijden!BD1211="x","L","")</f>
        <v/>
      </c>
      <c r="DH1224" s="16" t="str">
        <f>IF(Wedstrijden!BE1211="x","M","")</f>
        <v/>
      </c>
      <c r="DI1224" s="16" t="str">
        <f>IF(Wedstrijden!BF1211="x","Z","")</f>
        <v/>
      </c>
      <c r="DJ1224" s="16" t="str">
        <f>IF(Wedstrijden!BG1211="x","Z","")</f>
        <v/>
      </c>
      <c r="DK1224" s="16" t="str">
        <f>IF(COUNTA(Wedstrijden!BI1211:BK1211)&lt;&gt;0,6,"")</f>
        <v/>
      </c>
      <c r="DL1224" s="16" t="str">
        <f t="shared" si="119"/>
        <v/>
      </c>
      <c r="DM1224" s="16" t="str">
        <f>IF(Wedstrijden!BI1211="x","L","")</f>
        <v/>
      </c>
      <c r="DN1224" s="16" t="str">
        <f>IF(Wedstrijden!BJ1211="x","M","")</f>
        <v/>
      </c>
      <c r="DO1224" s="16" t="str">
        <f>IF(Wedstrijden!BK1211="x","Z","")</f>
        <v/>
      </c>
      <c r="DP1224" s="16" t="str">
        <f>IF(Wedstrijden!BL1211="x","Z","")</f>
        <v/>
      </c>
    </row>
    <row r="1225" spans="1:120" ht="14.4" x14ac:dyDescent="0.3">
      <c r="A1225" s="18">
        <f>Wedstrijden!A1212</f>
        <v>0</v>
      </c>
      <c r="B1225" s="16" t="str">
        <f>IFERROR(VLOOKUP(Wedstrijden!#REF!,#REF!,2,FALSE),"")</f>
        <v/>
      </c>
      <c r="C1225" s="16">
        <f>Wedstrijden!E1212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IF(COUNTA(Wedstrijden!U1212:AC1212)&lt;&gt;0,1,"")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IF(Wedstrijden!U1212="x","B1","")</f>
        <v/>
      </c>
      <c r="BO1225" s="16" t="e">
        <f>IF(Wedstrijden!#REF!="x","BB","")</f>
        <v>#REF!</v>
      </c>
      <c r="BP1225" s="16" t="str">
        <f>IF(Wedstrijden!W1212="x","B","")</f>
        <v/>
      </c>
      <c r="BQ1225" s="16" t="str">
        <f>IF(Wedstrijden!X1212="x","L1","")</f>
        <v/>
      </c>
      <c r="BR1225" s="16" t="str">
        <f>IF(Wedstrijden!Y1212="x","L2","")</f>
        <v/>
      </c>
      <c r="BS1225" s="16" t="str">
        <f>IF(Wedstrijden!Z1212="x","M1","")</f>
        <v/>
      </c>
      <c r="BT1225" s="16" t="str">
        <f>IF(Wedstrijden!AA1212="x","M2","")</f>
        <v/>
      </c>
      <c r="BU1225" s="16" t="str">
        <f>IF(Wedstrijden!AB1212="x","Z1","")</f>
        <v/>
      </c>
      <c r="BV1225" s="16" t="str">
        <f>IF(Wedstrijden!AC1212="x","Z2","")</f>
        <v/>
      </c>
      <c r="BW1225" s="16" t="str">
        <f>IF(COUNTA(Wedstrijden!L1212:T1212)&lt;&gt;0,1,"")</f>
        <v/>
      </c>
      <c r="BX1225" s="16" t="str">
        <f t="shared" si="115"/>
        <v/>
      </c>
      <c r="BY1225" s="16" t="str">
        <f>IF(Wedstrijden!L1212="x","BB","")</f>
        <v/>
      </c>
      <c r="BZ1225" s="16" t="str">
        <f>IF(Wedstrijden!M1212="x","B","")</f>
        <v/>
      </c>
      <c r="CA1225" s="16" t="str">
        <f>IF(Wedstrijden!N1212="x","L1","")</f>
        <v/>
      </c>
      <c r="CB1225" s="16" t="str">
        <f>IF(Wedstrijden!O1212="x","L2","")</f>
        <v/>
      </c>
      <c r="CC1225" s="16" t="str">
        <f>IF(Wedstrijden!P1212="x","M1","")</f>
        <v/>
      </c>
      <c r="CD1225" s="16" t="str">
        <f>IF(Wedstrijden!Q1212="x","M2","")</f>
        <v/>
      </c>
      <c r="CE1225" s="16" t="str">
        <f>IF(Wedstrijden!R1212="x","Z1","")</f>
        <v/>
      </c>
      <c r="CF1225" s="16" t="str">
        <f>IF(Wedstrijden!S1212="x","Z2","")</f>
        <v/>
      </c>
      <c r="CG1225" s="16" t="str">
        <f>IF(Wedstrijden!T1212="x","ZZL","")</f>
        <v/>
      </c>
      <c r="CL1225" s="16" t="str">
        <f>IF(COUNTA(Wedstrijden!AR1212:BB1212)&lt;&gt;0,2,"")</f>
        <v/>
      </c>
      <c r="CM1225" s="16" t="str">
        <f t="shared" si="116"/>
        <v/>
      </c>
      <c r="CN1225" s="16" t="str">
        <f>IF(Wedstrijden!AR1212="x","AA","")</f>
        <v/>
      </c>
      <c r="CO1225" s="16" t="str">
        <f>IF(Wedstrijden!AS1212="x","A","")</f>
        <v/>
      </c>
      <c r="CP1225" s="16" t="str">
        <f>IF(Wedstrijden!AT1212="x","BB","")</f>
        <v/>
      </c>
      <c r="CQ1225" s="16" t="str">
        <f>IF(Wedstrijden!AU1212="x","B","")</f>
        <v/>
      </c>
      <c r="CR1225" s="16" t="str">
        <f>IF(Wedstrijden!AV1212="x","L","")</f>
        <v/>
      </c>
      <c r="CS1225" s="16" t="str">
        <f>IF(Wedstrijden!AW1212="x","M","")</f>
        <v/>
      </c>
      <c r="CT1225" s="16" t="str">
        <f>IF(Wedstrijden!AX1212="x","Z","")</f>
        <v/>
      </c>
      <c r="CU1225" s="16" t="str">
        <f>IF(Wedstrijden!BB1212="x","ZZ","")</f>
        <v/>
      </c>
      <c r="CV1225" s="16" t="str">
        <f>IF(COUNTA(Wedstrijden!AI1212:AP1212)&lt;&gt;0,2,"")</f>
        <v/>
      </c>
      <c r="CW1225" s="16" t="str">
        <f t="shared" si="117"/>
        <v/>
      </c>
      <c r="CX1225" s="16" t="str">
        <f>IF(Wedstrijden!AI1212="x","BB","")</f>
        <v/>
      </c>
      <c r="CY1225" s="16" t="str">
        <f>IF(Wedstrijden!AJ1212="x","B","")</f>
        <v/>
      </c>
      <c r="CZ1225" s="16" t="str">
        <f>IF(Wedstrijden!AK1212="x","L","")</f>
        <v/>
      </c>
      <c r="DA1225" s="16" t="str">
        <f>IF(Wedstrijden!AL1212="x","M","")</f>
        <v/>
      </c>
      <c r="DB1225" s="16" t="str">
        <f>IF(Wedstrijden!AM1212="x","Z","")</f>
        <v/>
      </c>
      <c r="DC1225" s="16" t="str">
        <f>IF(Wedstrijden!AN1212="x","ZZ","")</f>
        <v/>
      </c>
      <c r="DD1225" s="16" t="str">
        <f>IF(Wedstrijden!AP1212="x","1.40","")</f>
        <v/>
      </c>
      <c r="DE1225" s="16" t="str">
        <f>IF(COUNTA(Wedstrijden!BD1212:BF1212)&lt;&gt;0,6,"")</f>
        <v/>
      </c>
      <c r="DF1225" s="16" t="str">
        <f t="shared" si="118"/>
        <v/>
      </c>
      <c r="DG1225" s="16" t="str">
        <f>IF(Wedstrijden!BD1212="x","L","")</f>
        <v/>
      </c>
      <c r="DH1225" s="16" t="str">
        <f>IF(Wedstrijden!BE1212="x","M","")</f>
        <v/>
      </c>
      <c r="DI1225" s="16" t="str">
        <f>IF(Wedstrijden!BF1212="x","Z","")</f>
        <v/>
      </c>
      <c r="DJ1225" s="16" t="str">
        <f>IF(Wedstrijden!BG1212="x","Z","")</f>
        <v/>
      </c>
      <c r="DK1225" s="16" t="str">
        <f>IF(COUNTA(Wedstrijden!BI1212:BK1212)&lt;&gt;0,6,"")</f>
        <v/>
      </c>
      <c r="DL1225" s="16" t="str">
        <f t="shared" si="119"/>
        <v/>
      </c>
      <c r="DM1225" s="16" t="str">
        <f>IF(Wedstrijden!BI1212="x","L","")</f>
        <v/>
      </c>
      <c r="DN1225" s="16" t="str">
        <f>IF(Wedstrijden!BJ1212="x","M","")</f>
        <v/>
      </c>
      <c r="DO1225" s="16" t="str">
        <f>IF(Wedstrijden!BK1212="x","Z","")</f>
        <v/>
      </c>
      <c r="DP1225" s="16" t="str">
        <f>IF(Wedstrijden!BL1212="x","Z","")</f>
        <v/>
      </c>
    </row>
    <row r="1226" spans="1:120" ht="14.4" x14ac:dyDescent="0.3">
      <c r="A1226" s="18">
        <f>Wedstrijden!A1213</f>
        <v>0</v>
      </c>
      <c r="B1226" s="16" t="str">
        <f>IFERROR(VLOOKUP(Wedstrijden!#REF!,#REF!,2,FALSE),"")</f>
        <v/>
      </c>
      <c r="C1226" s="16">
        <f>Wedstrijden!E1213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IF(COUNTA(Wedstrijden!U1213:AC1213)&lt;&gt;0,1,"")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IF(Wedstrijden!U1213="x","B1","")</f>
        <v/>
      </c>
      <c r="BO1226" s="16" t="e">
        <f>IF(Wedstrijden!#REF!="x","BB","")</f>
        <v>#REF!</v>
      </c>
      <c r="BP1226" s="16" t="str">
        <f>IF(Wedstrijden!W1213="x","B","")</f>
        <v/>
      </c>
      <c r="BQ1226" s="16" t="str">
        <f>IF(Wedstrijden!X1213="x","L1","")</f>
        <v/>
      </c>
      <c r="BR1226" s="16" t="str">
        <f>IF(Wedstrijden!Y1213="x","L2","")</f>
        <v/>
      </c>
      <c r="BS1226" s="16" t="str">
        <f>IF(Wedstrijden!Z1213="x","M1","")</f>
        <v/>
      </c>
      <c r="BT1226" s="16" t="str">
        <f>IF(Wedstrijden!AA1213="x","M2","")</f>
        <v/>
      </c>
      <c r="BU1226" s="16" t="str">
        <f>IF(Wedstrijden!AB1213="x","Z1","")</f>
        <v/>
      </c>
      <c r="BV1226" s="16" t="str">
        <f>IF(Wedstrijden!AC1213="x","Z2","")</f>
        <v/>
      </c>
      <c r="BW1226" s="16" t="str">
        <f>IF(COUNTA(Wedstrijden!L1213:T1213)&lt;&gt;0,1,"")</f>
        <v/>
      </c>
      <c r="BX1226" s="16" t="str">
        <f t="shared" si="115"/>
        <v/>
      </c>
      <c r="BY1226" s="16" t="str">
        <f>IF(Wedstrijden!L1213="x","BB","")</f>
        <v/>
      </c>
      <c r="BZ1226" s="16" t="str">
        <f>IF(Wedstrijden!M1213="x","B","")</f>
        <v/>
      </c>
      <c r="CA1226" s="16" t="str">
        <f>IF(Wedstrijden!N1213="x","L1","")</f>
        <v/>
      </c>
      <c r="CB1226" s="16" t="str">
        <f>IF(Wedstrijden!O1213="x","L2","")</f>
        <v/>
      </c>
      <c r="CC1226" s="16" t="str">
        <f>IF(Wedstrijden!P1213="x","M1","")</f>
        <v/>
      </c>
      <c r="CD1226" s="16" t="str">
        <f>IF(Wedstrijden!Q1213="x","M2","")</f>
        <v/>
      </c>
      <c r="CE1226" s="16" t="str">
        <f>IF(Wedstrijden!R1213="x","Z1","")</f>
        <v/>
      </c>
      <c r="CF1226" s="16" t="str">
        <f>IF(Wedstrijden!S1213="x","Z2","")</f>
        <v/>
      </c>
      <c r="CG1226" s="16" t="str">
        <f>IF(Wedstrijden!T1213="x","ZZL","")</f>
        <v/>
      </c>
      <c r="CL1226" s="16" t="str">
        <f>IF(COUNTA(Wedstrijden!AR1213:BB1213)&lt;&gt;0,2,"")</f>
        <v/>
      </c>
      <c r="CM1226" s="16" t="str">
        <f t="shared" si="116"/>
        <v/>
      </c>
      <c r="CN1226" s="16" t="str">
        <f>IF(Wedstrijden!AR1213="x","AA","")</f>
        <v/>
      </c>
      <c r="CO1226" s="16" t="str">
        <f>IF(Wedstrijden!AS1213="x","A","")</f>
        <v/>
      </c>
      <c r="CP1226" s="16" t="str">
        <f>IF(Wedstrijden!AT1213="x","BB","")</f>
        <v/>
      </c>
      <c r="CQ1226" s="16" t="str">
        <f>IF(Wedstrijden!AU1213="x","B","")</f>
        <v/>
      </c>
      <c r="CR1226" s="16" t="str">
        <f>IF(Wedstrijden!AV1213="x","L","")</f>
        <v/>
      </c>
      <c r="CS1226" s="16" t="str">
        <f>IF(Wedstrijden!AW1213="x","M","")</f>
        <v/>
      </c>
      <c r="CT1226" s="16" t="str">
        <f>IF(Wedstrijden!AX1213="x","Z","")</f>
        <v/>
      </c>
      <c r="CU1226" s="16" t="str">
        <f>IF(Wedstrijden!BB1213="x","ZZ","")</f>
        <v/>
      </c>
      <c r="CV1226" s="16" t="str">
        <f>IF(COUNTA(Wedstrijden!AI1213:AP1213)&lt;&gt;0,2,"")</f>
        <v/>
      </c>
      <c r="CW1226" s="16" t="str">
        <f t="shared" si="117"/>
        <v/>
      </c>
      <c r="CX1226" s="16" t="str">
        <f>IF(Wedstrijden!AI1213="x","BB","")</f>
        <v/>
      </c>
      <c r="CY1226" s="16" t="str">
        <f>IF(Wedstrijden!AJ1213="x","B","")</f>
        <v/>
      </c>
      <c r="CZ1226" s="16" t="str">
        <f>IF(Wedstrijden!AK1213="x","L","")</f>
        <v/>
      </c>
      <c r="DA1226" s="16" t="str">
        <f>IF(Wedstrijden!AL1213="x","M","")</f>
        <v/>
      </c>
      <c r="DB1226" s="16" t="str">
        <f>IF(Wedstrijden!AM1213="x","Z","")</f>
        <v/>
      </c>
      <c r="DC1226" s="16" t="str">
        <f>IF(Wedstrijden!AN1213="x","ZZ","")</f>
        <v/>
      </c>
      <c r="DD1226" s="16" t="str">
        <f>IF(Wedstrijden!AP1213="x","1.40","")</f>
        <v/>
      </c>
      <c r="DE1226" s="16" t="str">
        <f>IF(COUNTA(Wedstrijden!BD1213:BF1213)&lt;&gt;0,6,"")</f>
        <v/>
      </c>
      <c r="DF1226" s="16" t="str">
        <f t="shared" si="118"/>
        <v/>
      </c>
      <c r="DG1226" s="16" t="str">
        <f>IF(Wedstrijden!BD1213="x","L","")</f>
        <v/>
      </c>
      <c r="DH1226" s="16" t="str">
        <f>IF(Wedstrijden!BE1213="x","M","")</f>
        <v/>
      </c>
      <c r="DI1226" s="16" t="str">
        <f>IF(Wedstrijden!BF1213="x","Z","")</f>
        <v/>
      </c>
      <c r="DJ1226" s="16" t="str">
        <f>IF(Wedstrijden!BG1213="x","Z","")</f>
        <v/>
      </c>
      <c r="DK1226" s="16" t="str">
        <f>IF(COUNTA(Wedstrijden!BI1213:BK1213)&lt;&gt;0,6,"")</f>
        <v/>
      </c>
      <c r="DL1226" s="16" t="str">
        <f t="shared" si="119"/>
        <v/>
      </c>
      <c r="DM1226" s="16" t="str">
        <f>IF(Wedstrijden!BI1213="x","L","")</f>
        <v/>
      </c>
      <c r="DN1226" s="16" t="str">
        <f>IF(Wedstrijden!BJ1213="x","M","")</f>
        <v/>
      </c>
      <c r="DO1226" s="16" t="str">
        <f>IF(Wedstrijden!BK1213="x","Z","")</f>
        <v/>
      </c>
      <c r="DP1226" s="16" t="str">
        <f>IF(Wedstrijden!BL1213="x","Z","")</f>
        <v/>
      </c>
    </row>
    <row r="1227" spans="1:120" ht="14.4" x14ac:dyDescent="0.3">
      <c r="A1227" s="18">
        <f>Wedstrijden!A1214</f>
        <v>0</v>
      </c>
      <c r="B1227" s="16" t="str">
        <f>IFERROR(VLOOKUP(Wedstrijden!#REF!,#REF!,2,FALSE),"")</f>
        <v/>
      </c>
      <c r="C1227" s="16">
        <f>Wedstrijden!E1214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IF(COUNTA(Wedstrijden!U1214:AC1214)&lt;&gt;0,1,"")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IF(Wedstrijden!U1214="x","B1","")</f>
        <v/>
      </c>
      <c r="BO1227" s="16" t="e">
        <f>IF(Wedstrijden!#REF!="x","BB","")</f>
        <v>#REF!</v>
      </c>
      <c r="BP1227" s="16" t="str">
        <f>IF(Wedstrijden!W1214="x","B","")</f>
        <v/>
      </c>
      <c r="BQ1227" s="16" t="str">
        <f>IF(Wedstrijden!X1214="x","L1","")</f>
        <v/>
      </c>
      <c r="BR1227" s="16" t="str">
        <f>IF(Wedstrijden!Y1214="x","L2","")</f>
        <v/>
      </c>
      <c r="BS1227" s="16" t="str">
        <f>IF(Wedstrijden!Z1214="x","M1","")</f>
        <v/>
      </c>
      <c r="BT1227" s="16" t="str">
        <f>IF(Wedstrijden!AA1214="x","M2","")</f>
        <v/>
      </c>
      <c r="BU1227" s="16" t="str">
        <f>IF(Wedstrijden!AB1214="x","Z1","")</f>
        <v/>
      </c>
      <c r="BV1227" s="16" t="str">
        <f>IF(Wedstrijden!AC1214="x","Z2","")</f>
        <v/>
      </c>
      <c r="BW1227" s="16" t="str">
        <f>IF(COUNTA(Wedstrijden!L1214:T1214)&lt;&gt;0,1,"")</f>
        <v/>
      </c>
      <c r="BX1227" s="16" t="str">
        <f t="shared" si="115"/>
        <v/>
      </c>
      <c r="BY1227" s="16" t="str">
        <f>IF(Wedstrijden!L1214="x","BB","")</f>
        <v/>
      </c>
      <c r="BZ1227" s="16" t="str">
        <f>IF(Wedstrijden!M1214="x","B","")</f>
        <v/>
      </c>
      <c r="CA1227" s="16" t="str">
        <f>IF(Wedstrijden!N1214="x","L1","")</f>
        <v/>
      </c>
      <c r="CB1227" s="16" t="str">
        <f>IF(Wedstrijden!O1214="x","L2","")</f>
        <v/>
      </c>
      <c r="CC1227" s="16" t="str">
        <f>IF(Wedstrijden!P1214="x","M1","")</f>
        <v/>
      </c>
      <c r="CD1227" s="16" t="str">
        <f>IF(Wedstrijden!Q1214="x","M2","")</f>
        <v/>
      </c>
      <c r="CE1227" s="16" t="str">
        <f>IF(Wedstrijden!R1214="x","Z1","")</f>
        <v/>
      </c>
      <c r="CF1227" s="16" t="str">
        <f>IF(Wedstrijden!S1214="x","Z2","")</f>
        <v/>
      </c>
      <c r="CG1227" s="16" t="str">
        <f>IF(Wedstrijden!T1214="x","ZZL","")</f>
        <v/>
      </c>
      <c r="CL1227" s="16" t="str">
        <f>IF(COUNTA(Wedstrijden!AR1214:BB1214)&lt;&gt;0,2,"")</f>
        <v/>
      </c>
      <c r="CM1227" s="16" t="str">
        <f t="shared" si="116"/>
        <v/>
      </c>
      <c r="CN1227" s="16" t="str">
        <f>IF(Wedstrijden!AR1214="x","AA","")</f>
        <v/>
      </c>
      <c r="CO1227" s="16" t="str">
        <f>IF(Wedstrijden!AS1214="x","A","")</f>
        <v/>
      </c>
      <c r="CP1227" s="16" t="str">
        <f>IF(Wedstrijden!AT1214="x","BB","")</f>
        <v/>
      </c>
      <c r="CQ1227" s="16" t="str">
        <f>IF(Wedstrijden!AU1214="x","B","")</f>
        <v/>
      </c>
      <c r="CR1227" s="16" t="str">
        <f>IF(Wedstrijden!AV1214="x","L","")</f>
        <v/>
      </c>
      <c r="CS1227" s="16" t="str">
        <f>IF(Wedstrijden!AW1214="x","M","")</f>
        <v/>
      </c>
      <c r="CT1227" s="16" t="str">
        <f>IF(Wedstrijden!AX1214="x","Z","")</f>
        <v/>
      </c>
      <c r="CU1227" s="16" t="str">
        <f>IF(Wedstrijden!BB1214="x","ZZ","")</f>
        <v/>
      </c>
      <c r="CV1227" s="16" t="str">
        <f>IF(COUNTA(Wedstrijden!AI1214:AP1214)&lt;&gt;0,2,"")</f>
        <v/>
      </c>
      <c r="CW1227" s="16" t="str">
        <f t="shared" si="117"/>
        <v/>
      </c>
      <c r="CX1227" s="16" t="str">
        <f>IF(Wedstrijden!AI1214="x","BB","")</f>
        <v/>
      </c>
      <c r="CY1227" s="16" t="str">
        <f>IF(Wedstrijden!AJ1214="x","B","")</f>
        <v/>
      </c>
      <c r="CZ1227" s="16" t="str">
        <f>IF(Wedstrijden!AK1214="x","L","")</f>
        <v/>
      </c>
      <c r="DA1227" s="16" t="str">
        <f>IF(Wedstrijden!AL1214="x","M","")</f>
        <v/>
      </c>
      <c r="DB1227" s="16" t="str">
        <f>IF(Wedstrijden!AM1214="x","Z","")</f>
        <v/>
      </c>
      <c r="DC1227" s="16" t="str">
        <f>IF(Wedstrijden!AN1214="x","ZZ","")</f>
        <v/>
      </c>
      <c r="DD1227" s="16" t="str">
        <f>IF(Wedstrijden!AP1214="x","1.40","")</f>
        <v/>
      </c>
      <c r="DE1227" s="16" t="str">
        <f>IF(COUNTA(Wedstrijden!BD1214:BF1214)&lt;&gt;0,6,"")</f>
        <v/>
      </c>
      <c r="DF1227" s="16" t="str">
        <f t="shared" si="118"/>
        <v/>
      </c>
      <c r="DG1227" s="16" t="str">
        <f>IF(Wedstrijden!BD1214="x","L","")</f>
        <v/>
      </c>
      <c r="DH1227" s="16" t="str">
        <f>IF(Wedstrijden!BE1214="x","M","")</f>
        <v/>
      </c>
      <c r="DI1227" s="16" t="str">
        <f>IF(Wedstrijden!BF1214="x","Z","")</f>
        <v/>
      </c>
      <c r="DJ1227" s="16" t="str">
        <f>IF(Wedstrijden!BG1214="x","Z","")</f>
        <v/>
      </c>
      <c r="DK1227" s="16" t="str">
        <f>IF(COUNTA(Wedstrijden!BI1214:BK1214)&lt;&gt;0,6,"")</f>
        <v/>
      </c>
      <c r="DL1227" s="16" t="str">
        <f t="shared" si="119"/>
        <v/>
      </c>
      <c r="DM1227" s="16" t="str">
        <f>IF(Wedstrijden!BI1214="x","L","")</f>
        <v/>
      </c>
      <c r="DN1227" s="16" t="str">
        <f>IF(Wedstrijden!BJ1214="x","M","")</f>
        <v/>
      </c>
      <c r="DO1227" s="16" t="str">
        <f>IF(Wedstrijden!BK1214="x","Z","")</f>
        <v/>
      </c>
      <c r="DP1227" s="16" t="str">
        <f>IF(Wedstrijden!BL1214="x","Z","")</f>
        <v/>
      </c>
    </row>
    <row r="1228" spans="1:120" ht="14.4" x14ac:dyDescent="0.3">
      <c r="A1228" s="18">
        <f>Wedstrijden!A1215</f>
        <v>0</v>
      </c>
      <c r="B1228" s="16" t="str">
        <f>IFERROR(VLOOKUP(Wedstrijden!#REF!,#REF!,2,FALSE),"")</f>
        <v/>
      </c>
      <c r="C1228" s="16">
        <f>Wedstrijden!E1215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IF(COUNTA(Wedstrijden!U1215:AC1215)&lt;&gt;0,1,"")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IF(Wedstrijden!U1215="x","B1","")</f>
        <v/>
      </c>
      <c r="BO1228" s="16" t="e">
        <f>IF(Wedstrijden!#REF!="x","BB","")</f>
        <v>#REF!</v>
      </c>
      <c r="BP1228" s="16" t="str">
        <f>IF(Wedstrijden!W1215="x","B","")</f>
        <v/>
      </c>
      <c r="BQ1228" s="16" t="str">
        <f>IF(Wedstrijden!X1215="x","L1","")</f>
        <v/>
      </c>
      <c r="BR1228" s="16" t="str">
        <f>IF(Wedstrijden!Y1215="x","L2","")</f>
        <v/>
      </c>
      <c r="BS1228" s="16" t="str">
        <f>IF(Wedstrijden!Z1215="x","M1","")</f>
        <v/>
      </c>
      <c r="BT1228" s="16" t="str">
        <f>IF(Wedstrijden!AA1215="x","M2","")</f>
        <v/>
      </c>
      <c r="BU1228" s="16" t="str">
        <f>IF(Wedstrijden!AB1215="x","Z1","")</f>
        <v/>
      </c>
      <c r="BV1228" s="16" t="str">
        <f>IF(Wedstrijden!AC1215="x","Z2","")</f>
        <v/>
      </c>
      <c r="BW1228" s="16" t="str">
        <f>IF(COUNTA(Wedstrijden!L1215:T1215)&lt;&gt;0,1,"")</f>
        <v/>
      </c>
      <c r="BX1228" s="16" t="str">
        <f t="shared" si="115"/>
        <v/>
      </c>
      <c r="BY1228" s="16" t="str">
        <f>IF(Wedstrijden!L1215="x","BB","")</f>
        <v/>
      </c>
      <c r="BZ1228" s="16" t="str">
        <f>IF(Wedstrijden!M1215="x","B","")</f>
        <v/>
      </c>
      <c r="CA1228" s="16" t="str">
        <f>IF(Wedstrijden!N1215="x","L1","")</f>
        <v/>
      </c>
      <c r="CB1228" s="16" t="str">
        <f>IF(Wedstrijden!O1215="x","L2","")</f>
        <v/>
      </c>
      <c r="CC1228" s="16" t="str">
        <f>IF(Wedstrijden!P1215="x","M1","")</f>
        <v/>
      </c>
      <c r="CD1228" s="16" t="str">
        <f>IF(Wedstrijden!Q1215="x","M2","")</f>
        <v/>
      </c>
      <c r="CE1228" s="16" t="str">
        <f>IF(Wedstrijden!R1215="x","Z1","")</f>
        <v/>
      </c>
      <c r="CF1228" s="16" t="str">
        <f>IF(Wedstrijden!S1215="x","Z2","")</f>
        <v/>
      </c>
      <c r="CG1228" s="16" t="str">
        <f>IF(Wedstrijden!T1215="x","ZZL","")</f>
        <v/>
      </c>
      <c r="CL1228" s="16" t="str">
        <f>IF(COUNTA(Wedstrijden!AR1215:BB1215)&lt;&gt;0,2,"")</f>
        <v/>
      </c>
      <c r="CM1228" s="16" t="str">
        <f t="shared" si="116"/>
        <v/>
      </c>
      <c r="CN1228" s="16" t="str">
        <f>IF(Wedstrijden!AR1215="x","AA","")</f>
        <v/>
      </c>
      <c r="CO1228" s="16" t="str">
        <f>IF(Wedstrijden!AS1215="x","A","")</f>
        <v/>
      </c>
      <c r="CP1228" s="16" t="str">
        <f>IF(Wedstrijden!AT1215="x","BB","")</f>
        <v/>
      </c>
      <c r="CQ1228" s="16" t="str">
        <f>IF(Wedstrijden!AU1215="x","B","")</f>
        <v/>
      </c>
      <c r="CR1228" s="16" t="str">
        <f>IF(Wedstrijden!AV1215="x","L","")</f>
        <v/>
      </c>
      <c r="CS1228" s="16" t="str">
        <f>IF(Wedstrijden!AW1215="x","M","")</f>
        <v/>
      </c>
      <c r="CT1228" s="16" t="str">
        <f>IF(Wedstrijden!AX1215="x","Z","")</f>
        <v/>
      </c>
      <c r="CU1228" s="16" t="str">
        <f>IF(Wedstrijden!BB1215="x","ZZ","")</f>
        <v/>
      </c>
      <c r="CV1228" s="16" t="str">
        <f>IF(COUNTA(Wedstrijden!AI1215:AP1215)&lt;&gt;0,2,"")</f>
        <v/>
      </c>
      <c r="CW1228" s="16" t="str">
        <f t="shared" si="117"/>
        <v/>
      </c>
      <c r="CX1228" s="16" t="str">
        <f>IF(Wedstrijden!AI1215="x","BB","")</f>
        <v/>
      </c>
      <c r="CY1228" s="16" t="str">
        <f>IF(Wedstrijden!AJ1215="x","B","")</f>
        <v/>
      </c>
      <c r="CZ1228" s="16" t="str">
        <f>IF(Wedstrijden!AK1215="x","L","")</f>
        <v/>
      </c>
      <c r="DA1228" s="16" t="str">
        <f>IF(Wedstrijden!AL1215="x","M","")</f>
        <v/>
      </c>
      <c r="DB1228" s="16" t="str">
        <f>IF(Wedstrijden!AM1215="x","Z","")</f>
        <v/>
      </c>
      <c r="DC1228" s="16" t="str">
        <f>IF(Wedstrijden!AN1215="x","ZZ","")</f>
        <v/>
      </c>
      <c r="DD1228" s="16" t="str">
        <f>IF(Wedstrijden!AP1215="x","1.40","")</f>
        <v/>
      </c>
      <c r="DE1228" s="16" t="str">
        <f>IF(COUNTA(Wedstrijden!BD1215:BF1215)&lt;&gt;0,6,"")</f>
        <v/>
      </c>
      <c r="DF1228" s="16" t="str">
        <f t="shared" si="118"/>
        <v/>
      </c>
      <c r="DG1228" s="16" t="str">
        <f>IF(Wedstrijden!BD1215="x","L","")</f>
        <v/>
      </c>
      <c r="DH1228" s="16" t="str">
        <f>IF(Wedstrijden!BE1215="x","M","")</f>
        <v/>
      </c>
      <c r="DI1228" s="16" t="str">
        <f>IF(Wedstrijden!BF1215="x","Z","")</f>
        <v/>
      </c>
      <c r="DJ1228" s="16" t="str">
        <f>IF(Wedstrijden!BG1215="x","Z","")</f>
        <v/>
      </c>
      <c r="DK1228" s="16" t="str">
        <f>IF(COUNTA(Wedstrijden!BI1215:BK1215)&lt;&gt;0,6,"")</f>
        <v/>
      </c>
      <c r="DL1228" s="16" t="str">
        <f t="shared" si="119"/>
        <v/>
      </c>
      <c r="DM1228" s="16" t="str">
        <f>IF(Wedstrijden!BI1215="x","L","")</f>
        <v/>
      </c>
      <c r="DN1228" s="16" t="str">
        <f>IF(Wedstrijden!BJ1215="x","M","")</f>
        <v/>
      </c>
      <c r="DO1228" s="16" t="str">
        <f>IF(Wedstrijden!BK1215="x","Z","")</f>
        <v/>
      </c>
      <c r="DP1228" s="16" t="str">
        <f>IF(Wedstrijden!BL1215="x","Z","")</f>
        <v/>
      </c>
    </row>
    <row r="1229" spans="1:120" ht="14.4" x14ac:dyDescent="0.3">
      <c r="A1229" s="18">
        <f>Wedstrijden!A1216</f>
        <v>0</v>
      </c>
      <c r="B1229" s="16" t="str">
        <f>IFERROR(VLOOKUP(Wedstrijden!#REF!,#REF!,2,FALSE),"")</f>
        <v/>
      </c>
      <c r="C1229" s="16">
        <f>Wedstrijden!E1216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IF(COUNTA(Wedstrijden!U1216:AC1216)&lt;&gt;0,1,"")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IF(Wedstrijden!U1216="x","B1","")</f>
        <v/>
      </c>
      <c r="BO1229" s="16" t="e">
        <f>IF(Wedstrijden!#REF!="x","BB","")</f>
        <v>#REF!</v>
      </c>
      <c r="BP1229" s="16" t="str">
        <f>IF(Wedstrijden!W1216="x","B","")</f>
        <v/>
      </c>
      <c r="BQ1229" s="16" t="str">
        <f>IF(Wedstrijden!X1216="x","L1","")</f>
        <v/>
      </c>
      <c r="BR1229" s="16" t="str">
        <f>IF(Wedstrijden!Y1216="x","L2","")</f>
        <v/>
      </c>
      <c r="BS1229" s="16" t="str">
        <f>IF(Wedstrijden!Z1216="x","M1","")</f>
        <v/>
      </c>
      <c r="BT1229" s="16" t="str">
        <f>IF(Wedstrijden!AA1216="x","M2","")</f>
        <v/>
      </c>
      <c r="BU1229" s="16" t="str">
        <f>IF(Wedstrijden!AB1216="x","Z1","")</f>
        <v/>
      </c>
      <c r="BV1229" s="16" t="str">
        <f>IF(Wedstrijden!AC1216="x","Z2","")</f>
        <v/>
      </c>
      <c r="BW1229" s="16" t="str">
        <f>IF(COUNTA(Wedstrijden!L1216:T1216)&lt;&gt;0,1,"")</f>
        <v/>
      </c>
      <c r="BX1229" s="16" t="str">
        <f t="shared" si="115"/>
        <v/>
      </c>
      <c r="BY1229" s="16" t="str">
        <f>IF(Wedstrijden!L1216="x","BB","")</f>
        <v/>
      </c>
      <c r="BZ1229" s="16" t="str">
        <f>IF(Wedstrijden!M1216="x","B","")</f>
        <v/>
      </c>
      <c r="CA1229" s="16" t="str">
        <f>IF(Wedstrijden!N1216="x","L1","")</f>
        <v/>
      </c>
      <c r="CB1229" s="16" t="str">
        <f>IF(Wedstrijden!O1216="x","L2","")</f>
        <v/>
      </c>
      <c r="CC1229" s="16" t="str">
        <f>IF(Wedstrijden!P1216="x","M1","")</f>
        <v/>
      </c>
      <c r="CD1229" s="16" t="str">
        <f>IF(Wedstrijden!Q1216="x","M2","")</f>
        <v/>
      </c>
      <c r="CE1229" s="16" t="str">
        <f>IF(Wedstrijden!R1216="x","Z1","")</f>
        <v/>
      </c>
      <c r="CF1229" s="16" t="str">
        <f>IF(Wedstrijden!S1216="x","Z2","")</f>
        <v/>
      </c>
      <c r="CG1229" s="16" t="str">
        <f>IF(Wedstrijden!T1216="x","ZZL","")</f>
        <v/>
      </c>
      <c r="CL1229" s="16" t="str">
        <f>IF(COUNTA(Wedstrijden!AR1216:BB1216)&lt;&gt;0,2,"")</f>
        <v/>
      </c>
      <c r="CM1229" s="16" t="str">
        <f t="shared" si="116"/>
        <v/>
      </c>
      <c r="CN1229" s="16" t="str">
        <f>IF(Wedstrijden!AR1216="x","AA","")</f>
        <v/>
      </c>
      <c r="CO1229" s="16" t="str">
        <f>IF(Wedstrijden!AS1216="x","A","")</f>
        <v/>
      </c>
      <c r="CP1229" s="16" t="str">
        <f>IF(Wedstrijden!AT1216="x","BB","")</f>
        <v/>
      </c>
      <c r="CQ1229" s="16" t="str">
        <f>IF(Wedstrijden!AU1216="x","B","")</f>
        <v/>
      </c>
      <c r="CR1229" s="16" t="str">
        <f>IF(Wedstrijden!AV1216="x","L","")</f>
        <v/>
      </c>
      <c r="CS1229" s="16" t="str">
        <f>IF(Wedstrijden!AW1216="x","M","")</f>
        <v/>
      </c>
      <c r="CT1229" s="16" t="str">
        <f>IF(Wedstrijden!AX1216="x","Z","")</f>
        <v/>
      </c>
      <c r="CU1229" s="16" t="str">
        <f>IF(Wedstrijden!BB1216="x","ZZ","")</f>
        <v/>
      </c>
      <c r="CV1229" s="16" t="str">
        <f>IF(COUNTA(Wedstrijden!AI1216:AP1216)&lt;&gt;0,2,"")</f>
        <v/>
      </c>
      <c r="CW1229" s="16" t="str">
        <f t="shared" si="117"/>
        <v/>
      </c>
      <c r="CX1229" s="16" t="str">
        <f>IF(Wedstrijden!AI1216="x","BB","")</f>
        <v/>
      </c>
      <c r="CY1229" s="16" t="str">
        <f>IF(Wedstrijden!AJ1216="x","B","")</f>
        <v/>
      </c>
      <c r="CZ1229" s="16" t="str">
        <f>IF(Wedstrijden!AK1216="x","L","")</f>
        <v/>
      </c>
      <c r="DA1229" s="16" t="str">
        <f>IF(Wedstrijden!AL1216="x","M","")</f>
        <v/>
      </c>
      <c r="DB1229" s="16" t="str">
        <f>IF(Wedstrijden!AM1216="x","Z","")</f>
        <v/>
      </c>
      <c r="DC1229" s="16" t="str">
        <f>IF(Wedstrijden!AN1216="x","ZZ","")</f>
        <v/>
      </c>
      <c r="DD1229" s="16" t="str">
        <f>IF(Wedstrijden!AP1216="x","1.40","")</f>
        <v/>
      </c>
      <c r="DE1229" s="16" t="str">
        <f>IF(COUNTA(Wedstrijden!BD1216:BF1216)&lt;&gt;0,6,"")</f>
        <v/>
      </c>
      <c r="DF1229" s="16" t="str">
        <f t="shared" si="118"/>
        <v/>
      </c>
      <c r="DG1229" s="16" t="str">
        <f>IF(Wedstrijden!BD1216="x","L","")</f>
        <v/>
      </c>
      <c r="DH1229" s="16" t="str">
        <f>IF(Wedstrijden!BE1216="x","M","")</f>
        <v/>
      </c>
      <c r="DI1229" s="16" t="str">
        <f>IF(Wedstrijden!BF1216="x","Z","")</f>
        <v/>
      </c>
      <c r="DJ1229" s="16" t="str">
        <f>IF(Wedstrijden!BG1216="x","Z","")</f>
        <v/>
      </c>
      <c r="DK1229" s="16" t="str">
        <f>IF(COUNTA(Wedstrijden!BI1216:BK1216)&lt;&gt;0,6,"")</f>
        <v/>
      </c>
      <c r="DL1229" s="16" t="str">
        <f t="shared" si="119"/>
        <v/>
      </c>
      <c r="DM1229" s="16" t="str">
        <f>IF(Wedstrijden!BI1216="x","L","")</f>
        <v/>
      </c>
      <c r="DN1229" s="16" t="str">
        <f>IF(Wedstrijden!BJ1216="x","M","")</f>
        <v/>
      </c>
      <c r="DO1229" s="16" t="str">
        <f>IF(Wedstrijden!BK1216="x","Z","")</f>
        <v/>
      </c>
      <c r="DP1229" s="16" t="str">
        <f>IF(Wedstrijden!BL1216="x","Z","")</f>
        <v/>
      </c>
    </row>
    <row r="1230" spans="1:120" ht="14.4" x14ac:dyDescent="0.3">
      <c r="A1230" s="18">
        <f>Wedstrijden!A1217</f>
        <v>0</v>
      </c>
      <c r="B1230" s="16" t="str">
        <f>IFERROR(VLOOKUP(Wedstrijden!#REF!,#REF!,2,FALSE),"")</f>
        <v/>
      </c>
      <c r="C1230" s="16">
        <f>Wedstrijden!E1217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IF(COUNTA(Wedstrijden!U1217:AC1217)&lt;&gt;0,1,"")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IF(Wedstrijden!U1217="x","B1","")</f>
        <v/>
      </c>
      <c r="BO1230" s="16" t="e">
        <f>IF(Wedstrijden!#REF!="x","BB","")</f>
        <v>#REF!</v>
      </c>
      <c r="BP1230" s="16" t="str">
        <f>IF(Wedstrijden!W1217="x","B","")</f>
        <v/>
      </c>
      <c r="BQ1230" s="16" t="str">
        <f>IF(Wedstrijden!X1217="x","L1","")</f>
        <v/>
      </c>
      <c r="BR1230" s="16" t="str">
        <f>IF(Wedstrijden!Y1217="x","L2","")</f>
        <v/>
      </c>
      <c r="BS1230" s="16" t="str">
        <f>IF(Wedstrijden!Z1217="x","M1","")</f>
        <v/>
      </c>
      <c r="BT1230" s="16" t="str">
        <f>IF(Wedstrijden!AA1217="x","M2","")</f>
        <v/>
      </c>
      <c r="BU1230" s="16" t="str">
        <f>IF(Wedstrijden!AB1217="x","Z1","")</f>
        <v/>
      </c>
      <c r="BV1230" s="16" t="str">
        <f>IF(Wedstrijden!AC1217="x","Z2","")</f>
        <v/>
      </c>
      <c r="BW1230" s="16" t="str">
        <f>IF(COUNTA(Wedstrijden!L1217:T1217)&lt;&gt;0,1,"")</f>
        <v/>
      </c>
      <c r="BX1230" s="16" t="str">
        <f t="shared" si="115"/>
        <v/>
      </c>
      <c r="BY1230" s="16" t="str">
        <f>IF(Wedstrijden!L1217="x","BB","")</f>
        <v/>
      </c>
      <c r="BZ1230" s="16" t="str">
        <f>IF(Wedstrijden!M1217="x","B","")</f>
        <v/>
      </c>
      <c r="CA1230" s="16" t="str">
        <f>IF(Wedstrijden!N1217="x","L1","")</f>
        <v/>
      </c>
      <c r="CB1230" s="16" t="str">
        <f>IF(Wedstrijden!O1217="x","L2","")</f>
        <v/>
      </c>
      <c r="CC1230" s="16" t="str">
        <f>IF(Wedstrijden!P1217="x","M1","")</f>
        <v/>
      </c>
      <c r="CD1230" s="16" t="str">
        <f>IF(Wedstrijden!Q1217="x","M2","")</f>
        <v/>
      </c>
      <c r="CE1230" s="16" t="str">
        <f>IF(Wedstrijden!R1217="x","Z1","")</f>
        <v/>
      </c>
      <c r="CF1230" s="16" t="str">
        <f>IF(Wedstrijden!S1217="x","Z2","")</f>
        <v/>
      </c>
      <c r="CG1230" s="16" t="str">
        <f>IF(Wedstrijden!T1217="x","ZZL","")</f>
        <v/>
      </c>
      <c r="CL1230" s="16" t="str">
        <f>IF(COUNTA(Wedstrijden!AR1217:BB1217)&lt;&gt;0,2,"")</f>
        <v/>
      </c>
      <c r="CM1230" s="16" t="str">
        <f t="shared" si="116"/>
        <v/>
      </c>
      <c r="CN1230" s="16" t="str">
        <f>IF(Wedstrijden!AR1217="x","AA","")</f>
        <v/>
      </c>
      <c r="CO1230" s="16" t="str">
        <f>IF(Wedstrijden!AS1217="x","A","")</f>
        <v/>
      </c>
      <c r="CP1230" s="16" t="str">
        <f>IF(Wedstrijden!AT1217="x","BB","")</f>
        <v/>
      </c>
      <c r="CQ1230" s="16" t="str">
        <f>IF(Wedstrijden!AU1217="x","B","")</f>
        <v/>
      </c>
      <c r="CR1230" s="16" t="str">
        <f>IF(Wedstrijden!AV1217="x","L","")</f>
        <v/>
      </c>
      <c r="CS1230" s="16" t="str">
        <f>IF(Wedstrijden!AW1217="x","M","")</f>
        <v/>
      </c>
      <c r="CT1230" s="16" t="str">
        <f>IF(Wedstrijden!AX1217="x","Z","")</f>
        <v/>
      </c>
      <c r="CU1230" s="16" t="str">
        <f>IF(Wedstrijden!BB1217="x","ZZ","")</f>
        <v/>
      </c>
      <c r="CV1230" s="16" t="str">
        <f>IF(COUNTA(Wedstrijden!AI1217:AP1217)&lt;&gt;0,2,"")</f>
        <v/>
      </c>
      <c r="CW1230" s="16" t="str">
        <f t="shared" si="117"/>
        <v/>
      </c>
      <c r="CX1230" s="16" t="str">
        <f>IF(Wedstrijden!AI1217="x","BB","")</f>
        <v/>
      </c>
      <c r="CY1230" s="16" t="str">
        <f>IF(Wedstrijden!AJ1217="x","B","")</f>
        <v/>
      </c>
      <c r="CZ1230" s="16" t="str">
        <f>IF(Wedstrijden!AK1217="x","L","")</f>
        <v/>
      </c>
      <c r="DA1230" s="16" t="str">
        <f>IF(Wedstrijden!AL1217="x","M","")</f>
        <v/>
      </c>
      <c r="DB1230" s="16" t="str">
        <f>IF(Wedstrijden!AM1217="x","Z","")</f>
        <v/>
      </c>
      <c r="DC1230" s="16" t="str">
        <f>IF(Wedstrijden!AN1217="x","ZZ","")</f>
        <v/>
      </c>
      <c r="DD1230" s="16" t="str">
        <f>IF(Wedstrijden!AP1217="x","1.40","")</f>
        <v/>
      </c>
      <c r="DE1230" s="16" t="str">
        <f>IF(COUNTA(Wedstrijden!BD1217:BF1217)&lt;&gt;0,6,"")</f>
        <v/>
      </c>
      <c r="DF1230" s="16" t="str">
        <f t="shared" si="118"/>
        <v/>
      </c>
      <c r="DG1230" s="16" t="str">
        <f>IF(Wedstrijden!BD1217="x","L","")</f>
        <v/>
      </c>
      <c r="DH1230" s="16" t="str">
        <f>IF(Wedstrijden!BE1217="x","M","")</f>
        <v/>
      </c>
      <c r="DI1230" s="16" t="str">
        <f>IF(Wedstrijden!BF1217="x","Z","")</f>
        <v/>
      </c>
      <c r="DJ1230" s="16" t="str">
        <f>IF(Wedstrijden!BG1217="x","Z","")</f>
        <v/>
      </c>
      <c r="DK1230" s="16" t="str">
        <f>IF(COUNTA(Wedstrijden!BI1217:BK1217)&lt;&gt;0,6,"")</f>
        <v/>
      </c>
      <c r="DL1230" s="16" t="str">
        <f t="shared" si="119"/>
        <v/>
      </c>
      <c r="DM1230" s="16" t="str">
        <f>IF(Wedstrijden!BI1217="x","L","")</f>
        <v/>
      </c>
      <c r="DN1230" s="16" t="str">
        <f>IF(Wedstrijden!BJ1217="x","M","")</f>
        <v/>
      </c>
      <c r="DO1230" s="16" t="str">
        <f>IF(Wedstrijden!BK1217="x","Z","")</f>
        <v/>
      </c>
      <c r="DP1230" s="16" t="str">
        <f>IF(Wedstrijden!BL1217="x","Z","")</f>
        <v/>
      </c>
    </row>
    <row r="1231" spans="1:120" ht="14.4" x14ac:dyDescent="0.3">
      <c r="A1231" s="18">
        <f>Wedstrijden!A1218</f>
        <v>0</v>
      </c>
      <c r="B1231" s="16" t="str">
        <f>IFERROR(VLOOKUP(Wedstrijden!#REF!,#REF!,2,FALSE),"")</f>
        <v/>
      </c>
      <c r="C1231" s="16">
        <f>Wedstrijden!E1218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IF(COUNTA(Wedstrijden!U1218:AC1218)&lt;&gt;0,1,"")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IF(Wedstrijden!U1218="x","B1","")</f>
        <v/>
      </c>
      <c r="BO1231" s="16" t="e">
        <f>IF(Wedstrijden!#REF!="x","BB","")</f>
        <v>#REF!</v>
      </c>
      <c r="BP1231" s="16" t="str">
        <f>IF(Wedstrijden!W1218="x","B","")</f>
        <v/>
      </c>
      <c r="BQ1231" s="16" t="str">
        <f>IF(Wedstrijden!X1218="x","L1","")</f>
        <v/>
      </c>
      <c r="BR1231" s="16" t="str">
        <f>IF(Wedstrijden!Y1218="x","L2","")</f>
        <v/>
      </c>
      <c r="BS1231" s="16" t="str">
        <f>IF(Wedstrijden!Z1218="x","M1","")</f>
        <v/>
      </c>
      <c r="BT1231" s="16" t="str">
        <f>IF(Wedstrijden!AA1218="x","M2","")</f>
        <v/>
      </c>
      <c r="BU1231" s="16" t="str">
        <f>IF(Wedstrijden!AB1218="x","Z1","")</f>
        <v/>
      </c>
      <c r="BV1231" s="16" t="str">
        <f>IF(Wedstrijden!AC1218="x","Z2","")</f>
        <v/>
      </c>
      <c r="BW1231" s="16" t="str">
        <f>IF(COUNTA(Wedstrijden!L1218:T1218)&lt;&gt;0,1,"")</f>
        <v/>
      </c>
      <c r="BX1231" s="16" t="str">
        <f t="shared" si="115"/>
        <v/>
      </c>
      <c r="BY1231" s="16" t="str">
        <f>IF(Wedstrijden!L1218="x","BB","")</f>
        <v/>
      </c>
      <c r="BZ1231" s="16" t="str">
        <f>IF(Wedstrijden!M1218="x","B","")</f>
        <v/>
      </c>
      <c r="CA1231" s="16" t="str">
        <f>IF(Wedstrijden!N1218="x","L1","")</f>
        <v/>
      </c>
      <c r="CB1231" s="16" t="str">
        <f>IF(Wedstrijden!O1218="x","L2","")</f>
        <v/>
      </c>
      <c r="CC1231" s="16" t="str">
        <f>IF(Wedstrijden!P1218="x","M1","")</f>
        <v/>
      </c>
      <c r="CD1231" s="16" t="str">
        <f>IF(Wedstrijden!Q1218="x","M2","")</f>
        <v/>
      </c>
      <c r="CE1231" s="16" t="str">
        <f>IF(Wedstrijden!R1218="x","Z1","")</f>
        <v/>
      </c>
      <c r="CF1231" s="16" t="str">
        <f>IF(Wedstrijden!S1218="x","Z2","")</f>
        <v/>
      </c>
      <c r="CG1231" s="16" t="str">
        <f>IF(Wedstrijden!T1218="x","ZZL","")</f>
        <v/>
      </c>
      <c r="CL1231" s="16" t="str">
        <f>IF(COUNTA(Wedstrijden!AR1218:BB1218)&lt;&gt;0,2,"")</f>
        <v/>
      </c>
      <c r="CM1231" s="16" t="str">
        <f t="shared" si="116"/>
        <v/>
      </c>
      <c r="CN1231" s="16" t="str">
        <f>IF(Wedstrijden!AR1218="x","AA","")</f>
        <v/>
      </c>
      <c r="CO1231" s="16" t="str">
        <f>IF(Wedstrijden!AS1218="x","A","")</f>
        <v/>
      </c>
      <c r="CP1231" s="16" t="str">
        <f>IF(Wedstrijden!AT1218="x","BB","")</f>
        <v/>
      </c>
      <c r="CQ1231" s="16" t="str">
        <f>IF(Wedstrijden!AU1218="x","B","")</f>
        <v/>
      </c>
      <c r="CR1231" s="16" t="str">
        <f>IF(Wedstrijden!AV1218="x","L","")</f>
        <v/>
      </c>
      <c r="CS1231" s="16" t="str">
        <f>IF(Wedstrijden!AW1218="x","M","")</f>
        <v/>
      </c>
      <c r="CT1231" s="16" t="str">
        <f>IF(Wedstrijden!AX1218="x","Z","")</f>
        <v/>
      </c>
      <c r="CU1231" s="16" t="str">
        <f>IF(Wedstrijden!BB1218="x","ZZ","")</f>
        <v/>
      </c>
      <c r="CV1231" s="16" t="str">
        <f>IF(COUNTA(Wedstrijden!AI1218:AP1218)&lt;&gt;0,2,"")</f>
        <v/>
      </c>
      <c r="CW1231" s="16" t="str">
        <f t="shared" si="117"/>
        <v/>
      </c>
      <c r="CX1231" s="16" t="str">
        <f>IF(Wedstrijden!AI1218="x","BB","")</f>
        <v/>
      </c>
      <c r="CY1231" s="16" t="str">
        <f>IF(Wedstrijden!AJ1218="x","B","")</f>
        <v/>
      </c>
      <c r="CZ1231" s="16" t="str">
        <f>IF(Wedstrijden!AK1218="x","L","")</f>
        <v/>
      </c>
      <c r="DA1231" s="16" t="str">
        <f>IF(Wedstrijden!AL1218="x","M","")</f>
        <v/>
      </c>
      <c r="DB1231" s="16" t="str">
        <f>IF(Wedstrijden!AM1218="x","Z","")</f>
        <v/>
      </c>
      <c r="DC1231" s="16" t="str">
        <f>IF(Wedstrijden!AN1218="x","ZZ","")</f>
        <v/>
      </c>
      <c r="DD1231" s="16" t="str">
        <f>IF(Wedstrijden!AP1218="x","1.40","")</f>
        <v/>
      </c>
      <c r="DE1231" s="16" t="str">
        <f>IF(COUNTA(Wedstrijden!BD1218:BF1218)&lt;&gt;0,6,"")</f>
        <v/>
      </c>
      <c r="DF1231" s="16" t="str">
        <f t="shared" si="118"/>
        <v/>
      </c>
      <c r="DG1231" s="16" t="str">
        <f>IF(Wedstrijden!BD1218="x","L","")</f>
        <v/>
      </c>
      <c r="DH1231" s="16" t="str">
        <f>IF(Wedstrijden!BE1218="x","M","")</f>
        <v/>
      </c>
      <c r="DI1231" s="16" t="str">
        <f>IF(Wedstrijden!BF1218="x","Z","")</f>
        <v/>
      </c>
      <c r="DJ1231" s="16" t="str">
        <f>IF(Wedstrijden!BG1218="x","Z","")</f>
        <v/>
      </c>
      <c r="DK1231" s="16" t="str">
        <f>IF(COUNTA(Wedstrijden!BI1218:BK1218)&lt;&gt;0,6,"")</f>
        <v/>
      </c>
      <c r="DL1231" s="16" t="str">
        <f t="shared" si="119"/>
        <v/>
      </c>
      <c r="DM1231" s="16" t="str">
        <f>IF(Wedstrijden!BI1218="x","L","")</f>
        <v/>
      </c>
      <c r="DN1231" s="16" t="str">
        <f>IF(Wedstrijden!BJ1218="x","M","")</f>
        <v/>
      </c>
      <c r="DO1231" s="16" t="str">
        <f>IF(Wedstrijden!BK1218="x","Z","")</f>
        <v/>
      </c>
      <c r="DP1231" s="16" t="str">
        <f>IF(Wedstrijden!BL1218="x","Z","")</f>
        <v/>
      </c>
    </row>
    <row r="1232" spans="1:120" ht="14.4" x14ac:dyDescent="0.3">
      <c r="A1232" s="18">
        <f>Wedstrijden!A1219</f>
        <v>0</v>
      </c>
      <c r="B1232" s="16" t="str">
        <f>IFERROR(VLOOKUP(Wedstrijden!#REF!,#REF!,2,FALSE),"")</f>
        <v/>
      </c>
      <c r="C1232" s="16">
        <f>Wedstrijden!E1219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IF(COUNTA(Wedstrijden!U1219:AC1219)&lt;&gt;0,1,"")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IF(Wedstrijden!U1219="x","B1","")</f>
        <v/>
      </c>
      <c r="BO1232" s="16" t="e">
        <f>IF(Wedstrijden!#REF!="x","BB","")</f>
        <v>#REF!</v>
      </c>
      <c r="BP1232" s="16" t="str">
        <f>IF(Wedstrijden!W1219="x","B","")</f>
        <v/>
      </c>
      <c r="BQ1232" s="16" t="str">
        <f>IF(Wedstrijden!X1219="x","L1","")</f>
        <v/>
      </c>
      <c r="BR1232" s="16" t="str">
        <f>IF(Wedstrijden!Y1219="x","L2","")</f>
        <v/>
      </c>
      <c r="BS1232" s="16" t="str">
        <f>IF(Wedstrijden!Z1219="x","M1","")</f>
        <v/>
      </c>
      <c r="BT1232" s="16" t="str">
        <f>IF(Wedstrijden!AA1219="x","M2","")</f>
        <v/>
      </c>
      <c r="BU1232" s="16" t="str">
        <f>IF(Wedstrijden!AB1219="x","Z1","")</f>
        <v/>
      </c>
      <c r="BV1232" s="16" t="str">
        <f>IF(Wedstrijden!AC1219="x","Z2","")</f>
        <v/>
      </c>
      <c r="BW1232" s="16" t="str">
        <f>IF(COUNTA(Wedstrijden!L1219:T1219)&lt;&gt;0,1,"")</f>
        <v/>
      </c>
      <c r="BX1232" s="16" t="str">
        <f t="shared" si="115"/>
        <v/>
      </c>
      <c r="BY1232" s="16" t="str">
        <f>IF(Wedstrijden!L1219="x","BB","")</f>
        <v/>
      </c>
      <c r="BZ1232" s="16" t="str">
        <f>IF(Wedstrijden!M1219="x","B","")</f>
        <v/>
      </c>
      <c r="CA1232" s="16" t="str">
        <f>IF(Wedstrijden!N1219="x","L1","")</f>
        <v/>
      </c>
      <c r="CB1232" s="16" t="str">
        <f>IF(Wedstrijden!O1219="x","L2","")</f>
        <v/>
      </c>
      <c r="CC1232" s="16" t="str">
        <f>IF(Wedstrijden!P1219="x","M1","")</f>
        <v/>
      </c>
      <c r="CD1232" s="16" t="str">
        <f>IF(Wedstrijden!Q1219="x","M2","")</f>
        <v/>
      </c>
      <c r="CE1232" s="16" t="str">
        <f>IF(Wedstrijden!R1219="x","Z1","")</f>
        <v/>
      </c>
      <c r="CF1232" s="16" t="str">
        <f>IF(Wedstrijden!S1219="x","Z2","")</f>
        <v/>
      </c>
      <c r="CG1232" s="16" t="str">
        <f>IF(Wedstrijden!T1219="x","ZZL","")</f>
        <v/>
      </c>
      <c r="CL1232" s="16" t="str">
        <f>IF(COUNTA(Wedstrijden!AR1219:BB1219)&lt;&gt;0,2,"")</f>
        <v/>
      </c>
      <c r="CM1232" s="16" t="str">
        <f t="shared" si="116"/>
        <v/>
      </c>
      <c r="CN1232" s="16" t="str">
        <f>IF(Wedstrijden!AR1219="x","AA","")</f>
        <v/>
      </c>
      <c r="CO1232" s="16" t="str">
        <f>IF(Wedstrijden!AS1219="x","A","")</f>
        <v/>
      </c>
      <c r="CP1232" s="16" t="str">
        <f>IF(Wedstrijden!AT1219="x","BB","")</f>
        <v/>
      </c>
      <c r="CQ1232" s="16" t="str">
        <f>IF(Wedstrijden!AU1219="x","B","")</f>
        <v/>
      </c>
      <c r="CR1232" s="16" t="str">
        <f>IF(Wedstrijden!AV1219="x","L","")</f>
        <v/>
      </c>
      <c r="CS1232" s="16" t="str">
        <f>IF(Wedstrijden!AW1219="x","M","")</f>
        <v/>
      </c>
      <c r="CT1232" s="16" t="str">
        <f>IF(Wedstrijden!AX1219="x","Z","")</f>
        <v/>
      </c>
      <c r="CU1232" s="16" t="str">
        <f>IF(Wedstrijden!BB1219="x","ZZ","")</f>
        <v/>
      </c>
      <c r="CV1232" s="16" t="str">
        <f>IF(COUNTA(Wedstrijden!AI1219:AP1219)&lt;&gt;0,2,"")</f>
        <v/>
      </c>
      <c r="CW1232" s="16" t="str">
        <f t="shared" si="117"/>
        <v/>
      </c>
      <c r="CX1232" s="16" t="str">
        <f>IF(Wedstrijden!AI1219="x","BB","")</f>
        <v/>
      </c>
      <c r="CY1232" s="16" t="str">
        <f>IF(Wedstrijden!AJ1219="x","B","")</f>
        <v/>
      </c>
      <c r="CZ1232" s="16" t="str">
        <f>IF(Wedstrijden!AK1219="x","L","")</f>
        <v/>
      </c>
      <c r="DA1232" s="16" t="str">
        <f>IF(Wedstrijden!AL1219="x","M","")</f>
        <v/>
      </c>
      <c r="DB1232" s="16" t="str">
        <f>IF(Wedstrijden!AM1219="x","Z","")</f>
        <v/>
      </c>
      <c r="DC1232" s="16" t="str">
        <f>IF(Wedstrijden!AN1219="x","ZZ","")</f>
        <v/>
      </c>
      <c r="DD1232" s="16" t="str">
        <f>IF(Wedstrijden!AP1219="x","1.40","")</f>
        <v/>
      </c>
      <c r="DE1232" s="16" t="str">
        <f>IF(COUNTA(Wedstrijden!BD1219:BF1219)&lt;&gt;0,6,"")</f>
        <v/>
      </c>
      <c r="DF1232" s="16" t="str">
        <f t="shared" si="118"/>
        <v/>
      </c>
      <c r="DG1232" s="16" t="str">
        <f>IF(Wedstrijden!BD1219="x","L","")</f>
        <v/>
      </c>
      <c r="DH1232" s="16" t="str">
        <f>IF(Wedstrijden!BE1219="x","M","")</f>
        <v/>
      </c>
      <c r="DI1232" s="16" t="str">
        <f>IF(Wedstrijden!BF1219="x","Z","")</f>
        <v/>
      </c>
      <c r="DJ1232" s="16" t="str">
        <f>IF(Wedstrijden!BG1219="x","Z","")</f>
        <v/>
      </c>
      <c r="DK1232" s="16" t="str">
        <f>IF(COUNTA(Wedstrijden!BI1219:BK1219)&lt;&gt;0,6,"")</f>
        <v/>
      </c>
      <c r="DL1232" s="16" t="str">
        <f t="shared" si="119"/>
        <v/>
      </c>
      <c r="DM1232" s="16" t="str">
        <f>IF(Wedstrijden!BI1219="x","L","")</f>
        <v/>
      </c>
      <c r="DN1232" s="16" t="str">
        <f>IF(Wedstrijden!BJ1219="x","M","")</f>
        <v/>
      </c>
      <c r="DO1232" s="16" t="str">
        <f>IF(Wedstrijden!BK1219="x","Z","")</f>
        <v/>
      </c>
      <c r="DP1232" s="16" t="str">
        <f>IF(Wedstrijden!BL1219="x","Z","")</f>
        <v/>
      </c>
    </row>
    <row r="1233" spans="1:120" ht="14.4" x14ac:dyDescent="0.3">
      <c r="A1233" s="18">
        <f>Wedstrijden!A1220</f>
        <v>0</v>
      </c>
      <c r="B1233" s="16" t="str">
        <f>IFERROR(VLOOKUP(Wedstrijden!#REF!,#REF!,2,FALSE),"")</f>
        <v/>
      </c>
      <c r="C1233" s="16">
        <f>Wedstrijden!E1220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IF(COUNTA(Wedstrijden!U1220:AC1220)&lt;&gt;0,1,"")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IF(Wedstrijden!U1220="x","B1","")</f>
        <v/>
      </c>
      <c r="BO1233" s="16" t="e">
        <f>IF(Wedstrijden!#REF!="x","BB","")</f>
        <v>#REF!</v>
      </c>
      <c r="BP1233" s="16" t="str">
        <f>IF(Wedstrijden!W1220="x","B","")</f>
        <v/>
      </c>
      <c r="BQ1233" s="16" t="str">
        <f>IF(Wedstrijden!X1220="x","L1","")</f>
        <v/>
      </c>
      <c r="BR1233" s="16" t="str">
        <f>IF(Wedstrijden!Y1220="x","L2","")</f>
        <v/>
      </c>
      <c r="BS1233" s="16" t="str">
        <f>IF(Wedstrijden!Z1220="x","M1","")</f>
        <v/>
      </c>
      <c r="BT1233" s="16" t="str">
        <f>IF(Wedstrijden!AA1220="x","M2","")</f>
        <v/>
      </c>
      <c r="BU1233" s="16" t="str">
        <f>IF(Wedstrijden!AB1220="x","Z1","")</f>
        <v/>
      </c>
      <c r="BV1233" s="16" t="str">
        <f>IF(Wedstrijden!AC1220="x","Z2","")</f>
        <v/>
      </c>
      <c r="BW1233" s="16" t="str">
        <f>IF(COUNTA(Wedstrijden!L1220:T1220)&lt;&gt;0,1,"")</f>
        <v/>
      </c>
      <c r="BX1233" s="16" t="str">
        <f t="shared" si="115"/>
        <v/>
      </c>
      <c r="BY1233" s="16" t="str">
        <f>IF(Wedstrijden!L1220="x","BB","")</f>
        <v/>
      </c>
      <c r="BZ1233" s="16" t="str">
        <f>IF(Wedstrijden!M1220="x","B","")</f>
        <v/>
      </c>
      <c r="CA1233" s="16" t="str">
        <f>IF(Wedstrijden!N1220="x","L1","")</f>
        <v/>
      </c>
      <c r="CB1233" s="16" t="str">
        <f>IF(Wedstrijden!O1220="x","L2","")</f>
        <v/>
      </c>
      <c r="CC1233" s="16" t="str">
        <f>IF(Wedstrijden!P1220="x","M1","")</f>
        <v/>
      </c>
      <c r="CD1233" s="16" t="str">
        <f>IF(Wedstrijden!Q1220="x","M2","")</f>
        <v/>
      </c>
      <c r="CE1233" s="16" t="str">
        <f>IF(Wedstrijden!R1220="x","Z1","")</f>
        <v/>
      </c>
      <c r="CF1233" s="16" t="str">
        <f>IF(Wedstrijden!S1220="x","Z2","")</f>
        <v/>
      </c>
      <c r="CG1233" s="16" t="str">
        <f>IF(Wedstrijden!T1220="x","ZZL","")</f>
        <v/>
      </c>
      <c r="CL1233" s="16" t="str">
        <f>IF(COUNTA(Wedstrijden!AR1220:BB1220)&lt;&gt;0,2,"")</f>
        <v/>
      </c>
      <c r="CM1233" s="16" t="str">
        <f t="shared" si="116"/>
        <v/>
      </c>
      <c r="CN1233" s="16" t="str">
        <f>IF(Wedstrijden!AR1220="x","AA","")</f>
        <v/>
      </c>
      <c r="CO1233" s="16" t="str">
        <f>IF(Wedstrijden!AS1220="x","A","")</f>
        <v/>
      </c>
      <c r="CP1233" s="16" t="str">
        <f>IF(Wedstrijden!AT1220="x","BB","")</f>
        <v/>
      </c>
      <c r="CQ1233" s="16" t="str">
        <f>IF(Wedstrijden!AU1220="x","B","")</f>
        <v/>
      </c>
      <c r="CR1233" s="16" t="str">
        <f>IF(Wedstrijden!AV1220="x","L","")</f>
        <v/>
      </c>
      <c r="CS1233" s="16" t="str">
        <f>IF(Wedstrijden!AW1220="x","M","")</f>
        <v/>
      </c>
      <c r="CT1233" s="16" t="str">
        <f>IF(Wedstrijden!AX1220="x","Z","")</f>
        <v/>
      </c>
      <c r="CU1233" s="16" t="str">
        <f>IF(Wedstrijden!BB1220="x","ZZ","")</f>
        <v/>
      </c>
      <c r="CV1233" s="16" t="str">
        <f>IF(COUNTA(Wedstrijden!AI1220:AP1220)&lt;&gt;0,2,"")</f>
        <v/>
      </c>
      <c r="CW1233" s="16" t="str">
        <f t="shared" si="117"/>
        <v/>
      </c>
      <c r="CX1233" s="16" t="str">
        <f>IF(Wedstrijden!AI1220="x","BB","")</f>
        <v/>
      </c>
      <c r="CY1233" s="16" t="str">
        <f>IF(Wedstrijden!AJ1220="x","B","")</f>
        <v/>
      </c>
      <c r="CZ1233" s="16" t="str">
        <f>IF(Wedstrijden!AK1220="x","L","")</f>
        <v/>
      </c>
      <c r="DA1233" s="16" t="str">
        <f>IF(Wedstrijden!AL1220="x","M","")</f>
        <v/>
      </c>
      <c r="DB1233" s="16" t="str">
        <f>IF(Wedstrijden!AM1220="x","Z","")</f>
        <v/>
      </c>
      <c r="DC1233" s="16" t="str">
        <f>IF(Wedstrijden!AN1220="x","ZZ","")</f>
        <v/>
      </c>
      <c r="DD1233" s="16" t="str">
        <f>IF(Wedstrijden!AP1220="x","1.40","")</f>
        <v/>
      </c>
      <c r="DE1233" s="16" t="str">
        <f>IF(COUNTA(Wedstrijden!BD1220:BF1220)&lt;&gt;0,6,"")</f>
        <v/>
      </c>
      <c r="DF1233" s="16" t="str">
        <f t="shared" si="118"/>
        <v/>
      </c>
      <c r="DG1233" s="16" t="str">
        <f>IF(Wedstrijden!BD1220="x","L","")</f>
        <v/>
      </c>
      <c r="DH1233" s="16" t="str">
        <f>IF(Wedstrijden!BE1220="x","M","")</f>
        <v/>
      </c>
      <c r="DI1233" s="16" t="str">
        <f>IF(Wedstrijden!BF1220="x","Z","")</f>
        <v/>
      </c>
      <c r="DJ1233" s="16" t="str">
        <f>IF(Wedstrijden!BG1220="x","Z","")</f>
        <v/>
      </c>
      <c r="DK1233" s="16" t="str">
        <f>IF(COUNTA(Wedstrijden!BI1220:BK1220)&lt;&gt;0,6,"")</f>
        <v/>
      </c>
      <c r="DL1233" s="16" t="str">
        <f t="shared" si="119"/>
        <v/>
      </c>
      <c r="DM1233" s="16" t="str">
        <f>IF(Wedstrijden!BI1220="x","L","")</f>
        <v/>
      </c>
      <c r="DN1233" s="16" t="str">
        <f>IF(Wedstrijden!BJ1220="x","M","")</f>
        <v/>
      </c>
      <c r="DO1233" s="16" t="str">
        <f>IF(Wedstrijden!BK1220="x","Z","")</f>
        <v/>
      </c>
      <c r="DP1233" s="16" t="str">
        <f>IF(Wedstrijden!BL1220="x","Z","")</f>
        <v/>
      </c>
    </row>
    <row r="1234" spans="1:120" ht="14.4" x14ac:dyDescent="0.3">
      <c r="A1234" s="18">
        <f>Wedstrijden!A1221</f>
        <v>0</v>
      </c>
      <c r="B1234" s="16" t="str">
        <f>IFERROR(VLOOKUP(Wedstrijden!#REF!,#REF!,2,FALSE),"")</f>
        <v/>
      </c>
      <c r="C1234" s="16">
        <f>Wedstrijden!E1221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IF(COUNTA(Wedstrijden!U1221:AC1221)&lt;&gt;0,1,"")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IF(Wedstrijden!U1221="x","B1","")</f>
        <v/>
      </c>
      <c r="BO1234" s="16" t="e">
        <f>IF(Wedstrijden!#REF!="x","BB","")</f>
        <v>#REF!</v>
      </c>
      <c r="BP1234" s="16" t="str">
        <f>IF(Wedstrijden!W1221="x","B","")</f>
        <v/>
      </c>
      <c r="BQ1234" s="16" t="str">
        <f>IF(Wedstrijden!X1221="x","L1","")</f>
        <v/>
      </c>
      <c r="BR1234" s="16" t="str">
        <f>IF(Wedstrijden!Y1221="x","L2","")</f>
        <v/>
      </c>
      <c r="BS1234" s="16" t="str">
        <f>IF(Wedstrijden!Z1221="x","M1","")</f>
        <v/>
      </c>
      <c r="BT1234" s="16" t="str">
        <f>IF(Wedstrijden!AA1221="x","M2","")</f>
        <v/>
      </c>
      <c r="BU1234" s="16" t="str">
        <f>IF(Wedstrijden!AB1221="x","Z1","")</f>
        <v/>
      </c>
      <c r="BV1234" s="16" t="str">
        <f>IF(Wedstrijden!AC1221="x","Z2","")</f>
        <v/>
      </c>
      <c r="BW1234" s="16" t="str">
        <f>IF(COUNTA(Wedstrijden!L1221:T1221)&lt;&gt;0,1,"")</f>
        <v/>
      </c>
      <c r="BX1234" s="16" t="str">
        <f t="shared" si="115"/>
        <v/>
      </c>
      <c r="BY1234" s="16" t="str">
        <f>IF(Wedstrijden!L1221="x","BB","")</f>
        <v/>
      </c>
      <c r="BZ1234" s="16" t="str">
        <f>IF(Wedstrijden!M1221="x","B","")</f>
        <v/>
      </c>
      <c r="CA1234" s="16" t="str">
        <f>IF(Wedstrijden!N1221="x","L1","")</f>
        <v/>
      </c>
      <c r="CB1234" s="16" t="str">
        <f>IF(Wedstrijden!O1221="x","L2","")</f>
        <v/>
      </c>
      <c r="CC1234" s="16" t="str">
        <f>IF(Wedstrijden!P1221="x","M1","")</f>
        <v/>
      </c>
      <c r="CD1234" s="16" t="str">
        <f>IF(Wedstrijden!Q1221="x","M2","")</f>
        <v/>
      </c>
      <c r="CE1234" s="16" t="str">
        <f>IF(Wedstrijden!R1221="x","Z1","")</f>
        <v/>
      </c>
      <c r="CF1234" s="16" t="str">
        <f>IF(Wedstrijden!S1221="x","Z2","")</f>
        <v/>
      </c>
      <c r="CG1234" s="16" t="str">
        <f>IF(Wedstrijden!T1221="x","ZZL","")</f>
        <v/>
      </c>
      <c r="CL1234" s="16" t="str">
        <f>IF(COUNTA(Wedstrijden!AR1221:BB1221)&lt;&gt;0,2,"")</f>
        <v/>
      </c>
      <c r="CM1234" s="16" t="str">
        <f t="shared" si="116"/>
        <v/>
      </c>
      <c r="CN1234" s="16" t="str">
        <f>IF(Wedstrijden!AR1221="x","AA","")</f>
        <v/>
      </c>
      <c r="CO1234" s="16" t="str">
        <f>IF(Wedstrijden!AS1221="x","A","")</f>
        <v/>
      </c>
      <c r="CP1234" s="16" t="str">
        <f>IF(Wedstrijden!AT1221="x","BB","")</f>
        <v/>
      </c>
      <c r="CQ1234" s="16" t="str">
        <f>IF(Wedstrijden!AU1221="x","B","")</f>
        <v/>
      </c>
      <c r="CR1234" s="16" t="str">
        <f>IF(Wedstrijden!AV1221="x","L","")</f>
        <v/>
      </c>
      <c r="CS1234" s="16" t="str">
        <f>IF(Wedstrijden!AW1221="x","M","")</f>
        <v/>
      </c>
      <c r="CT1234" s="16" t="str">
        <f>IF(Wedstrijden!AX1221="x","Z","")</f>
        <v/>
      </c>
      <c r="CU1234" s="16" t="str">
        <f>IF(Wedstrijden!BB1221="x","ZZ","")</f>
        <v/>
      </c>
      <c r="CV1234" s="16" t="str">
        <f>IF(COUNTA(Wedstrijden!AI1221:AP1221)&lt;&gt;0,2,"")</f>
        <v/>
      </c>
      <c r="CW1234" s="16" t="str">
        <f t="shared" si="117"/>
        <v/>
      </c>
      <c r="CX1234" s="16" t="str">
        <f>IF(Wedstrijden!AI1221="x","BB","")</f>
        <v/>
      </c>
      <c r="CY1234" s="16" t="str">
        <f>IF(Wedstrijden!AJ1221="x","B","")</f>
        <v/>
      </c>
      <c r="CZ1234" s="16" t="str">
        <f>IF(Wedstrijden!AK1221="x","L","")</f>
        <v/>
      </c>
      <c r="DA1234" s="16" t="str">
        <f>IF(Wedstrijden!AL1221="x","M","")</f>
        <v/>
      </c>
      <c r="DB1234" s="16" t="str">
        <f>IF(Wedstrijden!AM1221="x","Z","")</f>
        <v/>
      </c>
      <c r="DC1234" s="16" t="str">
        <f>IF(Wedstrijden!AN1221="x","ZZ","")</f>
        <v/>
      </c>
      <c r="DD1234" s="16" t="str">
        <f>IF(Wedstrijden!AP1221="x","1.40","")</f>
        <v/>
      </c>
      <c r="DE1234" s="16" t="str">
        <f>IF(COUNTA(Wedstrijden!BD1221:BF1221)&lt;&gt;0,6,"")</f>
        <v/>
      </c>
      <c r="DF1234" s="16" t="str">
        <f t="shared" si="118"/>
        <v/>
      </c>
      <c r="DG1234" s="16" t="str">
        <f>IF(Wedstrijden!BD1221="x","L","")</f>
        <v/>
      </c>
      <c r="DH1234" s="16" t="str">
        <f>IF(Wedstrijden!BE1221="x","M","")</f>
        <v/>
      </c>
      <c r="DI1234" s="16" t="str">
        <f>IF(Wedstrijden!BF1221="x","Z","")</f>
        <v/>
      </c>
      <c r="DJ1234" s="16" t="str">
        <f>IF(Wedstrijden!BG1221="x","Z","")</f>
        <v/>
      </c>
      <c r="DK1234" s="16" t="str">
        <f>IF(COUNTA(Wedstrijden!BI1221:BK1221)&lt;&gt;0,6,"")</f>
        <v/>
      </c>
      <c r="DL1234" s="16" t="str">
        <f t="shared" si="119"/>
        <v/>
      </c>
      <c r="DM1234" s="16" t="str">
        <f>IF(Wedstrijden!BI1221="x","L","")</f>
        <v/>
      </c>
      <c r="DN1234" s="16" t="str">
        <f>IF(Wedstrijden!BJ1221="x","M","")</f>
        <v/>
      </c>
      <c r="DO1234" s="16" t="str">
        <f>IF(Wedstrijden!BK1221="x","Z","")</f>
        <v/>
      </c>
      <c r="DP1234" s="16" t="str">
        <f>IF(Wedstrijden!BL1221="x","Z","")</f>
        <v/>
      </c>
    </row>
    <row r="1235" spans="1:120" ht="14.4" x14ac:dyDescent="0.3">
      <c r="A1235" s="18">
        <f>Wedstrijden!A1222</f>
        <v>0</v>
      </c>
      <c r="B1235" s="16" t="str">
        <f>IFERROR(VLOOKUP(Wedstrijden!#REF!,#REF!,2,FALSE),"")</f>
        <v/>
      </c>
      <c r="C1235" s="16">
        <f>Wedstrijden!E1222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IF(COUNTA(Wedstrijden!U1222:AC1222)&lt;&gt;0,1,"")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IF(Wedstrijden!U1222="x","B1","")</f>
        <v/>
      </c>
      <c r="BO1235" s="16" t="e">
        <f>IF(Wedstrijden!#REF!="x","BB","")</f>
        <v>#REF!</v>
      </c>
      <c r="BP1235" s="16" t="str">
        <f>IF(Wedstrijden!W1222="x","B","")</f>
        <v/>
      </c>
      <c r="BQ1235" s="16" t="str">
        <f>IF(Wedstrijden!X1222="x","L1","")</f>
        <v/>
      </c>
      <c r="BR1235" s="16" t="str">
        <f>IF(Wedstrijden!Y1222="x","L2","")</f>
        <v/>
      </c>
      <c r="BS1235" s="16" t="str">
        <f>IF(Wedstrijden!Z1222="x","M1","")</f>
        <v/>
      </c>
      <c r="BT1235" s="16" t="str">
        <f>IF(Wedstrijden!AA1222="x","M2","")</f>
        <v/>
      </c>
      <c r="BU1235" s="16" t="str">
        <f>IF(Wedstrijden!AB1222="x","Z1","")</f>
        <v/>
      </c>
      <c r="BV1235" s="16" t="str">
        <f>IF(Wedstrijden!AC1222="x","Z2","")</f>
        <v/>
      </c>
      <c r="BW1235" s="16" t="str">
        <f>IF(COUNTA(Wedstrijden!L1222:T1222)&lt;&gt;0,1,"")</f>
        <v/>
      </c>
      <c r="BX1235" s="16" t="str">
        <f t="shared" si="115"/>
        <v/>
      </c>
      <c r="BY1235" s="16" t="str">
        <f>IF(Wedstrijden!L1222="x","BB","")</f>
        <v/>
      </c>
      <c r="BZ1235" s="16" t="str">
        <f>IF(Wedstrijden!M1222="x","B","")</f>
        <v/>
      </c>
      <c r="CA1235" s="16" t="str">
        <f>IF(Wedstrijden!N1222="x","L1","")</f>
        <v/>
      </c>
      <c r="CB1235" s="16" t="str">
        <f>IF(Wedstrijden!O1222="x","L2","")</f>
        <v/>
      </c>
      <c r="CC1235" s="16" t="str">
        <f>IF(Wedstrijden!P1222="x","M1","")</f>
        <v/>
      </c>
      <c r="CD1235" s="16" t="str">
        <f>IF(Wedstrijden!Q1222="x","M2","")</f>
        <v/>
      </c>
      <c r="CE1235" s="16" t="str">
        <f>IF(Wedstrijden!R1222="x","Z1","")</f>
        <v/>
      </c>
      <c r="CF1235" s="16" t="str">
        <f>IF(Wedstrijden!S1222="x","Z2","")</f>
        <v/>
      </c>
      <c r="CG1235" s="16" t="str">
        <f>IF(Wedstrijden!T1222="x","ZZL","")</f>
        <v/>
      </c>
      <c r="CL1235" s="16" t="str">
        <f>IF(COUNTA(Wedstrijden!AR1222:BB1222)&lt;&gt;0,2,"")</f>
        <v/>
      </c>
      <c r="CM1235" s="16" t="str">
        <f t="shared" si="116"/>
        <v/>
      </c>
      <c r="CN1235" s="16" t="str">
        <f>IF(Wedstrijden!AR1222="x","AA","")</f>
        <v/>
      </c>
      <c r="CO1235" s="16" t="str">
        <f>IF(Wedstrijden!AS1222="x","A","")</f>
        <v/>
      </c>
      <c r="CP1235" s="16" t="str">
        <f>IF(Wedstrijden!AT1222="x","BB","")</f>
        <v/>
      </c>
      <c r="CQ1235" s="16" t="str">
        <f>IF(Wedstrijden!AU1222="x","B","")</f>
        <v/>
      </c>
      <c r="CR1235" s="16" t="str">
        <f>IF(Wedstrijden!AV1222="x","L","")</f>
        <v/>
      </c>
      <c r="CS1235" s="16" t="str">
        <f>IF(Wedstrijden!AW1222="x","M","")</f>
        <v/>
      </c>
      <c r="CT1235" s="16" t="str">
        <f>IF(Wedstrijden!AX1222="x","Z","")</f>
        <v/>
      </c>
      <c r="CU1235" s="16" t="str">
        <f>IF(Wedstrijden!BB1222="x","ZZ","")</f>
        <v/>
      </c>
      <c r="CV1235" s="16" t="str">
        <f>IF(COUNTA(Wedstrijden!AI1222:AP1222)&lt;&gt;0,2,"")</f>
        <v/>
      </c>
      <c r="CW1235" s="16" t="str">
        <f t="shared" si="117"/>
        <v/>
      </c>
      <c r="CX1235" s="16" t="str">
        <f>IF(Wedstrijden!AI1222="x","BB","")</f>
        <v/>
      </c>
      <c r="CY1235" s="16" t="str">
        <f>IF(Wedstrijden!AJ1222="x","B","")</f>
        <v/>
      </c>
      <c r="CZ1235" s="16" t="str">
        <f>IF(Wedstrijden!AK1222="x","L","")</f>
        <v/>
      </c>
      <c r="DA1235" s="16" t="str">
        <f>IF(Wedstrijden!AL1222="x","M","")</f>
        <v/>
      </c>
      <c r="DB1235" s="16" t="str">
        <f>IF(Wedstrijden!AM1222="x","Z","")</f>
        <v/>
      </c>
      <c r="DC1235" s="16" t="str">
        <f>IF(Wedstrijden!AN1222="x","ZZ","")</f>
        <v/>
      </c>
      <c r="DD1235" s="16" t="str">
        <f>IF(Wedstrijden!AP1222="x","1.40","")</f>
        <v/>
      </c>
      <c r="DE1235" s="16" t="str">
        <f>IF(COUNTA(Wedstrijden!BD1222:BF1222)&lt;&gt;0,6,"")</f>
        <v/>
      </c>
      <c r="DF1235" s="16" t="str">
        <f t="shared" si="118"/>
        <v/>
      </c>
      <c r="DG1235" s="16" t="str">
        <f>IF(Wedstrijden!BD1222="x","L","")</f>
        <v/>
      </c>
      <c r="DH1235" s="16" t="str">
        <f>IF(Wedstrijden!BE1222="x","M","")</f>
        <v/>
      </c>
      <c r="DI1235" s="16" t="str">
        <f>IF(Wedstrijden!BF1222="x","Z","")</f>
        <v/>
      </c>
      <c r="DJ1235" s="16" t="str">
        <f>IF(Wedstrijden!BG1222="x","Z","")</f>
        <v/>
      </c>
      <c r="DK1235" s="16" t="str">
        <f>IF(COUNTA(Wedstrijden!BI1222:BK1222)&lt;&gt;0,6,"")</f>
        <v/>
      </c>
      <c r="DL1235" s="16" t="str">
        <f t="shared" si="119"/>
        <v/>
      </c>
      <c r="DM1235" s="16" t="str">
        <f>IF(Wedstrijden!BI1222="x","L","")</f>
        <v/>
      </c>
      <c r="DN1235" s="16" t="str">
        <f>IF(Wedstrijden!BJ1222="x","M","")</f>
        <v/>
      </c>
      <c r="DO1235" s="16" t="str">
        <f>IF(Wedstrijden!BK1222="x","Z","")</f>
        <v/>
      </c>
      <c r="DP1235" s="16" t="str">
        <f>IF(Wedstrijden!BL1222="x","Z","")</f>
        <v/>
      </c>
    </row>
    <row r="1236" spans="1:120" ht="14.4" x14ac:dyDescent="0.3">
      <c r="A1236" s="18">
        <f>Wedstrijden!A1223</f>
        <v>0</v>
      </c>
      <c r="B1236" s="16" t="str">
        <f>IFERROR(VLOOKUP(Wedstrijden!#REF!,#REF!,2,FALSE),"")</f>
        <v/>
      </c>
      <c r="C1236" s="16">
        <f>Wedstrijden!E1223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IF(COUNTA(Wedstrijden!U1223:AC1223)&lt;&gt;0,1,"")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IF(Wedstrijden!U1223="x","B1","")</f>
        <v/>
      </c>
      <c r="BO1236" s="16" t="e">
        <f>IF(Wedstrijden!#REF!="x","BB","")</f>
        <v>#REF!</v>
      </c>
      <c r="BP1236" s="16" t="str">
        <f>IF(Wedstrijden!W1223="x","B","")</f>
        <v/>
      </c>
      <c r="BQ1236" s="16" t="str">
        <f>IF(Wedstrijden!X1223="x","L1","")</f>
        <v/>
      </c>
      <c r="BR1236" s="16" t="str">
        <f>IF(Wedstrijden!Y1223="x","L2","")</f>
        <v/>
      </c>
      <c r="BS1236" s="16" t="str">
        <f>IF(Wedstrijden!Z1223="x","M1","")</f>
        <v/>
      </c>
      <c r="BT1236" s="16" t="str">
        <f>IF(Wedstrijden!AA1223="x","M2","")</f>
        <v/>
      </c>
      <c r="BU1236" s="16" t="str">
        <f>IF(Wedstrijden!AB1223="x","Z1","")</f>
        <v/>
      </c>
      <c r="BV1236" s="16" t="str">
        <f>IF(Wedstrijden!AC1223="x","Z2","")</f>
        <v/>
      </c>
      <c r="BW1236" s="16" t="str">
        <f>IF(COUNTA(Wedstrijden!L1223:T1223)&lt;&gt;0,1,"")</f>
        <v/>
      </c>
      <c r="BX1236" s="16" t="str">
        <f t="shared" si="115"/>
        <v/>
      </c>
      <c r="BY1236" s="16" t="str">
        <f>IF(Wedstrijden!L1223="x","BB","")</f>
        <v/>
      </c>
      <c r="BZ1236" s="16" t="str">
        <f>IF(Wedstrijden!M1223="x","B","")</f>
        <v/>
      </c>
      <c r="CA1236" s="16" t="str">
        <f>IF(Wedstrijden!N1223="x","L1","")</f>
        <v/>
      </c>
      <c r="CB1236" s="16" t="str">
        <f>IF(Wedstrijden!O1223="x","L2","")</f>
        <v/>
      </c>
      <c r="CC1236" s="16" t="str">
        <f>IF(Wedstrijden!P1223="x","M1","")</f>
        <v/>
      </c>
      <c r="CD1236" s="16" t="str">
        <f>IF(Wedstrijden!Q1223="x","M2","")</f>
        <v/>
      </c>
      <c r="CE1236" s="16" t="str">
        <f>IF(Wedstrijden!R1223="x","Z1","")</f>
        <v/>
      </c>
      <c r="CF1236" s="16" t="str">
        <f>IF(Wedstrijden!S1223="x","Z2","")</f>
        <v/>
      </c>
      <c r="CG1236" s="16" t="str">
        <f>IF(Wedstrijden!T1223="x","ZZL","")</f>
        <v/>
      </c>
      <c r="CL1236" s="16" t="str">
        <f>IF(COUNTA(Wedstrijden!AR1223:BB1223)&lt;&gt;0,2,"")</f>
        <v/>
      </c>
      <c r="CM1236" s="16" t="str">
        <f t="shared" si="116"/>
        <v/>
      </c>
      <c r="CN1236" s="16" t="str">
        <f>IF(Wedstrijden!AR1223="x","AA","")</f>
        <v/>
      </c>
      <c r="CO1236" s="16" t="str">
        <f>IF(Wedstrijden!AS1223="x","A","")</f>
        <v/>
      </c>
      <c r="CP1236" s="16" t="str">
        <f>IF(Wedstrijden!AT1223="x","BB","")</f>
        <v/>
      </c>
      <c r="CQ1236" s="16" t="str">
        <f>IF(Wedstrijden!AU1223="x","B","")</f>
        <v/>
      </c>
      <c r="CR1236" s="16" t="str">
        <f>IF(Wedstrijden!AV1223="x","L","")</f>
        <v/>
      </c>
      <c r="CS1236" s="16" t="str">
        <f>IF(Wedstrijden!AW1223="x","M","")</f>
        <v/>
      </c>
      <c r="CT1236" s="16" t="str">
        <f>IF(Wedstrijden!AX1223="x","Z","")</f>
        <v/>
      </c>
      <c r="CU1236" s="16" t="str">
        <f>IF(Wedstrijden!BB1223="x","ZZ","")</f>
        <v/>
      </c>
      <c r="CV1236" s="16" t="str">
        <f>IF(COUNTA(Wedstrijden!AI1223:AP1223)&lt;&gt;0,2,"")</f>
        <v/>
      </c>
      <c r="CW1236" s="16" t="str">
        <f t="shared" si="117"/>
        <v/>
      </c>
      <c r="CX1236" s="16" t="str">
        <f>IF(Wedstrijden!AI1223="x","BB","")</f>
        <v/>
      </c>
      <c r="CY1236" s="16" t="str">
        <f>IF(Wedstrijden!AJ1223="x","B","")</f>
        <v/>
      </c>
      <c r="CZ1236" s="16" t="str">
        <f>IF(Wedstrijden!AK1223="x","L","")</f>
        <v/>
      </c>
      <c r="DA1236" s="16" t="str">
        <f>IF(Wedstrijden!AL1223="x","M","")</f>
        <v/>
      </c>
      <c r="DB1236" s="16" t="str">
        <f>IF(Wedstrijden!AM1223="x","Z","")</f>
        <v/>
      </c>
      <c r="DC1236" s="16" t="str">
        <f>IF(Wedstrijden!AN1223="x","ZZ","")</f>
        <v/>
      </c>
      <c r="DD1236" s="16" t="str">
        <f>IF(Wedstrijden!AP1223="x","1.40","")</f>
        <v/>
      </c>
      <c r="DE1236" s="16" t="str">
        <f>IF(COUNTA(Wedstrijden!BD1223:BF1223)&lt;&gt;0,6,"")</f>
        <v/>
      </c>
      <c r="DF1236" s="16" t="str">
        <f t="shared" si="118"/>
        <v/>
      </c>
      <c r="DG1236" s="16" t="str">
        <f>IF(Wedstrijden!BD1223="x","L","")</f>
        <v/>
      </c>
      <c r="DH1236" s="16" t="str">
        <f>IF(Wedstrijden!BE1223="x","M","")</f>
        <v/>
      </c>
      <c r="DI1236" s="16" t="str">
        <f>IF(Wedstrijden!BF1223="x","Z","")</f>
        <v/>
      </c>
      <c r="DJ1236" s="16" t="str">
        <f>IF(Wedstrijden!BG1223="x","Z","")</f>
        <v/>
      </c>
      <c r="DK1236" s="16" t="str">
        <f>IF(COUNTA(Wedstrijden!BI1223:BK1223)&lt;&gt;0,6,"")</f>
        <v/>
      </c>
      <c r="DL1236" s="16" t="str">
        <f t="shared" si="119"/>
        <v/>
      </c>
      <c r="DM1236" s="16" t="str">
        <f>IF(Wedstrijden!BI1223="x","L","")</f>
        <v/>
      </c>
      <c r="DN1236" s="16" t="str">
        <f>IF(Wedstrijden!BJ1223="x","M","")</f>
        <v/>
      </c>
      <c r="DO1236" s="16" t="str">
        <f>IF(Wedstrijden!BK1223="x","Z","")</f>
        <v/>
      </c>
      <c r="DP1236" s="16" t="str">
        <f>IF(Wedstrijden!BL1223="x","Z","")</f>
        <v/>
      </c>
    </row>
    <row r="1237" spans="1:120" ht="14.4" x14ac:dyDescent="0.3">
      <c r="A1237" s="18">
        <f>Wedstrijden!A1224</f>
        <v>0</v>
      </c>
      <c r="B1237" s="16" t="str">
        <f>IFERROR(VLOOKUP(Wedstrijden!#REF!,#REF!,2,FALSE),"")</f>
        <v/>
      </c>
      <c r="C1237" s="16">
        <f>Wedstrijden!E1224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IF(COUNTA(Wedstrijden!U1224:AC1224)&lt;&gt;0,1,"")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IF(Wedstrijden!U1224="x","B1","")</f>
        <v/>
      </c>
      <c r="BO1237" s="16" t="e">
        <f>IF(Wedstrijden!#REF!="x","BB","")</f>
        <v>#REF!</v>
      </c>
      <c r="BP1237" s="16" t="str">
        <f>IF(Wedstrijden!W1224="x","B","")</f>
        <v/>
      </c>
      <c r="BQ1237" s="16" t="str">
        <f>IF(Wedstrijden!X1224="x","L1","")</f>
        <v/>
      </c>
      <c r="BR1237" s="16" t="str">
        <f>IF(Wedstrijden!Y1224="x","L2","")</f>
        <v/>
      </c>
      <c r="BS1237" s="16" t="str">
        <f>IF(Wedstrijden!Z1224="x","M1","")</f>
        <v/>
      </c>
      <c r="BT1237" s="16" t="str">
        <f>IF(Wedstrijden!AA1224="x","M2","")</f>
        <v/>
      </c>
      <c r="BU1237" s="16" t="str">
        <f>IF(Wedstrijden!AB1224="x","Z1","")</f>
        <v/>
      </c>
      <c r="BV1237" s="16" t="str">
        <f>IF(Wedstrijden!AC1224="x","Z2","")</f>
        <v/>
      </c>
      <c r="BW1237" s="16" t="str">
        <f>IF(COUNTA(Wedstrijden!L1224:T1224)&lt;&gt;0,1,"")</f>
        <v/>
      </c>
      <c r="BX1237" s="16" t="str">
        <f t="shared" si="115"/>
        <v/>
      </c>
      <c r="BY1237" s="16" t="str">
        <f>IF(Wedstrijden!L1224="x","BB","")</f>
        <v/>
      </c>
      <c r="BZ1237" s="16" t="str">
        <f>IF(Wedstrijden!M1224="x","B","")</f>
        <v/>
      </c>
      <c r="CA1237" s="16" t="str">
        <f>IF(Wedstrijden!N1224="x","L1","")</f>
        <v/>
      </c>
      <c r="CB1237" s="16" t="str">
        <f>IF(Wedstrijden!O1224="x","L2","")</f>
        <v/>
      </c>
      <c r="CC1237" s="16" t="str">
        <f>IF(Wedstrijden!P1224="x","M1","")</f>
        <v/>
      </c>
      <c r="CD1237" s="16" t="str">
        <f>IF(Wedstrijden!Q1224="x","M2","")</f>
        <v/>
      </c>
      <c r="CE1237" s="16" t="str">
        <f>IF(Wedstrijden!R1224="x","Z1","")</f>
        <v/>
      </c>
      <c r="CF1237" s="16" t="str">
        <f>IF(Wedstrijden!S1224="x","Z2","")</f>
        <v/>
      </c>
      <c r="CG1237" s="16" t="str">
        <f>IF(Wedstrijden!T1224="x","ZZL","")</f>
        <v/>
      </c>
      <c r="CL1237" s="16" t="str">
        <f>IF(COUNTA(Wedstrijden!AR1224:BB1224)&lt;&gt;0,2,"")</f>
        <v/>
      </c>
      <c r="CM1237" s="16" t="str">
        <f t="shared" si="116"/>
        <v/>
      </c>
      <c r="CN1237" s="16" t="str">
        <f>IF(Wedstrijden!AR1224="x","AA","")</f>
        <v/>
      </c>
      <c r="CO1237" s="16" t="str">
        <f>IF(Wedstrijden!AS1224="x","A","")</f>
        <v/>
      </c>
      <c r="CP1237" s="16" t="str">
        <f>IF(Wedstrijden!AT1224="x","BB","")</f>
        <v/>
      </c>
      <c r="CQ1237" s="16" t="str">
        <f>IF(Wedstrijden!AU1224="x","B","")</f>
        <v/>
      </c>
      <c r="CR1237" s="16" t="str">
        <f>IF(Wedstrijden!AV1224="x","L","")</f>
        <v/>
      </c>
      <c r="CS1237" s="16" t="str">
        <f>IF(Wedstrijden!AW1224="x","M","")</f>
        <v/>
      </c>
      <c r="CT1237" s="16" t="str">
        <f>IF(Wedstrijden!AX1224="x","Z","")</f>
        <v/>
      </c>
      <c r="CU1237" s="16" t="str">
        <f>IF(Wedstrijden!BB1224="x","ZZ","")</f>
        <v/>
      </c>
      <c r="CV1237" s="16" t="str">
        <f>IF(COUNTA(Wedstrijden!AI1224:AP1224)&lt;&gt;0,2,"")</f>
        <v/>
      </c>
      <c r="CW1237" s="16" t="str">
        <f t="shared" si="117"/>
        <v/>
      </c>
      <c r="CX1237" s="16" t="str">
        <f>IF(Wedstrijden!AI1224="x","BB","")</f>
        <v/>
      </c>
      <c r="CY1237" s="16" t="str">
        <f>IF(Wedstrijden!AJ1224="x","B","")</f>
        <v/>
      </c>
      <c r="CZ1237" s="16" t="str">
        <f>IF(Wedstrijden!AK1224="x","L","")</f>
        <v/>
      </c>
      <c r="DA1237" s="16" t="str">
        <f>IF(Wedstrijden!AL1224="x","M","")</f>
        <v/>
      </c>
      <c r="DB1237" s="16" t="str">
        <f>IF(Wedstrijden!AM1224="x","Z","")</f>
        <v/>
      </c>
      <c r="DC1237" s="16" t="str">
        <f>IF(Wedstrijden!AN1224="x","ZZ","")</f>
        <v/>
      </c>
      <c r="DD1237" s="16" t="str">
        <f>IF(Wedstrijden!AP1224="x","1.40","")</f>
        <v/>
      </c>
      <c r="DE1237" s="16" t="str">
        <f>IF(COUNTA(Wedstrijden!BD1224:BF1224)&lt;&gt;0,6,"")</f>
        <v/>
      </c>
      <c r="DF1237" s="16" t="str">
        <f t="shared" si="118"/>
        <v/>
      </c>
      <c r="DG1237" s="16" t="str">
        <f>IF(Wedstrijden!BD1224="x","L","")</f>
        <v/>
      </c>
      <c r="DH1237" s="16" t="str">
        <f>IF(Wedstrijden!BE1224="x","M","")</f>
        <v/>
      </c>
      <c r="DI1237" s="16" t="str">
        <f>IF(Wedstrijden!BF1224="x","Z","")</f>
        <v/>
      </c>
      <c r="DJ1237" s="16" t="str">
        <f>IF(Wedstrijden!BG1224="x","Z","")</f>
        <v/>
      </c>
      <c r="DK1237" s="16" t="str">
        <f>IF(COUNTA(Wedstrijden!BI1224:BK1224)&lt;&gt;0,6,"")</f>
        <v/>
      </c>
      <c r="DL1237" s="16" t="str">
        <f t="shared" si="119"/>
        <v/>
      </c>
      <c r="DM1237" s="16" t="str">
        <f>IF(Wedstrijden!BI1224="x","L","")</f>
        <v/>
      </c>
      <c r="DN1237" s="16" t="str">
        <f>IF(Wedstrijden!BJ1224="x","M","")</f>
        <v/>
      </c>
      <c r="DO1237" s="16" t="str">
        <f>IF(Wedstrijden!BK1224="x","Z","")</f>
        <v/>
      </c>
      <c r="DP1237" s="16" t="str">
        <f>IF(Wedstrijden!BL1224="x","Z","")</f>
        <v/>
      </c>
    </row>
    <row r="1238" spans="1:120" ht="14.4" x14ac:dyDescent="0.3">
      <c r="A1238" s="18">
        <f>Wedstrijden!A1225</f>
        <v>0</v>
      </c>
      <c r="B1238" s="16" t="str">
        <f>IFERROR(VLOOKUP(Wedstrijden!#REF!,#REF!,2,FALSE),"")</f>
        <v/>
      </c>
      <c r="C1238" s="16">
        <f>Wedstrijden!E1225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IF(COUNTA(Wedstrijden!U1225:AC1225)&lt;&gt;0,1,"")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IF(Wedstrijden!U1225="x","B1","")</f>
        <v/>
      </c>
      <c r="BO1238" s="16" t="e">
        <f>IF(Wedstrijden!#REF!="x","BB","")</f>
        <v>#REF!</v>
      </c>
      <c r="BP1238" s="16" t="str">
        <f>IF(Wedstrijden!W1225="x","B","")</f>
        <v/>
      </c>
      <c r="BQ1238" s="16" t="str">
        <f>IF(Wedstrijden!X1225="x","L1","")</f>
        <v/>
      </c>
      <c r="BR1238" s="16" t="str">
        <f>IF(Wedstrijden!Y1225="x","L2","")</f>
        <v/>
      </c>
      <c r="BS1238" s="16" t="str">
        <f>IF(Wedstrijden!Z1225="x","M1","")</f>
        <v/>
      </c>
      <c r="BT1238" s="16" t="str">
        <f>IF(Wedstrijden!AA1225="x","M2","")</f>
        <v/>
      </c>
      <c r="BU1238" s="16" t="str">
        <f>IF(Wedstrijden!AB1225="x","Z1","")</f>
        <v/>
      </c>
      <c r="BV1238" s="16" t="str">
        <f>IF(Wedstrijden!AC1225="x","Z2","")</f>
        <v/>
      </c>
      <c r="BW1238" s="16" t="str">
        <f>IF(COUNTA(Wedstrijden!L1225:T1225)&lt;&gt;0,1,"")</f>
        <v/>
      </c>
      <c r="BX1238" s="16" t="str">
        <f t="shared" si="115"/>
        <v/>
      </c>
      <c r="BY1238" s="16" t="str">
        <f>IF(Wedstrijden!L1225="x","BB","")</f>
        <v/>
      </c>
      <c r="BZ1238" s="16" t="str">
        <f>IF(Wedstrijden!M1225="x","B","")</f>
        <v/>
      </c>
      <c r="CA1238" s="16" t="str">
        <f>IF(Wedstrijden!N1225="x","L1","")</f>
        <v/>
      </c>
      <c r="CB1238" s="16" t="str">
        <f>IF(Wedstrijden!O1225="x","L2","")</f>
        <v/>
      </c>
      <c r="CC1238" s="16" t="str">
        <f>IF(Wedstrijden!P1225="x","M1","")</f>
        <v/>
      </c>
      <c r="CD1238" s="16" t="str">
        <f>IF(Wedstrijden!Q1225="x","M2","")</f>
        <v/>
      </c>
      <c r="CE1238" s="16" t="str">
        <f>IF(Wedstrijden!R1225="x","Z1","")</f>
        <v/>
      </c>
      <c r="CF1238" s="16" t="str">
        <f>IF(Wedstrijden!S1225="x","Z2","")</f>
        <v/>
      </c>
      <c r="CG1238" s="16" t="str">
        <f>IF(Wedstrijden!T1225="x","ZZL","")</f>
        <v/>
      </c>
      <c r="CL1238" s="16" t="str">
        <f>IF(COUNTA(Wedstrijden!AR1225:BB1225)&lt;&gt;0,2,"")</f>
        <v/>
      </c>
      <c r="CM1238" s="16" t="str">
        <f t="shared" si="116"/>
        <v/>
      </c>
      <c r="CN1238" s="16" t="str">
        <f>IF(Wedstrijden!AR1225="x","AA","")</f>
        <v/>
      </c>
      <c r="CO1238" s="16" t="str">
        <f>IF(Wedstrijden!AS1225="x","A","")</f>
        <v/>
      </c>
      <c r="CP1238" s="16" t="str">
        <f>IF(Wedstrijden!AT1225="x","BB","")</f>
        <v/>
      </c>
      <c r="CQ1238" s="16" t="str">
        <f>IF(Wedstrijden!AU1225="x","B","")</f>
        <v/>
      </c>
      <c r="CR1238" s="16" t="str">
        <f>IF(Wedstrijden!AV1225="x","L","")</f>
        <v/>
      </c>
      <c r="CS1238" s="16" t="str">
        <f>IF(Wedstrijden!AW1225="x","M","")</f>
        <v/>
      </c>
      <c r="CT1238" s="16" t="str">
        <f>IF(Wedstrijden!AX1225="x","Z","")</f>
        <v/>
      </c>
      <c r="CU1238" s="16" t="str">
        <f>IF(Wedstrijden!BB1225="x","ZZ","")</f>
        <v/>
      </c>
      <c r="CV1238" s="16" t="str">
        <f>IF(COUNTA(Wedstrijden!AI1225:AP1225)&lt;&gt;0,2,"")</f>
        <v/>
      </c>
      <c r="CW1238" s="16" t="str">
        <f t="shared" si="117"/>
        <v/>
      </c>
      <c r="CX1238" s="16" t="str">
        <f>IF(Wedstrijden!AI1225="x","BB","")</f>
        <v/>
      </c>
      <c r="CY1238" s="16" t="str">
        <f>IF(Wedstrijden!AJ1225="x","B","")</f>
        <v/>
      </c>
      <c r="CZ1238" s="16" t="str">
        <f>IF(Wedstrijden!AK1225="x","L","")</f>
        <v/>
      </c>
      <c r="DA1238" s="16" t="str">
        <f>IF(Wedstrijden!AL1225="x","M","")</f>
        <v/>
      </c>
      <c r="DB1238" s="16" t="str">
        <f>IF(Wedstrijden!AM1225="x","Z","")</f>
        <v/>
      </c>
      <c r="DC1238" s="16" t="str">
        <f>IF(Wedstrijden!AN1225="x","ZZ","")</f>
        <v/>
      </c>
      <c r="DD1238" s="16" t="str">
        <f>IF(Wedstrijden!AP1225="x","1.40","")</f>
        <v/>
      </c>
      <c r="DE1238" s="16" t="str">
        <f>IF(COUNTA(Wedstrijden!BD1225:BF1225)&lt;&gt;0,6,"")</f>
        <v/>
      </c>
      <c r="DF1238" s="16" t="str">
        <f t="shared" si="118"/>
        <v/>
      </c>
      <c r="DG1238" s="16" t="str">
        <f>IF(Wedstrijden!BD1225="x","L","")</f>
        <v/>
      </c>
      <c r="DH1238" s="16" t="str">
        <f>IF(Wedstrijden!BE1225="x","M","")</f>
        <v/>
      </c>
      <c r="DI1238" s="16" t="str">
        <f>IF(Wedstrijden!BF1225="x","Z","")</f>
        <v/>
      </c>
      <c r="DJ1238" s="16" t="str">
        <f>IF(Wedstrijden!BG1225="x","Z","")</f>
        <v/>
      </c>
      <c r="DK1238" s="16" t="str">
        <f>IF(COUNTA(Wedstrijden!BI1225:BK1225)&lt;&gt;0,6,"")</f>
        <v/>
      </c>
      <c r="DL1238" s="16" t="str">
        <f t="shared" si="119"/>
        <v/>
      </c>
      <c r="DM1238" s="16" t="str">
        <f>IF(Wedstrijden!BI1225="x","L","")</f>
        <v/>
      </c>
      <c r="DN1238" s="16" t="str">
        <f>IF(Wedstrijden!BJ1225="x","M","")</f>
        <v/>
      </c>
      <c r="DO1238" s="16" t="str">
        <f>IF(Wedstrijden!BK1225="x","Z","")</f>
        <v/>
      </c>
      <c r="DP1238" s="16" t="str">
        <f>IF(Wedstrijden!BL1225="x","Z","")</f>
        <v/>
      </c>
    </row>
    <row r="1239" spans="1:120" ht="14.4" x14ac:dyDescent="0.3">
      <c r="A1239" s="18">
        <f>Wedstrijden!A1226</f>
        <v>0</v>
      </c>
      <c r="B1239" s="16" t="str">
        <f>IFERROR(VLOOKUP(Wedstrijden!#REF!,#REF!,2,FALSE),"")</f>
        <v/>
      </c>
      <c r="C1239" s="16">
        <f>Wedstrijden!E1226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IF(COUNTA(Wedstrijden!U1226:AC1226)&lt;&gt;0,1,"")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IF(Wedstrijden!U1226="x","B1","")</f>
        <v/>
      </c>
      <c r="BO1239" s="16" t="e">
        <f>IF(Wedstrijden!#REF!="x","BB","")</f>
        <v>#REF!</v>
      </c>
      <c r="BP1239" s="16" t="str">
        <f>IF(Wedstrijden!W1226="x","B","")</f>
        <v/>
      </c>
      <c r="BQ1239" s="16" t="str">
        <f>IF(Wedstrijden!X1226="x","L1","")</f>
        <v/>
      </c>
      <c r="BR1239" s="16" t="str">
        <f>IF(Wedstrijden!Y1226="x","L2","")</f>
        <v/>
      </c>
      <c r="BS1239" s="16" t="str">
        <f>IF(Wedstrijden!Z1226="x","M1","")</f>
        <v/>
      </c>
      <c r="BT1239" s="16" t="str">
        <f>IF(Wedstrijden!AA1226="x","M2","")</f>
        <v/>
      </c>
      <c r="BU1239" s="16" t="str">
        <f>IF(Wedstrijden!AB1226="x","Z1","")</f>
        <v/>
      </c>
      <c r="BV1239" s="16" t="str">
        <f>IF(Wedstrijden!AC1226="x","Z2","")</f>
        <v/>
      </c>
      <c r="BW1239" s="16" t="str">
        <f>IF(COUNTA(Wedstrijden!L1226:T1226)&lt;&gt;0,1,"")</f>
        <v/>
      </c>
      <c r="BX1239" s="16" t="str">
        <f t="shared" si="115"/>
        <v/>
      </c>
      <c r="BY1239" s="16" t="str">
        <f>IF(Wedstrijden!L1226="x","BB","")</f>
        <v/>
      </c>
      <c r="BZ1239" s="16" t="str">
        <f>IF(Wedstrijden!M1226="x","B","")</f>
        <v/>
      </c>
      <c r="CA1239" s="16" t="str">
        <f>IF(Wedstrijden!N1226="x","L1","")</f>
        <v/>
      </c>
      <c r="CB1239" s="16" t="str">
        <f>IF(Wedstrijden!O1226="x","L2","")</f>
        <v/>
      </c>
      <c r="CC1239" s="16" t="str">
        <f>IF(Wedstrijden!P1226="x","M1","")</f>
        <v/>
      </c>
      <c r="CD1239" s="16" t="str">
        <f>IF(Wedstrijden!Q1226="x","M2","")</f>
        <v/>
      </c>
      <c r="CE1239" s="16" t="str">
        <f>IF(Wedstrijden!R1226="x","Z1","")</f>
        <v/>
      </c>
      <c r="CF1239" s="16" t="str">
        <f>IF(Wedstrijden!S1226="x","Z2","")</f>
        <v/>
      </c>
      <c r="CG1239" s="16" t="str">
        <f>IF(Wedstrijden!T1226="x","ZZL","")</f>
        <v/>
      </c>
      <c r="CL1239" s="16" t="str">
        <f>IF(COUNTA(Wedstrijden!AR1226:BB1226)&lt;&gt;0,2,"")</f>
        <v/>
      </c>
      <c r="CM1239" s="16" t="str">
        <f t="shared" si="116"/>
        <v/>
      </c>
      <c r="CN1239" s="16" t="str">
        <f>IF(Wedstrijden!AR1226="x","AA","")</f>
        <v/>
      </c>
      <c r="CO1239" s="16" t="str">
        <f>IF(Wedstrijden!AS1226="x","A","")</f>
        <v/>
      </c>
      <c r="CP1239" s="16" t="str">
        <f>IF(Wedstrijden!AT1226="x","BB","")</f>
        <v/>
      </c>
      <c r="CQ1239" s="16" t="str">
        <f>IF(Wedstrijden!AU1226="x","B","")</f>
        <v/>
      </c>
      <c r="CR1239" s="16" t="str">
        <f>IF(Wedstrijden!AV1226="x","L","")</f>
        <v/>
      </c>
      <c r="CS1239" s="16" t="str">
        <f>IF(Wedstrijden!AW1226="x","M","")</f>
        <v/>
      </c>
      <c r="CT1239" s="16" t="str">
        <f>IF(Wedstrijden!AX1226="x","Z","")</f>
        <v/>
      </c>
      <c r="CU1239" s="16" t="str">
        <f>IF(Wedstrijden!BB1226="x","ZZ","")</f>
        <v/>
      </c>
      <c r="CV1239" s="16" t="str">
        <f>IF(COUNTA(Wedstrijden!AI1226:AP1226)&lt;&gt;0,2,"")</f>
        <v/>
      </c>
      <c r="CW1239" s="16" t="str">
        <f t="shared" si="117"/>
        <v/>
      </c>
      <c r="CX1239" s="16" t="str">
        <f>IF(Wedstrijden!AI1226="x","BB","")</f>
        <v/>
      </c>
      <c r="CY1239" s="16" t="str">
        <f>IF(Wedstrijden!AJ1226="x","B","")</f>
        <v/>
      </c>
      <c r="CZ1239" s="16" t="str">
        <f>IF(Wedstrijden!AK1226="x","L","")</f>
        <v/>
      </c>
      <c r="DA1239" s="16" t="str">
        <f>IF(Wedstrijden!AL1226="x","M","")</f>
        <v/>
      </c>
      <c r="DB1239" s="16" t="str">
        <f>IF(Wedstrijden!AM1226="x","Z","")</f>
        <v/>
      </c>
      <c r="DC1239" s="16" t="str">
        <f>IF(Wedstrijden!AN1226="x","ZZ","")</f>
        <v/>
      </c>
      <c r="DD1239" s="16" t="str">
        <f>IF(Wedstrijden!AP1226="x","1.40","")</f>
        <v/>
      </c>
      <c r="DE1239" s="16" t="str">
        <f>IF(COUNTA(Wedstrijden!BD1226:BF1226)&lt;&gt;0,6,"")</f>
        <v/>
      </c>
      <c r="DF1239" s="16" t="str">
        <f t="shared" si="118"/>
        <v/>
      </c>
      <c r="DG1239" s="16" t="str">
        <f>IF(Wedstrijden!BD1226="x","L","")</f>
        <v/>
      </c>
      <c r="DH1239" s="16" t="str">
        <f>IF(Wedstrijden!BE1226="x","M","")</f>
        <v/>
      </c>
      <c r="DI1239" s="16" t="str">
        <f>IF(Wedstrijden!BF1226="x","Z","")</f>
        <v/>
      </c>
      <c r="DJ1239" s="16" t="str">
        <f>IF(Wedstrijden!BG1226="x","Z","")</f>
        <v/>
      </c>
      <c r="DK1239" s="16" t="str">
        <f>IF(COUNTA(Wedstrijden!BI1226:BK1226)&lt;&gt;0,6,"")</f>
        <v/>
      </c>
      <c r="DL1239" s="16" t="str">
        <f t="shared" si="119"/>
        <v/>
      </c>
      <c r="DM1239" s="16" t="str">
        <f>IF(Wedstrijden!BI1226="x","L","")</f>
        <v/>
      </c>
      <c r="DN1239" s="16" t="str">
        <f>IF(Wedstrijden!BJ1226="x","M","")</f>
        <v/>
      </c>
      <c r="DO1239" s="16" t="str">
        <f>IF(Wedstrijden!BK1226="x","Z","")</f>
        <v/>
      </c>
      <c r="DP1239" s="16" t="str">
        <f>IF(Wedstrijden!BL1226="x","Z","")</f>
        <v/>
      </c>
    </row>
    <row r="1240" spans="1:120" ht="14.4" x14ac:dyDescent="0.3">
      <c r="A1240" s="18">
        <f>Wedstrijden!A1227</f>
        <v>0</v>
      </c>
      <c r="B1240" s="16" t="str">
        <f>IFERROR(VLOOKUP(Wedstrijden!#REF!,#REF!,2,FALSE),"")</f>
        <v/>
      </c>
      <c r="C1240" s="16">
        <f>Wedstrijden!E1227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IF(COUNTA(Wedstrijden!U1227:AC1227)&lt;&gt;0,1,"")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IF(Wedstrijden!U1227="x","B1","")</f>
        <v/>
      </c>
      <c r="BO1240" s="16" t="e">
        <f>IF(Wedstrijden!#REF!="x","BB","")</f>
        <v>#REF!</v>
      </c>
      <c r="BP1240" s="16" t="str">
        <f>IF(Wedstrijden!W1227="x","B","")</f>
        <v/>
      </c>
      <c r="BQ1240" s="16" t="str">
        <f>IF(Wedstrijden!X1227="x","L1","")</f>
        <v/>
      </c>
      <c r="BR1240" s="16" t="str">
        <f>IF(Wedstrijden!Y1227="x","L2","")</f>
        <v/>
      </c>
      <c r="BS1240" s="16" t="str">
        <f>IF(Wedstrijden!Z1227="x","M1","")</f>
        <v/>
      </c>
      <c r="BT1240" s="16" t="str">
        <f>IF(Wedstrijden!AA1227="x","M2","")</f>
        <v/>
      </c>
      <c r="BU1240" s="16" t="str">
        <f>IF(Wedstrijden!AB1227="x","Z1","")</f>
        <v/>
      </c>
      <c r="BV1240" s="16" t="str">
        <f>IF(Wedstrijden!AC1227="x","Z2","")</f>
        <v/>
      </c>
      <c r="BW1240" s="16" t="str">
        <f>IF(COUNTA(Wedstrijden!L1227:T1227)&lt;&gt;0,1,"")</f>
        <v/>
      </c>
      <c r="BX1240" s="16" t="str">
        <f t="shared" si="115"/>
        <v/>
      </c>
      <c r="BY1240" s="16" t="str">
        <f>IF(Wedstrijden!L1227="x","BB","")</f>
        <v/>
      </c>
      <c r="BZ1240" s="16" t="str">
        <f>IF(Wedstrijden!M1227="x","B","")</f>
        <v/>
      </c>
      <c r="CA1240" s="16" t="str">
        <f>IF(Wedstrijden!N1227="x","L1","")</f>
        <v/>
      </c>
      <c r="CB1240" s="16" t="str">
        <f>IF(Wedstrijden!O1227="x","L2","")</f>
        <v/>
      </c>
      <c r="CC1240" s="16" t="str">
        <f>IF(Wedstrijden!P1227="x","M1","")</f>
        <v/>
      </c>
      <c r="CD1240" s="16" t="str">
        <f>IF(Wedstrijden!Q1227="x","M2","")</f>
        <v/>
      </c>
      <c r="CE1240" s="16" t="str">
        <f>IF(Wedstrijden!R1227="x","Z1","")</f>
        <v/>
      </c>
      <c r="CF1240" s="16" t="str">
        <f>IF(Wedstrijden!S1227="x","Z2","")</f>
        <v/>
      </c>
      <c r="CG1240" s="16" t="str">
        <f>IF(Wedstrijden!T1227="x","ZZL","")</f>
        <v/>
      </c>
      <c r="CL1240" s="16" t="str">
        <f>IF(COUNTA(Wedstrijden!AR1227:BB1227)&lt;&gt;0,2,"")</f>
        <v/>
      </c>
      <c r="CM1240" s="16" t="str">
        <f t="shared" si="116"/>
        <v/>
      </c>
      <c r="CN1240" s="16" t="str">
        <f>IF(Wedstrijden!AR1227="x","AA","")</f>
        <v/>
      </c>
      <c r="CO1240" s="16" t="str">
        <f>IF(Wedstrijden!AS1227="x","A","")</f>
        <v/>
      </c>
      <c r="CP1240" s="16" t="str">
        <f>IF(Wedstrijden!AT1227="x","BB","")</f>
        <v/>
      </c>
      <c r="CQ1240" s="16" t="str">
        <f>IF(Wedstrijden!AU1227="x","B","")</f>
        <v/>
      </c>
      <c r="CR1240" s="16" t="str">
        <f>IF(Wedstrijden!AV1227="x","L","")</f>
        <v/>
      </c>
      <c r="CS1240" s="16" t="str">
        <f>IF(Wedstrijden!AW1227="x","M","")</f>
        <v/>
      </c>
      <c r="CT1240" s="16" t="str">
        <f>IF(Wedstrijden!AX1227="x","Z","")</f>
        <v/>
      </c>
      <c r="CU1240" s="16" t="str">
        <f>IF(Wedstrijden!BB1227="x","ZZ","")</f>
        <v/>
      </c>
      <c r="CV1240" s="16" t="str">
        <f>IF(COUNTA(Wedstrijden!AI1227:AP1227)&lt;&gt;0,2,"")</f>
        <v/>
      </c>
      <c r="CW1240" s="16" t="str">
        <f t="shared" si="117"/>
        <v/>
      </c>
      <c r="CX1240" s="16" t="str">
        <f>IF(Wedstrijden!AI1227="x","BB","")</f>
        <v/>
      </c>
      <c r="CY1240" s="16" t="str">
        <f>IF(Wedstrijden!AJ1227="x","B","")</f>
        <v/>
      </c>
      <c r="CZ1240" s="16" t="str">
        <f>IF(Wedstrijden!AK1227="x","L","")</f>
        <v/>
      </c>
      <c r="DA1240" s="16" t="str">
        <f>IF(Wedstrijden!AL1227="x","M","")</f>
        <v/>
      </c>
      <c r="DB1240" s="16" t="str">
        <f>IF(Wedstrijden!AM1227="x","Z","")</f>
        <v/>
      </c>
      <c r="DC1240" s="16" t="str">
        <f>IF(Wedstrijden!AN1227="x","ZZ","")</f>
        <v/>
      </c>
      <c r="DD1240" s="16" t="str">
        <f>IF(Wedstrijden!AP1227="x","1.40","")</f>
        <v/>
      </c>
      <c r="DE1240" s="16" t="str">
        <f>IF(COUNTA(Wedstrijden!BD1227:BF1227)&lt;&gt;0,6,"")</f>
        <v/>
      </c>
      <c r="DF1240" s="16" t="str">
        <f t="shared" si="118"/>
        <v/>
      </c>
      <c r="DG1240" s="16" t="str">
        <f>IF(Wedstrijden!BD1227="x","L","")</f>
        <v/>
      </c>
      <c r="DH1240" s="16" t="str">
        <f>IF(Wedstrijden!BE1227="x","M","")</f>
        <v/>
      </c>
      <c r="DI1240" s="16" t="str">
        <f>IF(Wedstrijden!BF1227="x","Z","")</f>
        <v/>
      </c>
      <c r="DJ1240" s="16" t="str">
        <f>IF(Wedstrijden!BG1227="x","Z","")</f>
        <v/>
      </c>
      <c r="DK1240" s="16" t="str">
        <f>IF(COUNTA(Wedstrijden!BI1227:BK1227)&lt;&gt;0,6,"")</f>
        <v/>
      </c>
      <c r="DL1240" s="16" t="str">
        <f t="shared" si="119"/>
        <v/>
      </c>
      <c r="DM1240" s="16" t="str">
        <f>IF(Wedstrijden!BI1227="x","L","")</f>
        <v/>
      </c>
      <c r="DN1240" s="16" t="str">
        <f>IF(Wedstrijden!BJ1227="x","M","")</f>
        <v/>
      </c>
      <c r="DO1240" s="16" t="str">
        <f>IF(Wedstrijden!BK1227="x","Z","")</f>
        <v/>
      </c>
      <c r="DP1240" s="16" t="str">
        <f>IF(Wedstrijden!BL1227="x","Z","")</f>
        <v/>
      </c>
    </row>
    <row r="1241" spans="1:120" ht="14.4" x14ac:dyDescent="0.3">
      <c r="A1241" s="18">
        <f>Wedstrijden!A1228</f>
        <v>0</v>
      </c>
      <c r="B1241" s="16" t="str">
        <f>IFERROR(VLOOKUP(Wedstrijden!#REF!,#REF!,2,FALSE),"")</f>
        <v/>
      </c>
      <c r="C1241" s="16">
        <f>Wedstrijden!E1228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IF(COUNTA(Wedstrijden!U1228:AC1228)&lt;&gt;0,1,"")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IF(Wedstrijden!U1228="x","B1","")</f>
        <v/>
      </c>
      <c r="BO1241" s="16" t="e">
        <f>IF(Wedstrijden!#REF!="x","BB","")</f>
        <v>#REF!</v>
      </c>
      <c r="BP1241" s="16" t="str">
        <f>IF(Wedstrijden!W1228="x","B","")</f>
        <v/>
      </c>
      <c r="BQ1241" s="16" t="str">
        <f>IF(Wedstrijden!X1228="x","L1","")</f>
        <v/>
      </c>
      <c r="BR1241" s="16" t="str">
        <f>IF(Wedstrijden!Y1228="x","L2","")</f>
        <v/>
      </c>
      <c r="BS1241" s="16" t="str">
        <f>IF(Wedstrijden!Z1228="x","M1","")</f>
        <v/>
      </c>
      <c r="BT1241" s="16" t="str">
        <f>IF(Wedstrijden!AA1228="x","M2","")</f>
        <v/>
      </c>
      <c r="BU1241" s="16" t="str">
        <f>IF(Wedstrijden!AB1228="x","Z1","")</f>
        <v/>
      </c>
      <c r="BV1241" s="16" t="str">
        <f>IF(Wedstrijden!AC1228="x","Z2","")</f>
        <v/>
      </c>
      <c r="BW1241" s="16" t="str">
        <f>IF(COUNTA(Wedstrijden!L1228:T1228)&lt;&gt;0,1,"")</f>
        <v/>
      </c>
      <c r="BX1241" s="16" t="str">
        <f t="shared" si="115"/>
        <v/>
      </c>
      <c r="BY1241" s="16" t="str">
        <f>IF(Wedstrijden!L1228="x","BB","")</f>
        <v/>
      </c>
      <c r="BZ1241" s="16" t="str">
        <f>IF(Wedstrijden!M1228="x","B","")</f>
        <v/>
      </c>
      <c r="CA1241" s="16" t="str">
        <f>IF(Wedstrijden!N1228="x","L1","")</f>
        <v/>
      </c>
      <c r="CB1241" s="16" t="str">
        <f>IF(Wedstrijden!O1228="x","L2","")</f>
        <v/>
      </c>
      <c r="CC1241" s="16" t="str">
        <f>IF(Wedstrijden!P1228="x","M1","")</f>
        <v/>
      </c>
      <c r="CD1241" s="16" t="str">
        <f>IF(Wedstrijden!Q1228="x","M2","")</f>
        <v/>
      </c>
      <c r="CE1241" s="16" t="str">
        <f>IF(Wedstrijden!R1228="x","Z1","")</f>
        <v/>
      </c>
      <c r="CF1241" s="16" t="str">
        <f>IF(Wedstrijden!S1228="x","Z2","")</f>
        <v/>
      </c>
      <c r="CG1241" s="16" t="str">
        <f>IF(Wedstrijden!T1228="x","ZZL","")</f>
        <v/>
      </c>
      <c r="CL1241" s="16" t="str">
        <f>IF(COUNTA(Wedstrijden!AR1228:BB1228)&lt;&gt;0,2,"")</f>
        <v/>
      </c>
      <c r="CM1241" s="16" t="str">
        <f t="shared" si="116"/>
        <v/>
      </c>
      <c r="CN1241" s="16" t="str">
        <f>IF(Wedstrijden!AR1228="x","AA","")</f>
        <v/>
      </c>
      <c r="CO1241" s="16" t="str">
        <f>IF(Wedstrijden!AS1228="x","A","")</f>
        <v/>
      </c>
      <c r="CP1241" s="16" t="str">
        <f>IF(Wedstrijden!AT1228="x","BB","")</f>
        <v/>
      </c>
      <c r="CQ1241" s="16" t="str">
        <f>IF(Wedstrijden!AU1228="x","B","")</f>
        <v/>
      </c>
      <c r="CR1241" s="16" t="str">
        <f>IF(Wedstrijden!AV1228="x","L","")</f>
        <v/>
      </c>
      <c r="CS1241" s="16" t="str">
        <f>IF(Wedstrijden!AW1228="x","M","")</f>
        <v/>
      </c>
      <c r="CT1241" s="16" t="str">
        <f>IF(Wedstrijden!AX1228="x","Z","")</f>
        <v/>
      </c>
      <c r="CU1241" s="16" t="str">
        <f>IF(Wedstrijden!BB1228="x","ZZ","")</f>
        <v/>
      </c>
      <c r="CV1241" s="16" t="str">
        <f>IF(COUNTA(Wedstrijden!AI1228:AP1228)&lt;&gt;0,2,"")</f>
        <v/>
      </c>
      <c r="CW1241" s="16" t="str">
        <f t="shared" si="117"/>
        <v/>
      </c>
      <c r="CX1241" s="16" t="str">
        <f>IF(Wedstrijden!AI1228="x","BB","")</f>
        <v/>
      </c>
      <c r="CY1241" s="16" t="str">
        <f>IF(Wedstrijden!AJ1228="x","B","")</f>
        <v/>
      </c>
      <c r="CZ1241" s="16" t="str">
        <f>IF(Wedstrijden!AK1228="x","L","")</f>
        <v/>
      </c>
      <c r="DA1241" s="16" t="str">
        <f>IF(Wedstrijden!AL1228="x","M","")</f>
        <v/>
      </c>
      <c r="DB1241" s="16" t="str">
        <f>IF(Wedstrijden!AM1228="x","Z","")</f>
        <v/>
      </c>
      <c r="DC1241" s="16" t="str">
        <f>IF(Wedstrijden!AN1228="x","ZZ","")</f>
        <v/>
      </c>
      <c r="DD1241" s="16" t="str">
        <f>IF(Wedstrijden!AP1228="x","1.40","")</f>
        <v/>
      </c>
      <c r="DE1241" s="16" t="str">
        <f>IF(COUNTA(Wedstrijden!BD1228:BF1228)&lt;&gt;0,6,"")</f>
        <v/>
      </c>
      <c r="DF1241" s="16" t="str">
        <f t="shared" si="118"/>
        <v/>
      </c>
      <c r="DG1241" s="16" t="str">
        <f>IF(Wedstrijden!BD1228="x","L","")</f>
        <v/>
      </c>
      <c r="DH1241" s="16" t="str">
        <f>IF(Wedstrijden!BE1228="x","M","")</f>
        <v/>
      </c>
      <c r="DI1241" s="16" t="str">
        <f>IF(Wedstrijden!BF1228="x","Z","")</f>
        <v/>
      </c>
      <c r="DJ1241" s="16" t="str">
        <f>IF(Wedstrijden!BG1228="x","Z","")</f>
        <v/>
      </c>
      <c r="DK1241" s="16" t="str">
        <f>IF(COUNTA(Wedstrijden!BI1228:BK1228)&lt;&gt;0,6,"")</f>
        <v/>
      </c>
      <c r="DL1241" s="16" t="str">
        <f t="shared" si="119"/>
        <v/>
      </c>
      <c r="DM1241" s="16" t="str">
        <f>IF(Wedstrijden!BI1228="x","L","")</f>
        <v/>
      </c>
      <c r="DN1241" s="16" t="str">
        <f>IF(Wedstrijden!BJ1228="x","M","")</f>
        <v/>
      </c>
      <c r="DO1241" s="16" t="str">
        <f>IF(Wedstrijden!BK1228="x","Z","")</f>
        <v/>
      </c>
      <c r="DP1241" s="16" t="str">
        <f>IF(Wedstrijden!BL1228="x","Z","")</f>
        <v/>
      </c>
    </row>
    <row r="1242" spans="1:120" ht="14.4" x14ac:dyDescent="0.3">
      <c r="A1242" s="18">
        <f>Wedstrijden!A1229</f>
        <v>0</v>
      </c>
      <c r="B1242" s="16" t="str">
        <f>IFERROR(VLOOKUP(Wedstrijden!#REF!,#REF!,2,FALSE),"")</f>
        <v/>
      </c>
      <c r="C1242" s="16">
        <f>Wedstrijden!E1229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IF(COUNTA(Wedstrijden!U1229:AC1229)&lt;&gt;0,1,"")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IF(Wedstrijden!U1229="x","B1","")</f>
        <v/>
      </c>
      <c r="BO1242" s="16" t="e">
        <f>IF(Wedstrijden!#REF!="x","BB","")</f>
        <v>#REF!</v>
      </c>
      <c r="BP1242" s="16" t="str">
        <f>IF(Wedstrijden!W1229="x","B","")</f>
        <v/>
      </c>
      <c r="BQ1242" s="16" t="str">
        <f>IF(Wedstrijden!X1229="x","L1","")</f>
        <v/>
      </c>
      <c r="BR1242" s="16" t="str">
        <f>IF(Wedstrijden!Y1229="x","L2","")</f>
        <v/>
      </c>
      <c r="BS1242" s="16" t="str">
        <f>IF(Wedstrijden!Z1229="x","M1","")</f>
        <v/>
      </c>
      <c r="BT1242" s="16" t="str">
        <f>IF(Wedstrijden!AA1229="x","M2","")</f>
        <v/>
      </c>
      <c r="BU1242" s="16" t="str">
        <f>IF(Wedstrijden!AB1229="x","Z1","")</f>
        <v/>
      </c>
      <c r="BV1242" s="16" t="str">
        <f>IF(Wedstrijden!AC1229="x","Z2","")</f>
        <v/>
      </c>
      <c r="BW1242" s="16" t="str">
        <f>IF(COUNTA(Wedstrijden!L1229:T1229)&lt;&gt;0,1,"")</f>
        <v/>
      </c>
      <c r="BX1242" s="16" t="str">
        <f t="shared" si="115"/>
        <v/>
      </c>
      <c r="BY1242" s="16" t="str">
        <f>IF(Wedstrijden!L1229="x","BB","")</f>
        <v/>
      </c>
      <c r="BZ1242" s="16" t="str">
        <f>IF(Wedstrijden!M1229="x","B","")</f>
        <v/>
      </c>
      <c r="CA1242" s="16" t="str">
        <f>IF(Wedstrijden!N1229="x","L1","")</f>
        <v/>
      </c>
      <c r="CB1242" s="16" t="str">
        <f>IF(Wedstrijden!O1229="x","L2","")</f>
        <v/>
      </c>
      <c r="CC1242" s="16" t="str">
        <f>IF(Wedstrijden!P1229="x","M1","")</f>
        <v/>
      </c>
      <c r="CD1242" s="16" t="str">
        <f>IF(Wedstrijden!Q1229="x","M2","")</f>
        <v/>
      </c>
      <c r="CE1242" s="16" t="str">
        <f>IF(Wedstrijden!R1229="x","Z1","")</f>
        <v/>
      </c>
      <c r="CF1242" s="16" t="str">
        <f>IF(Wedstrijden!S1229="x","Z2","")</f>
        <v/>
      </c>
      <c r="CG1242" s="16" t="str">
        <f>IF(Wedstrijden!T1229="x","ZZL","")</f>
        <v/>
      </c>
      <c r="CL1242" s="16" t="str">
        <f>IF(COUNTA(Wedstrijden!AR1229:BB1229)&lt;&gt;0,2,"")</f>
        <v/>
      </c>
      <c r="CM1242" s="16" t="str">
        <f t="shared" si="116"/>
        <v/>
      </c>
      <c r="CN1242" s="16" t="str">
        <f>IF(Wedstrijden!AR1229="x","AA","")</f>
        <v/>
      </c>
      <c r="CO1242" s="16" t="str">
        <f>IF(Wedstrijden!AS1229="x","A","")</f>
        <v/>
      </c>
      <c r="CP1242" s="16" t="str">
        <f>IF(Wedstrijden!AT1229="x","BB","")</f>
        <v/>
      </c>
      <c r="CQ1242" s="16" t="str">
        <f>IF(Wedstrijden!AU1229="x","B","")</f>
        <v/>
      </c>
      <c r="CR1242" s="16" t="str">
        <f>IF(Wedstrijden!AV1229="x","L","")</f>
        <v/>
      </c>
      <c r="CS1242" s="16" t="str">
        <f>IF(Wedstrijden!AW1229="x","M","")</f>
        <v/>
      </c>
      <c r="CT1242" s="16" t="str">
        <f>IF(Wedstrijden!AX1229="x","Z","")</f>
        <v/>
      </c>
      <c r="CU1242" s="16" t="str">
        <f>IF(Wedstrijden!BB1229="x","ZZ","")</f>
        <v/>
      </c>
      <c r="CV1242" s="16" t="str">
        <f>IF(COUNTA(Wedstrijden!AI1229:AP1229)&lt;&gt;0,2,"")</f>
        <v/>
      </c>
      <c r="CW1242" s="16" t="str">
        <f t="shared" si="117"/>
        <v/>
      </c>
      <c r="CX1242" s="16" t="str">
        <f>IF(Wedstrijden!AI1229="x","BB","")</f>
        <v/>
      </c>
      <c r="CY1242" s="16" t="str">
        <f>IF(Wedstrijden!AJ1229="x","B","")</f>
        <v/>
      </c>
      <c r="CZ1242" s="16" t="str">
        <f>IF(Wedstrijden!AK1229="x","L","")</f>
        <v/>
      </c>
      <c r="DA1242" s="16" t="str">
        <f>IF(Wedstrijden!AL1229="x","M","")</f>
        <v/>
      </c>
      <c r="DB1242" s="16" t="str">
        <f>IF(Wedstrijden!AM1229="x","Z","")</f>
        <v/>
      </c>
      <c r="DC1242" s="16" t="str">
        <f>IF(Wedstrijden!AN1229="x","ZZ","")</f>
        <v/>
      </c>
      <c r="DD1242" s="16" t="str">
        <f>IF(Wedstrijden!AP1229="x","1.40","")</f>
        <v/>
      </c>
      <c r="DE1242" s="16" t="str">
        <f>IF(COUNTA(Wedstrijden!BD1229:BF1229)&lt;&gt;0,6,"")</f>
        <v/>
      </c>
      <c r="DF1242" s="16" t="str">
        <f t="shared" si="118"/>
        <v/>
      </c>
      <c r="DG1242" s="16" t="str">
        <f>IF(Wedstrijden!BD1229="x","L","")</f>
        <v/>
      </c>
      <c r="DH1242" s="16" t="str">
        <f>IF(Wedstrijden!BE1229="x","M","")</f>
        <v/>
      </c>
      <c r="DI1242" s="16" t="str">
        <f>IF(Wedstrijden!BF1229="x","Z","")</f>
        <v/>
      </c>
      <c r="DJ1242" s="16" t="str">
        <f>IF(Wedstrijden!BG1229="x","Z","")</f>
        <v/>
      </c>
      <c r="DK1242" s="16" t="str">
        <f>IF(COUNTA(Wedstrijden!BI1229:BK1229)&lt;&gt;0,6,"")</f>
        <v/>
      </c>
      <c r="DL1242" s="16" t="str">
        <f t="shared" si="119"/>
        <v/>
      </c>
      <c r="DM1242" s="16" t="str">
        <f>IF(Wedstrijden!BI1229="x","L","")</f>
        <v/>
      </c>
      <c r="DN1242" s="16" t="str">
        <f>IF(Wedstrijden!BJ1229="x","M","")</f>
        <v/>
      </c>
      <c r="DO1242" s="16" t="str">
        <f>IF(Wedstrijden!BK1229="x","Z","")</f>
        <v/>
      </c>
      <c r="DP1242" s="16" t="str">
        <f>IF(Wedstrijden!BL1229="x","Z","")</f>
        <v/>
      </c>
    </row>
    <row r="1243" spans="1:120" ht="14.4" x14ac:dyDescent="0.3">
      <c r="A1243" s="18">
        <f>Wedstrijden!A1230</f>
        <v>0</v>
      </c>
      <c r="B1243" s="16" t="str">
        <f>IFERROR(VLOOKUP(Wedstrijden!#REF!,#REF!,2,FALSE),"")</f>
        <v/>
      </c>
      <c r="C1243" s="16">
        <f>Wedstrijden!E1230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IF(COUNTA(Wedstrijden!U1230:AC1230)&lt;&gt;0,1,"")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IF(Wedstrijden!U1230="x","B1","")</f>
        <v/>
      </c>
      <c r="BO1243" s="16" t="e">
        <f>IF(Wedstrijden!#REF!="x","BB","")</f>
        <v>#REF!</v>
      </c>
      <c r="BP1243" s="16" t="str">
        <f>IF(Wedstrijden!W1230="x","B","")</f>
        <v/>
      </c>
      <c r="BQ1243" s="16" t="str">
        <f>IF(Wedstrijden!X1230="x","L1","")</f>
        <v/>
      </c>
      <c r="BR1243" s="16" t="str">
        <f>IF(Wedstrijden!Y1230="x","L2","")</f>
        <v/>
      </c>
      <c r="BS1243" s="16" t="str">
        <f>IF(Wedstrijden!Z1230="x","M1","")</f>
        <v/>
      </c>
      <c r="BT1243" s="16" t="str">
        <f>IF(Wedstrijden!AA1230="x","M2","")</f>
        <v/>
      </c>
      <c r="BU1243" s="16" t="str">
        <f>IF(Wedstrijden!AB1230="x","Z1","")</f>
        <v/>
      </c>
      <c r="BV1243" s="16" t="str">
        <f>IF(Wedstrijden!AC1230="x","Z2","")</f>
        <v/>
      </c>
      <c r="BW1243" s="16" t="str">
        <f>IF(COUNTA(Wedstrijden!L1230:T1230)&lt;&gt;0,1,"")</f>
        <v/>
      </c>
      <c r="BX1243" s="16" t="str">
        <f t="shared" si="115"/>
        <v/>
      </c>
      <c r="BY1243" s="16" t="str">
        <f>IF(Wedstrijden!L1230="x","BB","")</f>
        <v/>
      </c>
      <c r="BZ1243" s="16" t="str">
        <f>IF(Wedstrijden!M1230="x","B","")</f>
        <v/>
      </c>
      <c r="CA1243" s="16" t="str">
        <f>IF(Wedstrijden!N1230="x","L1","")</f>
        <v/>
      </c>
      <c r="CB1243" s="16" t="str">
        <f>IF(Wedstrijden!O1230="x","L2","")</f>
        <v/>
      </c>
      <c r="CC1243" s="16" t="str">
        <f>IF(Wedstrijden!P1230="x","M1","")</f>
        <v/>
      </c>
      <c r="CD1243" s="16" t="str">
        <f>IF(Wedstrijden!Q1230="x","M2","")</f>
        <v/>
      </c>
      <c r="CE1243" s="16" t="str">
        <f>IF(Wedstrijden!R1230="x","Z1","")</f>
        <v/>
      </c>
      <c r="CF1243" s="16" t="str">
        <f>IF(Wedstrijden!S1230="x","Z2","")</f>
        <v/>
      </c>
      <c r="CG1243" s="16" t="str">
        <f>IF(Wedstrijden!T1230="x","ZZL","")</f>
        <v/>
      </c>
      <c r="CL1243" s="16" t="str">
        <f>IF(COUNTA(Wedstrijden!AR1230:BB1230)&lt;&gt;0,2,"")</f>
        <v/>
      </c>
      <c r="CM1243" s="16" t="str">
        <f t="shared" si="116"/>
        <v/>
      </c>
      <c r="CN1243" s="16" t="str">
        <f>IF(Wedstrijden!AR1230="x","AA","")</f>
        <v/>
      </c>
      <c r="CO1243" s="16" t="str">
        <f>IF(Wedstrijden!AS1230="x","A","")</f>
        <v/>
      </c>
      <c r="CP1243" s="16" t="str">
        <f>IF(Wedstrijden!AT1230="x","BB","")</f>
        <v/>
      </c>
      <c r="CQ1243" s="16" t="str">
        <f>IF(Wedstrijden!AU1230="x","B","")</f>
        <v/>
      </c>
      <c r="CR1243" s="16" t="str">
        <f>IF(Wedstrijden!AV1230="x","L","")</f>
        <v/>
      </c>
      <c r="CS1243" s="16" t="str">
        <f>IF(Wedstrijden!AW1230="x","M","")</f>
        <v/>
      </c>
      <c r="CT1243" s="16" t="str">
        <f>IF(Wedstrijden!AX1230="x","Z","")</f>
        <v/>
      </c>
      <c r="CU1243" s="16" t="str">
        <f>IF(Wedstrijden!BB1230="x","ZZ","")</f>
        <v/>
      </c>
      <c r="CV1243" s="16" t="str">
        <f>IF(COUNTA(Wedstrijden!AI1230:AP1230)&lt;&gt;0,2,"")</f>
        <v/>
      </c>
      <c r="CW1243" s="16" t="str">
        <f t="shared" si="117"/>
        <v/>
      </c>
      <c r="CX1243" s="16" t="str">
        <f>IF(Wedstrijden!AI1230="x","BB","")</f>
        <v/>
      </c>
      <c r="CY1243" s="16" t="str">
        <f>IF(Wedstrijden!AJ1230="x","B","")</f>
        <v/>
      </c>
      <c r="CZ1243" s="16" t="str">
        <f>IF(Wedstrijden!AK1230="x","L","")</f>
        <v/>
      </c>
      <c r="DA1243" s="16" t="str">
        <f>IF(Wedstrijden!AL1230="x","M","")</f>
        <v/>
      </c>
      <c r="DB1243" s="16" t="str">
        <f>IF(Wedstrijden!AM1230="x","Z","")</f>
        <v/>
      </c>
      <c r="DC1243" s="16" t="str">
        <f>IF(Wedstrijden!AN1230="x","ZZ","")</f>
        <v/>
      </c>
      <c r="DD1243" s="16" t="str">
        <f>IF(Wedstrijden!AP1230="x","1.40","")</f>
        <v/>
      </c>
      <c r="DE1243" s="16" t="str">
        <f>IF(COUNTA(Wedstrijden!BD1230:BF1230)&lt;&gt;0,6,"")</f>
        <v/>
      </c>
      <c r="DF1243" s="16" t="str">
        <f t="shared" si="118"/>
        <v/>
      </c>
      <c r="DG1243" s="16" t="str">
        <f>IF(Wedstrijden!BD1230="x","L","")</f>
        <v/>
      </c>
      <c r="DH1243" s="16" t="str">
        <f>IF(Wedstrijden!BE1230="x","M","")</f>
        <v/>
      </c>
      <c r="DI1243" s="16" t="str">
        <f>IF(Wedstrijden!BF1230="x","Z","")</f>
        <v/>
      </c>
      <c r="DJ1243" s="16" t="str">
        <f>IF(Wedstrijden!BG1230="x","Z","")</f>
        <v/>
      </c>
      <c r="DK1243" s="16" t="str">
        <f>IF(COUNTA(Wedstrijden!BI1230:BK1230)&lt;&gt;0,6,"")</f>
        <v/>
      </c>
      <c r="DL1243" s="16" t="str">
        <f t="shared" si="119"/>
        <v/>
      </c>
      <c r="DM1243" s="16" t="str">
        <f>IF(Wedstrijden!BI1230="x","L","")</f>
        <v/>
      </c>
      <c r="DN1243" s="16" t="str">
        <f>IF(Wedstrijden!BJ1230="x","M","")</f>
        <v/>
      </c>
      <c r="DO1243" s="16" t="str">
        <f>IF(Wedstrijden!BK1230="x","Z","")</f>
        <v/>
      </c>
      <c r="DP1243" s="16" t="str">
        <f>IF(Wedstrijden!BL1230="x","Z","")</f>
        <v/>
      </c>
    </row>
    <row r="1244" spans="1:120" ht="14.4" x14ac:dyDescent="0.3">
      <c r="A1244" s="18">
        <f>Wedstrijden!A1231</f>
        <v>0</v>
      </c>
      <c r="B1244" s="16" t="str">
        <f>IFERROR(VLOOKUP(Wedstrijden!#REF!,#REF!,2,FALSE),"")</f>
        <v/>
      </c>
      <c r="C1244" s="16">
        <f>Wedstrijden!E1231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IF(COUNTA(Wedstrijden!U1231:AC1231)&lt;&gt;0,1,"")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IF(Wedstrijden!U1231="x","B1","")</f>
        <v/>
      </c>
      <c r="BO1244" s="16" t="e">
        <f>IF(Wedstrijden!#REF!="x","BB","")</f>
        <v>#REF!</v>
      </c>
      <c r="BP1244" s="16" t="str">
        <f>IF(Wedstrijden!W1231="x","B","")</f>
        <v/>
      </c>
      <c r="BQ1244" s="16" t="str">
        <f>IF(Wedstrijden!X1231="x","L1","")</f>
        <v/>
      </c>
      <c r="BR1244" s="16" t="str">
        <f>IF(Wedstrijden!Y1231="x","L2","")</f>
        <v/>
      </c>
      <c r="BS1244" s="16" t="str">
        <f>IF(Wedstrijden!Z1231="x","M1","")</f>
        <v/>
      </c>
      <c r="BT1244" s="16" t="str">
        <f>IF(Wedstrijden!AA1231="x","M2","")</f>
        <v/>
      </c>
      <c r="BU1244" s="16" t="str">
        <f>IF(Wedstrijden!AB1231="x","Z1","")</f>
        <v/>
      </c>
      <c r="BV1244" s="16" t="str">
        <f>IF(Wedstrijden!AC1231="x","Z2","")</f>
        <v/>
      </c>
      <c r="BW1244" s="16" t="str">
        <f>IF(COUNTA(Wedstrijden!L1231:T1231)&lt;&gt;0,1,"")</f>
        <v/>
      </c>
      <c r="BX1244" s="16" t="str">
        <f t="shared" si="115"/>
        <v/>
      </c>
      <c r="BY1244" s="16" t="str">
        <f>IF(Wedstrijden!L1231="x","BB","")</f>
        <v/>
      </c>
      <c r="BZ1244" s="16" t="str">
        <f>IF(Wedstrijden!M1231="x","B","")</f>
        <v/>
      </c>
      <c r="CA1244" s="16" t="str">
        <f>IF(Wedstrijden!N1231="x","L1","")</f>
        <v/>
      </c>
      <c r="CB1244" s="16" t="str">
        <f>IF(Wedstrijden!O1231="x","L2","")</f>
        <v/>
      </c>
      <c r="CC1244" s="16" t="str">
        <f>IF(Wedstrijden!P1231="x","M1","")</f>
        <v/>
      </c>
      <c r="CD1244" s="16" t="str">
        <f>IF(Wedstrijden!Q1231="x","M2","")</f>
        <v/>
      </c>
      <c r="CE1244" s="16" t="str">
        <f>IF(Wedstrijden!R1231="x","Z1","")</f>
        <v/>
      </c>
      <c r="CF1244" s="16" t="str">
        <f>IF(Wedstrijden!S1231="x","Z2","")</f>
        <v/>
      </c>
      <c r="CG1244" s="16" t="str">
        <f>IF(Wedstrijden!T1231="x","ZZL","")</f>
        <v/>
      </c>
      <c r="CL1244" s="16" t="str">
        <f>IF(COUNTA(Wedstrijden!AR1231:BB1231)&lt;&gt;0,2,"")</f>
        <v/>
      </c>
      <c r="CM1244" s="16" t="str">
        <f t="shared" si="116"/>
        <v/>
      </c>
      <c r="CN1244" s="16" t="str">
        <f>IF(Wedstrijden!AR1231="x","AA","")</f>
        <v/>
      </c>
      <c r="CO1244" s="16" t="str">
        <f>IF(Wedstrijden!AS1231="x","A","")</f>
        <v/>
      </c>
      <c r="CP1244" s="16" t="str">
        <f>IF(Wedstrijden!AT1231="x","BB","")</f>
        <v/>
      </c>
      <c r="CQ1244" s="16" t="str">
        <f>IF(Wedstrijden!AU1231="x","B","")</f>
        <v/>
      </c>
      <c r="CR1244" s="16" t="str">
        <f>IF(Wedstrijden!AV1231="x","L","")</f>
        <v/>
      </c>
      <c r="CS1244" s="16" t="str">
        <f>IF(Wedstrijden!AW1231="x","M","")</f>
        <v/>
      </c>
      <c r="CT1244" s="16" t="str">
        <f>IF(Wedstrijden!AX1231="x","Z","")</f>
        <v/>
      </c>
      <c r="CU1244" s="16" t="str">
        <f>IF(Wedstrijden!BB1231="x","ZZ","")</f>
        <v/>
      </c>
      <c r="CV1244" s="16" t="str">
        <f>IF(COUNTA(Wedstrijden!AI1231:AP1231)&lt;&gt;0,2,"")</f>
        <v/>
      </c>
      <c r="CW1244" s="16" t="str">
        <f t="shared" si="117"/>
        <v/>
      </c>
      <c r="CX1244" s="16" t="str">
        <f>IF(Wedstrijden!AI1231="x","BB","")</f>
        <v/>
      </c>
      <c r="CY1244" s="16" t="str">
        <f>IF(Wedstrijden!AJ1231="x","B","")</f>
        <v/>
      </c>
      <c r="CZ1244" s="16" t="str">
        <f>IF(Wedstrijden!AK1231="x","L","")</f>
        <v/>
      </c>
      <c r="DA1244" s="16" t="str">
        <f>IF(Wedstrijden!AL1231="x","M","")</f>
        <v/>
      </c>
      <c r="DB1244" s="16" t="str">
        <f>IF(Wedstrijden!AM1231="x","Z","")</f>
        <v/>
      </c>
      <c r="DC1244" s="16" t="str">
        <f>IF(Wedstrijden!AN1231="x","ZZ","")</f>
        <v/>
      </c>
      <c r="DD1244" s="16" t="str">
        <f>IF(Wedstrijden!AP1231="x","1.40","")</f>
        <v/>
      </c>
      <c r="DE1244" s="16" t="str">
        <f>IF(COUNTA(Wedstrijden!BD1231:BF1231)&lt;&gt;0,6,"")</f>
        <v/>
      </c>
      <c r="DF1244" s="16" t="str">
        <f t="shared" si="118"/>
        <v/>
      </c>
      <c r="DG1244" s="16" t="str">
        <f>IF(Wedstrijden!BD1231="x","L","")</f>
        <v/>
      </c>
      <c r="DH1244" s="16" t="str">
        <f>IF(Wedstrijden!BE1231="x","M","")</f>
        <v/>
      </c>
      <c r="DI1244" s="16" t="str">
        <f>IF(Wedstrijden!BF1231="x","Z","")</f>
        <v/>
      </c>
      <c r="DJ1244" s="16" t="str">
        <f>IF(Wedstrijden!BG1231="x","Z","")</f>
        <v/>
      </c>
      <c r="DK1244" s="16" t="str">
        <f>IF(COUNTA(Wedstrijden!BI1231:BK1231)&lt;&gt;0,6,"")</f>
        <v/>
      </c>
      <c r="DL1244" s="16" t="str">
        <f t="shared" si="119"/>
        <v/>
      </c>
      <c r="DM1244" s="16" t="str">
        <f>IF(Wedstrijden!BI1231="x","L","")</f>
        <v/>
      </c>
      <c r="DN1244" s="16" t="str">
        <f>IF(Wedstrijden!BJ1231="x","M","")</f>
        <v/>
      </c>
      <c r="DO1244" s="16" t="str">
        <f>IF(Wedstrijden!BK1231="x","Z","")</f>
        <v/>
      </c>
      <c r="DP1244" s="16" t="str">
        <f>IF(Wedstrijden!BL1231="x","Z","")</f>
        <v/>
      </c>
    </row>
    <row r="1245" spans="1:120" ht="14.4" x14ac:dyDescent="0.3">
      <c r="A1245" s="18">
        <f>Wedstrijden!A1232</f>
        <v>0</v>
      </c>
      <c r="B1245" s="16" t="str">
        <f>IFERROR(VLOOKUP(Wedstrijden!#REF!,#REF!,2,FALSE),"")</f>
        <v/>
      </c>
      <c r="C1245" s="16">
        <f>Wedstrijden!E1232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IF(COUNTA(Wedstrijden!U1232:AC1232)&lt;&gt;0,1,"")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IF(Wedstrijden!U1232="x","B1","")</f>
        <v/>
      </c>
      <c r="BO1245" s="16" t="e">
        <f>IF(Wedstrijden!#REF!="x","BB","")</f>
        <v>#REF!</v>
      </c>
      <c r="BP1245" s="16" t="str">
        <f>IF(Wedstrijden!W1232="x","B","")</f>
        <v/>
      </c>
      <c r="BQ1245" s="16" t="str">
        <f>IF(Wedstrijden!X1232="x","L1","")</f>
        <v/>
      </c>
      <c r="BR1245" s="16" t="str">
        <f>IF(Wedstrijden!Y1232="x","L2","")</f>
        <v/>
      </c>
      <c r="BS1245" s="16" t="str">
        <f>IF(Wedstrijden!Z1232="x","M1","")</f>
        <v/>
      </c>
      <c r="BT1245" s="16" t="str">
        <f>IF(Wedstrijden!AA1232="x","M2","")</f>
        <v/>
      </c>
      <c r="BU1245" s="16" t="str">
        <f>IF(Wedstrijden!AB1232="x","Z1","")</f>
        <v/>
      </c>
      <c r="BV1245" s="16" t="str">
        <f>IF(Wedstrijden!AC1232="x","Z2","")</f>
        <v/>
      </c>
      <c r="BW1245" s="16" t="str">
        <f>IF(COUNTA(Wedstrijden!L1232:T1232)&lt;&gt;0,1,"")</f>
        <v/>
      </c>
      <c r="BX1245" s="16" t="str">
        <f t="shared" si="115"/>
        <v/>
      </c>
      <c r="BY1245" s="16" t="str">
        <f>IF(Wedstrijden!L1232="x","BB","")</f>
        <v/>
      </c>
      <c r="BZ1245" s="16" t="str">
        <f>IF(Wedstrijden!M1232="x","B","")</f>
        <v/>
      </c>
      <c r="CA1245" s="16" t="str">
        <f>IF(Wedstrijden!N1232="x","L1","")</f>
        <v/>
      </c>
      <c r="CB1245" s="16" t="str">
        <f>IF(Wedstrijden!O1232="x","L2","")</f>
        <v/>
      </c>
      <c r="CC1245" s="16" t="str">
        <f>IF(Wedstrijden!P1232="x","M1","")</f>
        <v/>
      </c>
      <c r="CD1245" s="16" t="str">
        <f>IF(Wedstrijden!Q1232="x","M2","")</f>
        <v/>
      </c>
      <c r="CE1245" s="16" t="str">
        <f>IF(Wedstrijden!R1232="x","Z1","")</f>
        <v/>
      </c>
      <c r="CF1245" s="16" t="str">
        <f>IF(Wedstrijden!S1232="x","Z2","")</f>
        <v/>
      </c>
      <c r="CG1245" s="16" t="str">
        <f>IF(Wedstrijden!T1232="x","ZZL","")</f>
        <v/>
      </c>
      <c r="CL1245" s="16" t="str">
        <f>IF(COUNTA(Wedstrijden!AR1232:BB1232)&lt;&gt;0,2,"")</f>
        <v/>
      </c>
      <c r="CM1245" s="16" t="str">
        <f t="shared" si="116"/>
        <v/>
      </c>
      <c r="CN1245" s="16" t="str">
        <f>IF(Wedstrijden!AR1232="x","AA","")</f>
        <v/>
      </c>
      <c r="CO1245" s="16" t="str">
        <f>IF(Wedstrijden!AS1232="x","A","")</f>
        <v/>
      </c>
      <c r="CP1245" s="16" t="str">
        <f>IF(Wedstrijden!AT1232="x","BB","")</f>
        <v/>
      </c>
      <c r="CQ1245" s="16" t="str">
        <f>IF(Wedstrijden!AU1232="x","B","")</f>
        <v/>
      </c>
      <c r="CR1245" s="16" t="str">
        <f>IF(Wedstrijden!AV1232="x","L","")</f>
        <v/>
      </c>
      <c r="CS1245" s="16" t="str">
        <f>IF(Wedstrijden!AW1232="x","M","")</f>
        <v/>
      </c>
      <c r="CT1245" s="16" t="str">
        <f>IF(Wedstrijden!AX1232="x","Z","")</f>
        <v/>
      </c>
      <c r="CU1245" s="16" t="str">
        <f>IF(Wedstrijden!BB1232="x","ZZ","")</f>
        <v/>
      </c>
      <c r="CV1245" s="16" t="str">
        <f>IF(COUNTA(Wedstrijden!AI1232:AP1232)&lt;&gt;0,2,"")</f>
        <v/>
      </c>
      <c r="CW1245" s="16" t="str">
        <f t="shared" si="117"/>
        <v/>
      </c>
      <c r="CX1245" s="16" t="str">
        <f>IF(Wedstrijden!AI1232="x","BB","")</f>
        <v/>
      </c>
      <c r="CY1245" s="16" t="str">
        <f>IF(Wedstrijden!AJ1232="x","B","")</f>
        <v/>
      </c>
      <c r="CZ1245" s="16" t="str">
        <f>IF(Wedstrijden!AK1232="x","L","")</f>
        <v/>
      </c>
      <c r="DA1245" s="16" t="str">
        <f>IF(Wedstrijden!AL1232="x","M","")</f>
        <v/>
      </c>
      <c r="DB1245" s="16" t="str">
        <f>IF(Wedstrijden!AM1232="x","Z","")</f>
        <v/>
      </c>
      <c r="DC1245" s="16" t="str">
        <f>IF(Wedstrijden!AN1232="x","ZZ","")</f>
        <v/>
      </c>
      <c r="DD1245" s="16" t="str">
        <f>IF(Wedstrijden!AP1232="x","1.40","")</f>
        <v/>
      </c>
      <c r="DE1245" s="16" t="str">
        <f>IF(COUNTA(Wedstrijden!BD1232:BF1232)&lt;&gt;0,6,"")</f>
        <v/>
      </c>
      <c r="DF1245" s="16" t="str">
        <f t="shared" si="118"/>
        <v/>
      </c>
      <c r="DG1245" s="16" t="str">
        <f>IF(Wedstrijden!BD1232="x","L","")</f>
        <v/>
      </c>
      <c r="DH1245" s="16" t="str">
        <f>IF(Wedstrijden!BE1232="x","M","")</f>
        <v/>
      </c>
      <c r="DI1245" s="16" t="str">
        <f>IF(Wedstrijden!BF1232="x","Z","")</f>
        <v/>
      </c>
      <c r="DJ1245" s="16" t="str">
        <f>IF(Wedstrijden!BG1232="x","Z","")</f>
        <v/>
      </c>
      <c r="DK1245" s="16" t="str">
        <f>IF(COUNTA(Wedstrijden!BI1232:BK1232)&lt;&gt;0,6,"")</f>
        <v/>
      </c>
      <c r="DL1245" s="16" t="str">
        <f t="shared" si="119"/>
        <v/>
      </c>
      <c r="DM1245" s="16" t="str">
        <f>IF(Wedstrijden!BI1232="x","L","")</f>
        <v/>
      </c>
      <c r="DN1245" s="16" t="str">
        <f>IF(Wedstrijden!BJ1232="x","M","")</f>
        <v/>
      </c>
      <c r="DO1245" s="16" t="str">
        <f>IF(Wedstrijden!BK1232="x","Z","")</f>
        <v/>
      </c>
      <c r="DP1245" s="16" t="str">
        <f>IF(Wedstrijden!BL1232="x","Z","")</f>
        <v/>
      </c>
    </row>
    <row r="1246" spans="1:120" ht="14.4" x14ac:dyDescent="0.3">
      <c r="A1246" s="18">
        <f>Wedstrijden!A1233</f>
        <v>0</v>
      </c>
      <c r="B1246" s="16" t="str">
        <f>IFERROR(VLOOKUP(Wedstrijden!#REF!,#REF!,2,FALSE),"")</f>
        <v/>
      </c>
      <c r="C1246" s="16">
        <f>Wedstrijden!E1233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IF(COUNTA(Wedstrijden!U1233:AC1233)&lt;&gt;0,1,"")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IF(Wedstrijden!U1233="x","B1","")</f>
        <v/>
      </c>
      <c r="BO1246" s="16" t="e">
        <f>IF(Wedstrijden!#REF!="x","BB","")</f>
        <v>#REF!</v>
      </c>
      <c r="BP1246" s="16" t="str">
        <f>IF(Wedstrijden!W1233="x","B","")</f>
        <v/>
      </c>
      <c r="BQ1246" s="16" t="str">
        <f>IF(Wedstrijden!X1233="x","L1","")</f>
        <v/>
      </c>
      <c r="BR1246" s="16" t="str">
        <f>IF(Wedstrijden!Y1233="x","L2","")</f>
        <v/>
      </c>
      <c r="BS1246" s="16" t="str">
        <f>IF(Wedstrijden!Z1233="x","M1","")</f>
        <v/>
      </c>
      <c r="BT1246" s="16" t="str">
        <f>IF(Wedstrijden!AA1233="x","M2","")</f>
        <v/>
      </c>
      <c r="BU1246" s="16" t="str">
        <f>IF(Wedstrijden!AB1233="x","Z1","")</f>
        <v/>
      </c>
      <c r="BV1246" s="16" t="str">
        <f>IF(Wedstrijden!AC1233="x","Z2","")</f>
        <v/>
      </c>
      <c r="BW1246" s="16" t="str">
        <f>IF(COUNTA(Wedstrijden!L1233:T1233)&lt;&gt;0,1,"")</f>
        <v/>
      </c>
      <c r="BX1246" s="16" t="str">
        <f t="shared" si="115"/>
        <v/>
      </c>
      <c r="BY1246" s="16" t="str">
        <f>IF(Wedstrijden!L1233="x","BB","")</f>
        <v/>
      </c>
      <c r="BZ1246" s="16" t="str">
        <f>IF(Wedstrijden!M1233="x","B","")</f>
        <v/>
      </c>
      <c r="CA1246" s="16" t="str">
        <f>IF(Wedstrijden!N1233="x","L1","")</f>
        <v/>
      </c>
      <c r="CB1246" s="16" t="str">
        <f>IF(Wedstrijden!O1233="x","L2","")</f>
        <v/>
      </c>
      <c r="CC1246" s="16" t="str">
        <f>IF(Wedstrijden!P1233="x","M1","")</f>
        <v/>
      </c>
      <c r="CD1246" s="16" t="str">
        <f>IF(Wedstrijden!Q1233="x","M2","")</f>
        <v/>
      </c>
      <c r="CE1246" s="16" t="str">
        <f>IF(Wedstrijden!R1233="x","Z1","")</f>
        <v/>
      </c>
      <c r="CF1246" s="16" t="str">
        <f>IF(Wedstrijden!S1233="x","Z2","")</f>
        <v/>
      </c>
      <c r="CG1246" s="16" t="str">
        <f>IF(Wedstrijden!T1233="x","ZZL","")</f>
        <v/>
      </c>
      <c r="CL1246" s="16" t="str">
        <f>IF(COUNTA(Wedstrijden!AR1233:BB1233)&lt;&gt;0,2,"")</f>
        <v/>
      </c>
      <c r="CM1246" s="16" t="str">
        <f t="shared" si="116"/>
        <v/>
      </c>
      <c r="CN1246" s="16" t="str">
        <f>IF(Wedstrijden!AR1233="x","AA","")</f>
        <v/>
      </c>
      <c r="CO1246" s="16" t="str">
        <f>IF(Wedstrijden!AS1233="x","A","")</f>
        <v/>
      </c>
      <c r="CP1246" s="16" t="str">
        <f>IF(Wedstrijden!AT1233="x","BB","")</f>
        <v/>
      </c>
      <c r="CQ1246" s="16" t="str">
        <f>IF(Wedstrijden!AU1233="x","B","")</f>
        <v/>
      </c>
      <c r="CR1246" s="16" t="str">
        <f>IF(Wedstrijden!AV1233="x","L","")</f>
        <v/>
      </c>
      <c r="CS1246" s="16" t="str">
        <f>IF(Wedstrijden!AW1233="x","M","")</f>
        <v/>
      </c>
      <c r="CT1246" s="16" t="str">
        <f>IF(Wedstrijden!AX1233="x","Z","")</f>
        <v/>
      </c>
      <c r="CU1246" s="16" t="str">
        <f>IF(Wedstrijden!BB1233="x","ZZ","")</f>
        <v/>
      </c>
      <c r="CV1246" s="16" t="str">
        <f>IF(COUNTA(Wedstrijden!AI1233:AP1233)&lt;&gt;0,2,"")</f>
        <v/>
      </c>
      <c r="CW1246" s="16" t="str">
        <f t="shared" si="117"/>
        <v/>
      </c>
      <c r="CX1246" s="16" t="str">
        <f>IF(Wedstrijden!AI1233="x","BB","")</f>
        <v/>
      </c>
      <c r="CY1246" s="16" t="str">
        <f>IF(Wedstrijden!AJ1233="x","B","")</f>
        <v/>
      </c>
      <c r="CZ1246" s="16" t="str">
        <f>IF(Wedstrijden!AK1233="x","L","")</f>
        <v/>
      </c>
      <c r="DA1246" s="16" t="str">
        <f>IF(Wedstrijden!AL1233="x","M","")</f>
        <v/>
      </c>
      <c r="DB1246" s="16" t="str">
        <f>IF(Wedstrijden!AM1233="x","Z","")</f>
        <v/>
      </c>
      <c r="DC1246" s="16" t="str">
        <f>IF(Wedstrijden!AN1233="x","ZZ","")</f>
        <v/>
      </c>
      <c r="DD1246" s="16" t="str">
        <f>IF(Wedstrijden!AP1233="x","1.40","")</f>
        <v/>
      </c>
      <c r="DE1246" s="16" t="str">
        <f>IF(COUNTA(Wedstrijden!BD1233:BF1233)&lt;&gt;0,6,"")</f>
        <v/>
      </c>
      <c r="DF1246" s="16" t="str">
        <f t="shared" si="118"/>
        <v/>
      </c>
      <c r="DG1246" s="16" t="str">
        <f>IF(Wedstrijden!BD1233="x","L","")</f>
        <v/>
      </c>
      <c r="DH1246" s="16" t="str">
        <f>IF(Wedstrijden!BE1233="x","M","")</f>
        <v/>
      </c>
      <c r="DI1246" s="16" t="str">
        <f>IF(Wedstrijden!BF1233="x","Z","")</f>
        <v/>
      </c>
      <c r="DJ1246" s="16" t="str">
        <f>IF(Wedstrijden!BG1233="x","Z","")</f>
        <v/>
      </c>
      <c r="DK1246" s="16" t="str">
        <f>IF(COUNTA(Wedstrijden!BI1233:BK1233)&lt;&gt;0,6,"")</f>
        <v/>
      </c>
      <c r="DL1246" s="16" t="str">
        <f t="shared" si="119"/>
        <v/>
      </c>
      <c r="DM1246" s="16" t="str">
        <f>IF(Wedstrijden!BI1233="x","L","")</f>
        <v/>
      </c>
      <c r="DN1246" s="16" t="str">
        <f>IF(Wedstrijden!BJ1233="x","M","")</f>
        <v/>
      </c>
      <c r="DO1246" s="16" t="str">
        <f>IF(Wedstrijden!BK1233="x","Z","")</f>
        <v/>
      </c>
      <c r="DP1246" s="16" t="str">
        <f>IF(Wedstrijden!BL1233="x","Z","")</f>
        <v/>
      </c>
    </row>
    <row r="1247" spans="1:120" ht="14.4" x14ac:dyDescent="0.3">
      <c r="A1247" s="18">
        <f>Wedstrijden!A1234</f>
        <v>0</v>
      </c>
      <c r="B1247" s="16" t="str">
        <f>IFERROR(VLOOKUP(Wedstrijden!#REF!,#REF!,2,FALSE),"")</f>
        <v/>
      </c>
      <c r="C1247" s="16">
        <f>Wedstrijden!E1234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IF(COUNTA(Wedstrijden!U1234:AC1234)&lt;&gt;0,1,"")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IF(Wedstrijden!U1234="x","B1","")</f>
        <v/>
      </c>
      <c r="BO1247" s="16" t="e">
        <f>IF(Wedstrijden!#REF!="x","BB","")</f>
        <v>#REF!</v>
      </c>
      <c r="BP1247" s="16" t="str">
        <f>IF(Wedstrijden!W1234="x","B","")</f>
        <v/>
      </c>
      <c r="BQ1247" s="16" t="str">
        <f>IF(Wedstrijden!X1234="x","L1","")</f>
        <v/>
      </c>
      <c r="BR1247" s="16" t="str">
        <f>IF(Wedstrijden!Y1234="x","L2","")</f>
        <v/>
      </c>
      <c r="BS1247" s="16" t="str">
        <f>IF(Wedstrijden!Z1234="x","M1","")</f>
        <v/>
      </c>
      <c r="BT1247" s="16" t="str">
        <f>IF(Wedstrijden!AA1234="x","M2","")</f>
        <v/>
      </c>
      <c r="BU1247" s="16" t="str">
        <f>IF(Wedstrijden!AB1234="x","Z1","")</f>
        <v/>
      </c>
      <c r="BV1247" s="16" t="str">
        <f>IF(Wedstrijden!AC1234="x","Z2","")</f>
        <v/>
      </c>
      <c r="BW1247" s="16" t="str">
        <f>IF(COUNTA(Wedstrijden!L1234:T1234)&lt;&gt;0,1,"")</f>
        <v/>
      </c>
      <c r="BX1247" s="16" t="str">
        <f t="shared" si="115"/>
        <v/>
      </c>
      <c r="BY1247" s="16" t="str">
        <f>IF(Wedstrijden!L1234="x","BB","")</f>
        <v/>
      </c>
      <c r="BZ1247" s="16" t="str">
        <f>IF(Wedstrijden!M1234="x","B","")</f>
        <v/>
      </c>
      <c r="CA1247" s="16" t="str">
        <f>IF(Wedstrijden!N1234="x","L1","")</f>
        <v/>
      </c>
      <c r="CB1247" s="16" t="str">
        <f>IF(Wedstrijden!O1234="x","L2","")</f>
        <v/>
      </c>
      <c r="CC1247" s="16" t="str">
        <f>IF(Wedstrijden!P1234="x","M1","")</f>
        <v/>
      </c>
      <c r="CD1247" s="16" t="str">
        <f>IF(Wedstrijden!Q1234="x","M2","")</f>
        <v/>
      </c>
      <c r="CE1247" s="16" t="str">
        <f>IF(Wedstrijden!R1234="x","Z1","")</f>
        <v/>
      </c>
      <c r="CF1247" s="16" t="str">
        <f>IF(Wedstrijden!S1234="x","Z2","")</f>
        <v/>
      </c>
      <c r="CG1247" s="16" t="str">
        <f>IF(Wedstrijden!T1234="x","ZZL","")</f>
        <v/>
      </c>
      <c r="CL1247" s="16" t="str">
        <f>IF(COUNTA(Wedstrijden!AR1234:BB1234)&lt;&gt;0,2,"")</f>
        <v/>
      </c>
      <c r="CM1247" s="16" t="str">
        <f t="shared" si="116"/>
        <v/>
      </c>
      <c r="CN1247" s="16" t="str">
        <f>IF(Wedstrijden!AR1234="x","AA","")</f>
        <v/>
      </c>
      <c r="CO1247" s="16" t="str">
        <f>IF(Wedstrijden!AS1234="x","A","")</f>
        <v/>
      </c>
      <c r="CP1247" s="16" t="str">
        <f>IF(Wedstrijden!AT1234="x","BB","")</f>
        <v/>
      </c>
      <c r="CQ1247" s="16" t="str">
        <f>IF(Wedstrijden!AU1234="x","B","")</f>
        <v/>
      </c>
      <c r="CR1247" s="16" t="str">
        <f>IF(Wedstrijden!AV1234="x","L","")</f>
        <v/>
      </c>
      <c r="CS1247" s="16" t="str">
        <f>IF(Wedstrijden!AW1234="x","M","")</f>
        <v/>
      </c>
      <c r="CT1247" s="16" t="str">
        <f>IF(Wedstrijden!AX1234="x","Z","")</f>
        <v/>
      </c>
      <c r="CU1247" s="16" t="str">
        <f>IF(Wedstrijden!BB1234="x","ZZ","")</f>
        <v/>
      </c>
      <c r="CV1247" s="16" t="str">
        <f>IF(COUNTA(Wedstrijden!AI1234:AP1234)&lt;&gt;0,2,"")</f>
        <v/>
      </c>
      <c r="CW1247" s="16" t="str">
        <f t="shared" si="117"/>
        <v/>
      </c>
      <c r="CX1247" s="16" t="str">
        <f>IF(Wedstrijden!AI1234="x","BB","")</f>
        <v/>
      </c>
      <c r="CY1247" s="16" t="str">
        <f>IF(Wedstrijden!AJ1234="x","B","")</f>
        <v/>
      </c>
      <c r="CZ1247" s="16" t="str">
        <f>IF(Wedstrijden!AK1234="x","L","")</f>
        <v/>
      </c>
      <c r="DA1247" s="16" t="str">
        <f>IF(Wedstrijden!AL1234="x","M","")</f>
        <v/>
      </c>
      <c r="DB1247" s="16" t="str">
        <f>IF(Wedstrijden!AM1234="x","Z","")</f>
        <v/>
      </c>
      <c r="DC1247" s="16" t="str">
        <f>IF(Wedstrijden!AN1234="x","ZZ","")</f>
        <v/>
      </c>
      <c r="DD1247" s="16" t="str">
        <f>IF(Wedstrijden!AP1234="x","1.40","")</f>
        <v/>
      </c>
      <c r="DE1247" s="16" t="str">
        <f>IF(COUNTA(Wedstrijden!BD1234:BF1234)&lt;&gt;0,6,"")</f>
        <v/>
      </c>
      <c r="DF1247" s="16" t="str">
        <f t="shared" si="118"/>
        <v/>
      </c>
      <c r="DG1247" s="16" t="str">
        <f>IF(Wedstrijden!BD1234="x","L","")</f>
        <v/>
      </c>
      <c r="DH1247" s="16" t="str">
        <f>IF(Wedstrijden!BE1234="x","M","")</f>
        <v/>
      </c>
      <c r="DI1247" s="16" t="str">
        <f>IF(Wedstrijden!BF1234="x","Z","")</f>
        <v/>
      </c>
      <c r="DJ1247" s="16" t="str">
        <f>IF(Wedstrijden!BG1234="x","Z","")</f>
        <v/>
      </c>
      <c r="DK1247" s="16" t="str">
        <f>IF(COUNTA(Wedstrijden!BI1234:BK1234)&lt;&gt;0,6,"")</f>
        <v/>
      </c>
      <c r="DL1247" s="16" t="str">
        <f t="shared" si="119"/>
        <v/>
      </c>
      <c r="DM1247" s="16" t="str">
        <f>IF(Wedstrijden!BI1234="x","L","")</f>
        <v/>
      </c>
      <c r="DN1247" s="16" t="str">
        <f>IF(Wedstrijden!BJ1234="x","M","")</f>
        <v/>
      </c>
      <c r="DO1247" s="16" t="str">
        <f>IF(Wedstrijden!BK1234="x","Z","")</f>
        <v/>
      </c>
      <c r="DP1247" s="16" t="str">
        <f>IF(Wedstrijden!BL1234="x","Z","")</f>
        <v/>
      </c>
    </row>
    <row r="1248" spans="1:120" ht="14.4" x14ac:dyDescent="0.3">
      <c r="A1248" s="18">
        <f>Wedstrijden!A1235</f>
        <v>0</v>
      </c>
      <c r="B1248" s="16" t="str">
        <f>IFERROR(VLOOKUP(Wedstrijden!#REF!,#REF!,2,FALSE),"")</f>
        <v/>
      </c>
      <c r="C1248" s="16">
        <f>Wedstrijden!E1235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IF(COUNTA(Wedstrijden!U1235:AC1235)&lt;&gt;0,1,"")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IF(Wedstrijden!U1235="x","B1","")</f>
        <v/>
      </c>
      <c r="BO1248" s="16" t="e">
        <f>IF(Wedstrijden!#REF!="x","BB","")</f>
        <v>#REF!</v>
      </c>
      <c r="BP1248" s="16" t="str">
        <f>IF(Wedstrijden!W1235="x","B","")</f>
        <v/>
      </c>
      <c r="BQ1248" s="16" t="str">
        <f>IF(Wedstrijden!X1235="x","L1","")</f>
        <v/>
      </c>
      <c r="BR1248" s="16" t="str">
        <f>IF(Wedstrijden!Y1235="x","L2","")</f>
        <v/>
      </c>
      <c r="BS1248" s="16" t="str">
        <f>IF(Wedstrijden!Z1235="x","M1","")</f>
        <v/>
      </c>
      <c r="BT1248" s="16" t="str">
        <f>IF(Wedstrijden!AA1235="x","M2","")</f>
        <v/>
      </c>
      <c r="BU1248" s="16" t="str">
        <f>IF(Wedstrijden!AB1235="x","Z1","")</f>
        <v/>
      </c>
      <c r="BV1248" s="16" t="str">
        <f>IF(Wedstrijden!AC1235="x","Z2","")</f>
        <v/>
      </c>
      <c r="BW1248" s="16" t="str">
        <f>IF(COUNTA(Wedstrijden!L1235:T1235)&lt;&gt;0,1,"")</f>
        <v/>
      </c>
      <c r="BX1248" s="16" t="str">
        <f t="shared" si="115"/>
        <v/>
      </c>
      <c r="BY1248" s="16" t="str">
        <f>IF(Wedstrijden!L1235="x","BB","")</f>
        <v/>
      </c>
      <c r="BZ1248" s="16" t="str">
        <f>IF(Wedstrijden!M1235="x","B","")</f>
        <v/>
      </c>
      <c r="CA1248" s="16" t="str">
        <f>IF(Wedstrijden!N1235="x","L1","")</f>
        <v/>
      </c>
      <c r="CB1248" s="16" t="str">
        <f>IF(Wedstrijden!O1235="x","L2","")</f>
        <v/>
      </c>
      <c r="CC1248" s="16" t="str">
        <f>IF(Wedstrijden!P1235="x","M1","")</f>
        <v/>
      </c>
      <c r="CD1248" s="16" t="str">
        <f>IF(Wedstrijden!Q1235="x","M2","")</f>
        <v/>
      </c>
      <c r="CE1248" s="16" t="str">
        <f>IF(Wedstrijden!R1235="x","Z1","")</f>
        <v/>
      </c>
      <c r="CF1248" s="16" t="str">
        <f>IF(Wedstrijden!S1235="x","Z2","")</f>
        <v/>
      </c>
      <c r="CG1248" s="16" t="str">
        <f>IF(Wedstrijden!T1235="x","ZZL","")</f>
        <v/>
      </c>
      <c r="CL1248" s="16" t="str">
        <f>IF(COUNTA(Wedstrijden!AR1235:BB1235)&lt;&gt;0,2,"")</f>
        <v/>
      </c>
      <c r="CM1248" s="16" t="str">
        <f t="shared" si="116"/>
        <v/>
      </c>
      <c r="CN1248" s="16" t="str">
        <f>IF(Wedstrijden!AR1235="x","AA","")</f>
        <v/>
      </c>
      <c r="CO1248" s="16" t="str">
        <f>IF(Wedstrijden!AS1235="x","A","")</f>
        <v/>
      </c>
      <c r="CP1248" s="16" t="str">
        <f>IF(Wedstrijden!AT1235="x","BB","")</f>
        <v/>
      </c>
      <c r="CQ1248" s="16" t="str">
        <f>IF(Wedstrijden!AU1235="x","B","")</f>
        <v/>
      </c>
      <c r="CR1248" s="16" t="str">
        <f>IF(Wedstrijden!AV1235="x","L","")</f>
        <v/>
      </c>
      <c r="CS1248" s="16" t="str">
        <f>IF(Wedstrijden!AW1235="x","M","")</f>
        <v/>
      </c>
      <c r="CT1248" s="16" t="str">
        <f>IF(Wedstrijden!AX1235="x","Z","")</f>
        <v/>
      </c>
      <c r="CU1248" s="16" t="str">
        <f>IF(Wedstrijden!BB1235="x","ZZ","")</f>
        <v/>
      </c>
      <c r="CV1248" s="16" t="str">
        <f>IF(COUNTA(Wedstrijden!AI1235:AP1235)&lt;&gt;0,2,"")</f>
        <v/>
      </c>
      <c r="CW1248" s="16" t="str">
        <f t="shared" si="117"/>
        <v/>
      </c>
      <c r="CX1248" s="16" t="str">
        <f>IF(Wedstrijden!AI1235="x","BB","")</f>
        <v/>
      </c>
      <c r="CY1248" s="16" t="str">
        <f>IF(Wedstrijden!AJ1235="x","B","")</f>
        <v/>
      </c>
      <c r="CZ1248" s="16" t="str">
        <f>IF(Wedstrijden!AK1235="x","L","")</f>
        <v/>
      </c>
      <c r="DA1248" s="16" t="str">
        <f>IF(Wedstrijden!AL1235="x","M","")</f>
        <v/>
      </c>
      <c r="DB1248" s="16" t="str">
        <f>IF(Wedstrijden!AM1235="x","Z","")</f>
        <v/>
      </c>
      <c r="DC1248" s="16" t="str">
        <f>IF(Wedstrijden!AN1235="x","ZZ","")</f>
        <v/>
      </c>
      <c r="DD1248" s="16" t="str">
        <f>IF(Wedstrijden!AP1235="x","1.40","")</f>
        <v/>
      </c>
      <c r="DE1248" s="16" t="str">
        <f>IF(COUNTA(Wedstrijden!BD1235:BF1235)&lt;&gt;0,6,"")</f>
        <v/>
      </c>
      <c r="DF1248" s="16" t="str">
        <f t="shared" si="118"/>
        <v/>
      </c>
      <c r="DG1248" s="16" t="str">
        <f>IF(Wedstrijden!BD1235="x","L","")</f>
        <v/>
      </c>
      <c r="DH1248" s="16" t="str">
        <f>IF(Wedstrijden!BE1235="x","M","")</f>
        <v/>
      </c>
      <c r="DI1248" s="16" t="str">
        <f>IF(Wedstrijden!BF1235="x","Z","")</f>
        <v/>
      </c>
      <c r="DJ1248" s="16" t="str">
        <f>IF(Wedstrijden!BG1235="x","Z","")</f>
        <v/>
      </c>
      <c r="DK1248" s="16" t="str">
        <f>IF(COUNTA(Wedstrijden!BI1235:BK1235)&lt;&gt;0,6,"")</f>
        <v/>
      </c>
      <c r="DL1248" s="16" t="str">
        <f t="shared" si="119"/>
        <v/>
      </c>
      <c r="DM1248" s="16" t="str">
        <f>IF(Wedstrijden!BI1235="x","L","")</f>
        <v/>
      </c>
      <c r="DN1248" s="16" t="str">
        <f>IF(Wedstrijden!BJ1235="x","M","")</f>
        <v/>
      </c>
      <c r="DO1248" s="16" t="str">
        <f>IF(Wedstrijden!BK1235="x","Z","")</f>
        <v/>
      </c>
      <c r="DP1248" s="16" t="str">
        <f>IF(Wedstrijden!BL1235="x","Z","")</f>
        <v/>
      </c>
    </row>
    <row r="1249" spans="1:120" ht="14.4" x14ac:dyDescent="0.3">
      <c r="A1249" s="18">
        <f>Wedstrijden!A1236</f>
        <v>0</v>
      </c>
      <c r="B1249" s="16" t="str">
        <f>IFERROR(VLOOKUP(Wedstrijden!#REF!,#REF!,2,FALSE),"")</f>
        <v/>
      </c>
      <c r="C1249" s="16">
        <f>Wedstrijden!E1236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IF(COUNTA(Wedstrijden!U1236:AC1236)&lt;&gt;0,1,"")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IF(Wedstrijden!U1236="x","B1","")</f>
        <v/>
      </c>
      <c r="BO1249" s="16" t="e">
        <f>IF(Wedstrijden!#REF!="x","BB","")</f>
        <v>#REF!</v>
      </c>
      <c r="BP1249" s="16" t="str">
        <f>IF(Wedstrijden!W1236="x","B","")</f>
        <v/>
      </c>
      <c r="BQ1249" s="16" t="str">
        <f>IF(Wedstrijden!X1236="x","L1","")</f>
        <v/>
      </c>
      <c r="BR1249" s="16" t="str">
        <f>IF(Wedstrijden!Y1236="x","L2","")</f>
        <v/>
      </c>
      <c r="BS1249" s="16" t="str">
        <f>IF(Wedstrijden!Z1236="x","M1","")</f>
        <v/>
      </c>
      <c r="BT1249" s="16" t="str">
        <f>IF(Wedstrijden!AA1236="x","M2","")</f>
        <v/>
      </c>
      <c r="BU1249" s="16" t="str">
        <f>IF(Wedstrijden!AB1236="x","Z1","")</f>
        <v/>
      </c>
      <c r="BV1249" s="16" t="str">
        <f>IF(Wedstrijden!AC1236="x","Z2","")</f>
        <v/>
      </c>
      <c r="BW1249" s="16" t="str">
        <f>IF(COUNTA(Wedstrijden!L1236:T1236)&lt;&gt;0,1,"")</f>
        <v/>
      </c>
      <c r="BX1249" s="16" t="str">
        <f t="shared" si="115"/>
        <v/>
      </c>
      <c r="BY1249" s="16" t="str">
        <f>IF(Wedstrijden!L1236="x","BB","")</f>
        <v/>
      </c>
      <c r="BZ1249" s="16" t="str">
        <f>IF(Wedstrijden!M1236="x","B","")</f>
        <v/>
      </c>
      <c r="CA1249" s="16" t="str">
        <f>IF(Wedstrijden!N1236="x","L1","")</f>
        <v/>
      </c>
      <c r="CB1249" s="16" t="str">
        <f>IF(Wedstrijden!O1236="x","L2","")</f>
        <v/>
      </c>
      <c r="CC1249" s="16" t="str">
        <f>IF(Wedstrijden!P1236="x","M1","")</f>
        <v/>
      </c>
      <c r="CD1249" s="16" t="str">
        <f>IF(Wedstrijden!Q1236="x","M2","")</f>
        <v/>
      </c>
      <c r="CE1249" s="16" t="str">
        <f>IF(Wedstrijden!R1236="x","Z1","")</f>
        <v/>
      </c>
      <c r="CF1249" s="16" t="str">
        <f>IF(Wedstrijden!S1236="x","Z2","")</f>
        <v/>
      </c>
      <c r="CG1249" s="16" t="str">
        <f>IF(Wedstrijden!T1236="x","ZZL","")</f>
        <v/>
      </c>
      <c r="CL1249" s="16" t="str">
        <f>IF(COUNTA(Wedstrijden!AR1236:BB1236)&lt;&gt;0,2,"")</f>
        <v/>
      </c>
      <c r="CM1249" s="16" t="str">
        <f t="shared" si="116"/>
        <v/>
      </c>
      <c r="CN1249" s="16" t="str">
        <f>IF(Wedstrijden!AR1236="x","AA","")</f>
        <v/>
      </c>
      <c r="CO1249" s="16" t="str">
        <f>IF(Wedstrijden!AS1236="x","A","")</f>
        <v/>
      </c>
      <c r="CP1249" s="16" t="str">
        <f>IF(Wedstrijden!AT1236="x","BB","")</f>
        <v/>
      </c>
      <c r="CQ1249" s="16" t="str">
        <f>IF(Wedstrijden!AU1236="x","B","")</f>
        <v/>
      </c>
      <c r="CR1249" s="16" t="str">
        <f>IF(Wedstrijden!AV1236="x","L","")</f>
        <v/>
      </c>
      <c r="CS1249" s="16" t="str">
        <f>IF(Wedstrijden!AW1236="x","M","")</f>
        <v/>
      </c>
      <c r="CT1249" s="16" t="str">
        <f>IF(Wedstrijden!AX1236="x","Z","")</f>
        <v/>
      </c>
      <c r="CU1249" s="16" t="str">
        <f>IF(Wedstrijden!BB1236="x","ZZ","")</f>
        <v/>
      </c>
      <c r="CV1249" s="16" t="str">
        <f>IF(COUNTA(Wedstrijden!AI1236:AP1236)&lt;&gt;0,2,"")</f>
        <v/>
      </c>
      <c r="CW1249" s="16" t="str">
        <f t="shared" si="117"/>
        <v/>
      </c>
      <c r="CX1249" s="16" t="str">
        <f>IF(Wedstrijden!AI1236="x","BB","")</f>
        <v/>
      </c>
      <c r="CY1249" s="16" t="str">
        <f>IF(Wedstrijden!AJ1236="x","B","")</f>
        <v/>
      </c>
      <c r="CZ1249" s="16" t="str">
        <f>IF(Wedstrijden!AK1236="x","L","")</f>
        <v/>
      </c>
      <c r="DA1249" s="16" t="str">
        <f>IF(Wedstrijden!AL1236="x","M","")</f>
        <v/>
      </c>
      <c r="DB1249" s="16" t="str">
        <f>IF(Wedstrijden!AM1236="x","Z","")</f>
        <v/>
      </c>
      <c r="DC1249" s="16" t="str">
        <f>IF(Wedstrijden!AN1236="x","ZZ","")</f>
        <v/>
      </c>
      <c r="DD1249" s="16" t="str">
        <f>IF(Wedstrijden!AP1236="x","1.40","")</f>
        <v/>
      </c>
      <c r="DE1249" s="16" t="str">
        <f>IF(COUNTA(Wedstrijden!BD1236:BF1236)&lt;&gt;0,6,"")</f>
        <v/>
      </c>
      <c r="DF1249" s="16" t="str">
        <f t="shared" si="118"/>
        <v/>
      </c>
      <c r="DG1249" s="16" t="str">
        <f>IF(Wedstrijden!BD1236="x","L","")</f>
        <v/>
      </c>
      <c r="DH1249" s="16" t="str">
        <f>IF(Wedstrijden!BE1236="x","M","")</f>
        <v/>
      </c>
      <c r="DI1249" s="16" t="str">
        <f>IF(Wedstrijden!BF1236="x","Z","")</f>
        <v/>
      </c>
      <c r="DJ1249" s="16" t="str">
        <f>IF(Wedstrijden!BG1236="x","Z","")</f>
        <v/>
      </c>
      <c r="DK1249" s="16" t="str">
        <f>IF(COUNTA(Wedstrijden!BI1236:BK1236)&lt;&gt;0,6,"")</f>
        <v/>
      </c>
      <c r="DL1249" s="16" t="str">
        <f t="shared" si="119"/>
        <v/>
      </c>
      <c r="DM1249" s="16" t="str">
        <f>IF(Wedstrijden!BI1236="x","L","")</f>
        <v/>
      </c>
      <c r="DN1249" s="16" t="str">
        <f>IF(Wedstrijden!BJ1236="x","M","")</f>
        <v/>
      </c>
      <c r="DO1249" s="16" t="str">
        <f>IF(Wedstrijden!BK1236="x","Z","")</f>
        <v/>
      </c>
      <c r="DP1249" s="16" t="str">
        <f>IF(Wedstrijden!BL1236="x","Z","")</f>
        <v/>
      </c>
    </row>
    <row r="1250" spans="1:120" ht="14.4" x14ac:dyDescent="0.3">
      <c r="A1250" s="18">
        <f>Wedstrijden!A1237</f>
        <v>0</v>
      </c>
      <c r="B1250" s="16" t="str">
        <f>IFERROR(VLOOKUP(Wedstrijden!#REF!,#REF!,2,FALSE),"")</f>
        <v/>
      </c>
      <c r="C1250" s="16">
        <f>Wedstrijden!E1237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IF(COUNTA(Wedstrijden!U1237:AC1237)&lt;&gt;0,1,"")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IF(Wedstrijden!U1237="x","B1","")</f>
        <v/>
      </c>
      <c r="BO1250" s="16" t="e">
        <f>IF(Wedstrijden!#REF!="x","BB","")</f>
        <v>#REF!</v>
      </c>
      <c r="BP1250" s="16" t="str">
        <f>IF(Wedstrijden!W1237="x","B","")</f>
        <v/>
      </c>
      <c r="BQ1250" s="16" t="str">
        <f>IF(Wedstrijden!X1237="x","L1","")</f>
        <v/>
      </c>
      <c r="BR1250" s="16" t="str">
        <f>IF(Wedstrijden!Y1237="x","L2","")</f>
        <v/>
      </c>
      <c r="BS1250" s="16" t="str">
        <f>IF(Wedstrijden!Z1237="x","M1","")</f>
        <v/>
      </c>
      <c r="BT1250" s="16" t="str">
        <f>IF(Wedstrijden!AA1237="x","M2","")</f>
        <v/>
      </c>
      <c r="BU1250" s="16" t="str">
        <f>IF(Wedstrijden!AB1237="x","Z1","")</f>
        <v/>
      </c>
      <c r="BV1250" s="16" t="str">
        <f>IF(Wedstrijden!AC1237="x","Z2","")</f>
        <v/>
      </c>
      <c r="BW1250" s="16" t="str">
        <f>IF(COUNTA(Wedstrijden!L1237:T1237)&lt;&gt;0,1,"")</f>
        <v/>
      </c>
      <c r="BX1250" s="16" t="str">
        <f t="shared" si="115"/>
        <v/>
      </c>
      <c r="BY1250" s="16" t="str">
        <f>IF(Wedstrijden!L1237="x","BB","")</f>
        <v/>
      </c>
      <c r="BZ1250" s="16" t="str">
        <f>IF(Wedstrijden!M1237="x","B","")</f>
        <v/>
      </c>
      <c r="CA1250" s="16" t="str">
        <f>IF(Wedstrijden!N1237="x","L1","")</f>
        <v/>
      </c>
      <c r="CB1250" s="16" t="str">
        <f>IF(Wedstrijden!O1237="x","L2","")</f>
        <v/>
      </c>
      <c r="CC1250" s="16" t="str">
        <f>IF(Wedstrijden!P1237="x","M1","")</f>
        <v/>
      </c>
      <c r="CD1250" s="16" t="str">
        <f>IF(Wedstrijden!Q1237="x","M2","")</f>
        <v/>
      </c>
      <c r="CE1250" s="16" t="str">
        <f>IF(Wedstrijden!R1237="x","Z1","")</f>
        <v/>
      </c>
      <c r="CF1250" s="16" t="str">
        <f>IF(Wedstrijden!S1237="x","Z2","")</f>
        <v/>
      </c>
      <c r="CG1250" s="16" t="str">
        <f>IF(Wedstrijden!T1237="x","ZZL","")</f>
        <v/>
      </c>
      <c r="CL1250" s="16" t="str">
        <f>IF(COUNTA(Wedstrijden!AR1237:BB1237)&lt;&gt;0,2,"")</f>
        <v/>
      </c>
      <c r="CM1250" s="16" t="str">
        <f t="shared" si="116"/>
        <v/>
      </c>
      <c r="CN1250" s="16" t="str">
        <f>IF(Wedstrijden!AR1237="x","AA","")</f>
        <v/>
      </c>
      <c r="CO1250" s="16" t="str">
        <f>IF(Wedstrijden!AS1237="x","A","")</f>
        <v/>
      </c>
      <c r="CP1250" s="16" t="str">
        <f>IF(Wedstrijden!AT1237="x","BB","")</f>
        <v/>
      </c>
      <c r="CQ1250" s="16" t="str">
        <f>IF(Wedstrijden!AU1237="x","B","")</f>
        <v/>
      </c>
      <c r="CR1250" s="16" t="str">
        <f>IF(Wedstrijden!AV1237="x","L","")</f>
        <v/>
      </c>
      <c r="CS1250" s="16" t="str">
        <f>IF(Wedstrijden!AW1237="x","M","")</f>
        <v/>
      </c>
      <c r="CT1250" s="16" t="str">
        <f>IF(Wedstrijden!AX1237="x","Z","")</f>
        <v/>
      </c>
      <c r="CU1250" s="16" t="str">
        <f>IF(Wedstrijden!BB1237="x","ZZ","")</f>
        <v/>
      </c>
      <c r="CV1250" s="16" t="str">
        <f>IF(COUNTA(Wedstrijden!AI1237:AP1237)&lt;&gt;0,2,"")</f>
        <v/>
      </c>
      <c r="CW1250" s="16" t="str">
        <f t="shared" si="117"/>
        <v/>
      </c>
      <c r="CX1250" s="16" t="str">
        <f>IF(Wedstrijden!AI1237="x","BB","")</f>
        <v/>
      </c>
      <c r="CY1250" s="16" t="str">
        <f>IF(Wedstrijden!AJ1237="x","B","")</f>
        <v/>
      </c>
      <c r="CZ1250" s="16" t="str">
        <f>IF(Wedstrijden!AK1237="x","L","")</f>
        <v/>
      </c>
      <c r="DA1250" s="16" t="str">
        <f>IF(Wedstrijden!AL1237="x","M","")</f>
        <v/>
      </c>
      <c r="DB1250" s="16" t="str">
        <f>IF(Wedstrijden!AM1237="x","Z","")</f>
        <v/>
      </c>
      <c r="DC1250" s="16" t="str">
        <f>IF(Wedstrijden!AN1237="x","ZZ","")</f>
        <v/>
      </c>
      <c r="DD1250" s="16" t="str">
        <f>IF(Wedstrijden!AP1237="x","1.40","")</f>
        <v/>
      </c>
      <c r="DE1250" s="16" t="str">
        <f>IF(COUNTA(Wedstrijden!BD1237:BF1237)&lt;&gt;0,6,"")</f>
        <v/>
      </c>
      <c r="DF1250" s="16" t="str">
        <f t="shared" si="118"/>
        <v/>
      </c>
      <c r="DG1250" s="16" t="str">
        <f>IF(Wedstrijden!BD1237="x","L","")</f>
        <v/>
      </c>
      <c r="DH1250" s="16" t="str">
        <f>IF(Wedstrijden!BE1237="x","M","")</f>
        <v/>
      </c>
      <c r="DI1250" s="16" t="str">
        <f>IF(Wedstrijden!BF1237="x","Z","")</f>
        <v/>
      </c>
      <c r="DJ1250" s="16" t="str">
        <f>IF(Wedstrijden!BG1237="x","Z","")</f>
        <v/>
      </c>
      <c r="DK1250" s="16" t="str">
        <f>IF(COUNTA(Wedstrijden!BI1237:BK1237)&lt;&gt;0,6,"")</f>
        <v/>
      </c>
      <c r="DL1250" s="16" t="str">
        <f t="shared" si="119"/>
        <v/>
      </c>
      <c r="DM1250" s="16" t="str">
        <f>IF(Wedstrijden!BI1237="x","L","")</f>
        <v/>
      </c>
      <c r="DN1250" s="16" t="str">
        <f>IF(Wedstrijden!BJ1237="x","M","")</f>
        <v/>
      </c>
      <c r="DO1250" s="16" t="str">
        <f>IF(Wedstrijden!BK1237="x","Z","")</f>
        <v/>
      </c>
      <c r="DP1250" s="16" t="str">
        <f>IF(Wedstrijden!BL1237="x","Z","")</f>
        <v/>
      </c>
    </row>
    <row r="1251" spans="1:120" ht="14.4" x14ac:dyDescent="0.3">
      <c r="A1251" s="18">
        <f>Wedstrijden!A1238</f>
        <v>0</v>
      </c>
      <c r="B1251" s="16" t="str">
        <f>IFERROR(VLOOKUP(Wedstrijden!#REF!,#REF!,2,FALSE),"")</f>
        <v/>
      </c>
      <c r="C1251" s="16">
        <f>Wedstrijden!E1238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IF(COUNTA(Wedstrijden!U1238:AC1238)&lt;&gt;0,1,"")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IF(Wedstrijden!U1238="x","B1","")</f>
        <v/>
      </c>
      <c r="BO1251" s="16" t="e">
        <f>IF(Wedstrijden!#REF!="x","BB","")</f>
        <v>#REF!</v>
      </c>
      <c r="BP1251" s="16" t="str">
        <f>IF(Wedstrijden!W1238="x","B","")</f>
        <v/>
      </c>
      <c r="BQ1251" s="16" t="str">
        <f>IF(Wedstrijden!X1238="x","L1","")</f>
        <v/>
      </c>
      <c r="BR1251" s="16" t="str">
        <f>IF(Wedstrijden!Y1238="x","L2","")</f>
        <v/>
      </c>
      <c r="BS1251" s="16" t="str">
        <f>IF(Wedstrijden!Z1238="x","M1","")</f>
        <v/>
      </c>
      <c r="BT1251" s="16" t="str">
        <f>IF(Wedstrijden!AA1238="x","M2","")</f>
        <v/>
      </c>
      <c r="BU1251" s="16" t="str">
        <f>IF(Wedstrijden!AB1238="x","Z1","")</f>
        <v/>
      </c>
      <c r="BV1251" s="16" t="str">
        <f>IF(Wedstrijden!AC1238="x","Z2","")</f>
        <v/>
      </c>
      <c r="BW1251" s="16" t="str">
        <f>IF(COUNTA(Wedstrijden!L1238:T1238)&lt;&gt;0,1,"")</f>
        <v/>
      </c>
      <c r="BX1251" s="16" t="str">
        <f t="shared" si="115"/>
        <v/>
      </c>
      <c r="BY1251" s="16" t="str">
        <f>IF(Wedstrijden!L1238="x","BB","")</f>
        <v/>
      </c>
      <c r="BZ1251" s="16" t="str">
        <f>IF(Wedstrijden!M1238="x","B","")</f>
        <v/>
      </c>
      <c r="CA1251" s="16" t="str">
        <f>IF(Wedstrijden!N1238="x","L1","")</f>
        <v/>
      </c>
      <c r="CB1251" s="16" t="str">
        <f>IF(Wedstrijden!O1238="x","L2","")</f>
        <v/>
      </c>
      <c r="CC1251" s="16" t="str">
        <f>IF(Wedstrijden!P1238="x","M1","")</f>
        <v/>
      </c>
      <c r="CD1251" s="16" t="str">
        <f>IF(Wedstrijden!Q1238="x","M2","")</f>
        <v/>
      </c>
      <c r="CE1251" s="16" t="str">
        <f>IF(Wedstrijden!R1238="x","Z1","")</f>
        <v/>
      </c>
      <c r="CF1251" s="16" t="str">
        <f>IF(Wedstrijden!S1238="x","Z2","")</f>
        <v/>
      </c>
      <c r="CG1251" s="16" t="str">
        <f>IF(Wedstrijden!T1238="x","ZZL","")</f>
        <v/>
      </c>
      <c r="CL1251" s="16" t="str">
        <f>IF(COUNTA(Wedstrijden!AR1238:BB1238)&lt;&gt;0,2,"")</f>
        <v/>
      </c>
      <c r="CM1251" s="16" t="str">
        <f t="shared" si="116"/>
        <v/>
      </c>
      <c r="CN1251" s="16" t="str">
        <f>IF(Wedstrijden!AR1238="x","AA","")</f>
        <v/>
      </c>
      <c r="CO1251" s="16" t="str">
        <f>IF(Wedstrijden!AS1238="x","A","")</f>
        <v/>
      </c>
      <c r="CP1251" s="16" t="str">
        <f>IF(Wedstrijden!AT1238="x","BB","")</f>
        <v/>
      </c>
      <c r="CQ1251" s="16" t="str">
        <f>IF(Wedstrijden!AU1238="x","B","")</f>
        <v/>
      </c>
      <c r="CR1251" s="16" t="str">
        <f>IF(Wedstrijden!AV1238="x","L","")</f>
        <v/>
      </c>
      <c r="CS1251" s="16" t="str">
        <f>IF(Wedstrijden!AW1238="x","M","")</f>
        <v/>
      </c>
      <c r="CT1251" s="16" t="str">
        <f>IF(Wedstrijden!AX1238="x","Z","")</f>
        <v/>
      </c>
      <c r="CU1251" s="16" t="str">
        <f>IF(Wedstrijden!BB1238="x","ZZ","")</f>
        <v/>
      </c>
      <c r="CV1251" s="16" t="str">
        <f>IF(COUNTA(Wedstrijden!AI1238:AP1238)&lt;&gt;0,2,"")</f>
        <v/>
      </c>
      <c r="CW1251" s="16" t="str">
        <f t="shared" si="117"/>
        <v/>
      </c>
      <c r="CX1251" s="16" t="str">
        <f>IF(Wedstrijden!AI1238="x","BB","")</f>
        <v/>
      </c>
      <c r="CY1251" s="16" t="str">
        <f>IF(Wedstrijden!AJ1238="x","B","")</f>
        <v/>
      </c>
      <c r="CZ1251" s="16" t="str">
        <f>IF(Wedstrijden!AK1238="x","L","")</f>
        <v/>
      </c>
      <c r="DA1251" s="16" t="str">
        <f>IF(Wedstrijden!AL1238="x","M","")</f>
        <v/>
      </c>
      <c r="DB1251" s="16" t="str">
        <f>IF(Wedstrijden!AM1238="x","Z","")</f>
        <v/>
      </c>
      <c r="DC1251" s="16" t="str">
        <f>IF(Wedstrijden!AN1238="x","ZZ","")</f>
        <v/>
      </c>
      <c r="DD1251" s="16" t="str">
        <f>IF(Wedstrijden!AP1238="x","1.40","")</f>
        <v/>
      </c>
      <c r="DE1251" s="16" t="str">
        <f>IF(COUNTA(Wedstrijden!BD1238:BF1238)&lt;&gt;0,6,"")</f>
        <v/>
      </c>
      <c r="DF1251" s="16" t="str">
        <f t="shared" si="118"/>
        <v/>
      </c>
      <c r="DG1251" s="16" t="str">
        <f>IF(Wedstrijden!BD1238="x","L","")</f>
        <v/>
      </c>
      <c r="DH1251" s="16" t="str">
        <f>IF(Wedstrijden!BE1238="x","M","")</f>
        <v/>
      </c>
      <c r="DI1251" s="16" t="str">
        <f>IF(Wedstrijden!BF1238="x","Z","")</f>
        <v/>
      </c>
      <c r="DJ1251" s="16" t="str">
        <f>IF(Wedstrijden!BG1238="x","Z","")</f>
        <v/>
      </c>
      <c r="DK1251" s="16" t="str">
        <f>IF(COUNTA(Wedstrijden!BI1238:BK1238)&lt;&gt;0,6,"")</f>
        <v/>
      </c>
      <c r="DL1251" s="16" t="str">
        <f t="shared" si="119"/>
        <v/>
      </c>
      <c r="DM1251" s="16" t="str">
        <f>IF(Wedstrijden!BI1238="x","L","")</f>
        <v/>
      </c>
      <c r="DN1251" s="16" t="str">
        <f>IF(Wedstrijden!BJ1238="x","M","")</f>
        <v/>
      </c>
      <c r="DO1251" s="16" t="str">
        <f>IF(Wedstrijden!BK1238="x","Z","")</f>
        <v/>
      </c>
      <c r="DP1251" s="16" t="str">
        <f>IF(Wedstrijden!BL1238="x","Z","")</f>
        <v/>
      </c>
    </row>
    <row r="1252" spans="1:120" ht="14.4" x14ac:dyDescent="0.3">
      <c r="A1252" s="18">
        <f>Wedstrijden!A1239</f>
        <v>0</v>
      </c>
      <c r="B1252" s="16" t="str">
        <f>IFERROR(VLOOKUP(Wedstrijden!#REF!,#REF!,2,FALSE),"")</f>
        <v/>
      </c>
      <c r="C1252" s="16">
        <f>Wedstrijden!E1239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IF(COUNTA(Wedstrijden!U1239:AC1239)&lt;&gt;0,1,"")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IF(Wedstrijden!U1239="x","B1","")</f>
        <v/>
      </c>
      <c r="BO1252" s="16" t="e">
        <f>IF(Wedstrijden!#REF!="x","BB","")</f>
        <v>#REF!</v>
      </c>
      <c r="BP1252" s="16" t="str">
        <f>IF(Wedstrijden!W1239="x","B","")</f>
        <v/>
      </c>
      <c r="BQ1252" s="16" t="str">
        <f>IF(Wedstrijden!X1239="x","L1","")</f>
        <v/>
      </c>
      <c r="BR1252" s="16" t="str">
        <f>IF(Wedstrijden!Y1239="x","L2","")</f>
        <v/>
      </c>
      <c r="BS1252" s="16" t="str">
        <f>IF(Wedstrijden!Z1239="x","M1","")</f>
        <v/>
      </c>
      <c r="BT1252" s="16" t="str">
        <f>IF(Wedstrijden!AA1239="x","M2","")</f>
        <v/>
      </c>
      <c r="BU1252" s="16" t="str">
        <f>IF(Wedstrijden!AB1239="x","Z1","")</f>
        <v/>
      </c>
      <c r="BV1252" s="16" t="str">
        <f>IF(Wedstrijden!AC1239="x","Z2","")</f>
        <v/>
      </c>
      <c r="BW1252" s="16" t="str">
        <f>IF(COUNTA(Wedstrijden!L1239:T1239)&lt;&gt;0,1,"")</f>
        <v/>
      </c>
      <c r="BX1252" s="16" t="str">
        <f t="shared" si="115"/>
        <v/>
      </c>
      <c r="BY1252" s="16" t="str">
        <f>IF(Wedstrijden!L1239="x","BB","")</f>
        <v/>
      </c>
      <c r="BZ1252" s="16" t="str">
        <f>IF(Wedstrijden!M1239="x","B","")</f>
        <v/>
      </c>
      <c r="CA1252" s="16" t="str">
        <f>IF(Wedstrijden!N1239="x","L1","")</f>
        <v/>
      </c>
      <c r="CB1252" s="16" t="str">
        <f>IF(Wedstrijden!O1239="x","L2","")</f>
        <v/>
      </c>
      <c r="CC1252" s="16" t="str">
        <f>IF(Wedstrijden!P1239="x","M1","")</f>
        <v/>
      </c>
      <c r="CD1252" s="16" t="str">
        <f>IF(Wedstrijden!Q1239="x","M2","")</f>
        <v/>
      </c>
      <c r="CE1252" s="16" t="str">
        <f>IF(Wedstrijden!R1239="x","Z1","")</f>
        <v/>
      </c>
      <c r="CF1252" s="16" t="str">
        <f>IF(Wedstrijden!S1239="x","Z2","")</f>
        <v/>
      </c>
      <c r="CG1252" s="16" t="str">
        <f>IF(Wedstrijden!T1239="x","ZZL","")</f>
        <v/>
      </c>
      <c r="CL1252" s="16" t="str">
        <f>IF(COUNTA(Wedstrijden!AR1239:BB1239)&lt;&gt;0,2,"")</f>
        <v/>
      </c>
      <c r="CM1252" s="16" t="str">
        <f t="shared" si="116"/>
        <v/>
      </c>
      <c r="CN1252" s="16" t="str">
        <f>IF(Wedstrijden!AR1239="x","AA","")</f>
        <v/>
      </c>
      <c r="CO1252" s="16" t="str">
        <f>IF(Wedstrijden!AS1239="x","A","")</f>
        <v/>
      </c>
      <c r="CP1252" s="16" t="str">
        <f>IF(Wedstrijden!AT1239="x","BB","")</f>
        <v/>
      </c>
      <c r="CQ1252" s="16" t="str">
        <f>IF(Wedstrijden!AU1239="x","B","")</f>
        <v/>
      </c>
      <c r="CR1252" s="16" t="str">
        <f>IF(Wedstrijden!AV1239="x","L","")</f>
        <v/>
      </c>
      <c r="CS1252" s="16" t="str">
        <f>IF(Wedstrijden!AW1239="x","M","")</f>
        <v/>
      </c>
      <c r="CT1252" s="16" t="str">
        <f>IF(Wedstrijden!AX1239="x","Z","")</f>
        <v/>
      </c>
      <c r="CU1252" s="16" t="str">
        <f>IF(Wedstrijden!BB1239="x","ZZ","")</f>
        <v/>
      </c>
      <c r="CV1252" s="16" t="str">
        <f>IF(COUNTA(Wedstrijden!AI1239:AP1239)&lt;&gt;0,2,"")</f>
        <v/>
      </c>
      <c r="CW1252" s="16" t="str">
        <f t="shared" si="117"/>
        <v/>
      </c>
      <c r="CX1252" s="16" t="str">
        <f>IF(Wedstrijden!AI1239="x","BB","")</f>
        <v/>
      </c>
      <c r="CY1252" s="16" t="str">
        <f>IF(Wedstrijden!AJ1239="x","B","")</f>
        <v/>
      </c>
      <c r="CZ1252" s="16" t="str">
        <f>IF(Wedstrijden!AK1239="x","L","")</f>
        <v/>
      </c>
      <c r="DA1252" s="16" t="str">
        <f>IF(Wedstrijden!AL1239="x","M","")</f>
        <v/>
      </c>
      <c r="DB1252" s="16" t="str">
        <f>IF(Wedstrijden!AM1239="x","Z","")</f>
        <v/>
      </c>
      <c r="DC1252" s="16" t="str">
        <f>IF(Wedstrijden!AN1239="x","ZZ","")</f>
        <v/>
      </c>
      <c r="DD1252" s="16" t="str">
        <f>IF(Wedstrijden!AP1239="x","1.40","")</f>
        <v/>
      </c>
      <c r="DE1252" s="16" t="str">
        <f>IF(COUNTA(Wedstrijden!BD1239:BF1239)&lt;&gt;0,6,"")</f>
        <v/>
      </c>
      <c r="DF1252" s="16" t="str">
        <f t="shared" si="118"/>
        <v/>
      </c>
      <c r="DG1252" s="16" t="str">
        <f>IF(Wedstrijden!BD1239="x","L","")</f>
        <v/>
      </c>
      <c r="DH1252" s="16" t="str">
        <f>IF(Wedstrijden!BE1239="x","M","")</f>
        <v/>
      </c>
      <c r="DI1252" s="16" t="str">
        <f>IF(Wedstrijden!BF1239="x","Z","")</f>
        <v/>
      </c>
      <c r="DJ1252" s="16" t="str">
        <f>IF(Wedstrijden!BG1239="x","Z","")</f>
        <v/>
      </c>
      <c r="DK1252" s="16" t="str">
        <f>IF(COUNTA(Wedstrijden!BI1239:BK1239)&lt;&gt;0,6,"")</f>
        <v/>
      </c>
      <c r="DL1252" s="16" t="str">
        <f t="shared" si="119"/>
        <v/>
      </c>
      <c r="DM1252" s="16" t="str">
        <f>IF(Wedstrijden!BI1239="x","L","")</f>
        <v/>
      </c>
      <c r="DN1252" s="16" t="str">
        <f>IF(Wedstrijden!BJ1239="x","M","")</f>
        <v/>
      </c>
      <c r="DO1252" s="16" t="str">
        <f>IF(Wedstrijden!BK1239="x","Z","")</f>
        <v/>
      </c>
      <c r="DP1252" s="16" t="str">
        <f>IF(Wedstrijden!BL1239="x","Z","")</f>
        <v/>
      </c>
    </row>
    <row r="1253" spans="1:120" ht="14.4" x14ac:dyDescent="0.3">
      <c r="A1253" s="18">
        <f>Wedstrijden!A1240</f>
        <v>0</v>
      </c>
      <c r="B1253" s="16" t="str">
        <f>IFERROR(VLOOKUP(Wedstrijden!#REF!,#REF!,2,FALSE),"")</f>
        <v/>
      </c>
      <c r="C1253" s="16">
        <f>Wedstrijden!E1240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IF(COUNTA(Wedstrijden!U1240:AC1240)&lt;&gt;0,1,"")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IF(Wedstrijden!U1240="x","B1","")</f>
        <v/>
      </c>
      <c r="BO1253" s="16" t="e">
        <f>IF(Wedstrijden!#REF!="x","BB","")</f>
        <v>#REF!</v>
      </c>
      <c r="BP1253" s="16" t="str">
        <f>IF(Wedstrijden!W1240="x","B","")</f>
        <v/>
      </c>
      <c r="BQ1253" s="16" t="str">
        <f>IF(Wedstrijden!X1240="x","L1","")</f>
        <v/>
      </c>
      <c r="BR1253" s="16" t="str">
        <f>IF(Wedstrijden!Y1240="x","L2","")</f>
        <v/>
      </c>
      <c r="BS1253" s="16" t="str">
        <f>IF(Wedstrijden!Z1240="x","M1","")</f>
        <v/>
      </c>
      <c r="BT1253" s="16" t="str">
        <f>IF(Wedstrijden!AA1240="x","M2","")</f>
        <v/>
      </c>
      <c r="BU1253" s="16" t="str">
        <f>IF(Wedstrijden!AB1240="x","Z1","")</f>
        <v/>
      </c>
      <c r="BV1253" s="16" t="str">
        <f>IF(Wedstrijden!AC1240="x","Z2","")</f>
        <v/>
      </c>
      <c r="BW1253" s="16" t="str">
        <f>IF(COUNTA(Wedstrijden!L1240:T1240)&lt;&gt;0,1,"")</f>
        <v/>
      </c>
      <c r="BX1253" s="16" t="str">
        <f t="shared" si="115"/>
        <v/>
      </c>
      <c r="BY1253" s="16" t="str">
        <f>IF(Wedstrijden!L1240="x","BB","")</f>
        <v/>
      </c>
      <c r="BZ1253" s="16" t="str">
        <f>IF(Wedstrijden!M1240="x","B","")</f>
        <v/>
      </c>
      <c r="CA1253" s="16" t="str">
        <f>IF(Wedstrijden!N1240="x","L1","")</f>
        <v/>
      </c>
      <c r="CB1253" s="16" t="str">
        <f>IF(Wedstrijden!O1240="x","L2","")</f>
        <v/>
      </c>
      <c r="CC1253" s="16" t="str">
        <f>IF(Wedstrijden!P1240="x","M1","")</f>
        <v/>
      </c>
      <c r="CD1253" s="16" t="str">
        <f>IF(Wedstrijden!Q1240="x","M2","")</f>
        <v/>
      </c>
      <c r="CE1253" s="16" t="str">
        <f>IF(Wedstrijden!R1240="x","Z1","")</f>
        <v/>
      </c>
      <c r="CF1253" s="16" t="str">
        <f>IF(Wedstrijden!S1240="x","Z2","")</f>
        <v/>
      </c>
      <c r="CG1253" s="16" t="str">
        <f>IF(Wedstrijden!T1240="x","ZZL","")</f>
        <v/>
      </c>
      <c r="CL1253" s="16" t="str">
        <f>IF(COUNTA(Wedstrijden!AR1240:BB1240)&lt;&gt;0,2,"")</f>
        <v/>
      </c>
      <c r="CM1253" s="16" t="str">
        <f t="shared" si="116"/>
        <v/>
      </c>
      <c r="CN1253" s="16" t="str">
        <f>IF(Wedstrijden!AR1240="x","AA","")</f>
        <v/>
      </c>
      <c r="CO1253" s="16" t="str">
        <f>IF(Wedstrijden!AS1240="x","A","")</f>
        <v/>
      </c>
      <c r="CP1253" s="16" t="str">
        <f>IF(Wedstrijden!AT1240="x","BB","")</f>
        <v/>
      </c>
      <c r="CQ1253" s="16" t="str">
        <f>IF(Wedstrijden!AU1240="x","B","")</f>
        <v/>
      </c>
      <c r="CR1253" s="16" t="str">
        <f>IF(Wedstrijden!AV1240="x","L","")</f>
        <v/>
      </c>
      <c r="CS1253" s="16" t="str">
        <f>IF(Wedstrijden!AW1240="x","M","")</f>
        <v/>
      </c>
      <c r="CT1253" s="16" t="str">
        <f>IF(Wedstrijden!AX1240="x","Z","")</f>
        <v/>
      </c>
      <c r="CU1253" s="16" t="str">
        <f>IF(Wedstrijden!BB1240="x","ZZ","")</f>
        <v/>
      </c>
      <c r="CV1253" s="16" t="str">
        <f>IF(COUNTA(Wedstrijden!AI1240:AP1240)&lt;&gt;0,2,"")</f>
        <v/>
      </c>
      <c r="CW1253" s="16" t="str">
        <f t="shared" si="117"/>
        <v/>
      </c>
      <c r="CX1253" s="16" t="str">
        <f>IF(Wedstrijden!AI1240="x","BB","")</f>
        <v/>
      </c>
      <c r="CY1253" s="16" t="str">
        <f>IF(Wedstrijden!AJ1240="x","B","")</f>
        <v/>
      </c>
      <c r="CZ1253" s="16" t="str">
        <f>IF(Wedstrijden!AK1240="x","L","")</f>
        <v/>
      </c>
      <c r="DA1253" s="16" t="str">
        <f>IF(Wedstrijden!AL1240="x","M","")</f>
        <v/>
      </c>
      <c r="DB1253" s="16" t="str">
        <f>IF(Wedstrijden!AM1240="x","Z","")</f>
        <v/>
      </c>
      <c r="DC1253" s="16" t="str">
        <f>IF(Wedstrijden!AN1240="x","ZZ","")</f>
        <v/>
      </c>
      <c r="DD1253" s="16" t="str">
        <f>IF(Wedstrijden!AP1240="x","1.40","")</f>
        <v/>
      </c>
      <c r="DE1253" s="16" t="str">
        <f>IF(COUNTA(Wedstrijden!BD1240:BF1240)&lt;&gt;0,6,"")</f>
        <v/>
      </c>
      <c r="DF1253" s="16" t="str">
        <f t="shared" si="118"/>
        <v/>
      </c>
      <c r="DG1253" s="16" t="str">
        <f>IF(Wedstrijden!BD1240="x","L","")</f>
        <v/>
      </c>
      <c r="DH1253" s="16" t="str">
        <f>IF(Wedstrijden!BE1240="x","M","")</f>
        <v/>
      </c>
      <c r="DI1253" s="16" t="str">
        <f>IF(Wedstrijden!BF1240="x","Z","")</f>
        <v/>
      </c>
      <c r="DJ1253" s="16" t="str">
        <f>IF(Wedstrijden!BG1240="x","Z","")</f>
        <v/>
      </c>
      <c r="DK1253" s="16" t="str">
        <f>IF(COUNTA(Wedstrijden!BI1240:BK1240)&lt;&gt;0,6,"")</f>
        <v/>
      </c>
      <c r="DL1253" s="16" t="str">
        <f t="shared" si="119"/>
        <v/>
      </c>
      <c r="DM1253" s="16" t="str">
        <f>IF(Wedstrijden!BI1240="x","L","")</f>
        <v/>
      </c>
      <c r="DN1253" s="16" t="str">
        <f>IF(Wedstrijden!BJ1240="x","M","")</f>
        <v/>
      </c>
      <c r="DO1253" s="16" t="str">
        <f>IF(Wedstrijden!BK1240="x","Z","")</f>
        <v/>
      </c>
      <c r="DP1253" s="16" t="str">
        <f>IF(Wedstrijden!BL1240="x","Z","")</f>
        <v/>
      </c>
    </row>
    <row r="1254" spans="1:120" ht="14.4" x14ac:dyDescent="0.3">
      <c r="A1254" s="18">
        <f>Wedstrijden!A1241</f>
        <v>0</v>
      </c>
      <c r="B1254" s="16" t="str">
        <f>IFERROR(VLOOKUP(Wedstrijden!#REF!,#REF!,2,FALSE),"")</f>
        <v/>
      </c>
      <c r="C1254" s="16">
        <f>Wedstrijden!E1241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IF(COUNTA(Wedstrijden!U1241:AC1241)&lt;&gt;0,1,"")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IF(Wedstrijden!U1241="x","B1","")</f>
        <v/>
      </c>
      <c r="BO1254" s="16" t="e">
        <f>IF(Wedstrijden!#REF!="x","BB","")</f>
        <v>#REF!</v>
      </c>
      <c r="BP1254" s="16" t="str">
        <f>IF(Wedstrijden!W1241="x","B","")</f>
        <v/>
      </c>
      <c r="BQ1254" s="16" t="str">
        <f>IF(Wedstrijden!X1241="x","L1","")</f>
        <v/>
      </c>
      <c r="BR1254" s="16" t="str">
        <f>IF(Wedstrijden!Y1241="x","L2","")</f>
        <v/>
      </c>
      <c r="BS1254" s="16" t="str">
        <f>IF(Wedstrijden!Z1241="x","M1","")</f>
        <v/>
      </c>
      <c r="BT1254" s="16" t="str">
        <f>IF(Wedstrijden!AA1241="x","M2","")</f>
        <v/>
      </c>
      <c r="BU1254" s="16" t="str">
        <f>IF(Wedstrijden!AB1241="x","Z1","")</f>
        <v/>
      </c>
      <c r="BV1254" s="16" t="str">
        <f>IF(Wedstrijden!AC1241="x","Z2","")</f>
        <v/>
      </c>
      <c r="BW1254" s="16" t="str">
        <f>IF(COUNTA(Wedstrijden!L1241:T1241)&lt;&gt;0,1,"")</f>
        <v/>
      </c>
      <c r="BX1254" s="16" t="str">
        <f t="shared" si="115"/>
        <v/>
      </c>
      <c r="BY1254" s="16" t="str">
        <f>IF(Wedstrijden!L1241="x","BB","")</f>
        <v/>
      </c>
      <c r="BZ1254" s="16" t="str">
        <f>IF(Wedstrijden!M1241="x","B","")</f>
        <v/>
      </c>
      <c r="CA1254" s="16" t="str">
        <f>IF(Wedstrijden!N1241="x","L1","")</f>
        <v/>
      </c>
      <c r="CB1254" s="16" t="str">
        <f>IF(Wedstrijden!O1241="x","L2","")</f>
        <v/>
      </c>
      <c r="CC1254" s="16" t="str">
        <f>IF(Wedstrijden!P1241="x","M1","")</f>
        <v/>
      </c>
      <c r="CD1254" s="16" t="str">
        <f>IF(Wedstrijden!Q1241="x","M2","")</f>
        <v/>
      </c>
      <c r="CE1254" s="16" t="str">
        <f>IF(Wedstrijden!R1241="x","Z1","")</f>
        <v/>
      </c>
      <c r="CF1254" s="16" t="str">
        <f>IF(Wedstrijden!S1241="x","Z2","")</f>
        <v/>
      </c>
      <c r="CG1254" s="16" t="str">
        <f>IF(Wedstrijden!T1241="x","ZZL","")</f>
        <v/>
      </c>
      <c r="CL1254" s="16" t="str">
        <f>IF(COUNTA(Wedstrijden!AR1241:BB1241)&lt;&gt;0,2,"")</f>
        <v/>
      </c>
      <c r="CM1254" s="16" t="str">
        <f t="shared" si="116"/>
        <v/>
      </c>
      <c r="CN1254" s="16" t="str">
        <f>IF(Wedstrijden!AR1241="x","AA","")</f>
        <v/>
      </c>
      <c r="CO1254" s="16" t="str">
        <f>IF(Wedstrijden!AS1241="x","A","")</f>
        <v/>
      </c>
      <c r="CP1254" s="16" t="str">
        <f>IF(Wedstrijden!AT1241="x","BB","")</f>
        <v/>
      </c>
      <c r="CQ1254" s="16" t="str">
        <f>IF(Wedstrijden!AU1241="x","B","")</f>
        <v/>
      </c>
      <c r="CR1254" s="16" t="str">
        <f>IF(Wedstrijden!AV1241="x","L","")</f>
        <v/>
      </c>
      <c r="CS1254" s="16" t="str">
        <f>IF(Wedstrijden!AW1241="x","M","")</f>
        <v/>
      </c>
      <c r="CT1254" s="16" t="str">
        <f>IF(Wedstrijden!AX1241="x","Z","")</f>
        <v/>
      </c>
      <c r="CU1254" s="16" t="str">
        <f>IF(Wedstrijden!BB1241="x","ZZ","")</f>
        <v/>
      </c>
      <c r="CV1254" s="16" t="str">
        <f>IF(COUNTA(Wedstrijden!AI1241:AP1241)&lt;&gt;0,2,"")</f>
        <v/>
      </c>
      <c r="CW1254" s="16" t="str">
        <f t="shared" si="117"/>
        <v/>
      </c>
      <c r="CX1254" s="16" t="str">
        <f>IF(Wedstrijden!AI1241="x","BB","")</f>
        <v/>
      </c>
      <c r="CY1254" s="16" t="str">
        <f>IF(Wedstrijden!AJ1241="x","B","")</f>
        <v/>
      </c>
      <c r="CZ1254" s="16" t="str">
        <f>IF(Wedstrijden!AK1241="x","L","")</f>
        <v/>
      </c>
      <c r="DA1254" s="16" t="str">
        <f>IF(Wedstrijden!AL1241="x","M","")</f>
        <v/>
      </c>
      <c r="DB1254" s="16" t="str">
        <f>IF(Wedstrijden!AM1241="x","Z","")</f>
        <v/>
      </c>
      <c r="DC1254" s="16" t="str">
        <f>IF(Wedstrijden!AN1241="x","ZZ","")</f>
        <v/>
      </c>
      <c r="DD1254" s="16" t="str">
        <f>IF(Wedstrijden!AP1241="x","1.40","")</f>
        <v/>
      </c>
      <c r="DE1254" s="16" t="str">
        <f>IF(COUNTA(Wedstrijden!BD1241:BF1241)&lt;&gt;0,6,"")</f>
        <v/>
      </c>
      <c r="DF1254" s="16" t="str">
        <f t="shared" si="118"/>
        <v/>
      </c>
      <c r="DG1254" s="16" t="str">
        <f>IF(Wedstrijden!BD1241="x","L","")</f>
        <v/>
      </c>
      <c r="DH1254" s="16" t="str">
        <f>IF(Wedstrijden!BE1241="x","M","")</f>
        <v/>
      </c>
      <c r="DI1254" s="16" t="str">
        <f>IF(Wedstrijden!BF1241="x","Z","")</f>
        <v/>
      </c>
      <c r="DJ1254" s="16" t="str">
        <f>IF(Wedstrijden!BG1241="x","Z","")</f>
        <v/>
      </c>
      <c r="DK1254" s="16" t="str">
        <f>IF(COUNTA(Wedstrijden!BI1241:BK1241)&lt;&gt;0,6,"")</f>
        <v/>
      </c>
      <c r="DL1254" s="16" t="str">
        <f t="shared" si="119"/>
        <v/>
      </c>
      <c r="DM1254" s="16" t="str">
        <f>IF(Wedstrijden!BI1241="x","L","")</f>
        <v/>
      </c>
      <c r="DN1254" s="16" t="str">
        <f>IF(Wedstrijden!BJ1241="x","M","")</f>
        <v/>
      </c>
      <c r="DO1254" s="16" t="str">
        <f>IF(Wedstrijden!BK1241="x","Z","")</f>
        <v/>
      </c>
      <c r="DP1254" s="16" t="str">
        <f>IF(Wedstrijden!BL1241="x","Z","")</f>
        <v/>
      </c>
    </row>
    <row r="1255" spans="1:120" ht="14.4" x14ac:dyDescent="0.3">
      <c r="A1255" s="18">
        <f>Wedstrijden!A1242</f>
        <v>0</v>
      </c>
      <c r="B1255" s="16" t="str">
        <f>IFERROR(VLOOKUP(Wedstrijden!#REF!,#REF!,2,FALSE),"")</f>
        <v/>
      </c>
      <c r="C1255" s="16">
        <f>Wedstrijden!E1242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IF(COUNTA(Wedstrijden!U1242:AC1242)&lt;&gt;0,1,"")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IF(Wedstrijden!U1242="x","B1","")</f>
        <v/>
      </c>
      <c r="BO1255" s="16" t="e">
        <f>IF(Wedstrijden!#REF!="x","BB","")</f>
        <v>#REF!</v>
      </c>
      <c r="BP1255" s="16" t="str">
        <f>IF(Wedstrijden!W1242="x","B","")</f>
        <v/>
      </c>
      <c r="BQ1255" s="16" t="str">
        <f>IF(Wedstrijden!X1242="x","L1","")</f>
        <v/>
      </c>
      <c r="BR1255" s="16" t="str">
        <f>IF(Wedstrijden!Y1242="x","L2","")</f>
        <v/>
      </c>
      <c r="BS1255" s="16" t="str">
        <f>IF(Wedstrijden!Z1242="x","M1","")</f>
        <v/>
      </c>
      <c r="BT1255" s="16" t="str">
        <f>IF(Wedstrijden!AA1242="x","M2","")</f>
        <v/>
      </c>
      <c r="BU1255" s="16" t="str">
        <f>IF(Wedstrijden!AB1242="x","Z1","")</f>
        <v/>
      </c>
      <c r="BV1255" s="16" t="str">
        <f>IF(Wedstrijden!AC1242="x","Z2","")</f>
        <v/>
      </c>
      <c r="BW1255" s="16" t="str">
        <f>IF(COUNTA(Wedstrijden!L1242:T1242)&lt;&gt;0,1,"")</f>
        <v/>
      </c>
      <c r="BX1255" s="16" t="str">
        <f t="shared" si="115"/>
        <v/>
      </c>
      <c r="BY1255" s="16" t="str">
        <f>IF(Wedstrijden!L1242="x","BB","")</f>
        <v/>
      </c>
      <c r="BZ1255" s="16" t="str">
        <f>IF(Wedstrijden!M1242="x","B","")</f>
        <v/>
      </c>
      <c r="CA1255" s="16" t="str">
        <f>IF(Wedstrijden!N1242="x","L1","")</f>
        <v/>
      </c>
      <c r="CB1255" s="16" t="str">
        <f>IF(Wedstrijden!O1242="x","L2","")</f>
        <v/>
      </c>
      <c r="CC1255" s="16" t="str">
        <f>IF(Wedstrijden!P1242="x","M1","")</f>
        <v/>
      </c>
      <c r="CD1255" s="16" t="str">
        <f>IF(Wedstrijden!Q1242="x","M2","")</f>
        <v/>
      </c>
      <c r="CE1255" s="16" t="str">
        <f>IF(Wedstrijden!R1242="x","Z1","")</f>
        <v/>
      </c>
      <c r="CF1255" s="16" t="str">
        <f>IF(Wedstrijden!S1242="x","Z2","")</f>
        <v/>
      </c>
      <c r="CG1255" s="16" t="str">
        <f>IF(Wedstrijden!T1242="x","ZZL","")</f>
        <v/>
      </c>
      <c r="CL1255" s="16" t="str">
        <f>IF(COUNTA(Wedstrijden!AR1242:BB1242)&lt;&gt;0,2,"")</f>
        <v/>
      </c>
      <c r="CM1255" s="16" t="str">
        <f t="shared" si="116"/>
        <v/>
      </c>
      <c r="CN1255" s="16" t="str">
        <f>IF(Wedstrijden!AR1242="x","AA","")</f>
        <v/>
      </c>
      <c r="CO1255" s="16" t="str">
        <f>IF(Wedstrijden!AS1242="x","A","")</f>
        <v/>
      </c>
      <c r="CP1255" s="16" t="str">
        <f>IF(Wedstrijden!AT1242="x","BB","")</f>
        <v/>
      </c>
      <c r="CQ1255" s="16" t="str">
        <f>IF(Wedstrijden!AU1242="x","B","")</f>
        <v/>
      </c>
      <c r="CR1255" s="16" t="str">
        <f>IF(Wedstrijden!AV1242="x","L","")</f>
        <v/>
      </c>
      <c r="CS1255" s="16" t="str">
        <f>IF(Wedstrijden!AW1242="x","M","")</f>
        <v/>
      </c>
      <c r="CT1255" s="16" t="str">
        <f>IF(Wedstrijden!AX1242="x","Z","")</f>
        <v/>
      </c>
      <c r="CU1255" s="16" t="str">
        <f>IF(Wedstrijden!BB1242="x","ZZ","")</f>
        <v/>
      </c>
      <c r="CV1255" s="16" t="str">
        <f>IF(COUNTA(Wedstrijden!AI1242:AP1242)&lt;&gt;0,2,"")</f>
        <v/>
      </c>
      <c r="CW1255" s="16" t="str">
        <f t="shared" si="117"/>
        <v/>
      </c>
      <c r="CX1255" s="16" t="str">
        <f>IF(Wedstrijden!AI1242="x","BB","")</f>
        <v/>
      </c>
      <c r="CY1255" s="16" t="str">
        <f>IF(Wedstrijden!AJ1242="x","B","")</f>
        <v/>
      </c>
      <c r="CZ1255" s="16" t="str">
        <f>IF(Wedstrijden!AK1242="x","L","")</f>
        <v/>
      </c>
      <c r="DA1255" s="16" t="str">
        <f>IF(Wedstrijden!AL1242="x","M","")</f>
        <v/>
      </c>
      <c r="DB1255" s="16" t="str">
        <f>IF(Wedstrijden!AM1242="x","Z","")</f>
        <v/>
      </c>
      <c r="DC1255" s="16" t="str">
        <f>IF(Wedstrijden!AN1242="x","ZZ","")</f>
        <v/>
      </c>
      <c r="DD1255" s="16" t="str">
        <f>IF(Wedstrijden!AP1242="x","1.40","")</f>
        <v/>
      </c>
      <c r="DE1255" s="16" t="str">
        <f>IF(COUNTA(Wedstrijden!BD1242:BF1242)&lt;&gt;0,6,"")</f>
        <v/>
      </c>
      <c r="DF1255" s="16" t="str">
        <f t="shared" si="118"/>
        <v/>
      </c>
      <c r="DG1255" s="16" t="str">
        <f>IF(Wedstrijden!BD1242="x","L","")</f>
        <v/>
      </c>
      <c r="DH1255" s="16" t="str">
        <f>IF(Wedstrijden!BE1242="x","M","")</f>
        <v/>
      </c>
      <c r="DI1255" s="16" t="str">
        <f>IF(Wedstrijden!BF1242="x","Z","")</f>
        <v/>
      </c>
      <c r="DJ1255" s="16" t="str">
        <f>IF(Wedstrijden!BG1242="x","Z","")</f>
        <v/>
      </c>
      <c r="DK1255" s="16" t="str">
        <f>IF(COUNTA(Wedstrijden!BI1242:BK1242)&lt;&gt;0,6,"")</f>
        <v/>
      </c>
      <c r="DL1255" s="16" t="str">
        <f t="shared" si="119"/>
        <v/>
      </c>
      <c r="DM1255" s="16" t="str">
        <f>IF(Wedstrijden!BI1242="x","L","")</f>
        <v/>
      </c>
      <c r="DN1255" s="16" t="str">
        <f>IF(Wedstrijden!BJ1242="x","M","")</f>
        <v/>
      </c>
      <c r="DO1255" s="16" t="str">
        <f>IF(Wedstrijden!BK1242="x","Z","")</f>
        <v/>
      </c>
      <c r="DP1255" s="16" t="str">
        <f>IF(Wedstrijden!BL1242="x","Z","")</f>
        <v/>
      </c>
    </row>
    <row r="1256" spans="1:120" ht="14.4" x14ac:dyDescent="0.3">
      <c r="A1256" s="18">
        <f>Wedstrijden!A1243</f>
        <v>0</v>
      </c>
      <c r="B1256" s="16" t="str">
        <f>IFERROR(VLOOKUP(Wedstrijden!#REF!,#REF!,2,FALSE),"")</f>
        <v/>
      </c>
      <c r="C1256" s="16">
        <f>Wedstrijden!E1243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IF(COUNTA(Wedstrijden!U1243:AC1243)&lt;&gt;0,1,"")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IF(Wedstrijden!U1243="x","B1","")</f>
        <v/>
      </c>
      <c r="BO1256" s="16" t="e">
        <f>IF(Wedstrijden!#REF!="x","BB","")</f>
        <v>#REF!</v>
      </c>
      <c r="BP1256" s="16" t="str">
        <f>IF(Wedstrijden!W1243="x","B","")</f>
        <v/>
      </c>
      <c r="BQ1256" s="16" t="str">
        <f>IF(Wedstrijden!X1243="x","L1","")</f>
        <v/>
      </c>
      <c r="BR1256" s="16" t="str">
        <f>IF(Wedstrijden!Y1243="x","L2","")</f>
        <v/>
      </c>
      <c r="BS1256" s="16" t="str">
        <f>IF(Wedstrijden!Z1243="x","M1","")</f>
        <v/>
      </c>
      <c r="BT1256" s="16" t="str">
        <f>IF(Wedstrijden!AA1243="x","M2","")</f>
        <v/>
      </c>
      <c r="BU1256" s="16" t="str">
        <f>IF(Wedstrijden!AB1243="x","Z1","")</f>
        <v/>
      </c>
      <c r="BV1256" s="16" t="str">
        <f>IF(Wedstrijden!AC1243="x","Z2","")</f>
        <v/>
      </c>
      <c r="BW1256" s="16" t="str">
        <f>IF(COUNTA(Wedstrijden!L1243:T1243)&lt;&gt;0,1,"")</f>
        <v/>
      </c>
      <c r="BX1256" s="16" t="str">
        <f t="shared" si="115"/>
        <v/>
      </c>
      <c r="BY1256" s="16" t="str">
        <f>IF(Wedstrijden!L1243="x","BB","")</f>
        <v/>
      </c>
      <c r="BZ1256" s="16" t="str">
        <f>IF(Wedstrijden!M1243="x","B","")</f>
        <v/>
      </c>
      <c r="CA1256" s="16" t="str">
        <f>IF(Wedstrijden!N1243="x","L1","")</f>
        <v/>
      </c>
      <c r="CB1256" s="16" t="str">
        <f>IF(Wedstrijden!O1243="x","L2","")</f>
        <v/>
      </c>
      <c r="CC1256" s="16" t="str">
        <f>IF(Wedstrijden!P1243="x","M1","")</f>
        <v/>
      </c>
      <c r="CD1256" s="16" t="str">
        <f>IF(Wedstrijden!Q1243="x","M2","")</f>
        <v/>
      </c>
      <c r="CE1256" s="16" t="str">
        <f>IF(Wedstrijden!R1243="x","Z1","")</f>
        <v/>
      </c>
      <c r="CF1256" s="16" t="str">
        <f>IF(Wedstrijden!S1243="x","Z2","")</f>
        <v/>
      </c>
      <c r="CG1256" s="16" t="str">
        <f>IF(Wedstrijden!T1243="x","ZZL","")</f>
        <v/>
      </c>
      <c r="CL1256" s="16" t="str">
        <f>IF(COUNTA(Wedstrijden!AR1243:BB1243)&lt;&gt;0,2,"")</f>
        <v/>
      </c>
      <c r="CM1256" s="16" t="str">
        <f t="shared" si="116"/>
        <v/>
      </c>
      <c r="CN1256" s="16" t="str">
        <f>IF(Wedstrijden!AR1243="x","AA","")</f>
        <v/>
      </c>
      <c r="CO1256" s="16" t="str">
        <f>IF(Wedstrijden!AS1243="x","A","")</f>
        <v/>
      </c>
      <c r="CP1256" s="16" t="str">
        <f>IF(Wedstrijden!AT1243="x","BB","")</f>
        <v/>
      </c>
      <c r="CQ1256" s="16" t="str">
        <f>IF(Wedstrijden!AU1243="x","B","")</f>
        <v/>
      </c>
      <c r="CR1256" s="16" t="str">
        <f>IF(Wedstrijden!AV1243="x","L","")</f>
        <v/>
      </c>
      <c r="CS1256" s="16" t="str">
        <f>IF(Wedstrijden!AW1243="x","M","")</f>
        <v/>
      </c>
      <c r="CT1256" s="16" t="str">
        <f>IF(Wedstrijden!AX1243="x","Z","")</f>
        <v/>
      </c>
      <c r="CU1256" s="16" t="str">
        <f>IF(Wedstrijden!BB1243="x","ZZ","")</f>
        <v/>
      </c>
      <c r="CV1256" s="16" t="str">
        <f>IF(COUNTA(Wedstrijden!AI1243:AP1243)&lt;&gt;0,2,"")</f>
        <v/>
      </c>
      <c r="CW1256" s="16" t="str">
        <f t="shared" si="117"/>
        <v/>
      </c>
      <c r="CX1256" s="16" t="str">
        <f>IF(Wedstrijden!AI1243="x","BB","")</f>
        <v/>
      </c>
      <c r="CY1256" s="16" t="str">
        <f>IF(Wedstrijden!AJ1243="x","B","")</f>
        <v/>
      </c>
      <c r="CZ1256" s="16" t="str">
        <f>IF(Wedstrijden!AK1243="x","L","")</f>
        <v/>
      </c>
      <c r="DA1256" s="16" t="str">
        <f>IF(Wedstrijden!AL1243="x","M","")</f>
        <v/>
      </c>
      <c r="DB1256" s="16" t="str">
        <f>IF(Wedstrijden!AM1243="x","Z","")</f>
        <v/>
      </c>
      <c r="DC1256" s="16" t="str">
        <f>IF(Wedstrijden!AN1243="x","ZZ","")</f>
        <v/>
      </c>
      <c r="DD1256" s="16" t="str">
        <f>IF(Wedstrijden!AP1243="x","1.40","")</f>
        <v/>
      </c>
      <c r="DE1256" s="16" t="str">
        <f>IF(COUNTA(Wedstrijden!BD1243:BF1243)&lt;&gt;0,6,"")</f>
        <v/>
      </c>
      <c r="DF1256" s="16" t="str">
        <f t="shared" si="118"/>
        <v/>
      </c>
      <c r="DG1256" s="16" t="str">
        <f>IF(Wedstrijden!BD1243="x","L","")</f>
        <v/>
      </c>
      <c r="DH1256" s="16" t="str">
        <f>IF(Wedstrijden!BE1243="x","M","")</f>
        <v/>
      </c>
      <c r="DI1256" s="16" t="str">
        <f>IF(Wedstrijden!BF1243="x","Z","")</f>
        <v/>
      </c>
      <c r="DJ1256" s="16" t="str">
        <f>IF(Wedstrijden!BG1243="x","Z","")</f>
        <v/>
      </c>
      <c r="DK1256" s="16" t="str">
        <f>IF(COUNTA(Wedstrijden!BI1243:BK1243)&lt;&gt;0,6,"")</f>
        <v/>
      </c>
      <c r="DL1256" s="16" t="str">
        <f t="shared" si="119"/>
        <v/>
      </c>
      <c r="DM1256" s="16" t="str">
        <f>IF(Wedstrijden!BI1243="x","L","")</f>
        <v/>
      </c>
      <c r="DN1256" s="16" t="str">
        <f>IF(Wedstrijden!BJ1243="x","M","")</f>
        <v/>
      </c>
      <c r="DO1256" s="16" t="str">
        <f>IF(Wedstrijden!BK1243="x","Z","")</f>
        <v/>
      </c>
      <c r="DP1256" s="16" t="str">
        <f>IF(Wedstrijden!BL1243="x","Z","")</f>
        <v/>
      </c>
    </row>
    <row r="1257" spans="1:120" ht="14.4" x14ac:dyDescent="0.3">
      <c r="A1257" s="18">
        <f>Wedstrijden!A1244</f>
        <v>0</v>
      </c>
      <c r="B1257" s="16" t="str">
        <f>IFERROR(VLOOKUP(Wedstrijden!#REF!,#REF!,2,FALSE),"")</f>
        <v/>
      </c>
      <c r="C1257" s="16">
        <f>Wedstrijden!E1244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IF(COUNTA(Wedstrijden!U1244:AC1244)&lt;&gt;0,1,"")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IF(Wedstrijden!U1244="x","B1","")</f>
        <v/>
      </c>
      <c r="BO1257" s="16" t="e">
        <f>IF(Wedstrijden!#REF!="x","BB","")</f>
        <v>#REF!</v>
      </c>
      <c r="BP1257" s="16" t="str">
        <f>IF(Wedstrijden!W1244="x","B","")</f>
        <v/>
      </c>
      <c r="BQ1257" s="16" t="str">
        <f>IF(Wedstrijden!X1244="x","L1","")</f>
        <v/>
      </c>
      <c r="BR1257" s="16" t="str">
        <f>IF(Wedstrijden!Y1244="x","L2","")</f>
        <v/>
      </c>
      <c r="BS1257" s="16" t="str">
        <f>IF(Wedstrijden!Z1244="x","M1","")</f>
        <v/>
      </c>
      <c r="BT1257" s="16" t="str">
        <f>IF(Wedstrijden!AA1244="x","M2","")</f>
        <v/>
      </c>
      <c r="BU1257" s="16" t="str">
        <f>IF(Wedstrijden!AB1244="x","Z1","")</f>
        <v/>
      </c>
      <c r="BV1257" s="16" t="str">
        <f>IF(Wedstrijden!AC1244="x","Z2","")</f>
        <v/>
      </c>
      <c r="BW1257" s="16" t="str">
        <f>IF(COUNTA(Wedstrijden!L1244:T1244)&lt;&gt;0,1,"")</f>
        <v/>
      </c>
      <c r="BX1257" s="16" t="str">
        <f t="shared" si="115"/>
        <v/>
      </c>
      <c r="BY1257" s="16" t="str">
        <f>IF(Wedstrijden!L1244="x","BB","")</f>
        <v/>
      </c>
      <c r="BZ1257" s="16" t="str">
        <f>IF(Wedstrijden!M1244="x","B","")</f>
        <v/>
      </c>
      <c r="CA1257" s="16" t="str">
        <f>IF(Wedstrijden!N1244="x","L1","")</f>
        <v/>
      </c>
      <c r="CB1257" s="16" t="str">
        <f>IF(Wedstrijden!O1244="x","L2","")</f>
        <v/>
      </c>
      <c r="CC1257" s="16" t="str">
        <f>IF(Wedstrijden!P1244="x","M1","")</f>
        <v/>
      </c>
      <c r="CD1257" s="16" t="str">
        <f>IF(Wedstrijden!Q1244="x","M2","")</f>
        <v/>
      </c>
      <c r="CE1257" s="16" t="str">
        <f>IF(Wedstrijden!R1244="x","Z1","")</f>
        <v/>
      </c>
      <c r="CF1257" s="16" t="str">
        <f>IF(Wedstrijden!S1244="x","Z2","")</f>
        <v/>
      </c>
      <c r="CG1257" s="16" t="str">
        <f>IF(Wedstrijden!T1244="x","ZZL","")</f>
        <v/>
      </c>
      <c r="CL1257" s="16" t="str">
        <f>IF(COUNTA(Wedstrijden!AR1244:BB1244)&lt;&gt;0,2,"")</f>
        <v/>
      </c>
      <c r="CM1257" s="16" t="str">
        <f t="shared" si="116"/>
        <v/>
      </c>
      <c r="CN1257" s="16" t="str">
        <f>IF(Wedstrijden!AR1244="x","AA","")</f>
        <v/>
      </c>
      <c r="CO1257" s="16" t="str">
        <f>IF(Wedstrijden!AS1244="x","A","")</f>
        <v/>
      </c>
      <c r="CP1257" s="16" t="str">
        <f>IF(Wedstrijden!AT1244="x","BB","")</f>
        <v/>
      </c>
      <c r="CQ1257" s="16" t="str">
        <f>IF(Wedstrijden!AU1244="x","B","")</f>
        <v/>
      </c>
      <c r="CR1257" s="16" t="str">
        <f>IF(Wedstrijden!AV1244="x","L","")</f>
        <v/>
      </c>
      <c r="CS1257" s="16" t="str">
        <f>IF(Wedstrijden!AW1244="x","M","")</f>
        <v/>
      </c>
      <c r="CT1257" s="16" t="str">
        <f>IF(Wedstrijden!AX1244="x","Z","")</f>
        <v/>
      </c>
      <c r="CU1257" s="16" t="str">
        <f>IF(Wedstrijden!BB1244="x","ZZ","")</f>
        <v/>
      </c>
      <c r="CV1257" s="16" t="str">
        <f>IF(COUNTA(Wedstrijden!AI1244:AP1244)&lt;&gt;0,2,"")</f>
        <v/>
      </c>
      <c r="CW1257" s="16" t="str">
        <f t="shared" si="117"/>
        <v/>
      </c>
      <c r="CX1257" s="16" t="str">
        <f>IF(Wedstrijden!AI1244="x","BB","")</f>
        <v/>
      </c>
      <c r="CY1257" s="16" t="str">
        <f>IF(Wedstrijden!AJ1244="x","B","")</f>
        <v/>
      </c>
      <c r="CZ1257" s="16" t="str">
        <f>IF(Wedstrijden!AK1244="x","L","")</f>
        <v/>
      </c>
      <c r="DA1257" s="16" t="str">
        <f>IF(Wedstrijden!AL1244="x","M","")</f>
        <v/>
      </c>
      <c r="DB1257" s="16" t="str">
        <f>IF(Wedstrijden!AM1244="x","Z","")</f>
        <v/>
      </c>
      <c r="DC1257" s="16" t="str">
        <f>IF(Wedstrijden!AN1244="x","ZZ","")</f>
        <v/>
      </c>
      <c r="DD1257" s="16" t="str">
        <f>IF(Wedstrijden!AP1244="x","1.40","")</f>
        <v/>
      </c>
      <c r="DE1257" s="16" t="str">
        <f>IF(COUNTA(Wedstrijden!BD1244:BF1244)&lt;&gt;0,6,"")</f>
        <v/>
      </c>
      <c r="DF1257" s="16" t="str">
        <f t="shared" si="118"/>
        <v/>
      </c>
      <c r="DG1257" s="16" t="str">
        <f>IF(Wedstrijden!BD1244="x","L","")</f>
        <v/>
      </c>
      <c r="DH1257" s="16" t="str">
        <f>IF(Wedstrijden!BE1244="x","M","")</f>
        <v/>
      </c>
      <c r="DI1257" s="16" t="str">
        <f>IF(Wedstrijden!BF1244="x","Z","")</f>
        <v/>
      </c>
      <c r="DJ1257" s="16" t="str">
        <f>IF(Wedstrijden!BG1244="x","Z","")</f>
        <v/>
      </c>
      <c r="DK1257" s="16" t="str">
        <f>IF(COUNTA(Wedstrijden!BI1244:BK1244)&lt;&gt;0,6,"")</f>
        <v/>
      </c>
      <c r="DL1257" s="16" t="str">
        <f t="shared" si="119"/>
        <v/>
      </c>
      <c r="DM1257" s="16" t="str">
        <f>IF(Wedstrijden!BI1244="x","L","")</f>
        <v/>
      </c>
      <c r="DN1257" s="16" t="str">
        <f>IF(Wedstrijden!BJ1244="x","M","")</f>
        <v/>
      </c>
      <c r="DO1257" s="16" t="str">
        <f>IF(Wedstrijden!BK1244="x","Z","")</f>
        <v/>
      </c>
      <c r="DP1257" s="16" t="str">
        <f>IF(Wedstrijden!BL1244="x","Z","")</f>
        <v/>
      </c>
    </row>
    <row r="1258" spans="1:120" ht="14.4" x14ac:dyDescent="0.3">
      <c r="A1258" s="18">
        <f>Wedstrijden!A1245</f>
        <v>0</v>
      </c>
      <c r="B1258" s="16" t="str">
        <f>IFERROR(VLOOKUP(Wedstrijden!#REF!,#REF!,2,FALSE),"")</f>
        <v/>
      </c>
      <c r="C1258" s="16">
        <f>Wedstrijden!E1245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IF(COUNTA(Wedstrijden!U1245:AC1245)&lt;&gt;0,1,"")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IF(Wedstrijden!U1245="x","B1","")</f>
        <v/>
      </c>
      <c r="BO1258" s="16" t="e">
        <f>IF(Wedstrijden!#REF!="x","BB","")</f>
        <v>#REF!</v>
      </c>
      <c r="BP1258" s="16" t="str">
        <f>IF(Wedstrijden!W1245="x","B","")</f>
        <v/>
      </c>
      <c r="BQ1258" s="16" t="str">
        <f>IF(Wedstrijden!X1245="x","L1","")</f>
        <v/>
      </c>
      <c r="BR1258" s="16" t="str">
        <f>IF(Wedstrijden!Y1245="x","L2","")</f>
        <v/>
      </c>
      <c r="BS1258" s="16" t="str">
        <f>IF(Wedstrijden!Z1245="x","M1","")</f>
        <v/>
      </c>
      <c r="BT1258" s="16" t="str">
        <f>IF(Wedstrijden!AA1245="x","M2","")</f>
        <v/>
      </c>
      <c r="BU1258" s="16" t="str">
        <f>IF(Wedstrijden!AB1245="x","Z1","")</f>
        <v/>
      </c>
      <c r="BV1258" s="16" t="str">
        <f>IF(Wedstrijden!AC1245="x","Z2","")</f>
        <v/>
      </c>
      <c r="BW1258" s="16" t="str">
        <f>IF(COUNTA(Wedstrijden!L1245:T1245)&lt;&gt;0,1,"")</f>
        <v/>
      </c>
      <c r="BX1258" s="16" t="str">
        <f t="shared" si="115"/>
        <v/>
      </c>
      <c r="BY1258" s="16" t="str">
        <f>IF(Wedstrijden!L1245="x","BB","")</f>
        <v/>
      </c>
      <c r="BZ1258" s="16" t="str">
        <f>IF(Wedstrijden!M1245="x","B","")</f>
        <v/>
      </c>
      <c r="CA1258" s="16" t="str">
        <f>IF(Wedstrijden!N1245="x","L1","")</f>
        <v/>
      </c>
      <c r="CB1258" s="16" t="str">
        <f>IF(Wedstrijden!O1245="x","L2","")</f>
        <v/>
      </c>
      <c r="CC1258" s="16" t="str">
        <f>IF(Wedstrijden!P1245="x","M1","")</f>
        <v/>
      </c>
      <c r="CD1258" s="16" t="str">
        <f>IF(Wedstrijden!Q1245="x","M2","")</f>
        <v/>
      </c>
      <c r="CE1258" s="16" t="str">
        <f>IF(Wedstrijden!R1245="x","Z1","")</f>
        <v/>
      </c>
      <c r="CF1258" s="16" t="str">
        <f>IF(Wedstrijden!S1245="x","Z2","")</f>
        <v/>
      </c>
      <c r="CG1258" s="16" t="str">
        <f>IF(Wedstrijden!T1245="x","ZZL","")</f>
        <v/>
      </c>
      <c r="CL1258" s="16" t="str">
        <f>IF(COUNTA(Wedstrijden!AR1245:BB1245)&lt;&gt;0,2,"")</f>
        <v/>
      </c>
      <c r="CM1258" s="16" t="str">
        <f t="shared" si="116"/>
        <v/>
      </c>
      <c r="CN1258" s="16" t="str">
        <f>IF(Wedstrijden!AR1245="x","AA","")</f>
        <v/>
      </c>
      <c r="CO1258" s="16" t="str">
        <f>IF(Wedstrijden!AS1245="x","A","")</f>
        <v/>
      </c>
      <c r="CP1258" s="16" t="str">
        <f>IF(Wedstrijden!AT1245="x","BB","")</f>
        <v/>
      </c>
      <c r="CQ1258" s="16" t="str">
        <f>IF(Wedstrijden!AU1245="x","B","")</f>
        <v/>
      </c>
      <c r="CR1258" s="16" t="str">
        <f>IF(Wedstrijden!AV1245="x","L","")</f>
        <v/>
      </c>
      <c r="CS1258" s="16" t="str">
        <f>IF(Wedstrijden!AW1245="x","M","")</f>
        <v/>
      </c>
      <c r="CT1258" s="16" t="str">
        <f>IF(Wedstrijden!AX1245="x","Z","")</f>
        <v/>
      </c>
      <c r="CU1258" s="16" t="str">
        <f>IF(Wedstrijden!BB1245="x","ZZ","")</f>
        <v/>
      </c>
      <c r="CV1258" s="16" t="str">
        <f>IF(COUNTA(Wedstrijden!AI1245:AP1245)&lt;&gt;0,2,"")</f>
        <v/>
      </c>
      <c r="CW1258" s="16" t="str">
        <f t="shared" si="117"/>
        <v/>
      </c>
      <c r="CX1258" s="16" t="str">
        <f>IF(Wedstrijden!AI1245="x","BB","")</f>
        <v/>
      </c>
      <c r="CY1258" s="16" t="str">
        <f>IF(Wedstrijden!AJ1245="x","B","")</f>
        <v/>
      </c>
      <c r="CZ1258" s="16" t="str">
        <f>IF(Wedstrijden!AK1245="x","L","")</f>
        <v/>
      </c>
      <c r="DA1258" s="16" t="str">
        <f>IF(Wedstrijden!AL1245="x","M","")</f>
        <v/>
      </c>
      <c r="DB1258" s="16" t="str">
        <f>IF(Wedstrijden!AM1245="x","Z","")</f>
        <v/>
      </c>
      <c r="DC1258" s="16" t="str">
        <f>IF(Wedstrijden!AN1245="x","ZZ","")</f>
        <v/>
      </c>
      <c r="DD1258" s="16" t="str">
        <f>IF(Wedstrijden!AP1245="x","1.40","")</f>
        <v/>
      </c>
      <c r="DE1258" s="16" t="str">
        <f>IF(COUNTA(Wedstrijden!BD1245:BF1245)&lt;&gt;0,6,"")</f>
        <v/>
      </c>
      <c r="DF1258" s="16" t="str">
        <f t="shared" si="118"/>
        <v/>
      </c>
      <c r="DG1258" s="16" t="str">
        <f>IF(Wedstrijden!BD1245="x","L","")</f>
        <v/>
      </c>
      <c r="DH1258" s="16" t="str">
        <f>IF(Wedstrijden!BE1245="x","M","")</f>
        <v/>
      </c>
      <c r="DI1258" s="16" t="str">
        <f>IF(Wedstrijden!BF1245="x","Z","")</f>
        <v/>
      </c>
      <c r="DJ1258" s="16" t="str">
        <f>IF(Wedstrijden!BG1245="x","Z","")</f>
        <v/>
      </c>
      <c r="DK1258" s="16" t="str">
        <f>IF(COUNTA(Wedstrijden!BI1245:BK1245)&lt;&gt;0,6,"")</f>
        <v/>
      </c>
      <c r="DL1258" s="16" t="str">
        <f t="shared" si="119"/>
        <v/>
      </c>
      <c r="DM1258" s="16" t="str">
        <f>IF(Wedstrijden!BI1245="x","L","")</f>
        <v/>
      </c>
      <c r="DN1258" s="16" t="str">
        <f>IF(Wedstrijden!BJ1245="x","M","")</f>
        <v/>
      </c>
      <c r="DO1258" s="16" t="str">
        <f>IF(Wedstrijden!BK1245="x","Z","")</f>
        <v/>
      </c>
      <c r="DP1258" s="16" t="str">
        <f>IF(Wedstrijden!BL1245="x","Z","")</f>
        <v/>
      </c>
    </row>
    <row r="1259" spans="1:120" ht="14.4" x14ac:dyDescent="0.3">
      <c r="A1259" s="18">
        <f>Wedstrijden!A1246</f>
        <v>0</v>
      </c>
      <c r="B1259" s="16" t="str">
        <f>IFERROR(VLOOKUP(Wedstrijden!#REF!,#REF!,2,FALSE),"")</f>
        <v/>
      </c>
      <c r="C1259" s="16">
        <f>Wedstrijden!E1246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IF(COUNTA(Wedstrijden!U1246:AC1246)&lt;&gt;0,1,"")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IF(Wedstrijden!U1246="x","B1","")</f>
        <v/>
      </c>
      <c r="BO1259" s="16" t="e">
        <f>IF(Wedstrijden!#REF!="x","BB","")</f>
        <v>#REF!</v>
      </c>
      <c r="BP1259" s="16" t="str">
        <f>IF(Wedstrijden!W1246="x","B","")</f>
        <v/>
      </c>
      <c r="BQ1259" s="16" t="str">
        <f>IF(Wedstrijden!X1246="x","L1","")</f>
        <v/>
      </c>
      <c r="BR1259" s="16" t="str">
        <f>IF(Wedstrijden!Y1246="x","L2","")</f>
        <v/>
      </c>
      <c r="BS1259" s="16" t="str">
        <f>IF(Wedstrijden!Z1246="x","M1","")</f>
        <v/>
      </c>
      <c r="BT1259" s="16" t="str">
        <f>IF(Wedstrijden!AA1246="x","M2","")</f>
        <v/>
      </c>
      <c r="BU1259" s="16" t="str">
        <f>IF(Wedstrijden!AB1246="x","Z1","")</f>
        <v/>
      </c>
      <c r="BV1259" s="16" t="str">
        <f>IF(Wedstrijden!AC1246="x","Z2","")</f>
        <v/>
      </c>
      <c r="BW1259" s="16" t="str">
        <f>IF(COUNTA(Wedstrijden!L1246:T1246)&lt;&gt;0,1,"")</f>
        <v/>
      </c>
      <c r="BX1259" s="16" t="str">
        <f t="shared" si="115"/>
        <v/>
      </c>
      <c r="BY1259" s="16" t="str">
        <f>IF(Wedstrijden!L1246="x","BB","")</f>
        <v/>
      </c>
      <c r="BZ1259" s="16" t="str">
        <f>IF(Wedstrijden!M1246="x","B","")</f>
        <v/>
      </c>
      <c r="CA1259" s="16" t="str">
        <f>IF(Wedstrijden!N1246="x","L1","")</f>
        <v/>
      </c>
      <c r="CB1259" s="16" t="str">
        <f>IF(Wedstrijden!O1246="x","L2","")</f>
        <v/>
      </c>
      <c r="CC1259" s="16" t="str">
        <f>IF(Wedstrijden!P1246="x","M1","")</f>
        <v/>
      </c>
      <c r="CD1259" s="16" t="str">
        <f>IF(Wedstrijden!Q1246="x","M2","")</f>
        <v/>
      </c>
      <c r="CE1259" s="16" t="str">
        <f>IF(Wedstrijden!R1246="x","Z1","")</f>
        <v/>
      </c>
      <c r="CF1259" s="16" t="str">
        <f>IF(Wedstrijden!S1246="x","Z2","")</f>
        <v/>
      </c>
      <c r="CG1259" s="16" t="str">
        <f>IF(Wedstrijden!T1246="x","ZZL","")</f>
        <v/>
      </c>
      <c r="CL1259" s="16" t="str">
        <f>IF(COUNTA(Wedstrijden!AR1246:BB1246)&lt;&gt;0,2,"")</f>
        <v/>
      </c>
      <c r="CM1259" s="16" t="str">
        <f t="shared" si="116"/>
        <v/>
      </c>
      <c r="CN1259" s="16" t="str">
        <f>IF(Wedstrijden!AR1246="x","AA","")</f>
        <v/>
      </c>
      <c r="CO1259" s="16" t="str">
        <f>IF(Wedstrijden!AS1246="x","A","")</f>
        <v/>
      </c>
      <c r="CP1259" s="16" t="str">
        <f>IF(Wedstrijden!AT1246="x","BB","")</f>
        <v/>
      </c>
      <c r="CQ1259" s="16" t="str">
        <f>IF(Wedstrijden!AU1246="x","B","")</f>
        <v/>
      </c>
      <c r="CR1259" s="16" t="str">
        <f>IF(Wedstrijden!AV1246="x","L","")</f>
        <v/>
      </c>
      <c r="CS1259" s="16" t="str">
        <f>IF(Wedstrijden!AW1246="x","M","")</f>
        <v/>
      </c>
      <c r="CT1259" s="16" t="str">
        <f>IF(Wedstrijden!AX1246="x","Z","")</f>
        <v/>
      </c>
      <c r="CU1259" s="16" t="str">
        <f>IF(Wedstrijden!BB1246="x","ZZ","")</f>
        <v/>
      </c>
      <c r="CV1259" s="16" t="str">
        <f>IF(COUNTA(Wedstrijden!AI1246:AP1246)&lt;&gt;0,2,"")</f>
        <v/>
      </c>
      <c r="CW1259" s="16" t="str">
        <f t="shared" si="117"/>
        <v/>
      </c>
      <c r="CX1259" s="16" t="str">
        <f>IF(Wedstrijden!AI1246="x","BB","")</f>
        <v/>
      </c>
      <c r="CY1259" s="16" t="str">
        <f>IF(Wedstrijden!AJ1246="x","B","")</f>
        <v/>
      </c>
      <c r="CZ1259" s="16" t="str">
        <f>IF(Wedstrijden!AK1246="x","L","")</f>
        <v/>
      </c>
      <c r="DA1259" s="16" t="str">
        <f>IF(Wedstrijden!AL1246="x","M","")</f>
        <v/>
      </c>
      <c r="DB1259" s="16" t="str">
        <f>IF(Wedstrijden!AM1246="x","Z","")</f>
        <v/>
      </c>
      <c r="DC1259" s="16" t="str">
        <f>IF(Wedstrijden!AN1246="x","ZZ","")</f>
        <v/>
      </c>
      <c r="DD1259" s="16" t="str">
        <f>IF(Wedstrijden!AP1246="x","1.40","")</f>
        <v/>
      </c>
      <c r="DE1259" s="16" t="str">
        <f>IF(COUNTA(Wedstrijden!BD1246:BF1246)&lt;&gt;0,6,"")</f>
        <v/>
      </c>
      <c r="DF1259" s="16" t="str">
        <f t="shared" si="118"/>
        <v/>
      </c>
      <c r="DG1259" s="16" t="str">
        <f>IF(Wedstrijden!BD1246="x","L","")</f>
        <v/>
      </c>
      <c r="DH1259" s="16" t="str">
        <f>IF(Wedstrijden!BE1246="x","M","")</f>
        <v/>
      </c>
      <c r="DI1259" s="16" t="str">
        <f>IF(Wedstrijden!BF1246="x","Z","")</f>
        <v/>
      </c>
      <c r="DJ1259" s="16" t="str">
        <f>IF(Wedstrijden!BG1246="x","Z","")</f>
        <v/>
      </c>
      <c r="DK1259" s="16" t="str">
        <f>IF(COUNTA(Wedstrijden!BI1246:BK1246)&lt;&gt;0,6,"")</f>
        <v/>
      </c>
      <c r="DL1259" s="16" t="str">
        <f t="shared" si="119"/>
        <v/>
      </c>
      <c r="DM1259" s="16" t="str">
        <f>IF(Wedstrijden!BI1246="x","L","")</f>
        <v/>
      </c>
      <c r="DN1259" s="16" t="str">
        <f>IF(Wedstrijden!BJ1246="x","M","")</f>
        <v/>
      </c>
      <c r="DO1259" s="16" t="str">
        <f>IF(Wedstrijden!BK1246="x","Z","")</f>
        <v/>
      </c>
      <c r="DP1259" s="16" t="str">
        <f>IF(Wedstrijden!BL1246="x","Z","")</f>
        <v/>
      </c>
    </row>
    <row r="1260" spans="1:120" ht="14.4" x14ac:dyDescent="0.3">
      <c r="A1260" s="18">
        <f>Wedstrijden!A1247</f>
        <v>0</v>
      </c>
      <c r="B1260" s="16" t="str">
        <f>IFERROR(VLOOKUP(Wedstrijden!#REF!,#REF!,2,FALSE),"")</f>
        <v/>
      </c>
      <c r="C1260" s="16">
        <f>Wedstrijden!E1247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IF(COUNTA(Wedstrijden!U1247:AC1247)&lt;&gt;0,1,"")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IF(Wedstrijden!U1247="x","B1","")</f>
        <v/>
      </c>
      <c r="BO1260" s="16" t="e">
        <f>IF(Wedstrijden!#REF!="x","BB","")</f>
        <v>#REF!</v>
      </c>
      <c r="BP1260" s="16" t="str">
        <f>IF(Wedstrijden!W1247="x","B","")</f>
        <v/>
      </c>
      <c r="BQ1260" s="16" t="str">
        <f>IF(Wedstrijden!X1247="x","L1","")</f>
        <v/>
      </c>
      <c r="BR1260" s="16" t="str">
        <f>IF(Wedstrijden!Y1247="x","L2","")</f>
        <v/>
      </c>
      <c r="BS1260" s="16" t="str">
        <f>IF(Wedstrijden!Z1247="x","M1","")</f>
        <v/>
      </c>
      <c r="BT1260" s="16" t="str">
        <f>IF(Wedstrijden!AA1247="x","M2","")</f>
        <v/>
      </c>
      <c r="BU1260" s="16" t="str">
        <f>IF(Wedstrijden!AB1247="x","Z1","")</f>
        <v/>
      </c>
      <c r="BV1260" s="16" t="str">
        <f>IF(Wedstrijden!AC1247="x","Z2","")</f>
        <v/>
      </c>
      <c r="BW1260" s="16" t="str">
        <f>IF(COUNTA(Wedstrijden!L1247:T1247)&lt;&gt;0,1,"")</f>
        <v/>
      </c>
      <c r="BX1260" s="16" t="str">
        <f t="shared" si="115"/>
        <v/>
      </c>
      <c r="BY1260" s="16" t="str">
        <f>IF(Wedstrijden!L1247="x","BB","")</f>
        <v/>
      </c>
      <c r="BZ1260" s="16" t="str">
        <f>IF(Wedstrijden!M1247="x","B","")</f>
        <v/>
      </c>
      <c r="CA1260" s="16" t="str">
        <f>IF(Wedstrijden!N1247="x","L1","")</f>
        <v/>
      </c>
      <c r="CB1260" s="16" t="str">
        <f>IF(Wedstrijden!O1247="x","L2","")</f>
        <v/>
      </c>
      <c r="CC1260" s="16" t="str">
        <f>IF(Wedstrijden!P1247="x","M1","")</f>
        <v/>
      </c>
      <c r="CD1260" s="16" t="str">
        <f>IF(Wedstrijden!Q1247="x","M2","")</f>
        <v/>
      </c>
      <c r="CE1260" s="16" t="str">
        <f>IF(Wedstrijden!R1247="x","Z1","")</f>
        <v/>
      </c>
      <c r="CF1260" s="16" t="str">
        <f>IF(Wedstrijden!S1247="x","Z2","")</f>
        <v/>
      </c>
      <c r="CG1260" s="16" t="str">
        <f>IF(Wedstrijden!T1247="x","ZZL","")</f>
        <v/>
      </c>
      <c r="CL1260" s="16" t="str">
        <f>IF(COUNTA(Wedstrijden!AR1247:BB1247)&lt;&gt;0,2,"")</f>
        <v/>
      </c>
      <c r="CM1260" s="16" t="str">
        <f t="shared" si="116"/>
        <v/>
      </c>
      <c r="CN1260" s="16" t="str">
        <f>IF(Wedstrijden!AR1247="x","AA","")</f>
        <v/>
      </c>
      <c r="CO1260" s="16" t="str">
        <f>IF(Wedstrijden!AS1247="x","A","")</f>
        <v/>
      </c>
      <c r="CP1260" s="16" t="str">
        <f>IF(Wedstrijden!AT1247="x","BB","")</f>
        <v/>
      </c>
      <c r="CQ1260" s="16" t="str">
        <f>IF(Wedstrijden!AU1247="x","B","")</f>
        <v/>
      </c>
      <c r="CR1260" s="16" t="str">
        <f>IF(Wedstrijden!AV1247="x","L","")</f>
        <v/>
      </c>
      <c r="CS1260" s="16" t="str">
        <f>IF(Wedstrijden!AW1247="x","M","")</f>
        <v/>
      </c>
      <c r="CT1260" s="16" t="str">
        <f>IF(Wedstrijden!AX1247="x","Z","")</f>
        <v/>
      </c>
      <c r="CU1260" s="16" t="str">
        <f>IF(Wedstrijden!BB1247="x","ZZ","")</f>
        <v/>
      </c>
      <c r="CV1260" s="16" t="str">
        <f>IF(COUNTA(Wedstrijden!AI1247:AP1247)&lt;&gt;0,2,"")</f>
        <v/>
      </c>
      <c r="CW1260" s="16" t="str">
        <f t="shared" si="117"/>
        <v/>
      </c>
      <c r="CX1260" s="16" t="str">
        <f>IF(Wedstrijden!AI1247="x","BB","")</f>
        <v/>
      </c>
      <c r="CY1260" s="16" t="str">
        <f>IF(Wedstrijden!AJ1247="x","B","")</f>
        <v/>
      </c>
      <c r="CZ1260" s="16" t="str">
        <f>IF(Wedstrijden!AK1247="x","L","")</f>
        <v/>
      </c>
      <c r="DA1260" s="16" t="str">
        <f>IF(Wedstrijden!AL1247="x","M","")</f>
        <v/>
      </c>
      <c r="DB1260" s="16" t="str">
        <f>IF(Wedstrijden!AM1247="x","Z","")</f>
        <v/>
      </c>
      <c r="DC1260" s="16" t="str">
        <f>IF(Wedstrijden!AN1247="x","ZZ","")</f>
        <v/>
      </c>
      <c r="DD1260" s="16" t="str">
        <f>IF(Wedstrijden!AP1247="x","1.40","")</f>
        <v/>
      </c>
      <c r="DE1260" s="16" t="str">
        <f>IF(COUNTA(Wedstrijden!BD1247:BF1247)&lt;&gt;0,6,"")</f>
        <v/>
      </c>
      <c r="DF1260" s="16" t="str">
        <f t="shared" si="118"/>
        <v/>
      </c>
      <c r="DG1260" s="16" t="str">
        <f>IF(Wedstrijden!BD1247="x","L","")</f>
        <v/>
      </c>
      <c r="DH1260" s="16" t="str">
        <f>IF(Wedstrijden!BE1247="x","M","")</f>
        <v/>
      </c>
      <c r="DI1260" s="16" t="str">
        <f>IF(Wedstrijden!BF1247="x","Z","")</f>
        <v/>
      </c>
      <c r="DJ1260" s="16" t="str">
        <f>IF(Wedstrijden!BG1247="x","Z","")</f>
        <v/>
      </c>
      <c r="DK1260" s="16" t="str">
        <f>IF(COUNTA(Wedstrijden!BI1247:BK1247)&lt;&gt;0,6,"")</f>
        <v/>
      </c>
      <c r="DL1260" s="16" t="str">
        <f t="shared" si="119"/>
        <v/>
      </c>
      <c r="DM1260" s="16" t="str">
        <f>IF(Wedstrijden!BI1247="x","L","")</f>
        <v/>
      </c>
      <c r="DN1260" s="16" t="str">
        <f>IF(Wedstrijden!BJ1247="x","M","")</f>
        <v/>
      </c>
      <c r="DO1260" s="16" t="str">
        <f>IF(Wedstrijden!BK1247="x","Z","")</f>
        <v/>
      </c>
      <c r="DP1260" s="16" t="str">
        <f>IF(Wedstrijden!BL1247="x","Z","")</f>
        <v/>
      </c>
    </row>
    <row r="1261" spans="1:120" ht="14.4" x14ac:dyDescent="0.3">
      <c r="A1261" s="18">
        <f>Wedstrijden!A1248</f>
        <v>0</v>
      </c>
      <c r="B1261" s="16" t="str">
        <f>IFERROR(VLOOKUP(Wedstrijden!#REF!,#REF!,2,FALSE),"")</f>
        <v/>
      </c>
      <c r="C1261" s="16">
        <f>Wedstrijden!E1248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IF(COUNTA(Wedstrijden!U1248:AC1248)&lt;&gt;0,1,"")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IF(Wedstrijden!U1248="x","B1","")</f>
        <v/>
      </c>
      <c r="BO1261" s="16" t="e">
        <f>IF(Wedstrijden!#REF!="x","BB","")</f>
        <v>#REF!</v>
      </c>
      <c r="BP1261" s="16" t="str">
        <f>IF(Wedstrijden!W1248="x","B","")</f>
        <v/>
      </c>
      <c r="BQ1261" s="16" t="str">
        <f>IF(Wedstrijden!X1248="x","L1","")</f>
        <v/>
      </c>
      <c r="BR1261" s="16" t="str">
        <f>IF(Wedstrijden!Y1248="x","L2","")</f>
        <v/>
      </c>
      <c r="BS1261" s="16" t="str">
        <f>IF(Wedstrijden!Z1248="x","M1","")</f>
        <v/>
      </c>
      <c r="BT1261" s="16" t="str">
        <f>IF(Wedstrijden!AA1248="x","M2","")</f>
        <v/>
      </c>
      <c r="BU1261" s="16" t="str">
        <f>IF(Wedstrijden!AB1248="x","Z1","")</f>
        <v/>
      </c>
      <c r="BV1261" s="16" t="str">
        <f>IF(Wedstrijden!AC1248="x","Z2","")</f>
        <v/>
      </c>
      <c r="BW1261" s="16" t="str">
        <f>IF(COUNTA(Wedstrijden!L1248:T1248)&lt;&gt;0,1,"")</f>
        <v/>
      </c>
      <c r="BX1261" s="16" t="str">
        <f t="shared" si="115"/>
        <v/>
      </c>
      <c r="BY1261" s="16" t="str">
        <f>IF(Wedstrijden!L1248="x","BB","")</f>
        <v/>
      </c>
      <c r="BZ1261" s="16" t="str">
        <f>IF(Wedstrijden!M1248="x","B","")</f>
        <v/>
      </c>
      <c r="CA1261" s="16" t="str">
        <f>IF(Wedstrijden!N1248="x","L1","")</f>
        <v/>
      </c>
      <c r="CB1261" s="16" t="str">
        <f>IF(Wedstrijden!O1248="x","L2","")</f>
        <v/>
      </c>
      <c r="CC1261" s="16" t="str">
        <f>IF(Wedstrijden!P1248="x","M1","")</f>
        <v/>
      </c>
      <c r="CD1261" s="16" t="str">
        <f>IF(Wedstrijden!Q1248="x","M2","")</f>
        <v/>
      </c>
      <c r="CE1261" s="16" t="str">
        <f>IF(Wedstrijden!R1248="x","Z1","")</f>
        <v/>
      </c>
      <c r="CF1261" s="16" t="str">
        <f>IF(Wedstrijden!S1248="x","Z2","")</f>
        <v/>
      </c>
      <c r="CG1261" s="16" t="str">
        <f>IF(Wedstrijden!T1248="x","ZZL","")</f>
        <v/>
      </c>
      <c r="CL1261" s="16" t="str">
        <f>IF(COUNTA(Wedstrijden!AR1248:BB1248)&lt;&gt;0,2,"")</f>
        <v/>
      </c>
      <c r="CM1261" s="16" t="str">
        <f t="shared" si="116"/>
        <v/>
      </c>
      <c r="CN1261" s="16" t="str">
        <f>IF(Wedstrijden!AR1248="x","AA","")</f>
        <v/>
      </c>
      <c r="CO1261" s="16" t="str">
        <f>IF(Wedstrijden!AS1248="x","A","")</f>
        <v/>
      </c>
      <c r="CP1261" s="16" t="str">
        <f>IF(Wedstrijden!AT1248="x","BB","")</f>
        <v/>
      </c>
      <c r="CQ1261" s="16" t="str">
        <f>IF(Wedstrijden!AU1248="x","B","")</f>
        <v/>
      </c>
      <c r="CR1261" s="16" t="str">
        <f>IF(Wedstrijden!AV1248="x","L","")</f>
        <v/>
      </c>
      <c r="CS1261" s="16" t="str">
        <f>IF(Wedstrijden!AW1248="x","M","")</f>
        <v/>
      </c>
      <c r="CT1261" s="16" t="str">
        <f>IF(Wedstrijden!AX1248="x","Z","")</f>
        <v/>
      </c>
      <c r="CU1261" s="16" t="str">
        <f>IF(Wedstrijden!BB1248="x","ZZ","")</f>
        <v/>
      </c>
      <c r="CV1261" s="16" t="str">
        <f>IF(COUNTA(Wedstrijden!AI1248:AP1248)&lt;&gt;0,2,"")</f>
        <v/>
      </c>
      <c r="CW1261" s="16" t="str">
        <f t="shared" si="117"/>
        <v/>
      </c>
      <c r="CX1261" s="16" t="str">
        <f>IF(Wedstrijden!AI1248="x","BB","")</f>
        <v/>
      </c>
      <c r="CY1261" s="16" t="str">
        <f>IF(Wedstrijden!AJ1248="x","B","")</f>
        <v/>
      </c>
      <c r="CZ1261" s="16" t="str">
        <f>IF(Wedstrijden!AK1248="x","L","")</f>
        <v/>
      </c>
      <c r="DA1261" s="16" t="str">
        <f>IF(Wedstrijden!AL1248="x","M","")</f>
        <v/>
      </c>
      <c r="DB1261" s="16" t="str">
        <f>IF(Wedstrijden!AM1248="x","Z","")</f>
        <v/>
      </c>
      <c r="DC1261" s="16" t="str">
        <f>IF(Wedstrijden!AN1248="x","ZZ","")</f>
        <v/>
      </c>
      <c r="DD1261" s="16" t="str">
        <f>IF(Wedstrijden!AP1248="x","1.40","")</f>
        <v/>
      </c>
      <c r="DE1261" s="16" t="str">
        <f>IF(COUNTA(Wedstrijden!BD1248:BF1248)&lt;&gt;0,6,"")</f>
        <v/>
      </c>
      <c r="DF1261" s="16" t="str">
        <f t="shared" si="118"/>
        <v/>
      </c>
      <c r="DG1261" s="16" t="str">
        <f>IF(Wedstrijden!BD1248="x","L","")</f>
        <v/>
      </c>
      <c r="DH1261" s="16" t="str">
        <f>IF(Wedstrijden!BE1248="x","M","")</f>
        <v/>
      </c>
      <c r="DI1261" s="16" t="str">
        <f>IF(Wedstrijden!BF1248="x","Z","")</f>
        <v/>
      </c>
      <c r="DJ1261" s="16" t="str">
        <f>IF(Wedstrijden!BG1248="x","Z","")</f>
        <v/>
      </c>
      <c r="DK1261" s="16" t="str">
        <f>IF(COUNTA(Wedstrijden!BI1248:BK1248)&lt;&gt;0,6,"")</f>
        <v/>
      </c>
      <c r="DL1261" s="16" t="str">
        <f t="shared" si="119"/>
        <v/>
      </c>
      <c r="DM1261" s="16" t="str">
        <f>IF(Wedstrijden!BI1248="x","L","")</f>
        <v/>
      </c>
      <c r="DN1261" s="16" t="str">
        <f>IF(Wedstrijden!BJ1248="x","M","")</f>
        <v/>
      </c>
      <c r="DO1261" s="16" t="str">
        <f>IF(Wedstrijden!BK1248="x","Z","")</f>
        <v/>
      </c>
      <c r="DP1261" s="16" t="str">
        <f>IF(Wedstrijden!BL1248="x","Z","")</f>
        <v/>
      </c>
    </row>
    <row r="1262" spans="1:120" ht="14.4" x14ac:dyDescent="0.3">
      <c r="A1262" s="18">
        <f>Wedstrijden!A1249</f>
        <v>0</v>
      </c>
      <c r="B1262" s="16" t="str">
        <f>IFERROR(VLOOKUP(Wedstrijden!#REF!,#REF!,2,FALSE),"")</f>
        <v/>
      </c>
      <c r="C1262" s="16">
        <f>Wedstrijden!E1249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IF(COUNTA(Wedstrijden!U1249:AC1249)&lt;&gt;0,1,"")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IF(Wedstrijden!U1249="x","B1","")</f>
        <v/>
      </c>
      <c r="BO1262" s="16" t="e">
        <f>IF(Wedstrijden!#REF!="x","BB","")</f>
        <v>#REF!</v>
      </c>
      <c r="BP1262" s="16" t="str">
        <f>IF(Wedstrijden!W1249="x","B","")</f>
        <v/>
      </c>
      <c r="BQ1262" s="16" t="str">
        <f>IF(Wedstrijden!X1249="x","L1","")</f>
        <v/>
      </c>
      <c r="BR1262" s="16" t="str">
        <f>IF(Wedstrijden!Y1249="x","L2","")</f>
        <v/>
      </c>
      <c r="BS1262" s="16" t="str">
        <f>IF(Wedstrijden!Z1249="x","M1","")</f>
        <v/>
      </c>
      <c r="BT1262" s="16" t="str">
        <f>IF(Wedstrijden!AA1249="x","M2","")</f>
        <v/>
      </c>
      <c r="BU1262" s="16" t="str">
        <f>IF(Wedstrijden!AB1249="x","Z1","")</f>
        <v/>
      </c>
      <c r="BV1262" s="16" t="str">
        <f>IF(Wedstrijden!AC1249="x","Z2","")</f>
        <v/>
      </c>
      <c r="BW1262" s="16" t="str">
        <f>IF(COUNTA(Wedstrijden!L1249:T1249)&lt;&gt;0,1,"")</f>
        <v/>
      </c>
      <c r="BX1262" s="16" t="str">
        <f t="shared" si="115"/>
        <v/>
      </c>
      <c r="BY1262" s="16" t="str">
        <f>IF(Wedstrijden!L1249="x","BB","")</f>
        <v/>
      </c>
      <c r="BZ1262" s="16" t="str">
        <f>IF(Wedstrijden!M1249="x","B","")</f>
        <v/>
      </c>
      <c r="CA1262" s="16" t="str">
        <f>IF(Wedstrijden!N1249="x","L1","")</f>
        <v/>
      </c>
      <c r="CB1262" s="16" t="str">
        <f>IF(Wedstrijden!O1249="x","L2","")</f>
        <v/>
      </c>
      <c r="CC1262" s="16" t="str">
        <f>IF(Wedstrijden!P1249="x","M1","")</f>
        <v/>
      </c>
      <c r="CD1262" s="16" t="str">
        <f>IF(Wedstrijden!Q1249="x","M2","")</f>
        <v/>
      </c>
      <c r="CE1262" s="16" t="str">
        <f>IF(Wedstrijden!R1249="x","Z1","")</f>
        <v/>
      </c>
      <c r="CF1262" s="16" t="str">
        <f>IF(Wedstrijden!S1249="x","Z2","")</f>
        <v/>
      </c>
      <c r="CG1262" s="16" t="str">
        <f>IF(Wedstrijden!T1249="x","ZZL","")</f>
        <v/>
      </c>
      <c r="CL1262" s="16" t="str">
        <f>IF(COUNTA(Wedstrijden!AR1249:BB1249)&lt;&gt;0,2,"")</f>
        <v/>
      </c>
      <c r="CM1262" s="16" t="str">
        <f t="shared" si="116"/>
        <v/>
      </c>
      <c r="CN1262" s="16" t="str">
        <f>IF(Wedstrijden!AR1249="x","AA","")</f>
        <v/>
      </c>
      <c r="CO1262" s="16" t="str">
        <f>IF(Wedstrijden!AS1249="x","A","")</f>
        <v/>
      </c>
      <c r="CP1262" s="16" t="str">
        <f>IF(Wedstrijden!AT1249="x","BB","")</f>
        <v/>
      </c>
      <c r="CQ1262" s="16" t="str">
        <f>IF(Wedstrijden!AU1249="x","B","")</f>
        <v/>
      </c>
      <c r="CR1262" s="16" t="str">
        <f>IF(Wedstrijden!AV1249="x","L","")</f>
        <v/>
      </c>
      <c r="CS1262" s="16" t="str">
        <f>IF(Wedstrijden!AW1249="x","M","")</f>
        <v/>
      </c>
      <c r="CT1262" s="16" t="str">
        <f>IF(Wedstrijden!AX1249="x","Z","")</f>
        <v/>
      </c>
      <c r="CU1262" s="16" t="str">
        <f>IF(Wedstrijden!BB1249="x","ZZ","")</f>
        <v/>
      </c>
      <c r="CV1262" s="16" t="str">
        <f>IF(COUNTA(Wedstrijden!AI1249:AP1249)&lt;&gt;0,2,"")</f>
        <v/>
      </c>
      <c r="CW1262" s="16" t="str">
        <f t="shared" si="117"/>
        <v/>
      </c>
      <c r="CX1262" s="16" t="str">
        <f>IF(Wedstrijden!AI1249="x","BB","")</f>
        <v/>
      </c>
      <c r="CY1262" s="16" t="str">
        <f>IF(Wedstrijden!AJ1249="x","B","")</f>
        <v/>
      </c>
      <c r="CZ1262" s="16" t="str">
        <f>IF(Wedstrijden!AK1249="x","L","")</f>
        <v/>
      </c>
      <c r="DA1262" s="16" t="str">
        <f>IF(Wedstrijden!AL1249="x","M","")</f>
        <v/>
      </c>
      <c r="DB1262" s="16" t="str">
        <f>IF(Wedstrijden!AM1249="x","Z","")</f>
        <v/>
      </c>
      <c r="DC1262" s="16" t="str">
        <f>IF(Wedstrijden!AN1249="x","ZZ","")</f>
        <v/>
      </c>
      <c r="DD1262" s="16" t="str">
        <f>IF(Wedstrijden!AP1249="x","1.40","")</f>
        <v/>
      </c>
      <c r="DE1262" s="16" t="str">
        <f>IF(COUNTA(Wedstrijden!BD1249:BF1249)&lt;&gt;0,6,"")</f>
        <v/>
      </c>
      <c r="DF1262" s="16" t="str">
        <f t="shared" si="118"/>
        <v/>
      </c>
      <c r="DG1262" s="16" t="str">
        <f>IF(Wedstrijden!BD1249="x","L","")</f>
        <v/>
      </c>
      <c r="DH1262" s="16" t="str">
        <f>IF(Wedstrijden!BE1249="x","M","")</f>
        <v/>
      </c>
      <c r="DI1262" s="16" t="str">
        <f>IF(Wedstrijden!BF1249="x","Z","")</f>
        <v/>
      </c>
      <c r="DJ1262" s="16" t="str">
        <f>IF(Wedstrijden!BG1249="x","Z","")</f>
        <v/>
      </c>
      <c r="DK1262" s="16" t="str">
        <f>IF(COUNTA(Wedstrijden!BI1249:BK1249)&lt;&gt;0,6,"")</f>
        <v/>
      </c>
      <c r="DL1262" s="16" t="str">
        <f t="shared" si="119"/>
        <v/>
      </c>
      <c r="DM1262" s="16" t="str">
        <f>IF(Wedstrijden!BI1249="x","L","")</f>
        <v/>
      </c>
      <c r="DN1262" s="16" t="str">
        <f>IF(Wedstrijden!BJ1249="x","M","")</f>
        <v/>
      </c>
      <c r="DO1262" s="16" t="str">
        <f>IF(Wedstrijden!BK1249="x","Z","")</f>
        <v/>
      </c>
      <c r="DP1262" s="16" t="str">
        <f>IF(Wedstrijden!BL1249="x","Z","")</f>
        <v/>
      </c>
    </row>
    <row r="1263" spans="1:120" ht="14.4" x14ac:dyDescent="0.3">
      <c r="A1263" s="18">
        <f>Wedstrijden!A1250</f>
        <v>0</v>
      </c>
      <c r="B1263" s="16" t="str">
        <f>IFERROR(VLOOKUP(Wedstrijden!#REF!,#REF!,2,FALSE),"")</f>
        <v/>
      </c>
      <c r="C1263" s="16">
        <f>Wedstrijden!E1250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IF(COUNTA(Wedstrijden!U1250:AC1250)&lt;&gt;0,1,"")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IF(Wedstrijden!U1250="x","B1","")</f>
        <v/>
      </c>
      <c r="BO1263" s="16" t="e">
        <f>IF(Wedstrijden!#REF!="x","BB","")</f>
        <v>#REF!</v>
      </c>
      <c r="BP1263" s="16" t="str">
        <f>IF(Wedstrijden!W1250="x","B","")</f>
        <v/>
      </c>
      <c r="BQ1263" s="16" t="str">
        <f>IF(Wedstrijden!X1250="x","L1","")</f>
        <v/>
      </c>
      <c r="BR1263" s="16" t="str">
        <f>IF(Wedstrijden!Y1250="x","L2","")</f>
        <v/>
      </c>
      <c r="BS1263" s="16" t="str">
        <f>IF(Wedstrijden!Z1250="x","M1","")</f>
        <v/>
      </c>
      <c r="BT1263" s="16" t="str">
        <f>IF(Wedstrijden!AA1250="x","M2","")</f>
        <v/>
      </c>
      <c r="BU1263" s="16" t="str">
        <f>IF(Wedstrijden!AB1250="x","Z1","")</f>
        <v/>
      </c>
      <c r="BV1263" s="16" t="str">
        <f>IF(Wedstrijden!AC1250="x","Z2","")</f>
        <v/>
      </c>
      <c r="BW1263" s="16" t="str">
        <f>IF(COUNTA(Wedstrijden!L1250:T1250)&lt;&gt;0,1,"")</f>
        <v/>
      </c>
      <c r="BX1263" s="16" t="str">
        <f t="shared" si="115"/>
        <v/>
      </c>
      <c r="BY1263" s="16" t="str">
        <f>IF(Wedstrijden!L1250="x","BB","")</f>
        <v/>
      </c>
      <c r="BZ1263" s="16" t="str">
        <f>IF(Wedstrijden!M1250="x","B","")</f>
        <v/>
      </c>
      <c r="CA1263" s="16" t="str">
        <f>IF(Wedstrijden!N1250="x","L1","")</f>
        <v/>
      </c>
      <c r="CB1263" s="16" t="str">
        <f>IF(Wedstrijden!O1250="x","L2","")</f>
        <v/>
      </c>
      <c r="CC1263" s="16" t="str">
        <f>IF(Wedstrijden!P1250="x","M1","")</f>
        <v/>
      </c>
      <c r="CD1263" s="16" t="str">
        <f>IF(Wedstrijden!Q1250="x","M2","")</f>
        <v/>
      </c>
      <c r="CE1263" s="16" t="str">
        <f>IF(Wedstrijden!R1250="x","Z1","")</f>
        <v/>
      </c>
      <c r="CF1263" s="16" t="str">
        <f>IF(Wedstrijden!S1250="x","Z2","")</f>
        <v/>
      </c>
      <c r="CG1263" s="16" t="str">
        <f>IF(Wedstrijden!T1250="x","ZZL","")</f>
        <v/>
      </c>
      <c r="CL1263" s="16" t="str">
        <f>IF(COUNTA(Wedstrijden!AR1250:BB1250)&lt;&gt;0,2,"")</f>
        <v/>
      </c>
      <c r="CM1263" s="16" t="str">
        <f t="shared" si="116"/>
        <v/>
      </c>
      <c r="CN1263" s="16" t="str">
        <f>IF(Wedstrijden!AR1250="x","AA","")</f>
        <v/>
      </c>
      <c r="CO1263" s="16" t="str">
        <f>IF(Wedstrijden!AS1250="x","A","")</f>
        <v/>
      </c>
      <c r="CP1263" s="16" t="str">
        <f>IF(Wedstrijden!AT1250="x","BB","")</f>
        <v/>
      </c>
      <c r="CQ1263" s="16" t="str">
        <f>IF(Wedstrijden!AU1250="x","B","")</f>
        <v/>
      </c>
      <c r="CR1263" s="16" t="str">
        <f>IF(Wedstrijden!AV1250="x","L","")</f>
        <v/>
      </c>
      <c r="CS1263" s="16" t="str">
        <f>IF(Wedstrijden!AW1250="x","M","")</f>
        <v/>
      </c>
      <c r="CT1263" s="16" t="str">
        <f>IF(Wedstrijden!AX1250="x","Z","")</f>
        <v/>
      </c>
      <c r="CU1263" s="16" t="str">
        <f>IF(Wedstrijden!BB1250="x","ZZ","")</f>
        <v/>
      </c>
      <c r="CV1263" s="16" t="str">
        <f>IF(COUNTA(Wedstrijden!AI1250:AP1250)&lt;&gt;0,2,"")</f>
        <v/>
      </c>
      <c r="CW1263" s="16" t="str">
        <f t="shared" si="117"/>
        <v/>
      </c>
      <c r="CX1263" s="16" t="str">
        <f>IF(Wedstrijden!AI1250="x","BB","")</f>
        <v/>
      </c>
      <c r="CY1263" s="16" t="str">
        <f>IF(Wedstrijden!AJ1250="x","B","")</f>
        <v/>
      </c>
      <c r="CZ1263" s="16" t="str">
        <f>IF(Wedstrijden!AK1250="x","L","")</f>
        <v/>
      </c>
      <c r="DA1263" s="16" t="str">
        <f>IF(Wedstrijden!AL1250="x","M","")</f>
        <v/>
      </c>
      <c r="DB1263" s="16" t="str">
        <f>IF(Wedstrijden!AM1250="x","Z","")</f>
        <v/>
      </c>
      <c r="DC1263" s="16" t="str">
        <f>IF(Wedstrijden!AN1250="x","ZZ","")</f>
        <v/>
      </c>
      <c r="DD1263" s="16" t="str">
        <f>IF(Wedstrijden!AP1250="x","1.40","")</f>
        <v/>
      </c>
      <c r="DE1263" s="16" t="str">
        <f>IF(COUNTA(Wedstrijden!BD1250:BF1250)&lt;&gt;0,6,"")</f>
        <v/>
      </c>
      <c r="DF1263" s="16" t="str">
        <f t="shared" si="118"/>
        <v/>
      </c>
      <c r="DG1263" s="16" t="str">
        <f>IF(Wedstrijden!BD1250="x","L","")</f>
        <v/>
      </c>
      <c r="DH1263" s="16" t="str">
        <f>IF(Wedstrijden!BE1250="x","M","")</f>
        <v/>
      </c>
      <c r="DI1263" s="16" t="str">
        <f>IF(Wedstrijden!BF1250="x","Z","")</f>
        <v/>
      </c>
      <c r="DJ1263" s="16" t="str">
        <f>IF(Wedstrijden!BG1250="x","Z","")</f>
        <v/>
      </c>
      <c r="DK1263" s="16" t="str">
        <f>IF(COUNTA(Wedstrijden!BI1250:BK1250)&lt;&gt;0,6,"")</f>
        <v/>
      </c>
      <c r="DL1263" s="16" t="str">
        <f t="shared" si="119"/>
        <v/>
      </c>
      <c r="DM1263" s="16" t="str">
        <f>IF(Wedstrijden!BI1250="x","L","")</f>
        <v/>
      </c>
      <c r="DN1263" s="16" t="str">
        <f>IF(Wedstrijden!BJ1250="x","M","")</f>
        <v/>
      </c>
      <c r="DO1263" s="16" t="str">
        <f>IF(Wedstrijden!BK1250="x","Z","")</f>
        <v/>
      </c>
      <c r="DP1263" s="16" t="str">
        <f>IF(Wedstrijden!BL1250="x","Z","")</f>
        <v/>
      </c>
    </row>
    <row r="1264" spans="1:120" ht="14.4" x14ac:dyDescent="0.3">
      <c r="A1264" s="18">
        <f>Wedstrijden!A1251</f>
        <v>0</v>
      </c>
      <c r="B1264" s="16" t="str">
        <f>IFERROR(VLOOKUP(Wedstrijden!#REF!,#REF!,2,FALSE),"")</f>
        <v/>
      </c>
      <c r="C1264" s="16">
        <f>Wedstrijden!E1251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IF(COUNTA(Wedstrijden!U1251:AC1251)&lt;&gt;0,1,"")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IF(Wedstrijden!U1251="x","B1","")</f>
        <v/>
      </c>
      <c r="BO1264" s="16" t="e">
        <f>IF(Wedstrijden!#REF!="x","BB","")</f>
        <v>#REF!</v>
      </c>
      <c r="BP1264" s="16" t="str">
        <f>IF(Wedstrijden!W1251="x","B","")</f>
        <v/>
      </c>
      <c r="BQ1264" s="16" t="str">
        <f>IF(Wedstrijden!X1251="x","L1","")</f>
        <v/>
      </c>
      <c r="BR1264" s="16" t="str">
        <f>IF(Wedstrijden!Y1251="x","L2","")</f>
        <v/>
      </c>
      <c r="BS1264" s="16" t="str">
        <f>IF(Wedstrijden!Z1251="x","M1","")</f>
        <v/>
      </c>
      <c r="BT1264" s="16" t="str">
        <f>IF(Wedstrijden!AA1251="x","M2","")</f>
        <v/>
      </c>
      <c r="BU1264" s="16" t="str">
        <f>IF(Wedstrijden!AB1251="x","Z1","")</f>
        <v/>
      </c>
      <c r="BV1264" s="16" t="str">
        <f>IF(Wedstrijden!AC1251="x","Z2","")</f>
        <v/>
      </c>
      <c r="BW1264" s="16" t="str">
        <f>IF(COUNTA(Wedstrijden!L1251:T1251)&lt;&gt;0,1,"")</f>
        <v/>
      </c>
      <c r="BX1264" s="16" t="str">
        <f t="shared" si="115"/>
        <v/>
      </c>
      <c r="BY1264" s="16" t="str">
        <f>IF(Wedstrijden!L1251="x","BB","")</f>
        <v/>
      </c>
      <c r="BZ1264" s="16" t="str">
        <f>IF(Wedstrijden!M1251="x","B","")</f>
        <v/>
      </c>
      <c r="CA1264" s="16" t="str">
        <f>IF(Wedstrijden!N1251="x","L1","")</f>
        <v/>
      </c>
      <c r="CB1264" s="16" t="str">
        <f>IF(Wedstrijden!O1251="x","L2","")</f>
        <v/>
      </c>
      <c r="CC1264" s="16" t="str">
        <f>IF(Wedstrijden!P1251="x","M1","")</f>
        <v/>
      </c>
      <c r="CD1264" s="16" t="str">
        <f>IF(Wedstrijden!Q1251="x","M2","")</f>
        <v/>
      </c>
      <c r="CE1264" s="16" t="str">
        <f>IF(Wedstrijden!R1251="x","Z1","")</f>
        <v/>
      </c>
      <c r="CF1264" s="16" t="str">
        <f>IF(Wedstrijden!S1251="x","Z2","")</f>
        <v/>
      </c>
      <c r="CG1264" s="16" t="str">
        <f>IF(Wedstrijden!T1251="x","ZZL","")</f>
        <v/>
      </c>
      <c r="CL1264" s="16" t="str">
        <f>IF(COUNTA(Wedstrijden!AR1251:BB1251)&lt;&gt;0,2,"")</f>
        <v/>
      </c>
      <c r="CM1264" s="16" t="str">
        <f t="shared" si="116"/>
        <v/>
      </c>
      <c r="CN1264" s="16" t="str">
        <f>IF(Wedstrijden!AR1251="x","AA","")</f>
        <v/>
      </c>
      <c r="CO1264" s="16" t="str">
        <f>IF(Wedstrijden!AS1251="x","A","")</f>
        <v/>
      </c>
      <c r="CP1264" s="16" t="str">
        <f>IF(Wedstrijden!AT1251="x","BB","")</f>
        <v/>
      </c>
      <c r="CQ1264" s="16" t="str">
        <f>IF(Wedstrijden!AU1251="x","B","")</f>
        <v/>
      </c>
      <c r="CR1264" s="16" t="str">
        <f>IF(Wedstrijden!AV1251="x","L","")</f>
        <v/>
      </c>
      <c r="CS1264" s="16" t="str">
        <f>IF(Wedstrijden!AW1251="x","M","")</f>
        <v/>
      </c>
      <c r="CT1264" s="16" t="str">
        <f>IF(Wedstrijden!AX1251="x","Z","")</f>
        <v/>
      </c>
      <c r="CU1264" s="16" t="str">
        <f>IF(Wedstrijden!BB1251="x","ZZ","")</f>
        <v/>
      </c>
      <c r="CV1264" s="16" t="str">
        <f>IF(COUNTA(Wedstrijden!AI1251:AP1251)&lt;&gt;0,2,"")</f>
        <v/>
      </c>
      <c r="CW1264" s="16" t="str">
        <f t="shared" si="117"/>
        <v/>
      </c>
      <c r="CX1264" s="16" t="str">
        <f>IF(Wedstrijden!AI1251="x","BB","")</f>
        <v/>
      </c>
      <c r="CY1264" s="16" t="str">
        <f>IF(Wedstrijden!AJ1251="x","B","")</f>
        <v/>
      </c>
      <c r="CZ1264" s="16" t="str">
        <f>IF(Wedstrijden!AK1251="x","L","")</f>
        <v/>
      </c>
      <c r="DA1264" s="16" t="str">
        <f>IF(Wedstrijden!AL1251="x","M","")</f>
        <v/>
      </c>
      <c r="DB1264" s="16" t="str">
        <f>IF(Wedstrijden!AM1251="x","Z","")</f>
        <v/>
      </c>
      <c r="DC1264" s="16" t="str">
        <f>IF(Wedstrijden!AN1251="x","ZZ","")</f>
        <v/>
      </c>
      <c r="DD1264" s="16" t="str">
        <f>IF(Wedstrijden!AP1251="x","1.40","")</f>
        <v/>
      </c>
      <c r="DE1264" s="16" t="str">
        <f>IF(COUNTA(Wedstrijden!BD1251:BF1251)&lt;&gt;0,6,"")</f>
        <v/>
      </c>
      <c r="DF1264" s="16" t="str">
        <f t="shared" si="118"/>
        <v/>
      </c>
      <c r="DG1264" s="16" t="str">
        <f>IF(Wedstrijden!BD1251="x","L","")</f>
        <v/>
      </c>
      <c r="DH1264" s="16" t="str">
        <f>IF(Wedstrijden!BE1251="x","M","")</f>
        <v/>
      </c>
      <c r="DI1264" s="16" t="str">
        <f>IF(Wedstrijden!BF1251="x","Z","")</f>
        <v/>
      </c>
      <c r="DJ1264" s="16" t="str">
        <f>IF(Wedstrijden!BG1251="x","Z","")</f>
        <v/>
      </c>
      <c r="DK1264" s="16" t="str">
        <f>IF(COUNTA(Wedstrijden!BI1251:BK1251)&lt;&gt;0,6,"")</f>
        <v/>
      </c>
      <c r="DL1264" s="16" t="str">
        <f t="shared" si="119"/>
        <v/>
      </c>
      <c r="DM1264" s="16" t="str">
        <f>IF(Wedstrijden!BI1251="x","L","")</f>
        <v/>
      </c>
      <c r="DN1264" s="16" t="str">
        <f>IF(Wedstrijden!BJ1251="x","M","")</f>
        <v/>
      </c>
      <c r="DO1264" s="16" t="str">
        <f>IF(Wedstrijden!BK1251="x","Z","")</f>
        <v/>
      </c>
      <c r="DP1264" s="16" t="str">
        <f>IF(Wedstrijden!BL1251="x","Z","")</f>
        <v/>
      </c>
    </row>
    <row r="1265" spans="1:120" ht="14.4" x14ac:dyDescent="0.3">
      <c r="A1265" s="18">
        <f>Wedstrijden!A1252</f>
        <v>0</v>
      </c>
      <c r="B1265" s="16" t="str">
        <f>IFERROR(VLOOKUP(Wedstrijden!#REF!,#REF!,2,FALSE),"")</f>
        <v/>
      </c>
      <c r="C1265" s="16">
        <f>Wedstrijden!E1252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IF(COUNTA(Wedstrijden!U1252:AC1252)&lt;&gt;0,1,"")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IF(Wedstrijden!U1252="x","B1","")</f>
        <v/>
      </c>
      <c r="BO1265" s="16" t="e">
        <f>IF(Wedstrijden!#REF!="x","BB","")</f>
        <v>#REF!</v>
      </c>
      <c r="BP1265" s="16" t="str">
        <f>IF(Wedstrijden!W1252="x","B","")</f>
        <v/>
      </c>
      <c r="BQ1265" s="16" t="str">
        <f>IF(Wedstrijden!X1252="x","L1","")</f>
        <v/>
      </c>
      <c r="BR1265" s="16" t="str">
        <f>IF(Wedstrijden!Y1252="x","L2","")</f>
        <v/>
      </c>
      <c r="BS1265" s="16" t="str">
        <f>IF(Wedstrijden!Z1252="x","M1","")</f>
        <v/>
      </c>
      <c r="BT1265" s="16" t="str">
        <f>IF(Wedstrijden!AA1252="x","M2","")</f>
        <v/>
      </c>
      <c r="BU1265" s="16" t="str">
        <f>IF(Wedstrijden!AB1252="x","Z1","")</f>
        <v/>
      </c>
      <c r="BV1265" s="16" t="str">
        <f>IF(Wedstrijden!AC1252="x","Z2","")</f>
        <v/>
      </c>
      <c r="BW1265" s="16" t="str">
        <f>IF(COUNTA(Wedstrijden!L1252:T1252)&lt;&gt;0,1,"")</f>
        <v/>
      </c>
      <c r="BX1265" s="16" t="str">
        <f t="shared" si="115"/>
        <v/>
      </c>
      <c r="BY1265" s="16" t="str">
        <f>IF(Wedstrijden!L1252="x","BB","")</f>
        <v/>
      </c>
      <c r="BZ1265" s="16" t="str">
        <f>IF(Wedstrijden!M1252="x","B","")</f>
        <v/>
      </c>
      <c r="CA1265" s="16" t="str">
        <f>IF(Wedstrijden!N1252="x","L1","")</f>
        <v/>
      </c>
      <c r="CB1265" s="16" t="str">
        <f>IF(Wedstrijden!O1252="x","L2","")</f>
        <v/>
      </c>
      <c r="CC1265" s="16" t="str">
        <f>IF(Wedstrijden!P1252="x","M1","")</f>
        <v/>
      </c>
      <c r="CD1265" s="16" t="str">
        <f>IF(Wedstrijden!Q1252="x","M2","")</f>
        <v/>
      </c>
      <c r="CE1265" s="16" t="str">
        <f>IF(Wedstrijden!R1252="x","Z1","")</f>
        <v/>
      </c>
      <c r="CF1265" s="16" t="str">
        <f>IF(Wedstrijden!S1252="x","Z2","")</f>
        <v/>
      </c>
      <c r="CG1265" s="16" t="str">
        <f>IF(Wedstrijden!T1252="x","ZZL","")</f>
        <v/>
      </c>
      <c r="CL1265" s="16" t="str">
        <f>IF(COUNTA(Wedstrijden!AR1252:BB1252)&lt;&gt;0,2,"")</f>
        <v/>
      </c>
      <c r="CM1265" s="16" t="str">
        <f t="shared" si="116"/>
        <v/>
      </c>
      <c r="CN1265" s="16" t="str">
        <f>IF(Wedstrijden!AR1252="x","AA","")</f>
        <v/>
      </c>
      <c r="CO1265" s="16" t="str">
        <f>IF(Wedstrijden!AS1252="x","A","")</f>
        <v/>
      </c>
      <c r="CP1265" s="16" t="str">
        <f>IF(Wedstrijden!AT1252="x","BB","")</f>
        <v/>
      </c>
      <c r="CQ1265" s="16" t="str">
        <f>IF(Wedstrijden!AU1252="x","B","")</f>
        <v/>
      </c>
      <c r="CR1265" s="16" t="str">
        <f>IF(Wedstrijden!AV1252="x","L","")</f>
        <v/>
      </c>
      <c r="CS1265" s="16" t="str">
        <f>IF(Wedstrijden!AW1252="x","M","")</f>
        <v/>
      </c>
      <c r="CT1265" s="16" t="str">
        <f>IF(Wedstrijden!AX1252="x","Z","")</f>
        <v/>
      </c>
      <c r="CU1265" s="16" t="str">
        <f>IF(Wedstrijden!BB1252="x","ZZ","")</f>
        <v/>
      </c>
      <c r="CV1265" s="16" t="str">
        <f>IF(COUNTA(Wedstrijden!AI1252:AP1252)&lt;&gt;0,2,"")</f>
        <v/>
      </c>
      <c r="CW1265" s="16" t="str">
        <f t="shared" si="117"/>
        <v/>
      </c>
      <c r="CX1265" s="16" t="str">
        <f>IF(Wedstrijden!AI1252="x","BB","")</f>
        <v/>
      </c>
      <c r="CY1265" s="16" t="str">
        <f>IF(Wedstrijden!AJ1252="x","B","")</f>
        <v/>
      </c>
      <c r="CZ1265" s="16" t="str">
        <f>IF(Wedstrijden!AK1252="x","L","")</f>
        <v/>
      </c>
      <c r="DA1265" s="16" t="str">
        <f>IF(Wedstrijden!AL1252="x","M","")</f>
        <v/>
      </c>
      <c r="DB1265" s="16" t="str">
        <f>IF(Wedstrijden!AM1252="x","Z","")</f>
        <v/>
      </c>
      <c r="DC1265" s="16" t="str">
        <f>IF(Wedstrijden!AN1252="x","ZZ","")</f>
        <v/>
      </c>
      <c r="DD1265" s="16" t="str">
        <f>IF(Wedstrijden!AP1252="x","1.40","")</f>
        <v/>
      </c>
      <c r="DE1265" s="16" t="str">
        <f>IF(COUNTA(Wedstrijden!BD1252:BF1252)&lt;&gt;0,6,"")</f>
        <v/>
      </c>
      <c r="DF1265" s="16" t="str">
        <f t="shared" si="118"/>
        <v/>
      </c>
      <c r="DG1265" s="16" t="str">
        <f>IF(Wedstrijden!BD1252="x","L","")</f>
        <v/>
      </c>
      <c r="DH1265" s="16" t="str">
        <f>IF(Wedstrijden!BE1252="x","M","")</f>
        <v/>
      </c>
      <c r="DI1265" s="16" t="str">
        <f>IF(Wedstrijden!BF1252="x","Z","")</f>
        <v/>
      </c>
      <c r="DJ1265" s="16" t="str">
        <f>IF(Wedstrijden!BG1252="x","Z","")</f>
        <v/>
      </c>
      <c r="DK1265" s="16" t="str">
        <f>IF(COUNTA(Wedstrijden!BI1252:BK1252)&lt;&gt;0,6,"")</f>
        <v/>
      </c>
      <c r="DL1265" s="16" t="str">
        <f t="shared" si="119"/>
        <v/>
      </c>
      <c r="DM1265" s="16" t="str">
        <f>IF(Wedstrijden!BI1252="x","L","")</f>
        <v/>
      </c>
      <c r="DN1265" s="16" t="str">
        <f>IF(Wedstrijden!BJ1252="x","M","")</f>
        <v/>
      </c>
      <c r="DO1265" s="16" t="str">
        <f>IF(Wedstrijden!BK1252="x","Z","")</f>
        <v/>
      </c>
      <c r="DP1265" s="16" t="str">
        <f>IF(Wedstrijden!BL1252="x","Z","")</f>
        <v/>
      </c>
    </row>
    <row r="1266" spans="1:120" ht="14.4" x14ac:dyDescent="0.3">
      <c r="A1266" s="18">
        <f>Wedstrijden!A1253</f>
        <v>0</v>
      </c>
      <c r="B1266" s="16" t="str">
        <f>IFERROR(VLOOKUP(Wedstrijden!#REF!,#REF!,2,FALSE),"")</f>
        <v/>
      </c>
      <c r="C1266" s="16">
        <f>Wedstrijden!E1253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IF(COUNTA(Wedstrijden!U1253:AC1253)&lt;&gt;0,1,"")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IF(Wedstrijden!U1253="x","B1","")</f>
        <v/>
      </c>
      <c r="BO1266" s="16" t="e">
        <f>IF(Wedstrijden!#REF!="x","BB","")</f>
        <v>#REF!</v>
      </c>
      <c r="BP1266" s="16" t="str">
        <f>IF(Wedstrijden!W1253="x","B","")</f>
        <v/>
      </c>
      <c r="BQ1266" s="16" t="str">
        <f>IF(Wedstrijden!X1253="x","L1","")</f>
        <v/>
      </c>
      <c r="BR1266" s="16" t="str">
        <f>IF(Wedstrijden!Y1253="x","L2","")</f>
        <v/>
      </c>
      <c r="BS1266" s="16" t="str">
        <f>IF(Wedstrijden!Z1253="x","M1","")</f>
        <v/>
      </c>
      <c r="BT1266" s="16" t="str">
        <f>IF(Wedstrijden!AA1253="x","M2","")</f>
        <v/>
      </c>
      <c r="BU1266" s="16" t="str">
        <f>IF(Wedstrijden!AB1253="x","Z1","")</f>
        <v/>
      </c>
      <c r="BV1266" s="16" t="str">
        <f>IF(Wedstrijden!AC1253="x","Z2","")</f>
        <v/>
      </c>
      <c r="BW1266" s="16" t="str">
        <f>IF(COUNTA(Wedstrijden!L1253:T1253)&lt;&gt;0,1,"")</f>
        <v/>
      </c>
      <c r="BX1266" s="16" t="str">
        <f t="shared" si="115"/>
        <v/>
      </c>
      <c r="BY1266" s="16" t="str">
        <f>IF(Wedstrijden!L1253="x","BB","")</f>
        <v/>
      </c>
      <c r="BZ1266" s="16" t="str">
        <f>IF(Wedstrijden!M1253="x","B","")</f>
        <v/>
      </c>
      <c r="CA1266" s="16" t="str">
        <f>IF(Wedstrijden!N1253="x","L1","")</f>
        <v/>
      </c>
      <c r="CB1266" s="16" t="str">
        <f>IF(Wedstrijden!O1253="x","L2","")</f>
        <v/>
      </c>
      <c r="CC1266" s="16" t="str">
        <f>IF(Wedstrijden!P1253="x","M1","")</f>
        <v/>
      </c>
      <c r="CD1266" s="16" t="str">
        <f>IF(Wedstrijden!Q1253="x","M2","")</f>
        <v/>
      </c>
      <c r="CE1266" s="16" t="str">
        <f>IF(Wedstrijden!R1253="x","Z1","")</f>
        <v/>
      </c>
      <c r="CF1266" s="16" t="str">
        <f>IF(Wedstrijden!S1253="x","Z2","")</f>
        <v/>
      </c>
      <c r="CG1266" s="16" t="str">
        <f>IF(Wedstrijden!T1253="x","ZZL","")</f>
        <v/>
      </c>
      <c r="CL1266" s="16" t="str">
        <f>IF(COUNTA(Wedstrijden!AR1253:BB1253)&lt;&gt;0,2,"")</f>
        <v/>
      </c>
      <c r="CM1266" s="16" t="str">
        <f t="shared" si="116"/>
        <v/>
      </c>
      <c r="CN1266" s="16" t="str">
        <f>IF(Wedstrijden!AR1253="x","AA","")</f>
        <v/>
      </c>
      <c r="CO1266" s="16" t="str">
        <f>IF(Wedstrijden!AS1253="x","A","")</f>
        <v/>
      </c>
      <c r="CP1266" s="16" t="str">
        <f>IF(Wedstrijden!AT1253="x","BB","")</f>
        <v/>
      </c>
      <c r="CQ1266" s="16" t="str">
        <f>IF(Wedstrijden!AU1253="x","B","")</f>
        <v/>
      </c>
      <c r="CR1266" s="16" t="str">
        <f>IF(Wedstrijden!AV1253="x","L","")</f>
        <v/>
      </c>
      <c r="CS1266" s="16" t="str">
        <f>IF(Wedstrijden!AW1253="x","M","")</f>
        <v/>
      </c>
      <c r="CT1266" s="16" t="str">
        <f>IF(Wedstrijden!AX1253="x","Z","")</f>
        <v/>
      </c>
      <c r="CU1266" s="16" t="str">
        <f>IF(Wedstrijden!BB1253="x","ZZ","")</f>
        <v/>
      </c>
      <c r="CV1266" s="16" t="str">
        <f>IF(COUNTA(Wedstrijden!AI1253:AP1253)&lt;&gt;0,2,"")</f>
        <v/>
      </c>
      <c r="CW1266" s="16" t="str">
        <f t="shared" si="117"/>
        <v/>
      </c>
      <c r="CX1266" s="16" t="str">
        <f>IF(Wedstrijden!AI1253="x","BB","")</f>
        <v/>
      </c>
      <c r="CY1266" s="16" t="str">
        <f>IF(Wedstrijden!AJ1253="x","B","")</f>
        <v/>
      </c>
      <c r="CZ1266" s="16" t="str">
        <f>IF(Wedstrijden!AK1253="x","L","")</f>
        <v/>
      </c>
      <c r="DA1266" s="16" t="str">
        <f>IF(Wedstrijden!AL1253="x","M","")</f>
        <v/>
      </c>
      <c r="DB1266" s="16" t="str">
        <f>IF(Wedstrijden!AM1253="x","Z","")</f>
        <v/>
      </c>
      <c r="DC1266" s="16" t="str">
        <f>IF(Wedstrijden!AN1253="x","ZZ","")</f>
        <v/>
      </c>
      <c r="DD1266" s="16" t="str">
        <f>IF(Wedstrijden!AP1253="x","1.40","")</f>
        <v/>
      </c>
      <c r="DE1266" s="16" t="str">
        <f>IF(COUNTA(Wedstrijden!BD1253:BF1253)&lt;&gt;0,6,"")</f>
        <v/>
      </c>
      <c r="DF1266" s="16" t="str">
        <f t="shared" si="118"/>
        <v/>
      </c>
      <c r="DG1266" s="16" t="str">
        <f>IF(Wedstrijden!BD1253="x","L","")</f>
        <v/>
      </c>
      <c r="DH1266" s="16" t="str">
        <f>IF(Wedstrijden!BE1253="x","M","")</f>
        <v/>
      </c>
      <c r="DI1266" s="16" t="str">
        <f>IF(Wedstrijden!BF1253="x","Z","")</f>
        <v/>
      </c>
      <c r="DJ1266" s="16" t="str">
        <f>IF(Wedstrijden!BG1253="x","Z","")</f>
        <v/>
      </c>
      <c r="DK1266" s="16" t="str">
        <f>IF(COUNTA(Wedstrijden!BI1253:BK1253)&lt;&gt;0,6,"")</f>
        <v/>
      </c>
      <c r="DL1266" s="16" t="str">
        <f t="shared" si="119"/>
        <v/>
      </c>
      <c r="DM1266" s="16" t="str">
        <f>IF(Wedstrijden!BI1253="x","L","")</f>
        <v/>
      </c>
      <c r="DN1266" s="16" t="str">
        <f>IF(Wedstrijden!BJ1253="x","M","")</f>
        <v/>
      </c>
      <c r="DO1266" s="16" t="str">
        <f>IF(Wedstrijden!BK1253="x","Z","")</f>
        <v/>
      </c>
      <c r="DP1266" s="16" t="str">
        <f>IF(Wedstrijden!BL1253="x","Z","")</f>
        <v/>
      </c>
    </row>
    <row r="1267" spans="1:120" ht="14.4" x14ac:dyDescent="0.3">
      <c r="A1267" s="18">
        <f>Wedstrijden!A1254</f>
        <v>0</v>
      </c>
      <c r="B1267" s="16" t="str">
        <f>IFERROR(VLOOKUP(Wedstrijden!#REF!,#REF!,2,FALSE),"")</f>
        <v/>
      </c>
      <c r="C1267" s="16">
        <f>Wedstrijden!E1254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IF(COUNTA(Wedstrijden!U1254:AC1254)&lt;&gt;0,1,"")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IF(Wedstrijden!U1254="x","B1","")</f>
        <v/>
      </c>
      <c r="BO1267" s="16" t="e">
        <f>IF(Wedstrijden!#REF!="x","BB","")</f>
        <v>#REF!</v>
      </c>
      <c r="BP1267" s="16" t="str">
        <f>IF(Wedstrijden!W1254="x","B","")</f>
        <v/>
      </c>
      <c r="BQ1267" s="16" t="str">
        <f>IF(Wedstrijden!X1254="x","L1","")</f>
        <v/>
      </c>
      <c r="BR1267" s="16" t="str">
        <f>IF(Wedstrijden!Y1254="x","L2","")</f>
        <v/>
      </c>
      <c r="BS1267" s="16" t="str">
        <f>IF(Wedstrijden!Z1254="x","M1","")</f>
        <v/>
      </c>
      <c r="BT1267" s="16" t="str">
        <f>IF(Wedstrijden!AA1254="x","M2","")</f>
        <v/>
      </c>
      <c r="BU1267" s="16" t="str">
        <f>IF(Wedstrijden!AB1254="x","Z1","")</f>
        <v/>
      </c>
      <c r="BV1267" s="16" t="str">
        <f>IF(Wedstrijden!AC1254="x","Z2","")</f>
        <v/>
      </c>
      <c r="BW1267" s="16" t="str">
        <f>IF(COUNTA(Wedstrijden!L1254:T1254)&lt;&gt;0,1,"")</f>
        <v/>
      </c>
      <c r="BX1267" s="16" t="str">
        <f t="shared" si="115"/>
        <v/>
      </c>
      <c r="BY1267" s="16" t="str">
        <f>IF(Wedstrijden!L1254="x","BB","")</f>
        <v/>
      </c>
      <c r="BZ1267" s="16" t="str">
        <f>IF(Wedstrijden!M1254="x","B","")</f>
        <v/>
      </c>
      <c r="CA1267" s="16" t="str">
        <f>IF(Wedstrijden!N1254="x","L1","")</f>
        <v/>
      </c>
      <c r="CB1267" s="16" t="str">
        <f>IF(Wedstrijden!O1254="x","L2","")</f>
        <v/>
      </c>
      <c r="CC1267" s="16" t="str">
        <f>IF(Wedstrijden!P1254="x","M1","")</f>
        <v/>
      </c>
      <c r="CD1267" s="16" t="str">
        <f>IF(Wedstrijden!Q1254="x","M2","")</f>
        <v/>
      </c>
      <c r="CE1267" s="16" t="str">
        <f>IF(Wedstrijden!R1254="x","Z1","")</f>
        <v/>
      </c>
      <c r="CF1267" s="16" t="str">
        <f>IF(Wedstrijden!S1254="x","Z2","")</f>
        <v/>
      </c>
      <c r="CG1267" s="16" t="str">
        <f>IF(Wedstrijden!T1254="x","ZZL","")</f>
        <v/>
      </c>
      <c r="CL1267" s="16" t="str">
        <f>IF(COUNTA(Wedstrijden!AR1254:BB1254)&lt;&gt;0,2,"")</f>
        <v/>
      </c>
      <c r="CM1267" s="16" t="str">
        <f t="shared" si="116"/>
        <v/>
      </c>
      <c r="CN1267" s="16" t="str">
        <f>IF(Wedstrijden!AR1254="x","AA","")</f>
        <v/>
      </c>
      <c r="CO1267" s="16" t="str">
        <f>IF(Wedstrijden!AS1254="x","A","")</f>
        <v/>
      </c>
      <c r="CP1267" s="16" t="str">
        <f>IF(Wedstrijden!AT1254="x","BB","")</f>
        <v/>
      </c>
      <c r="CQ1267" s="16" t="str">
        <f>IF(Wedstrijden!AU1254="x","B","")</f>
        <v/>
      </c>
      <c r="CR1267" s="16" t="str">
        <f>IF(Wedstrijden!AV1254="x","L","")</f>
        <v/>
      </c>
      <c r="CS1267" s="16" t="str">
        <f>IF(Wedstrijden!AW1254="x","M","")</f>
        <v/>
      </c>
      <c r="CT1267" s="16" t="str">
        <f>IF(Wedstrijden!AX1254="x","Z","")</f>
        <v/>
      </c>
      <c r="CU1267" s="16" t="str">
        <f>IF(Wedstrijden!BB1254="x","ZZ","")</f>
        <v/>
      </c>
      <c r="CV1267" s="16" t="str">
        <f>IF(COUNTA(Wedstrijden!AI1254:AP1254)&lt;&gt;0,2,"")</f>
        <v/>
      </c>
      <c r="CW1267" s="16" t="str">
        <f t="shared" si="117"/>
        <v/>
      </c>
      <c r="CX1267" s="16" t="str">
        <f>IF(Wedstrijden!AI1254="x","BB","")</f>
        <v/>
      </c>
      <c r="CY1267" s="16" t="str">
        <f>IF(Wedstrijden!AJ1254="x","B","")</f>
        <v/>
      </c>
      <c r="CZ1267" s="16" t="str">
        <f>IF(Wedstrijden!AK1254="x","L","")</f>
        <v/>
      </c>
      <c r="DA1267" s="16" t="str">
        <f>IF(Wedstrijden!AL1254="x","M","")</f>
        <v/>
      </c>
      <c r="DB1267" s="16" t="str">
        <f>IF(Wedstrijden!AM1254="x","Z","")</f>
        <v/>
      </c>
      <c r="DC1267" s="16" t="str">
        <f>IF(Wedstrijden!AN1254="x","ZZ","")</f>
        <v/>
      </c>
      <c r="DD1267" s="16" t="str">
        <f>IF(Wedstrijden!AP1254="x","1.40","")</f>
        <v/>
      </c>
      <c r="DE1267" s="16" t="str">
        <f>IF(COUNTA(Wedstrijden!BD1254:BF1254)&lt;&gt;0,6,"")</f>
        <v/>
      </c>
      <c r="DF1267" s="16" t="str">
        <f t="shared" si="118"/>
        <v/>
      </c>
      <c r="DG1267" s="16" t="str">
        <f>IF(Wedstrijden!BD1254="x","L","")</f>
        <v/>
      </c>
      <c r="DH1267" s="16" t="str">
        <f>IF(Wedstrijden!BE1254="x","M","")</f>
        <v/>
      </c>
      <c r="DI1267" s="16" t="str">
        <f>IF(Wedstrijden!BF1254="x","Z","")</f>
        <v/>
      </c>
      <c r="DJ1267" s="16" t="str">
        <f>IF(Wedstrijden!BG1254="x","Z","")</f>
        <v/>
      </c>
      <c r="DK1267" s="16" t="str">
        <f>IF(COUNTA(Wedstrijden!BI1254:BK1254)&lt;&gt;0,6,"")</f>
        <v/>
      </c>
      <c r="DL1267" s="16" t="str">
        <f t="shared" si="119"/>
        <v/>
      </c>
      <c r="DM1267" s="16" t="str">
        <f>IF(Wedstrijden!BI1254="x","L","")</f>
        <v/>
      </c>
      <c r="DN1267" s="16" t="str">
        <f>IF(Wedstrijden!BJ1254="x","M","")</f>
        <v/>
      </c>
      <c r="DO1267" s="16" t="str">
        <f>IF(Wedstrijden!BK1254="x","Z","")</f>
        <v/>
      </c>
      <c r="DP1267" s="16" t="str">
        <f>IF(Wedstrijden!BL1254="x","Z","")</f>
        <v/>
      </c>
    </row>
    <row r="1268" spans="1:120" ht="14.4" x14ac:dyDescent="0.3">
      <c r="A1268" s="18">
        <f>Wedstrijden!A1255</f>
        <v>0</v>
      </c>
      <c r="B1268" s="16" t="str">
        <f>IFERROR(VLOOKUP(Wedstrijden!#REF!,#REF!,2,FALSE),"")</f>
        <v/>
      </c>
      <c r="C1268" s="16">
        <f>Wedstrijden!E1255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IF(COUNTA(Wedstrijden!U1255:AC1255)&lt;&gt;0,1,"")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IF(Wedstrijden!U1255="x","B1","")</f>
        <v/>
      </c>
      <c r="BO1268" s="16" t="e">
        <f>IF(Wedstrijden!#REF!="x","BB","")</f>
        <v>#REF!</v>
      </c>
      <c r="BP1268" s="16" t="str">
        <f>IF(Wedstrijden!W1255="x","B","")</f>
        <v/>
      </c>
      <c r="BQ1268" s="16" t="str">
        <f>IF(Wedstrijden!X1255="x","L1","")</f>
        <v/>
      </c>
      <c r="BR1268" s="16" t="str">
        <f>IF(Wedstrijden!Y1255="x","L2","")</f>
        <v/>
      </c>
      <c r="BS1268" s="16" t="str">
        <f>IF(Wedstrijden!Z1255="x","M1","")</f>
        <v/>
      </c>
      <c r="BT1268" s="16" t="str">
        <f>IF(Wedstrijden!AA1255="x","M2","")</f>
        <v/>
      </c>
      <c r="BU1268" s="16" t="str">
        <f>IF(Wedstrijden!AB1255="x","Z1","")</f>
        <v/>
      </c>
      <c r="BV1268" s="16" t="str">
        <f>IF(Wedstrijden!AC1255="x","Z2","")</f>
        <v/>
      </c>
      <c r="BW1268" s="16" t="str">
        <f>IF(COUNTA(Wedstrijden!L1255:T1255)&lt;&gt;0,1,"")</f>
        <v/>
      </c>
      <c r="BX1268" s="16" t="str">
        <f t="shared" si="115"/>
        <v/>
      </c>
      <c r="BY1268" s="16" t="str">
        <f>IF(Wedstrijden!L1255="x","BB","")</f>
        <v/>
      </c>
      <c r="BZ1268" s="16" t="str">
        <f>IF(Wedstrijden!M1255="x","B","")</f>
        <v/>
      </c>
      <c r="CA1268" s="16" t="str">
        <f>IF(Wedstrijden!N1255="x","L1","")</f>
        <v/>
      </c>
      <c r="CB1268" s="16" t="str">
        <f>IF(Wedstrijden!O1255="x","L2","")</f>
        <v/>
      </c>
      <c r="CC1268" s="16" t="str">
        <f>IF(Wedstrijden!P1255="x","M1","")</f>
        <v/>
      </c>
      <c r="CD1268" s="16" t="str">
        <f>IF(Wedstrijden!Q1255="x","M2","")</f>
        <v/>
      </c>
      <c r="CE1268" s="16" t="str">
        <f>IF(Wedstrijden!R1255="x","Z1","")</f>
        <v/>
      </c>
      <c r="CF1268" s="16" t="str">
        <f>IF(Wedstrijden!S1255="x","Z2","")</f>
        <v/>
      </c>
      <c r="CG1268" s="16" t="str">
        <f>IF(Wedstrijden!T1255="x","ZZL","")</f>
        <v/>
      </c>
      <c r="CL1268" s="16" t="str">
        <f>IF(COUNTA(Wedstrijden!AR1255:BB1255)&lt;&gt;0,2,"")</f>
        <v/>
      </c>
      <c r="CM1268" s="16" t="str">
        <f t="shared" si="116"/>
        <v/>
      </c>
      <c r="CN1268" s="16" t="str">
        <f>IF(Wedstrijden!AR1255="x","AA","")</f>
        <v/>
      </c>
      <c r="CO1268" s="16" t="str">
        <f>IF(Wedstrijden!AS1255="x","A","")</f>
        <v/>
      </c>
      <c r="CP1268" s="16" t="str">
        <f>IF(Wedstrijden!AT1255="x","BB","")</f>
        <v/>
      </c>
      <c r="CQ1268" s="16" t="str">
        <f>IF(Wedstrijden!AU1255="x","B","")</f>
        <v/>
      </c>
      <c r="CR1268" s="16" t="str">
        <f>IF(Wedstrijden!AV1255="x","L","")</f>
        <v/>
      </c>
      <c r="CS1268" s="16" t="str">
        <f>IF(Wedstrijden!AW1255="x","M","")</f>
        <v/>
      </c>
      <c r="CT1268" s="16" t="str">
        <f>IF(Wedstrijden!AX1255="x","Z","")</f>
        <v/>
      </c>
      <c r="CU1268" s="16" t="str">
        <f>IF(Wedstrijden!BB1255="x","ZZ","")</f>
        <v/>
      </c>
      <c r="CV1268" s="16" t="str">
        <f>IF(COUNTA(Wedstrijden!AI1255:AP1255)&lt;&gt;0,2,"")</f>
        <v/>
      </c>
      <c r="CW1268" s="16" t="str">
        <f t="shared" si="117"/>
        <v/>
      </c>
      <c r="CX1268" s="16" t="str">
        <f>IF(Wedstrijden!AI1255="x","BB","")</f>
        <v/>
      </c>
      <c r="CY1268" s="16" t="str">
        <f>IF(Wedstrijden!AJ1255="x","B","")</f>
        <v/>
      </c>
      <c r="CZ1268" s="16" t="str">
        <f>IF(Wedstrijden!AK1255="x","L","")</f>
        <v/>
      </c>
      <c r="DA1268" s="16" t="str">
        <f>IF(Wedstrijden!AL1255="x","M","")</f>
        <v/>
      </c>
      <c r="DB1268" s="16" t="str">
        <f>IF(Wedstrijden!AM1255="x","Z","")</f>
        <v/>
      </c>
      <c r="DC1268" s="16" t="str">
        <f>IF(Wedstrijden!AN1255="x","ZZ","")</f>
        <v/>
      </c>
      <c r="DD1268" s="16" t="str">
        <f>IF(Wedstrijden!AP1255="x","1.40","")</f>
        <v/>
      </c>
      <c r="DE1268" s="16" t="str">
        <f>IF(COUNTA(Wedstrijden!BD1255:BF1255)&lt;&gt;0,6,"")</f>
        <v/>
      </c>
      <c r="DF1268" s="16" t="str">
        <f t="shared" si="118"/>
        <v/>
      </c>
      <c r="DG1268" s="16" t="str">
        <f>IF(Wedstrijden!BD1255="x","L","")</f>
        <v/>
      </c>
      <c r="DH1268" s="16" t="str">
        <f>IF(Wedstrijden!BE1255="x","M","")</f>
        <v/>
      </c>
      <c r="DI1268" s="16" t="str">
        <f>IF(Wedstrijden!BF1255="x","Z","")</f>
        <v/>
      </c>
      <c r="DJ1268" s="16" t="str">
        <f>IF(Wedstrijden!BG1255="x","Z","")</f>
        <v/>
      </c>
      <c r="DK1268" s="16" t="str">
        <f>IF(COUNTA(Wedstrijden!BI1255:BK1255)&lt;&gt;0,6,"")</f>
        <v/>
      </c>
      <c r="DL1268" s="16" t="str">
        <f t="shared" si="119"/>
        <v/>
      </c>
      <c r="DM1268" s="16" t="str">
        <f>IF(Wedstrijden!BI1255="x","L","")</f>
        <v/>
      </c>
      <c r="DN1268" s="16" t="str">
        <f>IF(Wedstrijden!BJ1255="x","M","")</f>
        <v/>
      </c>
      <c r="DO1268" s="16" t="str">
        <f>IF(Wedstrijden!BK1255="x","Z","")</f>
        <v/>
      </c>
      <c r="DP1268" s="16" t="str">
        <f>IF(Wedstrijden!BL1255="x","Z","")</f>
        <v/>
      </c>
    </row>
    <row r="1269" spans="1:120" ht="14.4" x14ac:dyDescent="0.3">
      <c r="A1269" s="18">
        <f>Wedstrijden!A1256</f>
        <v>0</v>
      </c>
      <c r="B1269" s="16" t="str">
        <f>IFERROR(VLOOKUP(Wedstrijden!#REF!,#REF!,2,FALSE),"")</f>
        <v/>
      </c>
      <c r="C1269" s="16">
        <f>Wedstrijden!E1256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IF(COUNTA(Wedstrijden!U1256:AC1256)&lt;&gt;0,1,"")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IF(Wedstrijden!U1256="x","B1","")</f>
        <v/>
      </c>
      <c r="BO1269" s="16" t="e">
        <f>IF(Wedstrijden!#REF!="x","BB","")</f>
        <v>#REF!</v>
      </c>
      <c r="BP1269" s="16" t="str">
        <f>IF(Wedstrijden!W1256="x","B","")</f>
        <v/>
      </c>
      <c r="BQ1269" s="16" t="str">
        <f>IF(Wedstrijden!X1256="x","L1","")</f>
        <v/>
      </c>
      <c r="BR1269" s="16" t="str">
        <f>IF(Wedstrijden!Y1256="x","L2","")</f>
        <v/>
      </c>
      <c r="BS1269" s="16" t="str">
        <f>IF(Wedstrijden!Z1256="x","M1","")</f>
        <v/>
      </c>
      <c r="BT1269" s="16" t="str">
        <f>IF(Wedstrijden!AA1256="x","M2","")</f>
        <v/>
      </c>
      <c r="BU1269" s="16" t="str">
        <f>IF(Wedstrijden!AB1256="x","Z1","")</f>
        <v/>
      </c>
      <c r="BV1269" s="16" t="str">
        <f>IF(Wedstrijden!AC1256="x","Z2","")</f>
        <v/>
      </c>
      <c r="BW1269" s="16" t="str">
        <f>IF(COUNTA(Wedstrijden!L1256:T1256)&lt;&gt;0,1,"")</f>
        <v/>
      </c>
      <c r="BX1269" s="16" t="str">
        <f t="shared" si="115"/>
        <v/>
      </c>
      <c r="BY1269" s="16" t="str">
        <f>IF(Wedstrijden!L1256="x","BB","")</f>
        <v/>
      </c>
      <c r="BZ1269" s="16" t="str">
        <f>IF(Wedstrijden!M1256="x","B","")</f>
        <v/>
      </c>
      <c r="CA1269" s="16" t="str">
        <f>IF(Wedstrijden!N1256="x","L1","")</f>
        <v/>
      </c>
      <c r="CB1269" s="16" t="str">
        <f>IF(Wedstrijden!O1256="x","L2","")</f>
        <v/>
      </c>
      <c r="CC1269" s="16" t="str">
        <f>IF(Wedstrijden!P1256="x","M1","")</f>
        <v/>
      </c>
      <c r="CD1269" s="16" t="str">
        <f>IF(Wedstrijden!Q1256="x","M2","")</f>
        <v/>
      </c>
      <c r="CE1269" s="16" t="str">
        <f>IF(Wedstrijden!R1256="x","Z1","")</f>
        <v/>
      </c>
      <c r="CF1269" s="16" t="str">
        <f>IF(Wedstrijden!S1256="x","Z2","")</f>
        <v/>
      </c>
      <c r="CG1269" s="16" t="str">
        <f>IF(Wedstrijden!T1256="x","ZZL","")</f>
        <v/>
      </c>
      <c r="CL1269" s="16" t="str">
        <f>IF(COUNTA(Wedstrijden!AR1256:BB1256)&lt;&gt;0,2,"")</f>
        <v/>
      </c>
      <c r="CM1269" s="16" t="str">
        <f t="shared" si="116"/>
        <v/>
      </c>
      <c r="CN1269" s="16" t="str">
        <f>IF(Wedstrijden!AR1256="x","AA","")</f>
        <v/>
      </c>
      <c r="CO1269" s="16" t="str">
        <f>IF(Wedstrijden!AS1256="x","A","")</f>
        <v/>
      </c>
      <c r="CP1269" s="16" t="str">
        <f>IF(Wedstrijden!AT1256="x","BB","")</f>
        <v/>
      </c>
      <c r="CQ1269" s="16" t="str">
        <f>IF(Wedstrijden!AU1256="x","B","")</f>
        <v/>
      </c>
      <c r="CR1269" s="16" t="str">
        <f>IF(Wedstrijden!AV1256="x","L","")</f>
        <v/>
      </c>
      <c r="CS1269" s="16" t="str">
        <f>IF(Wedstrijden!AW1256="x","M","")</f>
        <v/>
      </c>
      <c r="CT1269" s="16" t="str">
        <f>IF(Wedstrijden!AX1256="x","Z","")</f>
        <v/>
      </c>
      <c r="CU1269" s="16" t="str">
        <f>IF(Wedstrijden!BB1256="x","ZZ","")</f>
        <v/>
      </c>
      <c r="CV1269" s="16" t="str">
        <f>IF(COUNTA(Wedstrijden!AI1256:AP1256)&lt;&gt;0,2,"")</f>
        <v/>
      </c>
      <c r="CW1269" s="16" t="str">
        <f t="shared" si="117"/>
        <v/>
      </c>
      <c r="CX1269" s="16" t="str">
        <f>IF(Wedstrijden!AI1256="x","BB","")</f>
        <v/>
      </c>
      <c r="CY1269" s="16" t="str">
        <f>IF(Wedstrijden!AJ1256="x","B","")</f>
        <v/>
      </c>
      <c r="CZ1269" s="16" t="str">
        <f>IF(Wedstrijden!AK1256="x","L","")</f>
        <v/>
      </c>
      <c r="DA1269" s="16" t="str">
        <f>IF(Wedstrijden!AL1256="x","M","")</f>
        <v/>
      </c>
      <c r="DB1269" s="16" t="str">
        <f>IF(Wedstrijden!AM1256="x","Z","")</f>
        <v/>
      </c>
      <c r="DC1269" s="16" t="str">
        <f>IF(Wedstrijden!AN1256="x","ZZ","")</f>
        <v/>
      </c>
      <c r="DD1269" s="16" t="str">
        <f>IF(Wedstrijden!AP1256="x","1.40","")</f>
        <v/>
      </c>
      <c r="DE1269" s="16" t="str">
        <f>IF(COUNTA(Wedstrijden!BD1256:BF1256)&lt;&gt;0,6,"")</f>
        <v/>
      </c>
      <c r="DF1269" s="16" t="str">
        <f t="shared" si="118"/>
        <v/>
      </c>
      <c r="DG1269" s="16" t="str">
        <f>IF(Wedstrijden!BD1256="x","L","")</f>
        <v/>
      </c>
      <c r="DH1269" s="16" t="str">
        <f>IF(Wedstrijden!BE1256="x","M","")</f>
        <v/>
      </c>
      <c r="DI1269" s="16" t="str">
        <f>IF(Wedstrijden!BF1256="x","Z","")</f>
        <v/>
      </c>
      <c r="DJ1269" s="16" t="str">
        <f>IF(Wedstrijden!BG1256="x","Z","")</f>
        <v/>
      </c>
      <c r="DK1269" s="16" t="str">
        <f>IF(COUNTA(Wedstrijden!BI1256:BK1256)&lt;&gt;0,6,"")</f>
        <v/>
      </c>
      <c r="DL1269" s="16" t="str">
        <f t="shared" si="119"/>
        <v/>
      </c>
      <c r="DM1269" s="16" t="str">
        <f>IF(Wedstrijden!BI1256="x","L","")</f>
        <v/>
      </c>
      <c r="DN1269" s="16" t="str">
        <f>IF(Wedstrijden!BJ1256="x","M","")</f>
        <v/>
      </c>
      <c r="DO1269" s="16" t="str">
        <f>IF(Wedstrijden!BK1256="x","Z","")</f>
        <v/>
      </c>
      <c r="DP1269" s="16" t="str">
        <f>IF(Wedstrijden!BL1256="x","Z","")</f>
        <v/>
      </c>
    </row>
    <row r="1270" spans="1:120" ht="14.4" x14ac:dyDescent="0.3">
      <c r="A1270" s="18">
        <f>Wedstrijden!A1257</f>
        <v>0</v>
      </c>
      <c r="B1270" s="16" t="str">
        <f>IFERROR(VLOOKUP(Wedstrijden!#REF!,#REF!,2,FALSE),"")</f>
        <v/>
      </c>
      <c r="C1270" s="16">
        <f>Wedstrijden!E1257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IF(COUNTA(Wedstrijden!U1257:AC1257)&lt;&gt;0,1,"")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IF(Wedstrijden!U1257="x","B1","")</f>
        <v/>
      </c>
      <c r="BO1270" s="16" t="e">
        <f>IF(Wedstrijden!#REF!="x","BB","")</f>
        <v>#REF!</v>
      </c>
      <c r="BP1270" s="16" t="str">
        <f>IF(Wedstrijden!W1257="x","B","")</f>
        <v/>
      </c>
      <c r="BQ1270" s="16" t="str">
        <f>IF(Wedstrijden!X1257="x","L1","")</f>
        <v/>
      </c>
      <c r="BR1270" s="16" t="str">
        <f>IF(Wedstrijden!Y1257="x","L2","")</f>
        <v/>
      </c>
      <c r="BS1270" s="16" t="str">
        <f>IF(Wedstrijden!Z1257="x","M1","")</f>
        <v/>
      </c>
      <c r="BT1270" s="16" t="str">
        <f>IF(Wedstrijden!AA1257="x","M2","")</f>
        <v/>
      </c>
      <c r="BU1270" s="16" t="str">
        <f>IF(Wedstrijden!AB1257="x","Z1","")</f>
        <v/>
      </c>
      <c r="BV1270" s="16" t="str">
        <f>IF(Wedstrijden!AC1257="x","Z2","")</f>
        <v/>
      </c>
      <c r="BW1270" s="16" t="str">
        <f>IF(COUNTA(Wedstrijden!L1257:T1257)&lt;&gt;0,1,"")</f>
        <v/>
      </c>
      <c r="BX1270" s="16" t="str">
        <f t="shared" si="115"/>
        <v/>
      </c>
      <c r="BY1270" s="16" t="str">
        <f>IF(Wedstrijden!L1257="x","BB","")</f>
        <v/>
      </c>
      <c r="BZ1270" s="16" t="str">
        <f>IF(Wedstrijden!M1257="x","B","")</f>
        <v/>
      </c>
      <c r="CA1270" s="16" t="str">
        <f>IF(Wedstrijden!N1257="x","L1","")</f>
        <v/>
      </c>
      <c r="CB1270" s="16" t="str">
        <f>IF(Wedstrijden!O1257="x","L2","")</f>
        <v/>
      </c>
      <c r="CC1270" s="16" t="str">
        <f>IF(Wedstrijden!P1257="x","M1","")</f>
        <v/>
      </c>
      <c r="CD1270" s="16" t="str">
        <f>IF(Wedstrijden!Q1257="x","M2","")</f>
        <v/>
      </c>
      <c r="CE1270" s="16" t="str">
        <f>IF(Wedstrijden!R1257="x","Z1","")</f>
        <v/>
      </c>
      <c r="CF1270" s="16" t="str">
        <f>IF(Wedstrijden!S1257="x","Z2","")</f>
        <v/>
      </c>
      <c r="CG1270" s="16" t="str">
        <f>IF(Wedstrijden!T1257="x","ZZL","")</f>
        <v/>
      </c>
      <c r="CL1270" s="16" t="str">
        <f>IF(COUNTA(Wedstrijden!AR1257:BB1257)&lt;&gt;0,2,"")</f>
        <v/>
      </c>
      <c r="CM1270" s="16" t="str">
        <f t="shared" si="116"/>
        <v/>
      </c>
      <c r="CN1270" s="16" t="str">
        <f>IF(Wedstrijden!AR1257="x","AA","")</f>
        <v/>
      </c>
      <c r="CO1270" s="16" t="str">
        <f>IF(Wedstrijden!AS1257="x","A","")</f>
        <v/>
      </c>
      <c r="CP1270" s="16" t="str">
        <f>IF(Wedstrijden!AT1257="x","BB","")</f>
        <v/>
      </c>
      <c r="CQ1270" s="16" t="str">
        <f>IF(Wedstrijden!AU1257="x","B","")</f>
        <v/>
      </c>
      <c r="CR1270" s="16" t="str">
        <f>IF(Wedstrijden!AV1257="x","L","")</f>
        <v/>
      </c>
      <c r="CS1270" s="16" t="str">
        <f>IF(Wedstrijden!AW1257="x","M","")</f>
        <v/>
      </c>
      <c r="CT1270" s="16" t="str">
        <f>IF(Wedstrijden!AX1257="x","Z","")</f>
        <v/>
      </c>
      <c r="CU1270" s="16" t="str">
        <f>IF(Wedstrijden!BB1257="x","ZZ","")</f>
        <v/>
      </c>
      <c r="CV1270" s="16" t="str">
        <f>IF(COUNTA(Wedstrijden!AI1257:AP1257)&lt;&gt;0,2,"")</f>
        <v/>
      </c>
      <c r="CW1270" s="16" t="str">
        <f t="shared" si="117"/>
        <v/>
      </c>
      <c r="CX1270" s="16" t="str">
        <f>IF(Wedstrijden!AI1257="x","BB","")</f>
        <v/>
      </c>
      <c r="CY1270" s="16" t="str">
        <f>IF(Wedstrijden!AJ1257="x","B","")</f>
        <v/>
      </c>
      <c r="CZ1270" s="16" t="str">
        <f>IF(Wedstrijden!AK1257="x","L","")</f>
        <v/>
      </c>
      <c r="DA1270" s="16" t="str">
        <f>IF(Wedstrijden!AL1257="x","M","")</f>
        <v/>
      </c>
      <c r="DB1270" s="16" t="str">
        <f>IF(Wedstrijden!AM1257="x","Z","")</f>
        <v/>
      </c>
      <c r="DC1270" s="16" t="str">
        <f>IF(Wedstrijden!AN1257="x","ZZ","")</f>
        <v/>
      </c>
      <c r="DD1270" s="16" t="str">
        <f>IF(Wedstrijden!AP1257="x","1.40","")</f>
        <v/>
      </c>
      <c r="DE1270" s="16" t="str">
        <f>IF(COUNTA(Wedstrijden!BD1257:BF1257)&lt;&gt;0,6,"")</f>
        <v/>
      </c>
      <c r="DF1270" s="16" t="str">
        <f t="shared" si="118"/>
        <v/>
      </c>
      <c r="DG1270" s="16" t="str">
        <f>IF(Wedstrijden!BD1257="x","L","")</f>
        <v/>
      </c>
      <c r="DH1270" s="16" t="str">
        <f>IF(Wedstrijden!BE1257="x","M","")</f>
        <v/>
      </c>
      <c r="DI1270" s="16" t="str">
        <f>IF(Wedstrijden!BF1257="x","Z","")</f>
        <v/>
      </c>
      <c r="DJ1270" s="16" t="str">
        <f>IF(Wedstrijden!BG1257="x","Z","")</f>
        <v/>
      </c>
      <c r="DK1270" s="16" t="str">
        <f>IF(COUNTA(Wedstrijden!BI1257:BK1257)&lt;&gt;0,6,"")</f>
        <v/>
      </c>
      <c r="DL1270" s="16" t="str">
        <f t="shared" si="119"/>
        <v/>
      </c>
      <c r="DM1270" s="16" t="str">
        <f>IF(Wedstrijden!BI1257="x","L","")</f>
        <v/>
      </c>
      <c r="DN1270" s="16" t="str">
        <f>IF(Wedstrijden!BJ1257="x","M","")</f>
        <v/>
      </c>
      <c r="DO1270" s="16" t="str">
        <f>IF(Wedstrijden!BK1257="x","Z","")</f>
        <v/>
      </c>
      <c r="DP1270" s="16" t="str">
        <f>IF(Wedstrijden!BL1257="x","Z","")</f>
        <v/>
      </c>
    </row>
    <row r="1271" spans="1:120" ht="14.4" x14ac:dyDescent="0.3">
      <c r="A1271" s="18">
        <f>Wedstrijden!A1258</f>
        <v>0</v>
      </c>
      <c r="B1271" s="16" t="str">
        <f>IFERROR(VLOOKUP(Wedstrijden!#REF!,#REF!,2,FALSE),"")</f>
        <v/>
      </c>
      <c r="C1271" s="16">
        <f>Wedstrijden!E1258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IF(COUNTA(Wedstrijden!U1258:AC1258)&lt;&gt;0,1,"")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IF(Wedstrijden!U1258="x","B1","")</f>
        <v/>
      </c>
      <c r="BO1271" s="16" t="e">
        <f>IF(Wedstrijden!#REF!="x","BB","")</f>
        <v>#REF!</v>
      </c>
      <c r="BP1271" s="16" t="str">
        <f>IF(Wedstrijden!W1258="x","B","")</f>
        <v/>
      </c>
      <c r="BQ1271" s="16" t="str">
        <f>IF(Wedstrijden!X1258="x","L1","")</f>
        <v/>
      </c>
      <c r="BR1271" s="16" t="str">
        <f>IF(Wedstrijden!Y1258="x","L2","")</f>
        <v/>
      </c>
      <c r="BS1271" s="16" t="str">
        <f>IF(Wedstrijden!Z1258="x","M1","")</f>
        <v/>
      </c>
      <c r="BT1271" s="16" t="str">
        <f>IF(Wedstrijden!AA1258="x","M2","")</f>
        <v/>
      </c>
      <c r="BU1271" s="16" t="str">
        <f>IF(Wedstrijden!AB1258="x","Z1","")</f>
        <v/>
      </c>
      <c r="BV1271" s="16" t="str">
        <f>IF(Wedstrijden!AC1258="x","Z2","")</f>
        <v/>
      </c>
      <c r="BW1271" s="16" t="str">
        <f>IF(COUNTA(Wedstrijden!L1258:T1258)&lt;&gt;0,1,"")</f>
        <v/>
      </c>
      <c r="BX1271" s="16" t="str">
        <f t="shared" si="115"/>
        <v/>
      </c>
      <c r="BY1271" s="16" t="str">
        <f>IF(Wedstrijden!L1258="x","BB","")</f>
        <v/>
      </c>
      <c r="BZ1271" s="16" t="str">
        <f>IF(Wedstrijden!M1258="x","B","")</f>
        <v/>
      </c>
      <c r="CA1271" s="16" t="str">
        <f>IF(Wedstrijden!N1258="x","L1","")</f>
        <v/>
      </c>
      <c r="CB1271" s="16" t="str">
        <f>IF(Wedstrijden!O1258="x","L2","")</f>
        <v/>
      </c>
      <c r="CC1271" s="16" t="str">
        <f>IF(Wedstrijden!P1258="x","M1","")</f>
        <v/>
      </c>
      <c r="CD1271" s="16" t="str">
        <f>IF(Wedstrijden!Q1258="x","M2","")</f>
        <v/>
      </c>
      <c r="CE1271" s="16" t="str">
        <f>IF(Wedstrijden!R1258="x","Z1","")</f>
        <v/>
      </c>
      <c r="CF1271" s="16" t="str">
        <f>IF(Wedstrijden!S1258="x","Z2","")</f>
        <v/>
      </c>
      <c r="CG1271" s="16" t="str">
        <f>IF(Wedstrijden!T1258="x","ZZL","")</f>
        <v/>
      </c>
      <c r="CL1271" s="16" t="str">
        <f>IF(COUNTA(Wedstrijden!AR1258:BB1258)&lt;&gt;0,2,"")</f>
        <v/>
      </c>
      <c r="CM1271" s="16" t="str">
        <f t="shared" si="116"/>
        <v/>
      </c>
      <c r="CN1271" s="16" t="str">
        <f>IF(Wedstrijden!AR1258="x","AA","")</f>
        <v/>
      </c>
      <c r="CO1271" s="16" t="str">
        <f>IF(Wedstrijden!AS1258="x","A","")</f>
        <v/>
      </c>
      <c r="CP1271" s="16" t="str">
        <f>IF(Wedstrijden!AT1258="x","BB","")</f>
        <v/>
      </c>
      <c r="CQ1271" s="16" t="str">
        <f>IF(Wedstrijden!AU1258="x","B","")</f>
        <v/>
      </c>
      <c r="CR1271" s="16" t="str">
        <f>IF(Wedstrijden!AV1258="x","L","")</f>
        <v/>
      </c>
      <c r="CS1271" s="16" t="str">
        <f>IF(Wedstrijden!AW1258="x","M","")</f>
        <v/>
      </c>
      <c r="CT1271" s="16" t="str">
        <f>IF(Wedstrijden!AX1258="x","Z","")</f>
        <v/>
      </c>
      <c r="CU1271" s="16" t="str">
        <f>IF(Wedstrijden!BB1258="x","ZZ","")</f>
        <v/>
      </c>
      <c r="CV1271" s="16" t="str">
        <f>IF(COUNTA(Wedstrijden!AI1258:AP1258)&lt;&gt;0,2,"")</f>
        <v/>
      </c>
      <c r="CW1271" s="16" t="str">
        <f t="shared" si="117"/>
        <v/>
      </c>
      <c r="CX1271" s="16" t="str">
        <f>IF(Wedstrijden!AI1258="x","BB","")</f>
        <v/>
      </c>
      <c r="CY1271" s="16" t="str">
        <f>IF(Wedstrijden!AJ1258="x","B","")</f>
        <v/>
      </c>
      <c r="CZ1271" s="16" t="str">
        <f>IF(Wedstrijden!AK1258="x","L","")</f>
        <v/>
      </c>
      <c r="DA1271" s="16" t="str">
        <f>IF(Wedstrijden!AL1258="x","M","")</f>
        <v/>
      </c>
      <c r="DB1271" s="16" t="str">
        <f>IF(Wedstrijden!AM1258="x","Z","")</f>
        <v/>
      </c>
      <c r="DC1271" s="16" t="str">
        <f>IF(Wedstrijden!AN1258="x","ZZ","")</f>
        <v/>
      </c>
      <c r="DD1271" s="16" t="str">
        <f>IF(Wedstrijden!AP1258="x","1.40","")</f>
        <v/>
      </c>
      <c r="DE1271" s="16" t="str">
        <f>IF(COUNTA(Wedstrijden!BD1258:BF1258)&lt;&gt;0,6,"")</f>
        <v/>
      </c>
      <c r="DF1271" s="16" t="str">
        <f t="shared" si="118"/>
        <v/>
      </c>
      <c r="DG1271" s="16" t="str">
        <f>IF(Wedstrijden!BD1258="x","L","")</f>
        <v/>
      </c>
      <c r="DH1271" s="16" t="str">
        <f>IF(Wedstrijden!BE1258="x","M","")</f>
        <v/>
      </c>
      <c r="DI1271" s="16" t="str">
        <f>IF(Wedstrijden!BF1258="x","Z","")</f>
        <v/>
      </c>
      <c r="DJ1271" s="16" t="str">
        <f>IF(Wedstrijden!BG1258="x","Z","")</f>
        <v/>
      </c>
      <c r="DK1271" s="16" t="str">
        <f>IF(COUNTA(Wedstrijden!BI1258:BK1258)&lt;&gt;0,6,"")</f>
        <v/>
      </c>
      <c r="DL1271" s="16" t="str">
        <f t="shared" si="119"/>
        <v/>
      </c>
      <c r="DM1271" s="16" t="str">
        <f>IF(Wedstrijden!BI1258="x","L","")</f>
        <v/>
      </c>
      <c r="DN1271" s="16" t="str">
        <f>IF(Wedstrijden!BJ1258="x","M","")</f>
        <v/>
      </c>
      <c r="DO1271" s="16" t="str">
        <f>IF(Wedstrijden!BK1258="x","Z","")</f>
        <v/>
      </c>
      <c r="DP1271" s="16" t="str">
        <f>IF(Wedstrijden!BL1258="x","Z","")</f>
        <v/>
      </c>
    </row>
    <row r="1272" spans="1:120" ht="14.4" x14ac:dyDescent="0.3">
      <c r="A1272" s="18">
        <f>Wedstrijden!A1259</f>
        <v>0</v>
      </c>
      <c r="B1272" s="16" t="str">
        <f>IFERROR(VLOOKUP(Wedstrijden!#REF!,#REF!,2,FALSE),"")</f>
        <v/>
      </c>
      <c r="C1272" s="16">
        <f>Wedstrijden!E1259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IF(COUNTA(Wedstrijden!U1259:AC1259)&lt;&gt;0,1,"")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IF(Wedstrijden!U1259="x","B1","")</f>
        <v/>
      </c>
      <c r="BO1272" s="16" t="e">
        <f>IF(Wedstrijden!#REF!="x","BB","")</f>
        <v>#REF!</v>
      </c>
      <c r="BP1272" s="16" t="str">
        <f>IF(Wedstrijden!W1259="x","B","")</f>
        <v/>
      </c>
      <c r="BQ1272" s="16" t="str">
        <f>IF(Wedstrijden!X1259="x","L1","")</f>
        <v/>
      </c>
      <c r="BR1272" s="16" t="str">
        <f>IF(Wedstrijden!Y1259="x","L2","")</f>
        <v/>
      </c>
      <c r="BS1272" s="16" t="str">
        <f>IF(Wedstrijden!Z1259="x","M1","")</f>
        <v/>
      </c>
      <c r="BT1272" s="16" t="str">
        <f>IF(Wedstrijden!AA1259="x","M2","")</f>
        <v/>
      </c>
      <c r="BU1272" s="16" t="str">
        <f>IF(Wedstrijden!AB1259="x","Z1","")</f>
        <v/>
      </c>
      <c r="BV1272" s="16" t="str">
        <f>IF(Wedstrijden!AC1259="x","Z2","")</f>
        <v/>
      </c>
      <c r="BW1272" s="16" t="str">
        <f>IF(COUNTA(Wedstrijden!L1259:T1259)&lt;&gt;0,1,"")</f>
        <v/>
      </c>
      <c r="BX1272" s="16" t="str">
        <f t="shared" si="115"/>
        <v/>
      </c>
      <c r="BY1272" s="16" t="str">
        <f>IF(Wedstrijden!L1259="x","BB","")</f>
        <v/>
      </c>
      <c r="BZ1272" s="16" t="str">
        <f>IF(Wedstrijden!M1259="x","B","")</f>
        <v/>
      </c>
      <c r="CA1272" s="16" t="str">
        <f>IF(Wedstrijden!N1259="x","L1","")</f>
        <v/>
      </c>
      <c r="CB1272" s="16" t="str">
        <f>IF(Wedstrijden!O1259="x","L2","")</f>
        <v/>
      </c>
      <c r="CC1272" s="16" t="str">
        <f>IF(Wedstrijden!P1259="x","M1","")</f>
        <v/>
      </c>
      <c r="CD1272" s="16" t="str">
        <f>IF(Wedstrijden!Q1259="x","M2","")</f>
        <v/>
      </c>
      <c r="CE1272" s="16" t="str">
        <f>IF(Wedstrijden!R1259="x","Z1","")</f>
        <v/>
      </c>
      <c r="CF1272" s="16" t="str">
        <f>IF(Wedstrijden!S1259="x","Z2","")</f>
        <v/>
      </c>
      <c r="CG1272" s="16" t="str">
        <f>IF(Wedstrijden!T1259="x","ZZL","")</f>
        <v/>
      </c>
      <c r="CL1272" s="16" t="str">
        <f>IF(COUNTA(Wedstrijden!AR1259:BB1259)&lt;&gt;0,2,"")</f>
        <v/>
      </c>
      <c r="CM1272" s="16" t="str">
        <f t="shared" si="116"/>
        <v/>
      </c>
      <c r="CN1272" s="16" t="str">
        <f>IF(Wedstrijden!AR1259="x","AA","")</f>
        <v/>
      </c>
      <c r="CO1272" s="16" t="str">
        <f>IF(Wedstrijden!AS1259="x","A","")</f>
        <v/>
      </c>
      <c r="CP1272" s="16" t="str">
        <f>IF(Wedstrijden!AT1259="x","BB","")</f>
        <v/>
      </c>
      <c r="CQ1272" s="16" t="str">
        <f>IF(Wedstrijden!AU1259="x","B","")</f>
        <v/>
      </c>
      <c r="CR1272" s="16" t="str">
        <f>IF(Wedstrijden!AV1259="x","L","")</f>
        <v/>
      </c>
      <c r="CS1272" s="16" t="str">
        <f>IF(Wedstrijden!AW1259="x","M","")</f>
        <v/>
      </c>
      <c r="CT1272" s="16" t="str">
        <f>IF(Wedstrijden!AX1259="x","Z","")</f>
        <v/>
      </c>
      <c r="CU1272" s="16" t="str">
        <f>IF(Wedstrijden!BB1259="x","ZZ","")</f>
        <v/>
      </c>
      <c r="CV1272" s="16" t="str">
        <f>IF(COUNTA(Wedstrijden!AI1259:AP1259)&lt;&gt;0,2,"")</f>
        <v/>
      </c>
      <c r="CW1272" s="16" t="str">
        <f t="shared" si="117"/>
        <v/>
      </c>
      <c r="CX1272" s="16" t="str">
        <f>IF(Wedstrijden!AI1259="x","BB","")</f>
        <v/>
      </c>
      <c r="CY1272" s="16" t="str">
        <f>IF(Wedstrijden!AJ1259="x","B","")</f>
        <v/>
      </c>
      <c r="CZ1272" s="16" t="str">
        <f>IF(Wedstrijden!AK1259="x","L","")</f>
        <v/>
      </c>
      <c r="DA1272" s="16" t="str">
        <f>IF(Wedstrijden!AL1259="x","M","")</f>
        <v/>
      </c>
      <c r="DB1272" s="16" t="str">
        <f>IF(Wedstrijden!AM1259="x","Z","")</f>
        <v/>
      </c>
      <c r="DC1272" s="16" t="str">
        <f>IF(Wedstrijden!AN1259="x","ZZ","")</f>
        <v/>
      </c>
      <c r="DD1272" s="16" t="str">
        <f>IF(Wedstrijden!AP1259="x","1.40","")</f>
        <v/>
      </c>
      <c r="DE1272" s="16" t="str">
        <f>IF(COUNTA(Wedstrijden!BD1259:BF1259)&lt;&gt;0,6,"")</f>
        <v/>
      </c>
      <c r="DF1272" s="16" t="str">
        <f t="shared" si="118"/>
        <v/>
      </c>
      <c r="DG1272" s="16" t="str">
        <f>IF(Wedstrijden!BD1259="x","L","")</f>
        <v/>
      </c>
      <c r="DH1272" s="16" t="str">
        <f>IF(Wedstrijden!BE1259="x","M","")</f>
        <v/>
      </c>
      <c r="DI1272" s="16" t="str">
        <f>IF(Wedstrijden!BF1259="x","Z","")</f>
        <v/>
      </c>
      <c r="DJ1272" s="16" t="str">
        <f>IF(Wedstrijden!BG1259="x","Z","")</f>
        <v/>
      </c>
      <c r="DK1272" s="16" t="str">
        <f>IF(COUNTA(Wedstrijden!BI1259:BK1259)&lt;&gt;0,6,"")</f>
        <v/>
      </c>
      <c r="DL1272" s="16" t="str">
        <f t="shared" si="119"/>
        <v/>
      </c>
      <c r="DM1272" s="16" t="str">
        <f>IF(Wedstrijden!BI1259="x","L","")</f>
        <v/>
      </c>
      <c r="DN1272" s="16" t="str">
        <f>IF(Wedstrijden!BJ1259="x","M","")</f>
        <v/>
      </c>
      <c r="DO1272" s="16" t="str">
        <f>IF(Wedstrijden!BK1259="x","Z","")</f>
        <v/>
      </c>
      <c r="DP1272" s="16" t="str">
        <f>IF(Wedstrijden!BL1259="x","Z","")</f>
        <v/>
      </c>
    </row>
    <row r="1273" spans="1:120" ht="14.4" x14ac:dyDescent="0.3">
      <c r="A1273" s="18">
        <f>Wedstrijden!A1260</f>
        <v>0</v>
      </c>
      <c r="B1273" s="16" t="str">
        <f>IFERROR(VLOOKUP(Wedstrijden!#REF!,#REF!,2,FALSE),"")</f>
        <v/>
      </c>
      <c r="C1273" s="16">
        <f>Wedstrijden!E1260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IF(COUNTA(Wedstrijden!U1260:AC1260)&lt;&gt;0,1,"")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IF(Wedstrijden!U1260="x","B1","")</f>
        <v/>
      </c>
      <c r="BO1273" s="16" t="e">
        <f>IF(Wedstrijden!#REF!="x","BB","")</f>
        <v>#REF!</v>
      </c>
      <c r="BP1273" s="16" t="str">
        <f>IF(Wedstrijden!W1260="x","B","")</f>
        <v/>
      </c>
      <c r="BQ1273" s="16" t="str">
        <f>IF(Wedstrijden!X1260="x","L1","")</f>
        <v/>
      </c>
      <c r="BR1273" s="16" t="str">
        <f>IF(Wedstrijden!Y1260="x","L2","")</f>
        <v/>
      </c>
      <c r="BS1273" s="16" t="str">
        <f>IF(Wedstrijden!Z1260="x","M1","")</f>
        <v/>
      </c>
      <c r="BT1273" s="16" t="str">
        <f>IF(Wedstrijden!AA1260="x","M2","")</f>
        <v/>
      </c>
      <c r="BU1273" s="16" t="str">
        <f>IF(Wedstrijden!AB1260="x","Z1","")</f>
        <v/>
      </c>
      <c r="BV1273" s="16" t="str">
        <f>IF(Wedstrijden!AC1260="x","Z2","")</f>
        <v/>
      </c>
      <c r="BW1273" s="16" t="str">
        <f>IF(COUNTA(Wedstrijden!L1260:T1260)&lt;&gt;0,1,"")</f>
        <v/>
      </c>
      <c r="BX1273" s="16" t="str">
        <f t="shared" si="115"/>
        <v/>
      </c>
      <c r="BY1273" s="16" t="str">
        <f>IF(Wedstrijden!L1260="x","BB","")</f>
        <v/>
      </c>
      <c r="BZ1273" s="16" t="str">
        <f>IF(Wedstrijden!M1260="x","B","")</f>
        <v/>
      </c>
      <c r="CA1273" s="16" t="str">
        <f>IF(Wedstrijden!N1260="x","L1","")</f>
        <v/>
      </c>
      <c r="CB1273" s="16" t="str">
        <f>IF(Wedstrijden!O1260="x","L2","")</f>
        <v/>
      </c>
      <c r="CC1273" s="16" t="str">
        <f>IF(Wedstrijden!P1260="x","M1","")</f>
        <v/>
      </c>
      <c r="CD1273" s="16" t="str">
        <f>IF(Wedstrijden!Q1260="x","M2","")</f>
        <v/>
      </c>
      <c r="CE1273" s="16" t="str">
        <f>IF(Wedstrijden!R1260="x","Z1","")</f>
        <v/>
      </c>
      <c r="CF1273" s="16" t="str">
        <f>IF(Wedstrijden!S1260="x","Z2","")</f>
        <v/>
      </c>
      <c r="CG1273" s="16" t="str">
        <f>IF(Wedstrijden!T1260="x","ZZL","")</f>
        <v/>
      </c>
      <c r="CL1273" s="16" t="str">
        <f>IF(COUNTA(Wedstrijden!AR1260:BB1260)&lt;&gt;0,2,"")</f>
        <v/>
      </c>
      <c r="CM1273" s="16" t="str">
        <f t="shared" si="116"/>
        <v/>
      </c>
      <c r="CN1273" s="16" t="str">
        <f>IF(Wedstrijden!AR1260="x","AA","")</f>
        <v/>
      </c>
      <c r="CO1273" s="16" t="str">
        <f>IF(Wedstrijden!AS1260="x","A","")</f>
        <v/>
      </c>
      <c r="CP1273" s="16" t="str">
        <f>IF(Wedstrijden!AT1260="x","BB","")</f>
        <v/>
      </c>
      <c r="CQ1273" s="16" t="str">
        <f>IF(Wedstrijden!AU1260="x","B","")</f>
        <v/>
      </c>
      <c r="CR1273" s="16" t="str">
        <f>IF(Wedstrijden!AV1260="x","L","")</f>
        <v/>
      </c>
      <c r="CS1273" s="16" t="str">
        <f>IF(Wedstrijden!AW1260="x","M","")</f>
        <v/>
      </c>
      <c r="CT1273" s="16" t="str">
        <f>IF(Wedstrijden!AX1260="x","Z","")</f>
        <v/>
      </c>
      <c r="CU1273" s="16" t="str">
        <f>IF(Wedstrijden!BB1260="x","ZZ","")</f>
        <v/>
      </c>
      <c r="CV1273" s="16" t="str">
        <f>IF(COUNTA(Wedstrijden!AI1260:AP1260)&lt;&gt;0,2,"")</f>
        <v/>
      </c>
      <c r="CW1273" s="16" t="str">
        <f t="shared" si="117"/>
        <v/>
      </c>
      <c r="CX1273" s="16" t="str">
        <f>IF(Wedstrijden!AI1260="x","BB","")</f>
        <v/>
      </c>
      <c r="CY1273" s="16" t="str">
        <f>IF(Wedstrijden!AJ1260="x","B","")</f>
        <v/>
      </c>
      <c r="CZ1273" s="16" t="str">
        <f>IF(Wedstrijden!AK1260="x","L","")</f>
        <v/>
      </c>
      <c r="DA1273" s="16" t="str">
        <f>IF(Wedstrijden!AL1260="x","M","")</f>
        <v/>
      </c>
      <c r="DB1273" s="16" t="str">
        <f>IF(Wedstrijden!AM1260="x","Z","")</f>
        <v/>
      </c>
      <c r="DC1273" s="16" t="str">
        <f>IF(Wedstrijden!AN1260="x","ZZ","")</f>
        <v/>
      </c>
      <c r="DD1273" s="16" t="str">
        <f>IF(Wedstrijden!AP1260="x","1.40","")</f>
        <v/>
      </c>
      <c r="DE1273" s="16" t="str">
        <f>IF(COUNTA(Wedstrijden!BD1260:BF1260)&lt;&gt;0,6,"")</f>
        <v/>
      </c>
      <c r="DF1273" s="16" t="str">
        <f t="shared" si="118"/>
        <v/>
      </c>
      <c r="DG1273" s="16" t="str">
        <f>IF(Wedstrijden!BD1260="x","L","")</f>
        <v/>
      </c>
      <c r="DH1273" s="16" t="str">
        <f>IF(Wedstrijden!BE1260="x","M","")</f>
        <v/>
      </c>
      <c r="DI1273" s="16" t="str">
        <f>IF(Wedstrijden!BF1260="x","Z","")</f>
        <v/>
      </c>
      <c r="DJ1273" s="16" t="str">
        <f>IF(Wedstrijden!BG1260="x","Z","")</f>
        <v/>
      </c>
      <c r="DK1273" s="16" t="str">
        <f>IF(COUNTA(Wedstrijden!BI1260:BK1260)&lt;&gt;0,6,"")</f>
        <v/>
      </c>
      <c r="DL1273" s="16" t="str">
        <f t="shared" si="119"/>
        <v/>
      </c>
      <c r="DM1273" s="16" t="str">
        <f>IF(Wedstrijden!BI1260="x","L","")</f>
        <v/>
      </c>
      <c r="DN1273" s="16" t="str">
        <f>IF(Wedstrijden!BJ1260="x","M","")</f>
        <v/>
      </c>
      <c r="DO1273" s="16" t="str">
        <f>IF(Wedstrijden!BK1260="x","Z","")</f>
        <v/>
      </c>
      <c r="DP1273" s="16" t="str">
        <f>IF(Wedstrijden!BL1260="x","Z","")</f>
        <v/>
      </c>
    </row>
    <row r="1274" spans="1:120" ht="14.4" x14ac:dyDescent="0.3">
      <c r="A1274" s="18">
        <f>Wedstrijden!A1261</f>
        <v>0</v>
      </c>
      <c r="B1274" s="16" t="str">
        <f>IFERROR(VLOOKUP(Wedstrijden!#REF!,#REF!,2,FALSE),"")</f>
        <v/>
      </c>
      <c r="C1274" s="16">
        <f>Wedstrijden!E1261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IF(COUNTA(Wedstrijden!U1261:AC1261)&lt;&gt;0,1,"")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IF(Wedstrijden!U1261="x","B1","")</f>
        <v/>
      </c>
      <c r="BO1274" s="16" t="e">
        <f>IF(Wedstrijden!#REF!="x","BB","")</f>
        <v>#REF!</v>
      </c>
      <c r="BP1274" s="16" t="str">
        <f>IF(Wedstrijden!W1261="x","B","")</f>
        <v/>
      </c>
      <c r="BQ1274" s="16" t="str">
        <f>IF(Wedstrijden!X1261="x","L1","")</f>
        <v/>
      </c>
      <c r="BR1274" s="16" t="str">
        <f>IF(Wedstrijden!Y1261="x","L2","")</f>
        <v/>
      </c>
      <c r="BS1274" s="16" t="str">
        <f>IF(Wedstrijden!Z1261="x","M1","")</f>
        <v/>
      </c>
      <c r="BT1274" s="16" t="str">
        <f>IF(Wedstrijden!AA1261="x","M2","")</f>
        <v/>
      </c>
      <c r="BU1274" s="16" t="str">
        <f>IF(Wedstrijden!AB1261="x","Z1","")</f>
        <v/>
      </c>
      <c r="BV1274" s="16" t="str">
        <f>IF(Wedstrijden!AC1261="x","Z2","")</f>
        <v/>
      </c>
      <c r="BW1274" s="16" t="str">
        <f>IF(COUNTA(Wedstrijden!L1261:T1261)&lt;&gt;0,1,"")</f>
        <v/>
      </c>
      <c r="BX1274" s="16" t="str">
        <f t="shared" si="115"/>
        <v/>
      </c>
      <c r="BY1274" s="16" t="str">
        <f>IF(Wedstrijden!L1261="x","BB","")</f>
        <v/>
      </c>
      <c r="BZ1274" s="16" t="str">
        <f>IF(Wedstrijden!M1261="x","B","")</f>
        <v/>
      </c>
      <c r="CA1274" s="16" t="str">
        <f>IF(Wedstrijden!N1261="x","L1","")</f>
        <v/>
      </c>
      <c r="CB1274" s="16" t="str">
        <f>IF(Wedstrijden!O1261="x","L2","")</f>
        <v/>
      </c>
      <c r="CC1274" s="16" t="str">
        <f>IF(Wedstrijden!P1261="x","M1","")</f>
        <v/>
      </c>
      <c r="CD1274" s="16" t="str">
        <f>IF(Wedstrijden!Q1261="x","M2","")</f>
        <v/>
      </c>
      <c r="CE1274" s="16" t="str">
        <f>IF(Wedstrijden!R1261="x","Z1","")</f>
        <v/>
      </c>
      <c r="CF1274" s="16" t="str">
        <f>IF(Wedstrijden!S1261="x","Z2","")</f>
        <v/>
      </c>
      <c r="CG1274" s="16" t="str">
        <f>IF(Wedstrijden!T1261="x","ZZL","")</f>
        <v/>
      </c>
      <c r="CL1274" s="16" t="str">
        <f>IF(COUNTA(Wedstrijden!AR1261:BB1261)&lt;&gt;0,2,"")</f>
        <v/>
      </c>
      <c r="CM1274" s="16" t="str">
        <f t="shared" si="116"/>
        <v/>
      </c>
      <c r="CN1274" s="16" t="str">
        <f>IF(Wedstrijden!AR1261="x","AA","")</f>
        <v/>
      </c>
      <c r="CO1274" s="16" t="str">
        <f>IF(Wedstrijden!AS1261="x","A","")</f>
        <v/>
      </c>
      <c r="CP1274" s="16" t="str">
        <f>IF(Wedstrijden!AT1261="x","BB","")</f>
        <v/>
      </c>
      <c r="CQ1274" s="16" t="str">
        <f>IF(Wedstrijden!AU1261="x","B","")</f>
        <v/>
      </c>
      <c r="CR1274" s="16" t="str">
        <f>IF(Wedstrijden!AV1261="x","L","")</f>
        <v/>
      </c>
      <c r="CS1274" s="16" t="str">
        <f>IF(Wedstrijden!AW1261="x","M","")</f>
        <v/>
      </c>
      <c r="CT1274" s="16" t="str">
        <f>IF(Wedstrijden!AX1261="x","Z","")</f>
        <v/>
      </c>
      <c r="CU1274" s="16" t="str">
        <f>IF(Wedstrijden!BB1261="x","ZZ","")</f>
        <v/>
      </c>
      <c r="CV1274" s="16" t="str">
        <f>IF(COUNTA(Wedstrijden!AI1261:AP1261)&lt;&gt;0,2,"")</f>
        <v/>
      </c>
      <c r="CW1274" s="16" t="str">
        <f t="shared" si="117"/>
        <v/>
      </c>
      <c r="CX1274" s="16" t="str">
        <f>IF(Wedstrijden!AI1261="x","BB","")</f>
        <v/>
      </c>
      <c r="CY1274" s="16" t="str">
        <f>IF(Wedstrijden!AJ1261="x","B","")</f>
        <v/>
      </c>
      <c r="CZ1274" s="16" t="str">
        <f>IF(Wedstrijden!AK1261="x","L","")</f>
        <v/>
      </c>
      <c r="DA1274" s="16" t="str">
        <f>IF(Wedstrijden!AL1261="x","M","")</f>
        <v/>
      </c>
      <c r="DB1274" s="16" t="str">
        <f>IF(Wedstrijden!AM1261="x","Z","")</f>
        <v/>
      </c>
      <c r="DC1274" s="16" t="str">
        <f>IF(Wedstrijden!AN1261="x","ZZ","")</f>
        <v/>
      </c>
      <c r="DD1274" s="16" t="str">
        <f>IF(Wedstrijden!AP1261="x","1.40","")</f>
        <v/>
      </c>
      <c r="DE1274" s="16" t="str">
        <f>IF(COUNTA(Wedstrijden!BD1261:BF1261)&lt;&gt;0,6,"")</f>
        <v/>
      </c>
      <c r="DF1274" s="16" t="str">
        <f t="shared" si="118"/>
        <v/>
      </c>
      <c r="DG1274" s="16" t="str">
        <f>IF(Wedstrijden!BD1261="x","L","")</f>
        <v/>
      </c>
      <c r="DH1274" s="16" t="str">
        <f>IF(Wedstrijden!BE1261="x","M","")</f>
        <v/>
      </c>
      <c r="DI1274" s="16" t="str">
        <f>IF(Wedstrijden!BF1261="x","Z","")</f>
        <v/>
      </c>
      <c r="DJ1274" s="16" t="str">
        <f>IF(Wedstrijden!BG1261="x","Z","")</f>
        <v/>
      </c>
      <c r="DK1274" s="16" t="str">
        <f>IF(COUNTA(Wedstrijden!BI1261:BK1261)&lt;&gt;0,6,"")</f>
        <v/>
      </c>
      <c r="DL1274" s="16" t="str">
        <f t="shared" si="119"/>
        <v/>
      </c>
      <c r="DM1274" s="16" t="str">
        <f>IF(Wedstrijden!BI1261="x","L","")</f>
        <v/>
      </c>
      <c r="DN1274" s="16" t="str">
        <f>IF(Wedstrijden!BJ1261="x","M","")</f>
        <v/>
      </c>
      <c r="DO1274" s="16" t="str">
        <f>IF(Wedstrijden!BK1261="x","Z","")</f>
        <v/>
      </c>
      <c r="DP1274" s="16" t="str">
        <f>IF(Wedstrijden!BL1261="x","Z","")</f>
        <v/>
      </c>
    </row>
    <row r="1275" spans="1:120" ht="14.4" x14ac:dyDescent="0.3">
      <c r="A1275" s="18">
        <f>Wedstrijden!A1262</f>
        <v>0</v>
      </c>
      <c r="B1275" s="16" t="str">
        <f>IFERROR(VLOOKUP(Wedstrijden!#REF!,#REF!,2,FALSE),"")</f>
        <v/>
      </c>
      <c r="C1275" s="16">
        <f>Wedstrijden!E1262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IF(COUNTA(Wedstrijden!U1262:AC1262)&lt;&gt;0,1,"")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IF(Wedstrijden!U1262="x","B1","")</f>
        <v/>
      </c>
      <c r="BO1275" s="16" t="e">
        <f>IF(Wedstrijden!#REF!="x","BB","")</f>
        <v>#REF!</v>
      </c>
      <c r="BP1275" s="16" t="str">
        <f>IF(Wedstrijden!W1262="x","B","")</f>
        <v/>
      </c>
      <c r="BQ1275" s="16" t="str">
        <f>IF(Wedstrijden!X1262="x","L1","")</f>
        <v/>
      </c>
      <c r="BR1275" s="16" t="str">
        <f>IF(Wedstrijden!Y1262="x","L2","")</f>
        <v/>
      </c>
      <c r="BS1275" s="16" t="str">
        <f>IF(Wedstrijden!Z1262="x","M1","")</f>
        <v/>
      </c>
      <c r="BT1275" s="16" t="str">
        <f>IF(Wedstrijden!AA1262="x","M2","")</f>
        <v/>
      </c>
      <c r="BU1275" s="16" t="str">
        <f>IF(Wedstrijden!AB1262="x","Z1","")</f>
        <v/>
      </c>
      <c r="BV1275" s="16" t="str">
        <f>IF(Wedstrijden!AC1262="x","Z2","")</f>
        <v/>
      </c>
      <c r="BW1275" s="16" t="str">
        <f>IF(COUNTA(Wedstrijden!L1262:T1262)&lt;&gt;0,1,"")</f>
        <v/>
      </c>
      <c r="BX1275" s="16" t="str">
        <f t="shared" si="115"/>
        <v/>
      </c>
      <c r="BY1275" s="16" t="str">
        <f>IF(Wedstrijden!L1262="x","BB","")</f>
        <v/>
      </c>
      <c r="BZ1275" s="16" t="str">
        <f>IF(Wedstrijden!M1262="x","B","")</f>
        <v/>
      </c>
      <c r="CA1275" s="16" t="str">
        <f>IF(Wedstrijden!N1262="x","L1","")</f>
        <v/>
      </c>
      <c r="CB1275" s="16" t="str">
        <f>IF(Wedstrijden!O1262="x","L2","")</f>
        <v/>
      </c>
      <c r="CC1275" s="16" t="str">
        <f>IF(Wedstrijden!P1262="x","M1","")</f>
        <v/>
      </c>
      <c r="CD1275" s="16" t="str">
        <f>IF(Wedstrijden!Q1262="x","M2","")</f>
        <v/>
      </c>
      <c r="CE1275" s="16" t="str">
        <f>IF(Wedstrijden!R1262="x","Z1","")</f>
        <v/>
      </c>
      <c r="CF1275" s="16" t="str">
        <f>IF(Wedstrijden!S1262="x","Z2","")</f>
        <v/>
      </c>
      <c r="CG1275" s="16" t="str">
        <f>IF(Wedstrijden!T1262="x","ZZL","")</f>
        <v/>
      </c>
      <c r="CL1275" s="16" t="str">
        <f>IF(COUNTA(Wedstrijden!AR1262:BB1262)&lt;&gt;0,2,"")</f>
        <v/>
      </c>
      <c r="CM1275" s="16" t="str">
        <f t="shared" si="116"/>
        <v/>
      </c>
      <c r="CN1275" s="16" t="str">
        <f>IF(Wedstrijden!AR1262="x","AA","")</f>
        <v/>
      </c>
      <c r="CO1275" s="16" t="str">
        <f>IF(Wedstrijden!AS1262="x","A","")</f>
        <v/>
      </c>
      <c r="CP1275" s="16" t="str">
        <f>IF(Wedstrijden!AT1262="x","BB","")</f>
        <v/>
      </c>
      <c r="CQ1275" s="16" t="str">
        <f>IF(Wedstrijden!AU1262="x","B","")</f>
        <v/>
      </c>
      <c r="CR1275" s="16" t="str">
        <f>IF(Wedstrijden!AV1262="x","L","")</f>
        <v/>
      </c>
      <c r="CS1275" s="16" t="str">
        <f>IF(Wedstrijden!AW1262="x","M","")</f>
        <v/>
      </c>
      <c r="CT1275" s="16" t="str">
        <f>IF(Wedstrijden!AX1262="x","Z","")</f>
        <v/>
      </c>
      <c r="CU1275" s="16" t="str">
        <f>IF(Wedstrijden!BB1262="x","ZZ","")</f>
        <v/>
      </c>
      <c r="CV1275" s="16" t="str">
        <f>IF(COUNTA(Wedstrijden!AI1262:AP1262)&lt;&gt;0,2,"")</f>
        <v/>
      </c>
      <c r="CW1275" s="16" t="str">
        <f t="shared" si="117"/>
        <v/>
      </c>
      <c r="CX1275" s="16" t="str">
        <f>IF(Wedstrijden!AI1262="x","BB","")</f>
        <v/>
      </c>
      <c r="CY1275" s="16" t="str">
        <f>IF(Wedstrijden!AJ1262="x","B","")</f>
        <v/>
      </c>
      <c r="CZ1275" s="16" t="str">
        <f>IF(Wedstrijden!AK1262="x","L","")</f>
        <v/>
      </c>
      <c r="DA1275" s="16" t="str">
        <f>IF(Wedstrijden!AL1262="x","M","")</f>
        <v/>
      </c>
      <c r="DB1275" s="16" t="str">
        <f>IF(Wedstrijden!AM1262="x","Z","")</f>
        <v/>
      </c>
      <c r="DC1275" s="16" t="str">
        <f>IF(Wedstrijden!AN1262="x","ZZ","")</f>
        <v/>
      </c>
      <c r="DD1275" s="16" t="str">
        <f>IF(Wedstrijden!AP1262="x","1.40","")</f>
        <v/>
      </c>
      <c r="DE1275" s="16" t="str">
        <f>IF(COUNTA(Wedstrijden!BD1262:BF1262)&lt;&gt;0,6,"")</f>
        <v/>
      </c>
      <c r="DF1275" s="16" t="str">
        <f t="shared" si="118"/>
        <v/>
      </c>
      <c r="DG1275" s="16" t="str">
        <f>IF(Wedstrijden!BD1262="x","L","")</f>
        <v/>
      </c>
      <c r="DH1275" s="16" t="str">
        <f>IF(Wedstrijden!BE1262="x","M","")</f>
        <v/>
      </c>
      <c r="DI1275" s="16" t="str">
        <f>IF(Wedstrijden!BF1262="x","Z","")</f>
        <v/>
      </c>
      <c r="DJ1275" s="16" t="str">
        <f>IF(Wedstrijden!BG1262="x","Z","")</f>
        <v/>
      </c>
      <c r="DK1275" s="16" t="str">
        <f>IF(COUNTA(Wedstrijden!BI1262:BK1262)&lt;&gt;0,6,"")</f>
        <v/>
      </c>
      <c r="DL1275" s="16" t="str">
        <f t="shared" si="119"/>
        <v/>
      </c>
      <c r="DM1275" s="16" t="str">
        <f>IF(Wedstrijden!BI1262="x","L","")</f>
        <v/>
      </c>
      <c r="DN1275" s="16" t="str">
        <f>IF(Wedstrijden!BJ1262="x","M","")</f>
        <v/>
      </c>
      <c r="DO1275" s="16" t="str">
        <f>IF(Wedstrijden!BK1262="x","Z","")</f>
        <v/>
      </c>
      <c r="DP1275" s="16" t="str">
        <f>IF(Wedstrijden!BL1262="x","Z","")</f>
        <v/>
      </c>
    </row>
    <row r="1276" spans="1:120" ht="14.4" x14ac:dyDescent="0.3">
      <c r="A1276" s="18">
        <f>Wedstrijden!A1263</f>
        <v>0</v>
      </c>
      <c r="B1276" s="16" t="str">
        <f>IFERROR(VLOOKUP(Wedstrijden!#REF!,#REF!,2,FALSE),"")</f>
        <v/>
      </c>
      <c r="C1276" s="16">
        <f>Wedstrijden!E1263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IF(COUNTA(Wedstrijden!U1263:AC1263)&lt;&gt;0,1,"")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IF(Wedstrijden!U1263="x","B1","")</f>
        <v/>
      </c>
      <c r="BO1276" s="16" t="e">
        <f>IF(Wedstrijden!#REF!="x","BB","")</f>
        <v>#REF!</v>
      </c>
      <c r="BP1276" s="16" t="str">
        <f>IF(Wedstrijden!W1263="x","B","")</f>
        <v/>
      </c>
      <c r="BQ1276" s="16" t="str">
        <f>IF(Wedstrijden!X1263="x","L1","")</f>
        <v/>
      </c>
      <c r="BR1276" s="16" t="str">
        <f>IF(Wedstrijden!Y1263="x","L2","")</f>
        <v/>
      </c>
      <c r="BS1276" s="16" t="str">
        <f>IF(Wedstrijden!Z1263="x","M1","")</f>
        <v/>
      </c>
      <c r="BT1276" s="16" t="str">
        <f>IF(Wedstrijden!AA1263="x","M2","")</f>
        <v/>
      </c>
      <c r="BU1276" s="16" t="str">
        <f>IF(Wedstrijden!AB1263="x","Z1","")</f>
        <v/>
      </c>
      <c r="BV1276" s="16" t="str">
        <f>IF(Wedstrijden!AC1263="x","Z2","")</f>
        <v/>
      </c>
      <c r="BW1276" s="16" t="str">
        <f>IF(COUNTA(Wedstrijden!L1263:T1263)&lt;&gt;0,1,"")</f>
        <v/>
      </c>
      <c r="BX1276" s="16" t="str">
        <f t="shared" si="115"/>
        <v/>
      </c>
      <c r="BY1276" s="16" t="str">
        <f>IF(Wedstrijden!L1263="x","BB","")</f>
        <v/>
      </c>
      <c r="BZ1276" s="16" t="str">
        <f>IF(Wedstrijden!M1263="x","B","")</f>
        <v/>
      </c>
      <c r="CA1276" s="16" t="str">
        <f>IF(Wedstrijden!N1263="x","L1","")</f>
        <v/>
      </c>
      <c r="CB1276" s="16" t="str">
        <f>IF(Wedstrijden!O1263="x","L2","")</f>
        <v/>
      </c>
      <c r="CC1276" s="16" t="str">
        <f>IF(Wedstrijden!P1263="x","M1","")</f>
        <v/>
      </c>
      <c r="CD1276" s="16" t="str">
        <f>IF(Wedstrijden!Q1263="x","M2","")</f>
        <v/>
      </c>
      <c r="CE1276" s="16" t="str">
        <f>IF(Wedstrijden!R1263="x","Z1","")</f>
        <v/>
      </c>
      <c r="CF1276" s="16" t="str">
        <f>IF(Wedstrijden!S1263="x","Z2","")</f>
        <v/>
      </c>
      <c r="CG1276" s="16" t="str">
        <f>IF(Wedstrijden!T1263="x","ZZL","")</f>
        <v/>
      </c>
      <c r="CL1276" s="16" t="str">
        <f>IF(COUNTA(Wedstrijden!AR1263:BB1263)&lt;&gt;0,2,"")</f>
        <v/>
      </c>
      <c r="CM1276" s="16" t="str">
        <f t="shared" si="116"/>
        <v/>
      </c>
      <c r="CN1276" s="16" t="str">
        <f>IF(Wedstrijden!AR1263="x","AA","")</f>
        <v/>
      </c>
      <c r="CO1276" s="16" t="str">
        <f>IF(Wedstrijden!AS1263="x","A","")</f>
        <v/>
      </c>
      <c r="CP1276" s="16" t="str">
        <f>IF(Wedstrijden!AT1263="x","BB","")</f>
        <v/>
      </c>
      <c r="CQ1276" s="16" t="str">
        <f>IF(Wedstrijden!AU1263="x","B","")</f>
        <v/>
      </c>
      <c r="CR1276" s="16" t="str">
        <f>IF(Wedstrijden!AV1263="x","L","")</f>
        <v/>
      </c>
      <c r="CS1276" s="16" t="str">
        <f>IF(Wedstrijden!AW1263="x","M","")</f>
        <v/>
      </c>
      <c r="CT1276" s="16" t="str">
        <f>IF(Wedstrijden!AX1263="x","Z","")</f>
        <v/>
      </c>
      <c r="CU1276" s="16" t="str">
        <f>IF(Wedstrijden!BB1263="x","ZZ","")</f>
        <v/>
      </c>
      <c r="CV1276" s="16" t="str">
        <f>IF(COUNTA(Wedstrijden!AI1263:AP1263)&lt;&gt;0,2,"")</f>
        <v/>
      </c>
      <c r="CW1276" s="16" t="str">
        <f t="shared" si="117"/>
        <v/>
      </c>
      <c r="CX1276" s="16" t="str">
        <f>IF(Wedstrijden!AI1263="x","BB","")</f>
        <v/>
      </c>
      <c r="CY1276" s="16" t="str">
        <f>IF(Wedstrijden!AJ1263="x","B","")</f>
        <v/>
      </c>
      <c r="CZ1276" s="16" t="str">
        <f>IF(Wedstrijden!AK1263="x","L","")</f>
        <v/>
      </c>
      <c r="DA1276" s="16" t="str">
        <f>IF(Wedstrijden!AL1263="x","M","")</f>
        <v/>
      </c>
      <c r="DB1276" s="16" t="str">
        <f>IF(Wedstrijden!AM1263="x","Z","")</f>
        <v/>
      </c>
      <c r="DC1276" s="16" t="str">
        <f>IF(Wedstrijden!AN1263="x","ZZ","")</f>
        <v/>
      </c>
      <c r="DD1276" s="16" t="str">
        <f>IF(Wedstrijden!AP1263="x","1.40","")</f>
        <v/>
      </c>
      <c r="DE1276" s="16" t="str">
        <f>IF(COUNTA(Wedstrijden!BD1263:BF1263)&lt;&gt;0,6,"")</f>
        <v/>
      </c>
      <c r="DF1276" s="16" t="str">
        <f t="shared" si="118"/>
        <v/>
      </c>
      <c r="DG1276" s="16" t="str">
        <f>IF(Wedstrijden!BD1263="x","L","")</f>
        <v/>
      </c>
      <c r="DH1276" s="16" t="str">
        <f>IF(Wedstrijden!BE1263="x","M","")</f>
        <v/>
      </c>
      <c r="DI1276" s="16" t="str">
        <f>IF(Wedstrijden!BF1263="x","Z","")</f>
        <v/>
      </c>
      <c r="DJ1276" s="16" t="str">
        <f>IF(Wedstrijden!BG1263="x","Z","")</f>
        <v/>
      </c>
      <c r="DK1276" s="16" t="str">
        <f>IF(COUNTA(Wedstrijden!BI1263:BK1263)&lt;&gt;0,6,"")</f>
        <v/>
      </c>
      <c r="DL1276" s="16" t="str">
        <f t="shared" si="119"/>
        <v/>
      </c>
      <c r="DM1276" s="16" t="str">
        <f>IF(Wedstrijden!BI1263="x","L","")</f>
        <v/>
      </c>
      <c r="DN1276" s="16" t="str">
        <f>IF(Wedstrijden!BJ1263="x","M","")</f>
        <v/>
      </c>
      <c r="DO1276" s="16" t="str">
        <f>IF(Wedstrijden!BK1263="x","Z","")</f>
        <v/>
      </c>
      <c r="DP1276" s="16" t="str">
        <f>IF(Wedstrijden!BL1263="x","Z","")</f>
        <v/>
      </c>
    </row>
    <row r="1277" spans="1:120" ht="14.4" x14ac:dyDescent="0.3">
      <c r="A1277" s="18">
        <f>Wedstrijden!A1264</f>
        <v>0</v>
      </c>
      <c r="B1277" s="16" t="str">
        <f>IFERROR(VLOOKUP(Wedstrijden!#REF!,#REF!,2,FALSE),"")</f>
        <v/>
      </c>
      <c r="C1277" s="16">
        <f>Wedstrijden!E1264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IF(COUNTA(Wedstrijden!U1264:AC1264)&lt;&gt;0,1,"")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IF(Wedstrijden!U1264="x","B1","")</f>
        <v/>
      </c>
      <c r="BO1277" s="16" t="e">
        <f>IF(Wedstrijden!#REF!="x","BB","")</f>
        <v>#REF!</v>
      </c>
      <c r="BP1277" s="16" t="str">
        <f>IF(Wedstrijden!W1264="x","B","")</f>
        <v/>
      </c>
      <c r="BQ1277" s="16" t="str">
        <f>IF(Wedstrijden!X1264="x","L1","")</f>
        <v/>
      </c>
      <c r="BR1277" s="16" t="str">
        <f>IF(Wedstrijden!Y1264="x","L2","")</f>
        <v/>
      </c>
      <c r="BS1277" s="16" t="str">
        <f>IF(Wedstrijden!Z1264="x","M1","")</f>
        <v/>
      </c>
      <c r="BT1277" s="16" t="str">
        <f>IF(Wedstrijden!AA1264="x","M2","")</f>
        <v/>
      </c>
      <c r="BU1277" s="16" t="str">
        <f>IF(Wedstrijden!AB1264="x","Z1","")</f>
        <v/>
      </c>
      <c r="BV1277" s="16" t="str">
        <f>IF(Wedstrijden!AC1264="x","Z2","")</f>
        <v/>
      </c>
      <c r="BW1277" s="16" t="str">
        <f>IF(COUNTA(Wedstrijden!L1264:T1264)&lt;&gt;0,1,"")</f>
        <v/>
      </c>
      <c r="BX1277" s="16" t="str">
        <f t="shared" si="115"/>
        <v/>
      </c>
      <c r="BY1277" s="16" t="str">
        <f>IF(Wedstrijden!L1264="x","BB","")</f>
        <v/>
      </c>
      <c r="BZ1277" s="16" t="str">
        <f>IF(Wedstrijden!M1264="x","B","")</f>
        <v/>
      </c>
      <c r="CA1277" s="16" t="str">
        <f>IF(Wedstrijden!N1264="x","L1","")</f>
        <v/>
      </c>
      <c r="CB1277" s="16" t="str">
        <f>IF(Wedstrijden!O1264="x","L2","")</f>
        <v/>
      </c>
      <c r="CC1277" s="16" t="str">
        <f>IF(Wedstrijden!P1264="x","M1","")</f>
        <v/>
      </c>
      <c r="CD1277" s="16" t="str">
        <f>IF(Wedstrijden!Q1264="x","M2","")</f>
        <v/>
      </c>
      <c r="CE1277" s="16" t="str">
        <f>IF(Wedstrijden!R1264="x","Z1","")</f>
        <v/>
      </c>
      <c r="CF1277" s="16" t="str">
        <f>IF(Wedstrijden!S1264="x","Z2","")</f>
        <v/>
      </c>
      <c r="CG1277" s="16" t="str">
        <f>IF(Wedstrijden!T1264="x","ZZL","")</f>
        <v/>
      </c>
      <c r="CL1277" s="16" t="str">
        <f>IF(COUNTA(Wedstrijden!AR1264:BB1264)&lt;&gt;0,2,"")</f>
        <v/>
      </c>
      <c r="CM1277" s="16" t="str">
        <f t="shared" si="116"/>
        <v/>
      </c>
      <c r="CN1277" s="16" t="str">
        <f>IF(Wedstrijden!AR1264="x","AA","")</f>
        <v/>
      </c>
      <c r="CO1277" s="16" t="str">
        <f>IF(Wedstrijden!AS1264="x","A","")</f>
        <v/>
      </c>
      <c r="CP1277" s="16" t="str">
        <f>IF(Wedstrijden!AT1264="x","BB","")</f>
        <v/>
      </c>
      <c r="CQ1277" s="16" t="str">
        <f>IF(Wedstrijden!AU1264="x","B","")</f>
        <v/>
      </c>
      <c r="CR1277" s="16" t="str">
        <f>IF(Wedstrijden!AV1264="x","L","")</f>
        <v/>
      </c>
      <c r="CS1277" s="16" t="str">
        <f>IF(Wedstrijden!AW1264="x","M","")</f>
        <v/>
      </c>
      <c r="CT1277" s="16" t="str">
        <f>IF(Wedstrijden!AX1264="x","Z","")</f>
        <v/>
      </c>
      <c r="CU1277" s="16" t="str">
        <f>IF(Wedstrijden!BB1264="x","ZZ","")</f>
        <v/>
      </c>
      <c r="CV1277" s="16" t="str">
        <f>IF(COUNTA(Wedstrijden!AI1264:AP1264)&lt;&gt;0,2,"")</f>
        <v/>
      </c>
      <c r="CW1277" s="16" t="str">
        <f t="shared" si="117"/>
        <v/>
      </c>
      <c r="CX1277" s="16" t="str">
        <f>IF(Wedstrijden!AI1264="x","BB","")</f>
        <v/>
      </c>
      <c r="CY1277" s="16" t="str">
        <f>IF(Wedstrijden!AJ1264="x","B","")</f>
        <v/>
      </c>
      <c r="CZ1277" s="16" t="str">
        <f>IF(Wedstrijden!AK1264="x","L","")</f>
        <v/>
      </c>
      <c r="DA1277" s="16" t="str">
        <f>IF(Wedstrijden!AL1264="x","M","")</f>
        <v/>
      </c>
      <c r="DB1277" s="16" t="str">
        <f>IF(Wedstrijden!AM1264="x","Z","")</f>
        <v/>
      </c>
      <c r="DC1277" s="16" t="str">
        <f>IF(Wedstrijden!AN1264="x","ZZ","")</f>
        <v/>
      </c>
      <c r="DD1277" s="16" t="str">
        <f>IF(Wedstrijden!AP1264="x","1.40","")</f>
        <v/>
      </c>
      <c r="DE1277" s="16" t="str">
        <f>IF(COUNTA(Wedstrijden!BD1264:BF1264)&lt;&gt;0,6,"")</f>
        <v/>
      </c>
      <c r="DF1277" s="16" t="str">
        <f t="shared" si="118"/>
        <v/>
      </c>
      <c r="DG1277" s="16" t="str">
        <f>IF(Wedstrijden!BD1264="x","L","")</f>
        <v/>
      </c>
      <c r="DH1277" s="16" t="str">
        <f>IF(Wedstrijden!BE1264="x","M","")</f>
        <v/>
      </c>
      <c r="DI1277" s="16" t="str">
        <f>IF(Wedstrijden!BF1264="x","Z","")</f>
        <v/>
      </c>
      <c r="DJ1277" s="16" t="str">
        <f>IF(Wedstrijden!BG1264="x","Z","")</f>
        <v/>
      </c>
      <c r="DK1277" s="16" t="str">
        <f>IF(COUNTA(Wedstrijden!BI1264:BK1264)&lt;&gt;0,6,"")</f>
        <v/>
      </c>
      <c r="DL1277" s="16" t="str">
        <f t="shared" si="119"/>
        <v/>
      </c>
      <c r="DM1277" s="16" t="str">
        <f>IF(Wedstrijden!BI1264="x","L","")</f>
        <v/>
      </c>
      <c r="DN1277" s="16" t="str">
        <f>IF(Wedstrijden!BJ1264="x","M","")</f>
        <v/>
      </c>
      <c r="DO1277" s="16" t="str">
        <f>IF(Wedstrijden!BK1264="x","Z","")</f>
        <v/>
      </c>
      <c r="DP1277" s="16" t="str">
        <f>IF(Wedstrijden!BL1264="x","Z","")</f>
        <v/>
      </c>
    </row>
    <row r="1278" spans="1:120" ht="14.4" x14ac:dyDescent="0.3">
      <c r="A1278" s="18">
        <f>Wedstrijden!A1265</f>
        <v>0</v>
      </c>
      <c r="B1278" s="16" t="str">
        <f>IFERROR(VLOOKUP(Wedstrijden!#REF!,#REF!,2,FALSE),"")</f>
        <v/>
      </c>
      <c r="C1278" s="16">
        <f>Wedstrijden!E1265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IF(COUNTA(Wedstrijden!U1265:AC1265)&lt;&gt;0,1,"")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IF(Wedstrijden!U1265="x","B1","")</f>
        <v/>
      </c>
      <c r="BO1278" s="16" t="e">
        <f>IF(Wedstrijden!#REF!="x","BB","")</f>
        <v>#REF!</v>
      </c>
      <c r="BP1278" s="16" t="str">
        <f>IF(Wedstrijden!W1265="x","B","")</f>
        <v/>
      </c>
      <c r="BQ1278" s="16" t="str">
        <f>IF(Wedstrijden!X1265="x","L1","")</f>
        <v/>
      </c>
      <c r="BR1278" s="16" t="str">
        <f>IF(Wedstrijden!Y1265="x","L2","")</f>
        <v/>
      </c>
      <c r="BS1278" s="16" t="str">
        <f>IF(Wedstrijden!Z1265="x","M1","")</f>
        <v/>
      </c>
      <c r="BT1278" s="16" t="str">
        <f>IF(Wedstrijden!AA1265="x","M2","")</f>
        <v/>
      </c>
      <c r="BU1278" s="16" t="str">
        <f>IF(Wedstrijden!AB1265="x","Z1","")</f>
        <v/>
      </c>
      <c r="BV1278" s="16" t="str">
        <f>IF(Wedstrijden!AC1265="x","Z2","")</f>
        <v/>
      </c>
      <c r="BW1278" s="16" t="str">
        <f>IF(COUNTA(Wedstrijden!L1265:T1265)&lt;&gt;0,1,"")</f>
        <v/>
      </c>
      <c r="BX1278" s="16" t="str">
        <f t="shared" si="115"/>
        <v/>
      </c>
      <c r="BY1278" s="16" t="str">
        <f>IF(Wedstrijden!L1265="x","BB","")</f>
        <v/>
      </c>
      <c r="BZ1278" s="16" t="str">
        <f>IF(Wedstrijden!M1265="x","B","")</f>
        <v/>
      </c>
      <c r="CA1278" s="16" t="str">
        <f>IF(Wedstrijden!N1265="x","L1","")</f>
        <v/>
      </c>
      <c r="CB1278" s="16" t="str">
        <f>IF(Wedstrijden!O1265="x","L2","")</f>
        <v/>
      </c>
      <c r="CC1278" s="16" t="str">
        <f>IF(Wedstrijden!P1265="x","M1","")</f>
        <v/>
      </c>
      <c r="CD1278" s="16" t="str">
        <f>IF(Wedstrijden!Q1265="x","M2","")</f>
        <v/>
      </c>
      <c r="CE1278" s="16" t="str">
        <f>IF(Wedstrijden!R1265="x","Z1","")</f>
        <v/>
      </c>
      <c r="CF1278" s="16" t="str">
        <f>IF(Wedstrijden!S1265="x","Z2","")</f>
        <v/>
      </c>
      <c r="CG1278" s="16" t="str">
        <f>IF(Wedstrijden!T1265="x","ZZL","")</f>
        <v/>
      </c>
      <c r="CL1278" s="16" t="str">
        <f>IF(COUNTA(Wedstrijden!AR1265:BB1265)&lt;&gt;0,2,"")</f>
        <v/>
      </c>
      <c r="CM1278" s="16" t="str">
        <f t="shared" si="116"/>
        <v/>
      </c>
      <c r="CN1278" s="16" t="str">
        <f>IF(Wedstrijden!AR1265="x","AA","")</f>
        <v/>
      </c>
      <c r="CO1278" s="16" t="str">
        <f>IF(Wedstrijden!AS1265="x","A","")</f>
        <v/>
      </c>
      <c r="CP1278" s="16" t="str">
        <f>IF(Wedstrijden!AT1265="x","BB","")</f>
        <v/>
      </c>
      <c r="CQ1278" s="16" t="str">
        <f>IF(Wedstrijden!AU1265="x","B","")</f>
        <v/>
      </c>
      <c r="CR1278" s="16" t="str">
        <f>IF(Wedstrijden!AV1265="x","L","")</f>
        <v/>
      </c>
      <c r="CS1278" s="16" t="str">
        <f>IF(Wedstrijden!AW1265="x","M","")</f>
        <v/>
      </c>
      <c r="CT1278" s="16" t="str">
        <f>IF(Wedstrijden!AX1265="x","Z","")</f>
        <v/>
      </c>
      <c r="CU1278" s="16" t="str">
        <f>IF(Wedstrijden!BB1265="x","ZZ","")</f>
        <v/>
      </c>
      <c r="CV1278" s="16" t="str">
        <f>IF(COUNTA(Wedstrijden!AI1265:AP1265)&lt;&gt;0,2,"")</f>
        <v/>
      </c>
      <c r="CW1278" s="16" t="str">
        <f t="shared" si="117"/>
        <v/>
      </c>
      <c r="CX1278" s="16" t="str">
        <f>IF(Wedstrijden!AI1265="x","BB","")</f>
        <v/>
      </c>
      <c r="CY1278" s="16" t="str">
        <f>IF(Wedstrijden!AJ1265="x","B","")</f>
        <v/>
      </c>
      <c r="CZ1278" s="16" t="str">
        <f>IF(Wedstrijden!AK1265="x","L","")</f>
        <v/>
      </c>
      <c r="DA1278" s="16" t="str">
        <f>IF(Wedstrijden!AL1265="x","M","")</f>
        <v/>
      </c>
      <c r="DB1278" s="16" t="str">
        <f>IF(Wedstrijden!AM1265="x","Z","")</f>
        <v/>
      </c>
      <c r="DC1278" s="16" t="str">
        <f>IF(Wedstrijden!AN1265="x","ZZ","")</f>
        <v/>
      </c>
      <c r="DD1278" s="16" t="str">
        <f>IF(Wedstrijden!AP1265="x","1.40","")</f>
        <v/>
      </c>
      <c r="DE1278" s="16" t="str">
        <f>IF(COUNTA(Wedstrijden!BD1265:BF1265)&lt;&gt;0,6,"")</f>
        <v/>
      </c>
      <c r="DF1278" s="16" t="str">
        <f t="shared" si="118"/>
        <v/>
      </c>
      <c r="DG1278" s="16" t="str">
        <f>IF(Wedstrijden!BD1265="x","L","")</f>
        <v/>
      </c>
      <c r="DH1278" s="16" t="str">
        <f>IF(Wedstrijden!BE1265="x","M","")</f>
        <v/>
      </c>
      <c r="DI1278" s="16" t="str">
        <f>IF(Wedstrijden!BF1265="x","Z","")</f>
        <v/>
      </c>
      <c r="DJ1278" s="16" t="str">
        <f>IF(Wedstrijden!BG1265="x","Z","")</f>
        <v/>
      </c>
      <c r="DK1278" s="16" t="str">
        <f>IF(COUNTA(Wedstrijden!BI1265:BK1265)&lt;&gt;0,6,"")</f>
        <v/>
      </c>
      <c r="DL1278" s="16" t="str">
        <f t="shared" si="119"/>
        <v/>
      </c>
      <c r="DM1278" s="16" t="str">
        <f>IF(Wedstrijden!BI1265="x","L","")</f>
        <v/>
      </c>
      <c r="DN1278" s="16" t="str">
        <f>IF(Wedstrijden!BJ1265="x","M","")</f>
        <v/>
      </c>
      <c r="DO1278" s="16" t="str">
        <f>IF(Wedstrijden!BK1265="x","Z","")</f>
        <v/>
      </c>
      <c r="DP1278" s="16" t="str">
        <f>IF(Wedstrijden!BL1265="x","Z","")</f>
        <v/>
      </c>
    </row>
    <row r="1279" spans="1:120" ht="14.4" x14ac:dyDescent="0.3">
      <c r="A1279" s="18">
        <f>Wedstrijden!A1266</f>
        <v>0</v>
      </c>
      <c r="B1279" s="16" t="str">
        <f>IFERROR(VLOOKUP(Wedstrijden!#REF!,#REF!,2,FALSE),"")</f>
        <v/>
      </c>
      <c r="C1279" s="16">
        <f>Wedstrijden!E1266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IF(COUNTA(Wedstrijden!U1266:AC1266)&lt;&gt;0,1,"")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IF(Wedstrijden!U1266="x","B1","")</f>
        <v/>
      </c>
      <c r="BO1279" s="16" t="e">
        <f>IF(Wedstrijden!#REF!="x","BB","")</f>
        <v>#REF!</v>
      </c>
      <c r="BP1279" s="16" t="str">
        <f>IF(Wedstrijden!W1266="x","B","")</f>
        <v/>
      </c>
      <c r="BQ1279" s="16" t="str">
        <f>IF(Wedstrijden!X1266="x","L1","")</f>
        <v/>
      </c>
      <c r="BR1279" s="16" t="str">
        <f>IF(Wedstrijden!Y1266="x","L2","")</f>
        <v/>
      </c>
      <c r="BS1279" s="16" t="str">
        <f>IF(Wedstrijden!Z1266="x","M1","")</f>
        <v/>
      </c>
      <c r="BT1279" s="16" t="str">
        <f>IF(Wedstrijden!AA1266="x","M2","")</f>
        <v/>
      </c>
      <c r="BU1279" s="16" t="str">
        <f>IF(Wedstrijden!AB1266="x","Z1","")</f>
        <v/>
      </c>
      <c r="BV1279" s="16" t="str">
        <f>IF(Wedstrijden!AC1266="x","Z2","")</f>
        <v/>
      </c>
      <c r="BW1279" s="16" t="str">
        <f>IF(COUNTA(Wedstrijden!L1266:T1266)&lt;&gt;0,1,"")</f>
        <v/>
      </c>
      <c r="BX1279" s="16" t="str">
        <f t="shared" si="115"/>
        <v/>
      </c>
      <c r="BY1279" s="16" t="str">
        <f>IF(Wedstrijden!L1266="x","BB","")</f>
        <v/>
      </c>
      <c r="BZ1279" s="16" t="str">
        <f>IF(Wedstrijden!M1266="x","B","")</f>
        <v/>
      </c>
      <c r="CA1279" s="16" t="str">
        <f>IF(Wedstrijden!N1266="x","L1","")</f>
        <v/>
      </c>
      <c r="CB1279" s="16" t="str">
        <f>IF(Wedstrijden!O1266="x","L2","")</f>
        <v/>
      </c>
      <c r="CC1279" s="16" t="str">
        <f>IF(Wedstrijden!P1266="x","M1","")</f>
        <v/>
      </c>
      <c r="CD1279" s="16" t="str">
        <f>IF(Wedstrijden!Q1266="x","M2","")</f>
        <v/>
      </c>
      <c r="CE1279" s="16" t="str">
        <f>IF(Wedstrijden!R1266="x","Z1","")</f>
        <v/>
      </c>
      <c r="CF1279" s="16" t="str">
        <f>IF(Wedstrijden!S1266="x","Z2","")</f>
        <v/>
      </c>
      <c r="CG1279" s="16" t="str">
        <f>IF(Wedstrijden!T1266="x","ZZL","")</f>
        <v/>
      </c>
      <c r="CL1279" s="16" t="str">
        <f>IF(COUNTA(Wedstrijden!AR1266:BB1266)&lt;&gt;0,2,"")</f>
        <v/>
      </c>
      <c r="CM1279" s="16" t="str">
        <f t="shared" si="116"/>
        <v/>
      </c>
      <c r="CN1279" s="16" t="str">
        <f>IF(Wedstrijden!AR1266="x","AA","")</f>
        <v/>
      </c>
      <c r="CO1279" s="16" t="str">
        <f>IF(Wedstrijden!AS1266="x","A","")</f>
        <v/>
      </c>
      <c r="CP1279" s="16" t="str">
        <f>IF(Wedstrijden!AT1266="x","BB","")</f>
        <v/>
      </c>
      <c r="CQ1279" s="16" t="str">
        <f>IF(Wedstrijden!AU1266="x","B","")</f>
        <v/>
      </c>
      <c r="CR1279" s="16" t="str">
        <f>IF(Wedstrijden!AV1266="x","L","")</f>
        <v/>
      </c>
      <c r="CS1279" s="16" t="str">
        <f>IF(Wedstrijden!AW1266="x","M","")</f>
        <v/>
      </c>
      <c r="CT1279" s="16" t="str">
        <f>IF(Wedstrijden!AX1266="x","Z","")</f>
        <v/>
      </c>
      <c r="CU1279" s="16" t="str">
        <f>IF(Wedstrijden!BB1266="x","ZZ","")</f>
        <v/>
      </c>
      <c r="CV1279" s="16" t="str">
        <f>IF(COUNTA(Wedstrijden!AI1266:AP1266)&lt;&gt;0,2,"")</f>
        <v/>
      </c>
      <c r="CW1279" s="16" t="str">
        <f t="shared" si="117"/>
        <v/>
      </c>
      <c r="CX1279" s="16" t="str">
        <f>IF(Wedstrijden!AI1266="x","BB","")</f>
        <v/>
      </c>
      <c r="CY1279" s="16" t="str">
        <f>IF(Wedstrijden!AJ1266="x","B","")</f>
        <v/>
      </c>
      <c r="CZ1279" s="16" t="str">
        <f>IF(Wedstrijden!AK1266="x","L","")</f>
        <v/>
      </c>
      <c r="DA1279" s="16" t="str">
        <f>IF(Wedstrijden!AL1266="x","M","")</f>
        <v/>
      </c>
      <c r="DB1279" s="16" t="str">
        <f>IF(Wedstrijden!AM1266="x","Z","")</f>
        <v/>
      </c>
      <c r="DC1279" s="16" t="str">
        <f>IF(Wedstrijden!AN1266="x","ZZ","")</f>
        <v/>
      </c>
      <c r="DD1279" s="16" t="str">
        <f>IF(Wedstrijden!AP1266="x","1.40","")</f>
        <v/>
      </c>
      <c r="DE1279" s="16" t="str">
        <f>IF(COUNTA(Wedstrijden!BD1266:BF1266)&lt;&gt;0,6,"")</f>
        <v/>
      </c>
      <c r="DF1279" s="16" t="str">
        <f t="shared" si="118"/>
        <v/>
      </c>
      <c r="DG1279" s="16" t="str">
        <f>IF(Wedstrijden!BD1266="x","L","")</f>
        <v/>
      </c>
      <c r="DH1279" s="16" t="str">
        <f>IF(Wedstrijden!BE1266="x","M","")</f>
        <v/>
      </c>
      <c r="DI1279" s="16" t="str">
        <f>IF(Wedstrijden!BF1266="x","Z","")</f>
        <v/>
      </c>
      <c r="DJ1279" s="16" t="str">
        <f>IF(Wedstrijden!BG1266="x","Z","")</f>
        <v/>
      </c>
      <c r="DK1279" s="16" t="str">
        <f>IF(COUNTA(Wedstrijden!BI1266:BK1266)&lt;&gt;0,6,"")</f>
        <v/>
      </c>
      <c r="DL1279" s="16" t="str">
        <f t="shared" si="119"/>
        <v/>
      </c>
      <c r="DM1279" s="16" t="str">
        <f>IF(Wedstrijden!BI1266="x","L","")</f>
        <v/>
      </c>
      <c r="DN1279" s="16" t="str">
        <f>IF(Wedstrijden!BJ1266="x","M","")</f>
        <v/>
      </c>
      <c r="DO1279" s="16" t="str">
        <f>IF(Wedstrijden!BK1266="x","Z","")</f>
        <v/>
      </c>
      <c r="DP1279" s="16" t="str">
        <f>IF(Wedstrijden!BL1266="x","Z","")</f>
        <v/>
      </c>
    </row>
    <row r="1280" spans="1:120" ht="14.4" x14ac:dyDescent="0.3">
      <c r="A1280" s="18">
        <f>Wedstrijden!A1267</f>
        <v>0</v>
      </c>
      <c r="B1280" s="16" t="str">
        <f>IFERROR(VLOOKUP(Wedstrijden!#REF!,#REF!,2,FALSE),"")</f>
        <v/>
      </c>
      <c r="C1280" s="16">
        <f>Wedstrijden!E1267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IF(COUNTA(Wedstrijden!U1267:AC1267)&lt;&gt;0,1,"")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IF(Wedstrijden!U1267="x","B1","")</f>
        <v/>
      </c>
      <c r="BO1280" s="16" t="e">
        <f>IF(Wedstrijden!#REF!="x","BB","")</f>
        <v>#REF!</v>
      </c>
      <c r="BP1280" s="16" t="str">
        <f>IF(Wedstrijden!W1267="x","B","")</f>
        <v/>
      </c>
      <c r="BQ1280" s="16" t="str">
        <f>IF(Wedstrijden!X1267="x","L1","")</f>
        <v/>
      </c>
      <c r="BR1280" s="16" t="str">
        <f>IF(Wedstrijden!Y1267="x","L2","")</f>
        <v/>
      </c>
      <c r="BS1280" s="16" t="str">
        <f>IF(Wedstrijden!Z1267="x","M1","")</f>
        <v/>
      </c>
      <c r="BT1280" s="16" t="str">
        <f>IF(Wedstrijden!AA1267="x","M2","")</f>
        <v/>
      </c>
      <c r="BU1280" s="16" t="str">
        <f>IF(Wedstrijden!AB1267="x","Z1","")</f>
        <v/>
      </c>
      <c r="BV1280" s="16" t="str">
        <f>IF(Wedstrijden!AC1267="x","Z2","")</f>
        <v/>
      </c>
      <c r="BW1280" s="16" t="str">
        <f>IF(COUNTA(Wedstrijden!L1267:T1267)&lt;&gt;0,1,"")</f>
        <v/>
      </c>
      <c r="BX1280" s="16" t="str">
        <f t="shared" si="115"/>
        <v/>
      </c>
      <c r="BY1280" s="16" t="str">
        <f>IF(Wedstrijden!L1267="x","BB","")</f>
        <v/>
      </c>
      <c r="BZ1280" s="16" t="str">
        <f>IF(Wedstrijden!M1267="x","B","")</f>
        <v/>
      </c>
      <c r="CA1280" s="16" t="str">
        <f>IF(Wedstrijden!N1267="x","L1","")</f>
        <v/>
      </c>
      <c r="CB1280" s="16" t="str">
        <f>IF(Wedstrijden!O1267="x","L2","")</f>
        <v/>
      </c>
      <c r="CC1280" s="16" t="str">
        <f>IF(Wedstrijden!P1267="x","M1","")</f>
        <v/>
      </c>
      <c r="CD1280" s="16" t="str">
        <f>IF(Wedstrijden!Q1267="x","M2","")</f>
        <v/>
      </c>
      <c r="CE1280" s="16" t="str">
        <f>IF(Wedstrijden!R1267="x","Z1","")</f>
        <v/>
      </c>
      <c r="CF1280" s="16" t="str">
        <f>IF(Wedstrijden!S1267="x","Z2","")</f>
        <v/>
      </c>
      <c r="CG1280" s="16" t="str">
        <f>IF(Wedstrijden!T1267="x","ZZL","")</f>
        <v/>
      </c>
      <c r="CL1280" s="16" t="str">
        <f>IF(COUNTA(Wedstrijden!AR1267:BB1267)&lt;&gt;0,2,"")</f>
        <v/>
      </c>
      <c r="CM1280" s="16" t="str">
        <f t="shared" si="116"/>
        <v/>
      </c>
      <c r="CN1280" s="16" t="str">
        <f>IF(Wedstrijden!AR1267="x","AA","")</f>
        <v/>
      </c>
      <c r="CO1280" s="16" t="str">
        <f>IF(Wedstrijden!AS1267="x","A","")</f>
        <v/>
      </c>
      <c r="CP1280" s="16" t="str">
        <f>IF(Wedstrijden!AT1267="x","BB","")</f>
        <v/>
      </c>
      <c r="CQ1280" s="16" t="str">
        <f>IF(Wedstrijden!AU1267="x","B","")</f>
        <v/>
      </c>
      <c r="CR1280" s="16" t="str">
        <f>IF(Wedstrijden!AV1267="x","L","")</f>
        <v/>
      </c>
      <c r="CS1280" s="16" t="str">
        <f>IF(Wedstrijden!AW1267="x","M","")</f>
        <v/>
      </c>
      <c r="CT1280" s="16" t="str">
        <f>IF(Wedstrijden!AX1267="x","Z","")</f>
        <v/>
      </c>
      <c r="CU1280" s="16" t="str">
        <f>IF(Wedstrijden!BB1267="x","ZZ","")</f>
        <v/>
      </c>
      <c r="CV1280" s="16" t="str">
        <f>IF(COUNTA(Wedstrijden!AI1267:AP1267)&lt;&gt;0,2,"")</f>
        <v/>
      </c>
      <c r="CW1280" s="16" t="str">
        <f t="shared" si="117"/>
        <v/>
      </c>
      <c r="CX1280" s="16" t="str">
        <f>IF(Wedstrijden!AI1267="x","BB","")</f>
        <v/>
      </c>
      <c r="CY1280" s="16" t="str">
        <f>IF(Wedstrijden!AJ1267="x","B","")</f>
        <v/>
      </c>
      <c r="CZ1280" s="16" t="str">
        <f>IF(Wedstrijden!AK1267="x","L","")</f>
        <v/>
      </c>
      <c r="DA1280" s="16" t="str">
        <f>IF(Wedstrijden!AL1267="x","M","")</f>
        <v/>
      </c>
      <c r="DB1280" s="16" t="str">
        <f>IF(Wedstrijden!AM1267="x","Z","")</f>
        <v/>
      </c>
      <c r="DC1280" s="16" t="str">
        <f>IF(Wedstrijden!AN1267="x","ZZ","")</f>
        <v/>
      </c>
      <c r="DD1280" s="16" t="str">
        <f>IF(Wedstrijden!AP1267="x","1.40","")</f>
        <v/>
      </c>
      <c r="DE1280" s="16" t="str">
        <f>IF(COUNTA(Wedstrijden!BD1267:BF1267)&lt;&gt;0,6,"")</f>
        <v/>
      </c>
      <c r="DF1280" s="16" t="str">
        <f t="shared" si="118"/>
        <v/>
      </c>
      <c r="DG1280" s="16" t="str">
        <f>IF(Wedstrijden!BD1267="x","L","")</f>
        <v/>
      </c>
      <c r="DH1280" s="16" t="str">
        <f>IF(Wedstrijden!BE1267="x","M","")</f>
        <v/>
      </c>
      <c r="DI1280" s="16" t="str">
        <f>IF(Wedstrijden!BF1267="x","Z","")</f>
        <v/>
      </c>
      <c r="DJ1280" s="16" t="str">
        <f>IF(Wedstrijden!BG1267="x","Z","")</f>
        <v/>
      </c>
      <c r="DK1280" s="16" t="str">
        <f>IF(COUNTA(Wedstrijden!BI1267:BK1267)&lt;&gt;0,6,"")</f>
        <v/>
      </c>
      <c r="DL1280" s="16" t="str">
        <f t="shared" si="119"/>
        <v/>
      </c>
      <c r="DM1280" s="16" t="str">
        <f>IF(Wedstrijden!BI1267="x","L","")</f>
        <v/>
      </c>
      <c r="DN1280" s="16" t="str">
        <f>IF(Wedstrijden!BJ1267="x","M","")</f>
        <v/>
      </c>
      <c r="DO1280" s="16" t="str">
        <f>IF(Wedstrijden!BK1267="x","Z","")</f>
        <v/>
      </c>
      <c r="DP1280" s="16" t="str">
        <f>IF(Wedstrijden!BL1267="x","Z","")</f>
        <v/>
      </c>
    </row>
    <row r="1281" spans="1:120" ht="14.4" x14ac:dyDescent="0.3">
      <c r="A1281" s="18">
        <f>Wedstrijden!A1268</f>
        <v>0</v>
      </c>
      <c r="B1281" s="16" t="str">
        <f>IFERROR(VLOOKUP(Wedstrijden!#REF!,#REF!,2,FALSE),"")</f>
        <v/>
      </c>
      <c r="C1281" s="16">
        <f>Wedstrijden!E1268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IF(COUNTA(Wedstrijden!U1268:AC1268)&lt;&gt;0,1,"")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IF(Wedstrijden!U1268="x","B1","")</f>
        <v/>
      </c>
      <c r="BO1281" s="16" t="e">
        <f>IF(Wedstrijden!#REF!="x","BB","")</f>
        <v>#REF!</v>
      </c>
      <c r="BP1281" s="16" t="str">
        <f>IF(Wedstrijden!W1268="x","B","")</f>
        <v/>
      </c>
      <c r="BQ1281" s="16" t="str">
        <f>IF(Wedstrijden!X1268="x","L1","")</f>
        <v/>
      </c>
      <c r="BR1281" s="16" t="str">
        <f>IF(Wedstrijden!Y1268="x","L2","")</f>
        <v/>
      </c>
      <c r="BS1281" s="16" t="str">
        <f>IF(Wedstrijden!Z1268="x","M1","")</f>
        <v/>
      </c>
      <c r="BT1281" s="16" t="str">
        <f>IF(Wedstrijden!AA1268="x","M2","")</f>
        <v/>
      </c>
      <c r="BU1281" s="16" t="str">
        <f>IF(Wedstrijden!AB1268="x","Z1","")</f>
        <v/>
      </c>
      <c r="BV1281" s="16" t="str">
        <f>IF(Wedstrijden!AC1268="x","Z2","")</f>
        <v/>
      </c>
      <c r="BW1281" s="16" t="str">
        <f>IF(COUNTA(Wedstrijden!L1268:T1268)&lt;&gt;0,1,"")</f>
        <v/>
      </c>
      <c r="BX1281" s="16" t="str">
        <f t="shared" si="115"/>
        <v/>
      </c>
      <c r="BY1281" s="16" t="str">
        <f>IF(Wedstrijden!L1268="x","BB","")</f>
        <v/>
      </c>
      <c r="BZ1281" s="16" t="str">
        <f>IF(Wedstrijden!M1268="x","B","")</f>
        <v/>
      </c>
      <c r="CA1281" s="16" t="str">
        <f>IF(Wedstrijden!N1268="x","L1","")</f>
        <v/>
      </c>
      <c r="CB1281" s="16" t="str">
        <f>IF(Wedstrijden!O1268="x","L2","")</f>
        <v/>
      </c>
      <c r="CC1281" s="16" t="str">
        <f>IF(Wedstrijden!P1268="x","M1","")</f>
        <v/>
      </c>
      <c r="CD1281" s="16" t="str">
        <f>IF(Wedstrijden!Q1268="x","M2","")</f>
        <v/>
      </c>
      <c r="CE1281" s="16" t="str">
        <f>IF(Wedstrijden!R1268="x","Z1","")</f>
        <v/>
      </c>
      <c r="CF1281" s="16" t="str">
        <f>IF(Wedstrijden!S1268="x","Z2","")</f>
        <v/>
      </c>
      <c r="CG1281" s="16" t="str">
        <f>IF(Wedstrijden!T1268="x","ZZL","")</f>
        <v/>
      </c>
      <c r="CL1281" s="16" t="str">
        <f>IF(COUNTA(Wedstrijden!AR1268:BB1268)&lt;&gt;0,2,"")</f>
        <v/>
      </c>
      <c r="CM1281" s="16" t="str">
        <f t="shared" si="116"/>
        <v/>
      </c>
      <c r="CN1281" s="16" t="str">
        <f>IF(Wedstrijden!AR1268="x","AA","")</f>
        <v/>
      </c>
      <c r="CO1281" s="16" t="str">
        <f>IF(Wedstrijden!AS1268="x","A","")</f>
        <v/>
      </c>
      <c r="CP1281" s="16" t="str">
        <f>IF(Wedstrijden!AT1268="x","BB","")</f>
        <v/>
      </c>
      <c r="CQ1281" s="16" t="str">
        <f>IF(Wedstrijden!AU1268="x","B","")</f>
        <v/>
      </c>
      <c r="CR1281" s="16" t="str">
        <f>IF(Wedstrijden!AV1268="x","L","")</f>
        <v/>
      </c>
      <c r="CS1281" s="16" t="str">
        <f>IF(Wedstrijden!AW1268="x","M","")</f>
        <v/>
      </c>
      <c r="CT1281" s="16" t="str">
        <f>IF(Wedstrijden!AX1268="x","Z","")</f>
        <v/>
      </c>
      <c r="CU1281" s="16" t="str">
        <f>IF(Wedstrijden!BB1268="x","ZZ","")</f>
        <v/>
      </c>
      <c r="CV1281" s="16" t="str">
        <f>IF(COUNTA(Wedstrijden!AI1268:AP1268)&lt;&gt;0,2,"")</f>
        <v/>
      </c>
      <c r="CW1281" s="16" t="str">
        <f t="shared" si="117"/>
        <v/>
      </c>
      <c r="CX1281" s="16" t="str">
        <f>IF(Wedstrijden!AI1268="x","BB","")</f>
        <v/>
      </c>
      <c r="CY1281" s="16" t="str">
        <f>IF(Wedstrijden!AJ1268="x","B","")</f>
        <v/>
      </c>
      <c r="CZ1281" s="16" t="str">
        <f>IF(Wedstrijden!AK1268="x","L","")</f>
        <v/>
      </c>
      <c r="DA1281" s="16" t="str">
        <f>IF(Wedstrijden!AL1268="x","M","")</f>
        <v/>
      </c>
      <c r="DB1281" s="16" t="str">
        <f>IF(Wedstrijden!AM1268="x","Z","")</f>
        <v/>
      </c>
      <c r="DC1281" s="16" t="str">
        <f>IF(Wedstrijden!AN1268="x","ZZ","")</f>
        <v/>
      </c>
      <c r="DD1281" s="16" t="str">
        <f>IF(Wedstrijden!AP1268="x","1.40","")</f>
        <v/>
      </c>
      <c r="DE1281" s="16" t="str">
        <f>IF(COUNTA(Wedstrijden!BD1268:BF1268)&lt;&gt;0,6,"")</f>
        <v/>
      </c>
      <c r="DF1281" s="16" t="str">
        <f t="shared" si="118"/>
        <v/>
      </c>
      <c r="DG1281" s="16" t="str">
        <f>IF(Wedstrijden!BD1268="x","L","")</f>
        <v/>
      </c>
      <c r="DH1281" s="16" t="str">
        <f>IF(Wedstrijden!BE1268="x","M","")</f>
        <v/>
      </c>
      <c r="DI1281" s="16" t="str">
        <f>IF(Wedstrijden!BF1268="x","Z","")</f>
        <v/>
      </c>
      <c r="DJ1281" s="16" t="str">
        <f>IF(Wedstrijden!BG1268="x","Z","")</f>
        <v/>
      </c>
      <c r="DK1281" s="16" t="str">
        <f>IF(COUNTA(Wedstrijden!BI1268:BK1268)&lt;&gt;0,6,"")</f>
        <v/>
      </c>
      <c r="DL1281" s="16" t="str">
        <f t="shared" si="119"/>
        <v/>
      </c>
      <c r="DM1281" s="16" t="str">
        <f>IF(Wedstrijden!BI1268="x","L","")</f>
        <v/>
      </c>
      <c r="DN1281" s="16" t="str">
        <f>IF(Wedstrijden!BJ1268="x","M","")</f>
        <v/>
      </c>
      <c r="DO1281" s="16" t="str">
        <f>IF(Wedstrijden!BK1268="x","Z","")</f>
        <v/>
      </c>
      <c r="DP1281" s="16" t="str">
        <f>IF(Wedstrijden!BL1268="x","Z","")</f>
        <v/>
      </c>
    </row>
    <row r="1282" spans="1:120" ht="14.4" x14ac:dyDescent="0.3">
      <c r="A1282" s="18">
        <f>Wedstrijden!A1269</f>
        <v>0</v>
      </c>
      <c r="B1282" s="16" t="str">
        <f>IFERROR(VLOOKUP(Wedstrijden!#REF!,#REF!,2,FALSE),"")</f>
        <v/>
      </c>
      <c r="C1282" s="16">
        <f>Wedstrijden!E1269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IF(COUNTA(Wedstrijden!U1269:AC1269)&lt;&gt;0,1,"")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IF(Wedstrijden!U1269="x","B1","")</f>
        <v/>
      </c>
      <c r="BO1282" s="16" t="e">
        <f>IF(Wedstrijden!#REF!="x","BB","")</f>
        <v>#REF!</v>
      </c>
      <c r="BP1282" s="16" t="str">
        <f>IF(Wedstrijden!W1269="x","B","")</f>
        <v/>
      </c>
      <c r="BQ1282" s="16" t="str">
        <f>IF(Wedstrijden!X1269="x","L1","")</f>
        <v/>
      </c>
      <c r="BR1282" s="16" t="str">
        <f>IF(Wedstrijden!Y1269="x","L2","")</f>
        <v/>
      </c>
      <c r="BS1282" s="16" t="str">
        <f>IF(Wedstrijden!Z1269="x","M1","")</f>
        <v/>
      </c>
      <c r="BT1282" s="16" t="str">
        <f>IF(Wedstrijden!AA1269="x","M2","")</f>
        <v/>
      </c>
      <c r="BU1282" s="16" t="str">
        <f>IF(Wedstrijden!AB1269="x","Z1","")</f>
        <v/>
      </c>
      <c r="BV1282" s="16" t="str">
        <f>IF(Wedstrijden!AC1269="x","Z2","")</f>
        <v/>
      </c>
      <c r="BW1282" s="16" t="str">
        <f>IF(COUNTA(Wedstrijden!L1269:T1269)&lt;&gt;0,1,"")</f>
        <v/>
      </c>
      <c r="BX1282" s="16" t="str">
        <f t="shared" si="115"/>
        <v/>
      </c>
      <c r="BY1282" s="16" t="str">
        <f>IF(Wedstrijden!L1269="x","BB","")</f>
        <v/>
      </c>
      <c r="BZ1282" s="16" t="str">
        <f>IF(Wedstrijden!M1269="x","B","")</f>
        <v/>
      </c>
      <c r="CA1282" s="16" t="str">
        <f>IF(Wedstrijden!N1269="x","L1","")</f>
        <v/>
      </c>
      <c r="CB1282" s="16" t="str">
        <f>IF(Wedstrijden!O1269="x","L2","")</f>
        <v/>
      </c>
      <c r="CC1282" s="16" t="str">
        <f>IF(Wedstrijden!P1269="x","M1","")</f>
        <v/>
      </c>
      <c r="CD1282" s="16" t="str">
        <f>IF(Wedstrijden!Q1269="x","M2","")</f>
        <v/>
      </c>
      <c r="CE1282" s="16" t="str">
        <f>IF(Wedstrijden!R1269="x","Z1","")</f>
        <v/>
      </c>
      <c r="CF1282" s="16" t="str">
        <f>IF(Wedstrijden!S1269="x","Z2","")</f>
        <v/>
      </c>
      <c r="CG1282" s="16" t="str">
        <f>IF(Wedstrijden!T1269="x","ZZL","")</f>
        <v/>
      </c>
      <c r="CL1282" s="16" t="str">
        <f>IF(COUNTA(Wedstrijden!AR1269:BB1269)&lt;&gt;0,2,"")</f>
        <v/>
      </c>
      <c r="CM1282" s="16" t="str">
        <f t="shared" si="116"/>
        <v/>
      </c>
      <c r="CN1282" s="16" t="str">
        <f>IF(Wedstrijden!AR1269="x","AA","")</f>
        <v/>
      </c>
      <c r="CO1282" s="16" t="str">
        <f>IF(Wedstrijden!AS1269="x","A","")</f>
        <v/>
      </c>
      <c r="CP1282" s="16" t="str">
        <f>IF(Wedstrijden!AT1269="x","BB","")</f>
        <v/>
      </c>
      <c r="CQ1282" s="16" t="str">
        <f>IF(Wedstrijden!AU1269="x","B","")</f>
        <v/>
      </c>
      <c r="CR1282" s="16" t="str">
        <f>IF(Wedstrijden!AV1269="x","L","")</f>
        <v/>
      </c>
      <c r="CS1282" s="16" t="str">
        <f>IF(Wedstrijden!AW1269="x","M","")</f>
        <v/>
      </c>
      <c r="CT1282" s="16" t="str">
        <f>IF(Wedstrijden!AX1269="x","Z","")</f>
        <v/>
      </c>
      <c r="CU1282" s="16" t="str">
        <f>IF(Wedstrijden!BB1269="x","ZZ","")</f>
        <v/>
      </c>
      <c r="CV1282" s="16" t="str">
        <f>IF(COUNTA(Wedstrijden!AI1269:AP1269)&lt;&gt;0,2,"")</f>
        <v/>
      </c>
      <c r="CW1282" s="16" t="str">
        <f t="shared" si="117"/>
        <v/>
      </c>
      <c r="CX1282" s="16" t="str">
        <f>IF(Wedstrijden!AI1269="x","BB","")</f>
        <v/>
      </c>
      <c r="CY1282" s="16" t="str">
        <f>IF(Wedstrijden!AJ1269="x","B","")</f>
        <v/>
      </c>
      <c r="CZ1282" s="16" t="str">
        <f>IF(Wedstrijden!AK1269="x","L","")</f>
        <v/>
      </c>
      <c r="DA1282" s="16" t="str">
        <f>IF(Wedstrijden!AL1269="x","M","")</f>
        <v/>
      </c>
      <c r="DB1282" s="16" t="str">
        <f>IF(Wedstrijden!AM1269="x","Z","")</f>
        <v/>
      </c>
      <c r="DC1282" s="16" t="str">
        <f>IF(Wedstrijden!AN1269="x","ZZ","")</f>
        <v/>
      </c>
      <c r="DD1282" s="16" t="str">
        <f>IF(Wedstrijden!AP1269="x","1.40","")</f>
        <v/>
      </c>
      <c r="DE1282" s="16" t="str">
        <f>IF(COUNTA(Wedstrijden!BD1269:BF1269)&lt;&gt;0,6,"")</f>
        <v/>
      </c>
      <c r="DF1282" s="16" t="str">
        <f t="shared" si="118"/>
        <v/>
      </c>
      <c r="DG1282" s="16" t="str">
        <f>IF(Wedstrijden!BD1269="x","L","")</f>
        <v/>
      </c>
      <c r="DH1282" s="16" t="str">
        <f>IF(Wedstrijden!BE1269="x","M","")</f>
        <v/>
      </c>
      <c r="DI1282" s="16" t="str">
        <f>IF(Wedstrijden!BF1269="x","Z","")</f>
        <v/>
      </c>
      <c r="DJ1282" s="16" t="str">
        <f>IF(Wedstrijden!BG1269="x","Z","")</f>
        <v/>
      </c>
      <c r="DK1282" s="16" t="str">
        <f>IF(COUNTA(Wedstrijden!BI1269:BK1269)&lt;&gt;0,6,"")</f>
        <v/>
      </c>
      <c r="DL1282" s="16" t="str">
        <f t="shared" si="119"/>
        <v/>
      </c>
      <c r="DM1282" s="16" t="str">
        <f>IF(Wedstrijden!BI1269="x","L","")</f>
        <v/>
      </c>
      <c r="DN1282" s="16" t="str">
        <f>IF(Wedstrijden!BJ1269="x","M","")</f>
        <v/>
      </c>
      <c r="DO1282" s="16" t="str">
        <f>IF(Wedstrijden!BK1269="x","Z","")</f>
        <v/>
      </c>
      <c r="DP1282" s="16" t="str">
        <f>IF(Wedstrijden!BL1269="x","Z","")</f>
        <v/>
      </c>
    </row>
    <row r="1283" spans="1:120" ht="14.4" x14ac:dyDescent="0.3">
      <c r="A1283" s="18">
        <f>Wedstrijden!A1270</f>
        <v>0</v>
      </c>
      <c r="B1283" s="16" t="str">
        <f>IFERROR(VLOOKUP(Wedstrijden!#REF!,#REF!,2,FALSE),"")</f>
        <v/>
      </c>
      <c r="C1283" s="16">
        <f>Wedstrijden!E1270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IF(COUNTA(Wedstrijden!U1270:AC1270)&lt;&gt;0,1,"")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IF(Wedstrijden!U1270="x","B1","")</f>
        <v/>
      </c>
      <c r="BO1283" s="16" t="e">
        <f>IF(Wedstrijden!#REF!="x","BB","")</f>
        <v>#REF!</v>
      </c>
      <c r="BP1283" s="16" t="str">
        <f>IF(Wedstrijden!W1270="x","B","")</f>
        <v/>
      </c>
      <c r="BQ1283" s="16" t="str">
        <f>IF(Wedstrijden!X1270="x","L1","")</f>
        <v/>
      </c>
      <c r="BR1283" s="16" t="str">
        <f>IF(Wedstrijden!Y1270="x","L2","")</f>
        <v/>
      </c>
      <c r="BS1283" s="16" t="str">
        <f>IF(Wedstrijden!Z1270="x","M1","")</f>
        <v/>
      </c>
      <c r="BT1283" s="16" t="str">
        <f>IF(Wedstrijden!AA1270="x","M2","")</f>
        <v/>
      </c>
      <c r="BU1283" s="16" t="str">
        <f>IF(Wedstrijden!AB1270="x","Z1","")</f>
        <v/>
      </c>
      <c r="BV1283" s="16" t="str">
        <f>IF(Wedstrijden!AC1270="x","Z2","")</f>
        <v/>
      </c>
      <c r="BW1283" s="16" t="str">
        <f>IF(COUNTA(Wedstrijden!L1270:T1270)&lt;&gt;0,1,"")</f>
        <v/>
      </c>
      <c r="BX1283" s="16" t="str">
        <f t="shared" ref="BX1283:BX1346" si="121">IF(COUNTBLANK(BW1283) = 1,"",1)</f>
        <v/>
      </c>
      <c r="BY1283" s="16" t="str">
        <f>IF(Wedstrijden!L1270="x","BB","")</f>
        <v/>
      </c>
      <c r="BZ1283" s="16" t="str">
        <f>IF(Wedstrijden!M1270="x","B","")</f>
        <v/>
      </c>
      <c r="CA1283" s="16" t="str">
        <f>IF(Wedstrijden!N1270="x","L1","")</f>
        <v/>
      </c>
      <c r="CB1283" s="16" t="str">
        <f>IF(Wedstrijden!O1270="x","L2","")</f>
        <v/>
      </c>
      <c r="CC1283" s="16" t="str">
        <f>IF(Wedstrijden!P1270="x","M1","")</f>
        <v/>
      </c>
      <c r="CD1283" s="16" t="str">
        <f>IF(Wedstrijden!Q1270="x","M2","")</f>
        <v/>
      </c>
      <c r="CE1283" s="16" t="str">
        <f>IF(Wedstrijden!R1270="x","Z1","")</f>
        <v/>
      </c>
      <c r="CF1283" s="16" t="str">
        <f>IF(Wedstrijden!S1270="x","Z2","")</f>
        <v/>
      </c>
      <c r="CG1283" s="16" t="str">
        <f>IF(Wedstrijden!T1270="x","ZZL","")</f>
        <v/>
      </c>
      <c r="CL1283" s="16" t="str">
        <f>IF(COUNTA(Wedstrijden!AR1270:BB1270)&lt;&gt;0,2,"")</f>
        <v/>
      </c>
      <c r="CM1283" s="16" t="str">
        <f t="shared" ref="CM1283:CM1346" si="122">IF(COUNTBLANK(CL1283) = 1,"",2)</f>
        <v/>
      </c>
      <c r="CN1283" s="16" t="str">
        <f>IF(Wedstrijden!AR1270="x","AA","")</f>
        <v/>
      </c>
      <c r="CO1283" s="16" t="str">
        <f>IF(Wedstrijden!AS1270="x","A","")</f>
        <v/>
      </c>
      <c r="CP1283" s="16" t="str">
        <f>IF(Wedstrijden!AT1270="x","BB","")</f>
        <v/>
      </c>
      <c r="CQ1283" s="16" t="str">
        <f>IF(Wedstrijden!AU1270="x","B","")</f>
        <v/>
      </c>
      <c r="CR1283" s="16" t="str">
        <f>IF(Wedstrijden!AV1270="x","L","")</f>
        <v/>
      </c>
      <c r="CS1283" s="16" t="str">
        <f>IF(Wedstrijden!AW1270="x","M","")</f>
        <v/>
      </c>
      <c r="CT1283" s="16" t="str">
        <f>IF(Wedstrijden!AX1270="x","Z","")</f>
        <v/>
      </c>
      <c r="CU1283" s="16" t="str">
        <f>IF(Wedstrijden!BB1270="x","ZZ","")</f>
        <v/>
      </c>
      <c r="CV1283" s="16" t="str">
        <f>IF(COUNTA(Wedstrijden!AI1270:AP1270)&lt;&gt;0,2,"")</f>
        <v/>
      </c>
      <c r="CW1283" s="16" t="str">
        <f t="shared" ref="CW1283:CW1346" si="123">IF(COUNTBLANK(CV1283) = 1,"",1)</f>
        <v/>
      </c>
      <c r="CX1283" s="16" t="str">
        <f>IF(Wedstrijden!AI1270="x","BB","")</f>
        <v/>
      </c>
      <c r="CY1283" s="16" t="str">
        <f>IF(Wedstrijden!AJ1270="x","B","")</f>
        <v/>
      </c>
      <c r="CZ1283" s="16" t="str">
        <f>IF(Wedstrijden!AK1270="x","L","")</f>
        <v/>
      </c>
      <c r="DA1283" s="16" t="str">
        <f>IF(Wedstrijden!AL1270="x","M","")</f>
        <v/>
      </c>
      <c r="DB1283" s="16" t="str">
        <f>IF(Wedstrijden!AM1270="x","Z","")</f>
        <v/>
      </c>
      <c r="DC1283" s="16" t="str">
        <f>IF(Wedstrijden!AN1270="x","ZZ","")</f>
        <v/>
      </c>
      <c r="DD1283" s="16" t="str">
        <f>IF(Wedstrijden!AP1270="x","1.40","")</f>
        <v/>
      </c>
      <c r="DE1283" s="16" t="str">
        <f>IF(COUNTA(Wedstrijden!BD1270:BF1270)&lt;&gt;0,6,"")</f>
        <v/>
      </c>
      <c r="DF1283" s="16" t="str">
        <f t="shared" ref="DF1283:DF1346" si="124">IF(COUNTBLANK(DE1283) = 1,"",2)</f>
        <v/>
      </c>
      <c r="DG1283" s="16" t="str">
        <f>IF(Wedstrijden!BD1270="x","L","")</f>
        <v/>
      </c>
      <c r="DH1283" s="16" t="str">
        <f>IF(Wedstrijden!BE1270="x","M","")</f>
        <v/>
      </c>
      <c r="DI1283" s="16" t="str">
        <f>IF(Wedstrijden!BF1270="x","Z","")</f>
        <v/>
      </c>
      <c r="DJ1283" s="16" t="str">
        <f>IF(Wedstrijden!BG1270="x","Z","")</f>
        <v/>
      </c>
      <c r="DK1283" s="16" t="str">
        <f>IF(COUNTA(Wedstrijden!BI1270:BK1270)&lt;&gt;0,6,"")</f>
        <v/>
      </c>
      <c r="DL1283" s="16" t="str">
        <f t="shared" ref="DL1283:DL1346" si="125">IF(COUNTBLANK(DK1283) = 1,"",1)</f>
        <v/>
      </c>
      <c r="DM1283" s="16" t="str">
        <f>IF(Wedstrijden!BI1270="x","L","")</f>
        <v/>
      </c>
      <c r="DN1283" s="16" t="str">
        <f>IF(Wedstrijden!BJ1270="x","M","")</f>
        <v/>
      </c>
      <c r="DO1283" s="16" t="str">
        <f>IF(Wedstrijden!BK1270="x","Z","")</f>
        <v/>
      </c>
      <c r="DP1283" s="16" t="str">
        <f>IF(Wedstrijden!BL1270="x","Z","")</f>
        <v/>
      </c>
    </row>
    <row r="1284" spans="1:120" ht="14.4" x14ac:dyDescent="0.3">
      <c r="A1284" s="18">
        <f>Wedstrijden!A1271</f>
        <v>0</v>
      </c>
      <c r="B1284" s="16" t="str">
        <f>IFERROR(VLOOKUP(Wedstrijden!#REF!,#REF!,2,FALSE),"")</f>
        <v/>
      </c>
      <c r="C1284" s="16">
        <f>Wedstrijden!E1271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IF(COUNTA(Wedstrijden!U1271:AC1271)&lt;&gt;0,1,"")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IF(Wedstrijden!U1271="x","B1","")</f>
        <v/>
      </c>
      <c r="BO1284" s="16" t="e">
        <f>IF(Wedstrijden!#REF!="x","BB","")</f>
        <v>#REF!</v>
      </c>
      <c r="BP1284" s="16" t="str">
        <f>IF(Wedstrijden!W1271="x","B","")</f>
        <v/>
      </c>
      <c r="BQ1284" s="16" t="str">
        <f>IF(Wedstrijden!X1271="x","L1","")</f>
        <v/>
      </c>
      <c r="BR1284" s="16" t="str">
        <f>IF(Wedstrijden!Y1271="x","L2","")</f>
        <v/>
      </c>
      <c r="BS1284" s="16" t="str">
        <f>IF(Wedstrijden!Z1271="x","M1","")</f>
        <v/>
      </c>
      <c r="BT1284" s="16" t="str">
        <f>IF(Wedstrijden!AA1271="x","M2","")</f>
        <v/>
      </c>
      <c r="BU1284" s="16" t="str">
        <f>IF(Wedstrijden!AB1271="x","Z1","")</f>
        <v/>
      </c>
      <c r="BV1284" s="16" t="str">
        <f>IF(Wedstrijden!AC1271="x","Z2","")</f>
        <v/>
      </c>
      <c r="BW1284" s="16" t="str">
        <f>IF(COUNTA(Wedstrijden!L1271:T1271)&lt;&gt;0,1,"")</f>
        <v/>
      </c>
      <c r="BX1284" s="16" t="str">
        <f t="shared" si="121"/>
        <v/>
      </c>
      <c r="BY1284" s="16" t="str">
        <f>IF(Wedstrijden!L1271="x","BB","")</f>
        <v/>
      </c>
      <c r="BZ1284" s="16" t="str">
        <f>IF(Wedstrijden!M1271="x","B","")</f>
        <v/>
      </c>
      <c r="CA1284" s="16" t="str">
        <f>IF(Wedstrijden!N1271="x","L1","")</f>
        <v/>
      </c>
      <c r="CB1284" s="16" t="str">
        <f>IF(Wedstrijden!O1271="x","L2","")</f>
        <v/>
      </c>
      <c r="CC1284" s="16" t="str">
        <f>IF(Wedstrijden!P1271="x","M1","")</f>
        <v/>
      </c>
      <c r="CD1284" s="16" t="str">
        <f>IF(Wedstrijden!Q1271="x","M2","")</f>
        <v/>
      </c>
      <c r="CE1284" s="16" t="str">
        <f>IF(Wedstrijden!R1271="x","Z1","")</f>
        <v/>
      </c>
      <c r="CF1284" s="16" t="str">
        <f>IF(Wedstrijden!S1271="x","Z2","")</f>
        <v/>
      </c>
      <c r="CG1284" s="16" t="str">
        <f>IF(Wedstrijden!T1271="x","ZZL","")</f>
        <v/>
      </c>
      <c r="CL1284" s="16" t="str">
        <f>IF(COUNTA(Wedstrijden!AR1271:BB1271)&lt;&gt;0,2,"")</f>
        <v/>
      </c>
      <c r="CM1284" s="16" t="str">
        <f t="shared" si="122"/>
        <v/>
      </c>
      <c r="CN1284" s="16" t="str">
        <f>IF(Wedstrijden!AR1271="x","AA","")</f>
        <v/>
      </c>
      <c r="CO1284" s="16" t="str">
        <f>IF(Wedstrijden!AS1271="x","A","")</f>
        <v/>
      </c>
      <c r="CP1284" s="16" t="str">
        <f>IF(Wedstrijden!AT1271="x","BB","")</f>
        <v/>
      </c>
      <c r="CQ1284" s="16" t="str">
        <f>IF(Wedstrijden!AU1271="x","B","")</f>
        <v/>
      </c>
      <c r="CR1284" s="16" t="str">
        <f>IF(Wedstrijden!AV1271="x","L","")</f>
        <v/>
      </c>
      <c r="CS1284" s="16" t="str">
        <f>IF(Wedstrijden!AW1271="x","M","")</f>
        <v/>
      </c>
      <c r="CT1284" s="16" t="str">
        <f>IF(Wedstrijden!AX1271="x","Z","")</f>
        <v/>
      </c>
      <c r="CU1284" s="16" t="str">
        <f>IF(Wedstrijden!BB1271="x","ZZ","")</f>
        <v/>
      </c>
      <c r="CV1284" s="16" t="str">
        <f>IF(COUNTA(Wedstrijden!AI1271:AP1271)&lt;&gt;0,2,"")</f>
        <v/>
      </c>
      <c r="CW1284" s="16" t="str">
        <f t="shared" si="123"/>
        <v/>
      </c>
      <c r="CX1284" s="16" t="str">
        <f>IF(Wedstrijden!AI1271="x","BB","")</f>
        <v/>
      </c>
      <c r="CY1284" s="16" t="str">
        <f>IF(Wedstrijden!AJ1271="x","B","")</f>
        <v/>
      </c>
      <c r="CZ1284" s="16" t="str">
        <f>IF(Wedstrijden!AK1271="x","L","")</f>
        <v/>
      </c>
      <c r="DA1284" s="16" t="str">
        <f>IF(Wedstrijden!AL1271="x","M","")</f>
        <v/>
      </c>
      <c r="DB1284" s="16" t="str">
        <f>IF(Wedstrijden!AM1271="x","Z","")</f>
        <v/>
      </c>
      <c r="DC1284" s="16" t="str">
        <f>IF(Wedstrijden!AN1271="x","ZZ","")</f>
        <v/>
      </c>
      <c r="DD1284" s="16" t="str">
        <f>IF(Wedstrijden!AP1271="x","1.40","")</f>
        <v/>
      </c>
      <c r="DE1284" s="16" t="str">
        <f>IF(COUNTA(Wedstrijden!BD1271:BF1271)&lt;&gt;0,6,"")</f>
        <v/>
      </c>
      <c r="DF1284" s="16" t="str">
        <f t="shared" si="124"/>
        <v/>
      </c>
      <c r="DG1284" s="16" t="str">
        <f>IF(Wedstrijden!BD1271="x","L","")</f>
        <v/>
      </c>
      <c r="DH1284" s="16" t="str">
        <f>IF(Wedstrijden!BE1271="x","M","")</f>
        <v/>
      </c>
      <c r="DI1284" s="16" t="str">
        <f>IF(Wedstrijden!BF1271="x","Z","")</f>
        <v/>
      </c>
      <c r="DJ1284" s="16" t="str">
        <f>IF(Wedstrijden!BG1271="x","Z","")</f>
        <v/>
      </c>
      <c r="DK1284" s="16" t="str">
        <f>IF(COUNTA(Wedstrijden!BI1271:BK1271)&lt;&gt;0,6,"")</f>
        <v/>
      </c>
      <c r="DL1284" s="16" t="str">
        <f t="shared" si="125"/>
        <v/>
      </c>
      <c r="DM1284" s="16" t="str">
        <f>IF(Wedstrijden!BI1271="x","L","")</f>
        <v/>
      </c>
      <c r="DN1284" s="16" t="str">
        <f>IF(Wedstrijden!BJ1271="x","M","")</f>
        <v/>
      </c>
      <c r="DO1284" s="16" t="str">
        <f>IF(Wedstrijden!BK1271="x","Z","")</f>
        <v/>
      </c>
      <c r="DP1284" s="16" t="str">
        <f>IF(Wedstrijden!BL1271="x","Z","")</f>
        <v/>
      </c>
    </row>
    <row r="1285" spans="1:120" ht="14.4" x14ac:dyDescent="0.3">
      <c r="A1285" s="18">
        <f>Wedstrijden!A1272</f>
        <v>0</v>
      </c>
      <c r="B1285" s="16" t="str">
        <f>IFERROR(VLOOKUP(Wedstrijden!#REF!,#REF!,2,FALSE),"")</f>
        <v/>
      </c>
      <c r="C1285" s="16">
        <f>Wedstrijden!E1272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IF(COUNTA(Wedstrijden!U1272:AC1272)&lt;&gt;0,1,"")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IF(Wedstrijden!U1272="x","B1","")</f>
        <v/>
      </c>
      <c r="BO1285" s="16" t="e">
        <f>IF(Wedstrijden!#REF!="x","BB","")</f>
        <v>#REF!</v>
      </c>
      <c r="BP1285" s="16" t="str">
        <f>IF(Wedstrijden!W1272="x","B","")</f>
        <v/>
      </c>
      <c r="BQ1285" s="16" t="str">
        <f>IF(Wedstrijden!X1272="x","L1","")</f>
        <v/>
      </c>
      <c r="BR1285" s="16" t="str">
        <f>IF(Wedstrijden!Y1272="x","L2","")</f>
        <v/>
      </c>
      <c r="BS1285" s="16" t="str">
        <f>IF(Wedstrijden!Z1272="x","M1","")</f>
        <v/>
      </c>
      <c r="BT1285" s="16" t="str">
        <f>IF(Wedstrijden!AA1272="x","M2","")</f>
        <v/>
      </c>
      <c r="BU1285" s="16" t="str">
        <f>IF(Wedstrijden!AB1272="x","Z1","")</f>
        <v/>
      </c>
      <c r="BV1285" s="16" t="str">
        <f>IF(Wedstrijden!AC1272="x","Z2","")</f>
        <v/>
      </c>
      <c r="BW1285" s="16" t="str">
        <f>IF(COUNTA(Wedstrijden!L1272:T1272)&lt;&gt;0,1,"")</f>
        <v/>
      </c>
      <c r="BX1285" s="16" t="str">
        <f t="shared" si="121"/>
        <v/>
      </c>
      <c r="BY1285" s="16" t="str">
        <f>IF(Wedstrijden!L1272="x","BB","")</f>
        <v/>
      </c>
      <c r="BZ1285" s="16" t="str">
        <f>IF(Wedstrijden!M1272="x","B","")</f>
        <v/>
      </c>
      <c r="CA1285" s="16" t="str">
        <f>IF(Wedstrijden!N1272="x","L1","")</f>
        <v/>
      </c>
      <c r="CB1285" s="16" t="str">
        <f>IF(Wedstrijden!O1272="x","L2","")</f>
        <v/>
      </c>
      <c r="CC1285" s="16" t="str">
        <f>IF(Wedstrijden!P1272="x","M1","")</f>
        <v/>
      </c>
      <c r="CD1285" s="16" t="str">
        <f>IF(Wedstrijden!Q1272="x","M2","")</f>
        <v/>
      </c>
      <c r="CE1285" s="16" t="str">
        <f>IF(Wedstrijden!R1272="x","Z1","")</f>
        <v/>
      </c>
      <c r="CF1285" s="16" t="str">
        <f>IF(Wedstrijden!S1272="x","Z2","")</f>
        <v/>
      </c>
      <c r="CG1285" s="16" t="str">
        <f>IF(Wedstrijden!T1272="x","ZZL","")</f>
        <v/>
      </c>
      <c r="CL1285" s="16" t="str">
        <f>IF(COUNTA(Wedstrijden!AR1272:BB1272)&lt;&gt;0,2,"")</f>
        <v/>
      </c>
      <c r="CM1285" s="16" t="str">
        <f t="shared" si="122"/>
        <v/>
      </c>
      <c r="CN1285" s="16" t="str">
        <f>IF(Wedstrijden!AR1272="x","AA","")</f>
        <v/>
      </c>
      <c r="CO1285" s="16" t="str">
        <f>IF(Wedstrijden!AS1272="x","A","")</f>
        <v/>
      </c>
      <c r="CP1285" s="16" t="str">
        <f>IF(Wedstrijden!AT1272="x","BB","")</f>
        <v/>
      </c>
      <c r="CQ1285" s="16" t="str">
        <f>IF(Wedstrijden!AU1272="x","B","")</f>
        <v/>
      </c>
      <c r="CR1285" s="16" t="str">
        <f>IF(Wedstrijden!AV1272="x","L","")</f>
        <v/>
      </c>
      <c r="CS1285" s="16" t="str">
        <f>IF(Wedstrijden!AW1272="x","M","")</f>
        <v/>
      </c>
      <c r="CT1285" s="16" t="str">
        <f>IF(Wedstrijden!AX1272="x","Z","")</f>
        <v/>
      </c>
      <c r="CU1285" s="16" t="str">
        <f>IF(Wedstrijden!BB1272="x","ZZ","")</f>
        <v/>
      </c>
      <c r="CV1285" s="16" t="str">
        <f>IF(COUNTA(Wedstrijden!AI1272:AP1272)&lt;&gt;0,2,"")</f>
        <v/>
      </c>
      <c r="CW1285" s="16" t="str">
        <f t="shared" si="123"/>
        <v/>
      </c>
      <c r="CX1285" s="16" t="str">
        <f>IF(Wedstrijden!AI1272="x","BB","")</f>
        <v/>
      </c>
      <c r="CY1285" s="16" t="str">
        <f>IF(Wedstrijden!AJ1272="x","B","")</f>
        <v/>
      </c>
      <c r="CZ1285" s="16" t="str">
        <f>IF(Wedstrijden!AK1272="x","L","")</f>
        <v/>
      </c>
      <c r="DA1285" s="16" t="str">
        <f>IF(Wedstrijden!AL1272="x","M","")</f>
        <v/>
      </c>
      <c r="DB1285" s="16" t="str">
        <f>IF(Wedstrijden!AM1272="x","Z","")</f>
        <v/>
      </c>
      <c r="DC1285" s="16" t="str">
        <f>IF(Wedstrijden!AN1272="x","ZZ","")</f>
        <v/>
      </c>
      <c r="DD1285" s="16" t="str">
        <f>IF(Wedstrijden!AP1272="x","1.40","")</f>
        <v/>
      </c>
      <c r="DE1285" s="16" t="str">
        <f>IF(COUNTA(Wedstrijden!BD1272:BF1272)&lt;&gt;0,6,"")</f>
        <v/>
      </c>
      <c r="DF1285" s="16" t="str">
        <f t="shared" si="124"/>
        <v/>
      </c>
      <c r="DG1285" s="16" t="str">
        <f>IF(Wedstrijden!BD1272="x","L","")</f>
        <v/>
      </c>
      <c r="DH1285" s="16" t="str">
        <f>IF(Wedstrijden!BE1272="x","M","")</f>
        <v/>
      </c>
      <c r="DI1285" s="16" t="str">
        <f>IF(Wedstrijden!BF1272="x","Z","")</f>
        <v/>
      </c>
      <c r="DJ1285" s="16" t="str">
        <f>IF(Wedstrijden!BG1272="x","Z","")</f>
        <v/>
      </c>
      <c r="DK1285" s="16" t="str">
        <f>IF(COUNTA(Wedstrijden!BI1272:BK1272)&lt;&gt;0,6,"")</f>
        <v/>
      </c>
      <c r="DL1285" s="16" t="str">
        <f t="shared" si="125"/>
        <v/>
      </c>
      <c r="DM1285" s="16" t="str">
        <f>IF(Wedstrijden!BI1272="x","L","")</f>
        <v/>
      </c>
      <c r="DN1285" s="16" t="str">
        <f>IF(Wedstrijden!BJ1272="x","M","")</f>
        <v/>
      </c>
      <c r="DO1285" s="16" t="str">
        <f>IF(Wedstrijden!BK1272="x","Z","")</f>
        <v/>
      </c>
      <c r="DP1285" s="16" t="str">
        <f>IF(Wedstrijden!BL1272="x","Z","")</f>
        <v/>
      </c>
    </row>
    <row r="1286" spans="1:120" ht="14.4" x14ac:dyDescent="0.3">
      <c r="A1286" s="18">
        <f>Wedstrijden!A1273</f>
        <v>0</v>
      </c>
      <c r="B1286" s="16" t="str">
        <f>IFERROR(VLOOKUP(Wedstrijden!#REF!,#REF!,2,FALSE),"")</f>
        <v/>
      </c>
      <c r="C1286" s="16">
        <f>Wedstrijden!E1273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IF(COUNTA(Wedstrijden!U1273:AC1273)&lt;&gt;0,1,"")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IF(Wedstrijden!U1273="x","B1","")</f>
        <v/>
      </c>
      <c r="BO1286" s="16" t="e">
        <f>IF(Wedstrijden!#REF!="x","BB","")</f>
        <v>#REF!</v>
      </c>
      <c r="BP1286" s="16" t="str">
        <f>IF(Wedstrijden!W1273="x","B","")</f>
        <v/>
      </c>
      <c r="BQ1286" s="16" t="str">
        <f>IF(Wedstrijden!X1273="x","L1","")</f>
        <v/>
      </c>
      <c r="BR1286" s="16" t="str">
        <f>IF(Wedstrijden!Y1273="x","L2","")</f>
        <v/>
      </c>
      <c r="BS1286" s="16" t="str">
        <f>IF(Wedstrijden!Z1273="x","M1","")</f>
        <v/>
      </c>
      <c r="BT1286" s="16" t="str">
        <f>IF(Wedstrijden!AA1273="x","M2","")</f>
        <v/>
      </c>
      <c r="BU1286" s="16" t="str">
        <f>IF(Wedstrijden!AB1273="x","Z1","")</f>
        <v/>
      </c>
      <c r="BV1286" s="16" t="str">
        <f>IF(Wedstrijden!AC1273="x","Z2","")</f>
        <v/>
      </c>
      <c r="BW1286" s="16" t="str">
        <f>IF(COUNTA(Wedstrijden!L1273:T1273)&lt;&gt;0,1,"")</f>
        <v/>
      </c>
      <c r="BX1286" s="16" t="str">
        <f t="shared" si="121"/>
        <v/>
      </c>
      <c r="BY1286" s="16" t="str">
        <f>IF(Wedstrijden!L1273="x","BB","")</f>
        <v/>
      </c>
      <c r="BZ1286" s="16" t="str">
        <f>IF(Wedstrijden!M1273="x","B","")</f>
        <v/>
      </c>
      <c r="CA1286" s="16" t="str">
        <f>IF(Wedstrijden!N1273="x","L1","")</f>
        <v/>
      </c>
      <c r="CB1286" s="16" t="str">
        <f>IF(Wedstrijden!O1273="x","L2","")</f>
        <v/>
      </c>
      <c r="CC1286" s="16" t="str">
        <f>IF(Wedstrijden!P1273="x","M1","")</f>
        <v/>
      </c>
      <c r="CD1286" s="16" t="str">
        <f>IF(Wedstrijden!Q1273="x","M2","")</f>
        <v/>
      </c>
      <c r="CE1286" s="16" t="str">
        <f>IF(Wedstrijden!R1273="x","Z1","")</f>
        <v/>
      </c>
      <c r="CF1286" s="16" t="str">
        <f>IF(Wedstrijden!S1273="x","Z2","")</f>
        <v/>
      </c>
      <c r="CG1286" s="16" t="str">
        <f>IF(Wedstrijden!T1273="x","ZZL","")</f>
        <v/>
      </c>
      <c r="CL1286" s="16" t="str">
        <f>IF(COUNTA(Wedstrijden!AR1273:BB1273)&lt;&gt;0,2,"")</f>
        <v/>
      </c>
      <c r="CM1286" s="16" t="str">
        <f t="shared" si="122"/>
        <v/>
      </c>
      <c r="CN1286" s="16" t="str">
        <f>IF(Wedstrijden!AR1273="x","AA","")</f>
        <v/>
      </c>
      <c r="CO1286" s="16" t="str">
        <f>IF(Wedstrijden!AS1273="x","A","")</f>
        <v/>
      </c>
      <c r="CP1286" s="16" t="str">
        <f>IF(Wedstrijden!AT1273="x","BB","")</f>
        <v/>
      </c>
      <c r="CQ1286" s="16" t="str">
        <f>IF(Wedstrijden!AU1273="x","B","")</f>
        <v/>
      </c>
      <c r="CR1286" s="16" t="str">
        <f>IF(Wedstrijden!AV1273="x","L","")</f>
        <v/>
      </c>
      <c r="CS1286" s="16" t="str">
        <f>IF(Wedstrijden!AW1273="x","M","")</f>
        <v/>
      </c>
      <c r="CT1286" s="16" t="str">
        <f>IF(Wedstrijden!AX1273="x","Z","")</f>
        <v/>
      </c>
      <c r="CU1286" s="16" t="str">
        <f>IF(Wedstrijden!BB1273="x","ZZ","")</f>
        <v/>
      </c>
      <c r="CV1286" s="16" t="str">
        <f>IF(COUNTA(Wedstrijden!AI1273:AP1273)&lt;&gt;0,2,"")</f>
        <v/>
      </c>
      <c r="CW1286" s="16" t="str">
        <f t="shared" si="123"/>
        <v/>
      </c>
      <c r="CX1286" s="16" t="str">
        <f>IF(Wedstrijden!AI1273="x","BB","")</f>
        <v/>
      </c>
      <c r="CY1286" s="16" t="str">
        <f>IF(Wedstrijden!AJ1273="x","B","")</f>
        <v/>
      </c>
      <c r="CZ1286" s="16" t="str">
        <f>IF(Wedstrijden!AK1273="x","L","")</f>
        <v/>
      </c>
      <c r="DA1286" s="16" t="str">
        <f>IF(Wedstrijden!AL1273="x","M","")</f>
        <v/>
      </c>
      <c r="DB1286" s="16" t="str">
        <f>IF(Wedstrijden!AM1273="x","Z","")</f>
        <v/>
      </c>
      <c r="DC1286" s="16" t="str">
        <f>IF(Wedstrijden!AN1273="x","ZZ","")</f>
        <v/>
      </c>
      <c r="DD1286" s="16" t="str">
        <f>IF(Wedstrijden!AP1273="x","1.40","")</f>
        <v/>
      </c>
      <c r="DE1286" s="16" t="str">
        <f>IF(COUNTA(Wedstrijden!BD1273:BF1273)&lt;&gt;0,6,"")</f>
        <v/>
      </c>
      <c r="DF1286" s="16" t="str">
        <f t="shared" si="124"/>
        <v/>
      </c>
      <c r="DG1286" s="16" t="str">
        <f>IF(Wedstrijden!BD1273="x","L","")</f>
        <v/>
      </c>
      <c r="DH1286" s="16" t="str">
        <f>IF(Wedstrijden!BE1273="x","M","")</f>
        <v/>
      </c>
      <c r="DI1286" s="16" t="str">
        <f>IF(Wedstrijden!BF1273="x","Z","")</f>
        <v/>
      </c>
      <c r="DJ1286" s="16" t="str">
        <f>IF(Wedstrijden!BG1273="x","Z","")</f>
        <v/>
      </c>
      <c r="DK1286" s="16" t="str">
        <f>IF(COUNTA(Wedstrijden!BI1273:BK1273)&lt;&gt;0,6,"")</f>
        <v/>
      </c>
      <c r="DL1286" s="16" t="str">
        <f t="shared" si="125"/>
        <v/>
      </c>
      <c r="DM1286" s="16" t="str">
        <f>IF(Wedstrijden!BI1273="x","L","")</f>
        <v/>
      </c>
      <c r="DN1286" s="16" t="str">
        <f>IF(Wedstrijden!BJ1273="x","M","")</f>
        <v/>
      </c>
      <c r="DO1286" s="16" t="str">
        <f>IF(Wedstrijden!BK1273="x","Z","")</f>
        <v/>
      </c>
      <c r="DP1286" s="16" t="str">
        <f>IF(Wedstrijden!BL1273="x","Z","")</f>
        <v/>
      </c>
    </row>
    <row r="1287" spans="1:120" ht="14.4" x14ac:dyDescent="0.3">
      <c r="A1287" s="18">
        <f>Wedstrijden!A1274</f>
        <v>0</v>
      </c>
      <c r="B1287" s="16" t="str">
        <f>IFERROR(VLOOKUP(Wedstrijden!#REF!,#REF!,2,FALSE),"")</f>
        <v/>
      </c>
      <c r="C1287" s="16">
        <f>Wedstrijden!E1274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IF(COUNTA(Wedstrijden!U1274:AC1274)&lt;&gt;0,1,"")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IF(Wedstrijden!U1274="x","B1","")</f>
        <v/>
      </c>
      <c r="BO1287" s="16" t="e">
        <f>IF(Wedstrijden!#REF!="x","BB","")</f>
        <v>#REF!</v>
      </c>
      <c r="BP1287" s="16" t="str">
        <f>IF(Wedstrijden!W1274="x","B","")</f>
        <v/>
      </c>
      <c r="BQ1287" s="16" t="str">
        <f>IF(Wedstrijden!X1274="x","L1","")</f>
        <v/>
      </c>
      <c r="BR1287" s="16" t="str">
        <f>IF(Wedstrijden!Y1274="x","L2","")</f>
        <v/>
      </c>
      <c r="BS1287" s="16" t="str">
        <f>IF(Wedstrijden!Z1274="x","M1","")</f>
        <v/>
      </c>
      <c r="BT1287" s="16" t="str">
        <f>IF(Wedstrijden!AA1274="x","M2","")</f>
        <v/>
      </c>
      <c r="BU1287" s="16" t="str">
        <f>IF(Wedstrijden!AB1274="x","Z1","")</f>
        <v/>
      </c>
      <c r="BV1287" s="16" t="str">
        <f>IF(Wedstrijden!AC1274="x","Z2","")</f>
        <v/>
      </c>
      <c r="BW1287" s="16" t="str">
        <f>IF(COUNTA(Wedstrijden!L1274:T1274)&lt;&gt;0,1,"")</f>
        <v/>
      </c>
      <c r="BX1287" s="16" t="str">
        <f t="shared" si="121"/>
        <v/>
      </c>
      <c r="BY1287" s="16" t="str">
        <f>IF(Wedstrijden!L1274="x","BB","")</f>
        <v/>
      </c>
      <c r="BZ1287" s="16" t="str">
        <f>IF(Wedstrijden!M1274="x","B","")</f>
        <v/>
      </c>
      <c r="CA1287" s="16" t="str">
        <f>IF(Wedstrijden!N1274="x","L1","")</f>
        <v/>
      </c>
      <c r="CB1287" s="16" t="str">
        <f>IF(Wedstrijden!O1274="x","L2","")</f>
        <v/>
      </c>
      <c r="CC1287" s="16" t="str">
        <f>IF(Wedstrijden!P1274="x","M1","")</f>
        <v/>
      </c>
      <c r="CD1287" s="16" t="str">
        <f>IF(Wedstrijden!Q1274="x","M2","")</f>
        <v/>
      </c>
      <c r="CE1287" s="16" t="str">
        <f>IF(Wedstrijden!R1274="x","Z1","")</f>
        <v/>
      </c>
      <c r="CF1287" s="16" t="str">
        <f>IF(Wedstrijden!S1274="x","Z2","")</f>
        <v/>
      </c>
      <c r="CG1287" s="16" t="str">
        <f>IF(Wedstrijden!T1274="x","ZZL","")</f>
        <v/>
      </c>
      <c r="CL1287" s="16" t="str">
        <f>IF(COUNTA(Wedstrijden!AR1274:BB1274)&lt;&gt;0,2,"")</f>
        <v/>
      </c>
      <c r="CM1287" s="16" t="str">
        <f t="shared" si="122"/>
        <v/>
      </c>
      <c r="CN1287" s="16" t="str">
        <f>IF(Wedstrijden!AR1274="x","AA","")</f>
        <v/>
      </c>
      <c r="CO1287" s="16" t="str">
        <f>IF(Wedstrijden!AS1274="x","A","")</f>
        <v/>
      </c>
      <c r="CP1287" s="16" t="str">
        <f>IF(Wedstrijden!AT1274="x","BB","")</f>
        <v/>
      </c>
      <c r="CQ1287" s="16" t="str">
        <f>IF(Wedstrijden!AU1274="x","B","")</f>
        <v/>
      </c>
      <c r="CR1287" s="16" t="str">
        <f>IF(Wedstrijden!AV1274="x","L","")</f>
        <v/>
      </c>
      <c r="CS1287" s="16" t="str">
        <f>IF(Wedstrijden!AW1274="x","M","")</f>
        <v/>
      </c>
      <c r="CT1287" s="16" t="str">
        <f>IF(Wedstrijden!AX1274="x","Z","")</f>
        <v/>
      </c>
      <c r="CU1287" s="16" t="str">
        <f>IF(Wedstrijden!BB1274="x","ZZ","")</f>
        <v/>
      </c>
      <c r="CV1287" s="16" t="str">
        <f>IF(COUNTA(Wedstrijden!AI1274:AP1274)&lt;&gt;0,2,"")</f>
        <v/>
      </c>
      <c r="CW1287" s="16" t="str">
        <f t="shared" si="123"/>
        <v/>
      </c>
      <c r="CX1287" s="16" t="str">
        <f>IF(Wedstrijden!AI1274="x","BB","")</f>
        <v/>
      </c>
      <c r="CY1287" s="16" t="str">
        <f>IF(Wedstrijden!AJ1274="x","B","")</f>
        <v/>
      </c>
      <c r="CZ1287" s="16" t="str">
        <f>IF(Wedstrijden!AK1274="x","L","")</f>
        <v/>
      </c>
      <c r="DA1287" s="16" t="str">
        <f>IF(Wedstrijden!AL1274="x","M","")</f>
        <v/>
      </c>
      <c r="DB1287" s="16" t="str">
        <f>IF(Wedstrijden!AM1274="x","Z","")</f>
        <v/>
      </c>
      <c r="DC1287" s="16" t="str">
        <f>IF(Wedstrijden!AN1274="x","ZZ","")</f>
        <v/>
      </c>
      <c r="DD1287" s="16" t="str">
        <f>IF(Wedstrijden!AP1274="x","1.40","")</f>
        <v/>
      </c>
      <c r="DE1287" s="16" t="str">
        <f>IF(COUNTA(Wedstrijden!BD1274:BF1274)&lt;&gt;0,6,"")</f>
        <v/>
      </c>
      <c r="DF1287" s="16" t="str">
        <f t="shared" si="124"/>
        <v/>
      </c>
      <c r="DG1287" s="16" t="str">
        <f>IF(Wedstrijden!BD1274="x","L","")</f>
        <v/>
      </c>
      <c r="DH1287" s="16" t="str">
        <f>IF(Wedstrijden!BE1274="x","M","")</f>
        <v/>
      </c>
      <c r="DI1287" s="16" t="str">
        <f>IF(Wedstrijden!BF1274="x","Z","")</f>
        <v/>
      </c>
      <c r="DJ1287" s="16" t="str">
        <f>IF(Wedstrijden!BG1274="x","Z","")</f>
        <v/>
      </c>
      <c r="DK1287" s="16" t="str">
        <f>IF(COUNTA(Wedstrijden!BI1274:BK1274)&lt;&gt;0,6,"")</f>
        <v/>
      </c>
      <c r="DL1287" s="16" t="str">
        <f t="shared" si="125"/>
        <v/>
      </c>
      <c r="DM1287" s="16" t="str">
        <f>IF(Wedstrijden!BI1274="x","L","")</f>
        <v/>
      </c>
      <c r="DN1287" s="16" t="str">
        <f>IF(Wedstrijden!BJ1274="x","M","")</f>
        <v/>
      </c>
      <c r="DO1287" s="16" t="str">
        <f>IF(Wedstrijden!BK1274="x","Z","")</f>
        <v/>
      </c>
      <c r="DP1287" s="16" t="str">
        <f>IF(Wedstrijden!BL1274="x","Z","")</f>
        <v/>
      </c>
    </row>
    <row r="1288" spans="1:120" ht="14.4" x14ac:dyDescent="0.3">
      <c r="A1288" s="18">
        <f>Wedstrijden!A1275</f>
        <v>0</v>
      </c>
      <c r="B1288" s="16" t="str">
        <f>IFERROR(VLOOKUP(Wedstrijden!#REF!,#REF!,2,FALSE),"")</f>
        <v/>
      </c>
      <c r="C1288" s="16">
        <f>Wedstrijden!E1275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IF(COUNTA(Wedstrijden!U1275:AC1275)&lt;&gt;0,1,"")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IF(Wedstrijden!U1275="x","B1","")</f>
        <v/>
      </c>
      <c r="BO1288" s="16" t="e">
        <f>IF(Wedstrijden!#REF!="x","BB","")</f>
        <v>#REF!</v>
      </c>
      <c r="BP1288" s="16" t="str">
        <f>IF(Wedstrijden!W1275="x","B","")</f>
        <v/>
      </c>
      <c r="BQ1288" s="16" t="str">
        <f>IF(Wedstrijden!X1275="x","L1","")</f>
        <v/>
      </c>
      <c r="BR1288" s="16" t="str">
        <f>IF(Wedstrijden!Y1275="x","L2","")</f>
        <v/>
      </c>
      <c r="BS1288" s="16" t="str">
        <f>IF(Wedstrijden!Z1275="x","M1","")</f>
        <v/>
      </c>
      <c r="BT1288" s="16" t="str">
        <f>IF(Wedstrijden!AA1275="x","M2","")</f>
        <v/>
      </c>
      <c r="BU1288" s="16" t="str">
        <f>IF(Wedstrijden!AB1275="x","Z1","")</f>
        <v/>
      </c>
      <c r="BV1288" s="16" t="str">
        <f>IF(Wedstrijden!AC1275="x","Z2","")</f>
        <v/>
      </c>
      <c r="BW1288" s="16" t="str">
        <f>IF(COUNTA(Wedstrijden!L1275:T1275)&lt;&gt;0,1,"")</f>
        <v/>
      </c>
      <c r="BX1288" s="16" t="str">
        <f t="shared" si="121"/>
        <v/>
      </c>
      <c r="BY1288" s="16" t="str">
        <f>IF(Wedstrijden!L1275="x","BB","")</f>
        <v/>
      </c>
      <c r="BZ1288" s="16" t="str">
        <f>IF(Wedstrijden!M1275="x","B","")</f>
        <v/>
      </c>
      <c r="CA1288" s="16" t="str">
        <f>IF(Wedstrijden!N1275="x","L1","")</f>
        <v/>
      </c>
      <c r="CB1288" s="16" t="str">
        <f>IF(Wedstrijden!O1275="x","L2","")</f>
        <v/>
      </c>
      <c r="CC1288" s="16" t="str">
        <f>IF(Wedstrijden!P1275="x","M1","")</f>
        <v/>
      </c>
      <c r="CD1288" s="16" t="str">
        <f>IF(Wedstrijden!Q1275="x","M2","")</f>
        <v/>
      </c>
      <c r="CE1288" s="16" t="str">
        <f>IF(Wedstrijden!R1275="x","Z1","")</f>
        <v/>
      </c>
      <c r="CF1288" s="16" t="str">
        <f>IF(Wedstrijden!S1275="x","Z2","")</f>
        <v/>
      </c>
      <c r="CG1288" s="16" t="str">
        <f>IF(Wedstrijden!T1275="x","ZZL","")</f>
        <v/>
      </c>
      <c r="CL1288" s="16" t="str">
        <f>IF(COUNTA(Wedstrijden!AR1275:BB1275)&lt;&gt;0,2,"")</f>
        <v/>
      </c>
      <c r="CM1288" s="16" t="str">
        <f t="shared" si="122"/>
        <v/>
      </c>
      <c r="CN1288" s="16" t="str">
        <f>IF(Wedstrijden!AR1275="x","AA","")</f>
        <v/>
      </c>
      <c r="CO1288" s="16" t="str">
        <f>IF(Wedstrijden!AS1275="x","A","")</f>
        <v/>
      </c>
      <c r="CP1288" s="16" t="str">
        <f>IF(Wedstrijden!AT1275="x","BB","")</f>
        <v/>
      </c>
      <c r="CQ1288" s="16" t="str">
        <f>IF(Wedstrijden!AU1275="x","B","")</f>
        <v/>
      </c>
      <c r="CR1288" s="16" t="str">
        <f>IF(Wedstrijden!AV1275="x","L","")</f>
        <v/>
      </c>
      <c r="CS1288" s="16" t="str">
        <f>IF(Wedstrijden!AW1275="x","M","")</f>
        <v/>
      </c>
      <c r="CT1288" s="16" t="str">
        <f>IF(Wedstrijden!AX1275="x","Z","")</f>
        <v/>
      </c>
      <c r="CU1288" s="16" t="str">
        <f>IF(Wedstrijden!BB1275="x","ZZ","")</f>
        <v/>
      </c>
      <c r="CV1288" s="16" t="str">
        <f>IF(COUNTA(Wedstrijden!AI1275:AP1275)&lt;&gt;0,2,"")</f>
        <v/>
      </c>
      <c r="CW1288" s="16" t="str">
        <f t="shared" si="123"/>
        <v/>
      </c>
      <c r="CX1288" s="16" t="str">
        <f>IF(Wedstrijden!AI1275="x","BB","")</f>
        <v/>
      </c>
      <c r="CY1288" s="16" t="str">
        <f>IF(Wedstrijden!AJ1275="x","B","")</f>
        <v/>
      </c>
      <c r="CZ1288" s="16" t="str">
        <f>IF(Wedstrijden!AK1275="x","L","")</f>
        <v/>
      </c>
      <c r="DA1288" s="16" t="str">
        <f>IF(Wedstrijden!AL1275="x","M","")</f>
        <v/>
      </c>
      <c r="DB1288" s="16" t="str">
        <f>IF(Wedstrijden!AM1275="x","Z","")</f>
        <v/>
      </c>
      <c r="DC1288" s="16" t="str">
        <f>IF(Wedstrijden!AN1275="x","ZZ","")</f>
        <v/>
      </c>
      <c r="DD1288" s="16" t="str">
        <f>IF(Wedstrijden!AP1275="x","1.40","")</f>
        <v/>
      </c>
      <c r="DE1288" s="16" t="str">
        <f>IF(COUNTA(Wedstrijden!BD1275:BF1275)&lt;&gt;0,6,"")</f>
        <v/>
      </c>
      <c r="DF1288" s="16" t="str">
        <f t="shared" si="124"/>
        <v/>
      </c>
      <c r="DG1288" s="16" t="str">
        <f>IF(Wedstrijden!BD1275="x","L","")</f>
        <v/>
      </c>
      <c r="DH1288" s="16" t="str">
        <f>IF(Wedstrijden!BE1275="x","M","")</f>
        <v/>
      </c>
      <c r="DI1288" s="16" t="str">
        <f>IF(Wedstrijden!BF1275="x","Z","")</f>
        <v/>
      </c>
      <c r="DJ1288" s="16" t="str">
        <f>IF(Wedstrijden!BG1275="x","Z","")</f>
        <v/>
      </c>
      <c r="DK1288" s="16" t="str">
        <f>IF(COUNTA(Wedstrijden!BI1275:BK1275)&lt;&gt;0,6,"")</f>
        <v/>
      </c>
      <c r="DL1288" s="16" t="str">
        <f t="shared" si="125"/>
        <v/>
      </c>
      <c r="DM1288" s="16" t="str">
        <f>IF(Wedstrijden!BI1275="x","L","")</f>
        <v/>
      </c>
      <c r="DN1288" s="16" t="str">
        <f>IF(Wedstrijden!BJ1275="x","M","")</f>
        <v/>
      </c>
      <c r="DO1288" s="16" t="str">
        <f>IF(Wedstrijden!BK1275="x","Z","")</f>
        <v/>
      </c>
      <c r="DP1288" s="16" t="str">
        <f>IF(Wedstrijden!BL1275="x","Z","")</f>
        <v/>
      </c>
    </row>
    <row r="1289" spans="1:120" ht="14.4" x14ac:dyDescent="0.3">
      <c r="A1289" s="18">
        <f>Wedstrijden!A1276</f>
        <v>0</v>
      </c>
      <c r="B1289" s="16" t="str">
        <f>IFERROR(VLOOKUP(Wedstrijden!#REF!,#REF!,2,FALSE),"")</f>
        <v/>
      </c>
      <c r="C1289" s="16">
        <f>Wedstrijden!E1276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IF(COUNTA(Wedstrijden!U1276:AC1276)&lt;&gt;0,1,"")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IF(Wedstrijden!U1276="x","B1","")</f>
        <v/>
      </c>
      <c r="BO1289" s="16" t="e">
        <f>IF(Wedstrijden!#REF!="x","BB","")</f>
        <v>#REF!</v>
      </c>
      <c r="BP1289" s="16" t="str">
        <f>IF(Wedstrijden!W1276="x","B","")</f>
        <v/>
      </c>
      <c r="BQ1289" s="16" t="str">
        <f>IF(Wedstrijden!X1276="x","L1","")</f>
        <v/>
      </c>
      <c r="BR1289" s="16" t="str">
        <f>IF(Wedstrijden!Y1276="x","L2","")</f>
        <v/>
      </c>
      <c r="BS1289" s="16" t="str">
        <f>IF(Wedstrijden!Z1276="x","M1","")</f>
        <v/>
      </c>
      <c r="BT1289" s="16" t="str">
        <f>IF(Wedstrijden!AA1276="x","M2","")</f>
        <v/>
      </c>
      <c r="BU1289" s="16" t="str">
        <f>IF(Wedstrijden!AB1276="x","Z1","")</f>
        <v/>
      </c>
      <c r="BV1289" s="16" t="str">
        <f>IF(Wedstrijden!AC1276="x","Z2","")</f>
        <v/>
      </c>
      <c r="BW1289" s="16" t="str">
        <f>IF(COUNTA(Wedstrijden!L1276:T1276)&lt;&gt;0,1,"")</f>
        <v/>
      </c>
      <c r="BX1289" s="16" t="str">
        <f t="shared" si="121"/>
        <v/>
      </c>
      <c r="BY1289" s="16" t="str">
        <f>IF(Wedstrijden!L1276="x","BB","")</f>
        <v/>
      </c>
      <c r="BZ1289" s="16" t="str">
        <f>IF(Wedstrijden!M1276="x","B","")</f>
        <v/>
      </c>
      <c r="CA1289" s="16" t="str">
        <f>IF(Wedstrijden!N1276="x","L1","")</f>
        <v/>
      </c>
      <c r="CB1289" s="16" t="str">
        <f>IF(Wedstrijden!O1276="x","L2","")</f>
        <v/>
      </c>
      <c r="CC1289" s="16" t="str">
        <f>IF(Wedstrijden!P1276="x","M1","")</f>
        <v/>
      </c>
      <c r="CD1289" s="16" t="str">
        <f>IF(Wedstrijden!Q1276="x","M2","")</f>
        <v/>
      </c>
      <c r="CE1289" s="16" t="str">
        <f>IF(Wedstrijden!R1276="x","Z1","")</f>
        <v/>
      </c>
      <c r="CF1289" s="16" t="str">
        <f>IF(Wedstrijden!S1276="x","Z2","")</f>
        <v/>
      </c>
      <c r="CG1289" s="16" t="str">
        <f>IF(Wedstrijden!T1276="x","ZZL","")</f>
        <v/>
      </c>
      <c r="CL1289" s="16" t="str">
        <f>IF(COUNTA(Wedstrijden!AR1276:BB1276)&lt;&gt;0,2,"")</f>
        <v/>
      </c>
      <c r="CM1289" s="16" t="str">
        <f t="shared" si="122"/>
        <v/>
      </c>
      <c r="CN1289" s="16" t="str">
        <f>IF(Wedstrijden!AR1276="x","AA","")</f>
        <v/>
      </c>
      <c r="CO1289" s="16" t="str">
        <f>IF(Wedstrijden!AS1276="x","A","")</f>
        <v/>
      </c>
      <c r="CP1289" s="16" t="str">
        <f>IF(Wedstrijden!AT1276="x","BB","")</f>
        <v/>
      </c>
      <c r="CQ1289" s="16" t="str">
        <f>IF(Wedstrijden!AU1276="x","B","")</f>
        <v/>
      </c>
      <c r="CR1289" s="16" t="str">
        <f>IF(Wedstrijden!AV1276="x","L","")</f>
        <v/>
      </c>
      <c r="CS1289" s="16" t="str">
        <f>IF(Wedstrijden!AW1276="x","M","")</f>
        <v/>
      </c>
      <c r="CT1289" s="16" t="str">
        <f>IF(Wedstrijden!AX1276="x","Z","")</f>
        <v/>
      </c>
      <c r="CU1289" s="16" t="str">
        <f>IF(Wedstrijden!BB1276="x","ZZ","")</f>
        <v/>
      </c>
      <c r="CV1289" s="16" t="str">
        <f>IF(COUNTA(Wedstrijden!AI1276:AP1276)&lt;&gt;0,2,"")</f>
        <v/>
      </c>
      <c r="CW1289" s="16" t="str">
        <f t="shared" si="123"/>
        <v/>
      </c>
      <c r="CX1289" s="16" t="str">
        <f>IF(Wedstrijden!AI1276="x","BB","")</f>
        <v/>
      </c>
      <c r="CY1289" s="16" t="str">
        <f>IF(Wedstrijden!AJ1276="x","B","")</f>
        <v/>
      </c>
      <c r="CZ1289" s="16" t="str">
        <f>IF(Wedstrijden!AK1276="x","L","")</f>
        <v/>
      </c>
      <c r="DA1289" s="16" t="str">
        <f>IF(Wedstrijden!AL1276="x","M","")</f>
        <v/>
      </c>
      <c r="DB1289" s="16" t="str">
        <f>IF(Wedstrijden!AM1276="x","Z","")</f>
        <v/>
      </c>
      <c r="DC1289" s="16" t="str">
        <f>IF(Wedstrijden!AN1276="x","ZZ","")</f>
        <v/>
      </c>
      <c r="DD1289" s="16" t="str">
        <f>IF(Wedstrijden!AP1276="x","1.40","")</f>
        <v/>
      </c>
      <c r="DE1289" s="16" t="str">
        <f>IF(COUNTA(Wedstrijden!BD1276:BF1276)&lt;&gt;0,6,"")</f>
        <v/>
      </c>
      <c r="DF1289" s="16" t="str">
        <f t="shared" si="124"/>
        <v/>
      </c>
      <c r="DG1289" s="16" t="str">
        <f>IF(Wedstrijden!BD1276="x","L","")</f>
        <v/>
      </c>
      <c r="DH1289" s="16" t="str">
        <f>IF(Wedstrijden!BE1276="x","M","")</f>
        <v/>
      </c>
      <c r="DI1289" s="16" t="str">
        <f>IF(Wedstrijden!BF1276="x","Z","")</f>
        <v/>
      </c>
      <c r="DJ1289" s="16" t="str">
        <f>IF(Wedstrijden!BG1276="x","Z","")</f>
        <v/>
      </c>
      <c r="DK1289" s="16" t="str">
        <f>IF(COUNTA(Wedstrijden!BI1276:BK1276)&lt;&gt;0,6,"")</f>
        <v/>
      </c>
      <c r="DL1289" s="16" t="str">
        <f t="shared" si="125"/>
        <v/>
      </c>
      <c r="DM1289" s="16" t="str">
        <f>IF(Wedstrijden!BI1276="x","L","")</f>
        <v/>
      </c>
      <c r="DN1289" s="16" t="str">
        <f>IF(Wedstrijden!BJ1276="x","M","")</f>
        <v/>
      </c>
      <c r="DO1289" s="16" t="str">
        <f>IF(Wedstrijden!BK1276="x","Z","")</f>
        <v/>
      </c>
      <c r="DP1289" s="16" t="str">
        <f>IF(Wedstrijden!BL1276="x","Z","")</f>
        <v/>
      </c>
    </row>
    <row r="1290" spans="1:120" ht="14.4" x14ac:dyDescent="0.3">
      <c r="A1290" s="18">
        <f>Wedstrijden!A1277</f>
        <v>0</v>
      </c>
      <c r="B1290" s="16" t="str">
        <f>IFERROR(VLOOKUP(Wedstrijden!#REF!,#REF!,2,FALSE),"")</f>
        <v/>
      </c>
      <c r="C1290" s="16">
        <f>Wedstrijden!E1277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IF(COUNTA(Wedstrijden!U1277:AC1277)&lt;&gt;0,1,"")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IF(Wedstrijden!U1277="x","B1","")</f>
        <v/>
      </c>
      <c r="BO1290" s="16" t="e">
        <f>IF(Wedstrijden!#REF!="x","BB","")</f>
        <v>#REF!</v>
      </c>
      <c r="BP1290" s="16" t="str">
        <f>IF(Wedstrijden!W1277="x","B","")</f>
        <v/>
      </c>
      <c r="BQ1290" s="16" t="str">
        <f>IF(Wedstrijden!X1277="x","L1","")</f>
        <v/>
      </c>
      <c r="BR1290" s="16" t="str">
        <f>IF(Wedstrijden!Y1277="x","L2","")</f>
        <v/>
      </c>
      <c r="BS1290" s="16" t="str">
        <f>IF(Wedstrijden!Z1277="x","M1","")</f>
        <v/>
      </c>
      <c r="BT1290" s="16" t="str">
        <f>IF(Wedstrijden!AA1277="x","M2","")</f>
        <v/>
      </c>
      <c r="BU1290" s="16" t="str">
        <f>IF(Wedstrijden!AB1277="x","Z1","")</f>
        <v/>
      </c>
      <c r="BV1290" s="16" t="str">
        <f>IF(Wedstrijden!AC1277="x","Z2","")</f>
        <v/>
      </c>
      <c r="BW1290" s="16" t="str">
        <f>IF(COUNTA(Wedstrijden!L1277:T1277)&lt;&gt;0,1,"")</f>
        <v/>
      </c>
      <c r="BX1290" s="16" t="str">
        <f t="shared" si="121"/>
        <v/>
      </c>
      <c r="BY1290" s="16" t="str">
        <f>IF(Wedstrijden!L1277="x","BB","")</f>
        <v/>
      </c>
      <c r="BZ1290" s="16" t="str">
        <f>IF(Wedstrijden!M1277="x","B","")</f>
        <v/>
      </c>
      <c r="CA1290" s="16" t="str">
        <f>IF(Wedstrijden!N1277="x","L1","")</f>
        <v/>
      </c>
      <c r="CB1290" s="16" t="str">
        <f>IF(Wedstrijden!O1277="x","L2","")</f>
        <v/>
      </c>
      <c r="CC1290" s="16" t="str">
        <f>IF(Wedstrijden!P1277="x","M1","")</f>
        <v/>
      </c>
      <c r="CD1290" s="16" t="str">
        <f>IF(Wedstrijden!Q1277="x","M2","")</f>
        <v/>
      </c>
      <c r="CE1290" s="16" t="str">
        <f>IF(Wedstrijden!R1277="x","Z1","")</f>
        <v/>
      </c>
      <c r="CF1290" s="16" t="str">
        <f>IF(Wedstrijden!S1277="x","Z2","")</f>
        <v/>
      </c>
      <c r="CG1290" s="16" t="str">
        <f>IF(Wedstrijden!T1277="x","ZZL","")</f>
        <v/>
      </c>
      <c r="CL1290" s="16" t="str">
        <f>IF(COUNTA(Wedstrijden!AR1277:BB1277)&lt;&gt;0,2,"")</f>
        <v/>
      </c>
      <c r="CM1290" s="16" t="str">
        <f t="shared" si="122"/>
        <v/>
      </c>
      <c r="CN1290" s="16" t="str">
        <f>IF(Wedstrijden!AR1277="x","AA","")</f>
        <v/>
      </c>
      <c r="CO1290" s="16" t="str">
        <f>IF(Wedstrijden!AS1277="x","A","")</f>
        <v/>
      </c>
      <c r="CP1290" s="16" t="str">
        <f>IF(Wedstrijden!AT1277="x","BB","")</f>
        <v/>
      </c>
      <c r="CQ1290" s="16" t="str">
        <f>IF(Wedstrijden!AU1277="x","B","")</f>
        <v/>
      </c>
      <c r="CR1290" s="16" t="str">
        <f>IF(Wedstrijden!AV1277="x","L","")</f>
        <v/>
      </c>
      <c r="CS1290" s="16" t="str">
        <f>IF(Wedstrijden!AW1277="x","M","")</f>
        <v/>
      </c>
      <c r="CT1290" s="16" t="str">
        <f>IF(Wedstrijden!AX1277="x","Z","")</f>
        <v/>
      </c>
      <c r="CU1290" s="16" t="str">
        <f>IF(Wedstrijden!BB1277="x","ZZ","")</f>
        <v/>
      </c>
      <c r="CV1290" s="16" t="str">
        <f>IF(COUNTA(Wedstrijden!AI1277:AP1277)&lt;&gt;0,2,"")</f>
        <v/>
      </c>
      <c r="CW1290" s="16" t="str">
        <f t="shared" si="123"/>
        <v/>
      </c>
      <c r="CX1290" s="16" t="str">
        <f>IF(Wedstrijden!AI1277="x","BB","")</f>
        <v/>
      </c>
      <c r="CY1290" s="16" t="str">
        <f>IF(Wedstrijden!AJ1277="x","B","")</f>
        <v/>
      </c>
      <c r="CZ1290" s="16" t="str">
        <f>IF(Wedstrijden!AK1277="x","L","")</f>
        <v/>
      </c>
      <c r="DA1290" s="16" t="str">
        <f>IF(Wedstrijden!AL1277="x","M","")</f>
        <v/>
      </c>
      <c r="DB1290" s="16" t="str">
        <f>IF(Wedstrijden!AM1277="x","Z","")</f>
        <v/>
      </c>
      <c r="DC1290" s="16" t="str">
        <f>IF(Wedstrijden!AN1277="x","ZZ","")</f>
        <v/>
      </c>
      <c r="DD1290" s="16" t="str">
        <f>IF(Wedstrijden!AP1277="x","1.40","")</f>
        <v/>
      </c>
      <c r="DE1290" s="16" t="str">
        <f>IF(COUNTA(Wedstrijden!BD1277:BF1277)&lt;&gt;0,6,"")</f>
        <v/>
      </c>
      <c r="DF1290" s="16" t="str">
        <f t="shared" si="124"/>
        <v/>
      </c>
      <c r="DG1290" s="16" t="str">
        <f>IF(Wedstrijden!BD1277="x","L","")</f>
        <v/>
      </c>
      <c r="DH1290" s="16" t="str">
        <f>IF(Wedstrijden!BE1277="x","M","")</f>
        <v/>
      </c>
      <c r="DI1290" s="16" t="str">
        <f>IF(Wedstrijden!BF1277="x","Z","")</f>
        <v/>
      </c>
      <c r="DJ1290" s="16" t="str">
        <f>IF(Wedstrijden!BG1277="x","Z","")</f>
        <v/>
      </c>
      <c r="DK1290" s="16" t="str">
        <f>IF(COUNTA(Wedstrijden!BI1277:BK1277)&lt;&gt;0,6,"")</f>
        <v/>
      </c>
      <c r="DL1290" s="16" t="str">
        <f t="shared" si="125"/>
        <v/>
      </c>
      <c r="DM1290" s="16" t="str">
        <f>IF(Wedstrijden!BI1277="x","L","")</f>
        <v/>
      </c>
      <c r="DN1290" s="16" t="str">
        <f>IF(Wedstrijden!BJ1277="x","M","")</f>
        <v/>
      </c>
      <c r="DO1290" s="16" t="str">
        <f>IF(Wedstrijden!BK1277="x","Z","")</f>
        <v/>
      </c>
      <c r="DP1290" s="16" t="str">
        <f>IF(Wedstrijden!BL1277="x","Z","")</f>
        <v/>
      </c>
    </row>
    <row r="1291" spans="1:120" ht="14.4" x14ac:dyDescent="0.3">
      <c r="A1291" s="18">
        <f>Wedstrijden!A1278</f>
        <v>0</v>
      </c>
      <c r="B1291" s="16" t="str">
        <f>IFERROR(VLOOKUP(Wedstrijden!#REF!,#REF!,2,FALSE),"")</f>
        <v/>
      </c>
      <c r="C1291" s="16">
        <f>Wedstrijden!E1278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IF(COUNTA(Wedstrijden!U1278:AC1278)&lt;&gt;0,1,"")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IF(Wedstrijden!U1278="x","B1","")</f>
        <v/>
      </c>
      <c r="BO1291" s="16" t="e">
        <f>IF(Wedstrijden!#REF!="x","BB","")</f>
        <v>#REF!</v>
      </c>
      <c r="BP1291" s="16" t="str">
        <f>IF(Wedstrijden!W1278="x","B","")</f>
        <v/>
      </c>
      <c r="BQ1291" s="16" t="str">
        <f>IF(Wedstrijden!X1278="x","L1","")</f>
        <v/>
      </c>
      <c r="BR1291" s="16" t="str">
        <f>IF(Wedstrijden!Y1278="x","L2","")</f>
        <v/>
      </c>
      <c r="BS1291" s="16" t="str">
        <f>IF(Wedstrijden!Z1278="x","M1","")</f>
        <v/>
      </c>
      <c r="BT1291" s="16" t="str">
        <f>IF(Wedstrijden!AA1278="x","M2","")</f>
        <v/>
      </c>
      <c r="BU1291" s="16" t="str">
        <f>IF(Wedstrijden!AB1278="x","Z1","")</f>
        <v/>
      </c>
      <c r="BV1291" s="16" t="str">
        <f>IF(Wedstrijden!AC1278="x","Z2","")</f>
        <v/>
      </c>
      <c r="BW1291" s="16" t="str">
        <f>IF(COUNTA(Wedstrijden!L1278:T1278)&lt;&gt;0,1,"")</f>
        <v/>
      </c>
      <c r="BX1291" s="16" t="str">
        <f t="shared" si="121"/>
        <v/>
      </c>
      <c r="BY1291" s="16" t="str">
        <f>IF(Wedstrijden!L1278="x","BB","")</f>
        <v/>
      </c>
      <c r="BZ1291" s="16" t="str">
        <f>IF(Wedstrijden!M1278="x","B","")</f>
        <v/>
      </c>
      <c r="CA1291" s="16" t="str">
        <f>IF(Wedstrijden!N1278="x","L1","")</f>
        <v/>
      </c>
      <c r="CB1291" s="16" t="str">
        <f>IF(Wedstrijden!O1278="x","L2","")</f>
        <v/>
      </c>
      <c r="CC1291" s="16" t="str">
        <f>IF(Wedstrijden!P1278="x","M1","")</f>
        <v/>
      </c>
      <c r="CD1291" s="16" t="str">
        <f>IF(Wedstrijden!Q1278="x","M2","")</f>
        <v/>
      </c>
      <c r="CE1291" s="16" t="str">
        <f>IF(Wedstrijden!R1278="x","Z1","")</f>
        <v/>
      </c>
      <c r="CF1291" s="16" t="str">
        <f>IF(Wedstrijden!S1278="x","Z2","")</f>
        <v/>
      </c>
      <c r="CG1291" s="16" t="str">
        <f>IF(Wedstrijden!T1278="x","ZZL","")</f>
        <v/>
      </c>
      <c r="CL1291" s="16" t="str">
        <f>IF(COUNTA(Wedstrijden!AR1278:BB1278)&lt;&gt;0,2,"")</f>
        <v/>
      </c>
      <c r="CM1291" s="16" t="str">
        <f t="shared" si="122"/>
        <v/>
      </c>
      <c r="CN1291" s="16" t="str">
        <f>IF(Wedstrijden!AR1278="x","AA","")</f>
        <v/>
      </c>
      <c r="CO1291" s="16" t="str">
        <f>IF(Wedstrijden!AS1278="x","A","")</f>
        <v/>
      </c>
      <c r="CP1291" s="16" t="str">
        <f>IF(Wedstrijden!AT1278="x","BB","")</f>
        <v/>
      </c>
      <c r="CQ1291" s="16" t="str">
        <f>IF(Wedstrijden!AU1278="x","B","")</f>
        <v/>
      </c>
      <c r="CR1291" s="16" t="str">
        <f>IF(Wedstrijden!AV1278="x","L","")</f>
        <v/>
      </c>
      <c r="CS1291" s="16" t="str">
        <f>IF(Wedstrijden!AW1278="x","M","")</f>
        <v/>
      </c>
      <c r="CT1291" s="16" t="str">
        <f>IF(Wedstrijden!AX1278="x","Z","")</f>
        <v/>
      </c>
      <c r="CU1291" s="16" t="str">
        <f>IF(Wedstrijden!BB1278="x","ZZ","")</f>
        <v/>
      </c>
      <c r="CV1291" s="16" t="str">
        <f>IF(COUNTA(Wedstrijden!AI1278:AP1278)&lt;&gt;0,2,"")</f>
        <v/>
      </c>
      <c r="CW1291" s="16" t="str">
        <f t="shared" si="123"/>
        <v/>
      </c>
      <c r="CX1291" s="16" t="str">
        <f>IF(Wedstrijden!AI1278="x","BB","")</f>
        <v/>
      </c>
      <c r="CY1291" s="16" t="str">
        <f>IF(Wedstrijden!AJ1278="x","B","")</f>
        <v/>
      </c>
      <c r="CZ1291" s="16" t="str">
        <f>IF(Wedstrijden!AK1278="x","L","")</f>
        <v/>
      </c>
      <c r="DA1291" s="16" t="str">
        <f>IF(Wedstrijden!AL1278="x","M","")</f>
        <v/>
      </c>
      <c r="DB1291" s="16" t="str">
        <f>IF(Wedstrijden!AM1278="x","Z","")</f>
        <v/>
      </c>
      <c r="DC1291" s="16" t="str">
        <f>IF(Wedstrijden!AN1278="x","ZZ","")</f>
        <v/>
      </c>
      <c r="DD1291" s="16" t="str">
        <f>IF(Wedstrijden!AP1278="x","1.40","")</f>
        <v/>
      </c>
      <c r="DE1291" s="16" t="str">
        <f>IF(COUNTA(Wedstrijden!BD1278:BF1278)&lt;&gt;0,6,"")</f>
        <v/>
      </c>
      <c r="DF1291" s="16" t="str">
        <f t="shared" si="124"/>
        <v/>
      </c>
      <c r="DG1291" s="16" t="str">
        <f>IF(Wedstrijden!BD1278="x","L","")</f>
        <v/>
      </c>
      <c r="DH1291" s="16" t="str">
        <f>IF(Wedstrijden!BE1278="x","M","")</f>
        <v/>
      </c>
      <c r="DI1291" s="16" t="str">
        <f>IF(Wedstrijden!BF1278="x","Z","")</f>
        <v/>
      </c>
      <c r="DJ1291" s="16" t="str">
        <f>IF(Wedstrijden!BG1278="x","Z","")</f>
        <v/>
      </c>
      <c r="DK1291" s="16" t="str">
        <f>IF(COUNTA(Wedstrijden!BI1278:BK1278)&lt;&gt;0,6,"")</f>
        <v/>
      </c>
      <c r="DL1291" s="16" t="str">
        <f t="shared" si="125"/>
        <v/>
      </c>
      <c r="DM1291" s="16" t="str">
        <f>IF(Wedstrijden!BI1278="x","L","")</f>
        <v/>
      </c>
      <c r="DN1291" s="16" t="str">
        <f>IF(Wedstrijden!BJ1278="x","M","")</f>
        <v/>
      </c>
      <c r="DO1291" s="16" t="str">
        <f>IF(Wedstrijden!BK1278="x","Z","")</f>
        <v/>
      </c>
      <c r="DP1291" s="16" t="str">
        <f>IF(Wedstrijden!BL1278="x","Z","")</f>
        <v/>
      </c>
    </row>
    <row r="1292" spans="1:120" ht="14.4" x14ac:dyDescent="0.3">
      <c r="A1292" s="18">
        <f>Wedstrijden!A1279</f>
        <v>0</v>
      </c>
      <c r="B1292" s="16" t="str">
        <f>IFERROR(VLOOKUP(Wedstrijden!#REF!,#REF!,2,FALSE),"")</f>
        <v/>
      </c>
      <c r="C1292" s="16">
        <f>Wedstrijden!E1279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IF(COUNTA(Wedstrijden!U1279:AC1279)&lt;&gt;0,1,"")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IF(Wedstrijden!U1279="x","B1","")</f>
        <v/>
      </c>
      <c r="BO1292" s="16" t="e">
        <f>IF(Wedstrijden!#REF!="x","BB","")</f>
        <v>#REF!</v>
      </c>
      <c r="BP1292" s="16" t="str">
        <f>IF(Wedstrijden!W1279="x","B","")</f>
        <v/>
      </c>
      <c r="BQ1292" s="16" t="str">
        <f>IF(Wedstrijden!X1279="x","L1","")</f>
        <v/>
      </c>
      <c r="BR1292" s="16" t="str">
        <f>IF(Wedstrijden!Y1279="x","L2","")</f>
        <v/>
      </c>
      <c r="BS1292" s="16" t="str">
        <f>IF(Wedstrijden!Z1279="x","M1","")</f>
        <v/>
      </c>
      <c r="BT1292" s="16" t="str">
        <f>IF(Wedstrijden!AA1279="x","M2","")</f>
        <v/>
      </c>
      <c r="BU1292" s="16" t="str">
        <f>IF(Wedstrijden!AB1279="x","Z1","")</f>
        <v/>
      </c>
      <c r="BV1292" s="16" t="str">
        <f>IF(Wedstrijden!AC1279="x","Z2","")</f>
        <v/>
      </c>
      <c r="BW1292" s="16" t="str">
        <f>IF(COUNTA(Wedstrijden!L1279:T1279)&lt;&gt;0,1,"")</f>
        <v/>
      </c>
      <c r="BX1292" s="16" t="str">
        <f t="shared" si="121"/>
        <v/>
      </c>
      <c r="BY1292" s="16" t="str">
        <f>IF(Wedstrijden!L1279="x","BB","")</f>
        <v/>
      </c>
      <c r="BZ1292" s="16" t="str">
        <f>IF(Wedstrijden!M1279="x","B","")</f>
        <v/>
      </c>
      <c r="CA1292" s="16" t="str">
        <f>IF(Wedstrijden!N1279="x","L1","")</f>
        <v/>
      </c>
      <c r="CB1292" s="16" t="str">
        <f>IF(Wedstrijden!O1279="x","L2","")</f>
        <v/>
      </c>
      <c r="CC1292" s="16" t="str">
        <f>IF(Wedstrijden!P1279="x","M1","")</f>
        <v/>
      </c>
      <c r="CD1292" s="16" t="str">
        <f>IF(Wedstrijden!Q1279="x","M2","")</f>
        <v/>
      </c>
      <c r="CE1292" s="16" t="str">
        <f>IF(Wedstrijden!R1279="x","Z1","")</f>
        <v/>
      </c>
      <c r="CF1292" s="16" t="str">
        <f>IF(Wedstrijden!S1279="x","Z2","")</f>
        <v/>
      </c>
      <c r="CG1292" s="16" t="str">
        <f>IF(Wedstrijden!T1279="x","ZZL","")</f>
        <v/>
      </c>
      <c r="CL1292" s="16" t="str">
        <f>IF(COUNTA(Wedstrijden!AR1279:BB1279)&lt;&gt;0,2,"")</f>
        <v/>
      </c>
      <c r="CM1292" s="16" t="str">
        <f t="shared" si="122"/>
        <v/>
      </c>
      <c r="CN1292" s="16" t="str">
        <f>IF(Wedstrijden!AR1279="x","AA","")</f>
        <v/>
      </c>
      <c r="CO1292" s="16" t="str">
        <f>IF(Wedstrijden!AS1279="x","A","")</f>
        <v/>
      </c>
      <c r="CP1292" s="16" t="str">
        <f>IF(Wedstrijden!AT1279="x","BB","")</f>
        <v/>
      </c>
      <c r="CQ1292" s="16" t="str">
        <f>IF(Wedstrijden!AU1279="x","B","")</f>
        <v/>
      </c>
      <c r="CR1292" s="16" t="str">
        <f>IF(Wedstrijden!AV1279="x","L","")</f>
        <v/>
      </c>
      <c r="CS1292" s="16" t="str">
        <f>IF(Wedstrijden!AW1279="x","M","")</f>
        <v/>
      </c>
      <c r="CT1292" s="16" t="str">
        <f>IF(Wedstrijden!AX1279="x","Z","")</f>
        <v/>
      </c>
      <c r="CU1292" s="16" t="str">
        <f>IF(Wedstrijden!BB1279="x","ZZ","")</f>
        <v/>
      </c>
      <c r="CV1292" s="16" t="str">
        <f>IF(COUNTA(Wedstrijden!AI1279:AP1279)&lt;&gt;0,2,"")</f>
        <v/>
      </c>
      <c r="CW1292" s="16" t="str">
        <f t="shared" si="123"/>
        <v/>
      </c>
      <c r="CX1292" s="16" t="str">
        <f>IF(Wedstrijden!AI1279="x","BB","")</f>
        <v/>
      </c>
      <c r="CY1292" s="16" t="str">
        <f>IF(Wedstrijden!AJ1279="x","B","")</f>
        <v/>
      </c>
      <c r="CZ1292" s="16" t="str">
        <f>IF(Wedstrijden!AK1279="x","L","")</f>
        <v/>
      </c>
      <c r="DA1292" s="16" t="str">
        <f>IF(Wedstrijden!AL1279="x","M","")</f>
        <v/>
      </c>
      <c r="DB1292" s="16" t="str">
        <f>IF(Wedstrijden!AM1279="x","Z","")</f>
        <v/>
      </c>
      <c r="DC1292" s="16" t="str">
        <f>IF(Wedstrijden!AN1279="x","ZZ","")</f>
        <v/>
      </c>
      <c r="DD1292" s="16" t="str">
        <f>IF(Wedstrijden!AP1279="x","1.40","")</f>
        <v/>
      </c>
      <c r="DE1292" s="16" t="str">
        <f>IF(COUNTA(Wedstrijden!BD1279:BF1279)&lt;&gt;0,6,"")</f>
        <v/>
      </c>
      <c r="DF1292" s="16" t="str">
        <f t="shared" si="124"/>
        <v/>
      </c>
      <c r="DG1292" s="16" t="str">
        <f>IF(Wedstrijden!BD1279="x","L","")</f>
        <v/>
      </c>
      <c r="DH1292" s="16" t="str">
        <f>IF(Wedstrijden!BE1279="x","M","")</f>
        <v/>
      </c>
      <c r="DI1292" s="16" t="str">
        <f>IF(Wedstrijden!BF1279="x","Z","")</f>
        <v/>
      </c>
      <c r="DJ1292" s="16" t="str">
        <f>IF(Wedstrijden!BG1279="x","Z","")</f>
        <v/>
      </c>
      <c r="DK1292" s="16" t="str">
        <f>IF(COUNTA(Wedstrijden!BI1279:BK1279)&lt;&gt;0,6,"")</f>
        <v/>
      </c>
      <c r="DL1292" s="16" t="str">
        <f t="shared" si="125"/>
        <v/>
      </c>
      <c r="DM1292" s="16" t="str">
        <f>IF(Wedstrijden!BI1279="x","L","")</f>
        <v/>
      </c>
      <c r="DN1292" s="16" t="str">
        <f>IF(Wedstrijden!BJ1279="x","M","")</f>
        <v/>
      </c>
      <c r="DO1292" s="16" t="str">
        <f>IF(Wedstrijden!BK1279="x","Z","")</f>
        <v/>
      </c>
      <c r="DP1292" s="16" t="str">
        <f>IF(Wedstrijden!BL1279="x","Z","")</f>
        <v/>
      </c>
    </row>
    <row r="1293" spans="1:120" ht="14.4" x14ac:dyDescent="0.3">
      <c r="A1293" s="18">
        <f>Wedstrijden!A1280</f>
        <v>0</v>
      </c>
      <c r="B1293" s="16" t="str">
        <f>IFERROR(VLOOKUP(Wedstrijden!#REF!,#REF!,2,FALSE),"")</f>
        <v/>
      </c>
      <c r="C1293" s="16">
        <f>Wedstrijden!E1280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IF(COUNTA(Wedstrijden!U1280:AC1280)&lt;&gt;0,1,"")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IF(Wedstrijden!U1280="x","B1","")</f>
        <v/>
      </c>
      <c r="BO1293" s="16" t="e">
        <f>IF(Wedstrijden!#REF!="x","BB","")</f>
        <v>#REF!</v>
      </c>
      <c r="BP1293" s="16" t="str">
        <f>IF(Wedstrijden!W1280="x","B","")</f>
        <v/>
      </c>
      <c r="BQ1293" s="16" t="str">
        <f>IF(Wedstrijden!X1280="x","L1","")</f>
        <v/>
      </c>
      <c r="BR1293" s="16" t="str">
        <f>IF(Wedstrijden!Y1280="x","L2","")</f>
        <v/>
      </c>
      <c r="BS1293" s="16" t="str">
        <f>IF(Wedstrijden!Z1280="x","M1","")</f>
        <v/>
      </c>
      <c r="BT1293" s="16" t="str">
        <f>IF(Wedstrijden!AA1280="x","M2","")</f>
        <v/>
      </c>
      <c r="BU1293" s="16" t="str">
        <f>IF(Wedstrijden!AB1280="x","Z1","")</f>
        <v/>
      </c>
      <c r="BV1293" s="16" t="str">
        <f>IF(Wedstrijden!AC1280="x","Z2","")</f>
        <v/>
      </c>
      <c r="BW1293" s="16" t="str">
        <f>IF(COUNTA(Wedstrijden!L1280:T1280)&lt;&gt;0,1,"")</f>
        <v/>
      </c>
      <c r="BX1293" s="16" t="str">
        <f t="shared" si="121"/>
        <v/>
      </c>
      <c r="BY1293" s="16" t="str">
        <f>IF(Wedstrijden!L1280="x","BB","")</f>
        <v/>
      </c>
      <c r="BZ1293" s="16" t="str">
        <f>IF(Wedstrijden!M1280="x","B","")</f>
        <v/>
      </c>
      <c r="CA1293" s="16" t="str">
        <f>IF(Wedstrijden!N1280="x","L1","")</f>
        <v/>
      </c>
      <c r="CB1293" s="16" t="str">
        <f>IF(Wedstrijden!O1280="x","L2","")</f>
        <v/>
      </c>
      <c r="CC1293" s="16" t="str">
        <f>IF(Wedstrijden!P1280="x","M1","")</f>
        <v/>
      </c>
      <c r="CD1293" s="16" t="str">
        <f>IF(Wedstrijden!Q1280="x","M2","")</f>
        <v/>
      </c>
      <c r="CE1293" s="16" t="str">
        <f>IF(Wedstrijden!R1280="x","Z1","")</f>
        <v/>
      </c>
      <c r="CF1293" s="16" t="str">
        <f>IF(Wedstrijden!S1280="x","Z2","")</f>
        <v/>
      </c>
      <c r="CG1293" s="16" t="str">
        <f>IF(Wedstrijden!T1280="x","ZZL","")</f>
        <v/>
      </c>
      <c r="CL1293" s="16" t="str">
        <f>IF(COUNTA(Wedstrijden!AR1280:BB1280)&lt;&gt;0,2,"")</f>
        <v/>
      </c>
      <c r="CM1293" s="16" t="str">
        <f t="shared" si="122"/>
        <v/>
      </c>
      <c r="CN1293" s="16" t="str">
        <f>IF(Wedstrijden!AR1280="x","AA","")</f>
        <v/>
      </c>
      <c r="CO1293" s="16" t="str">
        <f>IF(Wedstrijden!AS1280="x","A","")</f>
        <v/>
      </c>
      <c r="CP1293" s="16" t="str">
        <f>IF(Wedstrijden!AT1280="x","BB","")</f>
        <v/>
      </c>
      <c r="CQ1293" s="16" t="str">
        <f>IF(Wedstrijden!AU1280="x","B","")</f>
        <v/>
      </c>
      <c r="CR1293" s="16" t="str">
        <f>IF(Wedstrijden!AV1280="x","L","")</f>
        <v/>
      </c>
      <c r="CS1293" s="16" t="str">
        <f>IF(Wedstrijden!AW1280="x","M","")</f>
        <v/>
      </c>
      <c r="CT1293" s="16" t="str">
        <f>IF(Wedstrijden!AX1280="x","Z","")</f>
        <v/>
      </c>
      <c r="CU1293" s="16" t="str">
        <f>IF(Wedstrijden!BB1280="x","ZZ","")</f>
        <v/>
      </c>
      <c r="CV1293" s="16" t="str">
        <f>IF(COUNTA(Wedstrijden!AI1280:AP1280)&lt;&gt;0,2,"")</f>
        <v/>
      </c>
      <c r="CW1293" s="16" t="str">
        <f t="shared" si="123"/>
        <v/>
      </c>
      <c r="CX1293" s="16" t="str">
        <f>IF(Wedstrijden!AI1280="x","BB","")</f>
        <v/>
      </c>
      <c r="CY1293" s="16" t="str">
        <f>IF(Wedstrijden!AJ1280="x","B","")</f>
        <v/>
      </c>
      <c r="CZ1293" s="16" t="str">
        <f>IF(Wedstrijden!AK1280="x","L","")</f>
        <v/>
      </c>
      <c r="DA1293" s="16" t="str">
        <f>IF(Wedstrijden!AL1280="x","M","")</f>
        <v/>
      </c>
      <c r="DB1293" s="16" t="str">
        <f>IF(Wedstrijden!AM1280="x","Z","")</f>
        <v/>
      </c>
      <c r="DC1293" s="16" t="str">
        <f>IF(Wedstrijden!AN1280="x","ZZ","")</f>
        <v/>
      </c>
      <c r="DD1293" s="16" t="str">
        <f>IF(Wedstrijden!AP1280="x","1.40","")</f>
        <v/>
      </c>
      <c r="DE1293" s="16" t="str">
        <f>IF(COUNTA(Wedstrijden!BD1280:BF1280)&lt;&gt;0,6,"")</f>
        <v/>
      </c>
      <c r="DF1293" s="16" t="str">
        <f t="shared" si="124"/>
        <v/>
      </c>
      <c r="DG1293" s="16" t="str">
        <f>IF(Wedstrijden!BD1280="x","L","")</f>
        <v/>
      </c>
      <c r="DH1293" s="16" t="str">
        <f>IF(Wedstrijden!BE1280="x","M","")</f>
        <v/>
      </c>
      <c r="DI1293" s="16" t="str">
        <f>IF(Wedstrijden!BF1280="x","Z","")</f>
        <v/>
      </c>
      <c r="DJ1293" s="16" t="str">
        <f>IF(Wedstrijden!BG1280="x","Z","")</f>
        <v/>
      </c>
      <c r="DK1293" s="16" t="str">
        <f>IF(COUNTA(Wedstrijden!BI1280:BK1280)&lt;&gt;0,6,"")</f>
        <v/>
      </c>
      <c r="DL1293" s="16" t="str">
        <f t="shared" si="125"/>
        <v/>
      </c>
      <c r="DM1293" s="16" t="str">
        <f>IF(Wedstrijden!BI1280="x","L","")</f>
        <v/>
      </c>
      <c r="DN1293" s="16" t="str">
        <f>IF(Wedstrijden!BJ1280="x","M","")</f>
        <v/>
      </c>
      <c r="DO1293" s="16" t="str">
        <f>IF(Wedstrijden!BK1280="x","Z","")</f>
        <v/>
      </c>
      <c r="DP1293" s="16" t="str">
        <f>IF(Wedstrijden!BL1280="x","Z","")</f>
        <v/>
      </c>
    </row>
    <row r="1294" spans="1:120" ht="14.4" x14ac:dyDescent="0.3">
      <c r="A1294" s="18">
        <f>Wedstrijden!A1281</f>
        <v>0</v>
      </c>
      <c r="B1294" s="16" t="str">
        <f>IFERROR(VLOOKUP(Wedstrijden!#REF!,#REF!,2,FALSE),"")</f>
        <v/>
      </c>
      <c r="C1294" s="16">
        <f>Wedstrijden!E1281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IF(COUNTA(Wedstrijden!U1281:AC1281)&lt;&gt;0,1,"")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IF(Wedstrijden!U1281="x","B1","")</f>
        <v/>
      </c>
      <c r="BO1294" s="16" t="e">
        <f>IF(Wedstrijden!#REF!="x","BB","")</f>
        <v>#REF!</v>
      </c>
      <c r="BP1294" s="16" t="str">
        <f>IF(Wedstrijden!W1281="x","B","")</f>
        <v/>
      </c>
      <c r="BQ1294" s="16" t="str">
        <f>IF(Wedstrijden!X1281="x","L1","")</f>
        <v/>
      </c>
      <c r="BR1294" s="16" t="str">
        <f>IF(Wedstrijden!Y1281="x","L2","")</f>
        <v/>
      </c>
      <c r="BS1294" s="16" t="str">
        <f>IF(Wedstrijden!Z1281="x","M1","")</f>
        <v/>
      </c>
      <c r="BT1294" s="16" t="str">
        <f>IF(Wedstrijden!AA1281="x","M2","")</f>
        <v/>
      </c>
      <c r="BU1294" s="16" t="str">
        <f>IF(Wedstrijden!AB1281="x","Z1","")</f>
        <v/>
      </c>
      <c r="BV1294" s="16" t="str">
        <f>IF(Wedstrijden!AC1281="x","Z2","")</f>
        <v/>
      </c>
      <c r="BW1294" s="16" t="str">
        <f>IF(COUNTA(Wedstrijden!L1281:T1281)&lt;&gt;0,1,"")</f>
        <v/>
      </c>
      <c r="BX1294" s="16" t="str">
        <f t="shared" si="121"/>
        <v/>
      </c>
      <c r="BY1294" s="16" t="str">
        <f>IF(Wedstrijden!L1281="x","BB","")</f>
        <v/>
      </c>
      <c r="BZ1294" s="16" t="str">
        <f>IF(Wedstrijden!M1281="x","B","")</f>
        <v/>
      </c>
      <c r="CA1294" s="16" t="str">
        <f>IF(Wedstrijden!N1281="x","L1","")</f>
        <v/>
      </c>
      <c r="CB1294" s="16" t="str">
        <f>IF(Wedstrijden!O1281="x","L2","")</f>
        <v/>
      </c>
      <c r="CC1294" s="16" t="str">
        <f>IF(Wedstrijden!P1281="x","M1","")</f>
        <v/>
      </c>
      <c r="CD1294" s="16" t="str">
        <f>IF(Wedstrijden!Q1281="x","M2","")</f>
        <v/>
      </c>
      <c r="CE1294" s="16" t="str">
        <f>IF(Wedstrijden!R1281="x","Z1","")</f>
        <v/>
      </c>
      <c r="CF1294" s="16" t="str">
        <f>IF(Wedstrijden!S1281="x","Z2","")</f>
        <v/>
      </c>
      <c r="CG1294" s="16" t="str">
        <f>IF(Wedstrijden!T1281="x","ZZL","")</f>
        <v/>
      </c>
      <c r="CL1294" s="16" t="str">
        <f>IF(COUNTA(Wedstrijden!AR1281:BB1281)&lt;&gt;0,2,"")</f>
        <v/>
      </c>
      <c r="CM1294" s="16" t="str">
        <f t="shared" si="122"/>
        <v/>
      </c>
      <c r="CN1294" s="16" t="str">
        <f>IF(Wedstrijden!AR1281="x","AA","")</f>
        <v/>
      </c>
      <c r="CO1294" s="16" t="str">
        <f>IF(Wedstrijden!AS1281="x","A","")</f>
        <v/>
      </c>
      <c r="CP1294" s="16" t="str">
        <f>IF(Wedstrijden!AT1281="x","BB","")</f>
        <v/>
      </c>
      <c r="CQ1294" s="16" t="str">
        <f>IF(Wedstrijden!AU1281="x","B","")</f>
        <v/>
      </c>
      <c r="CR1294" s="16" t="str">
        <f>IF(Wedstrijden!AV1281="x","L","")</f>
        <v/>
      </c>
      <c r="CS1294" s="16" t="str">
        <f>IF(Wedstrijden!AW1281="x","M","")</f>
        <v/>
      </c>
      <c r="CT1294" s="16" t="str">
        <f>IF(Wedstrijden!AX1281="x","Z","")</f>
        <v/>
      </c>
      <c r="CU1294" s="16" t="str">
        <f>IF(Wedstrijden!BB1281="x","ZZ","")</f>
        <v/>
      </c>
      <c r="CV1294" s="16" t="str">
        <f>IF(COUNTA(Wedstrijden!AI1281:AP1281)&lt;&gt;0,2,"")</f>
        <v/>
      </c>
      <c r="CW1294" s="16" t="str">
        <f t="shared" si="123"/>
        <v/>
      </c>
      <c r="CX1294" s="16" t="str">
        <f>IF(Wedstrijden!AI1281="x","BB","")</f>
        <v/>
      </c>
      <c r="CY1294" s="16" t="str">
        <f>IF(Wedstrijden!AJ1281="x","B","")</f>
        <v/>
      </c>
      <c r="CZ1294" s="16" t="str">
        <f>IF(Wedstrijden!AK1281="x","L","")</f>
        <v/>
      </c>
      <c r="DA1294" s="16" t="str">
        <f>IF(Wedstrijden!AL1281="x","M","")</f>
        <v/>
      </c>
      <c r="DB1294" s="16" t="str">
        <f>IF(Wedstrijden!AM1281="x","Z","")</f>
        <v/>
      </c>
      <c r="DC1294" s="16" t="str">
        <f>IF(Wedstrijden!AN1281="x","ZZ","")</f>
        <v/>
      </c>
      <c r="DD1294" s="16" t="str">
        <f>IF(Wedstrijden!AP1281="x","1.40","")</f>
        <v/>
      </c>
      <c r="DE1294" s="16" t="str">
        <f>IF(COUNTA(Wedstrijden!BD1281:BF1281)&lt;&gt;0,6,"")</f>
        <v/>
      </c>
      <c r="DF1294" s="16" t="str">
        <f t="shared" si="124"/>
        <v/>
      </c>
      <c r="DG1294" s="16" t="str">
        <f>IF(Wedstrijden!BD1281="x","L","")</f>
        <v/>
      </c>
      <c r="DH1294" s="16" t="str">
        <f>IF(Wedstrijden!BE1281="x","M","")</f>
        <v/>
      </c>
      <c r="DI1294" s="16" t="str">
        <f>IF(Wedstrijden!BF1281="x","Z","")</f>
        <v/>
      </c>
      <c r="DJ1294" s="16" t="str">
        <f>IF(Wedstrijden!BG1281="x","Z","")</f>
        <v/>
      </c>
      <c r="DK1294" s="16" t="str">
        <f>IF(COUNTA(Wedstrijden!BI1281:BK1281)&lt;&gt;0,6,"")</f>
        <v/>
      </c>
      <c r="DL1294" s="16" t="str">
        <f t="shared" si="125"/>
        <v/>
      </c>
      <c r="DM1294" s="16" t="str">
        <f>IF(Wedstrijden!BI1281="x","L","")</f>
        <v/>
      </c>
      <c r="DN1294" s="16" t="str">
        <f>IF(Wedstrijden!BJ1281="x","M","")</f>
        <v/>
      </c>
      <c r="DO1294" s="16" t="str">
        <f>IF(Wedstrijden!BK1281="x","Z","")</f>
        <v/>
      </c>
      <c r="DP1294" s="16" t="str">
        <f>IF(Wedstrijden!BL1281="x","Z","")</f>
        <v/>
      </c>
    </row>
    <row r="1295" spans="1:120" ht="14.4" x14ac:dyDescent="0.3">
      <c r="A1295" s="18">
        <f>Wedstrijden!A1282</f>
        <v>0</v>
      </c>
      <c r="B1295" s="16" t="str">
        <f>IFERROR(VLOOKUP(Wedstrijden!#REF!,#REF!,2,FALSE),"")</f>
        <v/>
      </c>
      <c r="C1295" s="16">
        <f>Wedstrijden!E1282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IF(COUNTA(Wedstrijden!U1282:AC1282)&lt;&gt;0,1,"")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IF(Wedstrijden!U1282="x","B1","")</f>
        <v/>
      </c>
      <c r="BO1295" s="16" t="e">
        <f>IF(Wedstrijden!#REF!="x","BB","")</f>
        <v>#REF!</v>
      </c>
      <c r="BP1295" s="16" t="str">
        <f>IF(Wedstrijden!W1282="x","B","")</f>
        <v/>
      </c>
      <c r="BQ1295" s="16" t="str">
        <f>IF(Wedstrijden!X1282="x","L1","")</f>
        <v/>
      </c>
      <c r="BR1295" s="16" t="str">
        <f>IF(Wedstrijden!Y1282="x","L2","")</f>
        <v/>
      </c>
      <c r="BS1295" s="16" t="str">
        <f>IF(Wedstrijden!Z1282="x","M1","")</f>
        <v/>
      </c>
      <c r="BT1295" s="16" t="str">
        <f>IF(Wedstrijden!AA1282="x","M2","")</f>
        <v/>
      </c>
      <c r="BU1295" s="16" t="str">
        <f>IF(Wedstrijden!AB1282="x","Z1","")</f>
        <v/>
      </c>
      <c r="BV1295" s="16" t="str">
        <f>IF(Wedstrijden!AC1282="x","Z2","")</f>
        <v/>
      </c>
      <c r="BW1295" s="16" t="str">
        <f>IF(COUNTA(Wedstrijden!L1282:T1282)&lt;&gt;0,1,"")</f>
        <v/>
      </c>
      <c r="BX1295" s="16" t="str">
        <f t="shared" si="121"/>
        <v/>
      </c>
      <c r="BY1295" s="16" t="str">
        <f>IF(Wedstrijden!L1282="x","BB","")</f>
        <v/>
      </c>
      <c r="BZ1295" s="16" t="str">
        <f>IF(Wedstrijden!M1282="x","B","")</f>
        <v/>
      </c>
      <c r="CA1295" s="16" t="str">
        <f>IF(Wedstrijden!N1282="x","L1","")</f>
        <v/>
      </c>
      <c r="CB1295" s="16" t="str">
        <f>IF(Wedstrijden!O1282="x","L2","")</f>
        <v/>
      </c>
      <c r="CC1295" s="16" t="str">
        <f>IF(Wedstrijden!P1282="x","M1","")</f>
        <v/>
      </c>
      <c r="CD1295" s="16" t="str">
        <f>IF(Wedstrijden!Q1282="x","M2","")</f>
        <v/>
      </c>
      <c r="CE1295" s="16" t="str">
        <f>IF(Wedstrijden!R1282="x","Z1","")</f>
        <v/>
      </c>
      <c r="CF1295" s="16" t="str">
        <f>IF(Wedstrijden!S1282="x","Z2","")</f>
        <v/>
      </c>
      <c r="CG1295" s="16" t="str">
        <f>IF(Wedstrijden!T1282="x","ZZL","")</f>
        <v/>
      </c>
      <c r="CL1295" s="16" t="str">
        <f>IF(COUNTA(Wedstrijden!AR1282:BB1282)&lt;&gt;0,2,"")</f>
        <v/>
      </c>
      <c r="CM1295" s="16" t="str">
        <f t="shared" si="122"/>
        <v/>
      </c>
      <c r="CN1295" s="16" t="str">
        <f>IF(Wedstrijden!AR1282="x","AA","")</f>
        <v/>
      </c>
      <c r="CO1295" s="16" t="str">
        <f>IF(Wedstrijden!AS1282="x","A","")</f>
        <v/>
      </c>
      <c r="CP1295" s="16" t="str">
        <f>IF(Wedstrijden!AT1282="x","BB","")</f>
        <v/>
      </c>
      <c r="CQ1295" s="16" t="str">
        <f>IF(Wedstrijden!AU1282="x","B","")</f>
        <v/>
      </c>
      <c r="CR1295" s="16" t="str">
        <f>IF(Wedstrijden!AV1282="x","L","")</f>
        <v/>
      </c>
      <c r="CS1295" s="16" t="str">
        <f>IF(Wedstrijden!AW1282="x","M","")</f>
        <v/>
      </c>
      <c r="CT1295" s="16" t="str">
        <f>IF(Wedstrijden!AX1282="x","Z","")</f>
        <v/>
      </c>
      <c r="CU1295" s="16" t="str">
        <f>IF(Wedstrijden!BB1282="x","ZZ","")</f>
        <v/>
      </c>
      <c r="CV1295" s="16" t="str">
        <f>IF(COUNTA(Wedstrijden!AI1282:AP1282)&lt;&gt;0,2,"")</f>
        <v/>
      </c>
      <c r="CW1295" s="16" t="str">
        <f t="shared" si="123"/>
        <v/>
      </c>
      <c r="CX1295" s="16" t="str">
        <f>IF(Wedstrijden!AI1282="x","BB","")</f>
        <v/>
      </c>
      <c r="CY1295" s="16" t="str">
        <f>IF(Wedstrijden!AJ1282="x","B","")</f>
        <v/>
      </c>
      <c r="CZ1295" s="16" t="str">
        <f>IF(Wedstrijden!AK1282="x","L","")</f>
        <v/>
      </c>
      <c r="DA1295" s="16" t="str">
        <f>IF(Wedstrijden!AL1282="x","M","")</f>
        <v/>
      </c>
      <c r="DB1295" s="16" t="str">
        <f>IF(Wedstrijden!AM1282="x","Z","")</f>
        <v/>
      </c>
      <c r="DC1295" s="16" t="str">
        <f>IF(Wedstrijden!AN1282="x","ZZ","")</f>
        <v/>
      </c>
      <c r="DD1295" s="16" t="str">
        <f>IF(Wedstrijden!AP1282="x","1.40","")</f>
        <v/>
      </c>
      <c r="DE1295" s="16" t="str">
        <f>IF(COUNTA(Wedstrijden!BD1282:BF1282)&lt;&gt;0,6,"")</f>
        <v/>
      </c>
      <c r="DF1295" s="16" t="str">
        <f t="shared" si="124"/>
        <v/>
      </c>
      <c r="DG1295" s="16" t="str">
        <f>IF(Wedstrijden!BD1282="x","L","")</f>
        <v/>
      </c>
      <c r="DH1295" s="16" t="str">
        <f>IF(Wedstrijden!BE1282="x","M","")</f>
        <v/>
      </c>
      <c r="DI1295" s="16" t="str">
        <f>IF(Wedstrijden!BF1282="x","Z","")</f>
        <v/>
      </c>
      <c r="DJ1295" s="16" t="str">
        <f>IF(Wedstrijden!BG1282="x","Z","")</f>
        <v/>
      </c>
      <c r="DK1295" s="16" t="str">
        <f>IF(COUNTA(Wedstrijden!BI1282:BK1282)&lt;&gt;0,6,"")</f>
        <v/>
      </c>
      <c r="DL1295" s="16" t="str">
        <f t="shared" si="125"/>
        <v/>
      </c>
      <c r="DM1295" s="16" t="str">
        <f>IF(Wedstrijden!BI1282="x","L","")</f>
        <v/>
      </c>
      <c r="DN1295" s="16" t="str">
        <f>IF(Wedstrijden!BJ1282="x","M","")</f>
        <v/>
      </c>
      <c r="DO1295" s="16" t="str">
        <f>IF(Wedstrijden!BK1282="x","Z","")</f>
        <v/>
      </c>
      <c r="DP1295" s="16" t="str">
        <f>IF(Wedstrijden!BL1282="x","Z","")</f>
        <v/>
      </c>
    </row>
    <row r="1296" spans="1:120" ht="14.4" x14ac:dyDescent="0.3">
      <c r="A1296" s="18">
        <f>Wedstrijden!A1283</f>
        <v>0</v>
      </c>
      <c r="B1296" s="16" t="str">
        <f>IFERROR(VLOOKUP(Wedstrijden!#REF!,#REF!,2,FALSE),"")</f>
        <v/>
      </c>
      <c r="C1296" s="16">
        <f>Wedstrijden!E1283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IF(COUNTA(Wedstrijden!U1283:AC1283)&lt;&gt;0,1,"")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IF(Wedstrijden!U1283="x","B1","")</f>
        <v/>
      </c>
      <c r="BO1296" s="16" t="e">
        <f>IF(Wedstrijden!#REF!="x","BB","")</f>
        <v>#REF!</v>
      </c>
      <c r="BP1296" s="16" t="str">
        <f>IF(Wedstrijden!W1283="x","B","")</f>
        <v/>
      </c>
      <c r="BQ1296" s="16" t="str">
        <f>IF(Wedstrijden!X1283="x","L1","")</f>
        <v/>
      </c>
      <c r="BR1296" s="16" t="str">
        <f>IF(Wedstrijden!Y1283="x","L2","")</f>
        <v/>
      </c>
      <c r="BS1296" s="16" t="str">
        <f>IF(Wedstrijden!Z1283="x","M1","")</f>
        <v/>
      </c>
      <c r="BT1296" s="16" t="str">
        <f>IF(Wedstrijden!AA1283="x","M2","")</f>
        <v/>
      </c>
      <c r="BU1296" s="16" t="str">
        <f>IF(Wedstrijden!AB1283="x","Z1","")</f>
        <v/>
      </c>
      <c r="BV1296" s="16" t="str">
        <f>IF(Wedstrijden!AC1283="x","Z2","")</f>
        <v/>
      </c>
      <c r="BW1296" s="16" t="str">
        <f>IF(COUNTA(Wedstrijden!L1283:T1283)&lt;&gt;0,1,"")</f>
        <v/>
      </c>
      <c r="BX1296" s="16" t="str">
        <f t="shared" si="121"/>
        <v/>
      </c>
      <c r="BY1296" s="16" t="str">
        <f>IF(Wedstrijden!L1283="x","BB","")</f>
        <v/>
      </c>
      <c r="BZ1296" s="16" t="str">
        <f>IF(Wedstrijden!M1283="x","B","")</f>
        <v/>
      </c>
      <c r="CA1296" s="16" t="str">
        <f>IF(Wedstrijden!N1283="x","L1","")</f>
        <v/>
      </c>
      <c r="CB1296" s="16" t="str">
        <f>IF(Wedstrijden!O1283="x","L2","")</f>
        <v/>
      </c>
      <c r="CC1296" s="16" t="str">
        <f>IF(Wedstrijden!P1283="x","M1","")</f>
        <v/>
      </c>
      <c r="CD1296" s="16" t="str">
        <f>IF(Wedstrijden!Q1283="x","M2","")</f>
        <v/>
      </c>
      <c r="CE1296" s="16" t="str">
        <f>IF(Wedstrijden!R1283="x","Z1","")</f>
        <v/>
      </c>
      <c r="CF1296" s="16" t="str">
        <f>IF(Wedstrijden!S1283="x","Z2","")</f>
        <v/>
      </c>
      <c r="CG1296" s="16" t="str">
        <f>IF(Wedstrijden!T1283="x","ZZL","")</f>
        <v/>
      </c>
      <c r="CL1296" s="16" t="str">
        <f>IF(COUNTA(Wedstrijden!AR1283:BB1283)&lt;&gt;0,2,"")</f>
        <v/>
      </c>
      <c r="CM1296" s="16" t="str">
        <f t="shared" si="122"/>
        <v/>
      </c>
      <c r="CN1296" s="16" t="str">
        <f>IF(Wedstrijden!AR1283="x","AA","")</f>
        <v/>
      </c>
      <c r="CO1296" s="16" t="str">
        <f>IF(Wedstrijden!AS1283="x","A","")</f>
        <v/>
      </c>
      <c r="CP1296" s="16" t="str">
        <f>IF(Wedstrijden!AT1283="x","BB","")</f>
        <v/>
      </c>
      <c r="CQ1296" s="16" t="str">
        <f>IF(Wedstrijden!AU1283="x","B","")</f>
        <v/>
      </c>
      <c r="CR1296" s="16" t="str">
        <f>IF(Wedstrijden!AV1283="x","L","")</f>
        <v/>
      </c>
      <c r="CS1296" s="16" t="str">
        <f>IF(Wedstrijden!AW1283="x","M","")</f>
        <v/>
      </c>
      <c r="CT1296" s="16" t="str">
        <f>IF(Wedstrijden!AX1283="x","Z","")</f>
        <v/>
      </c>
      <c r="CU1296" s="16" t="str">
        <f>IF(Wedstrijden!BB1283="x","ZZ","")</f>
        <v/>
      </c>
      <c r="CV1296" s="16" t="str">
        <f>IF(COUNTA(Wedstrijden!AI1283:AP1283)&lt;&gt;0,2,"")</f>
        <v/>
      </c>
      <c r="CW1296" s="16" t="str">
        <f t="shared" si="123"/>
        <v/>
      </c>
      <c r="CX1296" s="16" t="str">
        <f>IF(Wedstrijden!AI1283="x","BB","")</f>
        <v/>
      </c>
      <c r="CY1296" s="16" t="str">
        <f>IF(Wedstrijden!AJ1283="x","B","")</f>
        <v/>
      </c>
      <c r="CZ1296" s="16" t="str">
        <f>IF(Wedstrijden!AK1283="x","L","")</f>
        <v/>
      </c>
      <c r="DA1296" s="16" t="str">
        <f>IF(Wedstrijden!AL1283="x","M","")</f>
        <v/>
      </c>
      <c r="DB1296" s="16" t="str">
        <f>IF(Wedstrijden!AM1283="x","Z","")</f>
        <v/>
      </c>
      <c r="DC1296" s="16" t="str">
        <f>IF(Wedstrijden!AN1283="x","ZZ","")</f>
        <v/>
      </c>
      <c r="DD1296" s="16" t="str">
        <f>IF(Wedstrijden!AP1283="x","1.40","")</f>
        <v/>
      </c>
      <c r="DE1296" s="16" t="str">
        <f>IF(COUNTA(Wedstrijden!BD1283:BF1283)&lt;&gt;0,6,"")</f>
        <v/>
      </c>
      <c r="DF1296" s="16" t="str">
        <f t="shared" si="124"/>
        <v/>
      </c>
      <c r="DG1296" s="16" t="str">
        <f>IF(Wedstrijden!BD1283="x","L","")</f>
        <v/>
      </c>
      <c r="DH1296" s="16" t="str">
        <f>IF(Wedstrijden!BE1283="x","M","")</f>
        <v/>
      </c>
      <c r="DI1296" s="16" t="str">
        <f>IF(Wedstrijden!BF1283="x","Z","")</f>
        <v/>
      </c>
      <c r="DJ1296" s="16" t="str">
        <f>IF(Wedstrijden!BG1283="x","Z","")</f>
        <v/>
      </c>
      <c r="DK1296" s="16" t="str">
        <f>IF(COUNTA(Wedstrijden!BI1283:BK1283)&lt;&gt;0,6,"")</f>
        <v/>
      </c>
      <c r="DL1296" s="16" t="str">
        <f t="shared" si="125"/>
        <v/>
      </c>
      <c r="DM1296" s="16" t="str">
        <f>IF(Wedstrijden!BI1283="x","L","")</f>
        <v/>
      </c>
      <c r="DN1296" s="16" t="str">
        <f>IF(Wedstrijden!BJ1283="x","M","")</f>
        <v/>
      </c>
      <c r="DO1296" s="16" t="str">
        <f>IF(Wedstrijden!BK1283="x","Z","")</f>
        <v/>
      </c>
      <c r="DP1296" s="16" t="str">
        <f>IF(Wedstrijden!BL1283="x","Z","")</f>
        <v/>
      </c>
    </row>
    <row r="1297" spans="1:120" ht="14.4" x14ac:dyDescent="0.3">
      <c r="A1297" s="18">
        <f>Wedstrijden!A1284</f>
        <v>0</v>
      </c>
      <c r="B1297" s="16" t="str">
        <f>IFERROR(VLOOKUP(Wedstrijden!#REF!,#REF!,2,FALSE),"")</f>
        <v/>
      </c>
      <c r="C1297" s="16">
        <f>Wedstrijden!E1284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IF(COUNTA(Wedstrijden!U1284:AC1284)&lt;&gt;0,1,"")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IF(Wedstrijden!U1284="x","B1","")</f>
        <v/>
      </c>
      <c r="BO1297" s="16" t="e">
        <f>IF(Wedstrijden!#REF!="x","BB","")</f>
        <v>#REF!</v>
      </c>
      <c r="BP1297" s="16" t="str">
        <f>IF(Wedstrijden!W1284="x","B","")</f>
        <v/>
      </c>
      <c r="BQ1297" s="16" t="str">
        <f>IF(Wedstrijden!X1284="x","L1","")</f>
        <v/>
      </c>
      <c r="BR1297" s="16" t="str">
        <f>IF(Wedstrijden!Y1284="x","L2","")</f>
        <v/>
      </c>
      <c r="BS1297" s="16" t="str">
        <f>IF(Wedstrijden!Z1284="x","M1","")</f>
        <v/>
      </c>
      <c r="BT1297" s="16" t="str">
        <f>IF(Wedstrijden!AA1284="x","M2","")</f>
        <v/>
      </c>
      <c r="BU1297" s="16" t="str">
        <f>IF(Wedstrijden!AB1284="x","Z1","")</f>
        <v/>
      </c>
      <c r="BV1297" s="16" t="str">
        <f>IF(Wedstrijden!AC1284="x","Z2","")</f>
        <v/>
      </c>
      <c r="BW1297" s="16" t="str">
        <f>IF(COUNTA(Wedstrijden!L1284:T1284)&lt;&gt;0,1,"")</f>
        <v/>
      </c>
      <c r="BX1297" s="16" t="str">
        <f t="shared" si="121"/>
        <v/>
      </c>
      <c r="BY1297" s="16" t="str">
        <f>IF(Wedstrijden!L1284="x","BB","")</f>
        <v/>
      </c>
      <c r="BZ1297" s="16" t="str">
        <f>IF(Wedstrijden!M1284="x","B","")</f>
        <v/>
      </c>
      <c r="CA1297" s="16" t="str">
        <f>IF(Wedstrijden!N1284="x","L1","")</f>
        <v/>
      </c>
      <c r="CB1297" s="16" t="str">
        <f>IF(Wedstrijden!O1284="x","L2","")</f>
        <v/>
      </c>
      <c r="CC1297" s="16" t="str">
        <f>IF(Wedstrijden!P1284="x","M1","")</f>
        <v/>
      </c>
      <c r="CD1297" s="16" t="str">
        <f>IF(Wedstrijden!Q1284="x","M2","")</f>
        <v/>
      </c>
      <c r="CE1297" s="16" t="str">
        <f>IF(Wedstrijden!R1284="x","Z1","")</f>
        <v/>
      </c>
      <c r="CF1297" s="16" t="str">
        <f>IF(Wedstrijden!S1284="x","Z2","")</f>
        <v/>
      </c>
      <c r="CG1297" s="16" t="str">
        <f>IF(Wedstrijden!T1284="x","ZZL","")</f>
        <v/>
      </c>
      <c r="CL1297" s="16" t="str">
        <f>IF(COUNTA(Wedstrijden!AR1284:BB1284)&lt;&gt;0,2,"")</f>
        <v/>
      </c>
      <c r="CM1297" s="16" t="str">
        <f t="shared" si="122"/>
        <v/>
      </c>
      <c r="CN1297" s="16" t="str">
        <f>IF(Wedstrijden!AR1284="x","AA","")</f>
        <v/>
      </c>
      <c r="CO1297" s="16" t="str">
        <f>IF(Wedstrijden!AS1284="x","A","")</f>
        <v/>
      </c>
      <c r="CP1297" s="16" t="str">
        <f>IF(Wedstrijden!AT1284="x","BB","")</f>
        <v/>
      </c>
      <c r="CQ1297" s="16" t="str">
        <f>IF(Wedstrijden!AU1284="x","B","")</f>
        <v/>
      </c>
      <c r="CR1297" s="16" t="str">
        <f>IF(Wedstrijden!AV1284="x","L","")</f>
        <v/>
      </c>
      <c r="CS1297" s="16" t="str">
        <f>IF(Wedstrijden!AW1284="x","M","")</f>
        <v/>
      </c>
      <c r="CT1297" s="16" t="str">
        <f>IF(Wedstrijden!AX1284="x","Z","")</f>
        <v/>
      </c>
      <c r="CU1297" s="16" t="str">
        <f>IF(Wedstrijden!BB1284="x","ZZ","")</f>
        <v/>
      </c>
      <c r="CV1297" s="16" t="str">
        <f>IF(COUNTA(Wedstrijden!AI1284:AP1284)&lt;&gt;0,2,"")</f>
        <v/>
      </c>
      <c r="CW1297" s="16" t="str">
        <f t="shared" si="123"/>
        <v/>
      </c>
      <c r="CX1297" s="16" t="str">
        <f>IF(Wedstrijden!AI1284="x","BB","")</f>
        <v/>
      </c>
      <c r="CY1297" s="16" t="str">
        <f>IF(Wedstrijden!AJ1284="x","B","")</f>
        <v/>
      </c>
      <c r="CZ1297" s="16" t="str">
        <f>IF(Wedstrijden!AK1284="x","L","")</f>
        <v/>
      </c>
      <c r="DA1297" s="16" t="str">
        <f>IF(Wedstrijden!AL1284="x","M","")</f>
        <v/>
      </c>
      <c r="DB1297" s="16" t="str">
        <f>IF(Wedstrijden!AM1284="x","Z","")</f>
        <v/>
      </c>
      <c r="DC1297" s="16" t="str">
        <f>IF(Wedstrijden!AN1284="x","ZZ","")</f>
        <v/>
      </c>
      <c r="DD1297" s="16" t="str">
        <f>IF(Wedstrijden!AP1284="x","1.40","")</f>
        <v/>
      </c>
      <c r="DE1297" s="16" t="str">
        <f>IF(COUNTA(Wedstrijden!BD1284:BF1284)&lt;&gt;0,6,"")</f>
        <v/>
      </c>
      <c r="DF1297" s="16" t="str">
        <f t="shared" si="124"/>
        <v/>
      </c>
      <c r="DG1297" s="16" t="str">
        <f>IF(Wedstrijden!BD1284="x","L","")</f>
        <v/>
      </c>
      <c r="DH1297" s="16" t="str">
        <f>IF(Wedstrijden!BE1284="x","M","")</f>
        <v/>
      </c>
      <c r="DI1297" s="16" t="str">
        <f>IF(Wedstrijden!BF1284="x","Z","")</f>
        <v/>
      </c>
      <c r="DJ1297" s="16" t="str">
        <f>IF(Wedstrijden!BG1284="x","Z","")</f>
        <v/>
      </c>
      <c r="DK1297" s="16" t="str">
        <f>IF(COUNTA(Wedstrijden!BI1284:BK1284)&lt;&gt;0,6,"")</f>
        <v/>
      </c>
      <c r="DL1297" s="16" t="str">
        <f t="shared" si="125"/>
        <v/>
      </c>
      <c r="DM1297" s="16" t="str">
        <f>IF(Wedstrijden!BI1284="x","L","")</f>
        <v/>
      </c>
      <c r="DN1297" s="16" t="str">
        <f>IF(Wedstrijden!BJ1284="x","M","")</f>
        <v/>
      </c>
      <c r="DO1297" s="16" t="str">
        <f>IF(Wedstrijden!BK1284="x","Z","")</f>
        <v/>
      </c>
      <c r="DP1297" s="16" t="str">
        <f>IF(Wedstrijden!BL1284="x","Z","")</f>
        <v/>
      </c>
    </row>
    <row r="1298" spans="1:120" ht="14.4" x14ac:dyDescent="0.3">
      <c r="A1298" s="18">
        <f>Wedstrijden!A1285</f>
        <v>0</v>
      </c>
      <c r="B1298" s="16" t="str">
        <f>IFERROR(VLOOKUP(Wedstrijden!#REF!,#REF!,2,FALSE),"")</f>
        <v/>
      </c>
      <c r="C1298" s="16">
        <f>Wedstrijden!E1285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IF(COUNTA(Wedstrijden!U1285:AC1285)&lt;&gt;0,1,"")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IF(Wedstrijden!U1285="x","B1","")</f>
        <v/>
      </c>
      <c r="BO1298" s="16" t="e">
        <f>IF(Wedstrijden!#REF!="x","BB","")</f>
        <v>#REF!</v>
      </c>
      <c r="BP1298" s="16" t="str">
        <f>IF(Wedstrijden!W1285="x","B","")</f>
        <v/>
      </c>
      <c r="BQ1298" s="16" t="str">
        <f>IF(Wedstrijden!X1285="x","L1","")</f>
        <v/>
      </c>
      <c r="BR1298" s="16" t="str">
        <f>IF(Wedstrijden!Y1285="x","L2","")</f>
        <v/>
      </c>
      <c r="BS1298" s="16" t="str">
        <f>IF(Wedstrijden!Z1285="x","M1","")</f>
        <v/>
      </c>
      <c r="BT1298" s="16" t="str">
        <f>IF(Wedstrijden!AA1285="x","M2","")</f>
        <v/>
      </c>
      <c r="BU1298" s="16" t="str">
        <f>IF(Wedstrijden!AB1285="x","Z1","")</f>
        <v/>
      </c>
      <c r="BV1298" s="16" t="str">
        <f>IF(Wedstrijden!AC1285="x","Z2","")</f>
        <v/>
      </c>
      <c r="BW1298" s="16" t="str">
        <f>IF(COUNTA(Wedstrijden!L1285:T1285)&lt;&gt;0,1,"")</f>
        <v/>
      </c>
      <c r="BX1298" s="16" t="str">
        <f t="shared" si="121"/>
        <v/>
      </c>
      <c r="BY1298" s="16" t="str">
        <f>IF(Wedstrijden!L1285="x","BB","")</f>
        <v/>
      </c>
      <c r="BZ1298" s="16" t="str">
        <f>IF(Wedstrijden!M1285="x","B","")</f>
        <v/>
      </c>
      <c r="CA1298" s="16" t="str">
        <f>IF(Wedstrijden!N1285="x","L1","")</f>
        <v/>
      </c>
      <c r="CB1298" s="16" t="str">
        <f>IF(Wedstrijden!O1285="x","L2","")</f>
        <v/>
      </c>
      <c r="CC1298" s="16" t="str">
        <f>IF(Wedstrijden!P1285="x","M1","")</f>
        <v/>
      </c>
      <c r="CD1298" s="16" t="str">
        <f>IF(Wedstrijden!Q1285="x","M2","")</f>
        <v/>
      </c>
      <c r="CE1298" s="16" t="str">
        <f>IF(Wedstrijden!R1285="x","Z1","")</f>
        <v/>
      </c>
      <c r="CF1298" s="16" t="str">
        <f>IF(Wedstrijden!S1285="x","Z2","")</f>
        <v/>
      </c>
      <c r="CG1298" s="16" t="str">
        <f>IF(Wedstrijden!T1285="x","ZZL","")</f>
        <v/>
      </c>
      <c r="CL1298" s="16" t="str">
        <f>IF(COUNTA(Wedstrijden!AR1285:BB1285)&lt;&gt;0,2,"")</f>
        <v/>
      </c>
      <c r="CM1298" s="16" t="str">
        <f t="shared" si="122"/>
        <v/>
      </c>
      <c r="CN1298" s="16" t="str">
        <f>IF(Wedstrijden!AR1285="x","AA","")</f>
        <v/>
      </c>
      <c r="CO1298" s="16" t="str">
        <f>IF(Wedstrijden!AS1285="x","A","")</f>
        <v/>
      </c>
      <c r="CP1298" s="16" t="str">
        <f>IF(Wedstrijden!AT1285="x","BB","")</f>
        <v/>
      </c>
      <c r="CQ1298" s="16" t="str">
        <f>IF(Wedstrijden!AU1285="x","B","")</f>
        <v/>
      </c>
      <c r="CR1298" s="16" t="str">
        <f>IF(Wedstrijden!AV1285="x","L","")</f>
        <v/>
      </c>
      <c r="CS1298" s="16" t="str">
        <f>IF(Wedstrijden!AW1285="x","M","")</f>
        <v/>
      </c>
      <c r="CT1298" s="16" t="str">
        <f>IF(Wedstrijden!AX1285="x","Z","")</f>
        <v/>
      </c>
      <c r="CU1298" s="16" t="str">
        <f>IF(Wedstrijden!BB1285="x","ZZ","")</f>
        <v/>
      </c>
      <c r="CV1298" s="16" t="str">
        <f>IF(COUNTA(Wedstrijden!AI1285:AP1285)&lt;&gt;0,2,"")</f>
        <v/>
      </c>
      <c r="CW1298" s="16" t="str">
        <f t="shared" si="123"/>
        <v/>
      </c>
      <c r="CX1298" s="16" t="str">
        <f>IF(Wedstrijden!AI1285="x","BB","")</f>
        <v/>
      </c>
      <c r="CY1298" s="16" t="str">
        <f>IF(Wedstrijden!AJ1285="x","B","")</f>
        <v/>
      </c>
      <c r="CZ1298" s="16" t="str">
        <f>IF(Wedstrijden!AK1285="x","L","")</f>
        <v/>
      </c>
      <c r="DA1298" s="16" t="str">
        <f>IF(Wedstrijden!AL1285="x","M","")</f>
        <v/>
      </c>
      <c r="DB1298" s="16" t="str">
        <f>IF(Wedstrijden!AM1285="x","Z","")</f>
        <v/>
      </c>
      <c r="DC1298" s="16" t="str">
        <f>IF(Wedstrijden!AN1285="x","ZZ","")</f>
        <v/>
      </c>
      <c r="DD1298" s="16" t="str">
        <f>IF(Wedstrijden!AP1285="x","1.40","")</f>
        <v/>
      </c>
      <c r="DE1298" s="16" t="str">
        <f>IF(COUNTA(Wedstrijden!BD1285:BF1285)&lt;&gt;0,6,"")</f>
        <v/>
      </c>
      <c r="DF1298" s="16" t="str">
        <f t="shared" si="124"/>
        <v/>
      </c>
      <c r="DG1298" s="16" t="str">
        <f>IF(Wedstrijden!BD1285="x","L","")</f>
        <v/>
      </c>
      <c r="DH1298" s="16" t="str">
        <f>IF(Wedstrijden!BE1285="x","M","")</f>
        <v/>
      </c>
      <c r="DI1298" s="16" t="str">
        <f>IF(Wedstrijden!BF1285="x","Z","")</f>
        <v/>
      </c>
      <c r="DJ1298" s="16" t="str">
        <f>IF(Wedstrijden!BG1285="x","Z","")</f>
        <v/>
      </c>
      <c r="DK1298" s="16" t="str">
        <f>IF(COUNTA(Wedstrijden!BI1285:BK1285)&lt;&gt;0,6,"")</f>
        <v/>
      </c>
      <c r="DL1298" s="16" t="str">
        <f t="shared" si="125"/>
        <v/>
      </c>
      <c r="DM1298" s="16" t="str">
        <f>IF(Wedstrijden!BI1285="x","L","")</f>
        <v/>
      </c>
      <c r="DN1298" s="16" t="str">
        <f>IF(Wedstrijden!BJ1285="x","M","")</f>
        <v/>
      </c>
      <c r="DO1298" s="16" t="str">
        <f>IF(Wedstrijden!BK1285="x","Z","")</f>
        <v/>
      </c>
      <c r="DP1298" s="16" t="str">
        <f>IF(Wedstrijden!BL1285="x","Z","")</f>
        <v/>
      </c>
    </row>
    <row r="1299" spans="1:120" ht="14.4" x14ac:dyDescent="0.3">
      <c r="A1299" s="18">
        <f>Wedstrijden!A1286</f>
        <v>0</v>
      </c>
      <c r="B1299" s="16" t="str">
        <f>IFERROR(VLOOKUP(Wedstrijden!#REF!,#REF!,2,FALSE),"")</f>
        <v/>
      </c>
      <c r="C1299" s="16">
        <f>Wedstrijden!E1286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IF(COUNTA(Wedstrijden!U1286:AC1286)&lt;&gt;0,1,"")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IF(Wedstrijden!U1286="x","B1","")</f>
        <v/>
      </c>
      <c r="BO1299" s="16" t="e">
        <f>IF(Wedstrijden!#REF!="x","BB","")</f>
        <v>#REF!</v>
      </c>
      <c r="BP1299" s="16" t="str">
        <f>IF(Wedstrijden!W1286="x","B","")</f>
        <v/>
      </c>
      <c r="BQ1299" s="16" t="str">
        <f>IF(Wedstrijden!X1286="x","L1","")</f>
        <v/>
      </c>
      <c r="BR1299" s="16" t="str">
        <f>IF(Wedstrijden!Y1286="x","L2","")</f>
        <v/>
      </c>
      <c r="BS1299" s="16" t="str">
        <f>IF(Wedstrijden!Z1286="x","M1","")</f>
        <v/>
      </c>
      <c r="BT1299" s="16" t="str">
        <f>IF(Wedstrijden!AA1286="x","M2","")</f>
        <v/>
      </c>
      <c r="BU1299" s="16" t="str">
        <f>IF(Wedstrijden!AB1286="x","Z1","")</f>
        <v/>
      </c>
      <c r="BV1299" s="16" t="str">
        <f>IF(Wedstrijden!AC1286="x","Z2","")</f>
        <v/>
      </c>
      <c r="BW1299" s="16" t="str">
        <f>IF(COUNTA(Wedstrijden!L1286:T1286)&lt;&gt;0,1,"")</f>
        <v/>
      </c>
      <c r="BX1299" s="16" t="str">
        <f t="shared" si="121"/>
        <v/>
      </c>
      <c r="BY1299" s="16" t="str">
        <f>IF(Wedstrijden!L1286="x","BB","")</f>
        <v/>
      </c>
      <c r="BZ1299" s="16" t="str">
        <f>IF(Wedstrijden!M1286="x","B","")</f>
        <v/>
      </c>
      <c r="CA1299" s="16" t="str">
        <f>IF(Wedstrijden!N1286="x","L1","")</f>
        <v/>
      </c>
      <c r="CB1299" s="16" t="str">
        <f>IF(Wedstrijden!O1286="x","L2","")</f>
        <v/>
      </c>
      <c r="CC1299" s="16" t="str">
        <f>IF(Wedstrijden!P1286="x","M1","")</f>
        <v/>
      </c>
      <c r="CD1299" s="16" t="str">
        <f>IF(Wedstrijden!Q1286="x","M2","")</f>
        <v/>
      </c>
      <c r="CE1299" s="16" t="str">
        <f>IF(Wedstrijden!R1286="x","Z1","")</f>
        <v/>
      </c>
      <c r="CF1299" s="16" t="str">
        <f>IF(Wedstrijden!S1286="x","Z2","")</f>
        <v/>
      </c>
      <c r="CG1299" s="16" t="str">
        <f>IF(Wedstrijden!T1286="x","ZZL","")</f>
        <v/>
      </c>
      <c r="CL1299" s="16" t="str">
        <f>IF(COUNTA(Wedstrijden!AR1286:BB1286)&lt;&gt;0,2,"")</f>
        <v/>
      </c>
      <c r="CM1299" s="16" t="str">
        <f t="shared" si="122"/>
        <v/>
      </c>
      <c r="CN1299" s="16" t="str">
        <f>IF(Wedstrijden!AR1286="x","AA","")</f>
        <v/>
      </c>
      <c r="CO1299" s="16" t="str">
        <f>IF(Wedstrijden!AS1286="x","A","")</f>
        <v/>
      </c>
      <c r="CP1299" s="16" t="str">
        <f>IF(Wedstrijden!AT1286="x","BB","")</f>
        <v/>
      </c>
      <c r="CQ1299" s="16" t="str">
        <f>IF(Wedstrijden!AU1286="x","B","")</f>
        <v/>
      </c>
      <c r="CR1299" s="16" t="str">
        <f>IF(Wedstrijden!AV1286="x","L","")</f>
        <v/>
      </c>
      <c r="CS1299" s="16" t="str">
        <f>IF(Wedstrijden!AW1286="x","M","")</f>
        <v/>
      </c>
      <c r="CT1299" s="16" t="str">
        <f>IF(Wedstrijden!AX1286="x","Z","")</f>
        <v/>
      </c>
      <c r="CU1299" s="16" t="str">
        <f>IF(Wedstrijden!BB1286="x","ZZ","")</f>
        <v/>
      </c>
      <c r="CV1299" s="16" t="str">
        <f>IF(COUNTA(Wedstrijden!AI1286:AP1286)&lt;&gt;0,2,"")</f>
        <v/>
      </c>
      <c r="CW1299" s="16" t="str">
        <f t="shared" si="123"/>
        <v/>
      </c>
      <c r="CX1299" s="16" t="str">
        <f>IF(Wedstrijden!AI1286="x","BB","")</f>
        <v/>
      </c>
      <c r="CY1299" s="16" t="str">
        <f>IF(Wedstrijden!AJ1286="x","B","")</f>
        <v/>
      </c>
      <c r="CZ1299" s="16" t="str">
        <f>IF(Wedstrijden!AK1286="x","L","")</f>
        <v/>
      </c>
      <c r="DA1299" s="16" t="str">
        <f>IF(Wedstrijden!AL1286="x","M","")</f>
        <v/>
      </c>
      <c r="DB1299" s="16" t="str">
        <f>IF(Wedstrijden!AM1286="x","Z","")</f>
        <v/>
      </c>
      <c r="DC1299" s="16" t="str">
        <f>IF(Wedstrijden!AN1286="x","ZZ","")</f>
        <v/>
      </c>
      <c r="DD1299" s="16" t="str">
        <f>IF(Wedstrijden!AP1286="x","1.40","")</f>
        <v/>
      </c>
      <c r="DE1299" s="16" t="str">
        <f>IF(COUNTA(Wedstrijden!BD1286:BF1286)&lt;&gt;0,6,"")</f>
        <v/>
      </c>
      <c r="DF1299" s="16" t="str">
        <f t="shared" si="124"/>
        <v/>
      </c>
      <c r="DG1299" s="16" t="str">
        <f>IF(Wedstrijden!BD1286="x","L","")</f>
        <v/>
      </c>
      <c r="DH1299" s="16" t="str">
        <f>IF(Wedstrijden!BE1286="x","M","")</f>
        <v/>
      </c>
      <c r="DI1299" s="16" t="str">
        <f>IF(Wedstrijden!BF1286="x","Z","")</f>
        <v/>
      </c>
      <c r="DJ1299" s="16" t="str">
        <f>IF(Wedstrijden!BG1286="x","Z","")</f>
        <v/>
      </c>
      <c r="DK1299" s="16" t="str">
        <f>IF(COUNTA(Wedstrijden!BI1286:BK1286)&lt;&gt;0,6,"")</f>
        <v/>
      </c>
      <c r="DL1299" s="16" t="str">
        <f t="shared" si="125"/>
        <v/>
      </c>
      <c r="DM1299" s="16" t="str">
        <f>IF(Wedstrijden!BI1286="x","L","")</f>
        <v/>
      </c>
      <c r="DN1299" s="16" t="str">
        <f>IF(Wedstrijden!BJ1286="x","M","")</f>
        <v/>
      </c>
      <c r="DO1299" s="16" t="str">
        <f>IF(Wedstrijden!BK1286="x","Z","")</f>
        <v/>
      </c>
      <c r="DP1299" s="16" t="str">
        <f>IF(Wedstrijden!BL1286="x","Z","")</f>
        <v/>
      </c>
    </row>
    <row r="1300" spans="1:120" ht="14.4" x14ac:dyDescent="0.3">
      <c r="A1300" s="18">
        <f>Wedstrijden!A1287</f>
        <v>0</v>
      </c>
      <c r="B1300" s="16" t="str">
        <f>IFERROR(VLOOKUP(Wedstrijden!#REF!,#REF!,2,FALSE),"")</f>
        <v/>
      </c>
      <c r="C1300" s="16">
        <f>Wedstrijden!E1287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IF(COUNTA(Wedstrijden!U1287:AC1287)&lt;&gt;0,1,"")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IF(Wedstrijden!U1287="x","B1","")</f>
        <v/>
      </c>
      <c r="BO1300" s="16" t="e">
        <f>IF(Wedstrijden!#REF!="x","BB","")</f>
        <v>#REF!</v>
      </c>
      <c r="BP1300" s="16" t="str">
        <f>IF(Wedstrijden!W1287="x","B","")</f>
        <v/>
      </c>
      <c r="BQ1300" s="16" t="str">
        <f>IF(Wedstrijden!X1287="x","L1","")</f>
        <v/>
      </c>
      <c r="BR1300" s="16" t="str">
        <f>IF(Wedstrijden!Y1287="x","L2","")</f>
        <v/>
      </c>
      <c r="BS1300" s="16" t="str">
        <f>IF(Wedstrijden!Z1287="x","M1","")</f>
        <v/>
      </c>
      <c r="BT1300" s="16" t="str">
        <f>IF(Wedstrijden!AA1287="x","M2","")</f>
        <v/>
      </c>
      <c r="BU1300" s="16" t="str">
        <f>IF(Wedstrijden!AB1287="x","Z1","")</f>
        <v/>
      </c>
      <c r="BV1300" s="16" t="str">
        <f>IF(Wedstrijden!AC1287="x","Z2","")</f>
        <v/>
      </c>
      <c r="BW1300" s="16" t="str">
        <f>IF(COUNTA(Wedstrijden!L1287:T1287)&lt;&gt;0,1,"")</f>
        <v/>
      </c>
      <c r="BX1300" s="16" t="str">
        <f t="shared" si="121"/>
        <v/>
      </c>
      <c r="BY1300" s="16" t="str">
        <f>IF(Wedstrijden!L1287="x","BB","")</f>
        <v/>
      </c>
      <c r="BZ1300" s="16" t="str">
        <f>IF(Wedstrijden!M1287="x","B","")</f>
        <v/>
      </c>
      <c r="CA1300" s="16" t="str">
        <f>IF(Wedstrijden!N1287="x","L1","")</f>
        <v/>
      </c>
      <c r="CB1300" s="16" t="str">
        <f>IF(Wedstrijden!O1287="x","L2","")</f>
        <v/>
      </c>
      <c r="CC1300" s="16" t="str">
        <f>IF(Wedstrijden!P1287="x","M1","")</f>
        <v/>
      </c>
      <c r="CD1300" s="16" t="str">
        <f>IF(Wedstrijden!Q1287="x","M2","")</f>
        <v/>
      </c>
      <c r="CE1300" s="16" t="str">
        <f>IF(Wedstrijden!R1287="x","Z1","")</f>
        <v/>
      </c>
      <c r="CF1300" s="16" t="str">
        <f>IF(Wedstrijden!S1287="x","Z2","")</f>
        <v/>
      </c>
      <c r="CG1300" s="16" t="str">
        <f>IF(Wedstrijden!T1287="x","ZZL","")</f>
        <v/>
      </c>
      <c r="CL1300" s="16" t="str">
        <f>IF(COUNTA(Wedstrijden!AR1287:BB1287)&lt;&gt;0,2,"")</f>
        <v/>
      </c>
      <c r="CM1300" s="16" t="str">
        <f t="shared" si="122"/>
        <v/>
      </c>
      <c r="CN1300" s="16" t="str">
        <f>IF(Wedstrijden!AR1287="x","AA","")</f>
        <v/>
      </c>
      <c r="CO1300" s="16" t="str">
        <f>IF(Wedstrijden!AS1287="x","A","")</f>
        <v/>
      </c>
      <c r="CP1300" s="16" t="str">
        <f>IF(Wedstrijden!AT1287="x","BB","")</f>
        <v/>
      </c>
      <c r="CQ1300" s="16" t="str">
        <f>IF(Wedstrijden!AU1287="x","B","")</f>
        <v/>
      </c>
      <c r="CR1300" s="16" t="str">
        <f>IF(Wedstrijden!AV1287="x","L","")</f>
        <v/>
      </c>
      <c r="CS1300" s="16" t="str">
        <f>IF(Wedstrijden!AW1287="x","M","")</f>
        <v/>
      </c>
      <c r="CT1300" s="16" t="str">
        <f>IF(Wedstrijden!AX1287="x","Z","")</f>
        <v/>
      </c>
      <c r="CU1300" s="16" t="str">
        <f>IF(Wedstrijden!BB1287="x","ZZ","")</f>
        <v/>
      </c>
      <c r="CV1300" s="16" t="str">
        <f>IF(COUNTA(Wedstrijden!AI1287:AP1287)&lt;&gt;0,2,"")</f>
        <v/>
      </c>
      <c r="CW1300" s="16" t="str">
        <f t="shared" si="123"/>
        <v/>
      </c>
      <c r="CX1300" s="16" t="str">
        <f>IF(Wedstrijden!AI1287="x","BB","")</f>
        <v/>
      </c>
      <c r="CY1300" s="16" t="str">
        <f>IF(Wedstrijden!AJ1287="x","B","")</f>
        <v/>
      </c>
      <c r="CZ1300" s="16" t="str">
        <f>IF(Wedstrijden!AK1287="x","L","")</f>
        <v/>
      </c>
      <c r="DA1300" s="16" t="str">
        <f>IF(Wedstrijden!AL1287="x","M","")</f>
        <v/>
      </c>
      <c r="DB1300" s="16" t="str">
        <f>IF(Wedstrijden!AM1287="x","Z","")</f>
        <v/>
      </c>
      <c r="DC1300" s="16" t="str">
        <f>IF(Wedstrijden!AN1287="x","ZZ","")</f>
        <v/>
      </c>
      <c r="DD1300" s="16" t="str">
        <f>IF(Wedstrijden!AP1287="x","1.40","")</f>
        <v/>
      </c>
      <c r="DE1300" s="16" t="str">
        <f>IF(COUNTA(Wedstrijden!BD1287:BF1287)&lt;&gt;0,6,"")</f>
        <v/>
      </c>
      <c r="DF1300" s="16" t="str">
        <f t="shared" si="124"/>
        <v/>
      </c>
      <c r="DG1300" s="16" t="str">
        <f>IF(Wedstrijden!BD1287="x","L","")</f>
        <v/>
      </c>
      <c r="DH1300" s="16" t="str">
        <f>IF(Wedstrijden!BE1287="x","M","")</f>
        <v/>
      </c>
      <c r="DI1300" s="16" t="str">
        <f>IF(Wedstrijden!BF1287="x","Z","")</f>
        <v/>
      </c>
      <c r="DJ1300" s="16" t="str">
        <f>IF(Wedstrijden!BG1287="x","Z","")</f>
        <v/>
      </c>
      <c r="DK1300" s="16" t="str">
        <f>IF(COUNTA(Wedstrijden!BI1287:BK1287)&lt;&gt;0,6,"")</f>
        <v/>
      </c>
      <c r="DL1300" s="16" t="str">
        <f t="shared" si="125"/>
        <v/>
      </c>
      <c r="DM1300" s="16" t="str">
        <f>IF(Wedstrijden!BI1287="x","L","")</f>
        <v/>
      </c>
      <c r="DN1300" s="16" t="str">
        <f>IF(Wedstrijden!BJ1287="x","M","")</f>
        <v/>
      </c>
      <c r="DO1300" s="16" t="str">
        <f>IF(Wedstrijden!BK1287="x","Z","")</f>
        <v/>
      </c>
      <c r="DP1300" s="16" t="str">
        <f>IF(Wedstrijden!BL1287="x","Z","")</f>
        <v/>
      </c>
    </row>
    <row r="1301" spans="1:120" ht="14.4" x14ac:dyDescent="0.3">
      <c r="A1301" s="18">
        <f>Wedstrijden!A1288</f>
        <v>0</v>
      </c>
      <c r="B1301" s="16" t="str">
        <f>IFERROR(VLOOKUP(Wedstrijden!#REF!,#REF!,2,FALSE),"")</f>
        <v/>
      </c>
      <c r="C1301" s="16">
        <f>Wedstrijden!E1288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IF(COUNTA(Wedstrijden!U1288:AC1288)&lt;&gt;0,1,"")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IF(Wedstrijden!U1288="x","B1","")</f>
        <v/>
      </c>
      <c r="BO1301" s="16" t="e">
        <f>IF(Wedstrijden!#REF!="x","BB","")</f>
        <v>#REF!</v>
      </c>
      <c r="BP1301" s="16" t="str">
        <f>IF(Wedstrijden!W1288="x","B","")</f>
        <v/>
      </c>
      <c r="BQ1301" s="16" t="str">
        <f>IF(Wedstrijden!X1288="x","L1","")</f>
        <v/>
      </c>
      <c r="BR1301" s="16" t="str">
        <f>IF(Wedstrijden!Y1288="x","L2","")</f>
        <v/>
      </c>
      <c r="BS1301" s="16" t="str">
        <f>IF(Wedstrijden!Z1288="x","M1","")</f>
        <v/>
      </c>
      <c r="BT1301" s="16" t="str">
        <f>IF(Wedstrijden!AA1288="x","M2","")</f>
        <v/>
      </c>
      <c r="BU1301" s="16" t="str">
        <f>IF(Wedstrijden!AB1288="x","Z1","")</f>
        <v/>
      </c>
      <c r="BV1301" s="16" t="str">
        <f>IF(Wedstrijden!AC1288="x","Z2","")</f>
        <v/>
      </c>
      <c r="BW1301" s="16" t="str">
        <f>IF(COUNTA(Wedstrijden!L1288:T1288)&lt;&gt;0,1,"")</f>
        <v/>
      </c>
      <c r="BX1301" s="16" t="str">
        <f t="shared" si="121"/>
        <v/>
      </c>
      <c r="BY1301" s="16" t="str">
        <f>IF(Wedstrijden!L1288="x","BB","")</f>
        <v/>
      </c>
      <c r="BZ1301" s="16" t="str">
        <f>IF(Wedstrijden!M1288="x","B","")</f>
        <v/>
      </c>
      <c r="CA1301" s="16" t="str">
        <f>IF(Wedstrijden!N1288="x","L1","")</f>
        <v/>
      </c>
      <c r="CB1301" s="16" t="str">
        <f>IF(Wedstrijden!O1288="x","L2","")</f>
        <v/>
      </c>
      <c r="CC1301" s="16" t="str">
        <f>IF(Wedstrijden!P1288="x","M1","")</f>
        <v/>
      </c>
      <c r="CD1301" s="16" t="str">
        <f>IF(Wedstrijden!Q1288="x","M2","")</f>
        <v/>
      </c>
      <c r="CE1301" s="16" t="str">
        <f>IF(Wedstrijden!R1288="x","Z1","")</f>
        <v/>
      </c>
      <c r="CF1301" s="16" t="str">
        <f>IF(Wedstrijden!S1288="x","Z2","")</f>
        <v/>
      </c>
      <c r="CG1301" s="16" t="str">
        <f>IF(Wedstrijden!T1288="x","ZZL","")</f>
        <v/>
      </c>
      <c r="CL1301" s="16" t="str">
        <f>IF(COUNTA(Wedstrijden!AR1288:BB1288)&lt;&gt;0,2,"")</f>
        <v/>
      </c>
      <c r="CM1301" s="16" t="str">
        <f t="shared" si="122"/>
        <v/>
      </c>
      <c r="CN1301" s="16" t="str">
        <f>IF(Wedstrijden!AR1288="x","AA","")</f>
        <v/>
      </c>
      <c r="CO1301" s="16" t="str">
        <f>IF(Wedstrijden!AS1288="x","A","")</f>
        <v/>
      </c>
      <c r="CP1301" s="16" t="str">
        <f>IF(Wedstrijden!AT1288="x","BB","")</f>
        <v/>
      </c>
      <c r="CQ1301" s="16" t="str">
        <f>IF(Wedstrijden!AU1288="x","B","")</f>
        <v/>
      </c>
      <c r="CR1301" s="16" t="str">
        <f>IF(Wedstrijden!AV1288="x","L","")</f>
        <v/>
      </c>
      <c r="CS1301" s="16" t="str">
        <f>IF(Wedstrijden!AW1288="x","M","")</f>
        <v/>
      </c>
      <c r="CT1301" s="16" t="str">
        <f>IF(Wedstrijden!AX1288="x","Z","")</f>
        <v/>
      </c>
      <c r="CU1301" s="16" t="str">
        <f>IF(Wedstrijden!BB1288="x","ZZ","")</f>
        <v/>
      </c>
      <c r="CV1301" s="16" t="str">
        <f>IF(COUNTA(Wedstrijden!AI1288:AP1288)&lt;&gt;0,2,"")</f>
        <v/>
      </c>
      <c r="CW1301" s="16" t="str">
        <f t="shared" si="123"/>
        <v/>
      </c>
      <c r="CX1301" s="16" t="str">
        <f>IF(Wedstrijden!AI1288="x","BB","")</f>
        <v/>
      </c>
      <c r="CY1301" s="16" t="str">
        <f>IF(Wedstrijden!AJ1288="x","B","")</f>
        <v/>
      </c>
      <c r="CZ1301" s="16" t="str">
        <f>IF(Wedstrijden!AK1288="x","L","")</f>
        <v/>
      </c>
      <c r="DA1301" s="16" t="str">
        <f>IF(Wedstrijden!AL1288="x","M","")</f>
        <v/>
      </c>
      <c r="DB1301" s="16" t="str">
        <f>IF(Wedstrijden!AM1288="x","Z","")</f>
        <v/>
      </c>
      <c r="DC1301" s="16" t="str">
        <f>IF(Wedstrijden!AN1288="x","ZZ","")</f>
        <v/>
      </c>
      <c r="DD1301" s="16" t="str">
        <f>IF(Wedstrijden!AP1288="x","1.40","")</f>
        <v/>
      </c>
      <c r="DE1301" s="16" t="str">
        <f>IF(COUNTA(Wedstrijden!BD1288:BF1288)&lt;&gt;0,6,"")</f>
        <v/>
      </c>
      <c r="DF1301" s="16" t="str">
        <f t="shared" si="124"/>
        <v/>
      </c>
      <c r="DG1301" s="16" t="str">
        <f>IF(Wedstrijden!BD1288="x","L","")</f>
        <v/>
      </c>
      <c r="DH1301" s="16" t="str">
        <f>IF(Wedstrijden!BE1288="x","M","")</f>
        <v/>
      </c>
      <c r="DI1301" s="16" t="str">
        <f>IF(Wedstrijden!BF1288="x","Z","")</f>
        <v/>
      </c>
      <c r="DJ1301" s="16" t="str">
        <f>IF(Wedstrijden!BG1288="x","Z","")</f>
        <v/>
      </c>
      <c r="DK1301" s="16" t="str">
        <f>IF(COUNTA(Wedstrijden!BI1288:BK1288)&lt;&gt;0,6,"")</f>
        <v/>
      </c>
      <c r="DL1301" s="16" t="str">
        <f t="shared" si="125"/>
        <v/>
      </c>
      <c r="DM1301" s="16" t="str">
        <f>IF(Wedstrijden!BI1288="x","L","")</f>
        <v/>
      </c>
      <c r="DN1301" s="16" t="str">
        <f>IF(Wedstrijden!BJ1288="x","M","")</f>
        <v/>
      </c>
      <c r="DO1301" s="16" t="str">
        <f>IF(Wedstrijden!BK1288="x","Z","")</f>
        <v/>
      </c>
      <c r="DP1301" s="16" t="str">
        <f>IF(Wedstrijden!BL1288="x","Z","")</f>
        <v/>
      </c>
    </row>
    <row r="1302" spans="1:120" ht="14.4" x14ac:dyDescent="0.3">
      <c r="A1302" s="18">
        <f>Wedstrijden!A1289</f>
        <v>0</v>
      </c>
      <c r="B1302" s="16" t="str">
        <f>IFERROR(VLOOKUP(Wedstrijden!#REF!,#REF!,2,FALSE),"")</f>
        <v/>
      </c>
      <c r="C1302" s="16">
        <f>Wedstrijden!E1289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IF(COUNTA(Wedstrijden!U1289:AC1289)&lt;&gt;0,1,"")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IF(Wedstrijden!U1289="x","B1","")</f>
        <v/>
      </c>
      <c r="BO1302" s="16" t="e">
        <f>IF(Wedstrijden!#REF!="x","BB","")</f>
        <v>#REF!</v>
      </c>
      <c r="BP1302" s="16" t="str">
        <f>IF(Wedstrijden!W1289="x","B","")</f>
        <v/>
      </c>
      <c r="BQ1302" s="16" t="str">
        <f>IF(Wedstrijden!X1289="x","L1","")</f>
        <v/>
      </c>
      <c r="BR1302" s="16" t="str">
        <f>IF(Wedstrijden!Y1289="x","L2","")</f>
        <v/>
      </c>
      <c r="BS1302" s="16" t="str">
        <f>IF(Wedstrijden!Z1289="x","M1","")</f>
        <v/>
      </c>
      <c r="BT1302" s="16" t="str">
        <f>IF(Wedstrijden!AA1289="x","M2","")</f>
        <v/>
      </c>
      <c r="BU1302" s="16" t="str">
        <f>IF(Wedstrijden!AB1289="x","Z1","")</f>
        <v/>
      </c>
      <c r="BV1302" s="16" t="str">
        <f>IF(Wedstrijden!AC1289="x","Z2","")</f>
        <v/>
      </c>
      <c r="BW1302" s="16" t="str">
        <f>IF(COUNTA(Wedstrijden!L1289:T1289)&lt;&gt;0,1,"")</f>
        <v/>
      </c>
      <c r="BX1302" s="16" t="str">
        <f t="shared" si="121"/>
        <v/>
      </c>
      <c r="BY1302" s="16" t="str">
        <f>IF(Wedstrijden!L1289="x","BB","")</f>
        <v/>
      </c>
      <c r="BZ1302" s="16" t="str">
        <f>IF(Wedstrijden!M1289="x","B","")</f>
        <v/>
      </c>
      <c r="CA1302" s="16" t="str">
        <f>IF(Wedstrijden!N1289="x","L1","")</f>
        <v/>
      </c>
      <c r="CB1302" s="16" t="str">
        <f>IF(Wedstrijden!O1289="x","L2","")</f>
        <v/>
      </c>
      <c r="CC1302" s="16" t="str">
        <f>IF(Wedstrijden!P1289="x","M1","")</f>
        <v/>
      </c>
      <c r="CD1302" s="16" t="str">
        <f>IF(Wedstrijden!Q1289="x","M2","")</f>
        <v/>
      </c>
      <c r="CE1302" s="16" t="str">
        <f>IF(Wedstrijden!R1289="x","Z1","")</f>
        <v/>
      </c>
      <c r="CF1302" s="16" t="str">
        <f>IF(Wedstrijden!S1289="x","Z2","")</f>
        <v/>
      </c>
      <c r="CG1302" s="16" t="str">
        <f>IF(Wedstrijden!T1289="x","ZZL","")</f>
        <v/>
      </c>
      <c r="CL1302" s="16" t="str">
        <f>IF(COUNTA(Wedstrijden!AR1289:BB1289)&lt;&gt;0,2,"")</f>
        <v/>
      </c>
      <c r="CM1302" s="16" t="str">
        <f t="shared" si="122"/>
        <v/>
      </c>
      <c r="CN1302" s="16" t="str">
        <f>IF(Wedstrijden!AR1289="x","AA","")</f>
        <v/>
      </c>
      <c r="CO1302" s="16" t="str">
        <f>IF(Wedstrijden!AS1289="x","A","")</f>
        <v/>
      </c>
      <c r="CP1302" s="16" t="str">
        <f>IF(Wedstrijden!AT1289="x","BB","")</f>
        <v/>
      </c>
      <c r="CQ1302" s="16" t="str">
        <f>IF(Wedstrijden!AU1289="x","B","")</f>
        <v/>
      </c>
      <c r="CR1302" s="16" t="str">
        <f>IF(Wedstrijden!AV1289="x","L","")</f>
        <v/>
      </c>
      <c r="CS1302" s="16" t="str">
        <f>IF(Wedstrijden!AW1289="x","M","")</f>
        <v/>
      </c>
      <c r="CT1302" s="16" t="str">
        <f>IF(Wedstrijden!AX1289="x","Z","")</f>
        <v/>
      </c>
      <c r="CU1302" s="16" t="str">
        <f>IF(Wedstrijden!BB1289="x","ZZ","")</f>
        <v/>
      </c>
      <c r="CV1302" s="16" t="str">
        <f>IF(COUNTA(Wedstrijden!AI1289:AP1289)&lt;&gt;0,2,"")</f>
        <v/>
      </c>
      <c r="CW1302" s="16" t="str">
        <f t="shared" si="123"/>
        <v/>
      </c>
      <c r="CX1302" s="16" t="str">
        <f>IF(Wedstrijden!AI1289="x","BB","")</f>
        <v/>
      </c>
      <c r="CY1302" s="16" t="str">
        <f>IF(Wedstrijden!AJ1289="x","B","")</f>
        <v/>
      </c>
      <c r="CZ1302" s="16" t="str">
        <f>IF(Wedstrijden!AK1289="x","L","")</f>
        <v/>
      </c>
      <c r="DA1302" s="16" t="str">
        <f>IF(Wedstrijden!AL1289="x","M","")</f>
        <v/>
      </c>
      <c r="DB1302" s="16" t="str">
        <f>IF(Wedstrijden!AM1289="x","Z","")</f>
        <v/>
      </c>
      <c r="DC1302" s="16" t="str">
        <f>IF(Wedstrijden!AN1289="x","ZZ","")</f>
        <v/>
      </c>
      <c r="DD1302" s="16" t="str">
        <f>IF(Wedstrijden!AP1289="x","1.40","")</f>
        <v/>
      </c>
      <c r="DE1302" s="16" t="str">
        <f>IF(COUNTA(Wedstrijden!BD1289:BF1289)&lt;&gt;0,6,"")</f>
        <v/>
      </c>
      <c r="DF1302" s="16" t="str">
        <f t="shared" si="124"/>
        <v/>
      </c>
      <c r="DG1302" s="16" t="str">
        <f>IF(Wedstrijden!BD1289="x","L","")</f>
        <v/>
      </c>
      <c r="DH1302" s="16" t="str">
        <f>IF(Wedstrijden!BE1289="x","M","")</f>
        <v/>
      </c>
      <c r="DI1302" s="16" t="str">
        <f>IF(Wedstrijden!BF1289="x","Z","")</f>
        <v/>
      </c>
      <c r="DJ1302" s="16" t="str">
        <f>IF(Wedstrijden!BG1289="x","Z","")</f>
        <v/>
      </c>
      <c r="DK1302" s="16" t="str">
        <f>IF(COUNTA(Wedstrijden!BI1289:BK1289)&lt;&gt;0,6,"")</f>
        <v/>
      </c>
      <c r="DL1302" s="16" t="str">
        <f t="shared" si="125"/>
        <v/>
      </c>
      <c r="DM1302" s="16" t="str">
        <f>IF(Wedstrijden!BI1289="x","L","")</f>
        <v/>
      </c>
      <c r="DN1302" s="16" t="str">
        <f>IF(Wedstrijden!BJ1289="x","M","")</f>
        <v/>
      </c>
      <c r="DO1302" s="16" t="str">
        <f>IF(Wedstrijden!BK1289="x","Z","")</f>
        <v/>
      </c>
      <c r="DP1302" s="16" t="str">
        <f>IF(Wedstrijden!BL1289="x","Z","")</f>
        <v/>
      </c>
    </row>
    <row r="1303" spans="1:120" ht="14.4" x14ac:dyDescent="0.3">
      <c r="A1303" s="18">
        <f>Wedstrijden!A1290</f>
        <v>0</v>
      </c>
      <c r="B1303" s="16" t="str">
        <f>IFERROR(VLOOKUP(Wedstrijden!#REF!,#REF!,2,FALSE),"")</f>
        <v/>
      </c>
      <c r="C1303" s="16">
        <f>Wedstrijden!E1290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IF(COUNTA(Wedstrijden!U1290:AC1290)&lt;&gt;0,1,"")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IF(Wedstrijden!U1290="x","B1","")</f>
        <v/>
      </c>
      <c r="BO1303" s="16" t="e">
        <f>IF(Wedstrijden!#REF!="x","BB","")</f>
        <v>#REF!</v>
      </c>
      <c r="BP1303" s="16" t="str">
        <f>IF(Wedstrijden!W1290="x","B","")</f>
        <v/>
      </c>
      <c r="BQ1303" s="16" t="str">
        <f>IF(Wedstrijden!X1290="x","L1","")</f>
        <v/>
      </c>
      <c r="BR1303" s="16" t="str">
        <f>IF(Wedstrijden!Y1290="x","L2","")</f>
        <v/>
      </c>
      <c r="BS1303" s="16" t="str">
        <f>IF(Wedstrijden!Z1290="x","M1","")</f>
        <v/>
      </c>
      <c r="BT1303" s="16" t="str">
        <f>IF(Wedstrijden!AA1290="x","M2","")</f>
        <v/>
      </c>
      <c r="BU1303" s="16" t="str">
        <f>IF(Wedstrijden!AB1290="x","Z1","")</f>
        <v/>
      </c>
      <c r="BV1303" s="16" t="str">
        <f>IF(Wedstrijden!AC1290="x","Z2","")</f>
        <v/>
      </c>
      <c r="BW1303" s="16" t="str">
        <f>IF(COUNTA(Wedstrijden!L1290:T1290)&lt;&gt;0,1,"")</f>
        <v/>
      </c>
      <c r="BX1303" s="16" t="str">
        <f t="shared" si="121"/>
        <v/>
      </c>
      <c r="BY1303" s="16" t="str">
        <f>IF(Wedstrijden!L1290="x","BB","")</f>
        <v/>
      </c>
      <c r="BZ1303" s="16" t="str">
        <f>IF(Wedstrijden!M1290="x","B","")</f>
        <v/>
      </c>
      <c r="CA1303" s="16" t="str">
        <f>IF(Wedstrijden!N1290="x","L1","")</f>
        <v/>
      </c>
      <c r="CB1303" s="16" t="str">
        <f>IF(Wedstrijden!O1290="x","L2","")</f>
        <v/>
      </c>
      <c r="CC1303" s="16" t="str">
        <f>IF(Wedstrijden!P1290="x","M1","")</f>
        <v/>
      </c>
      <c r="CD1303" s="16" t="str">
        <f>IF(Wedstrijden!Q1290="x","M2","")</f>
        <v/>
      </c>
      <c r="CE1303" s="16" t="str">
        <f>IF(Wedstrijden!R1290="x","Z1","")</f>
        <v/>
      </c>
      <c r="CF1303" s="16" t="str">
        <f>IF(Wedstrijden!S1290="x","Z2","")</f>
        <v/>
      </c>
      <c r="CG1303" s="16" t="str">
        <f>IF(Wedstrijden!T1290="x","ZZL","")</f>
        <v/>
      </c>
      <c r="CL1303" s="16" t="str">
        <f>IF(COUNTA(Wedstrijden!AR1290:BB1290)&lt;&gt;0,2,"")</f>
        <v/>
      </c>
      <c r="CM1303" s="16" t="str">
        <f t="shared" si="122"/>
        <v/>
      </c>
      <c r="CN1303" s="16" t="str">
        <f>IF(Wedstrijden!AR1290="x","AA","")</f>
        <v/>
      </c>
      <c r="CO1303" s="16" t="str">
        <f>IF(Wedstrijden!AS1290="x","A","")</f>
        <v/>
      </c>
      <c r="CP1303" s="16" t="str">
        <f>IF(Wedstrijden!AT1290="x","BB","")</f>
        <v/>
      </c>
      <c r="CQ1303" s="16" t="str">
        <f>IF(Wedstrijden!AU1290="x","B","")</f>
        <v/>
      </c>
      <c r="CR1303" s="16" t="str">
        <f>IF(Wedstrijden!AV1290="x","L","")</f>
        <v/>
      </c>
      <c r="CS1303" s="16" t="str">
        <f>IF(Wedstrijden!AW1290="x","M","")</f>
        <v/>
      </c>
      <c r="CT1303" s="16" t="str">
        <f>IF(Wedstrijden!AX1290="x","Z","")</f>
        <v/>
      </c>
      <c r="CU1303" s="16" t="str">
        <f>IF(Wedstrijden!BB1290="x","ZZ","")</f>
        <v/>
      </c>
      <c r="CV1303" s="16" t="str">
        <f>IF(COUNTA(Wedstrijden!AI1290:AP1290)&lt;&gt;0,2,"")</f>
        <v/>
      </c>
      <c r="CW1303" s="16" t="str">
        <f t="shared" si="123"/>
        <v/>
      </c>
      <c r="CX1303" s="16" t="str">
        <f>IF(Wedstrijden!AI1290="x","BB","")</f>
        <v/>
      </c>
      <c r="CY1303" s="16" t="str">
        <f>IF(Wedstrijden!AJ1290="x","B","")</f>
        <v/>
      </c>
      <c r="CZ1303" s="16" t="str">
        <f>IF(Wedstrijden!AK1290="x","L","")</f>
        <v/>
      </c>
      <c r="DA1303" s="16" t="str">
        <f>IF(Wedstrijden!AL1290="x","M","")</f>
        <v/>
      </c>
      <c r="DB1303" s="16" t="str">
        <f>IF(Wedstrijden!AM1290="x","Z","")</f>
        <v/>
      </c>
      <c r="DC1303" s="16" t="str">
        <f>IF(Wedstrijden!AN1290="x","ZZ","")</f>
        <v/>
      </c>
      <c r="DD1303" s="16" t="str">
        <f>IF(Wedstrijden!AP1290="x","1.40","")</f>
        <v/>
      </c>
      <c r="DE1303" s="16" t="str">
        <f>IF(COUNTA(Wedstrijden!BD1290:BF1290)&lt;&gt;0,6,"")</f>
        <v/>
      </c>
      <c r="DF1303" s="16" t="str">
        <f t="shared" si="124"/>
        <v/>
      </c>
      <c r="DG1303" s="16" t="str">
        <f>IF(Wedstrijden!BD1290="x","L","")</f>
        <v/>
      </c>
      <c r="DH1303" s="16" t="str">
        <f>IF(Wedstrijden!BE1290="x","M","")</f>
        <v/>
      </c>
      <c r="DI1303" s="16" t="str">
        <f>IF(Wedstrijden!BF1290="x","Z","")</f>
        <v/>
      </c>
      <c r="DJ1303" s="16" t="str">
        <f>IF(Wedstrijden!BG1290="x","Z","")</f>
        <v/>
      </c>
      <c r="DK1303" s="16" t="str">
        <f>IF(COUNTA(Wedstrijden!BI1290:BK1290)&lt;&gt;0,6,"")</f>
        <v/>
      </c>
      <c r="DL1303" s="16" t="str">
        <f t="shared" si="125"/>
        <v/>
      </c>
      <c r="DM1303" s="16" t="str">
        <f>IF(Wedstrijden!BI1290="x","L","")</f>
        <v/>
      </c>
      <c r="DN1303" s="16" t="str">
        <f>IF(Wedstrijden!BJ1290="x","M","")</f>
        <v/>
      </c>
      <c r="DO1303" s="16" t="str">
        <f>IF(Wedstrijden!BK1290="x","Z","")</f>
        <v/>
      </c>
      <c r="DP1303" s="16" t="str">
        <f>IF(Wedstrijden!BL1290="x","Z","")</f>
        <v/>
      </c>
    </row>
    <row r="1304" spans="1:120" ht="14.4" x14ac:dyDescent="0.3">
      <c r="A1304" s="18">
        <f>Wedstrijden!A1291</f>
        <v>0</v>
      </c>
      <c r="B1304" s="16" t="str">
        <f>IFERROR(VLOOKUP(Wedstrijden!#REF!,#REF!,2,FALSE),"")</f>
        <v/>
      </c>
      <c r="C1304" s="16">
        <f>Wedstrijden!E1291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IF(COUNTA(Wedstrijden!U1291:AC1291)&lt;&gt;0,1,"")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IF(Wedstrijden!U1291="x","B1","")</f>
        <v/>
      </c>
      <c r="BO1304" s="16" t="e">
        <f>IF(Wedstrijden!#REF!="x","BB","")</f>
        <v>#REF!</v>
      </c>
      <c r="BP1304" s="16" t="str">
        <f>IF(Wedstrijden!W1291="x","B","")</f>
        <v/>
      </c>
      <c r="BQ1304" s="16" t="str">
        <f>IF(Wedstrijden!X1291="x","L1","")</f>
        <v/>
      </c>
      <c r="BR1304" s="16" t="str">
        <f>IF(Wedstrijden!Y1291="x","L2","")</f>
        <v/>
      </c>
      <c r="BS1304" s="16" t="str">
        <f>IF(Wedstrijden!Z1291="x","M1","")</f>
        <v/>
      </c>
      <c r="BT1304" s="16" t="str">
        <f>IF(Wedstrijden!AA1291="x","M2","")</f>
        <v/>
      </c>
      <c r="BU1304" s="16" t="str">
        <f>IF(Wedstrijden!AB1291="x","Z1","")</f>
        <v/>
      </c>
      <c r="BV1304" s="16" t="str">
        <f>IF(Wedstrijden!AC1291="x","Z2","")</f>
        <v/>
      </c>
      <c r="BW1304" s="16" t="str">
        <f>IF(COUNTA(Wedstrijden!L1291:T1291)&lt;&gt;0,1,"")</f>
        <v/>
      </c>
      <c r="BX1304" s="16" t="str">
        <f t="shared" si="121"/>
        <v/>
      </c>
      <c r="BY1304" s="16" t="str">
        <f>IF(Wedstrijden!L1291="x","BB","")</f>
        <v/>
      </c>
      <c r="BZ1304" s="16" t="str">
        <f>IF(Wedstrijden!M1291="x","B","")</f>
        <v/>
      </c>
      <c r="CA1304" s="16" t="str">
        <f>IF(Wedstrijden!N1291="x","L1","")</f>
        <v/>
      </c>
      <c r="CB1304" s="16" t="str">
        <f>IF(Wedstrijden!O1291="x","L2","")</f>
        <v/>
      </c>
      <c r="CC1304" s="16" t="str">
        <f>IF(Wedstrijden!P1291="x","M1","")</f>
        <v/>
      </c>
      <c r="CD1304" s="16" t="str">
        <f>IF(Wedstrijden!Q1291="x","M2","")</f>
        <v/>
      </c>
      <c r="CE1304" s="16" t="str">
        <f>IF(Wedstrijden!R1291="x","Z1","")</f>
        <v/>
      </c>
      <c r="CF1304" s="16" t="str">
        <f>IF(Wedstrijden!S1291="x","Z2","")</f>
        <v/>
      </c>
      <c r="CG1304" s="16" t="str">
        <f>IF(Wedstrijden!T1291="x","ZZL","")</f>
        <v/>
      </c>
      <c r="CL1304" s="16" t="str">
        <f>IF(COUNTA(Wedstrijden!AR1291:BB1291)&lt;&gt;0,2,"")</f>
        <v/>
      </c>
      <c r="CM1304" s="16" t="str">
        <f t="shared" si="122"/>
        <v/>
      </c>
      <c r="CN1304" s="16" t="str">
        <f>IF(Wedstrijden!AR1291="x","AA","")</f>
        <v/>
      </c>
      <c r="CO1304" s="16" t="str">
        <f>IF(Wedstrijden!AS1291="x","A","")</f>
        <v/>
      </c>
      <c r="CP1304" s="16" t="str">
        <f>IF(Wedstrijden!AT1291="x","BB","")</f>
        <v/>
      </c>
      <c r="CQ1304" s="16" t="str">
        <f>IF(Wedstrijden!AU1291="x","B","")</f>
        <v/>
      </c>
      <c r="CR1304" s="16" t="str">
        <f>IF(Wedstrijden!AV1291="x","L","")</f>
        <v/>
      </c>
      <c r="CS1304" s="16" t="str">
        <f>IF(Wedstrijden!AW1291="x","M","")</f>
        <v/>
      </c>
      <c r="CT1304" s="16" t="str">
        <f>IF(Wedstrijden!AX1291="x","Z","")</f>
        <v/>
      </c>
      <c r="CU1304" s="16" t="str">
        <f>IF(Wedstrijden!BB1291="x","ZZ","")</f>
        <v/>
      </c>
      <c r="CV1304" s="16" t="str">
        <f>IF(COUNTA(Wedstrijden!AI1291:AP1291)&lt;&gt;0,2,"")</f>
        <v/>
      </c>
      <c r="CW1304" s="16" t="str">
        <f t="shared" si="123"/>
        <v/>
      </c>
      <c r="CX1304" s="16" t="str">
        <f>IF(Wedstrijden!AI1291="x","BB","")</f>
        <v/>
      </c>
      <c r="CY1304" s="16" t="str">
        <f>IF(Wedstrijden!AJ1291="x","B","")</f>
        <v/>
      </c>
      <c r="CZ1304" s="16" t="str">
        <f>IF(Wedstrijden!AK1291="x","L","")</f>
        <v/>
      </c>
      <c r="DA1304" s="16" t="str">
        <f>IF(Wedstrijden!AL1291="x","M","")</f>
        <v/>
      </c>
      <c r="DB1304" s="16" t="str">
        <f>IF(Wedstrijden!AM1291="x","Z","")</f>
        <v/>
      </c>
      <c r="DC1304" s="16" t="str">
        <f>IF(Wedstrijden!AN1291="x","ZZ","")</f>
        <v/>
      </c>
      <c r="DD1304" s="16" t="str">
        <f>IF(Wedstrijden!AP1291="x","1.40","")</f>
        <v/>
      </c>
      <c r="DE1304" s="16" t="str">
        <f>IF(COUNTA(Wedstrijden!BD1291:BF1291)&lt;&gt;0,6,"")</f>
        <v/>
      </c>
      <c r="DF1304" s="16" t="str">
        <f t="shared" si="124"/>
        <v/>
      </c>
      <c r="DG1304" s="16" t="str">
        <f>IF(Wedstrijden!BD1291="x","L","")</f>
        <v/>
      </c>
      <c r="DH1304" s="16" t="str">
        <f>IF(Wedstrijden!BE1291="x","M","")</f>
        <v/>
      </c>
      <c r="DI1304" s="16" t="str">
        <f>IF(Wedstrijden!BF1291="x","Z","")</f>
        <v/>
      </c>
      <c r="DJ1304" s="16" t="str">
        <f>IF(Wedstrijden!BG1291="x","Z","")</f>
        <v/>
      </c>
      <c r="DK1304" s="16" t="str">
        <f>IF(COUNTA(Wedstrijden!BI1291:BK1291)&lt;&gt;0,6,"")</f>
        <v/>
      </c>
      <c r="DL1304" s="16" t="str">
        <f t="shared" si="125"/>
        <v/>
      </c>
      <c r="DM1304" s="16" t="str">
        <f>IF(Wedstrijden!BI1291="x","L","")</f>
        <v/>
      </c>
      <c r="DN1304" s="16" t="str">
        <f>IF(Wedstrijden!BJ1291="x","M","")</f>
        <v/>
      </c>
      <c r="DO1304" s="16" t="str">
        <f>IF(Wedstrijden!BK1291="x","Z","")</f>
        <v/>
      </c>
      <c r="DP1304" s="16" t="str">
        <f>IF(Wedstrijden!BL1291="x","Z","")</f>
        <v/>
      </c>
    </row>
    <row r="1305" spans="1:120" ht="14.4" x14ac:dyDescent="0.3">
      <c r="A1305" s="18">
        <f>Wedstrijden!A1292</f>
        <v>0</v>
      </c>
      <c r="B1305" s="16" t="str">
        <f>IFERROR(VLOOKUP(Wedstrijden!#REF!,#REF!,2,FALSE),"")</f>
        <v/>
      </c>
      <c r="C1305" s="16">
        <f>Wedstrijden!E1292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IF(COUNTA(Wedstrijden!U1292:AC1292)&lt;&gt;0,1,"")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IF(Wedstrijden!U1292="x","B1","")</f>
        <v/>
      </c>
      <c r="BO1305" s="16" t="e">
        <f>IF(Wedstrijden!#REF!="x","BB","")</f>
        <v>#REF!</v>
      </c>
      <c r="BP1305" s="16" t="str">
        <f>IF(Wedstrijden!W1292="x","B","")</f>
        <v/>
      </c>
      <c r="BQ1305" s="16" t="str">
        <f>IF(Wedstrijden!X1292="x","L1","")</f>
        <v/>
      </c>
      <c r="BR1305" s="16" t="str">
        <f>IF(Wedstrijden!Y1292="x","L2","")</f>
        <v/>
      </c>
      <c r="BS1305" s="16" t="str">
        <f>IF(Wedstrijden!Z1292="x","M1","")</f>
        <v/>
      </c>
      <c r="BT1305" s="16" t="str">
        <f>IF(Wedstrijden!AA1292="x","M2","")</f>
        <v/>
      </c>
      <c r="BU1305" s="16" t="str">
        <f>IF(Wedstrijden!AB1292="x","Z1","")</f>
        <v/>
      </c>
      <c r="BV1305" s="16" t="str">
        <f>IF(Wedstrijden!AC1292="x","Z2","")</f>
        <v/>
      </c>
      <c r="BW1305" s="16" t="str">
        <f>IF(COUNTA(Wedstrijden!L1292:T1292)&lt;&gt;0,1,"")</f>
        <v/>
      </c>
      <c r="BX1305" s="16" t="str">
        <f t="shared" si="121"/>
        <v/>
      </c>
      <c r="BY1305" s="16" t="str">
        <f>IF(Wedstrijden!L1292="x","BB","")</f>
        <v/>
      </c>
      <c r="BZ1305" s="16" t="str">
        <f>IF(Wedstrijden!M1292="x","B","")</f>
        <v/>
      </c>
      <c r="CA1305" s="16" t="str">
        <f>IF(Wedstrijden!N1292="x","L1","")</f>
        <v/>
      </c>
      <c r="CB1305" s="16" t="str">
        <f>IF(Wedstrijden!O1292="x","L2","")</f>
        <v/>
      </c>
      <c r="CC1305" s="16" t="str">
        <f>IF(Wedstrijden!P1292="x","M1","")</f>
        <v/>
      </c>
      <c r="CD1305" s="16" t="str">
        <f>IF(Wedstrijden!Q1292="x","M2","")</f>
        <v/>
      </c>
      <c r="CE1305" s="16" t="str">
        <f>IF(Wedstrijden!R1292="x","Z1","")</f>
        <v/>
      </c>
      <c r="CF1305" s="16" t="str">
        <f>IF(Wedstrijden!S1292="x","Z2","")</f>
        <v/>
      </c>
      <c r="CG1305" s="16" t="str">
        <f>IF(Wedstrijden!T1292="x","ZZL","")</f>
        <v/>
      </c>
      <c r="CL1305" s="16" t="str">
        <f>IF(COUNTA(Wedstrijden!AR1292:BB1292)&lt;&gt;0,2,"")</f>
        <v/>
      </c>
      <c r="CM1305" s="16" t="str">
        <f t="shared" si="122"/>
        <v/>
      </c>
      <c r="CN1305" s="16" t="str">
        <f>IF(Wedstrijden!AR1292="x","AA","")</f>
        <v/>
      </c>
      <c r="CO1305" s="16" t="str">
        <f>IF(Wedstrijden!AS1292="x","A","")</f>
        <v/>
      </c>
      <c r="CP1305" s="16" t="str">
        <f>IF(Wedstrijden!AT1292="x","BB","")</f>
        <v/>
      </c>
      <c r="CQ1305" s="16" t="str">
        <f>IF(Wedstrijden!AU1292="x","B","")</f>
        <v/>
      </c>
      <c r="CR1305" s="16" t="str">
        <f>IF(Wedstrijden!AV1292="x","L","")</f>
        <v/>
      </c>
      <c r="CS1305" s="16" t="str">
        <f>IF(Wedstrijden!AW1292="x","M","")</f>
        <v/>
      </c>
      <c r="CT1305" s="16" t="str">
        <f>IF(Wedstrijden!AX1292="x","Z","")</f>
        <v/>
      </c>
      <c r="CU1305" s="16" t="str">
        <f>IF(Wedstrijden!BB1292="x","ZZ","")</f>
        <v/>
      </c>
      <c r="CV1305" s="16" t="str">
        <f>IF(COUNTA(Wedstrijden!AI1292:AP1292)&lt;&gt;0,2,"")</f>
        <v/>
      </c>
      <c r="CW1305" s="16" t="str">
        <f t="shared" si="123"/>
        <v/>
      </c>
      <c r="CX1305" s="16" t="str">
        <f>IF(Wedstrijden!AI1292="x","BB","")</f>
        <v/>
      </c>
      <c r="CY1305" s="16" t="str">
        <f>IF(Wedstrijden!AJ1292="x","B","")</f>
        <v/>
      </c>
      <c r="CZ1305" s="16" t="str">
        <f>IF(Wedstrijden!AK1292="x","L","")</f>
        <v/>
      </c>
      <c r="DA1305" s="16" t="str">
        <f>IF(Wedstrijden!AL1292="x","M","")</f>
        <v/>
      </c>
      <c r="DB1305" s="16" t="str">
        <f>IF(Wedstrijden!AM1292="x","Z","")</f>
        <v/>
      </c>
      <c r="DC1305" s="16" t="str">
        <f>IF(Wedstrijden!AN1292="x","ZZ","")</f>
        <v/>
      </c>
      <c r="DD1305" s="16" t="str">
        <f>IF(Wedstrijden!AP1292="x","1.40","")</f>
        <v/>
      </c>
      <c r="DE1305" s="16" t="str">
        <f>IF(COUNTA(Wedstrijden!BD1292:BF1292)&lt;&gt;0,6,"")</f>
        <v/>
      </c>
      <c r="DF1305" s="16" t="str">
        <f t="shared" si="124"/>
        <v/>
      </c>
      <c r="DG1305" s="16" t="str">
        <f>IF(Wedstrijden!BD1292="x","L","")</f>
        <v/>
      </c>
      <c r="DH1305" s="16" t="str">
        <f>IF(Wedstrijden!BE1292="x","M","")</f>
        <v/>
      </c>
      <c r="DI1305" s="16" t="str">
        <f>IF(Wedstrijden!BF1292="x","Z","")</f>
        <v/>
      </c>
      <c r="DJ1305" s="16" t="str">
        <f>IF(Wedstrijden!BG1292="x","Z","")</f>
        <v/>
      </c>
      <c r="DK1305" s="16" t="str">
        <f>IF(COUNTA(Wedstrijden!BI1292:BK1292)&lt;&gt;0,6,"")</f>
        <v/>
      </c>
      <c r="DL1305" s="16" t="str">
        <f t="shared" si="125"/>
        <v/>
      </c>
      <c r="DM1305" s="16" t="str">
        <f>IF(Wedstrijden!BI1292="x","L","")</f>
        <v/>
      </c>
      <c r="DN1305" s="16" t="str">
        <f>IF(Wedstrijden!BJ1292="x","M","")</f>
        <v/>
      </c>
      <c r="DO1305" s="16" t="str">
        <f>IF(Wedstrijden!BK1292="x","Z","")</f>
        <v/>
      </c>
      <c r="DP1305" s="16" t="str">
        <f>IF(Wedstrijden!BL1292="x","Z","")</f>
        <v/>
      </c>
    </row>
    <row r="1306" spans="1:120" ht="14.4" x14ac:dyDescent="0.3">
      <c r="A1306" s="18">
        <f>Wedstrijden!A1293</f>
        <v>0</v>
      </c>
      <c r="B1306" s="16" t="str">
        <f>IFERROR(VLOOKUP(Wedstrijden!#REF!,#REF!,2,FALSE),"")</f>
        <v/>
      </c>
      <c r="C1306" s="16">
        <f>Wedstrijden!E1293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IF(COUNTA(Wedstrijden!U1293:AC1293)&lt;&gt;0,1,"")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IF(Wedstrijden!U1293="x","B1","")</f>
        <v/>
      </c>
      <c r="BO1306" s="16" t="e">
        <f>IF(Wedstrijden!#REF!="x","BB","")</f>
        <v>#REF!</v>
      </c>
      <c r="BP1306" s="16" t="str">
        <f>IF(Wedstrijden!W1293="x","B","")</f>
        <v/>
      </c>
      <c r="BQ1306" s="16" t="str">
        <f>IF(Wedstrijden!X1293="x","L1","")</f>
        <v/>
      </c>
      <c r="BR1306" s="16" t="str">
        <f>IF(Wedstrijden!Y1293="x","L2","")</f>
        <v/>
      </c>
      <c r="BS1306" s="16" t="str">
        <f>IF(Wedstrijden!Z1293="x","M1","")</f>
        <v/>
      </c>
      <c r="BT1306" s="16" t="str">
        <f>IF(Wedstrijden!AA1293="x","M2","")</f>
        <v/>
      </c>
      <c r="BU1306" s="16" t="str">
        <f>IF(Wedstrijden!AB1293="x","Z1","")</f>
        <v/>
      </c>
      <c r="BV1306" s="16" t="str">
        <f>IF(Wedstrijden!AC1293="x","Z2","")</f>
        <v/>
      </c>
      <c r="BW1306" s="16" t="str">
        <f>IF(COUNTA(Wedstrijden!L1293:T1293)&lt;&gt;0,1,"")</f>
        <v/>
      </c>
      <c r="BX1306" s="16" t="str">
        <f t="shared" si="121"/>
        <v/>
      </c>
      <c r="BY1306" s="16" t="str">
        <f>IF(Wedstrijden!L1293="x","BB","")</f>
        <v/>
      </c>
      <c r="BZ1306" s="16" t="str">
        <f>IF(Wedstrijden!M1293="x","B","")</f>
        <v/>
      </c>
      <c r="CA1306" s="16" t="str">
        <f>IF(Wedstrijden!N1293="x","L1","")</f>
        <v/>
      </c>
      <c r="CB1306" s="16" t="str">
        <f>IF(Wedstrijden!O1293="x","L2","")</f>
        <v/>
      </c>
      <c r="CC1306" s="16" t="str">
        <f>IF(Wedstrijden!P1293="x","M1","")</f>
        <v/>
      </c>
      <c r="CD1306" s="16" t="str">
        <f>IF(Wedstrijden!Q1293="x","M2","")</f>
        <v/>
      </c>
      <c r="CE1306" s="16" t="str">
        <f>IF(Wedstrijden!R1293="x","Z1","")</f>
        <v/>
      </c>
      <c r="CF1306" s="16" t="str">
        <f>IF(Wedstrijden!S1293="x","Z2","")</f>
        <v/>
      </c>
      <c r="CG1306" s="16" t="str">
        <f>IF(Wedstrijden!T1293="x","ZZL","")</f>
        <v/>
      </c>
      <c r="CL1306" s="16" t="str">
        <f>IF(COUNTA(Wedstrijden!AR1293:BB1293)&lt;&gt;0,2,"")</f>
        <v/>
      </c>
      <c r="CM1306" s="16" t="str">
        <f t="shared" si="122"/>
        <v/>
      </c>
      <c r="CN1306" s="16" t="str">
        <f>IF(Wedstrijden!AR1293="x","AA","")</f>
        <v/>
      </c>
      <c r="CO1306" s="16" t="str">
        <f>IF(Wedstrijden!AS1293="x","A","")</f>
        <v/>
      </c>
      <c r="CP1306" s="16" t="str">
        <f>IF(Wedstrijden!AT1293="x","BB","")</f>
        <v/>
      </c>
      <c r="CQ1306" s="16" t="str">
        <f>IF(Wedstrijden!AU1293="x","B","")</f>
        <v/>
      </c>
      <c r="CR1306" s="16" t="str">
        <f>IF(Wedstrijden!AV1293="x","L","")</f>
        <v/>
      </c>
      <c r="CS1306" s="16" t="str">
        <f>IF(Wedstrijden!AW1293="x","M","")</f>
        <v/>
      </c>
      <c r="CT1306" s="16" t="str">
        <f>IF(Wedstrijden!AX1293="x","Z","")</f>
        <v/>
      </c>
      <c r="CU1306" s="16" t="str">
        <f>IF(Wedstrijden!BB1293="x","ZZ","")</f>
        <v/>
      </c>
      <c r="CV1306" s="16" t="str">
        <f>IF(COUNTA(Wedstrijden!AI1293:AP1293)&lt;&gt;0,2,"")</f>
        <v/>
      </c>
      <c r="CW1306" s="16" t="str">
        <f t="shared" si="123"/>
        <v/>
      </c>
      <c r="CX1306" s="16" t="str">
        <f>IF(Wedstrijden!AI1293="x","BB","")</f>
        <v/>
      </c>
      <c r="CY1306" s="16" t="str">
        <f>IF(Wedstrijden!AJ1293="x","B","")</f>
        <v/>
      </c>
      <c r="CZ1306" s="16" t="str">
        <f>IF(Wedstrijden!AK1293="x","L","")</f>
        <v/>
      </c>
      <c r="DA1306" s="16" t="str">
        <f>IF(Wedstrijden!AL1293="x","M","")</f>
        <v/>
      </c>
      <c r="DB1306" s="16" t="str">
        <f>IF(Wedstrijden!AM1293="x","Z","")</f>
        <v/>
      </c>
      <c r="DC1306" s="16" t="str">
        <f>IF(Wedstrijden!AN1293="x","ZZ","")</f>
        <v/>
      </c>
      <c r="DD1306" s="16" t="str">
        <f>IF(Wedstrijden!AP1293="x","1.40","")</f>
        <v/>
      </c>
      <c r="DE1306" s="16" t="str">
        <f>IF(COUNTA(Wedstrijden!BD1293:BF1293)&lt;&gt;0,6,"")</f>
        <v/>
      </c>
      <c r="DF1306" s="16" t="str">
        <f t="shared" si="124"/>
        <v/>
      </c>
      <c r="DG1306" s="16" t="str">
        <f>IF(Wedstrijden!BD1293="x","L","")</f>
        <v/>
      </c>
      <c r="DH1306" s="16" t="str">
        <f>IF(Wedstrijden!BE1293="x","M","")</f>
        <v/>
      </c>
      <c r="DI1306" s="16" t="str">
        <f>IF(Wedstrijden!BF1293="x","Z","")</f>
        <v/>
      </c>
      <c r="DJ1306" s="16" t="str">
        <f>IF(Wedstrijden!BG1293="x","Z","")</f>
        <v/>
      </c>
      <c r="DK1306" s="16" t="str">
        <f>IF(COUNTA(Wedstrijden!BI1293:BK1293)&lt;&gt;0,6,"")</f>
        <v/>
      </c>
      <c r="DL1306" s="16" t="str">
        <f t="shared" si="125"/>
        <v/>
      </c>
      <c r="DM1306" s="16" t="str">
        <f>IF(Wedstrijden!BI1293="x","L","")</f>
        <v/>
      </c>
      <c r="DN1306" s="16" t="str">
        <f>IF(Wedstrijden!BJ1293="x","M","")</f>
        <v/>
      </c>
      <c r="DO1306" s="16" t="str">
        <f>IF(Wedstrijden!BK1293="x","Z","")</f>
        <v/>
      </c>
      <c r="DP1306" s="16" t="str">
        <f>IF(Wedstrijden!BL1293="x","Z","")</f>
        <v/>
      </c>
    </row>
    <row r="1307" spans="1:120" ht="14.4" x14ac:dyDescent="0.3">
      <c r="A1307" s="18">
        <f>Wedstrijden!A1294</f>
        <v>0</v>
      </c>
      <c r="B1307" s="16" t="str">
        <f>IFERROR(VLOOKUP(Wedstrijden!#REF!,#REF!,2,FALSE),"")</f>
        <v/>
      </c>
      <c r="C1307" s="16">
        <f>Wedstrijden!E1294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IF(COUNTA(Wedstrijden!U1294:AC1294)&lt;&gt;0,1,"")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IF(Wedstrijden!U1294="x","B1","")</f>
        <v/>
      </c>
      <c r="BO1307" s="16" t="e">
        <f>IF(Wedstrijden!#REF!="x","BB","")</f>
        <v>#REF!</v>
      </c>
      <c r="BP1307" s="16" t="str">
        <f>IF(Wedstrijden!W1294="x","B","")</f>
        <v/>
      </c>
      <c r="BQ1307" s="16" t="str">
        <f>IF(Wedstrijden!X1294="x","L1","")</f>
        <v/>
      </c>
      <c r="BR1307" s="16" t="str">
        <f>IF(Wedstrijden!Y1294="x","L2","")</f>
        <v/>
      </c>
      <c r="BS1307" s="16" t="str">
        <f>IF(Wedstrijden!Z1294="x","M1","")</f>
        <v/>
      </c>
      <c r="BT1307" s="16" t="str">
        <f>IF(Wedstrijden!AA1294="x","M2","")</f>
        <v/>
      </c>
      <c r="BU1307" s="16" t="str">
        <f>IF(Wedstrijden!AB1294="x","Z1","")</f>
        <v/>
      </c>
      <c r="BV1307" s="16" t="str">
        <f>IF(Wedstrijden!AC1294="x","Z2","")</f>
        <v/>
      </c>
      <c r="BW1307" s="16" t="str">
        <f>IF(COUNTA(Wedstrijden!L1294:T1294)&lt;&gt;0,1,"")</f>
        <v/>
      </c>
      <c r="BX1307" s="16" t="str">
        <f t="shared" si="121"/>
        <v/>
      </c>
      <c r="BY1307" s="16" t="str">
        <f>IF(Wedstrijden!L1294="x","BB","")</f>
        <v/>
      </c>
      <c r="BZ1307" s="16" t="str">
        <f>IF(Wedstrijden!M1294="x","B","")</f>
        <v/>
      </c>
      <c r="CA1307" s="16" t="str">
        <f>IF(Wedstrijden!N1294="x","L1","")</f>
        <v/>
      </c>
      <c r="CB1307" s="16" t="str">
        <f>IF(Wedstrijden!O1294="x","L2","")</f>
        <v/>
      </c>
      <c r="CC1307" s="16" t="str">
        <f>IF(Wedstrijden!P1294="x","M1","")</f>
        <v/>
      </c>
      <c r="CD1307" s="16" t="str">
        <f>IF(Wedstrijden!Q1294="x","M2","")</f>
        <v/>
      </c>
      <c r="CE1307" s="16" t="str">
        <f>IF(Wedstrijden!R1294="x","Z1","")</f>
        <v/>
      </c>
      <c r="CF1307" s="16" t="str">
        <f>IF(Wedstrijden!S1294="x","Z2","")</f>
        <v/>
      </c>
      <c r="CG1307" s="16" t="str">
        <f>IF(Wedstrijden!T1294="x","ZZL","")</f>
        <v/>
      </c>
      <c r="CL1307" s="16" t="str">
        <f>IF(COUNTA(Wedstrijden!AR1294:BB1294)&lt;&gt;0,2,"")</f>
        <v/>
      </c>
      <c r="CM1307" s="16" t="str">
        <f t="shared" si="122"/>
        <v/>
      </c>
      <c r="CN1307" s="16" t="str">
        <f>IF(Wedstrijden!AR1294="x","AA","")</f>
        <v/>
      </c>
      <c r="CO1307" s="16" t="str">
        <f>IF(Wedstrijden!AS1294="x","A","")</f>
        <v/>
      </c>
      <c r="CP1307" s="16" t="str">
        <f>IF(Wedstrijden!AT1294="x","BB","")</f>
        <v/>
      </c>
      <c r="CQ1307" s="16" t="str">
        <f>IF(Wedstrijden!AU1294="x","B","")</f>
        <v/>
      </c>
      <c r="CR1307" s="16" t="str">
        <f>IF(Wedstrijden!AV1294="x","L","")</f>
        <v/>
      </c>
      <c r="CS1307" s="16" t="str">
        <f>IF(Wedstrijden!AW1294="x","M","")</f>
        <v/>
      </c>
      <c r="CT1307" s="16" t="str">
        <f>IF(Wedstrijden!AX1294="x","Z","")</f>
        <v/>
      </c>
      <c r="CU1307" s="16" t="str">
        <f>IF(Wedstrijden!BB1294="x","ZZ","")</f>
        <v/>
      </c>
      <c r="CV1307" s="16" t="str">
        <f>IF(COUNTA(Wedstrijden!AI1294:AP1294)&lt;&gt;0,2,"")</f>
        <v/>
      </c>
      <c r="CW1307" s="16" t="str">
        <f t="shared" si="123"/>
        <v/>
      </c>
      <c r="CX1307" s="16" t="str">
        <f>IF(Wedstrijden!AI1294="x","BB","")</f>
        <v/>
      </c>
      <c r="CY1307" s="16" t="str">
        <f>IF(Wedstrijden!AJ1294="x","B","")</f>
        <v/>
      </c>
      <c r="CZ1307" s="16" t="str">
        <f>IF(Wedstrijden!AK1294="x","L","")</f>
        <v/>
      </c>
      <c r="DA1307" s="16" t="str">
        <f>IF(Wedstrijden!AL1294="x","M","")</f>
        <v/>
      </c>
      <c r="DB1307" s="16" t="str">
        <f>IF(Wedstrijden!AM1294="x","Z","")</f>
        <v/>
      </c>
      <c r="DC1307" s="16" t="str">
        <f>IF(Wedstrijden!AN1294="x","ZZ","")</f>
        <v/>
      </c>
      <c r="DD1307" s="16" t="str">
        <f>IF(Wedstrijden!AP1294="x","1.40","")</f>
        <v/>
      </c>
      <c r="DE1307" s="16" t="str">
        <f>IF(COUNTA(Wedstrijden!BD1294:BF1294)&lt;&gt;0,6,"")</f>
        <v/>
      </c>
      <c r="DF1307" s="16" t="str">
        <f t="shared" si="124"/>
        <v/>
      </c>
      <c r="DG1307" s="16" t="str">
        <f>IF(Wedstrijden!BD1294="x","L","")</f>
        <v/>
      </c>
      <c r="DH1307" s="16" t="str">
        <f>IF(Wedstrijden!BE1294="x","M","")</f>
        <v/>
      </c>
      <c r="DI1307" s="16" t="str">
        <f>IF(Wedstrijden!BF1294="x","Z","")</f>
        <v/>
      </c>
      <c r="DJ1307" s="16" t="str">
        <f>IF(Wedstrijden!BG1294="x","Z","")</f>
        <v/>
      </c>
      <c r="DK1307" s="16" t="str">
        <f>IF(COUNTA(Wedstrijden!BI1294:BK1294)&lt;&gt;0,6,"")</f>
        <v/>
      </c>
      <c r="DL1307" s="16" t="str">
        <f t="shared" si="125"/>
        <v/>
      </c>
      <c r="DM1307" s="16" t="str">
        <f>IF(Wedstrijden!BI1294="x","L","")</f>
        <v/>
      </c>
      <c r="DN1307" s="16" t="str">
        <f>IF(Wedstrijden!BJ1294="x","M","")</f>
        <v/>
      </c>
      <c r="DO1307" s="16" t="str">
        <f>IF(Wedstrijden!BK1294="x","Z","")</f>
        <v/>
      </c>
      <c r="DP1307" s="16" t="str">
        <f>IF(Wedstrijden!BL1294="x","Z","")</f>
        <v/>
      </c>
    </row>
    <row r="1308" spans="1:120" ht="14.4" x14ac:dyDescent="0.3">
      <c r="A1308" s="18">
        <f>Wedstrijden!A1295</f>
        <v>0</v>
      </c>
      <c r="B1308" s="16" t="str">
        <f>IFERROR(VLOOKUP(Wedstrijden!#REF!,#REF!,2,FALSE),"")</f>
        <v/>
      </c>
      <c r="C1308" s="16">
        <f>Wedstrijden!E1295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IF(COUNTA(Wedstrijden!U1295:AC1295)&lt;&gt;0,1,"")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IF(Wedstrijden!U1295="x","B1","")</f>
        <v/>
      </c>
      <c r="BO1308" s="16" t="e">
        <f>IF(Wedstrijden!#REF!="x","BB","")</f>
        <v>#REF!</v>
      </c>
      <c r="BP1308" s="16" t="str">
        <f>IF(Wedstrijden!W1295="x","B","")</f>
        <v/>
      </c>
      <c r="BQ1308" s="16" t="str">
        <f>IF(Wedstrijden!X1295="x","L1","")</f>
        <v/>
      </c>
      <c r="BR1308" s="16" t="str">
        <f>IF(Wedstrijden!Y1295="x","L2","")</f>
        <v/>
      </c>
      <c r="BS1308" s="16" t="str">
        <f>IF(Wedstrijden!Z1295="x","M1","")</f>
        <v/>
      </c>
      <c r="BT1308" s="16" t="str">
        <f>IF(Wedstrijden!AA1295="x","M2","")</f>
        <v/>
      </c>
      <c r="BU1308" s="16" t="str">
        <f>IF(Wedstrijden!AB1295="x","Z1","")</f>
        <v/>
      </c>
      <c r="BV1308" s="16" t="str">
        <f>IF(Wedstrijden!AC1295="x","Z2","")</f>
        <v/>
      </c>
      <c r="BW1308" s="16" t="str">
        <f>IF(COUNTA(Wedstrijden!L1295:T1295)&lt;&gt;0,1,"")</f>
        <v/>
      </c>
      <c r="BX1308" s="16" t="str">
        <f t="shared" si="121"/>
        <v/>
      </c>
      <c r="BY1308" s="16" t="str">
        <f>IF(Wedstrijden!L1295="x","BB","")</f>
        <v/>
      </c>
      <c r="BZ1308" s="16" t="str">
        <f>IF(Wedstrijden!M1295="x","B","")</f>
        <v/>
      </c>
      <c r="CA1308" s="16" t="str">
        <f>IF(Wedstrijden!N1295="x","L1","")</f>
        <v/>
      </c>
      <c r="CB1308" s="16" t="str">
        <f>IF(Wedstrijden!O1295="x","L2","")</f>
        <v/>
      </c>
      <c r="CC1308" s="16" t="str">
        <f>IF(Wedstrijden!P1295="x","M1","")</f>
        <v/>
      </c>
      <c r="CD1308" s="16" t="str">
        <f>IF(Wedstrijden!Q1295="x","M2","")</f>
        <v/>
      </c>
      <c r="CE1308" s="16" t="str">
        <f>IF(Wedstrijden!R1295="x","Z1","")</f>
        <v/>
      </c>
      <c r="CF1308" s="16" t="str">
        <f>IF(Wedstrijden!S1295="x","Z2","")</f>
        <v/>
      </c>
      <c r="CG1308" s="16" t="str">
        <f>IF(Wedstrijden!T1295="x","ZZL","")</f>
        <v/>
      </c>
      <c r="CL1308" s="16" t="str">
        <f>IF(COUNTA(Wedstrijden!AR1295:BB1295)&lt;&gt;0,2,"")</f>
        <v/>
      </c>
      <c r="CM1308" s="16" t="str">
        <f t="shared" si="122"/>
        <v/>
      </c>
      <c r="CN1308" s="16" t="str">
        <f>IF(Wedstrijden!AR1295="x","AA","")</f>
        <v/>
      </c>
      <c r="CO1308" s="16" t="str">
        <f>IF(Wedstrijden!AS1295="x","A","")</f>
        <v/>
      </c>
      <c r="CP1308" s="16" t="str">
        <f>IF(Wedstrijden!AT1295="x","BB","")</f>
        <v/>
      </c>
      <c r="CQ1308" s="16" t="str">
        <f>IF(Wedstrijden!AU1295="x","B","")</f>
        <v/>
      </c>
      <c r="CR1308" s="16" t="str">
        <f>IF(Wedstrijden!AV1295="x","L","")</f>
        <v/>
      </c>
      <c r="CS1308" s="16" t="str">
        <f>IF(Wedstrijden!AW1295="x","M","")</f>
        <v/>
      </c>
      <c r="CT1308" s="16" t="str">
        <f>IF(Wedstrijden!AX1295="x","Z","")</f>
        <v/>
      </c>
      <c r="CU1308" s="16" t="str">
        <f>IF(Wedstrijden!BB1295="x","ZZ","")</f>
        <v/>
      </c>
      <c r="CV1308" s="16" t="str">
        <f>IF(COUNTA(Wedstrijden!AI1295:AP1295)&lt;&gt;0,2,"")</f>
        <v/>
      </c>
      <c r="CW1308" s="16" t="str">
        <f t="shared" si="123"/>
        <v/>
      </c>
      <c r="CX1308" s="16" t="str">
        <f>IF(Wedstrijden!AI1295="x","BB","")</f>
        <v/>
      </c>
      <c r="CY1308" s="16" t="str">
        <f>IF(Wedstrijden!AJ1295="x","B","")</f>
        <v/>
      </c>
      <c r="CZ1308" s="16" t="str">
        <f>IF(Wedstrijden!AK1295="x","L","")</f>
        <v/>
      </c>
      <c r="DA1308" s="16" t="str">
        <f>IF(Wedstrijden!AL1295="x","M","")</f>
        <v/>
      </c>
      <c r="DB1308" s="16" t="str">
        <f>IF(Wedstrijden!AM1295="x","Z","")</f>
        <v/>
      </c>
      <c r="DC1308" s="16" t="str">
        <f>IF(Wedstrijden!AN1295="x","ZZ","")</f>
        <v/>
      </c>
      <c r="DD1308" s="16" t="str">
        <f>IF(Wedstrijden!AP1295="x","1.40","")</f>
        <v/>
      </c>
      <c r="DE1308" s="16" t="str">
        <f>IF(COUNTA(Wedstrijden!BD1295:BF1295)&lt;&gt;0,6,"")</f>
        <v/>
      </c>
      <c r="DF1308" s="16" t="str">
        <f t="shared" si="124"/>
        <v/>
      </c>
      <c r="DG1308" s="16" t="str">
        <f>IF(Wedstrijden!BD1295="x","L","")</f>
        <v/>
      </c>
      <c r="DH1308" s="16" t="str">
        <f>IF(Wedstrijden!BE1295="x","M","")</f>
        <v/>
      </c>
      <c r="DI1308" s="16" t="str">
        <f>IF(Wedstrijden!BF1295="x","Z","")</f>
        <v/>
      </c>
      <c r="DJ1308" s="16" t="str">
        <f>IF(Wedstrijden!BG1295="x","Z","")</f>
        <v/>
      </c>
      <c r="DK1308" s="16" t="str">
        <f>IF(COUNTA(Wedstrijden!BI1295:BK1295)&lt;&gt;0,6,"")</f>
        <v/>
      </c>
      <c r="DL1308" s="16" t="str">
        <f t="shared" si="125"/>
        <v/>
      </c>
      <c r="DM1308" s="16" t="str">
        <f>IF(Wedstrijden!BI1295="x","L","")</f>
        <v/>
      </c>
      <c r="DN1308" s="16" t="str">
        <f>IF(Wedstrijden!BJ1295="x","M","")</f>
        <v/>
      </c>
      <c r="DO1308" s="16" t="str">
        <f>IF(Wedstrijden!BK1295="x","Z","")</f>
        <v/>
      </c>
      <c r="DP1308" s="16" t="str">
        <f>IF(Wedstrijden!BL1295="x","Z","")</f>
        <v/>
      </c>
    </row>
    <row r="1309" spans="1:120" ht="14.4" x14ac:dyDescent="0.3">
      <c r="A1309" s="18">
        <f>Wedstrijden!A1296</f>
        <v>0</v>
      </c>
      <c r="B1309" s="16" t="str">
        <f>IFERROR(VLOOKUP(Wedstrijden!#REF!,#REF!,2,FALSE),"")</f>
        <v/>
      </c>
      <c r="C1309" s="16">
        <f>Wedstrijden!E1296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IF(COUNTA(Wedstrijden!U1296:AC1296)&lt;&gt;0,1,"")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IF(Wedstrijden!U1296="x","B1","")</f>
        <v/>
      </c>
      <c r="BO1309" s="16" t="e">
        <f>IF(Wedstrijden!#REF!="x","BB","")</f>
        <v>#REF!</v>
      </c>
      <c r="BP1309" s="16" t="str">
        <f>IF(Wedstrijden!W1296="x","B","")</f>
        <v/>
      </c>
      <c r="BQ1309" s="16" t="str">
        <f>IF(Wedstrijden!X1296="x","L1","")</f>
        <v/>
      </c>
      <c r="BR1309" s="16" t="str">
        <f>IF(Wedstrijden!Y1296="x","L2","")</f>
        <v/>
      </c>
      <c r="BS1309" s="16" t="str">
        <f>IF(Wedstrijden!Z1296="x","M1","")</f>
        <v/>
      </c>
      <c r="BT1309" s="16" t="str">
        <f>IF(Wedstrijden!AA1296="x","M2","")</f>
        <v/>
      </c>
      <c r="BU1309" s="16" t="str">
        <f>IF(Wedstrijden!AB1296="x","Z1","")</f>
        <v/>
      </c>
      <c r="BV1309" s="16" t="str">
        <f>IF(Wedstrijden!AC1296="x","Z2","")</f>
        <v/>
      </c>
      <c r="BW1309" s="16" t="str">
        <f>IF(COUNTA(Wedstrijden!L1296:T1296)&lt;&gt;0,1,"")</f>
        <v/>
      </c>
      <c r="BX1309" s="16" t="str">
        <f t="shared" si="121"/>
        <v/>
      </c>
      <c r="BY1309" s="16" t="str">
        <f>IF(Wedstrijden!L1296="x","BB","")</f>
        <v/>
      </c>
      <c r="BZ1309" s="16" t="str">
        <f>IF(Wedstrijden!M1296="x","B","")</f>
        <v/>
      </c>
      <c r="CA1309" s="16" t="str">
        <f>IF(Wedstrijden!N1296="x","L1","")</f>
        <v/>
      </c>
      <c r="CB1309" s="16" t="str">
        <f>IF(Wedstrijden!O1296="x","L2","")</f>
        <v/>
      </c>
      <c r="CC1309" s="16" t="str">
        <f>IF(Wedstrijden!P1296="x","M1","")</f>
        <v/>
      </c>
      <c r="CD1309" s="16" t="str">
        <f>IF(Wedstrijden!Q1296="x","M2","")</f>
        <v/>
      </c>
      <c r="CE1309" s="16" t="str">
        <f>IF(Wedstrijden!R1296="x","Z1","")</f>
        <v/>
      </c>
      <c r="CF1309" s="16" t="str">
        <f>IF(Wedstrijden!S1296="x","Z2","")</f>
        <v/>
      </c>
      <c r="CG1309" s="16" t="str">
        <f>IF(Wedstrijden!T1296="x","ZZL","")</f>
        <v/>
      </c>
      <c r="CL1309" s="16" t="str">
        <f>IF(COUNTA(Wedstrijden!AR1296:BB1296)&lt;&gt;0,2,"")</f>
        <v/>
      </c>
      <c r="CM1309" s="16" t="str">
        <f t="shared" si="122"/>
        <v/>
      </c>
      <c r="CN1309" s="16" t="str">
        <f>IF(Wedstrijden!AR1296="x","AA","")</f>
        <v/>
      </c>
      <c r="CO1309" s="16" t="str">
        <f>IF(Wedstrijden!AS1296="x","A","")</f>
        <v/>
      </c>
      <c r="CP1309" s="16" t="str">
        <f>IF(Wedstrijden!AT1296="x","BB","")</f>
        <v/>
      </c>
      <c r="CQ1309" s="16" t="str">
        <f>IF(Wedstrijden!AU1296="x","B","")</f>
        <v/>
      </c>
      <c r="CR1309" s="16" t="str">
        <f>IF(Wedstrijden!AV1296="x","L","")</f>
        <v/>
      </c>
      <c r="CS1309" s="16" t="str">
        <f>IF(Wedstrijden!AW1296="x","M","")</f>
        <v/>
      </c>
      <c r="CT1309" s="16" t="str">
        <f>IF(Wedstrijden!AX1296="x","Z","")</f>
        <v/>
      </c>
      <c r="CU1309" s="16" t="str">
        <f>IF(Wedstrijden!BB1296="x","ZZ","")</f>
        <v/>
      </c>
      <c r="CV1309" s="16" t="str">
        <f>IF(COUNTA(Wedstrijden!AI1296:AP1296)&lt;&gt;0,2,"")</f>
        <v/>
      </c>
      <c r="CW1309" s="16" t="str">
        <f t="shared" si="123"/>
        <v/>
      </c>
      <c r="CX1309" s="16" t="str">
        <f>IF(Wedstrijden!AI1296="x","BB","")</f>
        <v/>
      </c>
      <c r="CY1309" s="16" t="str">
        <f>IF(Wedstrijden!AJ1296="x","B","")</f>
        <v/>
      </c>
      <c r="CZ1309" s="16" t="str">
        <f>IF(Wedstrijden!AK1296="x","L","")</f>
        <v/>
      </c>
      <c r="DA1309" s="16" t="str">
        <f>IF(Wedstrijden!AL1296="x","M","")</f>
        <v/>
      </c>
      <c r="DB1309" s="16" t="str">
        <f>IF(Wedstrijden!AM1296="x","Z","")</f>
        <v/>
      </c>
      <c r="DC1309" s="16" t="str">
        <f>IF(Wedstrijden!AN1296="x","ZZ","")</f>
        <v/>
      </c>
      <c r="DD1309" s="16" t="str">
        <f>IF(Wedstrijden!AP1296="x","1.40","")</f>
        <v/>
      </c>
      <c r="DE1309" s="16" t="str">
        <f>IF(COUNTA(Wedstrijden!BD1296:BF1296)&lt;&gt;0,6,"")</f>
        <v/>
      </c>
      <c r="DF1309" s="16" t="str">
        <f t="shared" si="124"/>
        <v/>
      </c>
      <c r="DG1309" s="16" t="str">
        <f>IF(Wedstrijden!BD1296="x","L","")</f>
        <v/>
      </c>
      <c r="DH1309" s="16" t="str">
        <f>IF(Wedstrijden!BE1296="x","M","")</f>
        <v/>
      </c>
      <c r="DI1309" s="16" t="str">
        <f>IF(Wedstrijden!BF1296="x","Z","")</f>
        <v/>
      </c>
      <c r="DJ1309" s="16" t="str">
        <f>IF(Wedstrijden!BG1296="x","Z","")</f>
        <v/>
      </c>
      <c r="DK1309" s="16" t="str">
        <f>IF(COUNTA(Wedstrijden!BI1296:BK1296)&lt;&gt;0,6,"")</f>
        <v/>
      </c>
      <c r="DL1309" s="16" t="str">
        <f t="shared" si="125"/>
        <v/>
      </c>
      <c r="DM1309" s="16" t="str">
        <f>IF(Wedstrijden!BI1296="x","L","")</f>
        <v/>
      </c>
      <c r="DN1309" s="16" t="str">
        <f>IF(Wedstrijden!BJ1296="x","M","")</f>
        <v/>
      </c>
      <c r="DO1309" s="16" t="str">
        <f>IF(Wedstrijden!BK1296="x","Z","")</f>
        <v/>
      </c>
      <c r="DP1309" s="16" t="str">
        <f>IF(Wedstrijden!BL1296="x","Z","")</f>
        <v/>
      </c>
    </row>
    <row r="1310" spans="1:120" ht="14.4" x14ac:dyDescent="0.3">
      <c r="A1310" s="18">
        <f>Wedstrijden!A1297</f>
        <v>0</v>
      </c>
      <c r="B1310" s="16" t="str">
        <f>IFERROR(VLOOKUP(Wedstrijden!#REF!,#REF!,2,FALSE),"")</f>
        <v/>
      </c>
      <c r="C1310" s="16">
        <f>Wedstrijden!E1297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IF(COUNTA(Wedstrijden!U1297:AC1297)&lt;&gt;0,1,"")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IF(Wedstrijden!U1297="x","B1","")</f>
        <v/>
      </c>
      <c r="BO1310" s="16" t="e">
        <f>IF(Wedstrijden!#REF!="x","BB","")</f>
        <v>#REF!</v>
      </c>
      <c r="BP1310" s="16" t="str">
        <f>IF(Wedstrijden!W1297="x","B","")</f>
        <v/>
      </c>
      <c r="BQ1310" s="16" t="str">
        <f>IF(Wedstrijden!X1297="x","L1","")</f>
        <v/>
      </c>
      <c r="BR1310" s="16" t="str">
        <f>IF(Wedstrijden!Y1297="x","L2","")</f>
        <v/>
      </c>
      <c r="BS1310" s="16" t="str">
        <f>IF(Wedstrijden!Z1297="x","M1","")</f>
        <v/>
      </c>
      <c r="BT1310" s="16" t="str">
        <f>IF(Wedstrijden!AA1297="x","M2","")</f>
        <v/>
      </c>
      <c r="BU1310" s="16" t="str">
        <f>IF(Wedstrijden!AB1297="x","Z1","")</f>
        <v/>
      </c>
      <c r="BV1310" s="16" t="str">
        <f>IF(Wedstrijden!AC1297="x","Z2","")</f>
        <v/>
      </c>
      <c r="BW1310" s="16" t="str">
        <f>IF(COUNTA(Wedstrijden!L1297:T1297)&lt;&gt;0,1,"")</f>
        <v/>
      </c>
      <c r="BX1310" s="16" t="str">
        <f t="shared" si="121"/>
        <v/>
      </c>
      <c r="BY1310" s="16" t="str">
        <f>IF(Wedstrijden!L1297="x","BB","")</f>
        <v/>
      </c>
      <c r="BZ1310" s="16" t="str">
        <f>IF(Wedstrijden!M1297="x","B","")</f>
        <v/>
      </c>
      <c r="CA1310" s="16" t="str">
        <f>IF(Wedstrijden!N1297="x","L1","")</f>
        <v/>
      </c>
      <c r="CB1310" s="16" t="str">
        <f>IF(Wedstrijden!O1297="x","L2","")</f>
        <v/>
      </c>
      <c r="CC1310" s="16" t="str">
        <f>IF(Wedstrijden!P1297="x","M1","")</f>
        <v/>
      </c>
      <c r="CD1310" s="16" t="str">
        <f>IF(Wedstrijden!Q1297="x","M2","")</f>
        <v/>
      </c>
      <c r="CE1310" s="16" t="str">
        <f>IF(Wedstrijden!R1297="x","Z1","")</f>
        <v/>
      </c>
      <c r="CF1310" s="16" t="str">
        <f>IF(Wedstrijden!S1297="x","Z2","")</f>
        <v/>
      </c>
      <c r="CG1310" s="16" t="str">
        <f>IF(Wedstrijden!T1297="x","ZZL","")</f>
        <v/>
      </c>
      <c r="CL1310" s="16" t="str">
        <f>IF(COUNTA(Wedstrijden!AR1297:BB1297)&lt;&gt;0,2,"")</f>
        <v/>
      </c>
      <c r="CM1310" s="16" t="str">
        <f t="shared" si="122"/>
        <v/>
      </c>
      <c r="CN1310" s="16" t="str">
        <f>IF(Wedstrijden!AR1297="x","AA","")</f>
        <v/>
      </c>
      <c r="CO1310" s="16" t="str">
        <f>IF(Wedstrijden!AS1297="x","A","")</f>
        <v/>
      </c>
      <c r="CP1310" s="16" t="str">
        <f>IF(Wedstrijden!AT1297="x","BB","")</f>
        <v/>
      </c>
      <c r="CQ1310" s="16" t="str">
        <f>IF(Wedstrijden!AU1297="x","B","")</f>
        <v/>
      </c>
      <c r="CR1310" s="16" t="str">
        <f>IF(Wedstrijden!AV1297="x","L","")</f>
        <v/>
      </c>
      <c r="CS1310" s="16" t="str">
        <f>IF(Wedstrijden!AW1297="x","M","")</f>
        <v/>
      </c>
      <c r="CT1310" s="16" t="str">
        <f>IF(Wedstrijden!AX1297="x","Z","")</f>
        <v/>
      </c>
      <c r="CU1310" s="16" t="str">
        <f>IF(Wedstrijden!BB1297="x","ZZ","")</f>
        <v/>
      </c>
      <c r="CV1310" s="16" t="str">
        <f>IF(COUNTA(Wedstrijden!AI1297:AP1297)&lt;&gt;0,2,"")</f>
        <v/>
      </c>
      <c r="CW1310" s="16" t="str">
        <f t="shared" si="123"/>
        <v/>
      </c>
      <c r="CX1310" s="16" t="str">
        <f>IF(Wedstrijden!AI1297="x","BB","")</f>
        <v/>
      </c>
      <c r="CY1310" s="16" t="str">
        <f>IF(Wedstrijden!AJ1297="x","B","")</f>
        <v/>
      </c>
      <c r="CZ1310" s="16" t="str">
        <f>IF(Wedstrijden!AK1297="x","L","")</f>
        <v/>
      </c>
      <c r="DA1310" s="16" t="str">
        <f>IF(Wedstrijden!AL1297="x","M","")</f>
        <v/>
      </c>
      <c r="DB1310" s="16" t="str">
        <f>IF(Wedstrijden!AM1297="x","Z","")</f>
        <v/>
      </c>
      <c r="DC1310" s="16" t="str">
        <f>IF(Wedstrijden!AN1297="x","ZZ","")</f>
        <v/>
      </c>
      <c r="DD1310" s="16" t="str">
        <f>IF(Wedstrijden!AP1297="x","1.40","")</f>
        <v/>
      </c>
      <c r="DE1310" s="16" t="str">
        <f>IF(COUNTA(Wedstrijden!BD1297:BF1297)&lt;&gt;0,6,"")</f>
        <v/>
      </c>
      <c r="DF1310" s="16" t="str">
        <f t="shared" si="124"/>
        <v/>
      </c>
      <c r="DG1310" s="16" t="str">
        <f>IF(Wedstrijden!BD1297="x","L","")</f>
        <v/>
      </c>
      <c r="DH1310" s="16" t="str">
        <f>IF(Wedstrijden!BE1297="x","M","")</f>
        <v/>
      </c>
      <c r="DI1310" s="16" t="str">
        <f>IF(Wedstrijden!BF1297="x","Z","")</f>
        <v/>
      </c>
      <c r="DJ1310" s="16" t="str">
        <f>IF(Wedstrijden!BG1297="x","Z","")</f>
        <v/>
      </c>
      <c r="DK1310" s="16" t="str">
        <f>IF(COUNTA(Wedstrijden!BI1297:BK1297)&lt;&gt;0,6,"")</f>
        <v/>
      </c>
      <c r="DL1310" s="16" t="str">
        <f t="shared" si="125"/>
        <v/>
      </c>
      <c r="DM1310" s="16" t="str">
        <f>IF(Wedstrijden!BI1297="x","L","")</f>
        <v/>
      </c>
      <c r="DN1310" s="16" t="str">
        <f>IF(Wedstrijden!BJ1297="x","M","")</f>
        <v/>
      </c>
      <c r="DO1310" s="16" t="str">
        <f>IF(Wedstrijden!BK1297="x","Z","")</f>
        <v/>
      </c>
      <c r="DP1310" s="16" t="str">
        <f>IF(Wedstrijden!BL1297="x","Z","")</f>
        <v/>
      </c>
    </row>
    <row r="1311" spans="1:120" ht="14.4" x14ac:dyDescent="0.3">
      <c r="A1311" s="18">
        <f>Wedstrijden!A1298</f>
        <v>0</v>
      </c>
      <c r="B1311" s="16" t="str">
        <f>IFERROR(VLOOKUP(Wedstrijden!#REF!,#REF!,2,FALSE),"")</f>
        <v/>
      </c>
      <c r="C1311" s="16">
        <f>Wedstrijden!E1298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IF(COUNTA(Wedstrijden!U1298:AC1298)&lt;&gt;0,1,"")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IF(Wedstrijden!U1298="x","B1","")</f>
        <v/>
      </c>
      <c r="BO1311" s="16" t="e">
        <f>IF(Wedstrijden!#REF!="x","BB","")</f>
        <v>#REF!</v>
      </c>
      <c r="BP1311" s="16" t="str">
        <f>IF(Wedstrijden!W1298="x","B","")</f>
        <v/>
      </c>
      <c r="BQ1311" s="16" t="str">
        <f>IF(Wedstrijden!X1298="x","L1","")</f>
        <v/>
      </c>
      <c r="BR1311" s="16" t="str">
        <f>IF(Wedstrijden!Y1298="x","L2","")</f>
        <v/>
      </c>
      <c r="BS1311" s="16" t="str">
        <f>IF(Wedstrijden!Z1298="x","M1","")</f>
        <v/>
      </c>
      <c r="BT1311" s="16" t="str">
        <f>IF(Wedstrijden!AA1298="x","M2","")</f>
        <v/>
      </c>
      <c r="BU1311" s="16" t="str">
        <f>IF(Wedstrijden!AB1298="x","Z1","")</f>
        <v/>
      </c>
      <c r="BV1311" s="16" t="str">
        <f>IF(Wedstrijden!AC1298="x","Z2","")</f>
        <v/>
      </c>
      <c r="BW1311" s="16" t="str">
        <f>IF(COUNTA(Wedstrijden!L1298:T1298)&lt;&gt;0,1,"")</f>
        <v/>
      </c>
      <c r="BX1311" s="16" t="str">
        <f t="shared" si="121"/>
        <v/>
      </c>
      <c r="BY1311" s="16" t="str">
        <f>IF(Wedstrijden!L1298="x","BB","")</f>
        <v/>
      </c>
      <c r="BZ1311" s="16" t="str">
        <f>IF(Wedstrijden!M1298="x","B","")</f>
        <v/>
      </c>
      <c r="CA1311" s="16" t="str">
        <f>IF(Wedstrijden!N1298="x","L1","")</f>
        <v/>
      </c>
      <c r="CB1311" s="16" t="str">
        <f>IF(Wedstrijden!O1298="x","L2","")</f>
        <v/>
      </c>
      <c r="CC1311" s="16" t="str">
        <f>IF(Wedstrijden!P1298="x","M1","")</f>
        <v/>
      </c>
      <c r="CD1311" s="16" t="str">
        <f>IF(Wedstrijden!Q1298="x","M2","")</f>
        <v/>
      </c>
      <c r="CE1311" s="16" t="str">
        <f>IF(Wedstrijden!R1298="x","Z1","")</f>
        <v/>
      </c>
      <c r="CF1311" s="16" t="str">
        <f>IF(Wedstrijden!S1298="x","Z2","")</f>
        <v/>
      </c>
      <c r="CG1311" s="16" t="str">
        <f>IF(Wedstrijden!T1298="x","ZZL","")</f>
        <v/>
      </c>
      <c r="CL1311" s="16" t="str">
        <f>IF(COUNTA(Wedstrijden!AR1298:BB1298)&lt;&gt;0,2,"")</f>
        <v/>
      </c>
      <c r="CM1311" s="16" t="str">
        <f t="shared" si="122"/>
        <v/>
      </c>
      <c r="CN1311" s="16" t="str">
        <f>IF(Wedstrijden!AR1298="x","AA","")</f>
        <v/>
      </c>
      <c r="CO1311" s="16" t="str">
        <f>IF(Wedstrijden!AS1298="x","A","")</f>
        <v/>
      </c>
      <c r="CP1311" s="16" t="str">
        <f>IF(Wedstrijden!AT1298="x","BB","")</f>
        <v/>
      </c>
      <c r="CQ1311" s="16" t="str">
        <f>IF(Wedstrijden!AU1298="x","B","")</f>
        <v/>
      </c>
      <c r="CR1311" s="16" t="str">
        <f>IF(Wedstrijden!AV1298="x","L","")</f>
        <v/>
      </c>
      <c r="CS1311" s="16" t="str">
        <f>IF(Wedstrijden!AW1298="x","M","")</f>
        <v/>
      </c>
      <c r="CT1311" s="16" t="str">
        <f>IF(Wedstrijden!AX1298="x","Z","")</f>
        <v/>
      </c>
      <c r="CU1311" s="16" t="str">
        <f>IF(Wedstrijden!BB1298="x","ZZ","")</f>
        <v/>
      </c>
      <c r="CV1311" s="16" t="str">
        <f>IF(COUNTA(Wedstrijden!AI1298:AP1298)&lt;&gt;0,2,"")</f>
        <v/>
      </c>
      <c r="CW1311" s="16" t="str">
        <f t="shared" si="123"/>
        <v/>
      </c>
      <c r="CX1311" s="16" t="str">
        <f>IF(Wedstrijden!AI1298="x","BB","")</f>
        <v/>
      </c>
      <c r="CY1311" s="16" t="str">
        <f>IF(Wedstrijden!AJ1298="x","B","")</f>
        <v/>
      </c>
      <c r="CZ1311" s="16" t="str">
        <f>IF(Wedstrijden!AK1298="x","L","")</f>
        <v/>
      </c>
      <c r="DA1311" s="16" t="str">
        <f>IF(Wedstrijden!AL1298="x","M","")</f>
        <v/>
      </c>
      <c r="DB1311" s="16" t="str">
        <f>IF(Wedstrijden!AM1298="x","Z","")</f>
        <v/>
      </c>
      <c r="DC1311" s="16" t="str">
        <f>IF(Wedstrijden!AN1298="x","ZZ","")</f>
        <v/>
      </c>
      <c r="DD1311" s="16" t="str">
        <f>IF(Wedstrijden!AP1298="x","1.40","")</f>
        <v/>
      </c>
      <c r="DE1311" s="16" t="str">
        <f>IF(COUNTA(Wedstrijden!BD1298:BF1298)&lt;&gt;0,6,"")</f>
        <v/>
      </c>
      <c r="DF1311" s="16" t="str">
        <f t="shared" si="124"/>
        <v/>
      </c>
      <c r="DG1311" s="16" t="str">
        <f>IF(Wedstrijden!BD1298="x","L","")</f>
        <v/>
      </c>
      <c r="DH1311" s="16" t="str">
        <f>IF(Wedstrijden!BE1298="x","M","")</f>
        <v/>
      </c>
      <c r="DI1311" s="16" t="str">
        <f>IF(Wedstrijden!BF1298="x","Z","")</f>
        <v/>
      </c>
      <c r="DJ1311" s="16" t="str">
        <f>IF(Wedstrijden!BG1298="x","Z","")</f>
        <v/>
      </c>
      <c r="DK1311" s="16" t="str">
        <f>IF(COUNTA(Wedstrijden!BI1298:BK1298)&lt;&gt;0,6,"")</f>
        <v/>
      </c>
      <c r="DL1311" s="16" t="str">
        <f t="shared" si="125"/>
        <v/>
      </c>
      <c r="DM1311" s="16" t="str">
        <f>IF(Wedstrijden!BI1298="x","L","")</f>
        <v/>
      </c>
      <c r="DN1311" s="16" t="str">
        <f>IF(Wedstrijden!BJ1298="x","M","")</f>
        <v/>
      </c>
      <c r="DO1311" s="16" t="str">
        <f>IF(Wedstrijden!BK1298="x","Z","")</f>
        <v/>
      </c>
      <c r="DP1311" s="16" t="str">
        <f>IF(Wedstrijden!BL1298="x","Z","")</f>
        <v/>
      </c>
    </row>
    <row r="1312" spans="1:120" ht="14.4" x14ac:dyDescent="0.3">
      <c r="A1312" s="18">
        <f>Wedstrijden!A1299</f>
        <v>0</v>
      </c>
      <c r="B1312" s="16" t="str">
        <f>IFERROR(VLOOKUP(Wedstrijden!#REF!,#REF!,2,FALSE),"")</f>
        <v/>
      </c>
      <c r="C1312" s="16">
        <f>Wedstrijden!E1299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IF(COUNTA(Wedstrijden!U1299:AC1299)&lt;&gt;0,1,"")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IF(Wedstrijden!U1299="x","B1","")</f>
        <v/>
      </c>
      <c r="BO1312" s="16" t="e">
        <f>IF(Wedstrijden!#REF!="x","BB","")</f>
        <v>#REF!</v>
      </c>
      <c r="BP1312" s="16" t="str">
        <f>IF(Wedstrijden!W1299="x","B","")</f>
        <v/>
      </c>
      <c r="BQ1312" s="16" t="str">
        <f>IF(Wedstrijden!X1299="x","L1","")</f>
        <v/>
      </c>
      <c r="BR1312" s="16" t="str">
        <f>IF(Wedstrijden!Y1299="x","L2","")</f>
        <v/>
      </c>
      <c r="BS1312" s="16" t="str">
        <f>IF(Wedstrijden!Z1299="x","M1","")</f>
        <v/>
      </c>
      <c r="BT1312" s="16" t="str">
        <f>IF(Wedstrijden!AA1299="x","M2","")</f>
        <v/>
      </c>
      <c r="BU1312" s="16" t="str">
        <f>IF(Wedstrijden!AB1299="x","Z1","")</f>
        <v/>
      </c>
      <c r="BV1312" s="16" t="str">
        <f>IF(Wedstrijden!AC1299="x","Z2","")</f>
        <v/>
      </c>
      <c r="BW1312" s="16" t="str">
        <f>IF(COUNTA(Wedstrijden!L1299:T1299)&lt;&gt;0,1,"")</f>
        <v/>
      </c>
      <c r="BX1312" s="16" t="str">
        <f t="shared" si="121"/>
        <v/>
      </c>
      <c r="BY1312" s="16" t="str">
        <f>IF(Wedstrijden!L1299="x","BB","")</f>
        <v/>
      </c>
      <c r="BZ1312" s="16" t="str">
        <f>IF(Wedstrijden!M1299="x","B","")</f>
        <v/>
      </c>
      <c r="CA1312" s="16" t="str">
        <f>IF(Wedstrijden!N1299="x","L1","")</f>
        <v/>
      </c>
      <c r="CB1312" s="16" t="str">
        <f>IF(Wedstrijden!O1299="x","L2","")</f>
        <v/>
      </c>
      <c r="CC1312" s="16" t="str">
        <f>IF(Wedstrijden!P1299="x","M1","")</f>
        <v/>
      </c>
      <c r="CD1312" s="16" t="str">
        <f>IF(Wedstrijden!Q1299="x","M2","")</f>
        <v/>
      </c>
      <c r="CE1312" s="16" t="str">
        <f>IF(Wedstrijden!R1299="x","Z1","")</f>
        <v/>
      </c>
      <c r="CF1312" s="16" t="str">
        <f>IF(Wedstrijden!S1299="x","Z2","")</f>
        <v/>
      </c>
      <c r="CG1312" s="16" t="str">
        <f>IF(Wedstrijden!T1299="x","ZZL","")</f>
        <v/>
      </c>
      <c r="CL1312" s="16" t="str">
        <f>IF(COUNTA(Wedstrijden!AR1299:BB1299)&lt;&gt;0,2,"")</f>
        <v/>
      </c>
      <c r="CM1312" s="16" t="str">
        <f t="shared" si="122"/>
        <v/>
      </c>
      <c r="CN1312" s="16" t="str">
        <f>IF(Wedstrijden!AR1299="x","AA","")</f>
        <v/>
      </c>
      <c r="CO1312" s="16" t="str">
        <f>IF(Wedstrijden!AS1299="x","A","")</f>
        <v/>
      </c>
      <c r="CP1312" s="16" t="str">
        <f>IF(Wedstrijden!AT1299="x","BB","")</f>
        <v/>
      </c>
      <c r="CQ1312" s="16" t="str">
        <f>IF(Wedstrijden!AU1299="x","B","")</f>
        <v/>
      </c>
      <c r="CR1312" s="16" t="str">
        <f>IF(Wedstrijden!AV1299="x","L","")</f>
        <v/>
      </c>
      <c r="CS1312" s="16" t="str">
        <f>IF(Wedstrijden!AW1299="x","M","")</f>
        <v/>
      </c>
      <c r="CT1312" s="16" t="str">
        <f>IF(Wedstrijden!AX1299="x","Z","")</f>
        <v/>
      </c>
      <c r="CU1312" s="16" t="str">
        <f>IF(Wedstrijden!BB1299="x","ZZ","")</f>
        <v/>
      </c>
      <c r="CV1312" s="16" t="str">
        <f>IF(COUNTA(Wedstrijden!AI1299:AP1299)&lt;&gt;0,2,"")</f>
        <v/>
      </c>
      <c r="CW1312" s="16" t="str">
        <f t="shared" si="123"/>
        <v/>
      </c>
      <c r="CX1312" s="16" t="str">
        <f>IF(Wedstrijden!AI1299="x","BB","")</f>
        <v/>
      </c>
      <c r="CY1312" s="16" t="str">
        <f>IF(Wedstrijden!AJ1299="x","B","")</f>
        <v/>
      </c>
      <c r="CZ1312" s="16" t="str">
        <f>IF(Wedstrijden!AK1299="x","L","")</f>
        <v/>
      </c>
      <c r="DA1312" s="16" t="str">
        <f>IF(Wedstrijden!AL1299="x","M","")</f>
        <v/>
      </c>
      <c r="DB1312" s="16" t="str">
        <f>IF(Wedstrijden!AM1299="x","Z","")</f>
        <v/>
      </c>
      <c r="DC1312" s="16" t="str">
        <f>IF(Wedstrijden!AN1299="x","ZZ","")</f>
        <v/>
      </c>
      <c r="DD1312" s="16" t="str">
        <f>IF(Wedstrijden!AP1299="x","1.40","")</f>
        <v/>
      </c>
      <c r="DE1312" s="16" t="str">
        <f>IF(COUNTA(Wedstrijden!BD1299:BF1299)&lt;&gt;0,6,"")</f>
        <v/>
      </c>
      <c r="DF1312" s="16" t="str">
        <f t="shared" si="124"/>
        <v/>
      </c>
      <c r="DG1312" s="16" t="str">
        <f>IF(Wedstrijden!BD1299="x","L","")</f>
        <v/>
      </c>
      <c r="DH1312" s="16" t="str">
        <f>IF(Wedstrijden!BE1299="x","M","")</f>
        <v/>
      </c>
      <c r="DI1312" s="16" t="str">
        <f>IF(Wedstrijden!BF1299="x","Z","")</f>
        <v/>
      </c>
      <c r="DJ1312" s="16" t="str">
        <f>IF(Wedstrijden!BG1299="x","Z","")</f>
        <v/>
      </c>
      <c r="DK1312" s="16" t="str">
        <f>IF(COUNTA(Wedstrijden!BI1299:BK1299)&lt;&gt;0,6,"")</f>
        <v/>
      </c>
      <c r="DL1312" s="16" t="str">
        <f t="shared" si="125"/>
        <v/>
      </c>
      <c r="DM1312" s="16" t="str">
        <f>IF(Wedstrijden!BI1299="x","L","")</f>
        <v/>
      </c>
      <c r="DN1312" s="16" t="str">
        <f>IF(Wedstrijden!BJ1299="x","M","")</f>
        <v/>
      </c>
      <c r="DO1312" s="16" t="str">
        <f>IF(Wedstrijden!BK1299="x","Z","")</f>
        <v/>
      </c>
      <c r="DP1312" s="16" t="str">
        <f>IF(Wedstrijden!BL1299="x","Z","")</f>
        <v/>
      </c>
    </row>
    <row r="1313" spans="1:120" ht="14.4" x14ac:dyDescent="0.3">
      <c r="A1313" s="18">
        <f>Wedstrijden!A1300</f>
        <v>0</v>
      </c>
      <c r="B1313" s="16" t="str">
        <f>IFERROR(VLOOKUP(Wedstrijden!#REF!,#REF!,2,FALSE),"")</f>
        <v/>
      </c>
      <c r="C1313" s="16">
        <f>Wedstrijden!E1300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IF(COUNTA(Wedstrijden!U1300:AC1300)&lt;&gt;0,1,"")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IF(Wedstrijden!U1300="x","B1","")</f>
        <v/>
      </c>
      <c r="BO1313" s="16" t="e">
        <f>IF(Wedstrijden!#REF!="x","BB","")</f>
        <v>#REF!</v>
      </c>
      <c r="BP1313" s="16" t="str">
        <f>IF(Wedstrijden!W1300="x","B","")</f>
        <v/>
      </c>
      <c r="BQ1313" s="16" t="str">
        <f>IF(Wedstrijden!X1300="x","L1","")</f>
        <v/>
      </c>
      <c r="BR1313" s="16" t="str">
        <f>IF(Wedstrijden!Y1300="x","L2","")</f>
        <v/>
      </c>
      <c r="BS1313" s="16" t="str">
        <f>IF(Wedstrijden!Z1300="x","M1","")</f>
        <v/>
      </c>
      <c r="BT1313" s="16" t="str">
        <f>IF(Wedstrijden!AA1300="x","M2","")</f>
        <v/>
      </c>
      <c r="BU1313" s="16" t="str">
        <f>IF(Wedstrijden!AB1300="x","Z1","")</f>
        <v/>
      </c>
      <c r="BV1313" s="16" t="str">
        <f>IF(Wedstrijden!AC1300="x","Z2","")</f>
        <v/>
      </c>
      <c r="BW1313" s="16" t="str">
        <f>IF(COUNTA(Wedstrijden!L1300:T1300)&lt;&gt;0,1,"")</f>
        <v/>
      </c>
      <c r="BX1313" s="16" t="str">
        <f t="shared" si="121"/>
        <v/>
      </c>
      <c r="BY1313" s="16" t="str">
        <f>IF(Wedstrijden!L1300="x","BB","")</f>
        <v/>
      </c>
      <c r="BZ1313" s="16" t="str">
        <f>IF(Wedstrijden!M1300="x","B","")</f>
        <v/>
      </c>
      <c r="CA1313" s="16" t="str">
        <f>IF(Wedstrijden!N1300="x","L1","")</f>
        <v/>
      </c>
      <c r="CB1313" s="16" t="str">
        <f>IF(Wedstrijden!O1300="x","L2","")</f>
        <v/>
      </c>
      <c r="CC1313" s="16" t="str">
        <f>IF(Wedstrijden!P1300="x","M1","")</f>
        <v/>
      </c>
      <c r="CD1313" s="16" t="str">
        <f>IF(Wedstrijden!Q1300="x","M2","")</f>
        <v/>
      </c>
      <c r="CE1313" s="16" t="str">
        <f>IF(Wedstrijden!R1300="x","Z1","")</f>
        <v/>
      </c>
      <c r="CF1313" s="16" t="str">
        <f>IF(Wedstrijden!S1300="x","Z2","")</f>
        <v/>
      </c>
      <c r="CG1313" s="16" t="str">
        <f>IF(Wedstrijden!T1300="x","ZZL","")</f>
        <v/>
      </c>
      <c r="CL1313" s="16" t="str">
        <f>IF(COUNTA(Wedstrijden!AR1300:BB1300)&lt;&gt;0,2,"")</f>
        <v/>
      </c>
      <c r="CM1313" s="16" t="str">
        <f t="shared" si="122"/>
        <v/>
      </c>
      <c r="CN1313" s="16" t="str">
        <f>IF(Wedstrijden!AR1300="x","AA","")</f>
        <v/>
      </c>
      <c r="CO1313" s="16" t="str">
        <f>IF(Wedstrijden!AS1300="x","A","")</f>
        <v/>
      </c>
      <c r="CP1313" s="16" t="str">
        <f>IF(Wedstrijden!AT1300="x","BB","")</f>
        <v/>
      </c>
      <c r="CQ1313" s="16" t="str">
        <f>IF(Wedstrijden!AU1300="x","B","")</f>
        <v/>
      </c>
      <c r="CR1313" s="16" t="str">
        <f>IF(Wedstrijden!AV1300="x","L","")</f>
        <v/>
      </c>
      <c r="CS1313" s="16" t="str">
        <f>IF(Wedstrijden!AW1300="x","M","")</f>
        <v/>
      </c>
      <c r="CT1313" s="16" t="str">
        <f>IF(Wedstrijden!AX1300="x","Z","")</f>
        <v/>
      </c>
      <c r="CU1313" s="16" t="str">
        <f>IF(Wedstrijden!BB1300="x","ZZ","")</f>
        <v/>
      </c>
      <c r="CV1313" s="16" t="str">
        <f>IF(COUNTA(Wedstrijden!AI1300:AP1300)&lt;&gt;0,2,"")</f>
        <v/>
      </c>
      <c r="CW1313" s="16" t="str">
        <f t="shared" si="123"/>
        <v/>
      </c>
      <c r="CX1313" s="16" t="str">
        <f>IF(Wedstrijden!AI1300="x","BB","")</f>
        <v/>
      </c>
      <c r="CY1313" s="16" t="str">
        <f>IF(Wedstrijden!AJ1300="x","B","")</f>
        <v/>
      </c>
      <c r="CZ1313" s="16" t="str">
        <f>IF(Wedstrijden!AK1300="x","L","")</f>
        <v/>
      </c>
      <c r="DA1313" s="16" t="str">
        <f>IF(Wedstrijden!AL1300="x","M","")</f>
        <v/>
      </c>
      <c r="DB1313" s="16" t="str">
        <f>IF(Wedstrijden!AM1300="x","Z","")</f>
        <v/>
      </c>
      <c r="DC1313" s="16" t="str">
        <f>IF(Wedstrijden!AN1300="x","ZZ","")</f>
        <v/>
      </c>
      <c r="DD1313" s="16" t="str">
        <f>IF(Wedstrijden!AP1300="x","1.40","")</f>
        <v/>
      </c>
      <c r="DE1313" s="16" t="str">
        <f>IF(COUNTA(Wedstrijden!BD1300:BF1300)&lt;&gt;0,6,"")</f>
        <v/>
      </c>
      <c r="DF1313" s="16" t="str">
        <f t="shared" si="124"/>
        <v/>
      </c>
      <c r="DG1313" s="16" t="str">
        <f>IF(Wedstrijden!BD1300="x","L","")</f>
        <v/>
      </c>
      <c r="DH1313" s="16" t="str">
        <f>IF(Wedstrijden!BE1300="x","M","")</f>
        <v/>
      </c>
      <c r="DI1313" s="16" t="str">
        <f>IF(Wedstrijden!BF1300="x","Z","")</f>
        <v/>
      </c>
      <c r="DJ1313" s="16" t="str">
        <f>IF(Wedstrijden!BG1300="x","Z","")</f>
        <v/>
      </c>
      <c r="DK1313" s="16" t="str">
        <f>IF(COUNTA(Wedstrijden!BI1300:BK1300)&lt;&gt;0,6,"")</f>
        <v/>
      </c>
      <c r="DL1313" s="16" t="str">
        <f t="shared" si="125"/>
        <v/>
      </c>
      <c r="DM1313" s="16" t="str">
        <f>IF(Wedstrijden!BI1300="x","L","")</f>
        <v/>
      </c>
      <c r="DN1313" s="16" t="str">
        <f>IF(Wedstrijden!BJ1300="x","M","")</f>
        <v/>
      </c>
      <c r="DO1313" s="16" t="str">
        <f>IF(Wedstrijden!BK1300="x","Z","")</f>
        <v/>
      </c>
      <c r="DP1313" s="16" t="str">
        <f>IF(Wedstrijden!BL1300="x","Z","")</f>
        <v/>
      </c>
    </row>
    <row r="1314" spans="1:120" ht="14.4" x14ac:dyDescent="0.3">
      <c r="A1314" s="18">
        <f>Wedstrijden!A1301</f>
        <v>0</v>
      </c>
      <c r="B1314" s="16" t="str">
        <f>IFERROR(VLOOKUP(Wedstrijden!#REF!,#REF!,2,FALSE),"")</f>
        <v/>
      </c>
      <c r="C1314" s="16">
        <f>Wedstrijden!E1301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IF(COUNTA(Wedstrijden!U1301:AC1301)&lt;&gt;0,1,"")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IF(Wedstrijden!U1301="x","B1","")</f>
        <v/>
      </c>
      <c r="BO1314" s="16" t="e">
        <f>IF(Wedstrijden!#REF!="x","BB","")</f>
        <v>#REF!</v>
      </c>
      <c r="BP1314" s="16" t="str">
        <f>IF(Wedstrijden!W1301="x","B","")</f>
        <v/>
      </c>
      <c r="BQ1314" s="16" t="str">
        <f>IF(Wedstrijden!X1301="x","L1","")</f>
        <v/>
      </c>
      <c r="BR1314" s="16" t="str">
        <f>IF(Wedstrijden!Y1301="x","L2","")</f>
        <v/>
      </c>
      <c r="BS1314" s="16" t="str">
        <f>IF(Wedstrijden!Z1301="x","M1","")</f>
        <v/>
      </c>
      <c r="BT1314" s="16" t="str">
        <f>IF(Wedstrijden!AA1301="x","M2","")</f>
        <v/>
      </c>
      <c r="BU1314" s="16" t="str">
        <f>IF(Wedstrijden!AB1301="x","Z1","")</f>
        <v/>
      </c>
      <c r="BV1314" s="16" t="str">
        <f>IF(Wedstrijden!AC1301="x","Z2","")</f>
        <v/>
      </c>
      <c r="BW1314" s="16" t="str">
        <f>IF(COUNTA(Wedstrijden!L1301:T1301)&lt;&gt;0,1,"")</f>
        <v/>
      </c>
      <c r="BX1314" s="16" t="str">
        <f t="shared" si="121"/>
        <v/>
      </c>
      <c r="BY1314" s="16" t="str">
        <f>IF(Wedstrijden!L1301="x","BB","")</f>
        <v/>
      </c>
      <c r="BZ1314" s="16" t="str">
        <f>IF(Wedstrijden!M1301="x","B","")</f>
        <v/>
      </c>
      <c r="CA1314" s="16" t="str">
        <f>IF(Wedstrijden!N1301="x","L1","")</f>
        <v/>
      </c>
      <c r="CB1314" s="16" t="str">
        <f>IF(Wedstrijden!O1301="x","L2","")</f>
        <v/>
      </c>
      <c r="CC1314" s="16" t="str">
        <f>IF(Wedstrijden!P1301="x","M1","")</f>
        <v/>
      </c>
      <c r="CD1314" s="16" t="str">
        <f>IF(Wedstrijden!Q1301="x","M2","")</f>
        <v/>
      </c>
      <c r="CE1314" s="16" t="str">
        <f>IF(Wedstrijden!R1301="x","Z1","")</f>
        <v/>
      </c>
      <c r="CF1314" s="16" t="str">
        <f>IF(Wedstrijden!S1301="x","Z2","")</f>
        <v/>
      </c>
      <c r="CG1314" s="16" t="str">
        <f>IF(Wedstrijden!T1301="x","ZZL","")</f>
        <v/>
      </c>
      <c r="CL1314" s="16" t="str">
        <f>IF(COUNTA(Wedstrijden!AR1301:BB1301)&lt;&gt;0,2,"")</f>
        <v/>
      </c>
      <c r="CM1314" s="16" t="str">
        <f t="shared" si="122"/>
        <v/>
      </c>
      <c r="CN1314" s="16" t="str">
        <f>IF(Wedstrijden!AR1301="x","AA","")</f>
        <v/>
      </c>
      <c r="CO1314" s="16" t="str">
        <f>IF(Wedstrijden!AS1301="x","A","")</f>
        <v/>
      </c>
      <c r="CP1314" s="16" t="str">
        <f>IF(Wedstrijden!AT1301="x","BB","")</f>
        <v/>
      </c>
      <c r="CQ1314" s="16" t="str">
        <f>IF(Wedstrijden!AU1301="x","B","")</f>
        <v/>
      </c>
      <c r="CR1314" s="16" t="str">
        <f>IF(Wedstrijden!AV1301="x","L","")</f>
        <v/>
      </c>
      <c r="CS1314" s="16" t="str">
        <f>IF(Wedstrijden!AW1301="x","M","")</f>
        <v/>
      </c>
      <c r="CT1314" s="16" t="str">
        <f>IF(Wedstrijden!AX1301="x","Z","")</f>
        <v/>
      </c>
      <c r="CU1314" s="16" t="str">
        <f>IF(Wedstrijden!BB1301="x","ZZ","")</f>
        <v/>
      </c>
      <c r="CV1314" s="16" t="str">
        <f>IF(COUNTA(Wedstrijden!AI1301:AP1301)&lt;&gt;0,2,"")</f>
        <v/>
      </c>
      <c r="CW1314" s="16" t="str">
        <f t="shared" si="123"/>
        <v/>
      </c>
      <c r="CX1314" s="16" t="str">
        <f>IF(Wedstrijden!AI1301="x","BB","")</f>
        <v/>
      </c>
      <c r="CY1314" s="16" t="str">
        <f>IF(Wedstrijden!AJ1301="x","B","")</f>
        <v/>
      </c>
      <c r="CZ1314" s="16" t="str">
        <f>IF(Wedstrijden!AK1301="x","L","")</f>
        <v/>
      </c>
      <c r="DA1314" s="16" t="str">
        <f>IF(Wedstrijden!AL1301="x","M","")</f>
        <v/>
      </c>
      <c r="DB1314" s="16" t="str">
        <f>IF(Wedstrijden!AM1301="x","Z","")</f>
        <v/>
      </c>
      <c r="DC1314" s="16" t="str">
        <f>IF(Wedstrijden!AN1301="x","ZZ","")</f>
        <v/>
      </c>
      <c r="DD1314" s="16" t="str">
        <f>IF(Wedstrijden!AP1301="x","1.40","")</f>
        <v/>
      </c>
      <c r="DE1314" s="16" t="str">
        <f>IF(COUNTA(Wedstrijden!BD1301:BF1301)&lt;&gt;0,6,"")</f>
        <v/>
      </c>
      <c r="DF1314" s="16" t="str">
        <f t="shared" si="124"/>
        <v/>
      </c>
      <c r="DG1314" s="16" t="str">
        <f>IF(Wedstrijden!BD1301="x","L","")</f>
        <v/>
      </c>
      <c r="DH1314" s="16" t="str">
        <f>IF(Wedstrijden!BE1301="x","M","")</f>
        <v/>
      </c>
      <c r="DI1314" s="16" t="str">
        <f>IF(Wedstrijden!BF1301="x","Z","")</f>
        <v/>
      </c>
      <c r="DJ1314" s="16" t="str">
        <f>IF(Wedstrijden!BG1301="x","Z","")</f>
        <v/>
      </c>
      <c r="DK1314" s="16" t="str">
        <f>IF(COUNTA(Wedstrijden!BI1301:BK1301)&lt;&gt;0,6,"")</f>
        <v/>
      </c>
      <c r="DL1314" s="16" t="str">
        <f t="shared" si="125"/>
        <v/>
      </c>
      <c r="DM1314" s="16" t="str">
        <f>IF(Wedstrijden!BI1301="x","L","")</f>
        <v/>
      </c>
      <c r="DN1314" s="16" t="str">
        <f>IF(Wedstrijden!BJ1301="x","M","")</f>
        <v/>
      </c>
      <c r="DO1314" s="16" t="str">
        <f>IF(Wedstrijden!BK1301="x","Z","")</f>
        <v/>
      </c>
      <c r="DP1314" s="16" t="str">
        <f>IF(Wedstrijden!BL1301="x","Z","")</f>
        <v/>
      </c>
    </row>
    <row r="1315" spans="1:120" ht="14.4" x14ac:dyDescent="0.3">
      <c r="A1315" s="18">
        <f>Wedstrijden!A1302</f>
        <v>0</v>
      </c>
      <c r="B1315" s="16" t="str">
        <f>IFERROR(VLOOKUP(Wedstrijden!#REF!,#REF!,2,FALSE),"")</f>
        <v/>
      </c>
      <c r="C1315" s="16">
        <f>Wedstrijden!E1302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IF(COUNTA(Wedstrijden!U1302:AC1302)&lt;&gt;0,1,"")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IF(Wedstrijden!U1302="x","B1","")</f>
        <v/>
      </c>
      <c r="BO1315" s="16" t="e">
        <f>IF(Wedstrijden!#REF!="x","BB","")</f>
        <v>#REF!</v>
      </c>
      <c r="BP1315" s="16" t="str">
        <f>IF(Wedstrijden!W1302="x","B","")</f>
        <v/>
      </c>
      <c r="BQ1315" s="16" t="str">
        <f>IF(Wedstrijden!X1302="x","L1","")</f>
        <v/>
      </c>
      <c r="BR1315" s="16" t="str">
        <f>IF(Wedstrijden!Y1302="x","L2","")</f>
        <v/>
      </c>
      <c r="BS1315" s="16" t="str">
        <f>IF(Wedstrijden!Z1302="x","M1","")</f>
        <v/>
      </c>
      <c r="BT1315" s="16" t="str">
        <f>IF(Wedstrijden!AA1302="x","M2","")</f>
        <v/>
      </c>
      <c r="BU1315" s="16" t="str">
        <f>IF(Wedstrijden!AB1302="x","Z1","")</f>
        <v/>
      </c>
      <c r="BV1315" s="16" t="str">
        <f>IF(Wedstrijden!AC1302="x","Z2","")</f>
        <v/>
      </c>
      <c r="BW1315" s="16" t="str">
        <f>IF(COUNTA(Wedstrijden!L1302:T1302)&lt;&gt;0,1,"")</f>
        <v/>
      </c>
      <c r="BX1315" s="16" t="str">
        <f t="shared" si="121"/>
        <v/>
      </c>
      <c r="BY1315" s="16" t="str">
        <f>IF(Wedstrijden!L1302="x","BB","")</f>
        <v/>
      </c>
      <c r="BZ1315" s="16" t="str">
        <f>IF(Wedstrijden!M1302="x","B","")</f>
        <v/>
      </c>
      <c r="CA1315" s="16" t="str">
        <f>IF(Wedstrijden!N1302="x","L1","")</f>
        <v/>
      </c>
      <c r="CB1315" s="16" t="str">
        <f>IF(Wedstrijden!O1302="x","L2","")</f>
        <v/>
      </c>
      <c r="CC1315" s="16" t="str">
        <f>IF(Wedstrijden!P1302="x","M1","")</f>
        <v/>
      </c>
      <c r="CD1315" s="16" t="str">
        <f>IF(Wedstrijden!Q1302="x","M2","")</f>
        <v/>
      </c>
      <c r="CE1315" s="16" t="str">
        <f>IF(Wedstrijden!R1302="x","Z1","")</f>
        <v/>
      </c>
      <c r="CF1315" s="16" t="str">
        <f>IF(Wedstrijden!S1302="x","Z2","")</f>
        <v/>
      </c>
      <c r="CG1315" s="16" t="str">
        <f>IF(Wedstrijden!T1302="x","ZZL","")</f>
        <v/>
      </c>
      <c r="CL1315" s="16" t="str">
        <f>IF(COUNTA(Wedstrijden!AR1302:BB1302)&lt;&gt;0,2,"")</f>
        <v/>
      </c>
      <c r="CM1315" s="16" t="str">
        <f t="shared" si="122"/>
        <v/>
      </c>
      <c r="CN1315" s="16" t="str">
        <f>IF(Wedstrijden!AR1302="x","AA","")</f>
        <v/>
      </c>
      <c r="CO1315" s="16" t="str">
        <f>IF(Wedstrijden!AS1302="x","A","")</f>
        <v/>
      </c>
      <c r="CP1315" s="16" t="str">
        <f>IF(Wedstrijden!AT1302="x","BB","")</f>
        <v/>
      </c>
      <c r="CQ1315" s="16" t="str">
        <f>IF(Wedstrijden!AU1302="x","B","")</f>
        <v/>
      </c>
      <c r="CR1315" s="16" t="str">
        <f>IF(Wedstrijden!AV1302="x","L","")</f>
        <v/>
      </c>
      <c r="CS1315" s="16" t="str">
        <f>IF(Wedstrijden!AW1302="x","M","")</f>
        <v/>
      </c>
      <c r="CT1315" s="16" t="str">
        <f>IF(Wedstrijden!AX1302="x","Z","")</f>
        <v/>
      </c>
      <c r="CU1315" s="16" t="str">
        <f>IF(Wedstrijden!BB1302="x","ZZ","")</f>
        <v/>
      </c>
      <c r="CV1315" s="16" t="str">
        <f>IF(COUNTA(Wedstrijden!AI1302:AP1302)&lt;&gt;0,2,"")</f>
        <v/>
      </c>
      <c r="CW1315" s="16" t="str">
        <f t="shared" si="123"/>
        <v/>
      </c>
      <c r="CX1315" s="16" t="str">
        <f>IF(Wedstrijden!AI1302="x","BB","")</f>
        <v/>
      </c>
      <c r="CY1315" s="16" t="str">
        <f>IF(Wedstrijden!AJ1302="x","B","")</f>
        <v/>
      </c>
      <c r="CZ1315" s="16" t="str">
        <f>IF(Wedstrijden!AK1302="x","L","")</f>
        <v/>
      </c>
      <c r="DA1315" s="16" t="str">
        <f>IF(Wedstrijden!AL1302="x","M","")</f>
        <v/>
      </c>
      <c r="DB1315" s="16" t="str">
        <f>IF(Wedstrijden!AM1302="x","Z","")</f>
        <v/>
      </c>
      <c r="DC1315" s="16" t="str">
        <f>IF(Wedstrijden!AN1302="x","ZZ","")</f>
        <v/>
      </c>
      <c r="DD1315" s="16" t="str">
        <f>IF(Wedstrijden!AP1302="x","1.40","")</f>
        <v/>
      </c>
      <c r="DE1315" s="16" t="str">
        <f>IF(COUNTA(Wedstrijden!BD1302:BF1302)&lt;&gt;0,6,"")</f>
        <v/>
      </c>
      <c r="DF1315" s="16" t="str">
        <f t="shared" si="124"/>
        <v/>
      </c>
      <c r="DG1315" s="16" t="str">
        <f>IF(Wedstrijden!BD1302="x","L","")</f>
        <v/>
      </c>
      <c r="DH1315" s="16" t="str">
        <f>IF(Wedstrijden!BE1302="x","M","")</f>
        <v/>
      </c>
      <c r="DI1315" s="16" t="str">
        <f>IF(Wedstrijden!BF1302="x","Z","")</f>
        <v/>
      </c>
      <c r="DJ1315" s="16" t="str">
        <f>IF(Wedstrijden!BG1302="x","Z","")</f>
        <v/>
      </c>
      <c r="DK1315" s="16" t="str">
        <f>IF(COUNTA(Wedstrijden!BI1302:BK1302)&lt;&gt;0,6,"")</f>
        <v/>
      </c>
      <c r="DL1315" s="16" t="str">
        <f t="shared" si="125"/>
        <v/>
      </c>
      <c r="DM1315" s="16" t="str">
        <f>IF(Wedstrijden!BI1302="x","L","")</f>
        <v/>
      </c>
      <c r="DN1315" s="16" t="str">
        <f>IF(Wedstrijden!BJ1302="x","M","")</f>
        <v/>
      </c>
      <c r="DO1315" s="16" t="str">
        <f>IF(Wedstrijden!BK1302="x","Z","")</f>
        <v/>
      </c>
      <c r="DP1315" s="16" t="str">
        <f>IF(Wedstrijden!BL1302="x","Z","")</f>
        <v/>
      </c>
    </row>
    <row r="1316" spans="1:120" ht="14.4" x14ac:dyDescent="0.3">
      <c r="A1316" s="18">
        <f>Wedstrijden!A1303</f>
        <v>0</v>
      </c>
      <c r="B1316" s="16" t="str">
        <f>IFERROR(VLOOKUP(Wedstrijden!#REF!,#REF!,2,FALSE),"")</f>
        <v/>
      </c>
      <c r="C1316" s="16">
        <f>Wedstrijden!E1303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IF(COUNTA(Wedstrijden!U1303:AC1303)&lt;&gt;0,1,"")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IF(Wedstrijden!U1303="x","B1","")</f>
        <v/>
      </c>
      <c r="BO1316" s="16" t="e">
        <f>IF(Wedstrijden!#REF!="x","BB","")</f>
        <v>#REF!</v>
      </c>
      <c r="BP1316" s="16" t="str">
        <f>IF(Wedstrijden!W1303="x","B","")</f>
        <v/>
      </c>
      <c r="BQ1316" s="16" t="str">
        <f>IF(Wedstrijden!X1303="x","L1","")</f>
        <v/>
      </c>
      <c r="BR1316" s="16" t="str">
        <f>IF(Wedstrijden!Y1303="x","L2","")</f>
        <v/>
      </c>
      <c r="BS1316" s="16" t="str">
        <f>IF(Wedstrijden!Z1303="x","M1","")</f>
        <v/>
      </c>
      <c r="BT1316" s="16" t="str">
        <f>IF(Wedstrijden!AA1303="x","M2","")</f>
        <v/>
      </c>
      <c r="BU1316" s="16" t="str">
        <f>IF(Wedstrijden!AB1303="x","Z1","")</f>
        <v/>
      </c>
      <c r="BV1316" s="16" t="str">
        <f>IF(Wedstrijden!AC1303="x","Z2","")</f>
        <v/>
      </c>
      <c r="BW1316" s="16" t="str">
        <f>IF(COUNTA(Wedstrijden!L1303:T1303)&lt;&gt;0,1,"")</f>
        <v/>
      </c>
      <c r="BX1316" s="16" t="str">
        <f t="shared" si="121"/>
        <v/>
      </c>
      <c r="BY1316" s="16" t="str">
        <f>IF(Wedstrijden!L1303="x","BB","")</f>
        <v/>
      </c>
      <c r="BZ1316" s="16" t="str">
        <f>IF(Wedstrijden!M1303="x","B","")</f>
        <v/>
      </c>
      <c r="CA1316" s="16" t="str">
        <f>IF(Wedstrijden!N1303="x","L1","")</f>
        <v/>
      </c>
      <c r="CB1316" s="16" t="str">
        <f>IF(Wedstrijden!O1303="x","L2","")</f>
        <v/>
      </c>
      <c r="CC1316" s="16" t="str">
        <f>IF(Wedstrijden!P1303="x","M1","")</f>
        <v/>
      </c>
      <c r="CD1316" s="16" t="str">
        <f>IF(Wedstrijden!Q1303="x","M2","")</f>
        <v/>
      </c>
      <c r="CE1316" s="16" t="str">
        <f>IF(Wedstrijden!R1303="x","Z1","")</f>
        <v/>
      </c>
      <c r="CF1316" s="16" t="str">
        <f>IF(Wedstrijden!S1303="x","Z2","")</f>
        <v/>
      </c>
      <c r="CG1316" s="16" t="str">
        <f>IF(Wedstrijden!T1303="x","ZZL","")</f>
        <v/>
      </c>
      <c r="CL1316" s="16" t="str">
        <f>IF(COUNTA(Wedstrijden!AR1303:BB1303)&lt;&gt;0,2,"")</f>
        <v/>
      </c>
      <c r="CM1316" s="16" t="str">
        <f t="shared" si="122"/>
        <v/>
      </c>
      <c r="CN1316" s="16" t="str">
        <f>IF(Wedstrijden!AR1303="x","AA","")</f>
        <v/>
      </c>
      <c r="CO1316" s="16" t="str">
        <f>IF(Wedstrijden!AS1303="x","A","")</f>
        <v/>
      </c>
      <c r="CP1316" s="16" t="str">
        <f>IF(Wedstrijden!AT1303="x","BB","")</f>
        <v/>
      </c>
      <c r="CQ1316" s="16" t="str">
        <f>IF(Wedstrijden!AU1303="x","B","")</f>
        <v/>
      </c>
      <c r="CR1316" s="16" t="str">
        <f>IF(Wedstrijden!AV1303="x","L","")</f>
        <v/>
      </c>
      <c r="CS1316" s="16" t="str">
        <f>IF(Wedstrijden!AW1303="x","M","")</f>
        <v/>
      </c>
      <c r="CT1316" s="16" t="str">
        <f>IF(Wedstrijden!AX1303="x","Z","")</f>
        <v/>
      </c>
      <c r="CU1316" s="16" t="str">
        <f>IF(Wedstrijden!BB1303="x","ZZ","")</f>
        <v/>
      </c>
      <c r="CV1316" s="16" t="str">
        <f>IF(COUNTA(Wedstrijden!AI1303:AP1303)&lt;&gt;0,2,"")</f>
        <v/>
      </c>
      <c r="CW1316" s="16" t="str">
        <f t="shared" si="123"/>
        <v/>
      </c>
      <c r="CX1316" s="16" t="str">
        <f>IF(Wedstrijden!AI1303="x","BB","")</f>
        <v/>
      </c>
      <c r="CY1316" s="16" t="str">
        <f>IF(Wedstrijden!AJ1303="x","B","")</f>
        <v/>
      </c>
      <c r="CZ1316" s="16" t="str">
        <f>IF(Wedstrijden!AK1303="x","L","")</f>
        <v/>
      </c>
      <c r="DA1316" s="16" t="str">
        <f>IF(Wedstrijden!AL1303="x","M","")</f>
        <v/>
      </c>
      <c r="DB1316" s="16" t="str">
        <f>IF(Wedstrijden!AM1303="x","Z","")</f>
        <v/>
      </c>
      <c r="DC1316" s="16" t="str">
        <f>IF(Wedstrijden!AN1303="x","ZZ","")</f>
        <v/>
      </c>
      <c r="DD1316" s="16" t="str">
        <f>IF(Wedstrijden!AP1303="x","1.40","")</f>
        <v/>
      </c>
      <c r="DE1316" s="16" t="str">
        <f>IF(COUNTA(Wedstrijden!BD1303:BF1303)&lt;&gt;0,6,"")</f>
        <v/>
      </c>
      <c r="DF1316" s="16" t="str">
        <f t="shared" si="124"/>
        <v/>
      </c>
      <c r="DG1316" s="16" t="str">
        <f>IF(Wedstrijden!BD1303="x","L","")</f>
        <v/>
      </c>
      <c r="DH1316" s="16" t="str">
        <f>IF(Wedstrijden!BE1303="x","M","")</f>
        <v/>
      </c>
      <c r="DI1316" s="16" t="str">
        <f>IF(Wedstrijden!BF1303="x","Z","")</f>
        <v/>
      </c>
      <c r="DJ1316" s="16" t="str">
        <f>IF(Wedstrijden!BG1303="x","Z","")</f>
        <v/>
      </c>
      <c r="DK1316" s="16" t="str">
        <f>IF(COUNTA(Wedstrijden!BI1303:BK1303)&lt;&gt;0,6,"")</f>
        <v/>
      </c>
      <c r="DL1316" s="16" t="str">
        <f t="shared" si="125"/>
        <v/>
      </c>
      <c r="DM1316" s="16" t="str">
        <f>IF(Wedstrijden!BI1303="x","L","")</f>
        <v/>
      </c>
      <c r="DN1316" s="16" t="str">
        <f>IF(Wedstrijden!BJ1303="x","M","")</f>
        <v/>
      </c>
      <c r="DO1316" s="16" t="str">
        <f>IF(Wedstrijden!BK1303="x","Z","")</f>
        <v/>
      </c>
      <c r="DP1316" s="16" t="str">
        <f>IF(Wedstrijden!BL1303="x","Z","")</f>
        <v/>
      </c>
    </row>
    <row r="1317" spans="1:120" ht="14.4" x14ac:dyDescent="0.3">
      <c r="A1317" s="18">
        <f>Wedstrijden!A1304</f>
        <v>0</v>
      </c>
      <c r="B1317" s="16" t="str">
        <f>IFERROR(VLOOKUP(Wedstrijden!#REF!,#REF!,2,FALSE),"")</f>
        <v/>
      </c>
      <c r="C1317" s="16">
        <f>Wedstrijden!E1304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IF(COUNTA(Wedstrijden!U1304:AC1304)&lt;&gt;0,1,"")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IF(Wedstrijden!U1304="x","B1","")</f>
        <v/>
      </c>
      <c r="BO1317" s="16" t="e">
        <f>IF(Wedstrijden!#REF!="x","BB","")</f>
        <v>#REF!</v>
      </c>
      <c r="BP1317" s="16" t="str">
        <f>IF(Wedstrijden!W1304="x","B","")</f>
        <v/>
      </c>
      <c r="BQ1317" s="16" t="str">
        <f>IF(Wedstrijden!X1304="x","L1","")</f>
        <v/>
      </c>
      <c r="BR1317" s="16" t="str">
        <f>IF(Wedstrijden!Y1304="x","L2","")</f>
        <v/>
      </c>
      <c r="BS1317" s="16" t="str">
        <f>IF(Wedstrijden!Z1304="x","M1","")</f>
        <v/>
      </c>
      <c r="BT1317" s="16" t="str">
        <f>IF(Wedstrijden!AA1304="x","M2","")</f>
        <v/>
      </c>
      <c r="BU1317" s="16" t="str">
        <f>IF(Wedstrijden!AB1304="x","Z1","")</f>
        <v/>
      </c>
      <c r="BV1317" s="16" t="str">
        <f>IF(Wedstrijden!AC1304="x","Z2","")</f>
        <v/>
      </c>
      <c r="BW1317" s="16" t="str">
        <f>IF(COUNTA(Wedstrijden!L1304:T1304)&lt;&gt;0,1,"")</f>
        <v/>
      </c>
      <c r="BX1317" s="16" t="str">
        <f t="shared" si="121"/>
        <v/>
      </c>
      <c r="BY1317" s="16" t="str">
        <f>IF(Wedstrijden!L1304="x","BB","")</f>
        <v/>
      </c>
      <c r="BZ1317" s="16" t="str">
        <f>IF(Wedstrijden!M1304="x","B","")</f>
        <v/>
      </c>
      <c r="CA1317" s="16" t="str">
        <f>IF(Wedstrijden!N1304="x","L1","")</f>
        <v/>
      </c>
      <c r="CB1317" s="16" t="str">
        <f>IF(Wedstrijden!O1304="x","L2","")</f>
        <v/>
      </c>
      <c r="CC1317" s="16" t="str">
        <f>IF(Wedstrijden!P1304="x","M1","")</f>
        <v/>
      </c>
      <c r="CD1317" s="16" t="str">
        <f>IF(Wedstrijden!Q1304="x","M2","")</f>
        <v/>
      </c>
      <c r="CE1317" s="16" t="str">
        <f>IF(Wedstrijden!R1304="x","Z1","")</f>
        <v/>
      </c>
      <c r="CF1317" s="16" t="str">
        <f>IF(Wedstrijden!S1304="x","Z2","")</f>
        <v/>
      </c>
      <c r="CG1317" s="16" t="str">
        <f>IF(Wedstrijden!T1304="x","ZZL","")</f>
        <v/>
      </c>
      <c r="CL1317" s="16" t="str">
        <f>IF(COUNTA(Wedstrijden!AR1304:BB1304)&lt;&gt;0,2,"")</f>
        <v/>
      </c>
      <c r="CM1317" s="16" t="str">
        <f t="shared" si="122"/>
        <v/>
      </c>
      <c r="CN1317" s="16" t="str">
        <f>IF(Wedstrijden!AR1304="x","AA","")</f>
        <v/>
      </c>
      <c r="CO1317" s="16" t="str">
        <f>IF(Wedstrijden!AS1304="x","A","")</f>
        <v/>
      </c>
      <c r="CP1317" s="16" t="str">
        <f>IF(Wedstrijden!AT1304="x","BB","")</f>
        <v/>
      </c>
      <c r="CQ1317" s="16" t="str">
        <f>IF(Wedstrijden!AU1304="x","B","")</f>
        <v/>
      </c>
      <c r="CR1317" s="16" t="str">
        <f>IF(Wedstrijden!AV1304="x","L","")</f>
        <v/>
      </c>
      <c r="CS1317" s="16" t="str">
        <f>IF(Wedstrijden!AW1304="x","M","")</f>
        <v/>
      </c>
      <c r="CT1317" s="16" t="str">
        <f>IF(Wedstrijden!AX1304="x","Z","")</f>
        <v/>
      </c>
      <c r="CU1317" s="16" t="str">
        <f>IF(Wedstrijden!BB1304="x","ZZ","")</f>
        <v/>
      </c>
      <c r="CV1317" s="16" t="str">
        <f>IF(COUNTA(Wedstrijden!AI1304:AP1304)&lt;&gt;0,2,"")</f>
        <v/>
      </c>
      <c r="CW1317" s="16" t="str">
        <f t="shared" si="123"/>
        <v/>
      </c>
      <c r="CX1317" s="16" t="str">
        <f>IF(Wedstrijden!AI1304="x","BB","")</f>
        <v/>
      </c>
      <c r="CY1317" s="16" t="str">
        <f>IF(Wedstrijden!AJ1304="x","B","")</f>
        <v/>
      </c>
      <c r="CZ1317" s="16" t="str">
        <f>IF(Wedstrijden!AK1304="x","L","")</f>
        <v/>
      </c>
      <c r="DA1317" s="16" t="str">
        <f>IF(Wedstrijden!AL1304="x","M","")</f>
        <v/>
      </c>
      <c r="DB1317" s="16" t="str">
        <f>IF(Wedstrijden!AM1304="x","Z","")</f>
        <v/>
      </c>
      <c r="DC1317" s="16" t="str">
        <f>IF(Wedstrijden!AN1304="x","ZZ","")</f>
        <v/>
      </c>
      <c r="DD1317" s="16" t="str">
        <f>IF(Wedstrijden!AP1304="x","1.40","")</f>
        <v/>
      </c>
      <c r="DE1317" s="16" t="str">
        <f>IF(COUNTA(Wedstrijden!BD1304:BF1304)&lt;&gt;0,6,"")</f>
        <v/>
      </c>
      <c r="DF1317" s="16" t="str">
        <f t="shared" si="124"/>
        <v/>
      </c>
      <c r="DG1317" s="16" t="str">
        <f>IF(Wedstrijden!BD1304="x","L","")</f>
        <v/>
      </c>
      <c r="DH1317" s="16" t="str">
        <f>IF(Wedstrijden!BE1304="x","M","")</f>
        <v/>
      </c>
      <c r="DI1317" s="16" t="str">
        <f>IF(Wedstrijden!BF1304="x","Z","")</f>
        <v/>
      </c>
      <c r="DJ1317" s="16" t="str">
        <f>IF(Wedstrijden!BG1304="x","Z","")</f>
        <v/>
      </c>
      <c r="DK1317" s="16" t="str">
        <f>IF(COUNTA(Wedstrijden!BI1304:BK1304)&lt;&gt;0,6,"")</f>
        <v/>
      </c>
      <c r="DL1317" s="16" t="str">
        <f t="shared" si="125"/>
        <v/>
      </c>
      <c r="DM1317" s="16" t="str">
        <f>IF(Wedstrijden!BI1304="x","L","")</f>
        <v/>
      </c>
      <c r="DN1317" s="16" t="str">
        <f>IF(Wedstrijden!BJ1304="x","M","")</f>
        <v/>
      </c>
      <c r="DO1317" s="16" t="str">
        <f>IF(Wedstrijden!BK1304="x","Z","")</f>
        <v/>
      </c>
      <c r="DP1317" s="16" t="str">
        <f>IF(Wedstrijden!BL1304="x","Z","")</f>
        <v/>
      </c>
    </row>
    <row r="1318" spans="1:120" ht="14.4" x14ac:dyDescent="0.3">
      <c r="A1318" s="18">
        <f>Wedstrijden!A1305</f>
        <v>0</v>
      </c>
      <c r="B1318" s="16" t="str">
        <f>IFERROR(VLOOKUP(Wedstrijden!#REF!,#REF!,2,FALSE),"")</f>
        <v/>
      </c>
      <c r="C1318" s="16">
        <f>Wedstrijden!E1305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IF(COUNTA(Wedstrijden!U1305:AC1305)&lt;&gt;0,1,"")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IF(Wedstrijden!U1305="x","B1","")</f>
        <v/>
      </c>
      <c r="BO1318" s="16" t="e">
        <f>IF(Wedstrijden!#REF!="x","BB","")</f>
        <v>#REF!</v>
      </c>
      <c r="BP1318" s="16" t="str">
        <f>IF(Wedstrijden!W1305="x","B","")</f>
        <v/>
      </c>
      <c r="BQ1318" s="16" t="str">
        <f>IF(Wedstrijden!X1305="x","L1","")</f>
        <v/>
      </c>
      <c r="BR1318" s="16" t="str">
        <f>IF(Wedstrijden!Y1305="x","L2","")</f>
        <v/>
      </c>
      <c r="BS1318" s="16" t="str">
        <f>IF(Wedstrijden!Z1305="x","M1","")</f>
        <v/>
      </c>
      <c r="BT1318" s="16" t="str">
        <f>IF(Wedstrijden!AA1305="x","M2","")</f>
        <v/>
      </c>
      <c r="BU1318" s="16" t="str">
        <f>IF(Wedstrijden!AB1305="x","Z1","")</f>
        <v/>
      </c>
      <c r="BV1318" s="16" t="str">
        <f>IF(Wedstrijden!AC1305="x","Z2","")</f>
        <v/>
      </c>
      <c r="BW1318" s="16" t="str">
        <f>IF(COUNTA(Wedstrijden!L1305:T1305)&lt;&gt;0,1,"")</f>
        <v/>
      </c>
      <c r="BX1318" s="16" t="str">
        <f t="shared" si="121"/>
        <v/>
      </c>
      <c r="BY1318" s="16" t="str">
        <f>IF(Wedstrijden!L1305="x","BB","")</f>
        <v/>
      </c>
      <c r="BZ1318" s="16" t="str">
        <f>IF(Wedstrijden!M1305="x","B","")</f>
        <v/>
      </c>
      <c r="CA1318" s="16" t="str">
        <f>IF(Wedstrijden!N1305="x","L1","")</f>
        <v/>
      </c>
      <c r="CB1318" s="16" t="str">
        <f>IF(Wedstrijden!O1305="x","L2","")</f>
        <v/>
      </c>
      <c r="CC1318" s="16" t="str">
        <f>IF(Wedstrijden!P1305="x","M1","")</f>
        <v/>
      </c>
      <c r="CD1318" s="16" t="str">
        <f>IF(Wedstrijden!Q1305="x","M2","")</f>
        <v/>
      </c>
      <c r="CE1318" s="16" t="str">
        <f>IF(Wedstrijden!R1305="x","Z1","")</f>
        <v/>
      </c>
      <c r="CF1318" s="16" t="str">
        <f>IF(Wedstrijden!S1305="x","Z2","")</f>
        <v/>
      </c>
      <c r="CG1318" s="16" t="str">
        <f>IF(Wedstrijden!T1305="x","ZZL","")</f>
        <v/>
      </c>
      <c r="CL1318" s="16" t="str">
        <f>IF(COUNTA(Wedstrijden!AR1305:BB1305)&lt;&gt;0,2,"")</f>
        <v/>
      </c>
      <c r="CM1318" s="16" t="str">
        <f t="shared" si="122"/>
        <v/>
      </c>
      <c r="CN1318" s="16" t="str">
        <f>IF(Wedstrijden!AR1305="x","AA","")</f>
        <v/>
      </c>
      <c r="CO1318" s="16" t="str">
        <f>IF(Wedstrijden!AS1305="x","A","")</f>
        <v/>
      </c>
      <c r="CP1318" s="16" t="str">
        <f>IF(Wedstrijden!AT1305="x","BB","")</f>
        <v/>
      </c>
      <c r="CQ1318" s="16" t="str">
        <f>IF(Wedstrijden!AU1305="x","B","")</f>
        <v/>
      </c>
      <c r="CR1318" s="16" t="str">
        <f>IF(Wedstrijden!AV1305="x","L","")</f>
        <v/>
      </c>
      <c r="CS1318" s="16" t="str">
        <f>IF(Wedstrijden!AW1305="x","M","")</f>
        <v/>
      </c>
      <c r="CT1318" s="16" t="str">
        <f>IF(Wedstrijden!AX1305="x","Z","")</f>
        <v/>
      </c>
      <c r="CU1318" s="16" t="str">
        <f>IF(Wedstrijden!BB1305="x","ZZ","")</f>
        <v/>
      </c>
      <c r="CV1318" s="16" t="str">
        <f>IF(COUNTA(Wedstrijden!AI1305:AP1305)&lt;&gt;0,2,"")</f>
        <v/>
      </c>
      <c r="CW1318" s="16" t="str">
        <f t="shared" si="123"/>
        <v/>
      </c>
      <c r="CX1318" s="16" t="str">
        <f>IF(Wedstrijden!AI1305="x","BB","")</f>
        <v/>
      </c>
      <c r="CY1318" s="16" t="str">
        <f>IF(Wedstrijden!AJ1305="x","B","")</f>
        <v/>
      </c>
      <c r="CZ1318" s="16" t="str">
        <f>IF(Wedstrijden!AK1305="x","L","")</f>
        <v/>
      </c>
      <c r="DA1318" s="16" t="str">
        <f>IF(Wedstrijden!AL1305="x","M","")</f>
        <v/>
      </c>
      <c r="DB1318" s="16" t="str">
        <f>IF(Wedstrijden!AM1305="x","Z","")</f>
        <v/>
      </c>
      <c r="DC1318" s="16" t="str">
        <f>IF(Wedstrijden!AN1305="x","ZZ","")</f>
        <v/>
      </c>
      <c r="DD1318" s="16" t="str">
        <f>IF(Wedstrijden!AP1305="x","1.40","")</f>
        <v/>
      </c>
      <c r="DE1318" s="16" t="str">
        <f>IF(COUNTA(Wedstrijden!BD1305:BF1305)&lt;&gt;0,6,"")</f>
        <v/>
      </c>
      <c r="DF1318" s="16" t="str">
        <f t="shared" si="124"/>
        <v/>
      </c>
      <c r="DG1318" s="16" t="str">
        <f>IF(Wedstrijden!BD1305="x","L","")</f>
        <v/>
      </c>
      <c r="DH1318" s="16" t="str">
        <f>IF(Wedstrijden!BE1305="x","M","")</f>
        <v/>
      </c>
      <c r="DI1318" s="16" t="str">
        <f>IF(Wedstrijden!BF1305="x","Z","")</f>
        <v/>
      </c>
      <c r="DJ1318" s="16" t="str">
        <f>IF(Wedstrijden!BG1305="x","Z","")</f>
        <v/>
      </c>
      <c r="DK1318" s="16" t="str">
        <f>IF(COUNTA(Wedstrijden!BI1305:BK1305)&lt;&gt;0,6,"")</f>
        <v/>
      </c>
      <c r="DL1318" s="16" t="str">
        <f t="shared" si="125"/>
        <v/>
      </c>
      <c r="DM1318" s="16" t="str">
        <f>IF(Wedstrijden!BI1305="x","L","")</f>
        <v/>
      </c>
      <c r="DN1318" s="16" t="str">
        <f>IF(Wedstrijden!BJ1305="x","M","")</f>
        <v/>
      </c>
      <c r="DO1318" s="16" t="str">
        <f>IF(Wedstrijden!BK1305="x","Z","")</f>
        <v/>
      </c>
      <c r="DP1318" s="16" t="str">
        <f>IF(Wedstrijden!BL1305="x","Z","")</f>
        <v/>
      </c>
    </row>
    <row r="1319" spans="1:120" ht="14.4" x14ac:dyDescent="0.3">
      <c r="A1319" s="18">
        <f>Wedstrijden!A1306</f>
        <v>0</v>
      </c>
      <c r="B1319" s="16" t="str">
        <f>IFERROR(VLOOKUP(Wedstrijden!#REF!,#REF!,2,FALSE),"")</f>
        <v/>
      </c>
      <c r="C1319" s="16">
        <f>Wedstrijden!E1306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IF(COUNTA(Wedstrijden!U1306:AC1306)&lt;&gt;0,1,"")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IF(Wedstrijden!U1306="x","B1","")</f>
        <v/>
      </c>
      <c r="BO1319" s="16" t="e">
        <f>IF(Wedstrijden!#REF!="x","BB","")</f>
        <v>#REF!</v>
      </c>
      <c r="BP1319" s="16" t="str">
        <f>IF(Wedstrijden!W1306="x","B","")</f>
        <v/>
      </c>
      <c r="BQ1319" s="16" t="str">
        <f>IF(Wedstrijden!X1306="x","L1","")</f>
        <v/>
      </c>
      <c r="BR1319" s="16" t="str">
        <f>IF(Wedstrijden!Y1306="x","L2","")</f>
        <v/>
      </c>
      <c r="BS1319" s="16" t="str">
        <f>IF(Wedstrijden!Z1306="x","M1","")</f>
        <v/>
      </c>
      <c r="BT1319" s="16" t="str">
        <f>IF(Wedstrijden!AA1306="x","M2","")</f>
        <v/>
      </c>
      <c r="BU1319" s="16" t="str">
        <f>IF(Wedstrijden!AB1306="x","Z1","")</f>
        <v/>
      </c>
      <c r="BV1319" s="16" t="str">
        <f>IF(Wedstrijden!AC1306="x","Z2","")</f>
        <v/>
      </c>
      <c r="BW1319" s="16" t="str">
        <f>IF(COUNTA(Wedstrijden!L1306:T1306)&lt;&gt;0,1,"")</f>
        <v/>
      </c>
      <c r="BX1319" s="16" t="str">
        <f t="shared" si="121"/>
        <v/>
      </c>
      <c r="BY1319" s="16" t="str">
        <f>IF(Wedstrijden!L1306="x","BB","")</f>
        <v/>
      </c>
      <c r="BZ1319" s="16" t="str">
        <f>IF(Wedstrijden!M1306="x","B","")</f>
        <v/>
      </c>
      <c r="CA1319" s="16" t="str">
        <f>IF(Wedstrijden!N1306="x","L1","")</f>
        <v/>
      </c>
      <c r="CB1319" s="16" t="str">
        <f>IF(Wedstrijden!O1306="x","L2","")</f>
        <v/>
      </c>
      <c r="CC1319" s="16" t="str">
        <f>IF(Wedstrijden!P1306="x","M1","")</f>
        <v/>
      </c>
      <c r="CD1319" s="16" t="str">
        <f>IF(Wedstrijden!Q1306="x","M2","")</f>
        <v/>
      </c>
      <c r="CE1319" s="16" t="str">
        <f>IF(Wedstrijden!R1306="x","Z1","")</f>
        <v/>
      </c>
      <c r="CF1319" s="16" t="str">
        <f>IF(Wedstrijden!S1306="x","Z2","")</f>
        <v/>
      </c>
      <c r="CG1319" s="16" t="str">
        <f>IF(Wedstrijden!T1306="x","ZZL","")</f>
        <v/>
      </c>
      <c r="CL1319" s="16" t="str">
        <f>IF(COUNTA(Wedstrijden!AR1306:BB1306)&lt;&gt;0,2,"")</f>
        <v/>
      </c>
      <c r="CM1319" s="16" t="str">
        <f t="shared" si="122"/>
        <v/>
      </c>
      <c r="CN1319" s="16" t="str">
        <f>IF(Wedstrijden!AR1306="x","AA","")</f>
        <v/>
      </c>
      <c r="CO1319" s="16" t="str">
        <f>IF(Wedstrijden!AS1306="x","A","")</f>
        <v/>
      </c>
      <c r="CP1319" s="16" t="str">
        <f>IF(Wedstrijden!AT1306="x","BB","")</f>
        <v/>
      </c>
      <c r="CQ1319" s="16" t="str">
        <f>IF(Wedstrijden!AU1306="x","B","")</f>
        <v/>
      </c>
      <c r="CR1319" s="16" t="str">
        <f>IF(Wedstrijden!AV1306="x","L","")</f>
        <v/>
      </c>
      <c r="CS1319" s="16" t="str">
        <f>IF(Wedstrijden!AW1306="x","M","")</f>
        <v/>
      </c>
      <c r="CT1319" s="16" t="str">
        <f>IF(Wedstrijden!AX1306="x","Z","")</f>
        <v/>
      </c>
      <c r="CU1319" s="16" t="str">
        <f>IF(Wedstrijden!BB1306="x","ZZ","")</f>
        <v/>
      </c>
      <c r="CV1319" s="16" t="str">
        <f>IF(COUNTA(Wedstrijden!AI1306:AP1306)&lt;&gt;0,2,"")</f>
        <v/>
      </c>
      <c r="CW1319" s="16" t="str">
        <f t="shared" si="123"/>
        <v/>
      </c>
      <c r="CX1319" s="16" t="str">
        <f>IF(Wedstrijden!AI1306="x","BB","")</f>
        <v/>
      </c>
      <c r="CY1319" s="16" t="str">
        <f>IF(Wedstrijden!AJ1306="x","B","")</f>
        <v/>
      </c>
      <c r="CZ1319" s="16" t="str">
        <f>IF(Wedstrijden!AK1306="x","L","")</f>
        <v/>
      </c>
      <c r="DA1319" s="16" t="str">
        <f>IF(Wedstrijden!AL1306="x","M","")</f>
        <v/>
      </c>
      <c r="DB1319" s="16" t="str">
        <f>IF(Wedstrijden!AM1306="x","Z","")</f>
        <v/>
      </c>
      <c r="DC1319" s="16" t="str">
        <f>IF(Wedstrijden!AN1306="x","ZZ","")</f>
        <v/>
      </c>
      <c r="DD1319" s="16" t="str">
        <f>IF(Wedstrijden!AP1306="x","1.40","")</f>
        <v/>
      </c>
      <c r="DE1319" s="16" t="str">
        <f>IF(COUNTA(Wedstrijden!BD1306:BF1306)&lt;&gt;0,6,"")</f>
        <v/>
      </c>
      <c r="DF1319" s="16" t="str">
        <f t="shared" si="124"/>
        <v/>
      </c>
      <c r="DG1319" s="16" t="str">
        <f>IF(Wedstrijden!BD1306="x","L","")</f>
        <v/>
      </c>
      <c r="DH1319" s="16" t="str">
        <f>IF(Wedstrijden!BE1306="x","M","")</f>
        <v/>
      </c>
      <c r="DI1319" s="16" t="str">
        <f>IF(Wedstrijden!BF1306="x","Z","")</f>
        <v/>
      </c>
      <c r="DJ1319" s="16" t="str">
        <f>IF(Wedstrijden!BG1306="x","Z","")</f>
        <v/>
      </c>
      <c r="DK1319" s="16" t="str">
        <f>IF(COUNTA(Wedstrijden!BI1306:BK1306)&lt;&gt;0,6,"")</f>
        <v/>
      </c>
      <c r="DL1319" s="16" t="str">
        <f t="shared" si="125"/>
        <v/>
      </c>
      <c r="DM1319" s="16" t="str">
        <f>IF(Wedstrijden!BI1306="x","L","")</f>
        <v/>
      </c>
      <c r="DN1319" s="16" t="str">
        <f>IF(Wedstrijden!BJ1306="x","M","")</f>
        <v/>
      </c>
      <c r="DO1319" s="16" t="str">
        <f>IF(Wedstrijden!BK1306="x","Z","")</f>
        <v/>
      </c>
      <c r="DP1319" s="16" t="str">
        <f>IF(Wedstrijden!BL1306="x","Z","")</f>
        <v/>
      </c>
    </row>
    <row r="1320" spans="1:120" ht="14.4" x14ac:dyDescent="0.3">
      <c r="A1320" s="18">
        <f>Wedstrijden!A1307</f>
        <v>0</v>
      </c>
      <c r="B1320" s="16" t="str">
        <f>IFERROR(VLOOKUP(Wedstrijden!#REF!,#REF!,2,FALSE),"")</f>
        <v/>
      </c>
      <c r="C1320" s="16">
        <f>Wedstrijden!E1307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IF(COUNTA(Wedstrijden!U1307:AC1307)&lt;&gt;0,1,"")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IF(Wedstrijden!U1307="x","B1","")</f>
        <v/>
      </c>
      <c r="BO1320" s="16" t="e">
        <f>IF(Wedstrijden!#REF!="x","BB","")</f>
        <v>#REF!</v>
      </c>
      <c r="BP1320" s="16" t="str">
        <f>IF(Wedstrijden!W1307="x","B","")</f>
        <v/>
      </c>
      <c r="BQ1320" s="16" t="str">
        <f>IF(Wedstrijden!X1307="x","L1","")</f>
        <v/>
      </c>
      <c r="BR1320" s="16" t="str">
        <f>IF(Wedstrijden!Y1307="x","L2","")</f>
        <v/>
      </c>
      <c r="BS1320" s="16" t="str">
        <f>IF(Wedstrijden!Z1307="x","M1","")</f>
        <v/>
      </c>
      <c r="BT1320" s="16" t="str">
        <f>IF(Wedstrijden!AA1307="x","M2","")</f>
        <v/>
      </c>
      <c r="BU1320" s="16" t="str">
        <f>IF(Wedstrijden!AB1307="x","Z1","")</f>
        <v/>
      </c>
      <c r="BV1320" s="16" t="str">
        <f>IF(Wedstrijden!AC1307="x","Z2","")</f>
        <v/>
      </c>
      <c r="BW1320" s="16" t="str">
        <f>IF(COUNTA(Wedstrijden!L1307:T1307)&lt;&gt;0,1,"")</f>
        <v/>
      </c>
      <c r="BX1320" s="16" t="str">
        <f t="shared" si="121"/>
        <v/>
      </c>
      <c r="BY1320" s="16" t="str">
        <f>IF(Wedstrijden!L1307="x","BB","")</f>
        <v/>
      </c>
      <c r="BZ1320" s="16" t="str">
        <f>IF(Wedstrijden!M1307="x","B","")</f>
        <v/>
      </c>
      <c r="CA1320" s="16" t="str">
        <f>IF(Wedstrijden!N1307="x","L1","")</f>
        <v/>
      </c>
      <c r="CB1320" s="16" t="str">
        <f>IF(Wedstrijden!O1307="x","L2","")</f>
        <v/>
      </c>
      <c r="CC1320" s="16" t="str">
        <f>IF(Wedstrijden!P1307="x","M1","")</f>
        <v/>
      </c>
      <c r="CD1320" s="16" t="str">
        <f>IF(Wedstrijden!Q1307="x","M2","")</f>
        <v/>
      </c>
      <c r="CE1320" s="16" t="str">
        <f>IF(Wedstrijden!R1307="x","Z1","")</f>
        <v/>
      </c>
      <c r="CF1320" s="16" t="str">
        <f>IF(Wedstrijden!S1307="x","Z2","")</f>
        <v/>
      </c>
      <c r="CG1320" s="16" t="str">
        <f>IF(Wedstrijden!T1307="x","ZZL","")</f>
        <v/>
      </c>
      <c r="CL1320" s="16" t="str">
        <f>IF(COUNTA(Wedstrijden!AR1307:BB1307)&lt;&gt;0,2,"")</f>
        <v/>
      </c>
      <c r="CM1320" s="16" t="str">
        <f t="shared" si="122"/>
        <v/>
      </c>
      <c r="CN1320" s="16" t="str">
        <f>IF(Wedstrijden!AR1307="x","AA","")</f>
        <v/>
      </c>
      <c r="CO1320" s="16" t="str">
        <f>IF(Wedstrijden!AS1307="x","A","")</f>
        <v/>
      </c>
      <c r="CP1320" s="16" t="str">
        <f>IF(Wedstrijden!AT1307="x","BB","")</f>
        <v/>
      </c>
      <c r="CQ1320" s="16" t="str">
        <f>IF(Wedstrijden!AU1307="x","B","")</f>
        <v/>
      </c>
      <c r="CR1320" s="16" t="str">
        <f>IF(Wedstrijden!AV1307="x","L","")</f>
        <v/>
      </c>
      <c r="CS1320" s="16" t="str">
        <f>IF(Wedstrijden!AW1307="x","M","")</f>
        <v/>
      </c>
      <c r="CT1320" s="16" t="str">
        <f>IF(Wedstrijden!AX1307="x","Z","")</f>
        <v/>
      </c>
      <c r="CU1320" s="16" t="str">
        <f>IF(Wedstrijden!BB1307="x","ZZ","")</f>
        <v/>
      </c>
      <c r="CV1320" s="16" t="str">
        <f>IF(COUNTA(Wedstrijden!AI1307:AP1307)&lt;&gt;0,2,"")</f>
        <v/>
      </c>
      <c r="CW1320" s="16" t="str">
        <f t="shared" si="123"/>
        <v/>
      </c>
      <c r="CX1320" s="16" t="str">
        <f>IF(Wedstrijden!AI1307="x","BB","")</f>
        <v/>
      </c>
      <c r="CY1320" s="16" t="str">
        <f>IF(Wedstrijden!AJ1307="x","B","")</f>
        <v/>
      </c>
      <c r="CZ1320" s="16" t="str">
        <f>IF(Wedstrijden!AK1307="x","L","")</f>
        <v/>
      </c>
      <c r="DA1320" s="16" t="str">
        <f>IF(Wedstrijden!AL1307="x","M","")</f>
        <v/>
      </c>
      <c r="DB1320" s="16" t="str">
        <f>IF(Wedstrijden!AM1307="x","Z","")</f>
        <v/>
      </c>
      <c r="DC1320" s="16" t="str">
        <f>IF(Wedstrijden!AN1307="x","ZZ","")</f>
        <v/>
      </c>
      <c r="DD1320" s="16" t="str">
        <f>IF(Wedstrijden!AP1307="x","1.40","")</f>
        <v/>
      </c>
      <c r="DE1320" s="16" t="str">
        <f>IF(COUNTA(Wedstrijden!BD1307:BF1307)&lt;&gt;0,6,"")</f>
        <v/>
      </c>
      <c r="DF1320" s="16" t="str">
        <f t="shared" si="124"/>
        <v/>
      </c>
      <c r="DG1320" s="16" t="str">
        <f>IF(Wedstrijden!BD1307="x","L","")</f>
        <v/>
      </c>
      <c r="DH1320" s="16" t="str">
        <f>IF(Wedstrijden!BE1307="x","M","")</f>
        <v/>
      </c>
      <c r="DI1320" s="16" t="str">
        <f>IF(Wedstrijden!BF1307="x","Z","")</f>
        <v/>
      </c>
      <c r="DJ1320" s="16" t="str">
        <f>IF(Wedstrijden!BG1307="x","Z","")</f>
        <v/>
      </c>
      <c r="DK1320" s="16" t="str">
        <f>IF(COUNTA(Wedstrijden!BI1307:BK1307)&lt;&gt;0,6,"")</f>
        <v/>
      </c>
      <c r="DL1320" s="16" t="str">
        <f t="shared" si="125"/>
        <v/>
      </c>
      <c r="DM1320" s="16" t="str">
        <f>IF(Wedstrijden!BI1307="x","L","")</f>
        <v/>
      </c>
      <c r="DN1320" s="16" t="str">
        <f>IF(Wedstrijden!BJ1307="x","M","")</f>
        <v/>
      </c>
      <c r="DO1320" s="16" t="str">
        <f>IF(Wedstrijden!BK1307="x","Z","")</f>
        <v/>
      </c>
      <c r="DP1320" s="16" t="str">
        <f>IF(Wedstrijden!BL1307="x","Z","")</f>
        <v/>
      </c>
    </row>
    <row r="1321" spans="1:120" ht="14.4" x14ac:dyDescent="0.3">
      <c r="A1321" s="18">
        <f>Wedstrijden!A1308</f>
        <v>0</v>
      </c>
      <c r="B1321" s="16" t="str">
        <f>IFERROR(VLOOKUP(Wedstrijden!#REF!,#REF!,2,FALSE),"")</f>
        <v/>
      </c>
      <c r="C1321" s="16">
        <f>Wedstrijden!E1308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IF(COUNTA(Wedstrijden!U1308:AC1308)&lt;&gt;0,1,"")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IF(Wedstrijden!U1308="x","B1","")</f>
        <v/>
      </c>
      <c r="BO1321" s="16" t="e">
        <f>IF(Wedstrijden!#REF!="x","BB","")</f>
        <v>#REF!</v>
      </c>
      <c r="BP1321" s="16" t="str">
        <f>IF(Wedstrijden!W1308="x","B","")</f>
        <v/>
      </c>
      <c r="BQ1321" s="16" t="str">
        <f>IF(Wedstrijden!X1308="x","L1","")</f>
        <v/>
      </c>
      <c r="BR1321" s="16" t="str">
        <f>IF(Wedstrijden!Y1308="x","L2","")</f>
        <v/>
      </c>
      <c r="BS1321" s="16" t="str">
        <f>IF(Wedstrijden!Z1308="x","M1","")</f>
        <v/>
      </c>
      <c r="BT1321" s="16" t="str">
        <f>IF(Wedstrijden!AA1308="x","M2","")</f>
        <v/>
      </c>
      <c r="BU1321" s="16" t="str">
        <f>IF(Wedstrijden!AB1308="x","Z1","")</f>
        <v/>
      </c>
      <c r="BV1321" s="16" t="str">
        <f>IF(Wedstrijden!AC1308="x","Z2","")</f>
        <v/>
      </c>
      <c r="BW1321" s="16" t="str">
        <f>IF(COUNTA(Wedstrijden!L1308:T1308)&lt;&gt;0,1,"")</f>
        <v/>
      </c>
      <c r="BX1321" s="16" t="str">
        <f t="shared" si="121"/>
        <v/>
      </c>
      <c r="BY1321" s="16" t="str">
        <f>IF(Wedstrijden!L1308="x","BB","")</f>
        <v/>
      </c>
      <c r="BZ1321" s="16" t="str">
        <f>IF(Wedstrijden!M1308="x","B","")</f>
        <v/>
      </c>
      <c r="CA1321" s="16" t="str">
        <f>IF(Wedstrijden!N1308="x","L1","")</f>
        <v/>
      </c>
      <c r="CB1321" s="16" t="str">
        <f>IF(Wedstrijden!O1308="x","L2","")</f>
        <v/>
      </c>
      <c r="CC1321" s="16" t="str">
        <f>IF(Wedstrijden!P1308="x","M1","")</f>
        <v/>
      </c>
      <c r="CD1321" s="16" t="str">
        <f>IF(Wedstrijden!Q1308="x","M2","")</f>
        <v/>
      </c>
      <c r="CE1321" s="16" t="str">
        <f>IF(Wedstrijden!R1308="x","Z1","")</f>
        <v/>
      </c>
      <c r="CF1321" s="16" t="str">
        <f>IF(Wedstrijden!S1308="x","Z2","")</f>
        <v/>
      </c>
      <c r="CG1321" s="16" t="str">
        <f>IF(Wedstrijden!T1308="x","ZZL","")</f>
        <v/>
      </c>
      <c r="CL1321" s="16" t="str">
        <f>IF(COUNTA(Wedstrijden!AR1308:BB1308)&lt;&gt;0,2,"")</f>
        <v/>
      </c>
      <c r="CM1321" s="16" t="str">
        <f t="shared" si="122"/>
        <v/>
      </c>
      <c r="CN1321" s="16" t="str">
        <f>IF(Wedstrijden!AR1308="x","AA","")</f>
        <v/>
      </c>
      <c r="CO1321" s="16" t="str">
        <f>IF(Wedstrijden!AS1308="x","A","")</f>
        <v/>
      </c>
      <c r="CP1321" s="16" t="str">
        <f>IF(Wedstrijden!AT1308="x","BB","")</f>
        <v/>
      </c>
      <c r="CQ1321" s="16" t="str">
        <f>IF(Wedstrijden!AU1308="x","B","")</f>
        <v/>
      </c>
      <c r="CR1321" s="16" t="str">
        <f>IF(Wedstrijden!AV1308="x","L","")</f>
        <v/>
      </c>
      <c r="CS1321" s="16" t="str">
        <f>IF(Wedstrijden!AW1308="x","M","")</f>
        <v/>
      </c>
      <c r="CT1321" s="16" t="str">
        <f>IF(Wedstrijden!AX1308="x","Z","")</f>
        <v/>
      </c>
      <c r="CU1321" s="16" t="str">
        <f>IF(Wedstrijden!BB1308="x","ZZ","")</f>
        <v/>
      </c>
      <c r="CV1321" s="16" t="str">
        <f>IF(COUNTA(Wedstrijden!AI1308:AP1308)&lt;&gt;0,2,"")</f>
        <v/>
      </c>
      <c r="CW1321" s="16" t="str">
        <f t="shared" si="123"/>
        <v/>
      </c>
      <c r="CX1321" s="16" t="str">
        <f>IF(Wedstrijden!AI1308="x","BB","")</f>
        <v/>
      </c>
      <c r="CY1321" s="16" t="str">
        <f>IF(Wedstrijden!AJ1308="x","B","")</f>
        <v/>
      </c>
      <c r="CZ1321" s="16" t="str">
        <f>IF(Wedstrijden!AK1308="x","L","")</f>
        <v/>
      </c>
      <c r="DA1321" s="16" t="str">
        <f>IF(Wedstrijden!AL1308="x","M","")</f>
        <v/>
      </c>
      <c r="DB1321" s="16" t="str">
        <f>IF(Wedstrijden!AM1308="x","Z","")</f>
        <v/>
      </c>
      <c r="DC1321" s="16" t="str">
        <f>IF(Wedstrijden!AN1308="x","ZZ","")</f>
        <v/>
      </c>
      <c r="DD1321" s="16" t="str">
        <f>IF(Wedstrijden!AP1308="x","1.40","")</f>
        <v/>
      </c>
      <c r="DE1321" s="16" t="str">
        <f>IF(COUNTA(Wedstrijden!BD1308:BF1308)&lt;&gt;0,6,"")</f>
        <v/>
      </c>
      <c r="DF1321" s="16" t="str">
        <f t="shared" si="124"/>
        <v/>
      </c>
      <c r="DG1321" s="16" t="str">
        <f>IF(Wedstrijden!BD1308="x","L","")</f>
        <v/>
      </c>
      <c r="DH1321" s="16" t="str">
        <f>IF(Wedstrijden!BE1308="x","M","")</f>
        <v/>
      </c>
      <c r="DI1321" s="16" t="str">
        <f>IF(Wedstrijden!BF1308="x","Z","")</f>
        <v/>
      </c>
      <c r="DJ1321" s="16" t="str">
        <f>IF(Wedstrijden!BG1308="x","Z","")</f>
        <v/>
      </c>
      <c r="DK1321" s="16" t="str">
        <f>IF(COUNTA(Wedstrijden!BI1308:BK1308)&lt;&gt;0,6,"")</f>
        <v/>
      </c>
      <c r="DL1321" s="16" t="str">
        <f t="shared" si="125"/>
        <v/>
      </c>
      <c r="DM1321" s="16" t="str">
        <f>IF(Wedstrijden!BI1308="x","L","")</f>
        <v/>
      </c>
      <c r="DN1321" s="16" t="str">
        <f>IF(Wedstrijden!BJ1308="x","M","")</f>
        <v/>
      </c>
      <c r="DO1321" s="16" t="str">
        <f>IF(Wedstrijden!BK1308="x","Z","")</f>
        <v/>
      </c>
      <c r="DP1321" s="16" t="str">
        <f>IF(Wedstrijden!BL1308="x","Z","")</f>
        <v/>
      </c>
    </row>
    <row r="1322" spans="1:120" ht="14.4" x14ac:dyDescent="0.3">
      <c r="A1322" s="18">
        <f>Wedstrijden!A1309</f>
        <v>0</v>
      </c>
      <c r="B1322" s="16" t="str">
        <f>IFERROR(VLOOKUP(Wedstrijden!#REF!,#REF!,2,FALSE),"")</f>
        <v/>
      </c>
      <c r="C1322" s="16">
        <f>Wedstrijden!E1309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IF(COUNTA(Wedstrijden!U1309:AC1309)&lt;&gt;0,1,"")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IF(Wedstrijden!U1309="x","B1","")</f>
        <v/>
      </c>
      <c r="BO1322" s="16" t="e">
        <f>IF(Wedstrijden!#REF!="x","BB","")</f>
        <v>#REF!</v>
      </c>
      <c r="BP1322" s="16" t="str">
        <f>IF(Wedstrijden!W1309="x","B","")</f>
        <v/>
      </c>
      <c r="BQ1322" s="16" t="str">
        <f>IF(Wedstrijden!X1309="x","L1","")</f>
        <v/>
      </c>
      <c r="BR1322" s="16" t="str">
        <f>IF(Wedstrijden!Y1309="x","L2","")</f>
        <v/>
      </c>
      <c r="BS1322" s="16" t="str">
        <f>IF(Wedstrijden!Z1309="x","M1","")</f>
        <v/>
      </c>
      <c r="BT1322" s="16" t="str">
        <f>IF(Wedstrijden!AA1309="x","M2","")</f>
        <v/>
      </c>
      <c r="BU1322" s="16" t="str">
        <f>IF(Wedstrijden!AB1309="x","Z1","")</f>
        <v/>
      </c>
      <c r="BV1322" s="16" t="str">
        <f>IF(Wedstrijden!AC1309="x","Z2","")</f>
        <v/>
      </c>
      <c r="BW1322" s="16" t="str">
        <f>IF(COUNTA(Wedstrijden!L1309:T1309)&lt;&gt;0,1,"")</f>
        <v/>
      </c>
      <c r="BX1322" s="16" t="str">
        <f t="shared" si="121"/>
        <v/>
      </c>
      <c r="BY1322" s="16" t="str">
        <f>IF(Wedstrijden!L1309="x","BB","")</f>
        <v/>
      </c>
      <c r="BZ1322" s="16" t="str">
        <f>IF(Wedstrijden!M1309="x","B","")</f>
        <v/>
      </c>
      <c r="CA1322" s="16" t="str">
        <f>IF(Wedstrijden!N1309="x","L1","")</f>
        <v/>
      </c>
      <c r="CB1322" s="16" t="str">
        <f>IF(Wedstrijden!O1309="x","L2","")</f>
        <v/>
      </c>
      <c r="CC1322" s="16" t="str">
        <f>IF(Wedstrijden!P1309="x","M1","")</f>
        <v/>
      </c>
      <c r="CD1322" s="16" t="str">
        <f>IF(Wedstrijden!Q1309="x","M2","")</f>
        <v/>
      </c>
      <c r="CE1322" s="16" t="str">
        <f>IF(Wedstrijden!R1309="x","Z1","")</f>
        <v/>
      </c>
      <c r="CF1322" s="16" t="str">
        <f>IF(Wedstrijden!S1309="x","Z2","")</f>
        <v/>
      </c>
      <c r="CG1322" s="16" t="str">
        <f>IF(Wedstrijden!T1309="x","ZZL","")</f>
        <v/>
      </c>
      <c r="CL1322" s="16" t="str">
        <f>IF(COUNTA(Wedstrijden!AR1309:BB1309)&lt;&gt;0,2,"")</f>
        <v/>
      </c>
      <c r="CM1322" s="16" t="str">
        <f t="shared" si="122"/>
        <v/>
      </c>
      <c r="CN1322" s="16" t="str">
        <f>IF(Wedstrijden!AR1309="x","AA","")</f>
        <v/>
      </c>
      <c r="CO1322" s="16" t="str">
        <f>IF(Wedstrijden!AS1309="x","A","")</f>
        <v/>
      </c>
      <c r="CP1322" s="16" t="str">
        <f>IF(Wedstrijden!AT1309="x","BB","")</f>
        <v/>
      </c>
      <c r="CQ1322" s="16" t="str">
        <f>IF(Wedstrijden!AU1309="x","B","")</f>
        <v/>
      </c>
      <c r="CR1322" s="16" t="str">
        <f>IF(Wedstrijden!AV1309="x","L","")</f>
        <v/>
      </c>
      <c r="CS1322" s="16" t="str">
        <f>IF(Wedstrijden!AW1309="x","M","")</f>
        <v/>
      </c>
      <c r="CT1322" s="16" t="str">
        <f>IF(Wedstrijden!AX1309="x","Z","")</f>
        <v/>
      </c>
      <c r="CU1322" s="16" t="str">
        <f>IF(Wedstrijden!BB1309="x","ZZ","")</f>
        <v/>
      </c>
      <c r="CV1322" s="16" t="str">
        <f>IF(COUNTA(Wedstrijden!AI1309:AP1309)&lt;&gt;0,2,"")</f>
        <v/>
      </c>
      <c r="CW1322" s="16" t="str">
        <f t="shared" si="123"/>
        <v/>
      </c>
      <c r="CX1322" s="16" t="str">
        <f>IF(Wedstrijden!AI1309="x","BB","")</f>
        <v/>
      </c>
      <c r="CY1322" s="16" t="str">
        <f>IF(Wedstrijden!AJ1309="x","B","")</f>
        <v/>
      </c>
      <c r="CZ1322" s="16" t="str">
        <f>IF(Wedstrijden!AK1309="x","L","")</f>
        <v/>
      </c>
      <c r="DA1322" s="16" t="str">
        <f>IF(Wedstrijden!AL1309="x","M","")</f>
        <v/>
      </c>
      <c r="DB1322" s="16" t="str">
        <f>IF(Wedstrijden!AM1309="x","Z","")</f>
        <v/>
      </c>
      <c r="DC1322" s="16" t="str">
        <f>IF(Wedstrijden!AN1309="x","ZZ","")</f>
        <v/>
      </c>
      <c r="DD1322" s="16" t="str">
        <f>IF(Wedstrijden!AP1309="x","1.40","")</f>
        <v/>
      </c>
      <c r="DE1322" s="16" t="str">
        <f>IF(COUNTA(Wedstrijden!BD1309:BF1309)&lt;&gt;0,6,"")</f>
        <v/>
      </c>
      <c r="DF1322" s="16" t="str">
        <f t="shared" si="124"/>
        <v/>
      </c>
      <c r="DG1322" s="16" t="str">
        <f>IF(Wedstrijden!BD1309="x","L","")</f>
        <v/>
      </c>
      <c r="DH1322" s="16" t="str">
        <f>IF(Wedstrijden!BE1309="x","M","")</f>
        <v/>
      </c>
      <c r="DI1322" s="16" t="str">
        <f>IF(Wedstrijden!BF1309="x","Z","")</f>
        <v/>
      </c>
      <c r="DJ1322" s="16" t="str">
        <f>IF(Wedstrijden!BG1309="x","Z","")</f>
        <v/>
      </c>
      <c r="DK1322" s="16" t="str">
        <f>IF(COUNTA(Wedstrijden!BI1309:BK1309)&lt;&gt;0,6,"")</f>
        <v/>
      </c>
      <c r="DL1322" s="16" t="str">
        <f t="shared" si="125"/>
        <v/>
      </c>
      <c r="DM1322" s="16" t="str">
        <f>IF(Wedstrijden!BI1309="x","L","")</f>
        <v/>
      </c>
      <c r="DN1322" s="16" t="str">
        <f>IF(Wedstrijden!BJ1309="x","M","")</f>
        <v/>
      </c>
      <c r="DO1322" s="16" t="str">
        <f>IF(Wedstrijden!BK1309="x","Z","")</f>
        <v/>
      </c>
      <c r="DP1322" s="16" t="str">
        <f>IF(Wedstrijden!BL1309="x","Z","")</f>
        <v/>
      </c>
    </row>
    <row r="1323" spans="1:120" ht="14.4" x14ac:dyDescent="0.3">
      <c r="A1323" s="18">
        <f>Wedstrijden!A1310</f>
        <v>0</v>
      </c>
      <c r="B1323" s="16" t="str">
        <f>IFERROR(VLOOKUP(Wedstrijden!#REF!,#REF!,2,FALSE),"")</f>
        <v/>
      </c>
      <c r="C1323" s="16">
        <f>Wedstrijden!E1310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IF(COUNTA(Wedstrijden!U1310:AC1310)&lt;&gt;0,1,"")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IF(Wedstrijden!U1310="x","B1","")</f>
        <v/>
      </c>
      <c r="BO1323" s="16" t="e">
        <f>IF(Wedstrijden!#REF!="x","BB","")</f>
        <v>#REF!</v>
      </c>
      <c r="BP1323" s="16" t="str">
        <f>IF(Wedstrijden!W1310="x","B","")</f>
        <v/>
      </c>
      <c r="BQ1323" s="16" t="str">
        <f>IF(Wedstrijden!X1310="x","L1","")</f>
        <v/>
      </c>
      <c r="BR1323" s="16" t="str">
        <f>IF(Wedstrijden!Y1310="x","L2","")</f>
        <v/>
      </c>
      <c r="BS1323" s="16" t="str">
        <f>IF(Wedstrijden!Z1310="x","M1","")</f>
        <v/>
      </c>
      <c r="BT1323" s="16" t="str">
        <f>IF(Wedstrijden!AA1310="x","M2","")</f>
        <v/>
      </c>
      <c r="BU1323" s="16" t="str">
        <f>IF(Wedstrijden!AB1310="x","Z1","")</f>
        <v/>
      </c>
      <c r="BV1323" s="16" t="str">
        <f>IF(Wedstrijden!AC1310="x","Z2","")</f>
        <v/>
      </c>
      <c r="BW1323" s="16" t="str">
        <f>IF(COUNTA(Wedstrijden!L1310:T1310)&lt;&gt;0,1,"")</f>
        <v/>
      </c>
      <c r="BX1323" s="16" t="str">
        <f t="shared" si="121"/>
        <v/>
      </c>
      <c r="BY1323" s="16" t="str">
        <f>IF(Wedstrijden!L1310="x","BB","")</f>
        <v/>
      </c>
      <c r="BZ1323" s="16" t="str">
        <f>IF(Wedstrijden!M1310="x","B","")</f>
        <v/>
      </c>
      <c r="CA1323" s="16" t="str">
        <f>IF(Wedstrijden!N1310="x","L1","")</f>
        <v/>
      </c>
      <c r="CB1323" s="16" t="str">
        <f>IF(Wedstrijden!O1310="x","L2","")</f>
        <v/>
      </c>
      <c r="CC1323" s="16" t="str">
        <f>IF(Wedstrijden!P1310="x","M1","")</f>
        <v/>
      </c>
      <c r="CD1323" s="16" t="str">
        <f>IF(Wedstrijden!Q1310="x","M2","")</f>
        <v/>
      </c>
      <c r="CE1323" s="16" t="str">
        <f>IF(Wedstrijden!R1310="x","Z1","")</f>
        <v/>
      </c>
      <c r="CF1323" s="16" t="str">
        <f>IF(Wedstrijden!S1310="x","Z2","")</f>
        <v/>
      </c>
      <c r="CG1323" s="16" t="str">
        <f>IF(Wedstrijden!T1310="x","ZZL","")</f>
        <v/>
      </c>
      <c r="CL1323" s="16" t="str">
        <f>IF(COUNTA(Wedstrijden!AR1310:BB1310)&lt;&gt;0,2,"")</f>
        <v/>
      </c>
      <c r="CM1323" s="16" t="str">
        <f t="shared" si="122"/>
        <v/>
      </c>
      <c r="CN1323" s="16" t="str">
        <f>IF(Wedstrijden!AR1310="x","AA","")</f>
        <v/>
      </c>
      <c r="CO1323" s="16" t="str">
        <f>IF(Wedstrijden!AS1310="x","A","")</f>
        <v/>
      </c>
      <c r="CP1323" s="16" t="str">
        <f>IF(Wedstrijden!AT1310="x","BB","")</f>
        <v/>
      </c>
      <c r="CQ1323" s="16" t="str">
        <f>IF(Wedstrijden!AU1310="x","B","")</f>
        <v/>
      </c>
      <c r="CR1323" s="16" t="str">
        <f>IF(Wedstrijden!AV1310="x","L","")</f>
        <v/>
      </c>
      <c r="CS1323" s="16" t="str">
        <f>IF(Wedstrijden!AW1310="x","M","")</f>
        <v/>
      </c>
      <c r="CT1323" s="16" t="str">
        <f>IF(Wedstrijden!AX1310="x","Z","")</f>
        <v/>
      </c>
      <c r="CU1323" s="16" t="str">
        <f>IF(Wedstrijden!BB1310="x","ZZ","")</f>
        <v/>
      </c>
      <c r="CV1323" s="16" t="str">
        <f>IF(COUNTA(Wedstrijden!AI1310:AP1310)&lt;&gt;0,2,"")</f>
        <v/>
      </c>
      <c r="CW1323" s="16" t="str">
        <f t="shared" si="123"/>
        <v/>
      </c>
      <c r="CX1323" s="16" t="str">
        <f>IF(Wedstrijden!AI1310="x","BB","")</f>
        <v/>
      </c>
      <c r="CY1323" s="16" t="str">
        <f>IF(Wedstrijden!AJ1310="x","B","")</f>
        <v/>
      </c>
      <c r="CZ1323" s="16" t="str">
        <f>IF(Wedstrijden!AK1310="x","L","")</f>
        <v/>
      </c>
      <c r="DA1323" s="16" t="str">
        <f>IF(Wedstrijden!AL1310="x","M","")</f>
        <v/>
      </c>
      <c r="DB1323" s="16" t="str">
        <f>IF(Wedstrijden!AM1310="x","Z","")</f>
        <v/>
      </c>
      <c r="DC1323" s="16" t="str">
        <f>IF(Wedstrijden!AN1310="x","ZZ","")</f>
        <v/>
      </c>
      <c r="DD1323" s="16" t="str">
        <f>IF(Wedstrijden!AP1310="x","1.40","")</f>
        <v/>
      </c>
      <c r="DE1323" s="16" t="str">
        <f>IF(COUNTA(Wedstrijden!BD1310:BF1310)&lt;&gt;0,6,"")</f>
        <v/>
      </c>
      <c r="DF1323" s="16" t="str">
        <f t="shared" si="124"/>
        <v/>
      </c>
      <c r="DG1323" s="16" t="str">
        <f>IF(Wedstrijden!BD1310="x","L","")</f>
        <v/>
      </c>
      <c r="DH1323" s="16" t="str">
        <f>IF(Wedstrijden!BE1310="x","M","")</f>
        <v/>
      </c>
      <c r="DI1323" s="16" t="str">
        <f>IF(Wedstrijden!BF1310="x","Z","")</f>
        <v/>
      </c>
      <c r="DJ1323" s="16" t="str">
        <f>IF(Wedstrijden!BG1310="x","Z","")</f>
        <v/>
      </c>
      <c r="DK1323" s="16" t="str">
        <f>IF(COUNTA(Wedstrijden!BI1310:BK1310)&lt;&gt;0,6,"")</f>
        <v/>
      </c>
      <c r="DL1323" s="16" t="str">
        <f t="shared" si="125"/>
        <v/>
      </c>
      <c r="DM1323" s="16" t="str">
        <f>IF(Wedstrijden!BI1310="x","L","")</f>
        <v/>
      </c>
      <c r="DN1323" s="16" t="str">
        <f>IF(Wedstrijden!BJ1310="x","M","")</f>
        <v/>
      </c>
      <c r="DO1323" s="16" t="str">
        <f>IF(Wedstrijden!BK1310="x","Z","")</f>
        <v/>
      </c>
      <c r="DP1323" s="16" t="str">
        <f>IF(Wedstrijden!BL1310="x","Z","")</f>
        <v/>
      </c>
    </row>
    <row r="1324" spans="1:120" ht="14.4" x14ac:dyDescent="0.3">
      <c r="A1324" s="18">
        <f>Wedstrijden!A1311</f>
        <v>0</v>
      </c>
      <c r="B1324" s="16" t="str">
        <f>IFERROR(VLOOKUP(Wedstrijden!#REF!,#REF!,2,FALSE),"")</f>
        <v/>
      </c>
      <c r="C1324" s="16">
        <f>Wedstrijden!E1311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IF(COUNTA(Wedstrijden!U1311:AC1311)&lt;&gt;0,1,"")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IF(Wedstrijden!U1311="x","B1","")</f>
        <v/>
      </c>
      <c r="BO1324" s="16" t="e">
        <f>IF(Wedstrijden!#REF!="x","BB","")</f>
        <v>#REF!</v>
      </c>
      <c r="BP1324" s="16" t="str">
        <f>IF(Wedstrijden!W1311="x","B","")</f>
        <v/>
      </c>
      <c r="BQ1324" s="16" t="str">
        <f>IF(Wedstrijden!X1311="x","L1","")</f>
        <v/>
      </c>
      <c r="BR1324" s="16" t="str">
        <f>IF(Wedstrijden!Y1311="x","L2","")</f>
        <v/>
      </c>
      <c r="BS1324" s="16" t="str">
        <f>IF(Wedstrijden!Z1311="x","M1","")</f>
        <v/>
      </c>
      <c r="BT1324" s="16" t="str">
        <f>IF(Wedstrijden!AA1311="x","M2","")</f>
        <v/>
      </c>
      <c r="BU1324" s="16" t="str">
        <f>IF(Wedstrijden!AB1311="x","Z1","")</f>
        <v/>
      </c>
      <c r="BV1324" s="16" t="str">
        <f>IF(Wedstrijden!AC1311="x","Z2","")</f>
        <v/>
      </c>
      <c r="BW1324" s="16" t="str">
        <f>IF(COUNTA(Wedstrijden!L1311:T1311)&lt;&gt;0,1,"")</f>
        <v/>
      </c>
      <c r="BX1324" s="16" t="str">
        <f t="shared" si="121"/>
        <v/>
      </c>
      <c r="BY1324" s="16" t="str">
        <f>IF(Wedstrijden!L1311="x","BB","")</f>
        <v/>
      </c>
      <c r="BZ1324" s="16" t="str">
        <f>IF(Wedstrijden!M1311="x","B","")</f>
        <v/>
      </c>
      <c r="CA1324" s="16" t="str">
        <f>IF(Wedstrijden!N1311="x","L1","")</f>
        <v/>
      </c>
      <c r="CB1324" s="16" t="str">
        <f>IF(Wedstrijden!O1311="x","L2","")</f>
        <v/>
      </c>
      <c r="CC1324" s="16" t="str">
        <f>IF(Wedstrijden!P1311="x","M1","")</f>
        <v/>
      </c>
      <c r="CD1324" s="16" t="str">
        <f>IF(Wedstrijden!Q1311="x","M2","")</f>
        <v/>
      </c>
      <c r="CE1324" s="16" t="str">
        <f>IF(Wedstrijden!R1311="x","Z1","")</f>
        <v/>
      </c>
      <c r="CF1324" s="16" t="str">
        <f>IF(Wedstrijden!S1311="x","Z2","")</f>
        <v/>
      </c>
      <c r="CG1324" s="16" t="str">
        <f>IF(Wedstrijden!T1311="x","ZZL","")</f>
        <v/>
      </c>
      <c r="CL1324" s="16" t="str">
        <f>IF(COUNTA(Wedstrijden!AR1311:BB1311)&lt;&gt;0,2,"")</f>
        <v/>
      </c>
      <c r="CM1324" s="16" t="str">
        <f t="shared" si="122"/>
        <v/>
      </c>
      <c r="CN1324" s="16" t="str">
        <f>IF(Wedstrijden!AR1311="x","AA","")</f>
        <v/>
      </c>
      <c r="CO1324" s="16" t="str">
        <f>IF(Wedstrijden!AS1311="x","A","")</f>
        <v/>
      </c>
      <c r="CP1324" s="16" t="str">
        <f>IF(Wedstrijden!AT1311="x","BB","")</f>
        <v/>
      </c>
      <c r="CQ1324" s="16" t="str">
        <f>IF(Wedstrijden!AU1311="x","B","")</f>
        <v/>
      </c>
      <c r="CR1324" s="16" t="str">
        <f>IF(Wedstrijden!AV1311="x","L","")</f>
        <v/>
      </c>
      <c r="CS1324" s="16" t="str">
        <f>IF(Wedstrijden!AW1311="x","M","")</f>
        <v/>
      </c>
      <c r="CT1324" s="16" t="str">
        <f>IF(Wedstrijden!AX1311="x","Z","")</f>
        <v/>
      </c>
      <c r="CU1324" s="16" t="str">
        <f>IF(Wedstrijden!BB1311="x","ZZ","")</f>
        <v/>
      </c>
      <c r="CV1324" s="16" t="str">
        <f>IF(COUNTA(Wedstrijden!AI1311:AP1311)&lt;&gt;0,2,"")</f>
        <v/>
      </c>
      <c r="CW1324" s="16" t="str">
        <f t="shared" si="123"/>
        <v/>
      </c>
      <c r="CX1324" s="16" t="str">
        <f>IF(Wedstrijden!AI1311="x","BB","")</f>
        <v/>
      </c>
      <c r="CY1324" s="16" t="str">
        <f>IF(Wedstrijden!AJ1311="x","B","")</f>
        <v/>
      </c>
      <c r="CZ1324" s="16" t="str">
        <f>IF(Wedstrijden!AK1311="x","L","")</f>
        <v/>
      </c>
      <c r="DA1324" s="16" t="str">
        <f>IF(Wedstrijden!AL1311="x","M","")</f>
        <v/>
      </c>
      <c r="DB1324" s="16" t="str">
        <f>IF(Wedstrijden!AM1311="x","Z","")</f>
        <v/>
      </c>
      <c r="DC1324" s="16" t="str">
        <f>IF(Wedstrijden!AN1311="x","ZZ","")</f>
        <v/>
      </c>
      <c r="DD1324" s="16" t="str">
        <f>IF(Wedstrijden!AP1311="x","1.40","")</f>
        <v/>
      </c>
      <c r="DE1324" s="16" t="str">
        <f>IF(COUNTA(Wedstrijden!BD1311:BF1311)&lt;&gt;0,6,"")</f>
        <v/>
      </c>
      <c r="DF1324" s="16" t="str">
        <f t="shared" si="124"/>
        <v/>
      </c>
      <c r="DG1324" s="16" t="str">
        <f>IF(Wedstrijden!BD1311="x","L","")</f>
        <v/>
      </c>
      <c r="DH1324" s="16" t="str">
        <f>IF(Wedstrijden!BE1311="x","M","")</f>
        <v/>
      </c>
      <c r="DI1324" s="16" t="str">
        <f>IF(Wedstrijden!BF1311="x","Z","")</f>
        <v/>
      </c>
      <c r="DJ1324" s="16" t="str">
        <f>IF(Wedstrijden!BG1311="x","Z","")</f>
        <v/>
      </c>
      <c r="DK1324" s="16" t="str">
        <f>IF(COUNTA(Wedstrijden!BI1311:BK1311)&lt;&gt;0,6,"")</f>
        <v/>
      </c>
      <c r="DL1324" s="16" t="str">
        <f t="shared" si="125"/>
        <v/>
      </c>
      <c r="DM1324" s="16" t="str">
        <f>IF(Wedstrijden!BI1311="x","L","")</f>
        <v/>
      </c>
      <c r="DN1324" s="16" t="str">
        <f>IF(Wedstrijden!BJ1311="x","M","")</f>
        <v/>
      </c>
      <c r="DO1324" s="16" t="str">
        <f>IF(Wedstrijden!BK1311="x","Z","")</f>
        <v/>
      </c>
      <c r="DP1324" s="16" t="str">
        <f>IF(Wedstrijden!BL1311="x","Z","")</f>
        <v/>
      </c>
    </row>
    <row r="1325" spans="1:120" ht="14.4" x14ac:dyDescent="0.3">
      <c r="A1325" s="18">
        <f>Wedstrijden!A1312</f>
        <v>0</v>
      </c>
      <c r="B1325" s="16" t="str">
        <f>IFERROR(VLOOKUP(Wedstrijden!#REF!,#REF!,2,FALSE),"")</f>
        <v/>
      </c>
      <c r="C1325" s="16">
        <f>Wedstrijden!E1312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IF(COUNTA(Wedstrijden!U1312:AC1312)&lt;&gt;0,1,"")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IF(Wedstrijden!U1312="x","B1","")</f>
        <v/>
      </c>
      <c r="BO1325" s="16" t="e">
        <f>IF(Wedstrijden!#REF!="x","BB","")</f>
        <v>#REF!</v>
      </c>
      <c r="BP1325" s="16" t="str">
        <f>IF(Wedstrijden!W1312="x","B","")</f>
        <v/>
      </c>
      <c r="BQ1325" s="16" t="str">
        <f>IF(Wedstrijden!X1312="x","L1","")</f>
        <v/>
      </c>
      <c r="BR1325" s="16" t="str">
        <f>IF(Wedstrijden!Y1312="x","L2","")</f>
        <v/>
      </c>
      <c r="BS1325" s="16" t="str">
        <f>IF(Wedstrijden!Z1312="x","M1","")</f>
        <v/>
      </c>
      <c r="BT1325" s="16" t="str">
        <f>IF(Wedstrijden!AA1312="x","M2","")</f>
        <v/>
      </c>
      <c r="BU1325" s="16" t="str">
        <f>IF(Wedstrijden!AB1312="x","Z1","")</f>
        <v/>
      </c>
      <c r="BV1325" s="16" t="str">
        <f>IF(Wedstrijden!AC1312="x","Z2","")</f>
        <v/>
      </c>
      <c r="BW1325" s="16" t="str">
        <f>IF(COUNTA(Wedstrijden!L1312:T1312)&lt;&gt;0,1,"")</f>
        <v/>
      </c>
      <c r="BX1325" s="16" t="str">
        <f t="shared" si="121"/>
        <v/>
      </c>
      <c r="BY1325" s="16" t="str">
        <f>IF(Wedstrijden!L1312="x","BB","")</f>
        <v/>
      </c>
      <c r="BZ1325" s="16" t="str">
        <f>IF(Wedstrijden!M1312="x","B","")</f>
        <v/>
      </c>
      <c r="CA1325" s="16" t="str">
        <f>IF(Wedstrijden!N1312="x","L1","")</f>
        <v/>
      </c>
      <c r="CB1325" s="16" t="str">
        <f>IF(Wedstrijden!O1312="x","L2","")</f>
        <v/>
      </c>
      <c r="CC1325" s="16" t="str">
        <f>IF(Wedstrijden!P1312="x","M1","")</f>
        <v/>
      </c>
      <c r="CD1325" s="16" t="str">
        <f>IF(Wedstrijden!Q1312="x","M2","")</f>
        <v/>
      </c>
      <c r="CE1325" s="16" t="str">
        <f>IF(Wedstrijden!R1312="x","Z1","")</f>
        <v/>
      </c>
      <c r="CF1325" s="16" t="str">
        <f>IF(Wedstrijden!S1312="x","Z2","")</f>
        <v/>
      </c>
      <c r="CG1325" s="16" t="str">
        <f>IF(Wedstrijden!T1312="x","ZZL","")</f>
        <v/>
      </c>
      <c r="CL1325" s="16" t="str">
        <f>IF(COUNTA(Wedstrijden!AR1312:BB1312)&lt;&gt;0,2,"")</f>
        <v/>
      </c>
      <c r="CM1325" s="16" t="str">
        <f t="shared" si="122"/>
        <v/>
      </c>
      <c r="CN1325" s="16" t="str">
        <f>IF(Wedstrijden!AR1312="x","AA","")</f>
        <v/>
      </c>
      <c r="CO1325" s="16" t="str">
        <f>IF(Wedstrijden!AS1312="x","A","")</f>
        <v/>
      </c>
      <c r="CP1325" s="16" t="str">
        <f>IF(Wedstrijden!AT1312="x","BB","")</f>
        <v/>
      </c>
      <c r="CQ1325" s="16" t="str">
        <f>IF(Wedstrijden!AU1312="x","B","")</f>
        <v/>
      </c>
      <c r="CR1325" s="16" t="str">
        <f>IF(Wedstrijden!AV1312="x","L","")</f>
        <v/>
      </c>
      <c r="CS1325" s="16" t="str">
        <f>IF(Wedstrijden!AW1312="x","M","")</f>
        <v/>
      </c>
      <c r="CT1325" s="16" t="str">
        <f>IF(Wedstrijden!AX1312="x","Z","")</f>
        <v/>
      </c>
      <c r="CU1325" s="16" t="str">
        <f>IF(Wedstrijden!BB1312="x","ZZ","")</f>
        <v/>
      </c>
      <c r="CV1325" s="16" t="str">
        <f>IF(COUNTA(Wedstrijden!AI1312:AP1312)&lt;&gt;0,2,"")</f>
        <v/>
      </c>
      <c r="CW1325" s="16" t="str">
        <f t="shared" si="123"/>
        <v/>
      </c>
      <c r="CX1325" s="16" t="str">
        <f>IF(Wedstrijden!AI1312="x","BB","")</f>
        <v/>
      </c>
      <c r="CY1325" s="16" t="str">
        <f>IF(Wedstrijden!AJ1312="x","B","")</f>
        <v/>
      </c>
      <c r="CZ1325" s="16" t="str">
        <f>IF(Wedstrijden!AK1312="x","L","")</f>
        <v/>
      </c>
      <c r="DA1325" s="16" t="str">
        <f>IF(Wedstrijden!AL1312="x","M","")</f>
        <v/>
      </c>
      <c r="DB1325" s="16" t="str">
        <f>IF(Wedstrijden!AM1312="x","Z","")</f>
        <v/>
      </c>
      <c r="DC1325" s="16" t="str">
        <f>IF(Wedstrijden!AN1312="x","ZZ","")</f>
        <v/>
      </c>
      <c r="DD1325" s="16" t="str">
        <f>IF(Wedstrijden!AP1312="x","1.40","")</f>
        <v/>
      </c>
      <c r="DE1325" s="16" t="str">
        <f>IF(COUNTA(Wedstrijden!BD1312:BF1312)&lt;&gt;0,6,"")</f>
        <v/>
      </c>
      <c r="DF1325" s="16" t="str">
        <f t="shared" si="124"/>
        <v/>
      </c>
      <c r="DG1325" s="16" t="str">
        <f>IF(Wedstrijden!BD1312="x","L","")</f>
        <v/>
      </c>
      <c r="DH1325" s="16" t="str">
        <f>IF(Wedstrijden!BE1312="x","M","")</f>
        <v/>
      </c>
      <c r="DI1325" s="16" t="str">
        <f>IF(Wedstrijden!BF1312="x","Z","")</f>
        <v/>
      </c>
      <c r="DJ1325" s="16" t="str">
        <f>IF(Wedstrijden!BG1312="x","Z","")</f>
        <v/>
      </c>
      <c r="DK1325" s="16" t="str">
        <f>IF(COUNTA(Wedstrijden!BI1312:BK1312)&lt;&gt;0,6,"")</f>
        <v/>
      </c>
      <c r="DL1325" s="16" t="str">
        <f t="shared" si="125"/>
        <v/>
      </c>
      <c r="DM1325" s="16" t="str">
        <f>IF(Wedstrijden!BI1312="x","L","")</f>
        <v/>
      </c>
      <c r="DN1325" s="16" t="str">
        <f>IF(Wedstrijden!BJ1312="x","M","")</f>
        <v/>
      </c>
      <c r="DO1325" s="16" t="str">
        <f>IF(Wedstrijden!BK1312="x","Z","")</f>
        <v/>
      </c>
      <c r="DP1325" s="16" t="str">
        <f>IF(Wedstrijden!BL1312="x","Z","")</f>
        <v/>
      </c>
    </row>
    <row r="1326" spans="1:120" ht="14.4" x14ac:dyDescent="0.3">
      <c r="A1326" s="18">
        <f>Wedstrijden!A1313</f>
        <v>0</v>
      </c>
      <c r="B1326" s="16" t="str">
        <f>IFERROR(VLOOKUP(Wedstrijden!#REF!,#REF!,2,FALSE),"")</f>
        <v/>
      </c>
      <c r="C1326" s="16">
        <f>Wedstrijden!E1313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IF(COUNTA(Wedstrijden!U1313:AC1313)&lt;&gt;0,1,"")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IF(Wedstrijden!U1313="x","B1","")</f>
        <v/>
      </c>
      <c r="BO1326" s="16" t="e">
        <f>IF(Wedstrijden!#REF!="x","BB","")</f>
        <v>#REF!</v>
      </c>
      <c r="BP1326" s="16" t="str">
        <f>IF(Wedstrijden!W1313="x","B","")</f>
        <v/>
      </c>
      <c r="BQ1326" s="16" t="str">
        <f>IF(Wedstrijden!X1313="x","L1","")</f>
        <v/>
      </c>
      <c r="BR1326" s="16" t="str">
        <f>IF(Wedstrijden!Y1313="x","L2","")</f>
        <v/>
      </c>
      <c r="BS1326" s="16" t="str">
        <f>IF(Wedstrijden!Z1313="x","M1","")</f>
        <v/>
      </c>
      <c r="BT1326" s="16" t="str">
        <f>IF(Wedstrijden!AA1313="x","M2","")</f>
        <v/>
      </c>
      <c r="BU1326" s="16" t="str">
        <f>IF(Wedstrijden!AB1313="x","Z1","")</f>
        <v/>
      </c>
      <c r="BV1326" s="16" t="str">
        <f>IF(Wedstrijden!AC1313="x","Z2","")</f>
        <v/>
      </c>
      <c r="BW1326" s="16" t="str">
        <f>IF(COUNTA(Wedstrijden!L1313:T1313)&lt;&gt;0,1,"")</f>
        <v/>
      </c>
      <c r="BX1326" s="16" t="str">
        <f t="shared" si="121"/>
        <v/>
      </c>
      <c r="BY1326" s="16" t="str">
        <f>IF(Wedstrijden!L1313="x","BB","")</f>
        <v/>
      </c>
      <c r="BZ1326" s="16" t="str">
        <f>IF(Wedstrijden!M1313="x","B","")</f>
        <v/>
      </c>
      <c r="CA1326" s="16" t="str">
        <f>IF(Wedstrijden!N1313="x","L1","")</f>
        <v/>
      </c>
      <c r="CB1326" s="16" t="str">
        <f>IF(Wedstrijden!O1313="x","L2","")</f>
        <v/>
      </c>
      <c r="CC1326" s="16" t="str">
        <f>IF(Wedstrijden!P1313="x","M1","")</f>
        <v/>
      </c>
      <c r="CD1326" s="16" t="str">
        <f>IF(Wedstrijden!Q1313="x","M2","")</f>
        <v/>
      </c>
      <c r="CE1326" s="16" t="str">
        <f>IF(Wedstrijden!R1313="x","Z1","")</f>
        <v/>
      </c>
      <c r="CF1326" s="16" t="str">
        <f>IF(Wedstrijden!S1313="x","Z2","")</f>
        <v/>
      </c>
      <c r="CG1326" s="16" t="str">
        <f>IF(Wedstrijden!T1313="x","ZZL","")</f>
        <v/>
      </c>
      <c r="CL1326" s="16" t="str">
        <f>IF(COUNTA(Wedstrijden!AR1313:BB1313)&lt;&gt;0,2,"")</f>
        <v/>
      </c>
      <c r="CM1326" s="16" t="str">
        <f t="shared" si="122"/>
        <v/>
      </c>
      <c r="CN1326" s="16" t="str">
        <f>IF(Wedstrijden!AR1313="x","AA","")</f>
        <v/>
      </c>
      <c r="CO1326" s="16" t="str">
        <f>IF(Wedstrijden!AS1313="x","A","")</f>
        <v/>
      </c>
      <c r="CP1326" s="16" t="str">
        <f>IF(Wedstrijden!AT1313="x","BB","")</f>
        <v/>
      </c>
      <c r="CQ1326" s="16" t="str">
        <f>IF(Wedstrijden!AU1313="x","B","")</f>
        <v/>
      </c>
      <c r="CR1326" s="16" t="str">
        <f>IF(Wedstrijden!AV1313="x","L","")</f>
        <v/>
      </c>
      <c r="CS1326" s="16" t="str">
        <f>IF(Wedstrijden!AW1313="x","M","")</f>
        <v/>
      </c>
      <c r="CT1326" s="16" t="str">
        <f>IF(Wedstrijden!AX1313="x","Z","")</f>
        <v/>
      </c>
      <c r="CU1326" s="16" t="str">
        <f>IF(Wedstrijden!BB1313="x","ZZ","")</f>
        <v/>
      </c>
      <c r="CV1326" s="16" t="str">
        <f>IF(COUNTA(Wedstrijden!AI1313:AP1313)&lt;&gt;0,2,"")</f>
        <v/>
      </c>
      <c r="CW1326" s="16" t="str">
        <f t="shared" si="123"/>
        <v/>
      </c>
      <c r="CX1326" s="16" t="str">
        <f>IF(Wedstrijden!AI1313="x","BB","")</f>
        <v/>
      </c>
      <c r="CY1326" s="16" t="str">
        <f>IF(Wedstrijden!AJ1313="x","B","")</f>
        <v/>
      </c>
      <c r="CZ1326" s="16" t="str">
        <f>IF(Wedstrijden!AK1313="x","L","")</f>
        <v/>
      </c>
      <c r="DA1326" s="16" t="str">
        <f>IF(Wedstrijden!AL1313="x","M","")</f>
        <v/>
      </c>
      <c r="DB1326" s="16" t="str">
        <f>IF(Wedstrijden!AM1313="x","Z","")</f>
        <v/>
      </c>
      <c r="DC1326" s="16" t="str">
        <f>IF(Wedstrijden!AN1313="x","ZZ","")</f>
        <v/>
      </c>
      <c r="DD1326" s="16" t="str">
        <f>IF(Wedstrijden!AP1313="x","1.40","")</f>
        <v/>
      </c>
      <c r="DE1326" s="16" t="str">
        <f>IF(COUNTA(Wedstrijden!BD1313:BF1313)&lt;&gt;0,6,"")</f>
        <v/>
      </c>
      <c r="DF1326" s="16" t="str">
        <f t="shared" si="124"/>
        <v/>
      </c>
      <c r="DG1326" s="16" t="str">
        <f>IF(Wedstrijden!BD1313="x","L","")</f>
        <v/>
      </c>
      <c r="DH1326" s="16" t="str">
        <f>IF(Wedstrijden!BE1313="x","M","")</f>
        <v/>
      </c>
      <c r="DI1326" s="16" t="str">
        <f>IF(Wedstrijden!BF1313="x","Z","")</f>
        <v/>
      </c>
      <c r="DJ1326" s="16" t="str">
        <f>IF(Wedstrijden!BG1313="x","Z","")</f>
        <v/>
      </c>
      <c r="DK1326" s="16" t="str">
        <f>IF(COUNTA(Wedstrijden!BI1313:BK1313)&lt;&gt;0,6,"")</f>
        <v/>
      </c>
      <c r="DL1326" s="16" t="str">
        <f t="shared" si="125"/>
        <v/>
      </c>
      <c r="DM1326" s="16" t="str">
        <f>IF(Wedstrijden!BI1313="x","L","")</f>
        <v/>
      </c>
      <c r="DN1326" s="16" t="str">
        <f>IF(Wedstrijden!BJ1313="x","M","")</f>
        <v/>
      </c>
      <c r="DO1326" s="16" t="str">
        <f>IF(Wedstrijden!BK1313="x","Z","")</f>
        <v/>
      </c>
      <c r="DP1326" s="16" t="str">
        <f>IF(Wedstrijden!BL1313="x","Z","")</f>
        <v/>
      </c>
    </row>
    <row r="1327" spans="1:120" ht="14.4" x14ac:dyDescent="0.3">
      <c r="A1327" s="18">
        <f>Wedstrijden!A1314</f>
        <v>0</v>
      </c>
      <c r="B1327" s="16" t="str">
        <f>IFERROR(VLOOKUP(Wedstrijden!#REF!,#REF!,2,FALSE),"")</f>
        <v/>
      </c>
      <c r="C1327" s="16">
        <f>Wedstrijden!E1314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IF(COUNTA(Wedstrijden!U1314:AC1314)&lt;&gt;0,1,"")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IF(Wedstrijden!U1314="x","B1","")</f>
        <v/>
      </c>
      <c r="BO1327" s="16" t="e">
        <f>IF(Wedstrijden!#REF!="x","BB","")</f>
        <v>#REF!</v>
      </c>
      <c r="BP1327" s="16" t="str">
        <f>IF(Wedstrijden!W1314="x","B","")</f>
        <v/>
      </c>
      <c r="BQ1327" s="16" t="str">
        <f>IF(Wedstrijden!X1314="x","L1","")</f>
        <v/>
      </c>
      <c r="BR1327" s="16" t="str">
        <f>IF(Wedstrijden!Y1314="x","L2","")</f>
        <v/>
      </c>
      <c r="BS1327" s="16" t="str">
        <f>IF(Wedstrijden!Z1314="x","M1","")</f>
        <v/>
      </c>
      <c r="BT1327" s="16" t="str">
        <f>IF(Wedstrijden!AA1314="x","M2","")</f>
        <v/>
      </c>
      <c r="BU1327" s="16" t="str">
        <f>IF(Wedstrijden!AB1314="x","Z1","")</f>
        <v/>
      </c>
      <c r="BV1327" s="16" t="str">
        <f>IF(Wedstrijden!AC1314="x","Z2","")</f>
        <v/>
      </c>
      <c r="BW1327" s="16" t="str">
        <f>IF(COUNTA(Wedstrijden!L1314:T1314)&lt;&gt;0,1,"")</f>
        <v/>
      </c>
      <c r="BX1327" s="16" t="str">
        <f t="shared" si="121"/>
        <v/>
      </c>
      <c r="BY1327" s="16" t="str">
        <f>IF(Wedstrijden!L1314="x","BB","")</f>
        <v/>
      </c>
      <c r="BZ1327" s="16" t="str">
        <f>IF(Wedstrijden!M1314="x","B","")</f>
        <v/>
      </c>
      <c r="CA1327" s="16" t="str">
        <f>IF(Wedstrijden!N1314="x","L1","")</f>
        <v/>
      </c>
      <c r="CB1327" s="16" t="str">
        <f>IF(Wedstrijden!O1314="x","L2","")</f>
        <v/>
      </c>
      <c r="CC1327" s="16" t="str">
        <f>IF(Wedstrijden!P1314="x","M1","")</f>
        <v/>
      </c>
      <c r="CD1327" s="16" t="str">
        <f>IF(Wedstrijden!Q1314="x","M2","")</f>
        <v/>
      </c>
      <c r="CE1327" s="16" t="str">
        <f>IF(Wedstrijden!R1314="x","Z1","")</f>
        <v/>
      </c>
      <c r="CF1327" s="16" t="str">
        <f>IF(Wedstrijden!S1314="x","Z2","")</f>
        <v/>
      </c>
      <c r="CG1327" s="16" t="str">
        <f>IF(Wedstrijden!T1314="x","ZZL","")</f>
        <v/>
      </c>
      <c r="CL1327" s="16" t="str">
        <f>IF(COUNTA(Wedstrijden!AR1314:BB1314)&lt;&gt;0,2,"")</f>
        <v/>
      </c>
      <c r="CM1327" s="16" t="str">
        <f t="shared" si="122"/>
        <v/>
      </c>
      <c r="CN1327" s="16" t="str">
        <f>IF(Wedstrijden!AR1314="x","AA","")</f>
        <v/>
      </c>
      <c r="CO1327" s="16" t="str">
        <f>IF(Wedstrijden!AS1314="x","A","")</f>
        <v/>
      </c>
      <c r="CP1327" s="16" t="str">
        <f>IF(Wedstrijden!AT1314="x","BB","")</f>
        <v/>
      </c>
      <c r="CQ1327" s="16" t="str">
        <f>IF(Wedstrijden!AU1314="x","B","")</f>
        <v/>
      </c>
      <c r="CR1327" s="16" t="str">
        <f>IF(Wedstrijden!AV1314="x","L","")</f>
        <v/>
      </c>
      <c r="CS1327" s="16" t="str">
        <f>IF(Wedstrijden!AW1314="x","M","")</f>
        <v/>
      </c>
      <c r="CT1327" s="16" t="str">
        <f>IF(Wedstrijden!AX1314="x","Z","")</f>
        <v/>
      </c>
      <c r="CU1327" s="16" t="str">
        <f>IF(Wedstrijden!BB1314="x","ZZ","")</f>
        <v/>
      </c>
      <c r="CV1327" s="16" t="str">
        <f>IF(COUNTA(Wedstrijden!AI1314:AP1314)&lt;&gt;0,2,"")</f>
        <v/>
      </c>
      <c r="CW1327" s="16" t="str">
        <f t="shared" si="123"/>
        <v/>
      </c>
      <c r="CX1327" s="16" t="str">
        <f>IF(Wedstrijden!AI1314="x","BB","")</f>
        <v/>
      </c>
      <c r="CY1327" s="16" t="str">
        <f>IF(Wedstrijden!AJ1314="x","B","")</f>
        <v/>
      </c>
      <c r="CZ1327" s="16" t="str">
        <f>IF(Wedstrijden!AK1314="x","L","")</f>
        <v/>
      </c>
      <c r="DA1327" s="16" t="str">
        <f>IF(Wedstrijden!AL1314="x","M","")</f>
        <v/>
      </c>
      <c r="DB1327" s="16" t="str">
        <f>IF(Wedstrijden!AM1314="x","Z","")</f>
        <v/>
      </c>
      <c r="DC1327" s="16" t="str">
        <f>IF(Wedstrijden!AN1314="x","ZZ","")</f>
        <v/>
      </c>
      <c r="DD1327" s="16" t="str">
        <f>IF(Wedstrijden!AP1314="x","1.40","")</f>
        <v/>
      </c>
      <c r="DE1327" s="16" t="str">
        <f>IF(COUNTA(Wedstrijden!BD1314:BF1314)&lt;&gt;0,6,"")</f>
        <v/>
      </c>
      <c r="DF1327" s="16" t="str">
        <f t="shared" si="124"/>
        <v/>
      </c>
      <c r="DG1327" s="16" t="str">
        <f>IF(Wedstrijden!BD1314="x","L","")</f>
        <v/>
      </c>
      <c r="DH1327" s="16" t="str">
        <f>IF(Wedstrijden!BE1314="x","M","")</f>
        <v/>
      </c>
      <c r="DI1327" s="16" t="str">
        <f>IF(Wedstrijden!BF1314="x","Z","")</f>
        <v/>
      </c>
      <c r="DJ1327" s="16" t="str">
        <f>IF(Wedstrijden!BG1314="x","Z","")</f>
        <v/>
      </c>
      <c r="DK1327" s="16" t="str">
        <f>IF(COUNTA(Wedstrijden!BI1314:BK1314)&lt;&gt;0,6,"")</f>
        <v/>
      </c>
      <c r="DL1327" s="16" t="str">
        <f t="shared" si="125"/>
        <v/>
      </c>
      <c r="DM1327" s="16" t="str">
        <f>IF(Wedstrijden!BI1314="x","L","")</f>
        <v/>
      </c>
      <c r="DN1327" s="16" t="str">
        <f>IF(Wedstrijden!BJ1314="x","M","")</f>
        <v/>
      </c>
      <c r="DO1327" s="16" t="str">
        <f>IF(Wedstrijden!BK1314="x","Z","")</f>
        <v/>
      </c>
      <c r="DP1327" s="16" t="str">
        <f>IF(Wedstrijden!BL1314="x","Z","")</f>
        <v/>
      </c>
    </row>
    <row r="1328" spans="1:120" ht="14.4" x14ac:dyDescent="0.3">
      <c r="A1328" s="18">
        <f>Wedstrijden!A1315</f>
        <v>0</v>
      </c>
      <c r="B1328" s="16" t="str">
        <f>IFERROR(VLOOKUP(Wedstrijden!#REF!,#REF!,2,FALSE),"")</f>
        <v/>
      </c>
      <c r="C1328" s="16">
        <f>Wedstrijden!E1315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IF(COUNTA(Wedstrijden!U1315:AC1315)&lt;&gt;0,1,"")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IF(Wedstrijden!U1315="x","B1","")</f>
        <v/>
      </c>
      <c r="BO1328" s="16" t="e">
        <f>IF(Wedstrijden!#REF!="x","BB","")</f>
        <v>#REF!</v>
      </c>
      <c r="BP1328" s="16" t="str">
        <f>IF(Wedstrijden!W1315="x","B","")</f>
        <v/>
      </c>
      <c r="BQ1328" s="16" t="str">
        <f>IF(Wedstrijden!X1315="x","L1","")</f>
        <v/>
      </c>
      <c r="BR1328" s="16" t="str">
        <f>IF(Wedstrijden!Y1315="x","L2","")</f>
        <v/>
      </c>
      <c r="BS1328" s="16" t="str">
        <f>IF(Wedstrijden!Z1315="x","M1","")</f>
        <v/>
      </c>
      <c r="BT1328" s="16" t="str">
        <f>IF(Wedstrijden!AA1315="x","M2","")</f>
        <v/>
      </c>
      <c r="BU1328" s="16" t="str">
        <f>IF(Wedstrijden!AB1315="x","Z1","")</f>
        <v/>
      </c>
      <c r="BV1328" s="16" t="str">
        <f>IF(Wedstrijden!AC1315="x","Z2","")</f>
        <v/>
      </c>
      <c r="BW1328" s="16" t="str">
        <f>IF(COUNTA(Wedstrijden!L1315:T1315)&lt;&gt;0,1,"")</f>
        <v/>
      </c>
      <c r="BX1328" s="16" t="str">
        <f t="shared" si="121"/>
        <v/>
      </c>
      <c r="BY1328" s="16" t="str">
        <f>IF(Wedstrijden!L1315="x","BB","")</f>
        <v/>
      </c>
      <c r="BZ1328" s="16" t="str">
        <f>IF(Wedstrijden!M1315="x","B","")</f>
        <v/>
      </c>
      <c r="CA1328" s="16" t="str">
        <f>IF(Wedstrijden!N1315="x","L1","")</f>
        <v/>
      </c>
      <c r="CB1328" s="16" t="str">
        <f>IF(Wedstrijden!O1315="x","L2","")</f>
        <v/>
      </c>
      <c r="CC1328" s="16" t="str">
        <f>IF(Wedstrijden!P1315="x","M1","")</f>
        <v/>
      </c>
      <c r="CD1328" s="16" t="str">
        <f>IF(Wedstrijden!Q1315="x","M2","")</f>
        <v/>
      </c>
      <c r="CE1328" s="16" t="str">
        <f>IF(Wedstrijden!R1315="x","Z1","")</f>
        <v/>
      </c>
      <c r="CF1328" s="16" t="str">
        <f>IF(Wedstrijden!S1315="x","Z2","")</f>
        <v/>
      </c>
      <c r="CG1328" s="16" t="str">
        <f>IF(Wedstrijden!T1315="x","ZZL","")</f>
        <v/>
      </c>
      <c r="CL1328" s="16" t="str">
        <f>IF(COUNTA(Wedstrijden!AR1315:BB1315)&lt;&gt;0,2,"")</f>
        <v/>
      </c>
      <c r="CM1328" s="16" t="str">
        <f t="shared" si="122"/>
        <v/>
      </c>
      <c r="CN1328" s="16" t="str">
        <f>IF(Wedstrijden!AR1315="x","AA","")</f>
        <v/>
      </c>
      <c r="CO1328" s="16" t="str">
        <f>IF(Wedstrijden!AS1315="x","A","")</f>
        <v/>
      </c>
      <c r="CP1328" s="16" t="str">
        <f>IF(Wedstrijden!AT1315="x","BB","")</f>
        <v/>
      </c>
      <c r="CQ1328" s="16" t="str">
        <f>IF(Wedstrijden!AU1315="x","B","")</f>
        <v/>
      </c>
      <c r="CR1328" s="16" t="str">
        <f>IF(Wedstrijden!AV1315="x","L","")</f>
        <v/>
      </c>
      <c r="CS1328" s="16" t="str">
        <f>IF(Wedstrijden!AW1315="x","M","")</f>
        <v/>
      </c>
      <c r="CT1328" s="16" t="str">
        <f>IF(Wedstrijden!AX1315="x","Z","")</f>
        <v/>
      </c>
      <c r="CU1328" s="16" t="str">
        <f>IF(Wedstrijden!BB1315="x","ZZ","")</f>
        <v/>
      </c>
      <c r="CV1328" s="16" t="str">
        <f>IF(COUNTA(Wedstrijden!AI1315:AP1315)&lt;&gt;0,2,"")</f>
        <v/>
      </c>
      <c r="CW1328" s="16" t="str">
        <f t="shared" si="123"/>
        <v/>
      </c>
      <c r="CX1328" s="16" t="str">
        <f>IF(Wedstrijden!AI1315="x","BB","")</f>
        <v/>
      </c>
      <c r="CY1328" s="16" t="str">
        <f>IF(Wedstrijden!AJ1315="x","B","")</f>
        <v/>
      </c>
      <c r="CZ1328" s="16" t="str">
        <f>IF(Wedstrijden!AK1315="x","L","")</f>
        <v/>
      </c>
      <c r="DA1328" s="16" t="str">
        <f>IF(Wedstrijden!AL1315="x","M","")</f>
        <v/>
      </c>
      <c r="DB1328" s="16" t="str">
        <f>IF(Wedstrijden!AM1315="x","Z","")</f>
        <v/>
      </c>
      <c r="DC1328" s="16" t="str">
        <f>IF(Wedstrijden!AN1315="x","ZZ","")</f>
        <v/>
      </c>
      <c r="DD1328" s="16" t="str">
        <f>IF(Wedstrijden!AP1315="x","1.40","")</f>
        <v/>
      </c>
      <c r="DE1328" s="16" t="str">
        <f>IF(COUNTA(Wedstrijden!BD1315:BF1315)&lt;&gt;0,6,"")</f>
        <v/>
      </c>
      <c r="DF1328" s="16" t="str">
        <f t="shared" si="124"/>
        <v/>
      </c>
      <c r="DG1328" s="16" t="str">
        <f>IF(Wedstrijden!BD1315="x","L","")</f>
        <v/>
      </c>
      <c r="DH1328" s="16" t="str">
        <f>IF(Wedstrijden!BE1315="x","M","")</f>
        <v/>
      </c>
      <c r="DI1328" s="16" t="str">
        <f>IF(Wedstrijden!BF1315="x","Z","")</f>
        <v/>
      </c>
      <c r="DJ1328" s="16" t="str">
        <f>IF(Wedstrijden!BG1315="x","Z","")</f>
        <v/>
      </c>
      <c r="DK1328" s="16" t="str">
        <f>IF(COUNTA(Wedstrijden!BI1315:BK1315)&lt;&gt;0,6,"")</f>
        <v/>
      </c>
      <c r="DL1328" s="16" t="str">
        <f t="shared" si="125"/>
        <v/>
      </c>
      <c r="DM1328" s="16" t="str">
        <f>IF(Wedstrijden!BI1315="x","L","")</f>
        <v/>
      </c>
      <c r="DN1328" s="16" t="str">
        <f>IF(Wedstrijden!BJ1315="x","M","")</f>
        <v/>
      </c>
      <c r="DO1328" s="16" t="str">
        <f>IF(Wedstrijden!BK1315="x","Z","")</f>
        <v/>
      </c>
      <c r="DP1328" s="16" t="str">
        <f>IF(Wedstrijden!BL1315="x","Z","")</f>
        <v/>
      </c>
    </row>
    <row r="1329" spans="1:120" ht="14.4" x14ac:dyDescent="0.3">
      <c r="A1329" s="18">
        <f>Wedstrijden!A1316</f>
        <v>0</v>
      </c>
      <c r="B1329" s="16" t="str">
        <f>IFERROR(VLOOKUP(Wedstrijden!#REF!,#REF!,2,FALSE),"")</f>
        <v/>
      </c>
      <c r="C1329" s="16">
        <f>Wedstrijden!E1316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IF(COUNTA(Wedstrijden!U1316:AC1316)&lt;&gt;0,1,"")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IF(Wedstrijden!U1316="x","B1","")</f>
        <v/>
      </c>
      <c r="BO1329" s="16" t="e">
        <f>IF(Wedstrijden!#REF!="x","BB","")</f>
        <v>#REF!</v>
      </c>
      <c r="BP1329" s="16" t="str">
        <f>IF(Wedstrijden!W1316="x","B","")</f>
        <v/>
      </c>
      <c r="BQ1329" s="16" t="str">
        <f>IF(Wedstrijden!X1316="x","L1","")</f>
        <v/>
      </c>
      <c r="BR1329" s="16" t="str">
        <f>IF(Wedstrijden!Y1316="x","L2","")</f>
        <v/>
      </c>
      <c r="BS1329" s="16" t="str">
        <f>IF(Wedstrijden!Z1316="x","M1","")</f>
        <v/>
      </c>
      <c r="BT1329" s="16" t="str">
        <f>IF(Wedstrijden!AA1316="x","M2","")</f>
        <v/>
      </c>
      <c r="BU1329" s="16" t="str">
        <f>IF(Wedstrijden!AB1316="x","Z1","")</f>
        <v/>
      </c>
      <c r="BV1329" s="16" t="str">
        <f>IF(Wedstrijden!AC1316="x","Z2","")</f>
        <v/>
      </c>
      <c r="BW1329" s="16" t="str">
        <f>IF(COUNTA(Wedstrijden!L1316:T1316)&lt;&gt;0,1,"")</f>
        <v/>
      </c>
      <c r="BX1329" s="16" t="str">
        <f t="shared" si="121"/>
        <v/>
      </c>
      <c r="BY1329" s="16" t="str">
        <f>IF(Wedstrijden!L1316="x","BB","")</f>
        <v/>
      </c>
      <c r="BZ1329" s="16" t="str">
        <f>IF(Wedstrijden!M1316="x","B","")</f>
        <v/>
      </c>
      <c r="CA1329" s="16" t="str">
        <f>IF(Wedstrijden!N1316="x","L1","")</f>
        <v/>
      </c>
      <c r="CB1329" s="16" t="str">
        <f>IF(Wedstrijden!O1316="x","L2","")</f>
        <v/>
      </c>
      <c r="CC1329" s="16" t="str">
        <f>IF(Wedstrijden!P1316="x","M1","")</f>
        <v/>
      </c>
      <c r="CD1329" s="16" t="str">
        <f>IF(Wedstrijden!Q1316="x","M2","")</f>
        <v/>
      </c>
      <c r="CE1329" s="16" t="str">
        <f>IF(Wedstrijden!R1316="x","Z1","")</f>
        <v/>
      </c>
      <c r="CF1329" s="16" t="str">
        <f>IF(Wedstrijden!S1316="x","Z2","")</f>
        <v/>
      </c>
      <c r="CG1329" s="16" t="str">
        <f>IF(Wedstrijden!T1316="x","ZZL","")</f>
        <v/>
      </c>
      <c r="CL1329" s="16" t="str">
        <f>IF(COUNTA(Wedstrijden!AR1316:BB1316)&lt;&gt;0,2,"")</f>
        <v/>
      </c>
      <c r="CM1329" s="16" t="str">
        <f t="shared" si="122"/>
        <v/>
      </c>
      <c r="CN1329" s="16" t="str">
        <f>IF(Wedstrijden!AR1316="x","AA","")</f>
        <v/>
      </c>
      <c r="CO1329" s="16" t="str">
        <f>IF(Wedstrijden!AS1316="x","A","")</f>
        <v/>
      </c>
      <c r="CP1329" s="16" t="str">
        <f>IF(Wedstrijden!AT1316="x","BB","")</f>
        <v/>
      </c>
      <c r="CQ1329" s="16" t="str">
        <f>IF(Wedstrijden!AU1316="x","B","")</f>
        <v/>
      </c>
      <c r="CR1329" s="16" t="str">
        <f>IF(Wedstrijden!AV1316="x","L","")</f>
        <v/>
      </c>
      <c r="CS1329" s="16" t="str">
        <f>IF(Wedstrijden!AW1316="x","M","")</f>
        <v/>
      </c>
      <c r="CT1329" s="16" t="str">
        <f>IF(Wedstrijden!AX1316="x","Z","")</f>
        <v/>
      </c>
      <c r="CU1329" s="16" t="str">
        <f>IF(Wedstrijden!BB1316="x","ZZ","")</f>
        <v/>
      </c>
      <c r="CV1329" s="16" t="str">
        <f>IF(COUNTA(Wedstrijden!AI1316:AP1316)&lt;&gt;0,2,"")</f>
        <v/>
      </c>
      <c r="CW1329" s="16" t="str">
        <f t="shared" si="123"/>
        <v/>
      </c>
      <c r="CX1329" s="16" t="str">
        <f>IF(Wedstrijden!AI1316="x","BB","")</f>
        <v/>
      </c>
      <c r="CY1329" s="16" t="str">
        <f>IF(Wedstrijden!AJ1316="x","B","")</f>
        <v/>
      </c>
      <c r="CZ1329" s="16" t="str">
        <f>IF(Wedstrijden!AK1316="x","L","")</f>
        <v/>
      </c>
      <c r="DA1329" s="16" t="str">
        <f>IF(Wedstrijden!AL1316="x","M","")</f>
        <v/>
      </c>
      <c r="DB1329" s="16" t="str">
        <f>IF(Wedstrijden!AM1316="x","Z","")</f>
        <v/>
      </c>
      <c r="DC1329" s="16" t="str">
        <f>IF(Wedstrijden!AN1316="x","ZZ","")</f>
        <v/>
      </c>
      <c r="DD1329" s="16" t="str">
        <f>IF(Wedstrijden!AP1316="x","1.40","")</f>
        <v/>
      </c>
      <c r="DE1329" s="16" t="str">
        <f>IF(COUNTA(Wedstrijden!BD1316:BF1316)&lt;&gt;0,6,"")</f>
        <v/>
      </c>
      <c r="DF1329" s="16" t="str">
        <f t="shared" si="124"/>
        <v/>
      </c>
      <c r="DG1329" s="16" t="str">
        <f>IF(Wedstrijden!BD1316="x","L","")</f>
        <v/>
      </c>
      <c r="DH1329" s="16" t="str">
        <f>IF(Wedstrijden!BE1316="x","M","")</f>
        <v/>
      </c>
      <c r="DI1329" s="16" t="str">
        <f>IF(Wedstrijden!BF1316="x","Z","")</f>
        <v/>
      </c>
      <c r="DJ1329" s="16" t="str">
        <f>IF(Wedstrijden!BG1316="x","Z","")</f>
        <v/>
      </c>
      <c r="DK1329" s="16" t="str">
        <f>IF(COUNTA(Wedstrijden!BI1316:BK1316)&lt;&gt;0,6,"")</f>
        <v/>
      </c>
      <c r="DL1329" s="16" t="str">
        <f t="shared" si="125"/>
        <v/>
      </c>
      <c r="DM1329" s="16" t="str">
        <f>IF(Wedstrijden!BI1316="x","L","")</f>
        <v/>
      </c>
      <c r="DN1329" s="16" t="str">
        <f>IF(Wedstrijden!BJ1316="x","M","")</f>
        <v/>
      </c>
      <c r="DO1329" s="16" t="str">
        <f>IF(Wedstrijden!BK1316="x","Z","")</f>
        <v/>
      </c>
      <c r="DP1329" s="16" t="str">
        <f>IF(Wedstrijden!BL1316="x","Z","")</f>
        <v/>
      </c>
    </row>
    <row r="1330" spans="1:120" ht="14.4" x14ac:dyDescent="0.3">
      <c r="A1330" s="18">
        <f>Wedstrijden!A1317</f>
        <v>0</v>
      </c>
      <c r="B1330" s="16" t="str">
        <f>IFERROR(VLOOKUP(Wedstrijden!#REF!,#REF!,2,FALSE),"")</f>
        <v/>
      </c>
      <c r="C1330" s="16">
        <f>Wedstrijden!E1317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IF(COUNTA(Wedstrijden!U1317:AC1317)&lt;&gt;0,1,"")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IF(Wedstrijden!U1317="x","B1","")</f>
        <v/>
      </c>
      <c r="BO1330" s="16" t="e">
        <f>IF(Wedstrijden!#REF!="x","BB","")</f>
        <v>#REF!</v>
      </c>
      <c r="BP1330" s="16" t="str">
        <f>IF(Wedstrijden!W1317="x","B","")</f>
        <v/>
      </c>
      <c r="BQ1330" s="16" t="str">
        <f>IF(Wedstrijden!X1317="x","L1","")</f>
        <v/>
      </c>
      <c r="BR1330" s="16" t="str">
        <f>IF(Wedstrijden!Y1317="x","L2","")</f>
        <v/>
      </c>
      <c r="BS1330" s="16" t="str">
        <f>IF(Wedstrijden!Z1317="x","M1","")</f>
        <v/>
      </c>
      <c r="BT1330" s="16" t="str">
        <f>IF(Wedstrijden!AA1317="x","M2","")</f>
        <v/>
      </c>
      <c r="BU1330" s="16" t="str">
        <f>IF(Wedstrijden!AB1317="x","Z1","")</f>
        <v/>
      </c>
      <c r="BV1330" s="16" t="str">
        <f>IF(Wedstrijden!AC1317="x","Z2","")</f>
        <v/>
      </c>
      <c r="BW1330" s="16" t="str">
        <f>IF(COUNTA(Wedstrijden!L1317:T1317)&lt;&gt;0,1,"")</f>
        <v/>
      </c>
      <c r="BX1330" s="16" t="str">
        <f t="shared" si="121"/>
        <v/>
      </c>
      <c r="BY1330" s="16" t="str">
        <f>IF(Wedstrijden!L1317="x","BB","")</f>
        <v/>
      </c>
      <c r="BZ1330" s="16" t="str">
        <f>IF(Wedstrijden!M1317="x","B","")</f>
        <v/>
      </c>
      <c r="CA1330" s="16" t="str">
        <f>IF(Wedstrijden!N1317="x","L1","")</f>
        <v/>
      </c>
      <c r="CB1330" s="16" t="str">
        <f>IF(Wedstrijden!O1317="x","L2","")</f>
        <v/>
      </c>
      <c r="CC1330" s="16" t="str">
        <f>IF(Wedstrijden!P1317="x","M1","")</f>
        <v/>
      </c>
      <c r="CD1330" s="16" t="str">
        <f>IF(Wedstrijden!Q1317="x","M2","")</f>
        <v/>
      </c>
      <c r="CE1330" s="16" t="str">
        <f>IF(Wedstrijden!R1317="x","Z1","")</f>
        <v/>
      </c>
      <c r="CF1330" s="16" t="str">
        <f>IF(Wedstrijden!S1317="x","Z2","")</f>
        <v/>
      </c>
      <c r="CG1330" s="16" t="str">
        <f>IF(Wedstrijden!T1317="x","ZZL","")</f>
        <v/>
      </c>
      <c r="CL1330" s="16" t="str">
        <f>IF(COUNTA(Wedstrijden!AR1317:BB1317)&lt;&gt;0,2,"")</f>
        <v/>
      </c>
      <c r="CM1330" s="16" t="str">
        <f t="shared" si="122"/>
        <v/>
      </c>
      <c r="CN1330" s="16" t="str">
        <f>IF(Wedstrijden!AR1317="x","AA","")</f>
        <v/>
      </c>
      <c r="CO1330" s="16" t="str">
        <f>IF(Wedstrijden!AS1317="x","A","")</f>
        <v/>
      </c>
      <c r="CP1330" s="16" t="str">
        <f>IF(Wedstrijden!AT1317="x","BB","")</f>
        <v/>
      </c>
      <c r="CQ1330" s="16" t="str">
        <f>IF(Wedstrijden!AU1317="x","B","")</f>
        <v/>
      </c>
      <c r="CR1330" s="16" t="str">
        <f>IF(Wedstrijden!AV1317="x","L","")</f>
        <v/>
      </c>
      <c r="CS1330" s="16" t="str">
        <f>IF(Wedstrijden!AW1317="x","M","")</f>
        <v/>
      </c>
      <c r="CT1330" s="16" t="str">
        <f>IF(Wedstrijden!AX1317="x","Z","")</f>
        <v/>
      </c>
      <c r="CU1330" s="16" t="str">
        <f>IF(Wedstrijden!BB1317="x","ZZ","")</f>
        <v/>
      </c>
      <c r="CV1330" s="16" t="str">
        <f>IF(COUNTA(Wedstrijden!AI1317:AP1317)&lt;&gt;0,2,"")</f>
        <v/>
      </c>
      <c r="CW1330" s="16" t="str">
        <f t="shared" si="123"/>
        <v/>
      </c>
      <c r="CX1330" s="16" t="str">
        <f>IF(Wedstrijden!AI1317="x","BB","")</f>
        <v/>
      </c>
      <c r="CY1330" s="16" t="str">
        <f>IF(Wedstrijden!AJ1317="x","B","")</f>
        <v/>
      </c>
      <c r="CZ1330" s="16" t="str">
        <f>IF(Wedstrijden!AK1317="x","L","")</f>
        <v/>
      </c>
      <c r="DA1330" s="16" t="str">
        <f>IF(Wedstrijden!AL1317="x","M","")</f>
        <v/>
      </c>
      <c r="DB1330" s="16" t="str">
        <f>IF(Wedstrijden!AM1317="x","Z","")</f>
        <v/>
      </c>
      <c r="DC1330" s="16" t="str">
        <f>IF(Wedstrijden!AN1317="x","ZZ","")</f>
        <v/>
      </c>
      <c r="DD1330" s="16" t="str">
        <f>IF(Wedstrijden!AP1317="x","1.40","")</f>
        <v/>
      </c>
      <c r="DE1330" s="16" t="str">
        <f>IF(COUNTA(Wedstrijden!BD1317:BF1317)&lt;&gt;0,6,"")</f>
        <v/>
      </c>
      <c r="DF1330" s="16" t="str">
        <f t="shared" si="124"/>
        <v/>
      </c>
      <c r="DG1330" s="16" t="str">
        <f>IF(Wedstrijden!BD1317="x","L","")</f>
        <v/>
      </c>
      <c r="DH1330" s="16" t="str">
        <f>IF(Wedstrijden!BE1317="x","M","")</f>
        <v/>
      </c>
      <c r="DI1330" s="16" t="str">
        <f>IF(Wedstrijden!BF1317="x","Z","")</f>
        <v/>
      </c>
      <c r="DJ1330" s="16" t="str">
        <f>IF(Wedstrijden!BG1317="x","Z","")</f>
        <v/>
      </c>
      <c r="DK1330" s="16" t="str">
        <f>IF(COUNTA(Wedstrijden!BI1317:BK1317)&lt;&gt;0,6,"")</f>
        <v/>
      </c>
      <c r="DL1330" s="16" t="str">
        <f t="shared" si="125"/>
        <v/>
      </c>
      <c r="DM1330" s="16" t="str">
        <f>IF(Wedstrijden!BI1317="x","L","")</f>
        <v/>
      </c>
      <c r="DN1330" s="16" t="str">
        <f>IF(Wedstrijden!BJ1317="x","M","")</f>
        <v/>
      </c>
      <c r="DO1330" s="16" t="str">
        <f>IF(Wedstrijden!BK1317="x","Z","")</f>
        <v/>
      </c>
      <c r="DP1330" s="16" t="str">
        <f>IF(Wedstrijden!BL1317="x","Z","")</f>
        <v/>
      </c>
    </row>
    <row r="1331" spans="1:120" ht="14.4" x14ac:dyDescent="0.3">
      <c r="A1331" s="18">
        <f>Wedstrijden!A1318</f>
        <v>0</v>
      </c>
      <c r="B1331" s="16" t="str">
        <f>IFERROR(VLOOKUP(Wedstrijden!#REF!,#REF!,2,FALSE),"")</f>
        <v/>
      </c>
      <c r="C1331" s="16">
        <f>Wedstrijden!E1318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IF(COUNTA(Wedstrijden!U1318:AC1318)&lt;&gt;0,1,"")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IF(Wedstrijden!U1318="x","B1","")</f>
        <v/>
      </c>
      <c r="BO1331" s="16" t="e">
        <f>IF(Wedstrijden!#REF!="x","BB","")</f>
        <v>#REF!</v>
      </c>
      <c r="BP1331" s="16" t="str">
        <f>IF(Wedstrijden!W1318="x","B","")</f>
        <v/>
      </c>
      <c r="BQ1331" s="16" t="str">
        <f>IF(Wedstrijden!X1318="x","L1","")</f>
        <v/>
      </c>
      <c r="BR1331" s="16" t="str">
        <f>IF(Wedstrijden!Y1318="x","L2","")</f>
        <v/>
      </c>
      <c r="BS1331" s="16" t="str">
        <f>IF(Wedstrijden!Z1318="x","M1","")</f>
        <v/>
      </c>
      <c r="BT1331" s="16" t="str">
        <f>IF(Wedstrijden!AA1318="x","M2","")</f>
        <v/>
      </c>
      <c r="BU1331" s="16" t="str">
        <f>IF(Wedstrijden!AB1318="x","Z1","")</f>
        <v/>
      </c>
      <c r="BV1331" s="16" t="str">
        <f>IF(Wedstrijden!AC1318="x","Z2","")</f>
        <v/>
      </c>
      <c r="BW1331" s="16" t="str">
        <f>IF(COUNTA(Wedstrijden!L1318:T1318)&lt;&gt;0,1,"")</f>
        <v/>
      </c>
      <c r="BX1331" s="16" t="str">
        <f t="shared" si="121"/>
        <v/>
      </c>
      <c r="BY1331" s="16" t="str">
        <f>IF(Wedstrijden!L1318="x","BB","")</f>
        <v/>
      </c>
      <c r="BZ1331" s="16" t="str">
        <f>IF(Wedstrijden!M1318="x","B","")</f>
        <v/>
      </c>
      <c r="CA1331" s="16" t="str">
        <f>IF(Wedstrijden!N1318="x","L1","")</f>
        <v/>
      </c>
      <c r="CB1331" s="16" t="str">
        <f>IF(Wedstrijden!O1318="x","L2","")</f>
        <v/>
      </c>
      <c r="CC1331" s="16" t="str">
        <f>IF(Wedstrijden!P1318="x","M1","")</f>
        <v/>
      </c>
      <c r="CD1331" s="16" t="str">
        <f>IF(Wedstrijden!Q1318="x","M2","")</f>
        <v/>
      </c>
      <c r="CE1331" s="16" t="str">
        <f>IF(Wedstrijden!R1318="x","Z1","")</f>
        <v/>
      </c>
      <c r="CF1331" s="16" t="str">
        <f>IF(Wedstrijden!S1318="x","Z2","")</f>
        <v/>
      </c>
      <c r="CG1331" s="16" t="str">
        <f>IF(Wedstrijden!T1318="x","ZZL","")</f>
        <v/>
      </c>
      <c r="CL1331" s="16" t="str">
        <f>IF(COUNTA(Wedstrijden!AR1318:BB1318)&lt;&gt;0,2,"")</f>
        <v/>
      </c>
      <c r="CM1331" s="16" t="str">
        <f t="shared" si="122"/>
        <v/>
      </c>
      <c r="CN1331" s="16" t="str">
        <f>IF(Wedstrijden!AR1318="x","AA","")</f>
        <v/>
      </c>
      <c r="CO1331" s="16" t="str">
        <f>IF(Wedstrijden!AS1318="x","A","")</f>
        <v/>
      </c>
      <c r="CP1331" s="16" t="str">
        <f>IF(Wedstrijden!AT1318="x","BB","")</f>
        <v/>
      </c>
      <c r="CQ1331" s="16" t="str">
        <f>IF(Wedstrijden!AU1318="x","B","")</f>
        <v/>
      </c>
      <c r="CR1331" s="16" t="str">
        <f>IF(Wedstrijden!AV1318="x","L","")</f>
        <v/>
      </c>
      <c r="CS1331" s="16" t="str">
        <f>IF(Wedstrijden!AW1318="x","M","")</f>
        <v/>
      </c>
      <c r="CT1331" s="16" t="str">
        <f>IF(Wedstrijden!AX1318="x","Z","")</f>
        <v/>
      </c>
      <c r="CU1331" s="16" t="str">
        <f>IF(Wedstrijden!BB1318="x","ZZ","")</f>
        <v/>
      </c>
      <c r="CV1331" s="16" t="str">
        <f>IF(COUNTA(Wedstrijden!AI1318:AP1318)&lt;&gt;0,2,"")</f>
        <v/>
      </c>
      <c r="CW1331" s="16" t="str">
        <f t="shared" si="123"/>
        <v/>
      </c>
      <c r="CX1331" s="16" t="str">
        <f>IF(Wedstrijden!AI1318="x","BB","")</f>
        <v/>
      </c>
      <c r="CY1331" s="16" t="str">
        <f>IF(Wedstrijden!AJ1318="x","B","")</f>
        <v/>
      </c>
      <c r="CZ1331" s="16" t="str">
        <f>IF(Wedstrijden!AK1318="x","L","")</f>
        <v/>
      </c>
      <c r="DA1331" s="16" t="str">
        <f>IF(Wedstrijden!AL1318="x","M","")</f>
        <v/>
      </c>
      <c r="DB1331" s="16" t="str">
        <f>IF(Wedstrijden!AM1318="x","Z","")</f>
        <v/>
      </c>
      <c r="DC1331" s="16" t="str">
        <f>IF(Wedstrijden!AN1318="x","ZZ","")</f>
        <v/>
      </c>
      <c r="DD1331" s="16" t="str">
        <f>IF(Wedstrijden!AP1318="x","1.40","")</f>
        <v/>
      </c>
      <c r="DE1331" s="16" t="str">
        <f>IF(COUNTA(Wedstrijden!BD1318:BF1318)&lt;&gt;0,6,"")</f>
        <v/>
      </c>
      <c r="DF1331" s="16" t="str">
        <f t="shared" si="124"/>
        <v/>
      </c>
      <c r="DG1331" s="16" t="str">
        <f>IF(Wedstrijden!BD1318="x","L","")</f>
        <v/>
      </c>
      <c r="DH1331" s="16" t="str">
        <f>IF(Wedstrijden!BE1318="x","M","")</f>
        <v/>
      </c>
      <c r="DI1331" s="16" t="str">
        <f>IF(Wedstrijden!BF1318="x","Z","")</f>
        <v/>
      </c>
      <c r="DJ1331" s="16" t="str">
        <f>IF(Wedstrijden!BG1318="x","Z","")</f>
        <v/>
      </c>
      <c r="DK1331" s="16" t="str">
        <f>IF(COUNTA(Wedstrijden!BI1318:BK1318)&lt;&gt;0,6,"")</f>
        <v/>
      </c>
      <c r="DL1331" s="16" t="str">
        <f t="shared" si="125"/>
        <v/>
      </c>
      <c r="DM1331" s="16" t="str">
        <f>IF(Wedstrijden!BI1318="x","L","")</f>
        <v/>
      </c>
      <c r="DN1331" s="16" t="str">
        <f>IF(Wedstrijden!BJ1318="x","M","")</f>
        <v/>
      </c>
      <c r="DO1331" s="16" t="str">
        <f>IF(Wedstrijden!BK1318="x","Z","")</f>
        <v/>
      </c>
      <c r="DP1331" s="16" t="str">
        <f>IF(Wedstrijden!BL1318="x","Z","")</f>
        <v/>
      </c>
    </row>
    <row r="1332" spans="1:120" ht="14.4" x14ac:dyDescent="0.3">
      <c r="A1332" s="18">
        <f>Wedstrijden!A1319</f>
        <v>0</v>
      </c>
      <c r="B1332" s="16" t="str">
        <f>IFERROR(VLOOKUP(Wedstrijden!#REF!,#REF!,2,FALSE),"")</f>
        <v/>
      </c>
      <c r="C1332" s="16">
        <f>Wedstrijden!E1319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IF(COUNTA(Wedstrijden!U1319:AC1319)&lt;&gt;0,1,"")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IF(Wedstrijden!U1319="x","B1","")</f>
        <v/>
      </c>
      <c r="BO1332" s="16" t="e">
        <f>IF(Wedstrijden!#REF!="x","BB","")</f>
        <v>#REF!</v>
      </c>
      <c r="BP1332" s="16" t="str">
        <f>IF(Wedstrijden!W1319="x","B","")</f>
        <v/>
      </c>
      <c r="BQ1332" s="16" t="str">
        <f>IF(Wedstrijden!X1319="x","L1","")</f>
        <v/>
      </c>
      <c r="BR1332" s="16" t="str">
        <f>IF(Wedstrijden!Y1319="x","L2","")</f>
        <v/>
      </c>
      <c r="BS1332" s="16" t="str">
        <f>IF(Wedstrijden!Z1319="x","M1","")</f>
        <v/>
      </c>
      <c r="BT1332" s="16" t="str">
        <f>IF(Wedstrijden!AA1319="x","M2","")</f>
        <v/>
      </c>
      <c r="BU1332" s="16" t="str">
        <f>IF(Wedstrijden!AB1319="x","Z1","")</f>
        <v/>
      </c>
      <c r="BV1332" s="16" t="str">
        <f>IF(Wedstrijden!AC1319="x","Z2","")</f>
        <v/>
      </c>
      <c r="BW1332" s="16" t="str">
        <f>IF(COUNTA(Wedstrijden!L1319:T1319)&lt;&gt;0,1,"")</f>
        <v/>
      </c>
      <c r="BX1332" s="16" t="str">
        <f t="shared" si="121"/>
        <v/>
      </c>
      <c r="BY1332" s="16" t="str">
        <f>IF(Wedstrijden!L1319="x","BB","")</f>
        <v/>
      </c>
      <c r="BZ1332" s="16" t="str">
        <f>IF(Wedstrijden!M1319="x","B","")</f>
        <v/>
      </c>
      <c r="CA1332" s="16" t="str">
        <f>IF(Wedstrijden!N1319="x","L1","")</f>
        <v/>
      </c>
      <c r="CB1332" s="16" t="str">
        <f>IF(Wedstrijden!O1319="x","L2","")</f>
        <v/>
      </c>
      <c r="CC1332" s="16" t="str">
        <f>IF(Wedstrijden!P1319="x","M1","")</f>
        <v/>
      </c>
      <c r="CD1332" s="16" t="str">
        <f>IF(Wedstrijden!Q1319="x","M2","")</f>
        <v/>
      </c>
      <c r="CE1332" s="16" t="str">
        <f>IF(Wedstrijden!R1319="x","Z1","")</f>
        <v/>
      </c>
      <c r="CF1332" s="16" t="str">
        <f>IF(Wedstrijden!S1319="x","Z2","")</f>
        <v/>
      </c>
      <c r="CG1332" s="16" t="str">
        <f>IF(Wedstrijden!T1319="x","ZZL","")</f>
        <v/>
      </c>
      <c r="CL1332" s="16" t="str">
        <f>IF(COUNTA(Wedstrijden!AR1319:BB1319)&lt;&gt;0,2,"")</f>
        <v/>
      </c>
      <c r="CM1332" s="16" t="str">
        <f t="shared" si="122"/>
        <v/>
      </c>
      <c r="CN1332" s="16" t="str">
        <f>IF(Wedstrijden!AR1319="x","AA","")</f>
        <v/>
      </c>
      <c r="CO1332" s="16" t="str">
        <f>IF(Wedstrijden!AS1319="x","A","")</f>
        <v/>
      </c>
      <c r="CP1332" s="16" t="str">
        <f>IF(Wedstrijden!AT1319="x","BB","")</f>
        <v/>
      </c>
      <c r="CQ1332" s="16" t="str">
        <f>IF(Wedstrijden!AU1319="x","B","")</f>
        <v/>
      </c>
      <c r="CR1332" s="16" t="str">
        <f>IF(Wedstrijden!AV1319="x","L","")</f>
        <v/>
      </c>
      <c r="CS1332" s="16" t="str">
        <f>IF(Wedstrijden!AW1319="x","M","")</f>
        <v/>
      </c>
      <c r="CT1332" s="16" t="str">
        <f>IF(Wedstrijden!AX1319="x","Z","")</f>
        <v/>
      </c>
      <c r="CU1332" s="16" t="str">
        <f>IF(Wedstrijden!BB1319="x","ZZ","")</f>
        <v/>
      </c>
      <c r="CV1332" s="16" t="str">
        <f>IF(COUNTA(Wedstrijden!AI1319:AP1319)&lt;&gt;0,2,"")</f>
        <v/>
      </c>
      <c r="CW1332" s="16" t="str">
        <f t="shared" si="123"/>
        <v/>
      </c>
      <c r="CX1332" s="16" t="str">
        <f>IF(Wedstrijden!AI1319="x","BB","")</f>
        <v/>
      </c>
      <c r="CY1332" s="16" t="str">
        <f>IF(Wedstrijden!AJ1319="x","B","")</f>
        <v/>
      </c>
      <c r="CZ1332" s="16" t="str">
        <f>IF(Wedstrijden!AK1319="x","L","")</f>
        <v/>
      </c>
      <c r="DA1332" s="16" t="str">
        <f>IF(Wedstrijden!AL1319="x","M","")</f>
        <v/>
      </c>
      <c r="DB1332" s="16" t="str">
        <f>IF(Wedstrijden!AM1319="x","Z","")</f>
        <v/>
      </c>
      <c r="DC1332" s="16" t="str">
        <f>IF(Wedstrijden!AN1319="x","ZZ","")</f>
        <v/>
      </c>
      <c r="DD1332" s="16" t="str">
        <f>IF(Wedstrijden!AP1319="x","1.40","")</f>
        <v/>
      </c>
      <c r="DE1332" s="16" t="str">
        <f>IF(COUNTA(Wedstrijden!BD1319:BF1319)&lt;&gt;0,6,"")</f>
        <v/>
      </c>
      <c r="DF1332" s="16" t="str">
        <f t="shared" si="124"/>
        <v/>
      </c>
      <c r="DG1332" s="16" t="str">
        <f>IF(Wedstrijden!BD1319="x","L","")</f>
        <v/>
      </c>
      <c r="DH1332" s="16" t="str">
        <f>IF(Wedstrijden!BE1319="x","M","")</f>
        <v/>
      </c>
      <c r="DI1332" s="16" t="str">
        <f>IF(Wedstrijden!BF1319="x","Z","")</f>
        <v/>
      </c>
      <c r="DJ1332" s="16" t="str">
        <f>IF(Wedstrijden!BG1319="x","Z","")</f>
        <v/>
      </c>
      <c r="DK1332" s="16" t="str">
        <f>IF(COUNTA(Wedstrijden!BI1319:BK1319)&lt;&gt;0,6,"")</f>
        <v/>
      </c>
      <c r="DL1332" s="16" t="str">
        <f t="shared" si="125"/>
        <v/>
      </c>
      <c r="DM1332" s="16" t="str">
        <f>IF(Wedstrijden!BI1319="x","L","")</f>
        <v/>
      </c>
      <c r="DN1332" s="16" t="str">
        <f>IF(Wedstrijden!BJ1319="x","M","")</f>
        <v/>
      </c>
      <c r="DO1332" s="16" t="str">
        <f>IF(Wedstrijden!BK1319="x","Z","")</f>
        <v/>
      </c>
      <c r="DP1332" s="16" t="str">
        <f>IF(Wedstrijden!BL1319="x","Z","")</f>
        <v/>
      </c>
    </row>
    <row r="1333" spans="1:120" ht="14.4" x14ac:dyDescent="0.3">
      <c r="A1333" s="18">
        <f>Wedstrijden!A1320</f>
        <v>0</v>
      </c>
      <c r="B1333" s="16" t="str">
        <f>IFERROR(VLOOKUP(Wedstrijden!#REF!,#REF!,2,FALSE),"")</f>
        <v/>
      </c>
      <c r="C1333" s="16">
        <f>Wedstrijden!E1320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IF(COUNTA(Wedstrijden!U1320:AC1320)&lt;&gt;0,1,"")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IF(Wedstrijden!U1320="x","B1","")</f>
        <v/>
      </c>
      <c r="BO1333" s="16" t="e">
        <f>IF(Wedstrijden!#REF!="x","BB","")</f>
        <v>#REF!</v>
      </c>
      <c r="BP1333" s="16" t="str">
        <f>IF(Wedstrijden!W1320="x","B","")</f>
        <v/>
      </c>
      <c r="BQ1333" s="16" t="str">
        <f>IF(Wedstrijden!X1320="x","L1","")</f>
        <v/>
      </c>
      <c r="BR1333" s="16" t="str">
        <f>IF(Wedstrijden!Y1320="x","L2","")</f>
        <v/>
      </c>
      <c r="BS1333" s="16" t="str">
        <f>IF(Wedstrijden!Z1320="x","M1","")</f>
        <v/>
      </c>
      <c r="BT1333" s="16" t="str">
        <f>IF(Wedstrijden!AA1320="x","M2","")</f>
        <v/>
      </c>
      <c r="BU1333" s="16" t="str">
        <f>IF(Wedstrijden!AB1320="x","Z1","")</f>
        <v/>
      </c>
      <c r="BV1333" s="16" t="str">
        <f>IF(Wedstrijden!AC1320="x","Z2","")</f>
        <v/>
      </c>
      <c r="BW1333" s="16" t="str">
        <f>IF(COUNTA(Wedstrijden!L1320:T1320)&lt;&gt;0,1,"")</f>
        <v/>
      </c>
      <c r="BX1333" s="16" t="str">
        <f t="shared" si="121"/>
        <v/>
      </c>
      <c r="BY1333" s="16" t="str">
        <f>IF(Wedstrijden!L1320="x","BB","")</f>
        <v/>
      </c>
      <c r="BZ1333" s="16" t="str">
        <f>IF(Wedstrijden!M1320="x","B","")</f>
        <v/>
      </c>
      <c r="CA1333" s="16" t="str">
        <f>IF(Wedstrijden!N1320="x","L1","")</f>
        <v/>
      </c>
      <c r="CB1333" s="16" t="str">
        <f>IF(Wedstrijden!O1320="x","L2","")</f>
        <v/>
      </c>
      <c r="CC1333" s="16" t="str">
        <f>IF(Wedstrijden!P1320="x","M1","")</f>
        <v/>
      </c>
      <c r="CD1333" s="16" t="str">
        <f>IF(Wedstrijden!Q1320="x","M2","")</f>
        <v/>
      </c>
      <c r="CE1333" s="16" t="str">
        <f>IF(Wedstrijden!R1320="x","Z1","")</f>
        <v/>
      </c>
      <c r="CF1333" s="16" t="str">
        <f>IF(Wedstrijden!S1320="x","Z2","")</f>
        <v/>
      </c>
      <c r="CG1333" s="16" t="str">
        <f>IF(Wedstrijden!T1320="x","ZZL","")</f>
        <v/>
      </c>
      <c r="CL1333" s="16" t="str">
        <f>IF(COUNTA(Wedstrijden!AR1320:BB1320)&lt;&gt;0,2,"")</f>
        <v/>
      </c>
      <c r="CM1333" s="16" t="str">
        <f t="shared" si="122"/>
        <v/>
      </c>
      <c r="CN1333" s="16" t="str">
        <f>IF(Wedstrijden!AR1320="x","AA","")</f>
        <v/>
      </c>
      <c r="CO1333" s="16" t="str">
        <f>IF(Wedstrijden!AS1320="x","A","")</f>
        <v/>
      </c>
      <c r="CP1333" s="16" t="str">
        <f>IF(Wedstrijden!AT1320="x","BB","")</f>
        <v/>
      </c>
      <c r="CQ1333" s="16" t="str">
        <f>IF(Wedstrijden!AU1320="x","B","")</f>
        <v/>
      </c>
      <c r="CR1333" s="16" t="str">
        <f>IF(Wedstrijden!AV1320="x","L","")</f>
        <v/>
      </c>
      <c r="CS1333" s="16" t="str">
        <f>IF(Wedstrijden!AW1320="x","M","")</f>
        <v/>
      </c>
      <c r="CT1333" s="16" t="str">
        <f>IF(Wedstrijden!AX1320="x","Z","")</f>
        <v/>
      </c>
      <c r="CU1333" s="16" t="str">
        <f>IF(Wedstrijden!BB1320="x","ZZ","")</f>
        <v/>
      </c>
      <c r="CV1333" s="16" t="str">
        <f>IF(COUNTA(Wedstrijden!AI1320:AP1320)&lt;&gt;0,2,"")</f>
        <v/>
      </c>
      <c r="CW1333" s="16" t="str">
        <f t="shared" si="123"/>
        <v/>
      </c>
      <c r="CX1333" s="16" t="str">
        <f>IF(Wedstrijden!AI1320="x","BB","")</f>
        <v/>
      </c>
      <c r="CY1333" s="16" t="str">
        <f>IF(Wedstrijden!AJ1320="x","B","")</f>
        <v/>
      </c>
      <c r="CZ1333" s="16" t="str">
        <f>IF(Wedstrijden!AK1320="x","L","")</f>
        <v/>
      </c>
      <c r="DA1333" s="16" t="str">
        <f>IF(Wedstrijden!AL1320="x","M","")</f>
        <v/>
      </c>
      <c r="DB1333" s="16" t="str">
        <f>IF(Wedstrijden!AM1320="x","Z","")</f>
        <v/>
      </c>
      <c r="DC1333" s="16" t="str">
        <f>IF(Wedstrijden!AN1320="x","ZZ","")</f>
        <v/>
      </c>
      <c r="DD1333" s="16" t="str">
        <f>IF(Wedstrijden!AP1320="x","1.40","")</f>
        <v/>
      </c>
      <c r="DE1333" s="16" t="str">
        <f>IF(COUNTA(Wedstrijden!BD1320:BF1320)&lt;&gt;0,6,"")</f>
        <v/>
      </c>
      <c r="DF1333" s="16" t="str">
        <f t="shared" si="124"/>
        <v/>
      </c>
      <c r="DG1333" s="16" t="str">
        <f>IF(Wedstrijden!BD1320="x","L","")</f>
        <v/>
      </c>
      <c r="DH1333" s="16" t="str">
        <f>IF(Wedstrijden!BE1320="x","M","")</f>
        <v/>
      </c>
      <c r="DI1333" s="16" t="str">
        <f>IF(Wedstrijden!BF1320="x","Z","")</f>
        <v/>
      </c>
      <c r="DJ1333" s="16" t="str">
        <f>IF(Wedstrijden!BG1320="x","Z","")</f>
        <v/>
      </c>
      <c r="DK1333" s="16" t="str">
        <f>IF(COUNTA(Wedstrijden!BI1320:BK1320)&lt;&gt;0,6,"")</f>
        <v/>
      </c>
      <c r="DL1333" s="16" t="str">
        <f t="shared" si="125"/>
        <v/>
      </c>
      <c r="DM1333" s="16" t="str">
        <f>IF(Wedstrijden!BI1320="x","L","")</f>
        <v/>
      </c>
      <c r="DN1333" s="16" t="str">
        <f>IF(Wedstrijden!BJ1320="x","M","")</f>
        <v/>
      </c>
      <c r="DO1333" s="16" t="str">
        <f>IF(Wedstrijden!BK1320="x","Z","")</f>
        <v/>
      </c>
      <c r="DP1333" s="16" t="str">
        <f>IF(Wedstrijden!BL1320="x","Z","")</f>
        <v/>
      </c>
    </row>
    <row r="1334" spans="1:120" ht="14.4" x14ac:dyDescent="0.3">
      <c r="A1334" s="18">
        <f>Wedstrijden!A1321</f>
        <v>0</v>
      </c>
      <c r="B1334" s="16" t="str">
        <f>IFERROR(VLOOKUP(Wedstrijden!#REF!,#REF!,2,FALSE),"")</f>
        <v/>
      </c>
      <c r="C1334" s="16">
        <f>Wedstrijden!E1321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IF(COUNTA(Wedstrijden!U1321:AC1321)&lt;&gt;0,1,"")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IF(Wedstrijden!U1321="x","B1","")</f>
        <v/>
      </c>
      <c r="BO1334" s="16" t="e">
        <f>IF(Wedstrijden!#REF!="x","BB","")</f>
        <v>#REF!</v>
      </c>
      <c r="BP1334" s="16" t="str">
        <f>IF(Wedstrijden!W1321="x","B","")</f>
        <v/>
      </c>
      <c r="BQ1334" s="16" t="str">
        <f>IF(Wedstrijden!X1321="x","L1","")</f>
        <v/>
      </c>
      <c r="BR1334" s="16" t="str">
        <f>IF(Wedstrijden!Y1321="x","L2","")</f>
        <v/>
      </c>
      <c r="BS1334" s="16" t="str">
        <f>IF(Wedstrijden!Z1321="x","M1","")</f>
        <v/>
      </c>
      <c r="BT1334" s="16" t="str">
        <f>IF(Wedstrijden!AA1321="x","M2","")</f>
        <v/>
      </c>
      <c r="BU1334" s="16" t="str">
        <f>IF(Wedstrijden!AB1321="x","Z1","")</f>
        <v/>
      </c>
      <c r="BV1334" s="16" t="str">
        <f>IF(Wedstrijden!AC1321="x","Z2","")</f>
        <v/>
      </c>
      <c r="BW1334" s="16" t="str">
        <f>IF(COUNTA(Wedstrijden!L1321:T1321)&lt;&gt;0,1,"")</f>
        <v/>
      </c>
      <c r="BX1334" s="16" t="str">
        <f t="shared" si="121"/>
        <v/>
      </c>
      <c r="BY1334" s="16" t="str">
        <f>IF(Wedstrijden!L1321="x","BB","")</f>
        <v/>
      </c>
      <c r="BZ1334" s="16" t="str">
        <f>IF(Wedstrijden!M1321="x","B","")</f>
        <v/>
      </c>
      <c r="CA1334" s="16" t="str">
        <f>IF(Wedstrijden!N1321="x","L1","")</f>
        <v/>
      </c>
      <c r="CB1334" s="16" t="str">
        <f>IF(Wedstrijden!O1321="x","L2","")</f>
        <v/>
      </c>
      <c r="CC1334" s="16" t="str">
        <f>IF(Wedstrijden!P1321="x","M1","")</f>
        <v/>
      </c>
      <c r="CD1334" s="16" t="str">
        <f>IF(Wedstrijden!Q1321="x","M2","")</f>
        <v/>
      </c>
      <c r="CE1334" s="16" t="str">
        <f>IF(Wedstrijden!R1321="x","Z1","")</f>
        <v/>
      </c>
      <c r="CF1334" s="16" t="str">
        <f>IF(Wedstrijden!S1321="x","Z2","")</f>
        <v/>
      </c>
      <c r="CG1334" s="16" t="str">
        <f>IF(Wedstrijden!T1321="x","ZZL","")</f>
        <v/>
      </c>
      <c r="CL1334" s="16" t="str">
        <f>IF(COUNTA(Wedstrijden!AR1321:BB1321)&lt;&gt;0,2,"")</f>
        <v/>
      </c>
      <c r="CM1334" s="16" t="str">
        <f t="shared" si="122"/>
        <v/>
      </c>
      <c r="CN1334" s="16" t="str">
        <f>IF(Wedstrijden!AR1321="x","AA","")</f>
        <v/>
      </c>
      <c r="CO1334" s="16" t="str">
        <f>IF(Wedstrijden!AS1321="x","A","")</f>
        <v/>
      </c>
      <c r="CP1334" s="16" t="str">
        <f>IF(Wedstrijden!AT1321="x","BB","")</f>
        <v/>
      </c>
      <c r="CQ1334" s="16" t="str">
        <f>IF(Wedstrijden!AU1321="x","B","")</f>
        <v/>
      </c>
      <c r="CR1334" s="16" t="str">
        <f>IF(Wedstrijden!AV1321="x","L","")</f>
        <v/>
      </c>
      <c r="CS1334" s="16" t="str">
        <f>IF(Wedstrijden!AW1321="x","M","")</f>
        <v/>
      </c>
      <c r="CT1334" s="16" t="str">
        <f>IF(Wedstrijden!AX1321="x","Z","")</f>
        <v/>
      </c>
      <c r="CU1334" s="16" t="str">
        <f>IF(Wedstrijden!BB1321="x","ZZ","")</f>
        <v/>
      </c>
      <c r="CV1334" s="16" t="str">
        <f>IF(COUNTA(Wedstrijden!AI1321:AP1321)&lt;&gt;0,2,"")</f>
        <v/>
      </c>
      <c r="CW1334" s="16" t="str">
        <f t="shared" si="123"/>
        <v/>
      </c>
      <c r="CX1334" s="16" t="str">
        <f>IF(Wedstrijden!AI1321="x","BB","")</f>
        <v/>
      </c>
      <c r="CY1334" s="16" t="str">
        <f>IF(Wedstrijden!AJ1321="x","B","")</f>
        <v/>
      </c>
      <c r="CZ1334" s="16" t="str">
        <f>IF(Wedstrijden!AK1321="x","L","")</f>
        <v/>
      </c>
      <c r="DA1334" s="16" t="str">
        <f>IF(Wedstrijden!AL1321="x","M","")</f>
        <v/>
      </c>
      <c r="DB1334" s="16" t="str">
        <f>IF(Wedstrijden!AM1321="x","Z","")</f>
        <v/>
      </c>
      <c r="DC1334" s="16" t="str">
        <f>IF(Wedstrijden!AN1321="x","ZZ","")</f>
        <v/>
      </c>
      <c r="DD1334" s="16" t="str">
        <f>IF(Wedstrijden!AP1321="x","1.40","")</f>
        <v/>
      </c>
      <c r="DE1334" s="16" t="str">
        <f>IF(COUNTA(Wedstrijden!BD1321:BF1321)&lt;&gt;0,6,"")</f>
        <v/>
      </c>
      <c r="DF1334" s="16" t="str">
        <f t="shared" si="124"/>
        <v/>
      </c>
      <c r="DG1334" s="16" t="str">
        <f>IF(Wedstrijden!BD1321="x","L","")</f>
        <v/>
      </c>
      <c r="DH1334" s="16" t="str">
        <f>IF(Wedstrijden!BE1321="x","M","")</f>
        <v/>
      </c>
      <c r="DI1334" s="16" t="str">
        <f>IF(Wedstrijden!BF1321="x","Z","")</f>
        <v/>
      </c>
      <c r="DJ1334" s="16" t="str">
        <f>IF(Wedstrijden!BG1321="x","Z","")</f>
        <v/>
      </c>
      <c r="DK1334" s="16" t="str">
        <f>IF(COUNTA(Wedstrijden!BI1321:BK1321)&lt;&gt;0,6,"")</f>
        <v/>
      </c>
      <c r="DL1334" s="16" t="str">
        <f t="shared" si="125"/>
        <v/>
      </c>
      <c r="DM1334" s="16" t="str">
        <f>IF(Wedstrijden!BI1321="x","L","")</f>
        <v/>
      </c>
      <c r="DN1334" s="16" t="str">
        <f>IF(Wedstrijden!BJ1321="x","M","")</f>
        <v/>
      </c>
      <c r="DO1334" s="16" t="str">
        <f>IF(Wedstrijden!BK1321="x","Z","")</f>
        <v/>
      </c>
      <c r="DP1334" s="16" t="str">
        <f>IF(Wedstrijden!BL1321="x","Z","")</f>
        <v/>
      </c>
    </row>
    <row r="1335" spans="1:120" ht="14.4" x14ac:dyDescent="0.3">
      <c r="A1335" s="18">
        <f>Wedstrijden!A1322</f>
        <v>0</v>
      </c>
      <c r="B1335" s="16" t="str">
        <f>IFERROR(VLOOKUP(Wedstrijden!#REF!,#REF!,2,FALSE),"")</f>
        <v/>
      </c>
      <c r="C1335" s="16">
        <f>Wedstrijden!E1322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IF(COUNTA(Wedstrijden!U1322:AC1322)&lt;&gt;0,1,"")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IF(Wedstrijden!U1322="x","B1","")</f>
        <v/>
      </c>
      <c r="BO1335" s="16" t="e">
        <f>IF(Wedstrijden!#REF!="x","BB","")</f>
        <v>#REF!</v>
      </c>
      <c r="BP1335" s="16" t="str">
        <f>IF(Wedstrijden!W1322="x","B","")</f>
        <v/>
      </c>
      <c r="BQ1335" s="16" t="str">
        <f>IF(Wedstrijden!X1322="x","L1","")</f>
        <v/>
      </c>
      <c r="BR1335" s="16" t="str">
        <f>IF(Wedstrijden!Y1322="x","L2","")</f>
        <v/>
      </c>
      <c r="BS1335" s="16" t="str">
        <f>IF(Wedstrijden!Z1322="x","M1","")</f>
        <v/>
      </c>
      <c r="BT1335" s="16" t="str">
        <f>IF(Wedstrijden!AA1322="x","M2","")</f>
        <v/>
      </c>
      <c r="BU1335" s="16" t="str">
        <f>IF(Wedstrijden!AB1322="x","Z1","")</f>
        <v/>
      </c>
      <c r="BV1335" s="16" t="str">
        <f>IF(Wedstrijden!AC1322="x","Z2","")</f>
        <v/>
      </c>
      <c r="BW1335" s="16" t="str">
        <f>IF(COUNTA(Wedstrijden!L1322:T1322)&lt;&gt;0,1,"")</f>
        <v/>
      </c>
      <c r="BX1335" s="16" t="str">
        <f t="shared" si="121"/>
        <v/>
      </c>
      <c r="BY1335" s="16" t="str">
        <f>IF(Wedstrijden!L1322="x","BB","")</f>
        <v/>
      </c>
      <c r="BZ1335" s="16" t="str">
        <f>IF(Wedstrijden!M1322="x","B","")</f>
        <v/>
      </c>
      <c r="CA1335" s="16" t="str">
        <f>IF(Wedstrijden!N1322="x","L1","")</f>
        <v/>
      </c>
      <c r="CB1335" s="16" t="str">
        <f>IF(Wedstrijden!O1322="x","L2","")</f>
        <v/>
      </c>
      <c r="CC1335" s="16" t="str">
        <f>IF(Wedstrijden!P1322="x","M1","")</f>
        <v/>
      </c>
      <c r="CD1335" s="16" t="str">
        <f>IF(Wedstrijden!Q1322="x","M2","")</f>
        <v/>
      </c>
      <c r="CE1335" s="16" t="str">
        <f>IF(Wedstrijden!R1322="x","Z1","")</f>
        <v/>
      </c>
      <c r="CF1335" s="16" t="str">
        <f>IF(Wedstrijden!S1322="x","Z2","")</f>
        <v/>
      </c>
      <c r="CG1335" s="16" t="str">
        <f>IF(Wedstrijden!T1322="x","ZZL","")</f>
        <v/>
      </c>
      <c r="CL1335" s="16" t="str">
        <f>IF(COUNTA(Wedstrijden!AR1322:BB1322)&lt;&gt;0,2,"")</f>
        <v/>
      </c>
      <c r="CM1335" s="16" t="str">
        <f t="shared" si="122"/>
        <v/>
      </c>
      <c r="CN1335" s="16" t="str">
        <f>IF(Wedstrijden!AR1322="x","AA","")</f>
        <v/>
      </c>
      <c r="CO1335" s="16" t="str">
        <f>IF(Wedstrijden!AS1322="x","A","")</f>
        <v/>
      </c>
      <c r="CP1335" s="16" t="str">
        <f>IF(Wedstrijden!AT1322="x","BB","")</f>
        <v/>
      </c>
      <c r="CQ1335" s="16" t="str">
        <f>IF(Wedstrijden!AU1322="x","B","")</f>
        <v/>
      </c>
      <c r="CR1335" s="16" t="str">
        <f>IF(Wedstrijden!AV1322="x","L","")</f>
        <v/>
      </c>
      <c r="CS1335" s="16" t="str">
        <f>IF(Wedstrijden!AW1322="x","M","")</f>
        <v/>
      </c>
      <c r="CT1335" s="16" t="str">
        <f>IF(Wedstrijden!AX1322="x","Z","")</f>
        <v/>
      </c>
      <c r="CU1335" s="16" t="str">
        <f>IF(Wedstrijden!BB1322="x","ZZ","")</f>
        <v/>
      </c>
      <c r="CV1335" s="16" t="str">
        <f>IF(COUNTA(Wedstrijden!AI1322:AP1322)&lt;&gt;0,2,"")</f>
        <v/>
      </c>
      <c r="CW1335" s="16" t="str">
        <f t="shared" si="123"/>
        <v/>
      </c>
      <c r="CX1335" s="16" t="str">
        <f>IF(Wedstrijden!AI1322="x","BB","")</f>
        <v/>
      </c>
      <c r="CY1335" s="16" t="str">
        <f>IF(Wedstrijden!AJ1322="x","B","")</f>
        <v/>
      </c>
      <c r="CZ1335" s="16" t="str">
        <f>IF(Wedstrijden!AK1322="x","L","")</f>
        <v/>
      </c>
      <c r="DA1335" s="16" t="str">
        <f>IF(Wedstrijden!AL1322="x","M","")</f>
        <v/>
      </c>
      <c r="DB1335" s="16" t="str">
        <f>IF(Wedstrijden!AM1322="x","Z","")</f>
        <v/>
      </c>
      <c r="DC1335" s="16" t="str">
        <f>IF(Wedstrijden!AN1322="x","ZZ","")</f>
        <v/>
      </c>
      <c r="DD1335" s="16" t="str">
        <f>IF(Wedstrijden!AP1322="x","1.40","")</f>
        <v/>
      </c>
      <c r="DE1335" s="16" t="str">
        <f>IF(COUNTA(Wedstrijden!BD1322:BF1322)&lt;&gt;0,6,"")</f>
        <v/>
      </c>
      <c r="DF1335" s="16" t="str">
        <f t="shared" si="124"/>
        <v/>
      </c>
      <c r="DG1335" s="16" t="str">
        <f>IF(Wedstrijden!BD1322="x","L","")</f>
        <v/>
      </c>
      <c r="DH1335" s="16" t="str">
        <f>IF(Wedstrijden!BE1322="x","M","")</f>
        <v/>
      </c>
      <c r="DI1335" s="16" t="str">
        <f>IF(Wedstrijden!BF1322="x","Z","")</f>
        <v/>
      </c>
      <c r="DJ1335" s="16" t="str">
        <f>IF(Wedstrijden!BG1322="x","Z","")</f>
        <v/>
      </c>
      <c r="DK1335" s="16" t="str">
        <f>IF(COUNTA(Wedstrijden!BI1322:BK1322)&lt;&gt;0,6,"")</f>
        <v/>
      </c>
      <c r="DL1335" s="16" t="str">
        <f t="shared" si="125"/>
        <v/>
      </c>
      <c r="DM1335" s="16" t="str">
        <f>IF(Wedstrijden!BI1322="x","L","")</f>
        <v/>
      </c>
      <c r="DN1335" s="16" t="str">
        <f>IF(Wedstrijden!BJ1322="x","M","")</f>
        <v/>
      </c>
      <c r="DO1335" s="16" t="str">
        <f>IF(Wedstrijden!BK1322="x","Z","")</f>
        <v/>
      </c>
      <c r="DP1335" s="16" t="str">
        <f>IF(Wedstrijden!BL1322="x","Z","")</f>
        <v/>
      </c>
    </row>
    <row r="1336" spans="1:120" ht="14.4" x14ac:dyDescent="0.3">
      <c r="A1336" s="18">
        <f>Wedstrijden!A1323</f>
        <v>0</v>
      </c>
      <c r="B1336" s="16" t="str">
        <f>IFERROR(VLOOKUP(Wedstrijden!#REF!,#REF!,2,FALSE),"")</f>
        <v/>
      </c>
      <c r="C1336" s="16">
        <f>Wedstrijden!E1323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IF(COUNTA(Wedstrijden!U1323:AC1323)&lt;&gt;0,1,"")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IF(Wedstrijden!U1323="x","B1","")</f>
        <v/>
      </c>
      <c r="BO1336" s="16" t="e">
        <f>IF(Wedstrijden!#REF!="x","BB","")</f>
        <v>#REF!</v>
      </c>
      <c r="BP1336" s="16" t="str">
        <f>IF(Wedstrijden!W1323="x","B","")</f>
        <v/>
      </c>
      <c r="BQ1336" s="16" t="str">
        <f>IF(Wedstrijden!X1323="x","L1","")</f>
        <v/>
      </c>
      <c r="BR1336" s="16" t="str">
        <f>IF(Wedstrijden!Y1323="x","L2","")</f>
        <v/>
      </c>
      <c r="BS1336" s="16" t="str">
        <f>IF(Wedstrijden!Z1323="x","M1","")</f>
        <v/>
      </c>
      <c r="BT1336" s="16" t="str">
        <f>IF(Wedstrijden!AA1323="x","M2","")</f>
        <v/>
      </c>
      <c r="BU1336" s="16" t="str">
        <f>IF(Wedstrijden!AB1323="x","Z1","")</f>
        <v/>
      </c>
      <c r="BV1336" s="16" t="str">
        <f>IF(Wedstrijden!AC1323="x","Z2","")</f>
        <v/>
      </c>
      <c r="BW1336" s="16" t="str">
        <f>IF(COUNTA(Wedstrijden!L1323:T1323)&lt;&gt;0,1,"")</f>
        <v/>
      </c>
      <c r="BX1336" s="16" t="str">
        <f t="shared" si="121"/>
        <v/>
      </c>
      <c r="BY1336" s="16" t="str">
        <f>IF(Wedstrijden!L1323="x","BB","")</f>
        <v/>
      </c>
      <c r="BZ1336" s="16" t="str">
        <f>IF(Wedstrijden!M1323="x","B","")</f>
        <v/>
      </c>
      <c r="CA1336" s="16" t="str">
        <f>IF(Wedstrijden!N1323="x","L1","")</f>
        <v/>
      </c>
      <c r="CB1336" s="16" t="str">
        <f>IF(Wedstrijden!O1323="x","L2","")</f>
        <v/>
      </c>
      <c r="CC1336" s="16" t="str">
        <f>IF(Wedstrijden!P1323="x","M1","")</f>
        <v/>
      </c>
      <c r="CD1336" s="16" t="str">
        <f>IF(Wedstrijden!Q1323="x","M2","")</f>
        <v/>
      </c>
      <c r="CE1336" s="16" t="str">
        <f>IF(Wedstrijden!R1323="x","Z1","")</f>
        <v/>
      </c>
      <c r="CF1336" s="16" t="str">
        <f>IF(Wedstrijden!S1323="x","Z2","")</f>
        <v/>
      </c>
      <c r="CG1336" s="16" t="str">
        <f>IF(Wedstrijden!T1323="x","ZZL","")</f>
        <v/>
      </c>
      <c r="CL1336" s="16" t="str">
        <f>IF(COUNTA(Wedstrijden!AR1323:BB1323)&lt;&gt;0,2,"")</f>
        <v/>
      </c>
      <c r="CM1336" s="16" t="str">
        <f t="shared" si="122"/>
        <v/>
      </c>
      <c r="CN1336" s="16" t="str">
        <f>IF(Wedstrijden!AR1323="x","AA","")</f>
        <v/>
      </c>
      <c r="CO1336" s="16" t="str">
        <f>IF(Wedstrijden!AS1323="x","A","")</f>
        <v/>
      </c>
      <c r="CP1336" s="16" t="str">
        <f>IF(Wedstrijden!AT1323="x","BB","")</f>
        <v/>
      </c>
      <c r="CQ1336" s="16" t="str">
        <f>IF(Wedstrijden!AU1323="x","B","")</f>
        <v/>
      </c>
      <c r="CR1336" s="16" t="str">
        <f>IF(Wedstrijden!AV1323="x","L","")</f>
        <v/>
      </c>
      <c r="CS1336" s="16" t="str">
        <f>IF(Wedstrijden!AW1323="x","M","")</f>
        <v/>
      </c>
      <c r="CT1336" s="16" t="str">
        <f>IF(Wedstrijden!AX1323="x","Z","")</f>
        <v/>
      </c>
      <c r="CU1336" s="16" t="str">
        <f>IF(Wedstrijden!BB1323="x","ZZ","")</f>
        <v/>
      </c>
      <c r="CV1336" s="16" t="str">
        <f>IF(COUNTA(Wedstrijden!AI1323:AP1323)&lt;&gt;0,2,"")</f>
        <v/>
      </c>
      <c r="CW1336" s="16" t="str">
        <f t="shared" si="123"/>
        <v/>
      </c>
      <c r="CX1336" s="16" t="str">
        <f>IF(Wedstrijden!AI1323="x","BB","")</f>
        <v/>
      </c>
      <c r="CY1336" s="16" t="str">
        <f>IF(Wedstrijden!AJ1323="x","B","")</f>
        <v/>
      </c>
      <c r="CZ1336" s="16" t="str">
        <f>IF(Wedstrijden!AK1323="x","L","")</f>
        <v/>
      </c>
      <c r="DA1336" s="16" t="str">
        <f>IF(Wedstrijden!AL1323="x","M","")</f>
        <v/>
      </c>
      <c r="DB1336" s="16" t="str">
        <f>IF(Wedstrijden!AM1323="x","Z","")</f>
        <v/>
      </c>
      <c r="DC1336" s="16" t="str">
        <f>IF(Wedstrijden!AN1323="x","ZZ","")</f>
        <v/>
      </c>
      <c r="DD1336" s="16" t="str">
        <f>IF(Wedstrijden!AP1323="x","1.40","")</f>
        <v/>
      </c>
      <c r="DE1336" s="16" t="str">
        <f>IF(COUNTA(Wedstrijden!BD1323:BF1323)&lt;&gt;0,6,"")</f>
        <v/>
      </c>
      <c r="DF1336" s="16" t="str">
        <f t="shared" si="124"/>
        <v/>
      </c>
      <c r="DG1336" s="16" t="str">
        <f>IF(Wedstrijden!BD1323="x","L","")</f>
        <v/>
      </c>
      <c r="DH1336" s="16" t="str">
        <f>IF(Wedstrijden!BE1323="x","M","")</f>
        <v/>
      </c>
      <c r="DI1336" s="16" t="str">
        <f>IF(Wedstrijden!BF1323="x","Z","")</f>
        <v/>
      </c>
      <c r="DJ1336" s="16" t="str">
        <f>IF(Wedstrijden!BG1323="x","Z","")</f>
        <v/>
      </c>
      <c r="DK1336" s="16" t="str">
        <f>IF(COUNTA(Wedstrijden!BI1323:BK1323)&lt;&gt;0,6,"")</f>
        <v/>
      </c>
      <c r="DL1336" s="16" t="str">
        <f t="shared" si="125"/>
        <v/>
      </c>
      <c r="DM1336" s="16" t="str">
        <f>IF(Wedstrijden!BI1323="x","L","")</f>
        <v/>
      </c>
      <c r="DN1336" s="16" t="str">
        <f>IF(Wedstrijden!BJ1323="x","M","")</f>
        <v/>
      </c>
      <c r="DO1336" s="16" t="str">
        <f>IF(Wedstrijden!BK1323="x","Z","")</f>
        <v/>
      </c>
      <c r="DP1336" s="16" t="str">
        <f>IF(Wedstrijden!BL1323="x","Z","")</f>
        <v/>
      </c>
    </row>
    <row r="1337" spans="1:120" ht="14.4" x14ac:dyDescent="0.3">
      <c r="A1337" s="18">
        <f>Wedstrijden!A1324</f>
        <v>0</v>
      </c>
      <c r="B1337" s="16" t="str">
        <f>IFERROR(VLOOKUP(Wedstrijden!#REF!,#REF!,2,FALSE),"")</f>
        <v/>
      </c>
      <c r="C1337" s="16">
        <f>Wedstrijden!E1324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IF(COUNTA(Wedstrijden!U1324:AC1324)&lt;&gt;0,1,"")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IF(Wedstrijden!U1324="x","B1","")</f>
        <v/>
      </c>
      <c r="BO1337" s="16" t="e">
        <f>IF(Wedstrijden!#REF!="x","BB","")</f>
        <v>#REF!</v>
      </c>
      <c r="BP1337" s="16" t="str">
        <f>IF(Wedstrijden!W1324="x","B","")</f>
        <v/>
      </c>
      <c r="BQ1337" s="16" t="str">
        <f>IF(Wedstrijden!X1324="x","L1","")</f>
        <v/>
      </c>
      <c r="BR1337" s="16" t="str">
        <f>IF(Wedstrijden!Y1324="x","L2","")</f>
        <v/>
      </c>
      <c r="BS1337" s="16" t="str">
        <f>IF(Wedstrijden!Z1324="x","M1","")</f>
        <v/>
      </c>
      <c r="BT1337" s="16" t="str">
        <f>IF(Wedstrijden!AA1324="x","M2","")</f>
        <v/>
      </c>
      <c r="BU1337" s="16" t="str">
        <f>IF(Wedstrijden!AB1324="x","Z1","")</f>
        <v/>
      </c>
      <c r="BV1337" s="16" t="str">
        <f>IF(Wedstrijden!AC1324="x","Z2","")</f>
        <v/>
      </c>
      <c r="BW1337" s="16" t="str">
        <f>IF(COUNTA(Wedstrijden!L1324:T1324)&lt;&gt;0,1,"")</f>
        <v/>
      </c>
      <c r="BX1337" s="16" t="str">
        <f t="shared" si="121"/>
        <v/>
      </c>
      <c r="BY1337" s="16" t="str">
        <f>IF(Wedstrijden!L1324="x","BB","")</f>
        <v/>
      </c>
      <c r="BZ1337" s="16" t="str">
        <f>IF(Wedstrijden!M1324="x","B","")</f>
        <v/>
      </c>
      <c r="CA1337" s="16" t="str">
        <f>IF(Wedstrijden!N1324="x","L1","")</f>
        <v/>
      </c>
      <c r="CB1337" s="16" t="str">
        <f>IF(Wedstrijden!O1324="x","L2","")</f>
        <v/>
      </c>
      <c r="CC1337" s="16" t="str">
        <f>IF(Wedstrijden!P1324="x","M1","")</f>
        <v/>
      </c>
      <c r="CD1337" s="16" t="str">
        <f>IF(Wedstrijden!Q1324="x","M2","")</f>
        <v/>
      </c>
      <c r="CE1337" s="16" t="str">
        <f>IF(Wedstrijden!R1324="x","Z1","")</f>
        <v/>
      </c>
      <c r="CF1337" s="16" t="str">
        <f>IF(Wedstrijden!S1324="x","Z2","")</f>
        <v/>
      </c>
      <c r="CG1337" s="16" t="str">
        <f>IF(Wedstrijden!T1324="x","ZZL","")</f>
        <v/>
      </c>
      <c r="CL1337" s="16" t="str">
        <f>IF(COUNTA(Wedstrijden!AR1324:BB1324)&lt;&gt;0,2,"")</f>
        <v/>
      </c>
      <c r="CM1337" s="16" t="str">
        <f t="shared" si="122"/>
        <v/>
      </c>
      <c r="CN1337" s="16" t="str">
        <f>IF(Wedstrijden!AR1324="x","AA","")</f>
        <v/>
      </c>
      <c r="CO1337" s="16" t="str">
        <f>IF(Wedstrijden!AS1324="x","A","")</f>
        <v/>
      </c>
      <c r="CP1337" s="16" t="str">
        <f>IF(Wedstrijden!AT1324="x","BB","")</f>
        <v/>
      </c>
      <c r="CQ1337" s="16" t="str">
        <f>IF(Wedstrijden!AU1324="x","B","")</f>
        <v/>
      </c>
      <c r="CR1337" s="16" t="str">
        <f>IF(Wedstrijden!AV1324="x","L","")</f>
        <v/>
      </c>
      <c r="CS1337" s="16" t="str">
        <f>IF(Wedstrijden!AW1324="x","M","")</f>
        <v/>
      </c>
      <c r="CT1337" s="16" t="str">
        <f>IF(Wedstrijden!AX1324="x","Z","")</f>
        <v/>
      </c>
      <c r="CU1337" s="16" t="str">
        <f>IF(Wedstrijden!BB1324="x","ZZ","")</f>
        <v/>
      </c>
      <c r="CV1337" s="16" t="str">
        <f>IF(COUNTA(Wedstrijden!AI1324:AP1324)&lt;&gt;0,2,"")</f>
        <v/>
      </c>
      <c r="CW1337" s="16" t="str">
        <f t="shared" si="123"/>
        <v/>
      </c>
      <c r="CX1337" s="16" t="str">
        <f>IF(Wedstrijden!AI1324="x","BB","")</f>
        <v/>
      </c>
      <c r="CY1337" s="16" t="str">
        <f>IF(Wedstrijden!AJ1324="x","B","")</f>
        <v/>
      </c>
      <c r="CZ1337" s="16" t="str">
        <f>IF(Wedstrijden!AK1324="x","L","")</f>
        <v/>
      </c>
      <c r="DA1337" s="16" t="str">
        <f>IF(Wedstrijden!AL1324="x","M","")</f>
        <v/>
      </c>
      <c r="DB1337" s="16" t="str">
        <f>IF(Wedstrijden!AM1324="x","Z","")</f>
        <v/>
      </c>
      <c r="DC1337" s="16" t="str">
        <f>IF(Wedstrijden!AN1324="x","ZZ","")</f>
        <v/>
      </c>
      <c r="DD1337" s="16" t="str">
        <f>IF(Wedstrijden!AP1324="x","1.40","")</f>
        <v/>
      </c>
      <c r="DE1337" s="16" t="str">
        <f>IF(COUNTA(Wedstrijden!BD1324:BF1324)&lt;&gt;0,6,"")</f>
        <v/>
      </c>
      <c r="DF1337" s="16" t="str">
        <f t="shared" si="124"/>
        <v/>
      </c>
      <c r="DG1337" s="16" t="str">
        <f>IF(Wedstrijden!BD1324="x","L","")</f>
        <v/>
      </c>
      <c r="DH1337" s="16" t="str">
        <f>IF(Wedstrijden!BE1324="x","M","")</f>
        <v/>
      </c>
      <c r="DI1337" s="16" t="str">
        <f>IF(Wedstrijden!BF1324="x","Z","")</f>
        <v/>
      </c>
      <c r="DJ1337" s="16" t="str">
        <f>IF(Wedstrijden!BG1324="x","Z","")</f>
        <v/>
      </c>
      <c r="DK1337" s="16" t="str">
        <f>IF(COUNTA(Wedstrijden!BI1324:BK1324)&lt;&gt;0,6,"")</f>
        <v/>
      </c>
      <c r="DL1337" s="16" t="str">
        <f t="shared" si="125"/>
        <v/>
      </c>
      <c r="DM1337" s="16" t="str">
        <f>IF(Wedstrijden!BI1324="x","L","")</f>
        <v/>
      </c>
      <c r="DN1337" s="16" t="str">
        <f>IF(Wedstrijden!BJ1324="x","M","")</f>
        <v/>
      </c>
      <c r="DO1337" s="16" t="str">
        <f>IF(Wedstrijden!BK1324="x","Z","")</f>
        <v/>
      </c>
      <c r="DP1337" s="16" t="str">
        <f>IF(Wedstrijden!BL1324="x","Z","")</f>
        <v/>
      </c>
    </row>
    <row r="1338" spans="1:120" ht="14.4" x14ac:dyDescent="0.3">
      <c r="A1338" s="18">
        <f>Wedstrijden!A1325</f>
        <v>0</v>
      </c>
      <c r="B1338" s="16" t="str">
        <f>IFERROR(VLOOKUP(Wedstrijden!#REF!,#REF!,2,FALSE),"")</f>
        <v/>
      </c>
      <c r="C1338" s="16">
        <f>Wedstrijden!E1325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IF(COUNTA(Wedstrijden!U1325:AC1325)&lt;&gt;0,1,"")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IF(Wedstrijden!U1325="x","B1","")</f>
        <v/>
      </c>
      <c r="BO1338" s="16" t="e">
        <f>IF(Wedstrijden!#REF!="x","BB","")</f>
        <v>#REF!</v>
      </c>
      <c r="BP1338" s="16" t="str">
        <f>IF(Wedstrijden!W1325="x","B","")</f>
        <v/>
      </c>
      <c r="BQ1338" s="16" t="str">
        <f>IF(Wedstrijden!X1325="x","L1","")</f>
        <v/>
      </c>
      <c r="BR1338" s="16" t="str">
        <f>IF(Wedstrijden!Y1325="x","L2","")</f>
        <v/>
      </c>
      <c r="BS1338" s="16" t="str">
        <f>IF(Wedstrijden!Z1325="x","M1","")</f>
        <v/>
      </c>
      <c r="BT1338" s="16" t="str">
        <f>IF(Wedstrijden!AA1325="x","M2","")</f>
        <v/>
      </c>
      <c r="BU1338" s="16" t="str">
        <f>IF(Wedstrijden!AB1325="x","Z1","")</f>
        <v/>
      </c>
      <c r="BV1338" s="16" t="str">
        <f>IF(Wedstrijden!AC1325="x","Z2","")</f>
        <v/>
      </c>
      <c r="BW1338" s="16" t="str">
        <f>IF(COUNTA(Wedstrijden!L1325:T1325)&lt;&gt;0,1,"")</f>
        <v/>
      </c>
      <c r="BX1338" s="16" t="str">
        <f t="shared" si="121"/>
        <v/>
      </c>
      <c r="BY1338" s="16" t="str">
        <f>IF(Wedstrijden!L1325="x","BB","")</f>
        <v/>
      </c>
      <c r="BZ1338" s="16" t="str">
        <f>IF(Wedstrijden!M1325="x","B","")</f>
        <v/>
      </c>
      <c r="CA1338" s="16" t="str">
        <f>IF(Wedstrijden!N1325="x","L1","")</f>
        <v/>
      </c>
      <c r="CB1338" s="16" t="str">
        <f>IF(Wedstrijden!O1325="x","L2","")</f>
        <v/>
      </c>
      <c r="CC1338" s="16" t="str">
        <f>IF(Wedstrijden!P1325="x","M1","")</f>
        <v/>
      </c>
      <c r="CD1338" s="16" t="str">
        <f>IF(Wedstrijden!Q1325="x","M2","")</f>
        <v/>
      </c>
      <c r="CE1338" s="16" t="str">
        <f>IF(Wedstrijden!R1325="x","Z1","")</f>
        <v/>
      </c>
      <c r="CF1338" s="16" t="str">
        <f>IF(Wedstrijden!S1325="x","Z2","")</f>
        <v/>
      </c>
      <c r="CG1338" s="16" t="str">
        <f>IF(Wedstrijden!T1325="x","ZZL","")</f>
        <v/>
      </c>
      <c r="CL1338" s="16" t="str">
        <f>IF(COUNTA(Wedstrijden!AR1325:BB1325)&lt;&gt;0,2,"")</f>
        <v/>
      </c>
      <c r="CM1338" s="16" t="str">
        <f t="shared" si="122"/>
        <v/>
      </c>
      <c r="CN1338" s="16" t="str">
        <f>IF(Wedstrijden!AR1325="x","AA","")</f>
        <v/>
      </c>
      <c r="CO1338" s="16" t="str">
        <f>IF(Wedstrijden!AS1325="x","A","")</f>
        <v/>
      </c>
      <c r="CP1338" s="16" t="str">
        <f>IF(Wedstrijden!AT1325="x","BB","")</f>
        <v/>
      </c>
      <c r="CQ1338" s="16" t="str">
        <f>IF(Wedstrijden!AU1325="x","B","")</f>
        <v/>
      </c>
      <c r="CR1338" s="16" t="str">
        <f>IF(Wedstrijden!AV1325="x","L","")</f>
        <v/>
      </c>
      <c r="CS1338" s="16" t="str">
        <f>IF(Wedstrijden!AW1325="x","M","")</f>
        <v/>
      </c>
      <c r="CT1338" s="16" t="str">
        <f>IF(Wedstrijden!AX1325="x","Z","")</f>
        <v/>
      </c>
      <c r="CU1338" s="16" t="str">
        <f>IF(Wedstrijden!BB1325="x","ZZ","")</f>
        <v/>
      </c>
      <c r="CV1338" s="16" t="str">
        <f>IF(COUNTA(Wedstrijden!AI1325:AP1325)&lt;&gt;0,2,"")</f>
        <v/>
      </c>
      <c r="CW1338" s="16" t="str">
        <f t="shared" si="123"/>
        <v/>
      </c>
      <c r="CX1338" s="16" t="str">
        <f>IF(Wedstrijden!AI1325="x","BB","")</f>
        <v/>
      </c>
      <c r="CY1338" s="16" t="str">
        <f>IF(Wedstrijden!AJ1325="x","B","")</f>
        <v/>
      </c>
      <c r="CZ1338" s="16" t="str">
        <f>IF(Wedstrijden!AK1325="x","L","")</f>
        <v/>
      </c>
      <c r="DA1338" s="16" t="str">
        <f>IF(Wedstrijden!AL1325="x","M","")</f>
        <v/>
      </c>
      <c r="DB1338" s="16" t="str">
        <f>IF(Wedstrijden!AM1325="x","Z","")</f>
        <v/>
      </c>
      <c r="DC1338" s="16" t="str">
        <f>IF(Wedstrijden!AN1325="x","ZZ","")</f>
        <v/>
      </c>
      <c r="DD1338" s="16" t="str">
        <f>IF(Wedstrijden!AP1325="x","1.40","")</f>
        <v/>
      </c>
      <c r="DE1338" s="16" t="str">
        <f>IF(COUNTA(Wedstrijden!BD1325:BF1325)&lt;&gt;0,6,"")</f>
        <v/>
      </c>
      <c r="DF1338" s="16" t="str">
        <f t="shared" si="124"/>
        <v/>
      </c>
      <c r="DG1338" s="16" t="str">
        <f>IF(Wedstrijden!BD1325="x","L","")</f>
        <v/>
      </c>
      <c r="DH1338" s="16" t="str">
        <f>IF(Wedstrijden!BE1325="x","M","")</f>
        <v/>
      </c>
      <c r="DI1338" s="16" t="str">
        <f>IF(Wedstrijden!BF1325="x","Z","")</f>
        <v/>
      </c>
      <c r="DJ1338" s="16" t="str">
        <f>IF(Wedstrijden!BG1325="x","Z","")</f>
        <v/>
      </c>
      <c r="DK1338" s="16" t="str">
        <f>IF(COUNTA(Wedstrijden!BI1325:BK1325)&lt;&gt;0,6,"")</f>
        <v/>
      </c>
      <c r="DL1338" s="16" t="str">
        <f t="shared" si="125"/>
        <v/>
      </c>
      <c r="DM1338" s="16" t="str">
        <f>IF(Wedstrijden!BI1325="x","L","")</f>
        <v/>
      </c>
      <c r="DN1338" s="16" t="str">
        <f>IF(Wedstrijden!BJ1325="x","M","")</f>
        <v/>
      </c>
      <c r="DO1338" s="16" t="str">
        <f>IF(Wedstrijden!BK1325="x","Z","")</f>
        <v/>
      </c>
      <c r="DP1338" s="16" t="str">
        <f>IF(Wedstrijden!BL1325="x","Z","")</f>
        <v/>
      </c>
    </row>
    <row r="1339" spans="1:120" ht="14.4" x14ac:dyDescent="0.3">
      <c r="A1339" s="18">
        <f>Wedstrijden!A1326</f>
        <v>0</v>
      </c>
      <c r="B1339" s="16" t="str">
        <f>IFERROR(VLOOKUP(Wedstrijden!#REF!,#REF!,2,FALSE),"")</f>
        <v/>
      </c>
      <c r="C1339" s="16">
        <f>Wedstrijden!E1326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IF(COUNTA(Wedstrijden!U1326:AC1326)&lt;&gt;0,1,"")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IF(Wedstrijden!U1326="x","B1","")</f>
        <v/>
      </c>
      <c r="BO1339" s="16" t="e">
        <f>IF(Wedstrijden!#REF!="x","BB","")</f>
        <v>#REF!</v>
      </c>
      <c r="BP1339" s="16" t="str">
        <f>IF(Wedstrijden!W1326="x","B","")</f>
        <v/>
      </c>
      <c r="BQ1339" s="16" t="str">
        <f>IF(Wedstrijden!X1326="x","L1","")</f>
        <v/>
      </c>
      <c r="BR1339" s="16" t="str">
        <f>IF(Wedstrijden!Y1326="x","L2","")</f>
        <v/>
      </c>
      <c r="BS1339" s="16" t="str">
        <f>IF(Wedstrijden!Z1326="x","M1","")</f>
        <v/>
      </c>
      <c r="BT1339" s="16" t="str">
        <f>IF(Wedstrijden!AA1326="x","M2","")</f>
        <v/>
      </c>
      <c r="BU1339" s="16" t="str">
        <f>IF(Wedstrijden!AB1326="x","Z1","")</f>
        <v/>
      </c>
      <c r="BV1339" s="16" t="str">
        <f>IF(Wedstrijden!AC1326="x","Z2","")</f>
        <v/>
      </c>
      <c r="BW1339" s="16" t="str">
        <f>IF(COUNTA(Wedstrijden!L1326:T1326)&lt;&gt;0,1,"")</f>
        <v/>
      </c>
      <c r="BX1339" s="16" t="str">
        <f t="shared" si="121"/>
        <v/>
      </c>
      <c r="BY1339" s="16" t="str">
        <f>IF(Wedstrijden!L1326="x","BB","")</f>
        <v/>
      </c>
      <c r="BZ1339" s="16" t="str">
        <f>IF(Wedstrijden!M1326="x","B","")</f>
        <v/>
      </c>
      <c r="CA1339" s="16" t="str">
        <f>IF(Wedstrijden!N1326="x","L1","")</f>
        <v/>
      </c>
      <c r="CB1339" s="16" t="str">
        <f>IF(Wedstrijden!O1326="x","L2","")</f>
        <v/>
      </c>
      <c r="CC1339" s="16" t="str">
        <f>IF(Wedstrijden!P1326="x","M1","")</f>
        <v/>
      </c>
      <c r="CD1339" s="16" t="str">
        <f>IF(Wedstrijden!Q1326="x","M2","")</f>
        <v/>
      </c>
      <c r="CE1339" s="16" t="str">
        <f>IF(Wedstrijden!R1326="x","Z1","")</f>
        <v/>
      </c>
      <c r="CF1339" s="16" t="str">
        <f>IF(Wedstrijden!S1326="x","Z2","")</f>
        <v/>
      </c>
      <c r="CG1339" s="16" t="str">
        <f>IF(Wedstrijden!T1326="x","ZZL","")</f>
        <v/>
      </c>
      <c r="CL1339" s="16" t="str">
        <f>IF(COUNTA(Wedstrijden!AR1326:BB1326)&lt;&gt;0,2,"")</f>
        <v/>
      </c>
      <c r="CM1339" s="16" t="str">
        <f t="shared" si="122"/>
        <v/>
      </c>
      <c r="CN1339" s="16" t="str">
        <f>IF(Wedstrijden!AR1326="x","AA","")</f>
        <v/>
      </c>
      <c r="CO1339" s="16" t="str">
        <f>IF(Wedstrijden!AS1326="x","A","")</f>
        <v/>
      </c>
      <c r="CP1339" s="16" t="str">
        <f>IF(Wedstrijden!AT1326="x","BB","")</f>
        <v/>
      </c>
      <c r="CQ1339" s="16" t="str">
        <f>IF(Wedstrijden!AU1326="x","B","")</f>
        <v/>
      </c>
      <c r="CR1339" s="16" t="str">
        <f>IF(Wedstrijden!AV1326="x","L","")</f>
        <v/>
      </c>
      <c r="CS1339" s="16" t="str">
        <f>IF(Wedstrijden!AW1326="x","M","")</f>
        <v/>
      </c>
      <c r="CT1339" s="16" t="str">
        <f>IF(Wedstrijden!AX1326="x","Z","")</f>
        <v/>
      </c>
      <c r="CU1339" s="16" t="str">
        <f>IF(Wedstrijden!BB1326="x","ZZ","")</f>
        <v/>
      </c>
      <c r="CV1339" s="16" t="str">
        <f>IF(COUNTA(Wedstrijden!AI1326:AP1326)&lt;&gt;0,2,"")</f>
        <v/>
      </c>
      <c r="CW1339" s="16" t="str">
        <f t="shared" si="123"/>
        <v/>
      </c>
      <c r="CX1339" s="16" t="str">
        <f>IF(Wedstrijden!AI1326="x","BB","")</f>
        <v/>
      </c>
      <c r="CY1339" s="16" t="str">
        <f>IF(Wedstrijden!AJ1326="x","B","")</f>
        <v/>
      </c>
      <c r="CZ1339" s="16" t="str">
        <f>IF(Wedstrijden!AK1326="x","L","")</f>
        <v/>
      </c>
      <c r="DA1339" s="16" t="str">
        <f>IF(Wedstrijden!AL1326="x","M","")</f>
        <v/>
      </c>
      <c r="DB1339" s="16" t="str">
        <f>IF(Wedstrijden!AM1326="x","Z","")</f>
        <v/>
      </c>
      <c r="DC1339" s="16" t="str">
        <f>IF(Wedstrijden!AN1326="x","ZZ","")</f>
        <v/>
      </c>
      <c r="DD1339" s="16" t="str">
        <f>IF(Wedstrijden!AP1326="x","1.40","")</f>
        <v/>
      </c>
      <c r="DE1339" s="16" t="str">
        <f>IF(COUNTA(Wedstrijden!BD1326:BF1326)&lt;&gt;0,6,"")</f>
        <v/>
      </c>
      <c r="DF1339" s="16" t="str">
        <f t="shared" si="124"/>
        <v/>
      </c>
      <c r="DG1339" s="16" t="str">
        <f>IF(Wedstrijden!BD1326="x","L","")</f>
        <v/>
      </c>
      <c r="DH1339" s="16" t="str">
        <f>IF(Wedstrijden!BE1326="x","M","")</f>
        <v/>
      </c>
      <c r="DI1339" s="16" t="str">
        <f>IF(Wedstrijden!BF1326="x","Z","")</f>
        <v/>
      </c>
      <c r="DJ1339" s="16" t="str">
        <f>IF(Wedstrijden!BG1326="x","Z","")</f>
        <v/>
      </c>
      <c r="DK1339" s="16" t="str">
        <f>IF(COUNTA(Wedstrijden!BI1326:BK1326)&lt;&gt;0,6,"")</f>
        <v/>
      </c>
      <c r="DL1339" s="16" t="str">
        <f t="shared" si="125"/>
        <v/>
      </c>
      <c r="DM1339" s="16" t="str">
        <f>IF(Wedstrijden!BI1326="x","L","")</f>
        <v/>
      </c>
      <c r="DN1339" s="16" t="str">
        <f>IF(Wedstrijden!BJ1326="x","M","")</f>
        <v/>
      </c>
      <c r="DO1339" s="16" t="str">
        <f>IF(Wedstrijden!BK1326="x","Z","")</f>
        <v/>
      </c>
      <c r="DP1339" s="16" t="str">
        <f>IF(Wedstrijden!BL1326="x","Z","")</f>
        <v/>
      </c>
    </row>
    <row r="1340" spans="1:120" ht="14.4" x14ac:dyDescent="0.3">
      <c r="A1340" s="18">
        <f>Wedstrijden!A1327</f>
        <v>0</v>
      </c>
      <c r="B1340" s="16" t="str">
        <f>IFERROR(VLOOKUP(Wedstrijden!#REF!,#REF!,2,FALSE),"")</f>
        <v/>
      </c>
      <c r="C1340" s="16">
        <f>Wedstrijden!E1327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IF(COUNTA(Wedstrijden!U1327:AC1327)&lt;&gt;0,1,"")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IF(Wedstrijden!U1327="x","B1","")</f>
        <v/>
      </c>
      <c r="BO1340" s="16" t="e">
        <f>IF(Wedstrijden!#REF!="x","BB","")</f>
        <v>#REF!</v>
      </c>
      <c r="BP1340" s="16" t="str">
        <f>IF(Wedstrijden!W1327="x","B","")</f>
        <v/>
      </c>
      <c r="BQ1340" s="16" t="str">
        <f>IF(Wedstrijden!X1327="x","L1","")</f>
        <v/>
      </c>
      <c r="BR1340" s="16" t="str">
        <f>IF(Wedstrijden!Y1327="x","L2","")</f>
        <v/>
      </c>
      <c r="BS1340" s="16" t="str">
        <f>IF(Wedstrijden!Z1327="x","M1","")</f>
        <v/>
      </c>
      <c r="BT1340" s="16" t="str">
        <f>IF(Wedstrijden!AA1327="x","M2","")</f>
        <v/>
      </c>
      <c r="BU1340" s="16" t="str">
        <f>IF(Wedstrijden!AB1327="x","Z1","")</f>
        <v/>
      </c>
      <c r="BV1340" s="16" t="str">
        <f>IF(Wedstrijden!AC1327="x","Z2","")</f>
        <v/>
      </c>
      <c r="BW1340" s="16" t="str">
        <f>IF(COUNTA(Wedstrijden!L1327:T1327)&lt;&gt;0,1,"")</f>
        <v/>
      </c>
      <c r="BX1340" s="16" t="str">
        <f t="shared" si="121"/>
        <v/>
      </c>
      <c r="BY1340" s="16" t="str">
        <f>IF(Wedstrijden!L1327="x","BB","")</f>
        <v/>
      </c>
      <c r="BZ1340" s="16" t="str">
        <f>IF(Wedstrijden!M1327="x","B","")</f>
        <v/>
      </c>
      <c r="CA1340" s="16" t="str">
        <f>IF(Wedstrijden!N1327="x","L1","")</f>
        <v/>
      </c>
      <c r="CB1340" s="16" t="str">
        <f>IF(Wedstrijden!O1327="x","L2","")</f>
        <v/>
      </c>
      <c r="CC1340" s="16" t="str">
        <f>IF(Wedstrijden!P1327="x","M1","")</f>
        <v/>
      </c>
      <c r="CD1340" s="16" t="str">
        <f>IF(Wedstrijden!Q1327="x","M2","")</f>
        <v/>
      </c>
      <c r="CE1340" s="16" t="str">
        <f>IF(Wedstrijden!R1327="x","Z1","")</f>
        <v/>
      </c>
      <c r="CF1340" s="16" t="str">
        <f>IF(Wedstrijden!S1327="x","Z2","")</f>
        <v/>
      </c>
      <c r="CG1340" s="16" t="str">
        <f>IF(Wedstrijden!T1327="x","ZZL","")</f>
        <v/>
      </c>
      <c r="CL1340" s="16" t="str">
        <f>IF(COUNTA(Wedstrijden!AR1327:BB1327)&lt;&gt;0,2,"")</f>
        <v/>
      </c>
      <c r="CM1340" s="16" t="str">
        <f t="shared" si="122"/>
        <v/>
      </c>
      <c r="CN1340" s="16" t="str">
        <f>IF(Wedstrijden!AR1327="x","AA","")</f>
        <v/>
      </c>
      <c r="CO1340" s="16" t="str">
        <f>IF(Wedstrijden!AS1327="x","A","")</f>
        <v/>
      </c>
      <c r="CP1340" s="16" t="str">
        <f>IF(Wedstrijden!AT1327="x","BB","")</f>
        <v/>
      </c>
      <c r="CQ1340" s="16" t="str">
        <f>IF(Wedstrijden!AU1327="x","B","")</f>
        <v/>
      </c>
      <c r="CR1340" s="16" t="str">
        <f>IF(Wedstrijden!AV1327="x","L","")</f>
        <v/>
      </c>
      <c r="CS1340" s="16" t="str">
        <f>IF(Wedstrijden!AW1327="x","M","")</f>
        <v/>
      </c>
      <c r="CT1340" s="16" t="str">
        <f>IF(Wedstrijden!AX1327="x","Z","")</f>
        <v/>
      </c>
      <c r="CU1340" s="16" t="str">
        <f>IF(Wedstrijden!BB1327="x","ZZ","")</f>
        <v/>
      </c>
      <c r="CV1340" s="16" t="str">
        <f>IF(COUNTA(Wedstrijden!AI1327:AP1327)&lt;&gt;0,2,"")</f>
        <v/>
      </c>
      <c r="CW1340" s="16" t="str">
        <f t="shared" si="123"/>
        <v/>
      </c>
      <c r="CX1340" s="16" t="str">
        <f>IF(Wedstrijden!AI1327="x","BB","")</f>
        <v/>
      </c>
      <c r="CY1340" s="16" t="str">
        <f>IF(Wedstrijden!AJ1327="x","B","")</f>
        <v/>
      </c>
      <c r="CZ1340" s="16" t="str">
        <f>IF(Wedstrijden!AK1327="x","L","")</f>
        <v/>
      </c>
      <c r="DA1340" s="16" t="str">
        <f>IF(Wedstrijden!AL1327="x","M","")</f>
        <v/>
      </c>
      <c r="DB1340" s="16" t="str">
        <f>IF(Wedstrijden!AM1327="x","Z","")</f>
        <v/>
      </c>
      <c r="DC1340" s="16" t="str">
        <f>IF(Wedstrijden!AN1327="x","ZZ","")</f>
        <v/>
      </c>
      <c r="DD1340" s="16" t="str">
        <f>IF(Wedstrijden!AP1327="x","1.40","")</f>
        <v/>
      </c>
      <c r="DE1340" s="16" t="str">
        <f>IF(COUNTA(Wedstrijden!BD1327:BF1327)&lt;&gt;0,6,"")</f>
        <v/>
      </c>
      <c r="DF1340" s="16" t="str">
        <f t="shared" si="124"/>
        <v/>
      </c>
      <c r="DG1340" s="16" t="str">
        <f>IF(Wedstrijden!BD1327="x","L","")</f>
        <v/>
      </c>
      <c r="DH1340" s="16" t="str">
        <f>IF(Wedstrijden!BE1327="x","M","")</f>
        <v/>
      </c>
      <c r="DI1340" s="16" t="str">
        <f>IF(Wedstrijden!BF1327="x","Z","")</f>
        <v/>
      </c>
      <c r="DJ1340" s="16" t="str">
        <f>IF(Wedstrijden!BG1327="x","Z","")</f>
        <v/>
      </c>
      <c r="DK1340" s="16" t="str">
        <f>IF(COUNTA(Wedstrijden!BI1327:BK1327)&lt;&gt;0,6,"")</f>
        <v/>
      </c>
      <c r="DL1340" s="16" t="str">
        <f t="shared" si="125"/>
        <v/>
      </c>
      <c r="DM1340" s="16" t="str">
        <f>IF(Wedstrijden!BI1327="x","L","")</f>
        <v/>
      </c>
      <c r="DN1340" s="16" t="str">
        <f>IF(Wedstrijden!BJ1327="x","M","")</f>
        <v/>
      </c>
      <c r="DO1340" s="16" t="str">
        <f>IF(Wedstrijden!BK1327="x","Z","")</f>
        <v/>
      </c>
      <c r="DP1340" s="16" t="str">
        <f>IF(Wedstrijden!BL1327="x","Z","")</f>
        <v/>
      </c>
    </row>
    <row r="1341" spans="1:120" ht="14.4" x14ac:dyDescent="0.3">
      <c r="A1341" s="18">
        <f>Wedstrijden!A1328</f>
        <v>0</v>
      </c>
      <c r="B1341" s="16" t="str">
        <f>IFERROR(VLOOKUP(Wedstrijden!#REF!,#REF!,2,FALSE),"")</f>
        <v/>
      </c>
      <c r="C1341" s="16">
        <f>Wedstrijden!E1328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IF(COUNTA(Wedstrijden!U1328:AC1328)&lt;&gt;0,1,"")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IF(Wedstrijden!U1328="x","B1","")</f>
        <v/>
      </c>
      <c r="BO1341" s="16" t="e">
        <f>IF(Wedstrijden!#REF!="x","BB","")</f>
        <v>#REF!</v>
      </c>
      <c r="BP1341" s="16" t="str">
        <f>IF(Wedstrijden!W1328="x","B","")</f>
        <v/>
      </c>
      <c r="BQ1341" s="16" t="str">
        <f>IF(Wedstrijden!X1328="x","L1","")</f>
        <v/>
      </c>
      <c r="BR1341" s="16" t="str">
        <f>IF(Wedstrijden!Y1328="x","L2","")</f>
        <v/>
      </c>
      <c r="BS1341" s="16" t="str">
        <f>IF(Wedstrijden!Z1328="x","M1","")</f>
        <v/>
      </c>
      <c r="BT1341" s="16" t="str">
        <f>IF(Wedstrijden!AA1328="x","M2","")</f>
        <v/>
      </c>
      <c r="BU1341" s="16" t="str">
        <f>IF(Wedstrijden!AB1328="x","Z1","")</f>
        <v/>
      </c>
      <c r="BV1341" s="16" t="str">
        <f>IF(Wedstrijden!AC1328="x","Z2","")</f>
        <v/>
      </c>
      <c r="BW1341" s="16" t="str">
        <f>IF(COUNTA(Wedstrijden!L1328:T1328)&lt;&gt;0,1,"")</f>
        <v/>
      </c>
      <c r="BX1341" s="16" t="str">
        <f t="shared" si="121"/>
        <v/>
      </c>
      <c r="BY1341" s="16" t="str">
        <f>IF(Wedstrijden!L1328="x","BB","")</f>
        <v/>
      </c>
      <c r="BZ1341" s="16" t="str">
        <f>IF(Wedstrijden!M1328="x","B","")</f>
        <v/>
      </c>
      <c r="CA1341" s="16" t="str">
        <f>IF(Wedstrijden!N1328="x","L1","")</f>
        <v/>
      </c>
      <c r="CB1341" s="16" t="str">
        <f>IF(Wedstrijden!O1328="x","L2","")</f>
        <v/>
      </c>
      <c r="CC1341" s="16" t="str">
        <f>IF(Wedstrijden!P1328="x","M1","")</f>
        <v/>
      </c>
      <c r="CD1341" s="16" t="str">
        <f>IF(Wedstrijden!Q1328="x","M2","")</f>
        <v/>
      </c>
      <c r="CE1341" s="16" t="str">
        <f>IF(Wedstrijden!R1328="x","Z1","")</f>
        <v/>
      </c>
      <c r="CF1341" s="16" t="str">
        <f>IF(Wedstrijden!S1328="x","Z2","")</f>
        <v/>
      </c>
      <c r="CG1341" s="16" t="str">
        <f>IF(Wedstrijden!T1328="x","ZZL","")</f>
        <v/>
      </c>
      <c r="CL1341" s="16" t="str">
        <f>IF(COUNTA(Wedstrijden!AR1328:BB1328)&lt;&gt;0,2,"")</f>
        <v/>
      </c>
      <c r="CM1341" s="16" t="str">
        <f t="shared" si="122"/>
        <v/>
      </c>
      <c r="CN1341" s="16" t="str">
        <f>IF(Wedstrijden!AR1328="x","AA","")</f>
        <v/>
      </c>
      <c r="CO1341" s="16" t="str">
        <f>IF(Wedstrijden!AS1328="x","A","")</f>
        <v/>
      </c>
      <c r="CP1341" s="16" t="str">
        <f>IF(Wedstrijden!AT1328="x","BB","")</f>
        <v/>
      </c>
      <c r="CQ1341" s="16" t="str">
        <f>IF(Wedstrijden!AU1328="x","B","")</f>
        <v/>
      </c>
      <c r="CR1341" s="16" t="str">
        <f>IF(Wedstrijden!AV1328="x","L","")</f>
        <v/>
      </c>
      <c r="CS1341" s="16" t="str">
        <f>IF(Wedstrijden!AW1328="x","M","")</f>
        <v/>
      </c>
      <c r="CT1341" s="16" t="str">
        <f>IF(Wedstrijden!AX1328="x","Z","")</f>
        <v/>
      </c>
      <c r="CU1341" s="16" t="str">
        <f>IF(Wedstrijden!BB1328="x","ZZ","")</f>
        <v/>
      </c>
      <c r="CV1341" s="16" t="str">
        <f>IF(COUNTA(Wedstrijden!AI1328:AP1328)&lt;&gt;0,2,"")</f>
        <v/>
      </c>
      <c r="CW1341" s="16" t="str">
        <f t="shared" si="123"/>
        <v/>
      </c>
      <c r="CX1341" s="16" t="str">
        <f>IF(Wedstrijden!AI1328="x","BB","")</f>
        <v/>
      </c>
      <c r="CY1341" s="16" t="str">
        <f>IF(Wedstrijden!AJ1328="x","B","")</f>
        <v/>
      </c>
      <c r="CZ1341" s="16" t="str">
        <f>IF(Wedstrijden!AK1328="x","L","")</f>
        <v/>
      </c>
      <c r="DA1341" s="16" t="str">
        <f>IF(Wedstrijden!AL1328="x","M","")</f>
        <v/>
      </c>
      <c r="DB1341" s="16" t="str">
        <f>IF(Wedstrijden!AM1328="x","Z","")</f>
        <v/>
      </c>
      <c r="DC1341" s="16" t="str">
        <f>IF(Wedstrijden!AN1328="x","ZZ","")</f>
        <v/>
      </c>
      <c r="DD1341" s="16" t="str">
        <f>IF(Wedstrijden!AP1328="x","1.40","")</f>
        <v/>
      </c>
      <c r="DE1341" s="16" t="str">
        <f>IF(COUNTA(Wedstrijden!BD1328:BF1328)&lt;&gt;0,6,"")</f>
        <v/>
      </c>
      <c r="DF1341" s="16" t="str">
        <f t="shared" si="124"/>
        <v/>
      </c>
      <c r="DG1341" s="16" t="str">
        <f>IF(Wedstrijden!BD1328="x","L","")</f>
        <v/>
      </c>
      <c r="DH1341" s="16" t="str">
        <f>IF(Wedstrijden!BE1328="x","M","")</f>
        <v/>
      </c>
      <c r="DI1341" s="16" t="str">
        <f>IF(Wedstrijden!BF1328="x","Z","")</f>
        <v/>
      </c>
      <c r="DJ1341" s="16" t="str">
        <f>IF(Wedstrijden!BG1328="x","Z","")</f>
        <v/>
      </c>
      <c r="DK1341" s="16" t="str">
        <f>IF(COUNTA(Wedstrijden!BI1328:BK1328)&lt;&gt;0,6,"")</f>
        <v/>
      </c>
      <c r="DL1341" s="16" t="str">
        <f t="shared" si="125"/>
        <v/>
      </c>
      <c r="DM1341" s="16" t="str">
        <f>IF(Wedstrijden!BI1328="x","L","")</f>
        <v/>
      </c>
      <c r="DN1341" s="16" t="str">
        <f>IF(Wedstrijden!BJ1328="x","M","")</f>
        <v/>
      </c>
      <c r="DO1341" s="16" t="str">
        <f>IF(Wedstrijden!BK1328="x","Z","")</f>
        <v/>
      </c>
      <c r="DP1341" s="16" t="str">
        <f>IF(Wedstrijden!BL1328="x","Z","")</f>
        <v/>
      </c>
    </row>
    <row r="1342" spans="1:120" ht="14.4" x14ac:dyDescent="0.3">
      <c r="A1342" s="18">
        <f>Wedstrijden!A1329</f>
        <v>0</v>
      </c>
      <c r="B1342" s="16" t="str">
        <f>IFERROR(VLOOKUP(Wedstrijden!#REF!,#REF!,2,FALSE),"")</f>
        <v/>
      </c>
      <c r="C1342" s="16">
        <f>Wedstrijden!E1329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IF(COUNTA(Wedstrijden!U1329:AC1329)&lt;&gt;0,1,"")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IF(Wedstrijden!U1329="x","B1","")</f>
        <v/>
      </c>
      <c r="BO1342" s="16" t="e">
        <f>IF(Wedstrijden!#REF!="x","BB","")</f>
        <v>#REF!</v>
      </c>
      <c r="BP1342" s="16" t="str">
        <f>IF(Wedstrijden!W1329="x","B","")</f>
        <v/>
      </c>
      <c r="BQ1342" s="16" t="str">
        <f>IF(Wedstrijden!X1329="x","L1","")</f>
        <v/>
      </c>
      <c r="BR1342" s="16" t="str">
        <f>IF(Wedstrijden!Y1329="x","L2","")</f>
        <v/>
      </c>
      <c r="BS1342" s="16" t="str">
        <f>IF(Wedstrijden!Z1329="x","M1","")</f>
        <v/>
      </c>
      <c r="BT1342" s="16" t="str">
        <f>IF(Wedstrijden!AA1329="x","M2","")</f>
        <v/>
      </c>
      <c r="BU1342" s="16" t="str">
        <f>IF(Wedstrijden!AB1329="x","Z1","")</f>
        <v/>
      </c>
      <c r="BV1342" s="16" t="str">
        <f>IF(Wedstrijden!AC1329="x","Z2","")</f>
        <v/>
      </c>
      <c r="BW1342" s="16" t="str">
        <f>IF(COUNTA(Wedstrijden!L1329:T1329)&lt;&gt;0,1,"")</f>
        <v/>
      </c>
      <c r="BX1342" s="16" t="str">
        <f t="shared" si="121"/>
        <v/>
      </c>
      <c r="BY1342" s="16" t="str">
        <f>IF(Wedstrijden!L1329="x","BB","")</f>
        <v/>
      </c>
      <c r="BZ1342" s="16" t="str">
        <f>IF(Wedstrijden!M1329="x","B","")</f>
        <v/>
      </c>
      <c r="CA1342" s="16" t="str">
        <f>IF(Wedstrijden!N1329="x","L1","")</f>
        <v/>
      </c>
      <c r="CB1342" s="16" t="str">
        <f>IF(Wedstrijden!O1329="x","L2","")</f>
        <v/>
      </c>
      <c r="CC1342" s="16" t="str">
        <f>IF(Wedstrijden!P1329="x","M1","")</f>
        <v/>
      </c>
      <c r="CD1342" s="16" t="str">
        <f>IF(Wedstrijden!Q1329="x","M2","")</f>
        <v/>
      </c>
      <c r="CE1342" s="16" t="str">
        <f>IF(Wedstrijden!R1329="x","Z1","")</f>
        <v/>
      </c>
      <c r="CF1342" s="16" t="str">
        <f>IF(Wedstrijden!S1329="x","Z2","")</f>
        <v/>
      </c>
      <c r="CG1342" s="16" t="str">
        <f>IF(Wedstrijden!T1329="x","ZZL","")</f>
        <v/>
      </c>
      <c r="CL1342" s="16" t="str">
        <f>IF(COUNTA(Wedstrijden!AR1329:BB1329)&lt;&gt;0,2,"")</f>
        <v/>
      </c>
      <c r="CM1342" s="16" t="str">
        <f t="shared" si="122"/>
        <v/>
      </c>
      <c r="CN1342" s="16" t="str">
        <f>IF(Wedstrijden!AR1329="x","AA","")</f>
        <v/>
      </c>
      <c r="CO1342" s="16" t="str">
        <f>IF(Wedstrijden!AS1329="x","A","")</f>
        <v/>
      </c>
      <c r="CP1342" s="16" t="str">
        <f>IF(Wedstrijden!AT1329="x","BB","")</f>
        <v/>
      </c>
      <c r="CQ1342" s="16" t="str">
        <f>IF(Wedstrijden!AU1329="x","B","")</f>
        <v/>
      </c>
      <c r="CR1342" s="16" t="str">
        <f>IF(Wedstrijden!AV1329="x","L","")</f>
        <v/>
      </c>
      <c r="CS1342" s="16" t="str">
        <f>IF(Wedstrijden!AW1329="x","M","")</f>
        <v/>
      </c>
      <c r="CT1342" s="16" t="str">
        <f>IF(Wedstrijden!AX1329="x","Z","")</f>
        <v/>
      </c>
      <c r="CU1342" s="16" t="str">
        <f>IF(Wedstrijden!BB1329="x","ZZ","")</f>
        <v/>
      </c>
      <c r="CV1342" s="16" t="str">
        <f>IF(COUNTA(Wedstrijden!AI1329:AP1329)&lt;&gt;0,2,"")</f>
        <v/>
      </c>
      <c r="CW1342" s="16" t="str">
        <f t="shared" si="123"/>
        <v/>
      </c>
      <c r="CX1342" s="16" t="str">
        <f>IF(Wedstrijden!AI1329="x","BB","")</f>
        <v/>
      </c>
      <c r="CY1342" s="16" t="str">
        <f>IF(Wedstrijden!AJ1329="x","B","")</f>
        <v/>
      </c>
      <c r="CZ1342" s="16" t="str">
        <f>IF(Wedstrijden!AK1329="x","L","")</f>
        <v/>
      </c>
      <c r="DA1342" s="16" t="str">
        <f>IF(Wedstrijden!AL1329="x","M","")</f>
        <v/>
      </c>
      <c r="DB1342" s="16" t="str">
        <f>IF(Wedstrijden!AM1329="x","Z","")</f>
        <v/>
      </c>
      <c r="DC1342" s="16" t="str">
        <f>IF(Wedstrijden!AN1329="x","ZZ","")</f>
        <v/>
      </c>
      <c r="DD1342" s="16" t="str">
        <f>IF(Wedstrijden!AP1329="x","1.40","")</f>
        <v/>
      </c>
      <c r="DE1342" s="16" t="str">
        <f>IF(COUNTA(Wedstrijden!BD1329:BF1329)&lt;&gt;0,6,"")</f>
        <v/>
      </c>
      <c r="DF1342" s="16" t="str">
        <f t="shared" si="124"/>
        <v/>
      </c>
      <c r="DG1342" s="16" t="str">
        <f>IF(Wedstrijden!BD1329="x","L","")</f>
        <v/>
      </c>
      <c r="DH1342" s="16" t="str">
        <f>IF(Wedstrijden!BE1329="x","M","")</f>
        <v/>
      </c>
      <c r="DI1342" s="16" t="str">
        <f>IF(Wedstrijden!BF1329="x","Z","")</f>
        <v/>
      </c>
      <c r="DJ1342" s="16" t="str">
        <f>IF(Wedstrijden!BG1329="x","Z","")</f>
        <v/>
      </c>
      <c r="DK1342" s="16" t="str">
        <f>IF(COUNTA(Wedstrijden!BI1329:BK1329)&lt;&gt;0,6,"")</f>
        <v/>
      </c>
      <c r="DL1342" s="16" t="str">
        <f t="shared" si="125"/>
        <v/>
      </c>
      <c r="DM1342" s="16" t="str">
        <f>IF(Wedstrijden!BI1329="x","L","")</f>
        <v/>
      </c>
      <c r="DN1342" s="16" t="str">
        <f>IF(Wedstrijden!BJ1329="x","M","")</f>
        <v/>
      </c>
      <c r="DO1342" s="16" t="str">
        <f>IF(Wedstrijden!BK1329="x","Z","")</f>
        <v/>
      </c>
      <c r="DP1342" s="16" t="str">
        <f>IF(Wedstrijden!BL1329="x","Z","")</f>
        <v/>
      </c>
    </row>
    <row r="1343" spans="1:120" ht="14.4" x14ac:dyDescent="0.3">
      <c r="A1343" s="18">
        <f>Wedstrijden!A1330</f>
        <v>0</v>
      </c>
      <c r="B1343" s="16" t="str">
        <f>IFERROR(VLOOKUP(Wedstrijden!#REF!,#REF!,2,FALSE),"")</f>
        <v/>
      </c>
      <c r="C1343" s="16">
        <f>Wedstrijden!E1330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IF(COUNTA(Wedstrijden!U1330:AC1330)&lt;&gt;0,1,"")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IF(Wedstrijden!U1330="x","B1","")</f>
        <v/>
      </c>
      <c r="BO1343" s="16" t="e">
        <f>IF(Wedstrijden!#REF!="x","BB","")</f>
        <v>#REF!</v>
      </c>
      <c r="BP1343" s="16" t="str">
        <f>IF(Wedstrijden!W1330="x","B","")</f>
        <v/>
      </c>
      <c r="BQ1343" s="16" t="str">
        <f>IF(Wedstrijden!X1330="x","L1","")</f>
        <v/>
      </c>
      <c r="BR1343" s="16" t="str">
        <f>IF(Wedstrijden!Y1330="x","L2","")</f>
        <v/>
      </c>
      <c r="BS1343" s="16" t="str">
        <f>IF(Wedstrijden!Z1330="x","M1","")</f>
        <v/>
      </c>
      <c r="BT1343" s="16" t="str">
        <f>IF(Wedstrijden!AA1330="x","M2","")</f>
        <v/>
      </c>
      <c r="BU1343" s="16" t="str">
        <f>IF(Wedstrijden!AB1330="x","Z1","")</f>
        <v/>
      </c>
      <c r="BV1343" s="16" t="str">
        <f>IF(Wedstrijden!AC1330="x","Z2","")</f>
        <v/>
      </c>
      <c r="BW1343" s="16" t="str">
        <f>IF(COUNTA(Wedstrijden!L1330:T1330)&lt;&gt;0,1,"")</f>
        <v/>
      </c>
      <c r="BX1343" s="16" t="str">
        <f t="shared" si="121"/>
        <v/>
      </c>
      <c r="BY1343" s="16" t="str">
        <f>IF(Wedstrijden!L1330="x","BB","")</f>
        <v/>
      </c>
      <c r="BZ1343" s="16" t="str">
        <f>IF(Wedstrijden!M1330="x","B","")</f>
        <v/>
      </c>
      <c r="CA1343" s="16" t="str">
        <f>IF(Wedstrijden!N1330="x","L1","")</f>
        <v/>
      </c>
      <c r="CB1343" s="16" t="str">
        <f>IF(Wedstrijden!O1330="x","L2","")</f>
        <v/>
      </c>
      <c r="CC1343" s="16" t="str">
        <f>IF(Wedstrijden!P1330="x","M1","")</f>
        <v/>
      </c>
      <c r="CD1343" s="16" t="str">
        <f>IF(Wedstrijden!Q1330="x","M2","")</f>
        <v/>
      </c>
      <c r="CE1343" s="16" t="str">
        <f>IF(Wedstrijden!R1330="x","Z1","")</f>
        <v/>
      </c>
      <c r="CF1343" s="16" t="str">
        <f>IF(Wedstrijden!S1330="x","Z2","")</f>
        <v/>
      </c>
      <c r="CG1343" s="16" t="str">
        <f>IF(Wedstrijden!T1330="x","ZZL","")</f>
        <v/>
      </c>
      <c r="CL1343" s="16" t="str">
        <f>IF(COUNTA(Wedstrijden!AR1330:BB1330)&lt;&gt;0,2,"")</f>
        <v/>
      </c>
      <c r="CM1343" s="16" t="str">
        <f t="shared" si="122"/>
        <v/>
      </c>
      <c r="CN1343" s="16" t="str">
        <f>IF(Wedstrijden!AR1330="x","AA","")</f>
        <v/>
      </c>
      <c r="CO1343" s="16" t="str">
        <f>IF(Wedstrijden!AS1330="x","A","")</f>
        <v/>
      </c>
      <c r="CP1343" s="16" t="str">
        <f>IF(Wedstrijden!AT1330="x","BB","")</f>
        <v/>
      </c>
      <c r="CQ1343" s="16" t="str">
        <f>IF(Wedstrijden!AU1330="x","B","")</f>
        <v/>
      </c>
      <c r="CR1343" s="16" t="str">
        <f>IF(Wedstrijden!AV1330="x","L","")</f>
        <v/>
      </c>
      <c r="CS1343" s="16" t="str">
        <f>IF(Wedstrijden!AW1330="x","M","")</f>
        <v/>
      </c>
      <c r="CT1343" s="16" t="str">
        <f>IF(Wedstrijden!AX1330="x","Z","")</f>
        <v/>
      </c>
      <c r="CU1343" s="16" t="str">
        <f>IF(Wedstrijden!BB1330="x","ZZ","")</f>
        <v/>
      </c>
      <c r="CV1343" s="16" t="str">
        <f>IF(COUNTA(Wedstrijden!AI1330:AP1330)&lt;&gt;0,2,"")</f>
        <v/>
      </c>
      <c r="CW1343" s="16" t="str">
        <f t="shared" si="123"/>
        <v/>
      </c>
      <c r="CX1343" s="16" t="str">
        <f>IF(Wedstrijden!AI1330="x","BB","")</f>
        <v/>
      </c>
      <c r="CY1343" s="16" t="str">
        <f>IF(Wedstrijden!AJ1330="x","B","")</f>
        <v/>
      </c>
      <c r="CZ1343" s="16" t="str">
        <f>IF(Wedstrijden!AK1330="x","L","")</f>
        <v/>
      </c>
      <c r="DA1343" s="16" t="str">
        <f>IF(Wedstrijden!AL1330="x","M","")</f>
        <v/>
      </c>
      <c r="DB1343" s="16" t="str">
        <f>IF(Wedstrijden!AM1330="x","Z","")</f>
        <v/>
      </c>
      <c r="DC1343" s="16" t="str">
        <f>IF(Wedstrijden!AN1330="x","ZZ","")</f>
        <v/>
      </c>
      <c r="DD1343" s="16" t="str">
        <f>IF(Wedstrijden!AP1330="x","1.40","")</f>
        <v/>
      </c>
      <c r="DE1343" s="16" t="str">
        <f>IF(COUNTA(Wedstrijden!BD1330:BF1330)&lt;&gt;0,6,"")</f>
        <v/>
      </c>
      <c r="DF1343" s="16" t="str">
        <f t="shared" si="124"/>
        <v/>
      </c>
      <c r="DG1343" s="16" t="str">
        <f>IF(Wedstrijden!BD1330="x","L","")</f>
        <v/>
      </c>
      <c r="DH1343" s="16" t="str">
        <f>IF(Wedstrijden!BE1330="x","M","")</f>
        <v/>
      </c>
      <c r="DI1343" s="16" t="str">
        <f>IF(Wedstrijden!BF1330="x","Z","")</f>
        <v/>
      </c>
      <c r="DJ1343" s="16" t="str">
        <f>IF(Wedstrijden!BG1330="x","Z","")</f>
        <v/>
      </c>
      <c r="DK1343" s="16" t="str">
        <f>IF(COUNTA(Wedstrijden!BI1330:BK1330)&lt;&gt;0,6,"")</f>
        <v/>
      </c>
      <c r="DL1343" s="16" t="str">
        <f t="shared" si="125"/>
        <v/>
      </c>
      <c r="DM1343" s="16" t="str">
        <f>IF(Wedstrijden!BI1330="x","L","")</f>
        <v/>
      </c>
      <c r="DN1343" s="16" t="str">
        <f>IF(Wedstrijden!BJ1330="x","M","")</f>
        <v/>
      </c>
      <c r="DO1343" s="16" t="str">
        <f>IF(Wedstrijden!BK1330="x","Z","")</f>
        <v/>
      </c>
      <c r="DP1343" s="16" t="str">
        <f>IF(Wedstrijden!BL1330="x","Z","")</f>
        <v/>
      </c>
    </row>
    <row r="1344" spans="1:120" ht="14.4" x14ac:dyDescent="0.3">
      <c r="A1344" s="18">
        <f>Wedstrijden!A1331</f>
        <v>0</v>
      </c>
      <c r="B1344" s="16" t="str">
        <f>IFERROR(VLOOKUP(Wedstrijden!#REF!,#REF!,2,FALSE),"")</f>
        <v/>
      </c>
      <c r="C1344" s="16">
        <f>Wedstrijden!E1331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IF(COUNTA(Wedstrijden!U1331:AC1331)&lt;&gt;0,1,"")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IF(Wedstrijden!U1331="x","B1","")</f>
        <v/>
      </c>
      <c r="BO1344" s="16" t="e">
        <f>IF(Wedstrijden!#REF!="x","BB","")</f>
        <v>#REF!</v>
      </c>
      <c r="BP1344" s="16" t="str">
        <f>IF(Wedstrijden!W1331="x","B","")</f>
        <v/>
      </c>
      <c r="BQ1344" s="16" t="str">
        <f>IF(Wedstrijden!X1331="x","L1","")</f>
        <v/>
      </c>
      <c r="BR1344" s="16" t="str">
        <f>IF(Wedstrijden!Y1331="x","L2","")</f>
        <v/>
      </c>
      <c r="BS1344" s="16" t="str">
        <f>IF(Wedstrijden!Z1331="x","M1","")</f>
        <v/>
      </c>
      <c r="BT1344" s="16" t="str">
        <f>IF(Wedstrijden!AA1331="x","M2","")</f>
        <v/>
      </c>
      <c r="BU1344" s="16" t="str">
        <f>IF(Wedstrijden!AB1331="x","Z1","")</f>
        <v/>
      </c>
      <c r="BV1344" s="16" t="str">
        <f>IF(Wedstrijden!AC1331="x","Z2","")</f>
        <v/>
      </c>
      <c r="BW1344" s="16" t="str">
        <f>IF(COUNTA(Wedstrijden!L1331:T1331)&lt;&gt;0,1,"")</f>
        <v/>
      </c>
      <c r="BX1344" s="16" t="str">
        <f t="shared" si="121"/>
        <v/>
      </c>
      <c r="BY1344" s="16" t="str">
        <f>IF(Wedstrijden!L1331="x","BB","")</f>
        <v/>
      </c>
      <c r="BZ1344" s="16" t="str">
        <f>IF(Wedstrijden!M1331="x","B","")</f>
        <v/>
      </c>
      <c r="CA1344" s="16" t="str">
        <f>IF(Wedstrijden!N1331="x","L1","")</f>
        <v/>
      </c>
      <c r="CB1344" s="16" t="str">
        <f>IF(Wedstrijden!O1331="x","L2","")</f>
        <v/>
      </c>
      <c r="CC1344" s="16" t="str">
        <f>IF(Wedstrijden!P1331="x","M1","")</f>
        <v/>
      </c>
      <c r="CD1344" s="16" t="str">
        <f>IF(Wedstrijden!Q1331="x","M2","")</f>
        <v/>
      </c>
      <c r="CE1344" s="16" t="str">
        <f>IF(Wedstrijden!R1331="x","Z1","")</f>
        <v/>
      </c>
      <c r="CF1344" s="16" t="str">
        <f>IF(Wedstrijden!S1331="x","Z2","")</f>
        <v/>
      </c>
      <c r="CG1344" s="16" t="str">
        <f>IF(Wedstrijden!T1331="x","ZZL","")</f>
        <v/>
      </c>
      <c r="CL1344" s="16" t="str">
        <f>IF(COUNTA(Wedstrijden!AR1331:BB1331)&lt;&gt;0,2,"")</f>
        <v/>
      </c>
      <c r="CM1344" s="16" t="str">
        <f t="shared" si="122"/>
        <v/>
      </c>
      <c r="CN1344" s="16" t="str">
        <f>IF(Wedstrijden!AR1331="x","AA","")</f>
        <v/>
      </c>
      <c r="CO1344" s="16" t="str">
        <f>IF(Wedstrijden!AS1331="x","A","")</f>
        <v/>
      </c>
      <c r="CP1344" s="16" t="str">
        <f>IF(Wedstrijden!AT1331="x","BB","")</f>
        <v/>
      </c>
      <c r="CQ1344" s="16" t="str">
        <f>IF(Wedstrijden!AU1331="x","B","")</f>
        <v/>
      </c>
      <c r="CR1344" s="16" t="str">
        <f>IF(Wedstrijden!AV1331="x","L","")</f>
        <v/>
      </c>
      <c r="CS1344" s="16" t="str">
        <f>IF(Wedstrijden!AW1331="x","M","")</f>
        <v/>
      </c>
      <c r="CT1344" s="16" t="str">
        <f>IF(Wedstrijden!AX1331="x","Z","")</f>
        <v/>
      </c>
      <c r="CU1344" s="16" t="str">
        <f>IF(Wedstrijden!BB1331="x","ZZ","")</f>
        <v/>
      </c>
      <c r="CV1344" s="16" t="str">
        <f>IF(COUNTA(Wedstrijden!AI1331:AP1331)&lt;&gt;0,2,"")</f>
        <v/>
      </c>
      <c r="CW1344" s="16" t="str">
        <f t="shared" si="123"/>
        <v/>
      </c>
      <c r="CX1344" s="16" t="str">
        <f>IF(Wedstrijden!AI1331="x","BB","")</f>
        <v/>
      </c>
      <c r="CY1344" s="16" t="str">
        <f>IF(Wedstrijden!AJ1331="x","B","")</f>
        <v/>
      </c>
      <c r="CZ1344" s="16" t="str">
        <f>IF(Wedstrijden!AK1331="x","L","")</f>
        <v/>
      </c>
      <c r="DA1344" s="16" t="str">
        <f>IF(Wedstrijden!AL1331="x","M","")</f>
        <v/>
      </c>
      <c r="DB1344" s="16" t="str">
        <f>IF(Wedstrijden!AM1331="x","Z","")</f>
        <v/>
      </c>
      <c r="DC1344" s="16" t="str">
        <f>IF(Wedstrijden!AN1331="x","ZZ","")</f>
        <v/>
      </c>
      <c r="DD1344" s="16" t="str">
        <f>IF(Wedstrijden!AP1331="x","1.40","")</f>
        <v/>
      </c>
      <c r="DE1344" s="16" t="str">
        <f>IF(COUNTA(Wedstrijden!BD1331:BF1331)&lt;&gt;0,6,"")</f>
        <v/>
      </c>
      <c r="DF1344" s="16" t="str">
        <f t="shared" si="124"/>
        <v/>
      </c>
      <c r="DG1344" s="16" t="str">
        <f>IF(Wedstrijden!BD1331="x","L","")</f>
        <v/>
      </c>
      <c r="DH1344" s="16" t="str">
        <f>IF(Wedstrijden!BE1331="x","M","")</f>
        <v/>
      </c>
      <c r="DI1344" s="16" t="str">
        <f>IF(Wedstrijden!BF1331="x","Z","")</f>
        <v/>
      </c>
      <c r="DJ1344" s="16" t="str">
        <f>IF(Wedstrijden!BG1331="x","Z","")</f>
        <v/>
      </c>
      <c r="DK1344" s="16" t="str">
        <f>IF(COUNTA(Wedstrijden!BI1331:BK1331)&lt;&gt;0,6,"")</f>
        <v/>
      </c>
      <c r="DL1344" s="16" t="str">
        <f t="shared" si="125"/>
        <v/>
      </c>
      <c r="DM1344" s="16" t="str">
        <f>IF(Wedstrijden!BI1331="x","L","")</f>
        <v/>
      </c>
      <c r="DN1344" s="16" t="str">
        <f>IF(Wedstrijden!BJ1331="x","M","")</f>
        <v/>
      </c>
      <c r="DO1344" s="16" t="str">
        <f>IF(Wedstrijden!BK1331="x","Z","")</f>
        <v/>
      </c>
      <c r="DP1344" s="16" t="str">
        <f>IF(Wedstrijden!BL1331="x","Z","")</f>
        <v/>
      </c>
    </row>
    <row r="1345" spans="1:120" ht="14.4" x14ac:dyDescent="0.3">
      <c r="A1345" s="18">
        <f>Wedstrijden!A1332</f>
        <v>0</v>
      </c>
      <c r="B1345" s="16" t="str">
        <f>IFERROR(VLOOKUP(Wedstrijden!#REF!,#REF!,2,FALSE),"")</f>
        <v/>
      </c>
      <c r="C1345" s="16">
        <f>Wedstrijden!E1332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IF(COUNTA(Wedstrijden!U1332:AC1332)&lt;&gt;0,1,"")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IF(Wedstrijden!U1332="x","B1","")</f>
        <v/>
      </c>
      <c r="BO1345" s="16" t="e">
        <f>IF(Wedstrijden!#REF!="x","BB","")</f>
        <v>#REF!</v>
      </c>
      <c r="BP1345" s="16" t="str">
        <f>IF(Wedstrijden!W1332="x","B","")</f>
        <v/>
      </c>
      <c r="BQ1345" s="16" t="str">
        <f>IF(Wedstrijden!X1332="x","L1","")</f>
        <v/>
      </c>
      <c r="BR1345" s="16" t="str">
        <f>IF(Wedstrijden!Y1332="x","L2","")</f>
        <v/>
      </c>
      <c r="BS1345" s="16" t="str">
        <f>IF(Wedstrijden!Z1332="x","M1","")</f>
        <v/>
      </c>
      <c r="BT1345" s="16" t="str">
        <f>IF(Wedstrijden!AA1332="x","M2","")</f>
        <v/>
      </c>
      <c r="BU1345" s="16" t="str">
        <f>IF(Wedstrijden!AB1332="x","Z1","")</f>
        <v/>
      </c>
      <c r="BV1345" s="16" t="str">
        <f>IF(Wedstrijden!AC1332="x","Z2","")</f>
        <v/>
      </c>
      <c r="BW1345" s="16" t="str">
        <f>IF(COUNTA(Wedstrijden!L1332:T1332)&lt;&gt;0,1,"")</f>
        <v/>
      </c>
      <c r="BX1345" s="16" t="str">
        <f t="shared" si="121"/>
        <v/>
      </c>
      <c r="BY1345" s="16" t="str">
        <f>IF(Wedstrijden!L1332="x","BB","")</f>
        <v/>
      </c>
      <c r="BZ1345" s="16" t="str">
        <f>IF(Wedstrijden!M1332="x","B","")</f>
        <v/>
      </c>
      <c r="CA1345" s="16" t="str">
        <f>IF(Wedstrijden!N1332="x","L1","")</f>
        <v/>
      </c>
      <c r="CB1345" s="16" t="str">
        <f>IF(Wedstrijden!O1332="x","L2","")</f>
        <v/>
      </c>
      <c r="CC1345" s="16" t="str">
        <f>IF(Wedstrijden!P1332="x","M1","")</f>
        <v/>
      </c>
      <c r="CD1345" s="16" t="str">
        <f>IF(Wedstrijden!Q1332="x","M2","")</f>
        <v/>
      </c>
      <c r="CE1345" s="16" t="str">
        <f>IF(Wedstrijden!R1332="x","Z1","")</f>
        <v/>
      </c>
      <c r="CF1345" s="16" t="str">
        <f>IF(Wedstrijden!S1332="x","Z2","")</f>
        <v/>
      </c>
      <c r="CG1345" s="16" t="str">
        <f>IF(Wedstrijden!T1332="x","ZZL","")</f>
        <v/>
      </c>
      <c r="CL1345" s="16" t="str">
        <f>IF(COUNTA(Wedstrijden!AR1332:BB1332)&lt;&gt;0,2,"")</f>
        <v/>
      </c>
      <c r="CM1345" s="16" t="str">
        <f t="shared" si="122"/>
        <v/>
      </c>
      <c r="CN1345" s="16" t="str">
        <f>IF(Wedstrijden!AR1332="x","AA","")</f>
        <v/>
      </c>
      <c r="CO1345" s="16" t="str">
        <f>IF(Wedstrijden!AS1332="x","A","")</f>
        <v/>
      </c>
      <c r="CP1345" s="16" t="str">
        <f>IF(Wedstrijden!AT1332="x","BB","")</f>
        <v/>
      </c>
      <c r="CQ1345" s="16" t="str">
        <f>IF(Wedstrijden!AU1332="x","B","")</f>
        <v/>
      </c>
      <c r="CR1345" s="16" t="str">
        <f>IF(Wedstrijden!AV1332="x","L","")</f>
        <v/>
      </c>
      <c r="CS1345" s="16" t="str">
        <f>IF(Wedstrijden!AW1332="x","M","")</f>
        <v/>
      </c>
      <c r="CT1345" s="16" t="str">
        <f>IF(Wedstrijden!AX1332="x","Z","")</f>
        <v/>
      </c>
      <c r="CU1345" s="16" t="str">
        <f>IF(Wedstrijden!BB1332="x","ZZ","")</f>
        <v/>
      </c>
      <c r="CV1345" s="16" t="str">
        <f>IF(COUNTA(Wedstrijden!AI1332:AP1332)&lt;&gt;0,2,"")</f>
        <v/>
      </c>
      <c r="CW1345" s="16" t="str">
        <f t="shared" si="123"/>
        <v/>
      </c>
      <c r="CX1345" s="16" t="str">
        <f>IF(Wedstrijden!AI1332="x","BB","")</f>
        <v/>
      </c>
      <c r="CY1345" s="16" t="str">
        <f>IF(Wedstrijden!AJ1332="x","B","")</f>
        <v/>
      </c>
      <c r="CZ1345" s="16" t="str">
        <f>IF(Wedstrijden!AK1332="x","L","")</f>
        <v/>
      </c>
      <c r="DA1345" s="16" t="str">
        <f>IF(Wedstrijden!AL1332="x","M","")</f>
        <v/>
      </c>
      <c r="DB1345" s="16" t="str">
        <f>IF(Wedstrijden!AM1332="x","Z","")</f>
        <v/>
      </c>
      <c r="DC1345" s="16" t="str">
        <f>IF(Wedstrijden!AN1332="x","ZZ","")</f>
        <v/>
      </c>
      <c r="DD1345" s="16" t="str">
        <f>IF(Wedstrijden!AP1332="x","1.40","")</f>
        <v/>
      </c>
      <c r="DE1345" s="16" t="str">
        <f>IF(COUNTA(Wedstrijden!BD1332:BF1332)&lt;&gt;0,6,"")</f>
        <v/>
      </c>
      <c r="DF1345" s="16" t="str">
        <f t="shared" si="124"/>
        <v/>
      </c>
      <c r="DG1345" s="16" t="str">
        <f>IF(Wedstrijden!BD1332="x","L","")</f>
        <v/>
      </c>
      <c r="DH1345" s="16" t="str">
        <f>IF(Wedstrijden!BE1332="x","M","")</f>
        <v/>
      </c>
      <c r="DI1345" s="16" t="str">
        <f>IF(Wedstrijden!BF1332="x","Z","")</f>
        <v/>
      </c>
      <c r="DJ1345" s="16" t="str">
        <f>IF(Wedstrijden!BG1332="x","Z","")</f>
        <v/>
      </c>
      <c r="DK1345" s="16" t="str">
        <f>IF(COUNTA(Wedstrijden!BI1332:BK1332)&lt;&gt;0,6,"")</f>
        <v/>
      </c>
      <c r="DL1345" s="16" t="str">
        <f t="shared" si="125"/>
        <v/>
      </c>
      <c r="DM1345" s="16" t="str">
        <f>IF(Wedstrijden!BI1332="x","L","")</f>
        <v/>
      </c>
      <c r="DN1345" s="16" t="str">
        <f>IF(Wedstrijden!BJ1332="x","M","")</f>
        <v/>
      </c>
      <c r="DO1345" s="16" t="str">
        <f>IF(Wedstrijden!BK1332="x","Z","")</f>
        <v/>
      </c>
      <c r="DP1345" s="16" t="str">
        <f>IF(Wedstrijden!BL1332="x","Z","")</f>
        <v/>
      </c>
    </row>
    <row r="1346" spans="1:120" ht="14.4" x14ac:dyDescent="0.3">
      <c r="A1346" s="18">
        <f>Wedstrijden!A1333</f>
        <v>0</v>
      </c>
      <c r="B1346" s="16" t="str">
        <f>IFERROR(VLOOKUP(Wedstrijden!#REF!,#REF!,2,FALSE),"")</f>
        <v/>
      </c>
      <c r="C1346" s="16">
        <f>Wedstrijden!E1333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IF(COUNTA(Wedstrijden!U1333:AC1333)&lt;&gt;0,1,"")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IF(Wedstrijden!U1333="x","B1","")</f>
        <v/>
      </c>
      <c r="BO1346" s="16" t="e">
        <f>IF(Wedstrijden!#REF!="x","BB","")</f>
        <v>#REF!</v>
      </c>
      <c r="BP1346" s="16" t="str">
        <f>IF(Wedstrijden!W1333="x","B","")</f>
        <v/>
      </c>
      <c r="BQ1346" s="16" t="str">
        <f>IF(Wedstrijden!X1333="x","L1","")</f>
        <v/>
      </c>
      <c r="BR1346" s="16" t="str">
        <f>IF(Wedstrijden!Y1333="x","L2","")</f>
        <v/>
      </c>
      <c r="BS1346" s="16" t="str">
        <f>IF(Wedstrijden!Z1333="x","M1","")</f>
        <v/>
      </c>
      <c r="BT1346" s="16" t="str">
        <f>IF(Wedstrijden!AA1333="x","M2","")</f>
        <v/>
      </c>
      <c r="BU1346" s="16" t="str">
        <f>IF(Wedstrijden!AB1333="x","Z1","")</f>
        <v/>
      </c>
      <c r="BV1346" s="16" t="str">
        <f>IF(Wedstrijden!AC1333="x","Z2","")</f>
        <v/>
      </c>
      <c r="BW1346" s="16" t="str">
        <f>IF(COUNTA(Wedstrijden!L1333:T1333)&lt;&gt;0,1,"")</f>
        <v/>
      </c>
      <c r="BX1346" s="16" t="str">
        <f t="shared" si="121"/>
        <v/>
      </c>
      <c r="BY1346" s="16" t="str">
        <f>IF(Wedstrijden!L1333="x","BB","")</f>
        <v/>
      </c>
      <c r="BZ1346" s="16" t="str">
        <f>IF(Wedstrijden!M1333="x","B","")</f>
        <v/>
      </c>
      <c r="CA1346" s="16" t="str">
        <f>IF(Wedstrijden!N1333="x","L1","")</f>
        <v/>
      </c>
      <c r="CB1346" s="16" t="str">
        <f>IF(Wedstrijden!O1333="x","L2","")</f>
        <v/>
      </c>
      <c r="CC1346" s="16" t="str">
        <f>IF(Wedstrijden!P1333="x","M1","")</f>
        <v/>
      </c>
      <c r="CD1346" s="16" t="str">
        <f>IF(Wedstrijden!Q1333="x","M2","")</f>
        <v/>
      </c>
      <c r="CE1346" s="16" t="str">
        <f>IF(Wedstrijden!R1333="x","Z1","")</f>
        <v/>
      </c>
      <c r="CF1346" s="16" t="str">
        <f>IF(Wedstrijden!S1333="x","Z2","")</f>
        <v/>
      </c>
      <c r="CG1346" s="16" t="str">
        <f>IF(Wedstrijden!T1333="x","ZZL","")</f>
        <v/>
      </c>
      <c r="CL1346" s="16" t="str">
        <f>IF(COUNTA(Wedstrijden!AR1333:BB1333)&lt;&gt;0,2,"")</f>
        <v/>
      </c>
      <c r="CM1346" s="16" t="str">
        <f t="shared" si="122"/>
        <v/>
      </c>
      <c r="CN1346" s="16" t="str">
        <f>IF(Wedstrijden!AR1333="x","AA","")</f>
        <v/>
      </c>
      <c r="CO1346" s="16" t="str">
        <f>IF(Wedstrijden!AS1333="x","A","")</f>
        <v/>
      </c>
      <c r="CP1346" s="16" t="str">
        <f>IF(Wedstrijden!AT1333="x","BB","")</f>
        <v/>
      </c>
      <c r="CQ1346" s="16" t="str">
        <f>IF(Wedstrijden!AU1333="x","B","")</f>
        <v/>
      </c>
      <c r="CR1346" s="16" t="str">
        <f>IF(Wedstrijden!AV1333="x","L","")</f>
        <v/>
      </c>
      <c r="CS1346" s="16" t="str">
        <f>IF(Wedstrijden!AW1333="x","M","")</f>
        <v/>
      </c>
      <c r="CT1346" s="16" t="str">
        <f>IF(Wedstrijden!AX1333="x","Z","")</f>
        <v/>
      </c>
      <c r="CU1346" s="16" t="str">
        <f>IF(Wedstrijden!BB1333="x","ZZ","")</f>
        <v/>
      </c>
      <c r="CV1346" s="16" t="str">
        <f>IF(COUNTA(Wedstrijden!AI1333:AP1333)&lt;&gt;0,2,"")</f>
        <v/>
      </c>
      <c r="CW1346" s="16" t="str">
        <f t="shared" si="123"/>
        <v/>
      </c>
      <c r="CX1346" s="16" t="str">
        <f>IF(Wedstrijden!AI1333="x","BB","")</f>
        <v/>
      </c>
      <c r="CY1346" s="16" t="str">
        <f>IF(Wedstrijden!AJ1333="x","B","")</f>
        <v/>
      </c>
      <c r="CZ1346" s="16" t="str">
        <f>IF(Wedstrijden!AK1333="x","L","")</f>
        <v/>
      </c>
      <c r="DA1346" s="16" t="str">
        <f>IF(Wedstrijden!AL1333="x","M","")</f>
        <v/>
      </c>
      <c r="DB1346" s="16" t="str">
        <f>IF(Wedstrijden!AM1333="x","Z","")</f>
        <v/>
      </c>
      <c r="DC1346" s="16" t="str">
        <f>IF(Wedstrijden!AN1333="x","ZZ","")</f>
        <v/>
      </c>
      <c r="DD1346" s="16" t="str">
        <f>IF(Wedstrijden!AP1333="x","1.40","")</f>
        <v/>
      </c>
      <c r="DE1346" s="16" t="str">
        <f>IF(COUNTA(Wedstrijden!BD1333:BF1333)&lt;&gt;0,6,"")</f>
        <v/>
      </c>
      <c r="DF1346" s="16" t="str">
        <f t="shared" si="124"/>
        <v/>
      </c>
      <c r="DG1346" s="16" t="str">
        <f>IF(Wedstrijden!BD1333="x","L","")</f>
        <v/>
      </c>
      <c r="DH1346" s="16" t="str">
        <f>IF(Wedstrijden!BE1333="x","M","")</f>
        <v/>
      </c>
      <c r="DI1346" s="16" t="str">
        <f>IF(Wedstrijden!BF1333="x","Z","")</f>
        <v/>
      </c>
      <c r="DJ1346" s="16" t="str">
        <f>IF(Wedstrijden!BG1333="x","Z","")</f>
        <v/>
      </c>
      <c r="DK1346" s="16" t="str">
        <f>IF(COUNTA(Wedstrijden!BI1333:BK1333)&lt;&gt;0,6,"")</f>
        <v/>
      </c>
      <c r="DL1346" s="16" t="str">
        <f t="shared" si="125"/>
        <v/>
      </c>
      <c r="DM1346" s="16" t="str">
        <f>IF(Wedstrijden!BI1333="x","L","")</f>
        <v/>
      </c>
      <c r="DN1346" s="16" t="str">
        <f>IF(Wedstrijden!BJ1333="x","M","")</f>
        <v/>
      </c>
      <c r="DO1346" s="16" t="str">
        <f>IF(Wedstrijden!BK1333="x","Z","")</f>
        <v/>
      </c>
      <c r="DP1346" s="16" t="str">
        <f>IF(Wedstrijden!BL1333="x","Z","")</f>
        <v/>
      </c>
    </row>
    <row r="1347" spans="1:120" ht="14.4" x14ac:dyDescent="0.3">
      <c r="A1347" s="18">
        <f>Wedstrijden!A1334</f>
        <v>0</v>
      </c>
      <c r="B1347" s="16" t="str">
        <f>IFERROR(VLOOKUP(Wedstrijden!#REF!,#REF!,2,FALSE),"")</f>
        <v/>
      </c>
      <c r="C1347" s="16">
        <f>Wedstrijden!E1334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IF(COUNTA(Wedstrijden!U1334:AC1334)&lt;&gt;0,1,"")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IF(Wedstrijden!U1334="x","B1","")</f>
        <v/>
      </c>
      <c r="BO1347" s="16" t="e">
        <f>IF(Wedstrijden!#REF!="x","BB","")</f>
        <v>#REF!</v>
      </c>
      <c r="BP1347" s="16" t="str">
        <f>IF(Wedstrijden!W1334="x","B","")</f>
        <v/>
      </c>
      <c r="BQ1347" s="16" t="str">
        <f>IF(Wedstrijden!X1334="x","L1","")</f>
        <v/>
      </c>
      <c r="BR1347" s="16" t="str">
        <f>IF(Wedstrijden!Y1334="x","L2","")</f>
        <v/>
      </c>
      <c r="BS1347" s="16" t="str">
        <f>IF(Wedstrijden!Z1334="x","M1","")</f>
        <v/>
      </c>
      <c r="BT1347" s="16" t="str">
        <f>IF(Wedstrijden!AA1334="x","M2","")</f>
        <v/>
      </c>
      <c r="BU1347" s="16" t="str">
        <f>IF(Wedstrijden!AB1334="x","Z1","")</f>
        <v/>
      </c>
      <c r="BV1347" s="16" t="str">
        <f>IF(Wedstrijden!AC1334="x","Z2","")</f>
        <v/>
      </c>
      <c r="BW1347" s="16" t="str">
        <f>IF(COUNTA(Wedstrijden!L1334:T1334)&lt;&gt;0,1,"")</f>
        <v/>
      </c>
      <c r="BX1347" s="16" t="str">
        <f t="shared" ref="BX1347:BX1410" si="127">IF(COUNTBLANK(BW1347) = 1,"",1)</f>
        <v/>
      </c>
      <c r="BY1347" s="16" t="str">
        <f>IF(Wedstrijden!L1334="x","BB","")</f>
        <v/>
      </c>
      <c r="BZ1347" s="16" t="str">
        <f>IF(Wedstrijden!M1334="x","B","")</f>
        <v/>
      </c>
      <c r="CA1347" s="16" t="str">
        <f>IF(Wedstrijden!N1334="x","L1","")</f>
        <v/>
      </c>
      <c r="CB1347" s="16" t="str">
        <f>IF(Wedstrijden!O1334="x","L2","")</f>
        <v/>
      </c>
      <c r="CC1347" s="16" t="str">
        <f>IF(Wedstrijden!P1334="x","M1","")</f>
        <v/>
      </c>
      <c r="CD1347" s="16" t="str">
        <f>IF(Wedstrijden!Q1334="x","M2","")</f>
        <v/>
      </c>
      <c r="CE1347" s="16" t="str">
        <f>IF(Wedstrijden!R1334="x","Z1","")</f>
        <v/>
      </c>
      <c r="CF1347" s="16" t="str">
        <f>IF(Wedstrijden!S1334="x","Z2","")</f>
        <v/>
      </c>
      <c r="CG1347" s="16" t="str">
        <f>IF(Wedstrijden!T1334="x","ZZL","")</f>
        <v/>
      </c>
      <c r="CL1347" s="16" t="str">
        <f>IF(COUNTA(Wedstrijden!AR1334:BB1334)&lt;&gt;0,2,"")</f>
        <v/>
      </c>
      <c r="CM1347" s="16" t="str">
        <f t="shared" ref="CM1347:CM1410" si="128">IF(COUNTBLANK(CL1347) = 1,"",2)</f>
        <v/>
      </c>
      <c r="CN1347" s="16" t="str">
        <f>IF(Wedstrijden!AR1334="x","AA","")</f>
        <v/>
      </c>
      <c r="CO1347" s="16" t="str">
        <f>IF(Wedstrijden!AS1334="x","A","")</f>
        <v/>
      </c>
      <c r="CP1347" s="16" t="str">
        <f>IF(Wedstrijden!AT1334="x","BB","")</f>
        <v/>
      </c>
      <c r="CQ1347" s="16" t="str">
        <f>IF(Wedstrijden!AU1334="x","B","")</f>
        <v/>
      </c>
      <c r="CR1347" s="16" t="str">
        <f>IF(Wedstrijden!AV1334="x","L","")</f>
        <v/>
      </c>
      <c r="CS1347" s="16" t="str">
        <f>IF(Wedstrijden!AW1334="x","M","")</f>
        <v/>
      </c>
      <c r="CT1347" s="16" t="str">
        <f>IF(Wedstrijden!AX1334="x","Z","")</f>
        <v/>
      </c>
      <c r="CU1347" s="16" t="str">
        <f>IF(Wedstrijden!BB1334="x","ZZ","")</f>
        <v/>
      </c>
      <c r="CV1347" s="16" t="str">
        <f>IF(COUNTA(Wedstrijden!AI1334:AP1334)&lt;&gt;0,2,"")</f>
        <v/>
      </c>
      <c r="CW1347" s="16" t="str">
        <f t="shared" ref="CW1347:CW1410" si="129">IF(COUNTBLANK(CV1347) = 1,"",1)</f>
        <v/>
      </c>
      <c r="CX1347" s="16" t="str">
        <f>IF(Wedstrijden!AI1334="x","BB","")</f>
        <v/>
      </c>
      <c r="CY1347" s="16" t="str">
        <f>IF(Wedstrijden!AJ1334="x","B","")</f>
        <v/>
      </c>
      <c r="CZ1347" s="16" t="str">
        <f>IF(Wedstrijden!AK1334="x","L","")</f>
        <v/>
      </c>
      <c r="DA1347" s="16" t="str">
        <f>IF(Wedstrijden!AL1334="x","M","")</f>
        <v/>
      </c>
      <c r="DB1347" s="16" t="str">
        <f>IF(Wedstrijden!AM1334="x","Z","")</f>
        <v/>
      </c>
      <c r="DC1347" s="16" t="str">
        <f>IF(Wedstrijden!AN1334="x","ZZ","")</f>
        <v/>
      </c>
      <c r="DD1347" s="16" t="str">
        <f>IF(Wedstrijden!AP1334="x","1.40","")</f>
        <v/>
      </c>
      <c r="DE1347" s="16" t="str">
        <f>IF(COUNTA(Wedstrijden!BD1334:BF1334)&lt;&gt;0,6,"")</f>
        <v/>
      </c>
      <c r="DF1347" s="16" t="str">
        <f t="shared" ref="DF1347:DF1410" si="130">IF(COUNTBLANK(DE1347) = 1,"",2)</f>
        <v/>
      </c>
      <c r="DG1347" s="16" t="str">
        <f>IF(Wedstrijden!BD1334="x","L","")</f>
        <v/>
      </c>
      <c r="DH1347" s="16" t="str">
        <f>IF(Wedstrijden!BE1334="x","M","")</f>
        <v/>
      </c>
      <c r="DI1347" s="16" t="str">
        <f>IF(Wedstrijden!BF1334="x","Z","")</f>
        <v/>
      </c>
      <c r="DJ1347" s="16" t="str">
        <f>IF(Wedstrijden!BG1334="x","Z","")</f>
        <v/>
      </c>
      <c r="DK1347" s="16" t="str">
        <f>IF(COUNTA(Wedstrijden!BI1334:BK1334)&lt;&gt;0,6,"")</f>
        <v/>
      </c>
      <c r="DL1347" s="16" t="str">
        <f t="shared" ref="DL1347:DL1410" si="131">IF(COUNTBLANK(DK1347) = 1,"",1)</f>
        <v/>
      </c>
      <c r="DM1347" s="16" t="str">
        <f>IF(Wedstrijden!BI1334="x","L","")</f>
        <v/>
      </c>
      <c r="DN1347" s="16" t="str">
        <f>IF(Wedstrijden!BJ1334="x","M","")</f>
        <v/>
      </c>
      <c r="DO1347" s="16" t="str">
        <f>IF(Wedstrijden!BK1334="x","Z","")</f>
        <v/>
      </c>
      <c r="DP1347" s="16" t="str">
        <f>IF(Wedstrijden!BL1334="x","Z","")</f>
        <v/>
      </c>
    </row>
    <row r="1348" spans="1:120" ht="14.4" x14ac:dyDescent="0.3">
      <c r="A1348" s="18">
        <f>Wedstrijden!A1335</f>
        <v>0</v>
      </c>
      <c r="B1348" s="16" t="str">
        <f>IFERROR(VLOOKUP(Wedstrijden!#REF!,#REF!,2,FALSE),"")</f>
        <v/>
      </c>
      <c r="C1348" s="16">
        <f>Wedstrijden!E1335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IF(COUNTA(Wedstrijden!U1335:AC1335)&lt;&gt;0,1,"")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IF(Wedstrijden!U1335="x","B1","")</f>
        <v/>
      </c>
      <c r="BO1348" s="16" t="e">
        <f>IF(Wedstrijden!#REF!="x","BB","")</f>
        <v>#REF!</v>
      </c>
      <c r="BP1348" s="16" t="str">
        <f>IF(Wedstrijden!W1335="x","B","")</f>
        <v/>
      </c>
      <c r="BQ1348" s="16" t="str">
        <f>IF(Wedstrijden!X1335="x","L1","")</f>
        <v/>
      </c>
      <c r="BR1348" s="16" t="str">
        <f>IF(Wedstrijden!Y1335="x","L2","")</f>
        <v/>
      </c>
      <c r="BS1348" s="16" t="str">
        <f>IF(Wedstrijden!Z1335="x","M1","")</f>
        <v/>
      </c>
      <c r="BT1348" s="16" t="str">
        <f>IF(Wedstrijden!AA1335="x","M2","")</f>
        <v/>
      </c>
      <c r="BU1348" s="16" t="str">
        <f>IF(Wedstrijden!AB1335="x","Z1","")</f>
        <v/>
      </c>
      <c r="BV1348" s="16" t="str">
        <f>IF(Wedstrijden!AC1335="x","Z2","")</f>
        <v/>
      </c>
      <c r="BW1348" s="16" t="str">
        <f>IF(COUNTA(Wedstrijden!L1335:T1335)&lt;&gt;0,1,"")</f>
        <v/>
      </c>
      <c r="BX1348" s="16" t="str">
        <f t="shared" si="127"/>
        <v/>
      </c>
      <c r="BY1348" s="16" t="str">
        <f>IF(Wedstrijden!L1335="x","BB","")</f>
        <v/>
      </c>
      <c r="BZ1348" s="16" t="str">
        <f>IF(Wedstrijden!M1335="x","B","")</f>
        <v/>
      </c>
      <c r="CA1348" s="16" t="str">
        <f>IF(Wedstrijden!N1335="x","L1","")</f>
        <v/>
      </c>
      <c r="CB1348" s="16" t="str">
        <f>IF(Wedstrijden!O1335="x","L2","")</f>
        <v/>
      </c>
      <c r="CC1348" s="16" t="str">
        <f>IF(Wedstrijden!P1335="x","M1","")</f>
        <v/>
      </c>
      <c r="CD1348" s="16" t="str">
        <f>IF(Wedstrijden!Q1335="x","M2","")</f>
        <v/>
      </c>
      <c r="CE1348" s="16" t="str">
        <f>IF(Wedstrijden!R1335="x","Z1","")</f>
        <v/>
      </c>
      <c r="CF1348" s="16" t="str">
        <f>IF(Wedstrijden!S1335="x","Z2","")</f>
        <v/>
      </c>
      <c r="CG1348" s="16" t="str">
        <f>IF(Wedstrijden!T1335="x","ZZL","")</f>
        <v/>
      </c>
      <c r="CL1348" s="16" t="str">
        <f>IF(COUNTA(Wedstrijden!AR1335:BB1335)&lt;&gt;0,2,"")</f>
        <v/>
      </c>
      <c r="CM1348" s="16" t="str">
        <f t="shared" si="128"/>
        <v/>
      </c>
      <c r="CN1348" s="16" t="str">
        <f>IF(Wedstrijden!AR1335="x","AA","")</f>
        <v/>
      </c>
      <c r="CO1348" s="16" t="str">
        <f>IF(Wedstrijden!AS1335="x","A","")</f>
        <v/>
      </c>
      <c r="CP1348" s="16" t="str">
        <f>IF(Wedstrijden!AT1335="x","BB","")</f>
        <v/>
      </c>
      <c r="CQ1348" s="16" t="str">
        <f>IF(Wedstrijden!AU1335="x","B","")</f>
        <v/>
      </c>
      <c r="CR1348" s="16" t="str">
        <f>IF(Wedstrijden!AV1335="x","L","")</f>
        <v/>
      </c>
      <c r="CS1348" s="16" t="str">
        <f>IF(Wedstrijden!AW1335="x","M","")</f>
        <v/>
      </c>
      <c r="CT1348" s="16" t="str">
        <f>IF(Wedstrijden!AX1335="x","Z","")</f>
        <v/>
      </c>
      <c r="CU1348" s="16" t="str">
        <f>IF(Wedstrijden!BB1335="x","ZZ","")</f>
        <v/>
      </c>
      <c r="CV1348" s="16" t="str">
        <f>IF(COUNTA(Wedstrijden!AI1335:AP1335)&lt;&gt;0,2,"")</f>
        <v/>
      </c>
      <c r="CW1348" s="16" t="str">
        <f t="shared" si="129"/>
        <v/>
      </c>
      <c r="CX1348" s="16" t="str">
        <f>IF(Wedstrijden!AI1335="x","BB","")</f>
        <v/>
      </c>
      <c r="CY1348" s="16" t="str">
        <f>IF(Wedstrijden!AJ1335="x","B","")</f>
        <v/>
      </c>
      <c r="CZ1348" s="16" t="str">
        <f>IF(Wedstrijden!AK1335="x","L","")</f>
        <v/>
      </c>
      <c r="DA1348" s="16" t="str">
        <f>IF(Wedstrijden!AL1335="x","M","")</f>
        <v/>
      </c>
      <c r="DB1348" s="16" t="str">
        <f>IF(Wedstrijden!AM1335="x","Z","")</f>
        <v/>
      </c>
      <c r="DC1348" s="16" t="str">
        <f>IF(Wedstrijden!AN1335="x","ZZ","")</f>
        <v/>
      </c>
      <c r="DD1348" s="16" t="str">
        <f>IF(Wedstrijden!AP1335="x","1.40","")</f>
        <v/>
      </c>
      <c r="DE1348" s="16" t="str">
        <f>IF(COUNTA(Wedstrijden!BD1335:BF1335)&lt;&gt;0,6,"")</f>
        <v/>
      </c>
      <c r="DF1348" s="16" t="str">
        <f t="shared" si="130"/>
        <v/>
      </c>
      <c r="DG1348" s="16" t="str">
        <f>IF(Wedstrijden!BD1335="x","L","")</f>
        <v/>
      </c>
      <c r="DH1348" s="16" t="str">
        <f>IF(Wedstrijden!BE1335="x","M","")</f>
        <v/>
      </c>
      <c r="DI1348" s="16" t="str">
        <f>IF(Wedstrijden!BF1335="x","Z","")</f>
        <v/>
      </c>
      <c r="DJ1348" s="16" t="str">
        <f>IF(Wedstrijden!BG1335="x","Z","")</f>
        <v/>
      </c>
      <c r="DK1348" s="16" t="str">
        <f>IF(COUNTA(Wedstrijden!BI1335:BK1335)&lt;&gt;0,6,"")</f>
        <v/>
      </c>
      <c r="DL1348" s="16" t="str">
        <f t="shared" si="131"/>
        <v/>
      </c>
      <c r="DM1348" s="16" t="str">
        <f>IF(Wedstrijden!BI1335="x","L","")</f>
        <v/>
      </c>
      <c r="DN1348" s="16" t="str">
        <f>IF(Wedstrijden!BJ1335="x","M","")</f>
        <v/>
      </c>
      <c r="DO1348" s="16" t="str">
        <f>IF(Wedstrijden!BK1335="x","Z","")</f>
        <v/>
      </c>
      <c r="DP1348" s="16" t="str">
        <f>IF(Wedstrijden!BL1335="x","Z","")</f>
        <v/>
      </c>
    </row>
    <row r="1349" spans="1:120" ht="14.4" x14ac:dyDescent="0.3">
      <c r="A1349" s="18">
        <f>Wedstrijden!A1336</f>
        <v>0</v>
      </c>
      <c r="B1349" s="16" t="str">
        <f>IFERROR(VLOOKUP(Wedstrijden!#REF!,#REF!,2,FALSE),"")</f>
        <v/>
      </c>
      <c r="C1349" s="16">
        <f>Wedstrijden!E1336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IF(COUNTA(Wedstrijden!U1336:AC1336)&lt;&gt;0,1,"")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IF(Wedstrijden!U1336="x","B1","")</f>
        <v/>
      </c>
      <c r="BO1349" s="16" t="e">
        <f>IF(Wedstrijden!#REF!="x","BB","")</f>
        <v>#REF!</v>
      </c>
      <c r="BP1349" s="16" t="str">
        <f>IF(Wedstrijden!W1336="x","B","")</f>
        <v/>
      </c>
      <c r="BQ1349" s="16" t="str">
        <f>IF(Wedstrijden!X1336="x","L1","")</f>
        <v/>
      </c>
      <c r="BR1349" s="16" t="str">
        <f>IF(Wedstrijden!Y1336="x","L2","")</f>
        <v/>
      </c>
      <c r="BS1349" s="16" t="str">
        <f>IF(Wedstrijden!Z1336="x","M1","")</f>
        <v/>
      </c>
      <c r="BT1349" s="16" t="str">
        <f>IF(Wedstrijden!AA1336="x","M2","")</f>
        <v/>
      </c>
      <c r="BU1349" s="16" t="str">
        <f>IF(Wedstrijden!AB1336="x","Z1","")</f>
        <v/>
      </c>
      <c r="BV1349" s="16" t="str">
        <f>IF(Wedstrijden!AC1336="x","Z2","")</f>
        <v/>
      </c>
      <c r="BW1349" s="16" t="str">
        <f>IF(COUNTA(Wedstrijden!L1336:T1336)&lt;&gt;0,1,"")</f>
        <v/>
      </c>
      <c r="BX1349" s="16" t="str">
        <f t="shared" si="127"/>
        <v/>
      </c>
      <c r="BY1349" s="16" t="str">
        <f>IF(Wedstrijden!L1336="x","BB","")</f>
        <v/>
      </c>
      <c r="BZ1349" s="16" t="str">
        <f>IF(Wedstrijden!M1336="x","B","")</f>
        <v/>
      </c>
      <c r="CA1349" s="16" t="str">
        <f>IF(Wedstrijden!N1336="x","L1","")</f>
        <v/>
      </c>
      <c r="CB1349" s="16" t="str">
        <f>IF(Wedstrijden!O1336="x","L2","")</f>
        <v/>
      </c>
      <c r="CC1349" s="16" t="str">
        <f>IF(Wedstrijden!P1336="x","M1","")</f>
        <v/>
      </c>
      <c r="CD1349" s="16" t="str">
        <f>IF(Wedstrijden!Q1336="x","M2","")</f>
        <v/>
      </c>
      <c r="CE1349" s="16" t="str">
        <f>IF(Wedstrijden!R1336="x","Z1","")</f>
        <v/>
      </c>
      <c r="CF1349" s="16" t="str">
        <f>IF(Wedstrijden!S1336="x","Z2","")</f>
        <v/>
      </c>
      <c r="CG1349" s="16" t="str">
        <f>IF(Wedstrijden!T1336="x","ZZL","")</f>
        <v/>
      </c>
      <c r="CL1349" s="16" t="str">
        <f>IF(COUNTA(Wedstrijden!AR1336:BB1336)&lt;&gt;0,2,"")</f>
        <v/>
      </c>
      <c r="CM1349" s="16" t="str">
        <f t="shared" si="128"/>
        <v/>
      </c>
      <c r="CN1349" s="16" t="str">
        <f>IF(Wedstrijden!AR1336="x","AA","")</f>
        <v/>
      </c>
      <c r="CO1349" s="16" t="str">
        <f>IF(Wedstrijden!AS1336="x","A","")</f>
        <v/>
      </c>
      <c r="CP1349" s="16" t="str">
        <f>IF(Wedstrijden!AT1336="x","BB","")</f>
        <v/>
      </c>
      <c r="CQ1349" s="16" t="str">
        <f>IF(Wedstrijden!AU1336="x","B","")</f>
        <v/>
      </c>
      <c r="CR1349" s="16" t="str">
        <f>IF(Wedstrijden!AV1336="x","L","")</f>
        <v/>
      </c>
      <c r="CS1349" s="16" t="str">
        <f>IF(Wedstrijden!AW1336="x","M","")</f>
        <v/>
      </c>
      <c r="CT1349" s="16" t="str">
        <f>IF(Wedstrijden!AX1336="x","Z","")</f>
        <v/>
      </c>
      <c r="CU1349" s="16" t="str">
        <f>IF(Wedstrijden!BB1336="x","ZZ","")</f>
        <v/>
      </c>
      <c r="CV1349" s="16" t="str">
        <f>IF(COUNTA(Wedstrijden!AI1336:AP1336)&lt;&gt;0,2,"")</f>
        <v/>
      </c>
      <c r="CW1349" s="16" t="str">
        <f t="shared" si="129"/>
        <v/>
      </c>
      <c r="CX1349" s="16" t="str">
        <f>IF(Wedstrijden!AI1336="x","BB","")</f>
        <v/>
      </c>
      <c r="CY1349" s="16" t="str">
        <f>IF(Wedstrijden!AJ1336="x","B","")</f>
        <v/>
      </c>
      <c r="CZ1349" s="16" t="str">
        <f>IF(Wedstrijden!AK1336="x","L","")</f>
        <v/>
      </c>
      <c r="DA1349" s="16" t="str">
        <f>IF(Wedstrijden!AL1336="x","M","")</f>
        <v/>
      </c>
      <c r="DB1349" s="16" t="str">
        <f>IF(Wedstrijden!AM1336="x","Z","")</f>
        <v/>
      </c>
      <c r="DC1349" s="16" t="str">
        <f>IF(Wedstrijden!AN1336="x","ZZ","")</f>
        <v/>
      </c>
      <c r="DD1349" s="16" t="str">
        <f>IF(Wedstrijden!AP1336="x","1.40","")</f>
        <v/>
      </c>
      <c r="DE1349" s="16" t="str">
        <f>IF(COUNTA(Wedstrijden!BD1336:BF1336)&lt;&gt;0,6,"")</f>
        <v/>
      </c>
      <c r="DF1349" s="16" t="str">
        <f t="shared" si="130"/>
        <v/>
      </c>
      <c r="DG1349" s="16" t="str">
        <f>IF(Wedstrijden!BD1336="x","L","")</f>
        <v/>
      </c>
      <c r="DH1349" s="16" t="str">
        <f>IF(Wedstrijden!BE1336="x","M","")</f>
        <v/>
      </c>
      <c r="DI1349" s="16" t="str">
        <f>IF(Wedstrijden!BF1336="x","Z","")</f>
        <v/>
      </c>
      <c r="DJ1349" s="16" t="str">
        <f>IF(Wedstrijden!BG1336="x","Z","")</f>
        <v/>
      </c>
      <c r="DK1349" s="16" t="str">
        <f>IF(COUNTA(Wedstrijden!BI1336:BK1336)&lt;&gt;0,6,"")</f>
        <v/>
      </c>
      <c r="DL1349" s="16" t="str">
        <f t="shared" si="131"/>
        <v/>
      </c>
      <c r="DM1349" s="16" t="str">
        <f>IF(Wedstrijden!BI1336="x","L","")</f>
        <v/>
      </c>
      <c r="DN1349" s="16" t="str">
        <f>IF(Wedstrijden!BJ1336="x","M","")</f>
        <v/>
      </c>
      <c r="DO1349" s="16" t="str">
        <f>IF(Wedstrijden!BK1336="x","Z","")</f>
        <v/>
      </c>
      <c r="DP1349" s="16" t="str">
        <f>IF(Wedstrijden!BL1336="x","Z","")</f>
        <v/>
      </c>
    </row>
    <row r="1350" spans="1:120" ht="14.4" x14ac:dyDescent="0.3">
      <c r="A1350" s="18">
        <f>Wedstrijden!A1337</f>
        <v>0</v>
      </c>
      <c r="B1350" s="16" t="str">
        <f>IFERROR(VLOOKUP(Wedstrijden!#REF!,#REF!,2,FALSE),"")</f>
        <v/>
      </c>
      <c r="C1350" s="16">
        <f>Wedstrijden!E1337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IF(COUNTA(Wedstrijden!U1337:AC1337)&lt;&gt;0,1,"")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IF(Wedstrijden!U1337="x","B1","")</f>
        <v/>
      </c>
      <c r="BO1350" s="16" t="e">
        <f>IF(Wedstrijden!#REF!="x","BB","")</f>
        <v>#REF!</v>
      </c>
      <c r="BP1350" s="16" t="str">
        <f>IF(Wedstrijden!W1337="x","B","")</f>
        <v/>
      </c>
      <c r="BQ1350" s="16" t="str">
        <f>IF(Wedstrijden!X1337="x","L1","")</f>
        <v/>
      </c>
      <c r="BR1350" s="16" t="str">
        <f>IF(Wedstrijden!Y1337="x","L2","")</f>
        <v/>
      </c>
      <c r="BS1350" s="16" t="str">
        <f>IF(Wedstrijden!Z1337="x","M1","")</f>
        <v/>
      </c>
      <c r="BT1350" s="16" t="str">
        <f>IF(Wedstrijden!AA1337="x","M2","")</f>
        <v/>
      </c>
      <c r="BU1350" s="16" t="str">
        <f>IF(Wedstrijden!AB1337="x","Z1","")</f>
        <v/>
      </c>
      <c r="BV1350" s="16" t="str">
        <f>IF(Wedstrijden!AC1337="x","Z2","")</f>
        <v/>
      </c>
      <c r="BW1350" s="16" t="str">
        <f>IF(COUNTA(Wedstrijden!L1337:T1337)&lt;&gt;0,1,"")</f>
        <v/>
      </c>
      <c r="BX1350" s="16" t="str">
        <f t="shared" si="127"/>
        <v/>
      </c>
      <c r="BY1350" s="16" t="str">
        <f>IF(Wedstrijden!L1337="x","BB","")</f>
        <v/>
      </c>
      <c r="BZ1350" s="16" t="str">
        <f>IF(Wedstrijden!M1337="x","B","")</f>
        <v/>
      </c>
      <c r="CA1350" s="16" t="str">
        <f>IF(Wedstrijden!N1337="x","L1","")</f>
        <v/>
      </c>
      <c r="CB1350" s="16" t="str">
        <f>IF(Wedstrijden!O1337="x","L2","")</f>
        <v/>
      </c>
      <c r="CC1350" s="16" t="str">
        <f>IF(Wedstrijden!P1337="x","M1","")</f>
        <v/>
      </c>
      <c r="CD1350" s="16" t="str">
        <f>IF(Wedstrijden!Q1337="x","M2","")</f>
        <v/>
      </c>
      <c r="CE1350" s="16" t="str">
        <f>IF(Wedstrijden!R1337="x","Z1","")</f>
        <v/>
      </c>
      <c r="CF1350" s="16" t="str">
        <f>IF(Wedstrijden!S1337="x","Z2","")</f>
        <v/>
      </c>
      <c r="CG1350" s="16" t="str">
        <f>IF(Wedstrijden!T1337="x","ZZL","")</f>
        <v/>
      </c>
      <c r="CL1350" s="16" t="str">
        <f>IF(COUNTA(Wedstrijden!AR1337:BB1337)&lt;&gt;0,2,"")</f>
        <v/>
      </c>
      <c r="CM1350" s="16" t="str">
        <f t="shared" si="128"/>
        <v/>
      </c>
      <c r="CN1350" s="16" t="str">
        <f>IF(Wedstrijden!AR1337="x","AA","")</f>
        <v/>
      </c>
      <c r="CO1350" s="16" t="str">
        <f>IF(Wedstrijden!AS1337="x","A","")</f>
        <v/>
      </c>
      <c r="CP1350" s="16" t="str">
        <f>IF(Wedstrijden!AT1337="x","BB","")</f>
        <v/>
      </c>
      <c r="CQ1350" s="16" t="str">
        <f>IF(Wedstrijden!AU1337="x","B","")</f>
        <v/>
      </c>
      <c r="CR1350" s="16" t="str">
        <f>IF(Wedstrijden!AV1337="x","L","")</f>
        <v/>
      </c>
      <c r="CS1350" s="16" t="str">
        <f>IF(Wedstrijden!AW1337="x","M","")</f>
        <v/>
      </c>
      <c r="CT1350" s="16" t="str">
        <f>IF(Wedstrijden!AX1337="x","Z","")</f>
        <v/>
      </c>
      <c r="CU1350" s="16" t="str">
        <f>IF(Wedstrijden!BB1337="x","ZZ","")</f>
        <v/>
      </c>
      <c r="CV1350" s="16" t="str">
        <f>IF(COUNTA(Wedstrijden!AI1337:AP1337)&lt;&gt;0,2,"")</f>
        <v/>
      </c>
      <c r="CW1350" s="16" t="str">
        <f t="shared" si="129"/>
        <v/>
      </c>
      <c r="CX1350" s="16" t="str">
        <f>IF(Wedstrijden!AI1337="x","BB","")</f>
        <v/>
      </c>
      <c r="CY1350" s="16" t="str">
        <f>IF(Wedstrijden!AJ1337="x","B","")</f>
        <v/>
      </c>
      <c r="CZ1350" s="16" t="str">
        <f>IF(Wedstrijden!AK1337="x","L","")</f>
        <v/>
      </c>
      <c r="DA1350" s="16" t="str">
        <f>IF(Wedstrijden!AL1337="x","M","")</f>
        <v/>
      </c>
      <c r="DB1350" s="16" t="str">
        <f>IF(Wedstrijden!AM1337="x","Z","")</f>
        <v/>
      </c>
      <c r="DC1350" s="16" t="str">
        <f>IF(Wedstrijden!AN1337="x","ZZ","")</f>
        <v/>
      </c>
      <c r="DD1350" s="16" t="str">
        <f>IF(Wedstrijden!AP1337="x","1.40","")</f>
        <v/>
      </c>
      <c r="DE1350" s="16" t="str">
        <f>IF(COUNTA(Wedstrijden!BD1337:BF1337)&lt;&gt;0,6,"")</f>
        <v/>
      </c>
      <c r="DF1350" s="16" t="str">
        <f t="shared" si="130"/>
        <v/>
      </c>
      <c r="DG1350" s="16" t="str">
        <f>IF(Wedstrijden!BD1337="x","L","")</f>
        <v/>
      </c>
      <c r="DH1350" s="16" t="str">
        <f>IF(Wedstrijden!BE1337="x","M","")</f>
        <v/>
      </c>
      <c r="DI1350" s="16" t="str">
        <f>IF(Wedstrijden!BF1337="x","Z","")</f>
        <v/>
      </c>
      <c r="DJ1350" s="16" t="str">
        <f>IF(Wedstrijden!BG1337="x","Z","")</f>
        <v/>
      </c>
      <c r="DK1350" s="16" t="str">
        <f>IF(COUNTA(Wedstrijden!BI1337:BK1337)&lt;&gt;0,6,"")</f>
        <v/>
      </c>
      <c r="DL1350" s="16" t="str">
        <f t="shared" si="131"/>
        <v/>
      </c>
      <c r="DM1350" s="16" t="str">
        <f>IF(Wedstrijden!BI1337="x","L","")</f>
        <v/>
      </c>
      <c r="DN1350" s="16" t="str">
        <f>IF(Wedstrijden!BJ1337="x","M","")</f>
        <v/>
      </c>
      <c r="DO1350" s="16" t="str">
        <f>IF(Wedstrijden!BK1337="x","Z","")</f>
        <v/>
      </c>
      <c r="DP1350" s="16" t="str">
        <f>IF(Wedstrijden!BL1337="x","Z","")</f>
        <v/>
      </c>
    </row>
    <row r="1351" spans="1:120" ht="14.4" x14ac:dyDescent="0.3">
      <c r="A1351" s="18">
        <f>Wedstrijden!A1338</f>
        <v>0</v>
      </c>
      <c r="B1351" s="16" t="str">
        <f>IFERROR(VLOOKUP(Wedstrijden!#REF!,#REF!,2,FALSE),"")</f>
        <v/>
      </c>
      <c r="C1351" s="16">
        <f>Wedstrijden!E1338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IF(COUNTA(Wedstrijden!U1338:AC1338)&lt;&gt;0,1,"")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IF(Wedstrijden!U1338="x","B1","")</f>
        <v/>
      </c>
      <c r="BO1351" s="16" t="e">
        <f>IF(Wedstrijden!#REF!="x","BB","")</f>
        <v>#REF!</v>
      </c>
      <c r="BP1351" s="16" t="str">
        <f>IF(Wedstrijden!W1338="x","B","")</f>
        <v/>
      </c>
      <c r="BQ1351" s="16" t="str">
        <f>IF(Wedstrijden!X1338="x","L1","")</f>
        <v/>
      </c>
      <c r="BR1351" s="16" t="str">
        <f>IF(Wedstrijden!Y1338="x","L2","")</f>
        <v/>
      </c>
      <c r="BS1351" s="16" t="str">
        <f>IF(Wedstrijden!Z1338="x","M1","")</f>
        <v/>
      </c>
      <c r="BT1351" s="16" t="str">
        <f>IF(Wedstrijden!AA1338="x","M2","")</f>
        <v/>
      </c>
      <c r="BU1351" s="16" t="str">
        <f>IF(Wedstrijden!AB1338="x","Z1","")</f>
        <v/>
      </c>
      <c r="BV1351" s="16" t="str">
        <f>IF(Wedstrijden!AC1338="x","Z2","")</f>
        <v/>
      </c>
      <c r="BW1351" s="16" t="str">
        <f>IF(COUNTA(Wedstrijden!L1338:T1338)&lt;&gt;0,1,"")</f>
        <v/>
      </c>
      <c r="BX1351" s="16" t="str">
        <f t="shared" si="127"/>
        <v/>
      </c>
      <c r="BY1351" s="16" t="str">
        <f>IF(Wedstrijden!L1338="x","BB","")</f>
        <v/>
      </c>
      <c r="BZ1351" s="16" t="str">
        <f>IF(Wedstrijden!M1338="x","B","")</f>
        <v/>
      </c>
      <c r="CA1351" s="16" t="str">
        <f>IF(Wedstrijden!N1338="x","L1","")</f>
        <v/>
      </c>
      <c r="CB1351" s="16" t="str">
        <f>IF(Wedstrijden!O1338="x","L2","")</f>
        <v/>
      </c>
      <c r="CC1351" s="16" t="str">
        <f>IF(Wedstrijden!P1338="x","M1","")</f>
        <v/>
      </c>
      <c r="CD1351" s="16" t="str">
        <f>IF(Wedstrijden!Q1338="x","M2","")</f>
        <v/>
      </c>
      <c r="CE1351" s="16" t="str">
        <f>IF(Wedstrijden!R1338="x","Z1","")</f>
        <v/>
      </c>
      <c r="CF1351" s="16" t="str">
        <f>IF(Wedstrijden!S1338="x","Z2","")</f>
        <v/>
      </c>
      <c r="CG1351" s="16" t="str">
        <f>IF(Wedstrijden!T1338="x","ZZL","")</f>
        <v/>
      </c>
      <c r="CL1351" s="16" t="str">
        <f>IF(COUNTA(Wedstrijden!AR1338:BB1338)&lt;&gt;0,2,"")</f>
        <v/>
      </c>
      <c r="CM1351" s="16" t="str">
        <f t="shared" si="128"/>
        <v/>
      </c>
      <c r="CN1351" s="16" t="str">
        <f>IF(Wedstrijden!AR1338="x","AA","")</f>
        <v/>
      </c>
      <c r="CO1351" s="16" t="str">
        <f>IF(Wedstrijden!AS1338="x","A","")</f>
        <v/>
      </c>
      <c r="CP1351" s="16" t="str">
        <f>IF(Wedstrijden!AT1338="x","BB","")</f>
        <v/>
      </c>
      <c r="CQ1351" s="16" t="str">
        <f>IF(Wedstrijden!AU1338="x","B","")</f>
        <v/>
      </c>
      <c r="CR1351" s="16" t="str">
        <f>IF(Wedstrijden!AV1338="x","L","")</f>
        <v/>
      </c>
      <c r="CS1351" s="16" t="str">
        <f>IF(Wedstrijden!AW1338="x","M","")</f>
        <v/>
      </c>
      <c r="CT1351" s="16" t="str">
        <f>IF(Wedstrijden!AX1338="x","Z","")</f>
        <v/>
      </c>
      <c r="CU1351" s="16" t="str">
        <f>IF(Wedstrijden!BB1338="x","ZZ","")</f>
        <v/>
      </c>
      <c r="CV1351" s="16" t="str">
        <f>IF(COUNTA(Wedstrijden!AI1338:AP1338)&lt;&gt;0,2,"")</f>
        <v/>
      </c>
      <c r="CW1351" s="16" t="str">
        <f t="shared" si="129"/>
        <v/>
      </c>
      <c r="CX1351" s="16" t="str">
        <f>IF(Wedstrijden!AI1338="x","BB","")</f>
        <v/>
      </c>
      <c r="CY1351" s="16" t="str">
        <f>IF(Wedstrijden!AJ1338="x","B","")</f>
        <v/>
      </c>
      <c r="CZ1351" s="16" t="str">
        <f>IF(Wedstrijden!AK1338="x","L","")</f>
        <v/>
      </c>
      <c r="DA1351" s="16" t="str">
        <f>IF(Wedstrijden!AL1338="x","M","")</f>
        <v/>
      </c>
      <c r="DB1351" s="16" t="str">
        <f>IF(Wedstrijden!AM1338="x","Z","")</f>
        <v/>
      </c>
      <c r="DC1351" s="16" t="str">
        <f>IF(Wedstrijden!AN1338="x","ZZ","")</f>
        <v/>
      </c>
      <c r="DD1351" s="16" t="str">
        <f>IF(Wedstrijden!AP1338="x","1.40","")</f>
        <v/>
      </c>
      <c r="DE1351" s="16" t="str">
        <f>IF(COUNTA(Wedstrijden!BD1338:BF1338)&lt;&gt;0,6,"")</f>
        <v/>
      </c>
      <c r="DF1351" s="16" t="str">
        <f t="shared" si="130"/>
        <v/>
      </c>
      <c r="DG1351" s="16" t="str">
        <f>IF(Wedstrijden!BD1338="x","L","")</f>
        <v/>
      </c>
      <c r="DH1351" s="16" t="str">
        <f>IF(Wedstrijden!BE1338="x","M","")</f>
        <v/>
      </c>
      <c r="DI1351" s="16" t="str">
        <f>IF(Wedstrijden!BF1338="x","Z","")</f>
        <v/>
      </c>
      <c r="DJ1351" s="16" t="str">
        <f>IF(Wedstrijden!BG1338="x","Z","")</f>
        <v/>
      </c>
      <c r="DK1351" s="16" t="str">
        <f>IF(COUNTA(Wedstrijden!BI1338:BK1338)&lt;&gt;0,6,"")</f>
        <v/>
      </c>
      <c r="DL1351" s="16" t="str">
        <f t="shared" si="131"/>
        <v/>
      </c>
      <c r="DM1351" s="16" t="str">
        <f>IF(Wedstrijden!BI1338="x","L","")</f>
        <v/>
      </c>
      <c r="DN1351" s="16" t="str">
        <f>IF(Wedstrijden!BJ1338="x","M","")</f>
        <v/>
      </c>
      <c r="DO1351" s="16" t="str">
        <f>IF(Wedstrijden!BK1338="x","Z","")</f>
        <v/>
      </c>
      <c r="DP1351" s="16" t="str">
        <f>IF(Wedstrijden!BL1338="x","Z","")</f>
        <v/>
      </c>
    </row>
    <row r="1352" spans="1:120" ht="14.4" x14ac:dyDescent="0.3">
      <c r="A1352" s="18">
        <f>Wedstrijden!A1339</f>
        <v>0</v>
      </c>
      <c r="B1352" s="16" t="str">
        <f>IFERROR(VLOOKUP(Wedstrijden!#REF!,#REF!,2,FALSE),"")</f>
        <v/>
      </c>
      <c r="C1352" s="16">
        <f>Wedstrijden!E1339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IF(COUNTA(Wedstrijden!U1339:AC1339)&lt;&gt;0,1,"")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IF(Wedstrijden!U1339="x","B1","")</f>
        <v/>
      </c>
      <c r="BO1352" s="16" t="e">
        <f>IF(Wedstrijden!#REF!="x","BB","")</f>
        <v>#REF!</v>
      </c>
      <c r="BP1352" s="16" t="str">
        <f>IF(Wedstrijden!W1339="x","B","")</f>
        <v/>
      </c>
      <c r="BQ1352" s="16" t="str">
        <f>IF(Wedstrijden!X1339="x","L1","")</f>
        <v/>
      </c>
      <c r="BR1352" s="16" t="str">
        <f>IF(Wedstrijden!Y1339="x","L2","")</f>
        <v/>
      </c>
      <c r="BS1352" s="16" t="str">
        <f>IF(Wedstrijden!Z1339="x","M1","")</f>
        <v/>
      </c>
      <c r="BT1352" s="16" t="str">
        <f>IF(Wedstrijden!AA1339="x","M2","")</f>
        <v/>
      </c>
      <c r="BU1352" s="16" t="str">
        <f>IF(Wedstrijden!AB1339="x","Z1","")</f>
        <v/>
      </c>
      <c r="BV1352" s="16" t="str">
        <f>IF(Wedstrijden!AC1339="x","Z2","")</f>
        <v/>
      </c>
      <c r="BW1352" s="16" t="str">
        <f>IF(COUNTA(Wedstrijden!L1339:T1339)&lt;&gt;0,1,"")</f>
        <v/>
      </c>
      <c r="BX1352" s="16" t="str">
        <f t="shared" si="127"/>
        <v/>
      </c>
      <c r="BY1352" s="16" t="str">
        <f>IF(Wedstrijden!L1339="x","BB","")</f>
        <v/>
      </c>
      <c r="BZ1352" s="16" t="str">
        <f>IF(Wedstrijden!M1339="x","B","")</f>
        <v/>
      </c>
      <c r="CA1352" s="16" t="str">
        <f>IF(Wedstrijden!N1339="x","L1","")</f>
        <v/>
      </c>
      <c r="CB1352" s="16" t="str">
        <f>IF(Wedstrijden!O1339="x","L2","")</f>
        <v/>
      </c>
      <c r="CC1352" s="16" t="str">
        <f>IF(Wedstrijden!P1339="x","M1","")</f>
        <v/>
      </c>
      <c r="CD1352" s="16" t="str">
        <f>IF(Wedstrijden!Q1339="x","M2","")</f>
        <v/>
      </c>
      <c r="CE1352" s="16" t="str">
        <f>IF(Wedstrijden!R1339="x","Z1","")</f>
        <v/>
      </c>
      <c r="CF1352" s="16" t="str">
        <f>IF(Wedstrijden!S1339="x","Z2","")</f>
        <v/>
      </c>
      <c r="CG1352" s="16" t="str">
        <f>IF(Wedstrijden!T1339="x","ZZL","")</f>
        <v/>
      </c>
      <c r="CL1352" s="16" t="str">
        <f>IF(COUNTA(Wedstrijden!AR1339:BB1339)&lt;&gt;0,2,"")</f>
        <v/>
      </c>
      <c r="CM1352" s="16" t="str">
        <f t="shared" si="128"/>
        <v/>
      </c>
      <c r="CN1352" s="16" t="str">
        <f>IF(Wedstrijden!AR1339="x","AA","")</f>
        <v/>
      </c>
      <c r="CO1352" s="16" t="str">
        <f>IF(Wedstrijden!AS1339="x","A","")</f>
        <v/>
      </c>
      <c r="CP1352" s="16" t="str">
        <f>IF(Wedstrijden!AT1339="x","BB","")</f>
        <v/>
      </c>
      <c r="CQ1352" s="16" t="str">
        <f>IF(Wedstrijden!AU1339="x","B","")</f>
        <v/>
      </c>
      <c r="CR1352" s="16" t="str">
        <f>IF(Wedstrijden!AV1339="x","L","")</f>
        <v/>
      </c>
      <c r="CS1352" s="16" t="str">
        <f>IF(Wedstrijden!AW1339="x","M","")</f>
        <v/>
      </c>
      <c r="CT1352" s="16" t="str">
        <f>IF(Wedstrijden!AX1339="x","Z","")</f>
        <v/>
      </c>
      <c r="CU1352" s="16" t="str">
        <f>IF(Wedstrijden!BB1339="x","ZZ","")</f>
        <v/>
      </c>
      <c r="CV1352" s="16" t="str">
        <f>IF(COUNTA(Wedstrijden!AI1339:AP1339)&lt;&gt;0,2,"")</f>
        <v/>
      </c>
      <c r="CW1352" s="16" t="str">
        <f t="shared" si="129"/>
        <v/>
      </c>
      <c r="CX1352" s="16" t="str">
        <f>IF(Wedstrijden!AI1339="x","BB","")</f>
        <v/>
      </c>
      <c r="CY1352" s="16" t="str">
        <f>IF(Wedstrijden!AJ1339="x","B","")</f>
        <v/>
      </c>
      <c r="CZ1352" s="16" t="str">
        <f>IF(Wedstrijden!AK1339="x","L","")</f>
        <v/>
      </c>
      <c r="DA1352" s="16" t="str">
        <f>IF(Wedstrijden!AL1339="x","M","")</f>
        <v/>
      </c>
      <c r="DB1352" s="16" t="str">
        <f>IF(Wedstrijden!AM1339="x","Z","")</f>
        <v/>
      </c>
      <c r="DC1352" s="16" t="str">
        <f>IF(Wedstrijden!AN1339="x","ZZ","")</f>
        <v/>
      </c>
      <c r="DD1352" s="16" t="str">
        <f>IF(Wedstrijden!AP1339="x","1.40","")</f>
        <v/>
      </c>
      <c r="DE1352" s="16" t="str">
        <f>IF(COUNTA(Wedstrijden!BD1339:BF1339)&lt;&gt;0,6,"")</f>
        <v/>
      </c>
      <c r="DF1352" s="16" t="str">
        <f t="shared" si="130"/>
        <v/>
      </c>
      <c r="DG1352" s="16" t="str">
        <f>IF(Wedstrijden!BD1339="x","L","")</f>
        <v/>
      </c>
      <c r="DH1352" s="16" t="str">
        <f>IF(Wedstrijden!BE1339="x","M","")</f>
        <v/>
      </c>
      <c r="DI1352" s="16" t="str">
        <f>IF(Wedstrijden!BF1339="x","Z","")</f>
        <v/>
      </c>
      <c r="DJ1352" s="16" t="str">
        <f>IF(Wedstrijden!BG1339="x","Z","")</f>
        <v/>
      </c>
      <c r="DK1352" s="16" t="str">
        <f>IF(COUNTA(Wedstrijden!BI1339:BK1339)&lt;&gt;0,6,"")</f>
        <v/>
      </c>
      <c r="DL1352" s="16" t="str">
        <f t="shared" si="131"/>
        <v/>
      </c>
      <c r="DM1352" s="16" t="str">
        <f>IF(Wedstrijden!BI1339="x","L","")</f>
        <v/>
      </c>
      <c r="DN1352" s="16" t="str">
        <f>IF(Wedstrijden!BJ1339="x","M","")</f>
        <v/>
      </c>
      <c r="DO1352" s="16" t="str">
        <f>IF(Wedstrijden!BK1339="x","Z","")</f>
        <v/>
      </c>
      <c r="DP1352" s="16" t="str">
        <f>IF(Wedstrijden!BL1339="x","Z","")</f>
        <v/>
      </c>
    </row>
    <row r="1353" spans="1:120" ht="14.4" x14ac:dyDescent="0.3">
      <c r="A1353" s="18">
        <f>Wedstrijden!A1340</f>
        <v>0</v>
      </c>
      <c r="B1353" s="16" t="str">
        <f>IFERROR(VLOOKUP(Wedstrijden!#REF!,#REF!,2,FALSE),"")</f>
        <v/>
      </c>
      <c r="C1353" s="16">
        <f>Wedstrijden!E1340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IF(COUNTA(Wedstrijden!U1340:AC1340)&lt;&gt;0,1,"")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IF(Wedstrijden!U1340="x","B1","")</f>
        <v/>
      </c>
      <c r="BO1353" s="16" t="e">
        <f>IF(Wedstrijden!#REF!="x","BB","")</f>
        <v>#REF!</v>
      </c>
      <c r="BP1353" s="16" t="str">
        <f>IF(Wedstrijden!W1340="x","B","")</f>
        <v/>
      </c>
      <c r="BQ1353" s="16" t="str">
        <f>IF(Wedstrijden!X1340="x","L1","")</f>
        <v/>
      </c>
      <c r="BR1353" s="16" t="str">
        <f>IF(Wedstrijden!Y1340="x","L2","")</f>
        <v/>
      </c>
      <c r="BS1353" s="16" t="str">
        <f>IF(Wedstrijden!Z1340="x","M1","")</f>
        <v/>
      </c>
      <c r="BT1353" s="16" t="str">
        <f>IF(Wedstrijden!AA1340="x","M2","")</f>
        <v/>
      </c>
      <c r="BU1353" s="16" t="str">
        <f>IF(Wedstrijden!AB1340="x","Z1","")</f>
        <v/>
      </c>
      <c r="BV1353" s="16" t="str">
        <f>IF(Wedstrijden!AC1340="x","Z2","")</f>
        <v/>
      </c>
      <c r="BW1353" s="16" t="str">
        <f>IF(COUNTA(Wedstrijden!L1340:T1340)&lt;&gt;0,1,"")</f>
        <v/>
      </c>
      <c r="BX1353" s="16" t="str">
        <f t="shared" si="127"/>
        <v/>
      </c>
      <c r="BY1353" s="16" t="str">
        <f>IF(Wedstrijden!L1340="x","BB","")</f>
        <v/>
      </c>
      <c r="BZ1353" s="16" t="str">
        <f>IF(Wedstrijden!M1340="x","B","")</f>
        <v/>
      </c>
      <c r="CA1353" s="16" t="str">
        <f>IF(Wedstrijden!N1340="x","L1","")</f>
        <v/>
      </c>
      <c r="CB1353" s="16" t="str">
        <f>IF(Wedstrijden!O1340="x","L2","")</f>
        <v/>
      </c>
      <c r="CC1353" s="16" t="str">
        <f>IF(Wedstrijden!P1340="x","M1","")</f>
        <v/>
      </c>
      <c r="CD1353" s="16" t="str">
        <f>IF(Wedstrijden!Q1340="x","M2","")</f>
        <v/>
      </c>
      <c r="CE1353" s="16" t="str">
        <f>IF(Wedstrijden!R1340="x","Z1","")</f>
        <v/>
      </c>
      <c r="CF1353" s="16" t="str">
        <f>IF(Wedstrijden!S1340="x","Z2","")</f>
        <v/>
      </c>
      <c r="CG1353" s="16" t="str">
        <f>IF(Wedstrijden!T1340="x","ZZL","")</f>
        <v/>
      </c>
      <c r="CL1353" s="16" t="str">
        <f>IF(COUNTA(Wedstrijden!AR1340:BB1340)&lt;&gt;0,2,"")</f>
        <v/>
      </c>
      <c r="CM1353" s="16" t="str">
        <f t="shared" si="128"/>
        <v/>
      </c>
      <c r="CN1353" s="16" t="str">
        <f>IF(Wedstrijden!AR1340="x","AA","")</f>
        <v/>
      </c>
      <c r="CO1353" s="16" t="str">
        <f>IF(Wedstrijden!AS1340="x","A","")</f>
        <v/>
      </c>
      <c r="CP1353" s="16" t="str">
        <f>IF(Wedstrijden!AT1340="x","BB","")</f>
        <v/>
      </c>
      <c r="CQ1353" s="16" t="str">
        <f>IF(Wedstrijden!AU1340="x","B","")</f>
        <v/>
      </c>
      <c r="CR1353" s="16" t="str">
        <f>IF(Wedstrijden!AV1340="x","L","")</f>
        <v/>
      </c>
      <c r="CS1353" s="16" t="str">
        <f>IF(Wedstrijden!AW1340="x","M","")</f>
        <v/>
      </c>
      <c r="CT1353" s="16" t="str">
        <f>IF(Wedstrijden!AX1340="x","Z","")</f>
        <v/>
      </c>
      <c r="CU1353" s="16" t="str">
        <f>IF(Wedstrijden!BB1340="x","ZZ","")</f>
        <v/>
      </c>
      <c r="CV1353" s="16" t="str">
        <f>IF(COUNTA(Wedstrijden!AI1340:AP1340)&lt;&gt;0,2,"")</f>
        <v/>
      </c>
      <c r="CW1353" s="16" t="str">
        <f t="shared" si="129"/>
        <v/>
      </c>
      <c r="CX1353" s="16" t="str">
        <f>IF(Wedstrijden!AI1340="x","BB","")</f>
        <v/>
      </c>
      <c r="CY1353" s="16" t="str">
        <f>IF(Wedstrijden!AJ1340="x","B","")</f>
        <v/>
      </c>
      <c r="CZ1353" s="16" t="str">
        <f>IF(Wedstrijden!AK1340="x","L","")</f>
        <v/>
      </c>
      <c r="DA1353" s="16" t="str">
        <f>IF(Wedstrijden!AL1340="x","M","")</f>
        <v/>
      </c>
      <c r="DB1353" s="16" t="str">
        <f>IF(Wedstrijden!AM1340="x","Z","")</f>
        <v/>
      </c>
      <c r="DC1353" s="16" t="str">
        <f>IF(Wedstrijden!AN1340="x","ZZ","")</f>
        <v/>
      </c>
      <c r="DD1353" s="16" t="str">
        <f>IF(Wedstrijden!AP1340="x","1.40","")</f>
        <v/>
      </c>
      <c r="DE1353" s="16" t="str">
        <f>IF(COUNTA(Wedstrijden!BD1340:BF1340)&lt;&gt;0,6,"")</f>
        <v/>
      </c>
      <c r="DF1353" s="16" t="str">
        <f t="shared" si="130"/>
        <v/>
      </c>
      <c r="DG1353" s="16" t="str">
        <f>IF(Wedstrijden!BD1340="x","L","")</f>
        <v/>
      </c>
      <c r="DH1353" s="16" t="str">
        <f>IF(Wedstrijden!BE1340="x","M","")</f>
        <v/>
      </c>
      <c r="DI1353" s="16" t="str">
        <f>IF(Wedstrijden!BF1340="x","Z","")</f>
        <v/>
      </c>
      <c r="DJ1353" s="16" t="str">
        <f>IF(Wedstrijden!BG1340="x","Z","")</f>
        <v/>
      </c>
      <c r="DK1353" s="16" t="str">
        <f>IF(COUNTA(Wedstrijden!BI1340:BK1340)&lt;&gt;0,6,"")</f>
        <v/>
      </c>
      <c r="DL1353" s="16" t="str">
        <f t="shared" si="131"/>
        <v/>
      </c>
      <c r="DM1353" s="16" t="str">
        <f>IF(Wedstrijden!BI1340="x","L","")</f>
        <v/>
      </c>
      <c r="DN1353" s="16" t="str">
        <f>IF(Wedstrijden!BJ1340="x","M","")</f>
        <v/>
      </c>
      <c r="DO1353" s="16" t="str">
        <f>IF(Wedstrijden!BK1340="x","Z","")</f>
        <v/>
      </c>
      <c r="DP1353" s="16" t="str">
        <f>IF(Wedstrijden!BL1340="x","Z","")</f>
        <v/>
      </c>
    </row>
    <row r="1354" spans="1:120" ht="14.4" x14ac:dyDescent="0.3">
      <c r="A1354" s="18">
        <f>Wedstrijden!A1341</f>
        <v>0</v>
      </c>
      <c r="B1354" s="16" t="str">
        <f>IFERROR(VLOOKUP(Wedstrijden!#REF!,#REF!,2,FALSE),"")</f>
        <v/>
      </c>
      <c r="C1354" s="16">
        <f>Wedstrijden!E1341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IF(COUNTA(Wedstrijden!U1341:AC1341)&lt;&gt;0,1,"")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IF(Wedstrijden!U1341="x","B1","")</f>
        <v/>
      </c>
      <c r="BO1354" s="16" t="e">
        <f>IF(Wedstrijden!#REF!="x","BB","")</f>
        <v>#REF!</v>
      </c>
      <c r="BP1354" s="16" t="str">
        <f>IF(Wedstrijden!W1341="x","B","")</f>
        <v/>
      </c>
      <c r="BQ1354" s="16" t="str">
        <f>IF(Wedstrijden!X1341="x","L1","")</f>
        <v/>
      </c>
      <c r="BR1354" s="16" t="str">
        <f>IF(Wedstrijden!Y1341="x","L2","")</f>
        <v/>
      </c>
      <c r="BS1354" s="16" t="str">
        <f>IF(Wedstrijden!Z1341="x","M1","")</f>
        <v/>
      </c>
      <c r="BT1354" s="16" t="str">
        <f>IF(Wedstrijden!AA1341="x","M2","")</f>
        <v/>
      </c>
      <c r="BU1354" s="16" t="str">
        <f>IF(Wedstrijden!AB1341="x","Z1","")</f>
        <v/>
      </c>
      <c r="BV1354" s="16" t="str">
        <f>IF(Wedstrijden!AC1341="x","Z2","")</f>
        <v/>
      </c>
      <c r="BW1354" s="16" t="str">
        <f>IF(COUNTA(Wedstrijden!L1341:T1341)&lt;&gt;0,1,"")</f>
        <v/>
      </c>
      <c r="BX1354" s="16" t="str">
        <f t="shared" si="127"/>
        <v/>
      </c>
      <c r="BY1354" s="16" t="str">
        <f>IF(Wedstrijden!L1341="x","BB","")</f>
        <v/>
      </c>
      <c r="BZ1354" s="16" t="str">
        <f>IF(Wedstrijden!M1341="x","B","")</f>
        <v/>
      </c>
      <c r="CA1354" s="16" t="str">
        <f>IF(Wedstrijden!N1341="x","L1","")</f>
        <v/>
      </c>
      <c r="CB1354" s="16" t="str">
        <f>IF(Wedstrijden!O1341="x","L2","")</f>
        <v/>
      </c>
      <c r="CC1354" s="16" t="str">
        <f>IF(Wedstrijden!P1341="x","M1","")</f>
        <v/>
      </c>
      <c r="CD1354" s="16" t="str">
        <f>IF(Wedstrijden!Q1341="x","M2","")</f>
        <v/>
      </c>
      <c r="CE1354" s="16" t="str">
        <f>IF(Wedstrijden!R1341="x","Z1","")</f>
        <v/>
      </c>
      <c r="CF1354" s="16" t="str">
        <f>IF(Wedstrijden!S1341="x","Z2","")</f>
        <v/>
      </c>
      <c r="CG1354" s="16" t="str">
        <f>IF(Wedstrijden!T1341="x","ZZL","")</f>
        <v/>
      </c>
      <c r="CL1354" s="16" t="str">
        <f>IF(COUNTA(Wedstrijden!AR1341:BB1341)&lt;&gt;0,2,"")</f>
        <v/>
      </c>
      <c r="CM1354" s="16" t="str">
        <f t="shared" si="128"/>
        <v/>
      </c>
      <c r="CN1354" s="16" t="str">
        <f>IF(Wedstrijden!AR1341="x","AA","")</f>
        <v/>
      </c>
      <c r="CO1354" s="16" t="str">
        <f>IF(Wedstrijden!AS1341="x","A","")</f>
        <v/>
      </c>
      <c r="CP1354" s="16" t="str">
        <f>IF(Wedstrijden!AT1341="x","BB","")</f>
        <v/>
      </c>
      <c r="CQ1354" s="16" t="str">
        <f>IF(Wedstrijden!AU1341="x","B","")</f>
        <v/>
      </c>
      <c r="CR1354" s="16" t="str">
        <f>IF(Wedstrijden!AV1341="x","L","")</f>
        <v/>
      </c>
      <c r="CS1354" s="16" t="str">
        <f>IF(Wedstrijden!AW1341="x","M","")</f>
        <v/>
      </c>
      <c r="CT1354" s="16" t="str">
        <f>IF(Wedstrijden!AX1341="x","Z","")</f>
        <v/>
      </c>
      <c r="CU1354" s="16" t="str">
        <f>IF(Wedstrijden!BB1341="x","ZZ","")</f>
        <v/>
      </c>
      <c r="CV1354" s="16" t="str">
        <f>IF(COUNTA(Wedstrijden!AI1341:AP1341)&lt;&gt;0,2,"")</f>
        <v/>
      </c>
      <c r="CW1354" s="16" t="str">
        <f t="shared" si="129"/>
        <v/>
      </c>
      <c r="CX1354" s="16" t="str">
        <f>IF(Wedstrijden!AI1341="x","BB","")</f>
        <v/>
      </c>
      <c r="CY1354" s="16" t="str">
        <f>IF(Wedstrijden!AJ1341="x","B","")</f>
        <v/>
      </c>
      <c r="CZ1354" s="16" t="str">
        <f>IF(Wedstrijden!AK1341="x","L","")</f>
        <v/>
      </c>
      <c r="DA1354" s="16" t="str">
        <f>IF(Wedstrijden!AL1341="x","M","")</f>
        <v/>
      </c>
      <c r="DB1354" s="16" t="str">
        <f>IF(Wedstrijden!AM1341="x","Z","")</f>
        <v/>
      </c>
      <c r="DC1354" s="16" t="str">
        <f>IF(Wedstrijden!AN1341="x","ZZ","")</f>
        <v/>
      </c>
      <c r="DD1354" s="16" t="str">
        <f>IF(Wedstrijden!AP1341="x","1.40","")</f>
        <v/>
      </c>
      <c r="DE1354" s="16" t="str">
        <f>IF(COUNTA(Wedstrijden!BD1341:BF1341)&lt;&gt;0,6,"")</f>
        <v/>
      </c>
      <c r="DF1354" s="16" t="str">
        <f t="shared" si="130"/>
        <v/>
      </c>
      <c r="DG1354" s="16" t="str">
        <f>IF(Wedstrijden!BD1341="x","L","")</f>
        <v/>
      </c>
      <c r="DH1354" s="16" t="str">
        <f>IF(Wedstrijden!BE1341="x","M","")</f>
        <v/>
      </c>
      <c r="DI1354" s="16" t="str">
        <f>IF(Wedstrijden!BF1341="x","Z","")</f>
        <v/>
      </c>
      <c r="DJ1354" s="16" t="str">
        <f>IF(Wedstrijden!BG1341="x","Z","")</f>
        <v/>
      </c>
      <c r="DK1354" s="16" t="str">
        <f>IF(COUNTA(Wedstrijden!BI1341:BK1341)&lt;&gt;0,6,"")</f>
        <v/>
      </c>
      <c r="DL1354" s="16" t="str">
        <f t="shared" si="131"/>
        <v/>
      </c>
      <c r="DM1354" s="16" t="str">
        <f>IF(Wedstrijden!BI1341="x","L","")</f>
        <v/>
      </c>
      <c r="DN1354" s="16" t="str">
        <f>IF(Wedstrijden!BJ1341="x","M","")</f>
        <v/>
      </c>
      <c r="DO1354" s="16" t="str">
        <f>IF(Wedstrijden!BK1341="x","Z","")</f>
        <v/>
      </c>
      <c r="DP1354" s="16" t="str">
        <f>IF(Wedstrijden!BL1341="x","Z","")</f>
        <v/>
      </c>
    </row>
    <row r="1355" spans="1:120" ht="14.4" x14ac:dyDescent="0.3">
      <c r="A1355" s="18">
        <f>Wedstrijden!A1342</f>
        <v>0</v>
      </c>
      <c r="B1355" s="16" t="str">
        <f>IFERROR(VLOOKUP(Wedstrijden!#REF!,#REF!,2,FALSE),"")</f>
        <v/>
      </c>
      <c r="C1355" s="16">
        <f>Wedstrijden!E1342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IF(COUNTA(Wedstrijden!U1342:AC1342)&lt;&gt;0,1,"")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IF(Wedstrijden!U1342="x","B1","")</f>
        <v/>
      </c>
      <c r="BO1355" s="16" t="e">
        <f>IF(Wedstrijden!#REF!="x","BB","")</f>
        <v>#REF!</v>
      </c>
      <c r="BP1355" s="16" t="str">
        <f>IF(Wedstrijden!W1342="x","B","")</f>
        <v/>
      </c>
      <c r="BQ1355" s="16" t="str">
        <f>IF(Wedstrijden!X1342="x","L1","")</f>
        <v/>
      </c>
      <c r="BR1355" s="16" t="str">
        <f>IF(Wedstrijden!Y1342="x","L2","")</f>
        <v/>
      </c>
      <c r="BS1355" s="16" t="str">
        <f>IF(Wedstrijden!Z1342="x","M1","")</f>
        <v/>
      </c>
      <c r="BT1355" s="16" t="str">
        <f>IF(Wedstrijden!AA1342="x","M2","")</f>
        <v/>
      </c>
      <c r="BU1355" s="16" t="str">
        <f>IF(Wedstrijden!AB1342="x","Z1","")</f>
        <v/>
      </c>
      <c r="BV1355" s="16" t="str">
        <f>IF(Wedstrijden!AC1342="x","Z2","")</f>
        <v/>
      </c>
      <c r="BW1355" s="16" t="str">
        <f>IF(COUNTA(Wedstrijden!L1342:T1342)&lt;&gt;0,1,"")</f>
        <v/>
      </c>
      <c r="BX1355" s="16" t="str">
        <f t="shared" si="127"/>
        <v/>
      </c>
      <c r="BY1355" s="16" t="str">
        <f>IF(Wedstrijden!L1342="x","BB","")</f>
        <v/>
      </c>
      <c r="BZ1355" s="16" t="str">
        <f>IF(Wedstrijden!M1342="x","B","")</f>
        <v/>
      </c>
      <c r="CA1355" s="16" t="str">
        <f>IF(Wedstrijden!N1342="x","L1","")</f>
        <v/>
      </c>
      <c r="CB1355" s="16" t="str">
        <f>IF(Wedstrijden!O1342="x","L2","")</f>
        <v/>
      </c>
      <c r="CC1355" s="16" t="str">
        <f>IF(Wedstrijden!P1342="x","M1","")</f>
        <v/>
      </c>
      <c r="CD1355" s="16" t="str">
        <f>IF(Wedstrijden!Q1342="x","M2","")</f>
        <v/>
      </c>
      <c r="CE1355" s="16" t="str">
        <f>IF(Wedstrijden!R1342="x","Z1","")</f>
        <v/>
      </c>
      <c r="CF1355" s="16" t="str">
        <f>IF(Wedstrijden!S1342="x","Z2","")</f>
        <v/>
      </c>
      <c r="CG1355" s="16" t="str">
        <f>IF(Wedstrijden!T1342="x","ZZL","")</f>
        <v/>
      </c>
      <c r="CL1355" s="16" t="str">
        <f>IF(COUNTA(Wedstrijden!AR1342:BB1342)&lt;&gt;0,2,"")</f>
        <v/>
      </c>
      <c r="CM1355" s="16" t="str">
        <f t="shared" si="128"/>
        <v/>
      </c>
      <c r="CN1355" s="16" t="str">
        <f>IF(Wedstrijden!AR1342="x","AA","")</f>
        <v/>
      </c>
      <c r="CO1355" s="16" t="str">
        <f>IF(Wedstrijden!AS1342="x","A","")</f>
        <v/>
      </c>
      <c r="CP1355" s="16" t="str">
        <f>IF(Wedstrijden!AT1342="x","BB","")</f>
        <v/>
      </c>
      <c r="CQ1355" s="16" t="str">
        <f>IF(Wedstrijden!AU1342="x","B","")</f>
        <v/>
      </c>
      <c r="CR1355" s="16" t="str">
        <f>IF(Wedstrijden!AV1342="x","L","")</f>
        <v/>
      </c>
      <c r="CS1355" s="16" t="str">
        <f>IF(Wedstrijden!AW1342="x","M","")</f>
        <v/>
      </c>
      <c r="CT1355" s="16" t="str">
        <f>IF(Wedstrijden!AX1342="x","Z","")</f>
        <v/>
      </c>
      <c r="CU1355" s="16" t="str">
        <f>IF(Wedstrijden!BB1342="x","ZZ","")</f>
        <v/>
      </c>
      <c r="CV1355" s="16" t="str">
        <f>IF(COUNTA(Wedstrijden!AI1342:AP1342)&lt;&gt;0,2,"")</f>
        <v/>
      </c>
      <c r="CW1355" s="16" t="str">
        <f t="shared" si="129"/>
        <v/>
      </c>
      <c r="CX1355" s="16" t="str">
        <f>IF(Wedstrijden!AI1342="x","BB","")</f>
        <v/>
      </c>
      <c r="CY1355" s="16" t="str">
        <f>IF(Wedstrijden!AJ1342="x","B","")</f>
        <v/>
      </c>
      <c r="CZ1355" s="16" t="str">
        <f>IF(Wedstrijden!AK1342="x","L","")</f>
        <v/>
      </c>
      <c r="DA1355" s="16" t="str">
        <f>IF(Wedstrijden!AL1342="x","M","")</f>
        <v/>
      </c>
      <c r="DB1355" s="16" t="str">
        <f>IF(Wedstrijden!AM1342="x","Z","")</f>
        <v/>
      </c>
      <c r="DC1355" s="16" t="str">
        <f>IF(Wedstrijden!AN1342="x","ZZ","")</f>
        <v/>
      </c>
      <c r="DD1355" s="16" t="str">
        <f>IF(Wedstrijden!AP1342="x","1.40","")</f>
        <v/>
      </c>
      <c r="DE1355" s="16" t="str">
        <f>IF(COUNTA(Wedstrijden!BD1342:BF1342)&lt;&gt;0,6,"")</f>
        <v/>
      </c>
      <c r="DF1355" s="16" t="str">
        <f t="shared" si="130"/>
        <v/>
      </c>
      <c r="DG1355" s="16" t="str">
        <f>IF(Wedstrijden!BD1342="x","L","")</f>
        <v/>
      </c>
      <c r="DH1355" s="16" t="str">
        <f>IF(Wedstrijden!BE1342="x","M","")</f>
        <v/>
      </c>
      <c r="DI1355" s="16" t="str">
        <f>IF(Wedstrijden!BF1342="x","Z","")</f>
        <v/>
      </c>
      <c r="DJ1355" s="16" t="str">
        <f>IF(Wedstrijden!BG1342="x","Z","")</f>
        <v/>
      </c>
      <c r="DK1355" s="16" t="str">
        <f>IF(COUNTA(Wedstrijden!BI1342:BK1342)&lt;&gt;0,6,"")</f>
        <v/>
      </c>
      <c r="DL1355" s="16" t="str">
        <f t="shared" si="131"/>
        <v/>
      </c>
      <c r="DM1355" s="16" t="str">
        <f>IF(Wedstrijden!BI1342="x","L","")</f>
        <v/>
      </c>
      <c r="DN1355" s="16" t="str">
        <f>IF(Wedstrijden!BJ1342="x","M","")</f>
        <v/>
      </c>
      <c r="DO1355" s="16" t="str">
        <f>IF(Wedstrijden!BK1342="x","Z","")</f>
        <v/>
      </c>
      <c r="DP1355" s="16" t="str">
        <f>IF(Wedstrijden!BL1342="x","Z","")</f>
        <v/>
      </c>
    </row>
    <row r="1356" spans="1:120" ht="14.4" x14ac:dyDescent="0.3">
      <c r="A1356" s="18">
        <f>Wedstrijden!A1343</f>
        <v>0</v>
      </c>
      <c r="B1356" s="16" t="str">
        <f>IFERROR(VLOOKUP(Wedstrijden!#REF!,#REF!,2,FALSE),"")</f>
        <v/>
      </c>
      <c r="C1356" s="16">
        <f>Wedstrijden!E1343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IF(COUNTA(Wedstrijden!U1343:AC1343)&lt;&gt;0,1,"")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IF(Wedstrijden!U1343="x","B1","")</f>
        <v/>
      </c>
      <c r="BO1356" s="16" t="e">
        <f>IF(Wedstrijden!#REF!="x","BB","")</f>
        <v>#REF!</v>
      </c>
      <c r="BP1356" s="16" t="str">
        <f>IF(Wedstrijden!W1343="x","B","")</f>
        <v/>
      </c>
      <c r="BQ1356" s="16" t="str">
        <f>IF(Wedstrijden!X1343="x","L1","")</f>
        <v/>
      </c>
      <c r="BR1356" s="16" t="str">
        <f>IF(Wedstrijden!Y1343="x","L2","")</f>
        <v/>
      </c>
      <c r="BS1356" s="16" t="str">
        <f>IF(Wedstrijden!Z1343="x","M1","")</f>
        <v/>
      </c>
      <c r="BT1356" s="16" t="str">
        <f>IF(Wedstrijden!AA1343="x","M2","")</f>
        <v/>
      </c>
      <c r="BU1356" s="16" t="str">
        <f>IF(Wedstrijden!AB1343="x","Z1","")</f>
        <v/>
      </c>
      <c r="BV1356" s="16" t="str">
        <f>IF(Wedstrijden!AC1343="x","Z2","")</f>
        <v/>
      </c>
      <c r="BW1356" s="16" t="str">
        <f>IF(COUNTA(Wedstrijden!L1343:T1343)&lt;&gt;0,1,"")</f>
        <v/>
      </c>
      <c r="BX1356" s="16" t="str">
        <f t="shared" si="127"/>
        <v/>
      </c>
      <c r="BY1356" s="16" t="str">
        <f>IF(Wedstrijden!L1343="x","BB","")</f>
        <v/>
      </c>
      <c r="BZ1356" s="16" t="str">
        <f>IF(Wedstrijden!M1343="x","B","")</f>
        <v/>
      </c>
      <c r="CA1356" s="16" t="str">
        <f>IF(Wedstrijden!N1343="x","L1","")</f>
        <v/>
      </c>
      <c r="CB1356" s="16" t="str">
        <f>IF(Wedstrijden!O1343="x","L2","")</f>
        <v/>
      </c>
      <c r="CC1356" s="16" t="str">
        <f>IF(Wedstrijden!P1343="x","M1","")</f>
        <v/>
      </c>
      <c r="CD1356" s="16" t="str">
        <f>IF(Wedstrijden!Q1343="x","M2","")</f>
        <v/>
      </c>
      <c r="CE1356" s="16" t="str">
        <f>IF(Wedstrijden!R1343="x","Z1","")</f>
        <v/>
      </c>
      <c r="CF1356" s="16" t="str">
        <f>IF(Wedstrijden!S1343="x","Z2","")</f>
        <v/>
      </c>
      <c r="CG1356" s="16" t="str">
        <f>IF(Wedstrijden!T1343="x","ZZL","")</f>
        <v/>
      </c>
      <c r="CL1356" s="16" t="str">
        <f>IF(COUNTA(Wedstrijden!AR1343:BB1343)&lt;&gt;0,2,"")</f>
        <v/>
      </c>
      <c r="CM1356" s="16" t="str">
        <f t="shared" si="128"/>
        <v/>
      </c>
      <c r="CN1356" s="16" t="str">
        <f>IF(Wedstrijden!AR1343="x","AA","")</f>
        <v/>
      </c>
      <c r="CO1356" s="16" t="str">
        <f>IF(Wedstrijden!AS1343="x","A","")</f>
        <v/>
      </c>
      <c r="CP1356" s="16" t="str">
        <f>IF(Wedstrijden!AT1343="x","BB","")</f>
        <v/>
      </c>
      <c r="CQ1356" s="16" t="str">
        <f>IF(Wedstrijden!AU1343="x","B","")</f>
        <v/>
      </c>
      <c r="CR1356" s="16" t="str">
        <f>IF(Wedstrijden!AV1343="x","L","")</f>
        <v/>
      </c>
      <c r="CS1356" s="16" t="str">
        <f>IF(Wedstrijden!AW1343="x","M","")</f>
        <v/>
      </c>
      <c r="CT1356" s="16" t="str">
        <f>IF(Wedstrijden!AX1343="x","Z","")</f>
        <v/>
      </c>
      <c r="CU1356" s="16" t="str">
        <f>IF(Wedstrijden!BB1343="x","ZZ","")</f>
        <v/>
      </c>
      <c r="CV1356" s="16" t="str">
        <f>IF(COUNTA(Wedstrijden!AI1343:AP1343)&lt;&gt;0,2,"")</f>
        <v/>
      </c>
      <c r="CW1356" s="16" t="str">
        <f t="shared" si="129"/>
        <v/>
      </c>
      <c r="CX1356" s="16" t="str">
        <f>IF(Wedstrijden!AI1343="x","BB","")</f>
        <v/>
      </c>
      <c r="CY1356" s="16" t="str">
        <f>IF(Wedstrijden!AJ1343="x","B","")</f>
        <v/>
      </c>
      <c r="CZ1356" s="16" t="str">
        <f>IF(Wedstrijden!AK1343="x","L","")</f>
        <v/>
      </c>
      <c r="DA1356" s="16" t="str">
        <f>IF(Wedstrijden!AL1343="x","M","")</f>
        <v/>
      </c>
      <c r="DB1356" s="16" t="str">
        <f>IF(Wedstrijden!AM1343="x","Z","")</f>
        <v/>
      </c>
      <c r="DC1356" s="16" t="str">
        <f>IF(Wedstrijden!AN1343="x","ZZ","")</f>
        <v/>
      </c>
      <c r="DD1356" s="16" t="str">
        <f>IF(Wedstrijden!AP1343="x","1.40","")</f>
        <v/>
      </c>
      <c r="DE1356" s="16" t="str">
        <f>IF(COUNTA(Wedstrijden!BD1343:BF1343)&lt;&gt;0,6,"")</f>
        <v/>
      </c>
      <c r="DF1356" s="16" t="str">
        <f t="shared" si="130"/>
        <v/>
      </c>
      <c r="DG1356" s="16" t="str">
        <f>IF(Wedstrijden!BD1343="x","L","")</f>
        <v/>
      </c>
      <c r="DH1356" s="16" t="str">
        <f>IF(Wedstrijden!BE1343="x","M","")</f>
        <v/>
      </c>
      <c r="DI1356" s="16" t="str">
        <f>IF(Wedstrijden!BF1343="x","Z","")</f>
        <v/>
      </c>
      <c r="DJ1356" s="16" t="str">
        <f>IF(Wedstrijden!BG1343="x","Z","")</f>
        <v/>
      </c>
      <c r="DK1356" s="16" t="str">
        <f>IF(COUNTA(Wedstrijden!BI1343:BK1343)&lt;&gt;0,6,"")</f>
        <v/>
      </c>
      <c r="DL1356" s="16" t="str">
        <f t="shared" si="131"/>
        <v/>
      </c>
      <c r="DM1356" s="16" t="str">
        <f>IF(Wedstrijden!BI1343="x","L","")</f>
        <v/>
      </c>
      <c r="DN1356" s="16" t="str">
        <f>IF(Wedstrijden!BJ1343="x","M","")</f>
        <v/>
      </c>
      <c r="DO1356" s="16" t="str">
        <f>IF(Wedstrijden!BK1343="x","Z","")</f>
        <v/>
      </c>
      <c r="DP1356" s="16" t="str">
        <f>IF(Wedstrijden!BL1343="x","Z","")</f>
        <v/>
      </c>
    </row>
    <row r="1357" spans="1:120" ht="14.4" x14ac:dyDescent="0.3">
      <c r="A1357" s="18">
        <f>Wedstrijden!A1344</f>
        <v>0</v>
      </c>
      <c r="B1357" s="16" t="str">
        <f>IFERROR(VLOOKUP(Wedstrijden!#REF!,#REF!,2,FALSE),"")</f>
        <v/>
      </c>
      <c r="C1357" s="16">
        <f>Wedstrijden!E1344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IF(COUNTA(Wedstrijden!U1344:AC1344)&lt;&gt;0,1,"")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IF(Wedstrijden!U1344="x","B1","")</f>
        <v/>
      </c>
      <c r="BO1357" s="16" t="e">
        <f>IF(Wedstrijden!#REF!="x","BB","")</f>
        <v>#REF!</v>
      </c>
      <c r="BP1357" s="16" t="str">
        <f>IF(Wedstrijden!W1344="x","B","")</f>
        <v/>
      </c>
      <c r="BQ1357" s="16" t="str">
        <f>IF(Wedstrijden!X1344="x","L1","")</f>
        <v/>
      </c>
      <c r="BR1357" s="16" t="str">
        <f>IF(Wedstrijden!Y1344="x","L2","")</f>
        <v/>
      </c>
      <c r="BS1357" s="16" t="str">
        <f>IF(Wedstrijden!Z1344="x","M1","")</f>
        <v/>
      </c>
      <c r="BT1357" s="16" t="str">
        <f>IF(Wedstrijden!AA1344="x","M2","")</f>
        <v/>
      </c>
      <c r="BU1357" s="16" t="str">
        <f>IF(Wedstrijden!AB1344="x","Z1","")</f>
        <v/>
      </c>
      <c r="BV1357" s="16" t="str">
        <f>IF(Wedstrijden!AC1344="x","Z2","")</f>
        <v/>
      </c>
      <c r="BW1357" s="16" t="str">
        <f>IF(COUNTA(Wedstrijden!L1344:T1344)&lt;&gt;0,1,"")</f>
        <v/>
      </c>
      <c r="BX1357" s="16" t="str">
        <f t="shared" si="127"/>
        <v/>
      </c>
      <c r="BY1357" s="16" t="str">
        <f>IF(Wedstrijden!L1344="x","BB","")</f>
        <v/>
      </c>
      <c r="BZ1357" s="16" t="str">
        <f>IF(Wedstrijden!M1344="x","B","")</f>
        <v/>
      </c>
      <c r="CA1357" s="16" t="str">
        <f>IF(Wedstrijden!N1344="x","L1","")</f>
        <v/>
      </c>
      <c r="CB1357" s="16" t="str">
        <f>IF(Wedstrijden!O1344="x","L2","")</f>
        <v/>
      </c>
      <c r="CC1357" s="16" t="str">
        <f>IF(Wedstrijden!P1344="x","M1","")</f>
        <v/>
      </c>
      <c r="CD1357" s="16" t="str">
        <f>IF(Wedstrijden!Q1344="x","M2","")</f>
        <v/>
      </c>
      <c r="CE1357" s="16" t="str">
        <f>IF(Wedstrijden!R1344="x","Z1","")</f>
        <v/>
      </c>
      <c r="CF1357" s="16" t="str">
        <f>IF(Wedstrijden!S1344="x","Z2","")</f>
        <v/>
      </c>
      <c r="CG1357" s="16" t="str">
        <f>IF(Wedstrijden!T1344="x","ZZL","")</f>
        <v/>
      </c>
      <c r="CL1357" s="16" t="str">
        <f>IF(COUNTA(Wedstrijden!AR1344:BB1344)&lt;&gt;0,2,"")</f>
        <v/>
      </c>
      <c r="CM1357" s="16" t="str">
        <f t="shared" si="128"/>
        <v/>
      </c>
      <c r="CN1357" s="16" t="str">
        <f>IF(Wedstrijden!AR1344="x","AA","")</f>
        <v/>
      </c>
      <c r="CO1357" s="16" t="str">
        <f>IF(Wedstrijden!AS1344="x","A","")</f>
        <v/>
      </c>
      <c r="CP1357" s="16" t="str">
        <f>IF(Wedstrijden!AT1344="x","BB","")</f>
        <v/>
      </c>
      <c r="CQ1357" s="16" t="str">
        <f>IF(Wedstrijden!AU1344="x","B","")</f>
        <v/>
      </c>
      <c r="CR1357" s="16" t="str">
        <f>IF(Wedstrijden!AV1344="x","L","")</f>
        <v/>
      </c>
      <c r="CS1357" s="16" t="str">
        <f>IF(Wedstrijden!AW1344="x","M","")</f>
        <v/>
      </c>
      <c r="CT1357" s="16" t="str">
        <f>IF(Wedstrijden!AX1344="x","Z","")</f>
        <v/>
      </c>
      <c r="CU1357" s="16" t="str">
        <f>IF(Wedstrijden!BB1344="x","ZZ","")</f>
        <v/>
      </c>
      <c r="CV1357" s="16" t="str">
        <f>IF(COUNTA(Wedstrijden!AI1344:AP1344)&lt;&gt;0,2,"")</f>
        <v/>
      </c>
      <c r="CW1357" s="16" t="str">
        <f t="shared" si="129"/>
        <v/>
      </c>
      <c r="CX1357" s="16" t="str">
        <f>IF(Wedstrijden!AI1344="x","BB","")</f>
        <v/>
      </c>
      <c r="CY1357" s="16" t="str">
        <f>IF(Wedstrijden!AJ1344="x","B","")</f>
        <v/>
      </c>
      <c r="CZ1357" s="16" t="str">
        <f>IF(Wedstrijden!AK1344="x","L","")</f>
        <v/>
      </c>
      <c r="DA1357" s="16" t="str">
        <f>IF(Wedstrijden!AL1344="x","M","")</f>
        <v/>
      </c>
      <c r="DB1357" s="16" t="str">
        <f>IF(Wedstrijden!AM1344="x","Z","")</f>
        <v/>
      </c>
      <c r="DC1357" s="16" t="str">
        <f>IF(Wedstrijden!AN1344="x","ZZ","")</f>
        <v/>
      </c>
      <c r="DD1357" s="16" t="str">
        <f>IF(Wedstrijden!AP1344="x","1.40","")</f>
        <v/>
      </c>
      <c r="DE1357" s="16" t="str">
        <f>IF(COUNTA(Wedstrijden!BD1344:BF1344)&lt;&gt;0,6,"")</f>
        <v/>
      </c>
      <c r="DF1357" s="16" t="str">
        <f t="shared" si="130"/>
        <v/>
      </c>
      <c r="DG1357" s="16" t="str">
        <f>IF(Wedstrijden!BD1344="x","L","")</f>
        <v/>
      </c>
      <c r="DH1357" s="16" t="str">
        <f>IF(Wedstrijden!BE1344="x","M","")</f>
        <v/>
      </c>
      <c r="DI1357" s="16" t="str">
        <f>IF(Wedstrijden!BF1344="x","Z","")</f>
        <v/>
      </c>
      <c r="DJ1357" s="16" t="str">
        <f>IF(Wedstrijden!BG1344="x","Z","")</f>
        <v/>
      </c>
      <c r="DK1357" s="16" t="str">
        <f>IF(COUNTA(Wedstrijden!BI1344:BK1344)&lt;&gt;0,6,"")</f>
        <v/>
      </c>
      <c r="DL1357" s="16" t="str">
        <f t="shared" si="131"/>
        <v/>
      </c>
      <c r="DM1357" s="16" t="str">
        <f>IF(Wedstrijden!BI1344="x","L","")</f>
        <v/>
      </c>
      <c r="DN1357" s="16" t="str">
        <f>IF(Wedstrijden!BJ1344="x","M","")</f>
        <v/>
      </c>
      <c r="DO1357" s="16" t="str">
        <f>IF(Wedstrijden!BK1344="x","Z","")</f>
        <v/>
      </c>
      <c r="DP1357" s="16" t="str">
        <f>IF(Wedstrijden!BL1344="x","Z","")</f>
        <v/>
      </c>
    </row>
    <row r="1358" spans="1:120" ht="14.4" x14ac:dyDescent="0.3">
      <c r="A1358" s="18">
        <f>Wedstrijden!A1345</f>
        <v>0</v>
      </c>
      <c r="B1358" s="16" t="str">
        <f>IFERROR(VLOOKUP(Wedstrijden!#REF!,#REF!,2,FALSE),"")</f>
        <v/>
      </c>
      <c r="C1358" s="16">
        <f>Wedstrijden!E1345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IF(COUNTA(Wedstrijden!U1345:AC1345)&lt;&gt;0,1,"")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IF(Wedstrijden!U1345="x","B1","")</f>
        <v/>
      </c>
      <c r="BO1358" s="16" t="e">
        <f>IF(Wedstrijden!#REF!="x","BB","")</f>
        <v>#REF!</v>
      </c>
      <c r="BP1358" s="16" t="str">
        <f>IF(Wedstrijden!W1345="x","B","")</f>
        <v/>
      </c>
      <c r="BQ1358" s="16" t="str">
        <f>IF(Wedstrijden!X1345="x","L1","")</f>
        <v/>
      </c>
      <c r="BR1358" s="16" t="str">
        <f>IF(Wedstrijden!Y1345="x","L2","")</f>
        <v/>
      </c>
      <c r="BS1358" s="16" t="str">
        <f>IF(Wedstrijden!Z1345="x","M1","")</f>
        <v/>
      </c>
      <c r="BT1358" s="16" t="str">
        <f>IF(Wedstrijden!AA1345="x","M2","")</f>
        <v/>
      </c>
      <c r="BU1358" s="16" t="str">
        <f>IF(Wedstrijden!AB1345="x","Z1","")</f>
        <v/>
      </c>
      <c r="BV1358" s="16" t="str">
        <f>IF(Wedstrijden!AC1345="x","Z2","")</f>
        <v/>
      </c>
      <c r="BW1358" s="16" t="str">
        <f>IF(COUNTA(Wedstrijden!L1345:T1345)&lt;&gt;0,1,"")</f>
        <v/>
      </c>
      <c r="BX1358" s="16" t="str">
        <f t="shared" si="127"/>
        <v/>
      </c>
      <c r="BY1358" s="16" t="str">
        <f>IF(Wedstrijden!L1345="x","BB","")</f>
        <v/>
      </c>
      <c r="BZ1358" s="16" t="str">
        <f>IF(Wedstrijden!M1345="x","B","")</f>
        <v/>
      </c>
      <c r="CA1358" s="16" t="str">
        <f>IF(Wedstrijden!N1345="x","L1","")</f>
        <v/>
      </c>
      <c r="CB1358" s="16" t="str">
        <f>IF(Wedstrijden!O1345="x","L2","")</f>
        <v/>
      </c>
      <c r="CC1358" s="16" t="str">
        <f>IF(Wedstrijden!P1345="x","M1","")</f>
        <v/>
      </c>
      <c r="CD1358" s="16" t="str">
        <f>IF(Wedstrijden!Q1345="x","M2","")</f>
        <v/>
      </c>
      <c r="CE1358" s="16" t="str">
        <f>IF(Wedstrijden!R1345="x","Z1","")</f>
        <v/>
      </c>
      <c r="CF1358" s="16" t="str">
        <f>IF(Wedstrijden!S1345="x","Z2","")</f>
        <v/>
      </c>
      <c r="CG1358" s="16" t="str">
        <f>IF(Wedstrijden!T1345="x","ZZL","")</f>
        <v/>
      </c>
      <c r="CL1358" s="16" t="str">
        <f>IF(COUNTA(Wedstrijden!AR1345:BB1345)&lt;&gt;0,2,"")</f>
        <v/>
      </c>
      <c r="CM1358" s="16" t="str">
        <f t="shared" si="128"/>
        <v/>
      </c>
      <c r="CN1358" s="16" t="str">
        <f>IF(Wedstrijden!AR1345="x","AA","")</f>
        <v/>
      </c>
      <c r="CO1358" s="16" t="str">
        <f>IF(Wedstrijden!AS1345="x","A","")</f>
        <v/>
      </c>
      <c r="CP1358" s="16" t="str">
        <f>IF(Wedstrijden!AT1345="x","BB","")</f>
        <v/>
      </c>
      <c r="CQ1358" s="16" t="str">
        <f>IF(Wedstrijden!AU1345="x","B","")</f>
        <v/>
      </c>
      <c r="CR1358" s="16" t="str">
        <f>IF(Wedstrijden!AV1345="x","L","")</f>
        <v/>
      </c>
      <c r="CS1358" s="16" t="str">
        <f>IF(Wedstrijden!AW1345="x","M","")</f>
        <v/>
      </c>
      <c r="CT1358" s="16" t="str">
        <f>IF(Wedstrijden!AX1345="x","Z","")</f>
        <v/>
      </c>
      <c r="CU1358" s="16" t="str">
        <f>IF(Wedstrijden!BB1345="x","ZZ","")</f>
        <v/>
      </c>
      <c r="CV1358" s="16" t="str">
        <f>IF(COUNTA(Wedstrijden!AI1345:AP1345)&lt;&gt;0,2,"")</f>
        <v/>
      </c>
      <c r="CW1358" s="16" t="str">
        <f t="shared" si="129"/>
        <v/>
      </c>
      <c r="CX1358" s="16" t="str">
        <f>IF(Wedstrijden!AI1345="x","BB","")</f>
        <v/>
      </c>
      <c r="CY1358" s="16" t="str">
        <f>IF(Wedstrijden!AJ1345="x","B","")</f>
        <v/>
      </c>
      <c r="CZ1358" s="16" t="str">
        <f>IF(Wedstrijden!AK1345="x","L","")</f>
        <v/>
      </c>
      <c r="DA1358" s="16" t="str">
        <f>IF(Wedstrijden!AL1345="x","M","")</f>
        <v/>
      </c>
      <c r="DB1358" s="16" t="str">
        <f>IF(Wedstrijden!AM1345="x","Z","")</f>
        <v/>
      </c>
      <c r="DC1358" s="16" t="str">
        <f>IF(Wedstrijden!AN1345="x","ZZ","")</f>
        <v/>
      </c>
      <c r="DD1358" s="16" t="str">
        <f>IF(Wedstrijden!AP1345="x","1.40","")</f>
        <v/>
      </c>
      <c r="DE1358" s="16" t="str">
        <f>IF(COUNTA(Wedstrijden!BD1345:BF1345)&lt;&gt;0,6,"")</f>
        <v/>
      </c>
      <c r="DF1358" s="16" t="str">
        <f t="shared" si="130"/>
        <v/>
      </c>
      <c r="DG1358" s="16" t="str">
        <f>IF(Wedstrijden!BD1345="x","L","")</f>
        <v/>
      </c>
      <c r="DH1358" s="16" t="str">
        <f>IF(Wedstrijden!BE1345="x","M","")</f>
        <v/>
      </c>
      <c r="DI1358" s="16" t="str">
        <f>IF(Wedstrijden!BF1345="x","Z","")</f>
        <v/>
      </c>
      <c r="DJ1358" s="16" t="str">
        <f>IF(Wedstrijden!BG1345="x","Z","")</f>
        <v/>
      </c>
      <c r="DK1358" s="16" t="str">
        <f>IF(COUNTA(Wedstrijden!BI1345:BK1345)&lt;&gt;0,6,"")</f>
        <v/>
      </c>
      <c r="DL1358" s="16" t="str">
        <f t="shared" si="131"/>
        <v/>
      </c>
      <c r="DM1358" s="16" t="str">
        <f>IF(Wedstrijden!BI1345="x","L","")</f>
        <v/>
      </c>
      <c r="DN1358" s="16" t="str">
        <f>IF(Wedstrijden!BJ1345="x","M","")</f>
        <v/>
      </c>
      <c r="DO1358" s="16" t="str">
        <f>IF(Wedstrijden!BK1345="x","Z","")</f>
        <v/>
      </c>
      <c r="DP1358" s="16" t="str">
        <f>IF(Wedstrijden!BL1345="x","Z","")</f>
        <v/>
      </c>
    </row>
    <row r="1359" spans="1:120" ht="14.4" x14ac:dyDescent="0.3">
      <c r="A1359" s="18">
        <f>Wedstrijden!A1346</f>
        <v>0</v>
      </c>
      <c r="B1359" s="16" t="str">
        <f>IFERROR(VLOOKUP(Wedstrijden!#REF!,#REF!,2,FALSE),"")</f>
        <v/>
      </c>
      <c r="C1359" s="16">
        <f>Wedstrijden!E1346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IF(COUNTA(Wedstrijden!U1346:AC1346)&lt;&gt;0,1,"")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IF(Wedstrijden!U1346="x","B1","")</f>
        <v/>
      </c>
      <c r="BO1359" s="16" t="e">
        <f>IF(Wedstrijden!#REF!="x","BB","")</f>
        <v>#REF!</v>
      </c>
      <c r="BP1359" s="16" t="str">
        <f>IF(Wedstrijden!W1346="x","B","")</f>
        <v/>
      </c>
      <c r="BQ1359" s="16" t="str">
        <f>IF(Wedstrijden!X1346="x","L1","")</f>
        <v/>
      </c>
      <c r="BR1359" s="16" t="str">
        <f>IF(Wedstrijden!Y1346="x","L2","")</f>
        <v/>
      </c>
      <c r="BS1359" s="16" t="str">
        <f>IF(Wedstrijden!Z1346="x","M1","")</f>
        <v/>
      </c>
      <c r="BT1359" s="16" t="str">
        <f>IF(Wedstrijden!AA1346="x","M2","")</f>
        <v/>
      </c>
      <c r="BU1359" s="16" t="str">
        <f>IF(Wedstrijden!AB1346="x","Z1","")</f>
        <v/>
      </c>
      <c r="BV1359" s="16" t="str">
        <f>IF(Wedstrijden!AC1346="x","Z2","")</f>
        <v/>
      </c>
      <c r="BW1359" s="16" t="str">
        <f>IF(COUNTA(Wedstrijden!L1346:T1346)&lt;&gt;0,1,"")</f>
        <v/>
      </c>
      <c r="BX1359" s="16" t="str">
        <f t="shared" si="127"/>
        <v/>
      </c>
      <c r="BY1359" s="16" t="str">
        <f>IF(Wedstrijden!L1346="x","BB","")</f>
        <v/>
      </c>
      <c r="BZ1359" s="16" t="str">
        <f>IF(Wedstrijden!M1346="x","B","")</f>
        <v/>
      </c>
      <c r="CA1359" s="16" t="str">
        <f>IF(Wedstrijden!N1346="x","L1","")</f>
        <v/>
      </c>
      <c r="CB1359" s="16" t="str">
        <f>IF(Wedstrijden!O1346="x","L2","")</f>
        <v/>
      </c>
      <c r="CC1359" s="16" t="str">
        <f>IF(Wedstrijden!P1346="x","M1","")</f>
        <v/>
      </c>
      <c r="CD1359" s="16" t="str">
        <f>IF(Wedstrijden!Q1346="x","M2","")</f>
        <v/>
      </c>
      <c r="CE1359" s="16" t="str">
        <f>IF(Wedstrijden!R1346="x","Z1","")</f>
        <v/>
      </c>
      <c r="CF1359" s="16" t="str">
        <f>IF(Wedstrijden!S1346="x","Z2","")</f>
        <v/>
      </c>
      <c r="CG1359" s="16" t="str">
        <f>IF(Wedstrijden!T1346="x","ZZL","")</f>
        <v/>
      </c>
      <c r="CL1359" s="16" t="str">
        <f>IF(COUNTA(Wedstrijden!AR1346:BB1346)&lt;&gt;0,2,"")</f>
        <v/>
      </c>
      <c r="CM1359" s="16" t="str">
        <f t="shared" si="128"/>
        <v/>
      </c>
      <c r="CN1359" s="16" t="str">
        <f>IF(Wedstrijden!AR1346="x","AA","")</f>
        <v/>
      </c>
      <c r="CO1359" s="16" t="str">
        <f>IF(Wedstrijden!AS1346="x","A","")</f>
        <v/>
      </c>
      <c r="CP1359" s="16" t="str">
        <f>IF(Wedstrijden!AT1346="x","BB","")</f>
        <v/>
      </c>
      <c r="CQ1359" s="16" t="str">
        <f>IF(Wedstrijden!AU1346="x","B","")</f>
        <v/>
      </c>
      <c r="CR1359" s="16" t="str">
        <f>IF(Wedstrijden!AV1346="x","L","")</f>
        <v/>
      </c>
      <c r="CS1359" s="16" t="str">
        <f>IF(Wedstrijden!AW1346="x","M","")</f>
        <v/>
      </c>
      <c r="CT1359" s="16" t="str">
        <f>IF(Wedstrijden!AX1346="x","Z","")</f>
        <v/>
      </c>
      <c r="CU1359" s="16" t="str">
        <f>IF(Wedstrijden!BB1346="x","ZZ","")</f>
        <v/>
      </c>
      <c r="CV1359" s="16" t="str">
        <f>IF(COUNTA(Wedstrijden!AI1346:AP1346)&lt;&gt;0,2,"")</f>
        <v/>
      </c>
      <c r="CW1359" s="16" t="str">
        <f t="shared" si="129"/>
        <v/>
      </c>
      <c r="CX1359" s="16" t="str">
        <f>IF(Wedstrijden!AI1346="x","BB","")</f>
        <v/>
      </c>
      <c r="CY1359" s="16" t="str">
        <f>IF(Wedstrijden!AJ1346="x","B","")</f>
        <v/>
      </c>
      <c r="CZ1359" s="16" t="str">
        <f>IF(Wedstrijden!AK1346="x","L","")</f>
        <v/>
      </c>
      <c r="DA1359" s="16" t="str">
        <f>IF(Wedstrijden!AL1346="x","M","")</f>
        <v/>
      </c>
      <c r="DB1359" s="16" t="str">
        <f>IF(Wedstrijden!AM1346="x","Z","")</f>
        <v/>
      </c>
      <c r="DC1359" s="16" t="str">
        <f>IF(Wedstrijden!AN1346="x","ZZ","")</f>
        <v/>
      </c>
      <c r="DD1359" s="16" t="str">
        <f>IF(Wedstrijden!AP1346="x","1.40","")</f>
        <v/>
      </c>
      <c r="DE1359" s="16" t="str">
        <f>IF(COUNTA(Wedstrijden!BD1346:BF1346)&lt;&gt;0,6,"")</f>
        <v/>
      </c>
      <c r="DF1359" s="16" t="str">
        <f t="shared" si="130"/>
        <v/>
      </c>
      <c r="DG1359" s="16" t="str">
        <f>IF(Wedstrijden!BD1346="x","L","")</f>
        <v/>
      </c>
      <c r="DH1359" s="16" t="str">
        <f>IF(Wedstrijden!BE1346="x","M","")</f>
        <v/>
      </c>
      <c r="DI1359" s="16" t="str">
        <f>IF(Wedstrijden!BF1346="x","Z","")</f>
        <v/>
      </c>
      <c r="DJ1359" s="16" t="str">
        <f>IF(Wedstrijden!BG1346="x","Z","")</f>
        <v/>
      </c>
      <c r="DK1359" s="16" t="str">
        <f>IF(COUNTA(Wedstrijden!BI1346:BK1346)&lt;&gt;0,6,"")</f>
        <v/>
      </c>
      <c r="DL1359" s="16" t="str">
        <f t="shared" si="131"/>
        <v/>
      </c>
      <c r="DM1359" s="16" t="str">
        <f>IF(Wedstrijden!BI1346="x","L","")</f>
        <v/>
      </c>
      <c r="DN1359" s="16" t="str">
        <f>IF(Wedstrijden!BJ1346="x","M","")</f>
        <v/>
      </c>
      <c r="DO1359" s="16" t="str">
        <f>IF(Wedstrijden!BK1346="x","Z","")</f>
        <v/>
      </c>
      <c r="DP1359" s="16" t="str">
        <f>IF(Wedstrijden!BL1346="x","Z","")</f>
        <v/>
      </c>
    </row>
    <row r="1360" spans="1:120" ht="14.4" x14ac:dyDescent="0.3">
      <c r="A1360" s="18">
        <f>Wedstrijden!A1347</f>
        <v>0</v>
      </c>
      <c r="B1360" s="16" t="str">
        <f>IFERROR(VLOOKUP(Wedstrijden!#REF!,#REF!,2,FALSE),"")</f>
        <v/>
      </c>
      <c r="C1360" s="16">
        <f>Wedstrijden!E1347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IF(COUNTA(Wedstrijden!U1347:AC1347)&lt;&gt;0,1,"")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IF(Wedstrijden!U1347="x","B1","")</f>
        <v/>
      </c>
      <c r="BO1360" s="16" t="e">
        <f>IF(Wedstrijden!#REF!="x","BB","")</f>
        <v>#REF!</v>
      </c>
      <c r="BP1360" s="16" t="str">
        <f>IF(Wedstrijden!W1347="x","B","")</f>
        <v/>
      </c>
      <c r="BQ1360" s="16" t="str">
        <f>IF(Wedstrijden!X1347="x","L1","")</f>
        <v/>
      </c>
      <c r="BR1360" s="16" t="str">
        <f>IF(Wedstrijden!Y1347="x","L2","")</f>
        <v/>
      </c>
      <c r="BS1360" s="16" t="str">
        <f>IF(Wedstrijden!Z1347="x","M1","")</f>
        <v/>
      </c>
      <c r="BT1360" s="16" t="str">
        <f>IF(Wedstrijden!AA1347="x","M2","")</f>
        <v/>
      </c>
      <c r="BU1360" s="16" t="str">
        <f>IF(Wedstrijden!AB1347="x","Z1","")</f>
        <v/>
      </c>
      <c r="BV1360" s="16" t="str">
        <f>IF(Wedstrijden!AC1347="x","Z2","")</f>
        <v/>
      </c>
      <c r="BW1360" s="16" t="str">
        <f>IF(COUNTA(Wedstrijden!L1347:T1347)&lt;&gt;0,1,"")</f>
        <v/>
      </c>
      <c r="BX1360" s="16" t="str">
        <f t="shared" si="127"/>
        <v/>
      </c>
      <c r="BY1360" s="16" t="str">
        <f>IF(Wedstrijden!L1347="x","BB","")</f>
        <v/>
      </c>
      <c r="BZ1360" s="16" t="str">
        <f>IF(Wedstrijden!M1347="x","B","")</f>
        <v/>
      </c>
      <c r="CA1360" s="16" t="str">
        <f>IF(Wedstrijden!N1347="x","L1","")</f>
        <v/>
      </c>
      <c r="CB1360" s="16" t="str">
        <f>IF(Wedstrijden!O1347="x","L2","")</f>
        <v/>
      </c>
      <c r="CC1360" s="16" t="str">
        <f>IF(Wedstrijden!P1347="x","M1","")</f>
        <v/>
      </c>
      <c r="CD1360" s="16" t="str">
        <f>IF(Wedstrijden!Q1347="x","M2","")</f>
        <v/>
      </c>
      <c r="CE1360" s="16" t="str">
        <f>IF(Wedstrijden!R1347="x","Z1","")</f>
        <v/>
      </c>
      <c r="CF1360" s="16" t="str">
        <f>IF(Wedstrijden!S1347="x","Z2","")</f>
        <v/>
      </c>
      <c r="CG1360" s="16" t="str">
        <f>IF(Wedstrijden!T1347="x","ZZL","")</f>
        <v/>
      </c>
      <c r="CL1360" s="16" t="str">
        <f>IF(COUNTA(Wedstrijden!AR1347:BB1347)&lt;&gt;0,2,"")</f>
        <v/>
      </c>
      <c r="CM1360" s="16" t="str">
        <f t="shared" si="128"/>
        <v/>
      </c>
      <c r="CN1360" s="16" t="str">
        <f>IF(Wedstrijden!AR1347="x","AA","")</f>
        <v/>
      </c>
      <c r="CO1360" s="16" t="str">
        <f>IF(Wedstrijden!AS1347="x","A","")</f>
        <v/>
      </c>
      <c r="CP1360" s="16" t="str">
        <f>IF(Wedstrijden!AT1347="x","BB","")</f>
        <v/>
      </c>
      <c r="CQ1360" s="16" t="str">
        <f>IF(Wedstrijden!AU1347="x","B","")</f>
        <v/>
      </c>
      <c r="CR1360" s="16" t="str">
        <f>IF(Wedstrijden!AV1347="x","L","")</f>
        <v/>
      </c>
      <c r="CS1360" s="16" t="str">
        <f>IF(Wedstrijden!AW1347="x","M","")</f>
        <v/>
      </c>
      <c r="CT1360" s="16" t="str">
        <f>IF(Wedstrijden!AX1347="x","Z","")</f>
        <v/>
      </c>
      <c r="CU1360" s="16" t="str">
        <f>IF(Wedstrijden!BB1347="x","ZZ","")</f>
        <v/>
      </c>
      <c r="CV1360" s="16" t="str">
        <f>IF(COUNTA(Wedstrijden!AI1347:AP1347)&lt;&gt;0,2,"")</f>
        <v/>
      </c>
      <c r="CW1360" s="16" t="str">
        <f t="shared" si="129"/>
        <v/>
      </c>
      <c r="CX1360" s="16" t="str">
        <f>IF(Wedstrijden!AI1347="x","BB","")</f>
        <v/>
      </c>
      <c r="CY1360" s="16" t="str">
        <f>IF(Wedstrijden!AJ1347="x","B","")</f>
        <v/>
      </c>
      <c r="CZ1360" s="16" t="str">
        <f>IF(Wedstrijden!AK1347="x","L","")</f>
        <v/>
      </c>
      <c r="DA1360" s="16" t="str">
        <f>IF(Wedstrijden!AL1347="x","M","")</f>
        <v/>
      </c>
      <c r="DB1360" s="16" t="str">
        <f>IF(Wedstrijden!AM1347="x","Z","")</f>
        <v/>
      </c>
      <c r="DC1360" s="16" t="str">
        <f>IF(Wedstrijden!AN1347="x","ZZ","")</f>
        <v/>
      </c>
      <c r="DD1360" s="16" t="str">
        <f>IF(Wedstrijden!AP1347="x","1.40","")</f>
        <v/>
      </c>
      <c r="DE1360" s="16" t="str">
        <f>IF(COUNTA(Wedstrijden!BD1347:BF1347)&lt;&gt;0,6,"")</f>
        <v/>
      </c>
      <c r="DF1360" s="16" t="str">
        <f t="shared" si="130"/>
        <v/>
      </c>
      <c r="DG1360" s="16" t="str">
        <f>IF(Wedstrijden!BD1347="x","L","")</f>
        <v/>
      </c>
      <c r="DH1360" s="16" t="str">
        <f>IF(Wedstrijden!BE1347="x","M","")</f>
        <v/>
      </c>
      <c r="DI1360" s="16" t="str">
        <f>IF(Wedstrijden!BF1347="x","Z","")</f>
        <v/>
      </c>
      <c r="DJ1360" s="16" t="str">
        <f>IF(Wedstrijden!BG1347="x","Z","")</f>
        <v/>
      </c>
      <c r="DK1360" s="16" t="str">
        <f>IF(COUNTA(Wedstrijden!BI1347:BK1347)&lt;&gt;0,6,"")</f>
        <v/>
      </c>
      <c r="DL1360" s="16" t="str">
        <f t="shared" si="131"/>
        <v/>
      </c>
      <c r="DM1360" s="16" t="str">
        <f>IF(Wedstrijden!BI1347="x","L","")</f>
        <v/>
      </c>
      <c r="DN1360" s="16" t="str">
        <f>IF(Wedstrijden!BJ1347="x","M","")</f>
        <v/>
      </c>
      <c r="DO1360" s="16" t="str">
        <f>IF(Wedstrijden!BK1347="x","Z","")</f>
        <v/>
      </c>
      <c r="DP1360" s="16" t="str">
        <f>IF(Wedstrijden!BL1347="x","Z","")</f>
        <v/>
      </c>
    </row>
    <row r="1361" spans="1:120" ht="14.4" x14ac:dyDescent="0.3">
      <c r="A1361" s="18">
        <f>Wedstrijden!A1348</f>
        <v>0</v>
      </c>
      <c r="B1361" s="16" t="str">
        <f>IFERROR(VLOOKUP(Wedstrijden!#REF!,#REF!,2,FALSE),"")</f>
        <v/>
      </c>
      <c r="C1361" s="16">
        <f>Wedstrijden!E1348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IF(COUNTA(Wedstrijden!U1348:AC1348)&lt;&gt;0,1,"")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IF(Wedstrijden!U1348="x","B1","")</f>
        <v/>
      </c>
      <c r="BO1361" s="16" t="e">
        <f>IF(Wedstrijden!#REF!="x","BB","")</f>
        <v>#REF!</v>
      </c>
      <c r="BP1361" s="16" t="str">
        <f>IF(Wedstrijden!W1348="x","B","")</f>
        <v/>
      </c>
      <c r="BQ1361" s="16" t="str">
        <f>IF(Wedstrijden!X1348="x","L1","")</f>
        <v/>
      </c>
      <c r="BR1361" s="16" t="str">
        <f>IF(Wedstrijden!Y1348="x","L2","")</f>
        <v/>
      </c>
      <c r="BS1361" s="16" t="str">
        <f>IF(Wedstrijden!Z1348="x","M1","")</f>
        <v/>
      </c>
      <c r="BT1361" s="16" t="str">
        <f>IF(Wedstrijden!AA1348="x","M2","")</f>
        <v/>
      </c>
      <c r="BU1361" s="16" t="str">
        <f>IF(Wedstrijden!AB1348="x","Z1","")</f>
        <v/>
      </c>
      <c r="BV1361" s="16" t="str">
        <f>IF(Wedstrijden!AC1348="x","Z2","")</f>
        <v/>
      </c>
      <c r="BW1361" s="16" t="str">
        <f>IF(COUNTA(Wedstrijden!L1348:T1348)&lt;&gt;0,1,"")</f>
        <v/>
      </c>
      <c r="BX1361" s="16" t="str">
        <f t="shared" si="127"/>
        <v/>
      </c>
      <c r="BY1361" s="16" t="str">
        <f>IF(Wedstrijden!L1348="x","BB","")</f>
        <v/>
      </c>
      <c r="BZ1361" s="16" t="str">
        <f>IF(Wedstrijden!M1348="x","B","")</f>
        <v/>
      </c>
      <c r="CA1361" s="16" t="str">
        <f>IF(Wedstrijden!N1348="x","L1","")</f>
        <v/>
      </c>
      <c r="CB1361" s="16" t="str">
        <f>IF(Wedstrijden!O1348="x","L2","")</f>
        <v/>
      </c>
      <c r="CC1361" s="16" t="str">
        <f>IF(Wedstrijden!P1348="x","M1","")</f>
        <v/>
      </c>
      <c r="CD1361" s="16" t="str">
        <f>IF(Wedstrijden!Q1348="x","M2","")</f>
        <v/>
      </c>
      <c r="CE1361" s="16" t="str">
        <f>IF(Wedstrijden!R1348="x","Z1","")</f>
        <v/>
      </c>
      <c r="CF1361" s="16" t="str">
        <f>IF(Wedstrijden!S1348="x","Z2","")</f>
        <v/>
      </c>
      <c r="CG1361" s="16" t="str">
        <f>IF(Wedstrijden!T1348="x","ZZL","")</f>
        <v/>
      </c>
      <c r="CL1361" s="16" t="str">
        <f>IF(COUNTA(Wedstrijden!AR1348:BB1348)&lt;&gt;0,2,"")</f>
        <v/>
      </c>
      <c r="CM1361" s="16" t="str">
        <f t="shared" si="128"/>
        <v/>
      </c>
      <c r="CN1361" s="16" t="str">
        <f>IF(Wedstrijden!AR1348="x","AA","")</f>
        <v/>
      </c>
      <c r="CO1361" s="16" t="str">
        <f>IF(Wedstrijden!AS1348="x","A","")</f>
        <v/>
      </c>
      <c r="CP1361" s="16" t="str">
        <f>IF(Wedstrijden!AT1348="x","BB","")</f>
        <v/>
      </c>
      <c r="CQ1361" s="16" t="str">
        <f>IF(Wedstrijden!AU1348="x","B","")</f>
        <v/>
      </c>
      <c r="CR1361" s="16" t="str">
        <f>IF(Wedstrijden!AV1348="x","L","")</f>
        <v/>
      </c>
      <c r="CS1361" s="16" t="str">
        <f>IF(Wedstrijden!AW1348="x","M","")</f>
        <v/>
      </c>
      <c r="CT1361" s="16" t="str">
        <f>IF(Wedstrijden!AX1348="x","Z","")</f>
        <v/>
      </c>
      <c r="CU1361" s="16" t="str">
        <f>IF(Wedstrijden!BB1348="x","ZZ","")</f>
        <v/>
      </c>
      <c r="CV1361" s="16" t="str">
        <f>IF(COUNTA(Wedstrijden!AI1348:AP1348)&lt;&gt;0,2,"")</f>
        <v/>
      </c>
      <c r="CW1361" s="16" t="str">
        <f t="shared" si="129"/>
        <v/>
      </c>
      <c r="CX1361" s="16" t="str">
        <f>IF(Wedstrijden!AI1348="x","BB","")</f>
        <v/>
      </c>
      <c r="CY1361" s="16" t="str">
        <f>IF(Wedstrijden!AJ1348="x","B","")</f>
        <v/>
      </c>
      <c r="CZ1361" s="16" t="str">
        <f>IF(Wedstrijden!AK1348="x","L","")</f>
        <v/>
      </c>
      <c r="DA1361" s="16" t="str">
        <f>IF(Wedstrijden!AL1348="x","M","")</f>
        <v/>
      </c>
      <c r="DB1361" s="16" t="str">
        <f>IF(Wedstrijden!AM1348="x","Z","")</f>
        <v/>
      </c>
      <c r="DC1361" s="16" t="str">
        <f>IF(Wedstrijden!AN1348="x","ZZ","")</f>
        <v/>
      </c>
      <c r="DD1361" s="16" t="str">
        <f>IF(Wedstrijden!AP1348="x","1.40","")</f>
        <v/>
      </c>
      <c r="DE1361" s="16" t="str">
        <f>IF(COUNTA(Wedstrijden!BD1348:BF1348)&lt;&gt;0,6,"")</f>
        <v/>
      </c>
      <c r="DF1361" s="16" t="str">
        <f t="shared" si="130"/>
        <v/>
      </c>
      <c r="DG1361" s="16" t="str">
        <f>IF(Wedstrijden!BD1348="x","L","")</f>
        <v/>
      </c>
      <c r="DH1361" s="16" t="str">
        <f>IF(Wedstrijden!BE1348="x","M","")</f>
        <v/>
      </c>
      <c r="DI1361" s="16" t="str">
        <f>IF(Wedstrijden!BF1348="x","Z","")</f>
        <v/>
      </c>
      <c r="DJ1361" s="16" t="str">
        <f>IF(Wedstrijden!BG1348="x","Z","")</f>
        <v/>
      </c>
      <c r="DK1361" s="16" t="str">
        <f>IF(COUNTA(Wedstrijden!BI1348:BK1348)&lt;&gt;0,6,"")</f>
        <v/>
      </c>
      <c r="DL1361" s="16" t="str">
        <f t="shared" si="131"/>
        <v/>
      </c>
      <c r="DM1361" s="16" t="str">
        <f>IF(Wedstrijden!BI1348="x","L","")</f>
        <v/>
      </c>
      <c r="DN1361" s="16" t="str">
        <f>IF(Wedstrijden!BJ1348="x","M","")</f>
        <v/>
      </c>
      <c r="DO1361" s="16" t="str">
        <f>IF(Wedstrijden!BK1348="x","Z","")</f>
        <v/>
      </c>
      <c r="DP1361" s="16" t="str">
        <f>IF(Wedstrijden!BL1348="x","Z","")</f>
        <v/>
      </c>
    </row>
    <row r="1362" spans="1:120" ht="14.4" x14ac:dyDescent="0.3">
      <c r="A1362" s="18">
        <f>Wedstrijden!A1349</f>
        <v>0</v>
      </c>
      <c r="B1362" s="16" t="str">
        <f>IFERROR(VLOOKUP(Wedstrijden!#REF!,#REF!,2,FALSE),"")</f>
        <v/>
      </c>
      <c r="C1362" s="16">
        <f>Wedstrijden!E1349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IF(COUNTA(Wedstrijden!U1349:AC1349)&lt;&gt;0,1,"")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IF(Wedstrijden!U1349="x","B1","")</f>
        <v/>
      </c>
      <c r="BO1362" s="16" t="e">
        <f>IF(Wedstrijden!#REF!="x","BB","")</f>
        <v>#REF!</v>
      </c>
      <c r="BP1362" s="16" t="str">
        <f>IF(Wedstrijden!W1349="x","B","")</f>
        <v/>
      </c>
      <c r="BQ1362" s="16" t="str">
        <f>IF(Wedstrijden!X1349="x","L1","")</f>
        <v/>
      </c>
      <c r="BR1362" s="16" t="str">
        <f>IF(Wedstrijden!Y1349="x","L2","")</f>
        <v/>
      </c>
      <c r="BS1362" s="16" t="str">
        <f>IF(Wedstrijden!Z1349="x","M1","")</f>
        <v/>
      </c>
      <c r="BT1362" s="16" t="str">
        <f>IF(Wedstrijden!AA1349="x","M2","")</f>
        <v/>
      </c>
      <c r="BU1362" s="16" t="str">
        <f>IF(Wedstrijden!AB1349="x","Z1","")</f>
        <v/>
      </c>
      <c r="BV1362" s="16" t="str">
        <f>IF(Wedstrijden!AC1349="x","Z2","")</f>
        <v/>
      </c>
      <c r="BW1362" s="16" t="str">
        <f>IF(COUNTA(Wedstrijden!L1349:T1349)&lt;&gt;0,1,"")</f>
        <v/>
      </c>
      <c r="BX1362" s="16" t="str">
        <f t="shared" si="127"/>
        <v/>
      </c>
      <c r="BY1362" s="16" t="str">
        <f>IF(Wedstrijden!L1349="x","BB","")</f>
        <v/>
      </c>
      <c r="BZ1362" s="16" t="str">
        <f>IF(Wedstrijden!M1349="x","B","")</f>
        <v/>
      </c>
      <c r="CA1362" s="16" t="str">
        <f>IF(Wedstrijden!N1349="x","L1","")</f>
        <v/>
      </c>
      <c r="CB1362" s="16" t="str">
        <f>IF(Wedstrijden!O1349="x","L2","")</f>
        <v/>
      </c>
      <c r="CC1362" s="16" t="str">
        <f>IF(Wedstrijden!P1349="x","M1","")</f>
        <v/>
      </c>
      <c r="CD1362" s="16" t="str">
        <f>IF(Wedstrijden!Q1349="x","M2","")</f>
        <v/>
      </c>
      <c r="CE1362" s="16" t="str">
        <f>IF(Wedstrijden!R1349="x","Z1","")</f>
        <v/>
      </c>
      <c r="CF1362" s="16" t="str">
        <f>IF(Wedstrijden!S1349="x","Z2","")</f>
        <v/>
      </c>
      <c r="CG1362" s="16" t="str">
        <f>IF(Wedstrijden!T1349="x","ZZL","")</f>
        <v/>
      </c>
      <c r="CL1362" s="16" t="str">
        <f>IF(COUNTA(Wedstrijden!AR1349:BB1349)&lt;&gt;0,2,"")</f>
        <v/>
      </c>
      <c r="CM1362" s="16" t="str">
        <f t="shared" si="128"/>
        <v/>
      </c>
      <c r="CN1362" s="16" t="str">
        <f>IF(Wedstrijden!AR1349="x","AA","")</f>
        <v/>
      </c>
      <c r="CO1362" s="16" t="str">
        <f>IF(Wedstrijden!AS1349="x","A","")</f>
        <v/>
      </c>
      <c r="CP1362" s="16" t="str">
        <f>IF(Wedstrijden!AT1349="x","BB","")</f>
        <v/>
      </c>
      <c r="CQ1362" s="16" t="str">
        <f>IF(Wedstrijden!AU1349="x","B","")</f>
        <v/>
      </c>
      <c r="CR1362" s="16" t="str">
        <f>IF(Wedstrijden!AV1349="x","L","")</f>
        <v/>
      </c>
      <c r="CS1362" s="16" t="str">
        <f>IF(Wedstrijden!AW1349="x","M","")</f>
        <v/>
      </c>
      <c r="CT1362" s="16" t="str">
        <f>IF(Wedstrijden!AX1349="x","Z","")</f>
        <v/>
      </c>
      <c r="CU1362" s="16" t="str">
        <f>IF(Wedstrijden!BB1349="x","ZZ","")</f>
        <v/>
      </c>
      <c r="CV1362" s="16" t="str">
        <f>IF(COUNTA(Wedstrijden!AI1349:AP1349)&lt;&gt;0,2,"")</f>
        <v/>
      </c>
      <c r="CW1362" s="16" t="str">
        <f t="shared" si="129"/>
        <v/>
      </c>
      <c r="CX1362" s="16" t="str">
        <f>IF(Wedstrijden!AI1349="x","BB","")</f>
        <v/>
      </c>
      <c r="CY1362" s="16" t="str">
        <f>IF(Wedstrijden!AJ1349="x","B","")</f>
        <v/>
      </c>
      <c r="CZ1362" s="16" t="str">
        <f>IF(Wedstrijden!AK1349="x","L","")</f>
        <v/>
      </c>
      <c r="DA1362" s="16" t="str">
        <f>IF(Wedstrijden!AL1349="x","M","")</f>
        <v/>
      </c>
      <c r="DB1362" s="16" t="str">
        <f>IF(Wedstrijden!AM1349="x","Z","")</f>
        <v/>
      </c>
      <c r="DC1362" s="16" t="str">
        <f>IF(Wedstrijden!AN1349="x","ZZ","")</f>
        <v/>
      </c>
      <c r="DD1362" s="16" t="str">
        <f>IF(Wedstrijden!AP1349="x","1.40","")</f>
        <v/>
      </c>
      <c r="DE1362" s="16" t="str">
        <f>IF(COUNTA(Wedstrijden!BD1349:BF1349)&lt;&gt;0,6,"")</f>
        <v/>
      </c>
      <c r="DF1362" s="16" t="str">
        <f t="shared" si="130"/>
        <v/>
      </c>
      <c r="DG1362" s="16" t="str">
        <f>IF(Wedstrijden!BD1349="x","L","")</f>
        <v/>
      </c>
      <c r="DH1362" s="16" t="str">
        <f>IF(Wedstrijden!BE1349="x","M","")</f>
        <v/>
      </c>
      <c r="DI1362" s="16" t="str">
        <f>IF(Wedstrijden!BF1349="x","Z","")</f>
        <v/>
      </c>
      <c r="DJ1362" s="16" t="str">
        <f>IF(Wedstrijden!BG1349="x","Z","")</f>
        <v/>
      </c>
      <c r="DK1362" s="16" t="str">
        <f>IF(COUNTA(Wedstrijden!BI1349:BK1349)&lt;&gt;0,6,"")</f>
        <v/>
      </c>
      <c r="DL1362" s="16" t="str">
        <f t="shared" si="131"/>
        <v/>
      </c>
      <c r="DM1362" s="16" t="str">
        <f>IF(Wedstrijden!BI1349="x","L","")</f>
        <v/>
      </c>
      <c r="DN1362" s="16" t="str">
        <f>IF(Wedstrijden!BJ1349="x","M","")</f>
        <v/>
      </c>
      <c r="DO1362" s="16" t="str">
        <f>IF(Wedstrijden!BK1349="x","Z","")</f>
        <v/>
      </c>
      <c r="DP1362" s="16" t="str">
        <f>IF(Wedstrijden!BL1349="x","Z","")</f>
        <v/>
      </c>
    </row>
    <row r="1363" spans="1:120" ht="14.4" x14ac:dyDescent="0.3">
      <c r="A1363" s="18">
        <f>Wedstrijden!A1350</f>
        <v>0</v>
      </c>
      <c r="B1363" s="16" t="str">
        <f>IFERROR(VLOOKUP(Wedstrijden!#REF!,#REF!,2,FALSE),"")</f>
        <v/>
      </c>
      <c r="C1363" s="16">
        <f>Wedstrijden!E1350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IF(COUNTA(Wedstrijden!U1350:AC1350)&lt;&gt;0,1,"")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IF(Wedstrijden!U1350="x","B1","")</f>
        <v/>
      </c>
      <c r="BO1363" s="16" t="e">
        <f>IF(Wedstrijden!#REF!="x","BB","")</f>
        <v>#REF!</v>
      </c>
      <c r="BP1363" s="16" t="str">
        <f>IF(Wedstrijden!W1350="x","B","")</f>
        <v/>
      </c>
      <c r="BQ1363" s="16" t="str">
        <f>IF(Wedstrijden!X1350="x","L1","")</f>
        <v/>
      </c>
      <c r="BR1363" s="16" t="str">
        <f>IF(Wedstrijden!Y1350="x","L2","")</f>
        <v/>
      </c>
      <c r="BS1363" s="16" t="str">
        <f>IF(Wedstrijden!Z1350="x","M1","")</f>
        <v/>
      </c>
      <c r="BT1363" s="16" t="str">
        <f>IF(Wedstrijden!AA1350="x","M2","")</f>
        <v/>
      </c>
      <c r="BU1363" s="16" t="str">
        <f>IF(Wedstrijden!AB1350="x","Z1","")</f>
        <v/>
      </c>
      <c r="BV1363" s="16" t="str">
        <f>IF(Wedstrijden!AC1350="x","Z2","")</f>
        <v/>
      </c>
      <c r="BW1363" s="16" t="str">
        <f>IF(COUNTA(Wedstrijden!L1350:T1350)&lt;&gt;0,1,"")</f>
        <v/>
      </c>
      <c r="BX1363" s="16" t="str">
        <f t="shared" si="127"/>
        <v/>
      </c>
      <c r="BY1363" s="16" t="str">
        <f>IF(Wedstrijden!L1350="x","BB","")</f>
        <v/>
      </c>
      <c r="BZ1363" s="16" t="str">
        <f>IF(Wedstrijden!M1350="x","B","")</f>
        <v/>
      </c>
      <c r="CA1363" s="16" t="str">
        <f>IF(Wedstrijden!N1350="x","L1","")</f>
        <v/>
      </c>
      <c r="CB1363" s="16" t="str">
        <f>IF(Wedstrijden!O1350="x","L2","")</f>
        <v/>
      </c>
      <c r="CC1363" s="16" t="str">
        <f>IF(Wedstrijden!P1350="x","M1","")</f>
        <v/>
      </c>
      <c r="CD1363" s="16" t="str">
        <f>IF(Wedstrijden!Q1350="x","M2","")</f>
        <v/>
      </c>
      <c r="CE1363" s="16" t="str">
        <f>IF(Wedstrijden!R1350="x","Z1","")</f>
        <v/>
      </c>
      <c r="CF1363" s="16" t="str">
        <f>IF(Wedstrijden!S1350="x","Z2","")</f>
        <v/>
      </c>
      <c r="CG1363" s="16" t="str">
        <f>IF(Wedstrijden!T1350="x","ZZL","")</f>
        <v/>
      </c>
      <c r="CL1363" s="16" t="str">
        <f>IF(COUNTA(Wedstrijden!AR1350:BB1350)&lt;&gt;0,2,"")</f>
        <v/>
      </c>
      <c r="CM1363" s="16" t="str">
        <f t="shared" si="128"/>
        <v/>
      </c>
      <c r="CN1363" s="16" t="str">
        <f>IF(Wedstrijden!AR1350="x","AA","")</f>
        <v/>
      </c>
      <c r="CO1363" s="16" t="str">
        <f>IF(Wedstrijden!AS1350="x","A","")</f>
        <v/>
      </c>
      <c r="CP1363" s="16" t="str">
        <f>IF(Wedstrijden!AT1350="x","BB","")</f>
        <v/>
      </c>
      <c r="CQ1363" s="16" t="str">
        <f>IF(Wedstrijden!AU1350="x","B","")</f>
        <v/>
      </c>
      <c r="CR1363" s="16" t="str">
        <f>IF(Wedstrijden!AV1350="x","L","")</f>
        <v/>
      </c>
      <c r="CS1363" s="16" t="str">
        <f>IF(Wedstrijden!AW1350="x","M","")</f>
        <v/>
      </c>
      <c r="CT1363" s="16" t="str">
        <f>IF(Wedstrijden!AX1350="x","Z","")</f>
        <v/>
      </c>
      <c r="CU1363" s="16" t="str">
        <f>IF(Wedstrijden!BB1350="x","ZZ","")</f>
        <v/>
      </c>
      <c r="CV1363" s="16" t="str">
        <f>IF(COUNTA(Wedstrijden!AI1350:AP1350)&lt;&gt;0,2,"")</f>
        <v/>
      </c>
      <c r="CW1363" s="16" t="str">
        <f t="shared" si="129"/>
        <v/>
      </c>
      <c r="CX1363" s="16" t="str">
        <f>IF(Wedstrijden!AI1350="x","BB","")</f>
        <v/>
      </c>
      <c r="CY1363" s="16" t="str">
        <f>IF(Wedstrijden!AJ1350="x","B","")</f>
        <v/>
      </c>
      <c r="CZ1363" s="16" t="str">
        <f>IF(Wedstrijden!AK1350="x","L","")</f>
        <v/>
      </c>
      <c r="DA1363" s="16" t="str">
        <f>IF(Wedstrijden!AL1350="x","M","")</f>
        <v/>
      </c>
      <c r="DB1363" s="16" t="str">
        <f>IF(Wedstrijden!AM1350="x","Z","")</f>
        <v/>
      </c>
      <c r="DC1363" s="16" t="str">
        <f>IF(Wedstrijden!AN1350="x","ZZ","")</f>
        <v/>
      </c>
      <c r="DD1363" s="16" t="str">
        <f>IF(Wedstrijden!AP1350="x","1.40","")</f>
        <v/>
      </c>
      <c r="DE1363" s="16" t="str">
        <f>IF(COUNTA(Wedstrijden!BD1350:BF1350)&lt;&gt;0,6,"")</f>
        <v/>
      </c>
      <c r="DF1363" s="16" t="str">
        <f t="shared" si="130"/>
        <v/>
      </c>
      <c r="DG1363" s="16" t="str">
        <f>IF(Wedstrijden!BD1350="x","L","")</f>
        <v/>
      </c>
      <c r="DH1363" s="16" t="str">
        <f>IF(Wedstrijden!BE1350="x","M","")</f>
        <v/>
      </c>
      <c r="DI1363" s="16" t="str">
        <f>IF(Wedstrijden!BF1350="x","Z","")</f>
        <v/>
      </c>
      <c r="DJ1363" s="16" t="str">
        <f>IF(Wedstrijden!BG1350="x","Z","")</f>
        <v/>
      </c>
      <c r="DK1363" s="16" t="str">
        <f>IF(COUNTA(Wedstrijden!BI1350:BK1350)&lt;&gt;0,6,"")</f>
        <v/>
      </c>
      <c r="DL1363" s="16" t="str">
        <f t="shared" si="131"/>
        <v/>
      </c>
      <c r="DM1363" s="16" t="str">
        <f>IF(Wedstrijden!BI1350="x","L","")</f>
        <v/>
      </c>
      <c r="DN1363" s="16" t="str">
        <f>IF(Wedstrijden!BJ1350="x","M","")</f>
        <v/>
      </c>
      <c r="DO1363" s="16" t="str">
        <f>IF(Wedstrijden!BK1350="x","Z","")</f>
        <v/>
      </c>
      <c r="DP1363" s="16" t="str">
        <f>IF(Wedstrijden!BL1350="x","Z","")</f>
        <v/>
      </c>
    </row>
    <row r="1364" spans="1:120" ht="14.4" x14ac:dyDescent="0.3">
      <c r="A1364" s="18">
        <f>Wedstrijden!A1351</f>
        <v>0</v>
      </c>
      <c r="B1364" s="16" t="str">
        <f>IFERROR(VLOOKUP(Wedstrijden!#REF!,#REF!,2,FALSE),"")</f>
        <v/>
      </c>
      <c r="C1364" s="16">
        <f>Wedstrijden!E1351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IF(COUNTA(Wedstrijden!U1351:AC1351)&lt;&gt;0,1,"")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IF(Wedstrijden!U1351="x","B1","")</f>
        <v/>
      </c>
      <c r="BO1364" s="16" t="e">
        <f>IF(Wedstrijden!#REF!="x","BB","")</f>
        <v>#REF!</v>
      </c>
      <c r="BP1364" s="16" t="str">
        <f>IF(Wedstrijden!W1351="x","B","")</f>
        <v/>
      </c>
      <c r="BQ1364" s="16" t="str">
        <f>IF(Wedstrijden!X1351="x","L1","")</f>
        <v/>
      </c>
      <c r="BR1364" s="16" t="str">
        <f>IF(Wedstrijden!Y1351="x","L2","")</f>
        <v/>
      </c>
      <c r="BS1364" s="16" t="str">
        <f>IF(Wedstrijden!Z1351="x","M1","")</f>
        <v/>
      </c>
      <c r="BT1364" s="16" t="str">
        <f>IF(Wedstrijden!AA1351="x","M2","")</f>
        <v/>
      </c>
      <c r="BU1364" s="16" t="str">
        <f>IF(Wedstrijden!AB1351="x","Z1","")</f>
        <v/>
      </c>
      <c r="BV1364" s="16" t="str">
        <f>IF(Wedstrijden!AC1351="x","Z2","")</f>
        <v/>
      </c>
      <c r="BW1364" s="16" t="str">
        <f>IF(COUNTA(Wedstrijden!L1351:T1351)&lt;&gt;0,1,"")</f>
        <v/>
      </c>
      <c r="BX1364" s="16" t="str">
        <f t="shared" si="127"/>
        <v/>
      </c>
      <c r="BY1364" s="16" t="str">
        <f>IF(Wedstrijden!L1351="x","BB","")</f>
        <v/>
      </c>
      <c r="BZ1364" s="16" t="str">
        <f>IF(Wedstrijden!M1351="x","B","")</f>
        <v/>
      </c>
      <c r="CA1364" s="16" t="str">
        <f>IF(Wedstrijden!N1351="x","L1","")</f>
        <v/>
      </c>
      <c r="CB1364" s="16" t="str">
        <f>IF(Wedstrijden!O1351="x","L2","")</f>
        <v/>
      </c>
      <c r="CC1364" s="16" t="str">
        <f>IF(Wedstrijden!P1351="x","M1","")</f>
        <v/>
      </c>
      <c r="CD1364" s="16" t="str">
        <f>IF(Wedstrijden!Q1351="x","M2","")</f>
        <v/>
      </c>
      <c r="CE1364" s="16" t="str">
        <f>IF(Wedstrijden!R1351="x","Z1","")</f>
        <v/>
      </c>
      <c r="CF1364" s="16" t="str">
        <f>IF(Wedstrijden!S1351="x","Z2","")</f>
        <v/>
      </c>
      <c r="CG1364" s="16" t="str">
        <f>IF(Wedstrijden!T1351="x","ZZL","")</f>
        <v/>
      </c>
      <c r="CL1364" s="16" t="str">
        <f>IF(COUNTA(Wedstrijden!AR1351:BB1351)&lt;&gt;0,2,"")</f>
        <v/>
      </c>
      <c r="CM1364" s="16" t="str">
        <f t="shared" si="128"/>
        <v/>
      </c>
      <c r="CN1364" s="16" t="str">
        <f>IF(Wedstrijden!AR1351="x","AA","")</f>
        <v/>
      </c>
      <c r="CO1364" s="16" t="str">
        <f>IF(Wedstrijden!AS1351="x","A","")</f>
        <v/>
      </c>
      <c r="CP1364" s="16" t="str">
        <f>IF(Wedstrijden!AT1351="x","BB","")</f>
        <v/>
      </c>
      <c r="CQ1364" s="16" t="str">
        <f>IF(Wedstrijden!AU1351="x","B","")</f>
        <v/>
      </c>
      <c r="CR1364" s="16" t="str">
        <f>IF(Wedstrijden!AV1351="x","L","")</f>
        <v/>
      </c>
      <c r="CS1364" s="16" t="str">
        <f>IF(Wedstrijden!AW1351="x","M","")</f>
        <v/>
      </c>
      <c r="CT1364" s="16" t="str">
        <f>IF(Wedstrijden!AX1351="x","Z","")</f>
        <v/>
      </c>
      <c r="CU1364" s="16" t="str">
        <f>IF(Wedstrijden!BB1351="x","ZZ","")</f>
        <v/>
      </c>
      <c r="CV1364" s="16" t="str">
        <f>IF(COUNTA(Wedstrijden!AI1351:AP1351)&lt;&gt;0,2,"")</f>
        <v/>
      </c>
      <c r="CW1364" s="16" t="str">
        <f t="shared" si="129"/>
        <v/>
      </c>
      <c r="CX1364" s="16" t="str">
        <f>IF(Wedstrijden!AI1351="x","BB","")</f>
        <v/>
      </c>
      <c r="CY1364" s="16" t="str">
        <f>IF(Wedstrijden!AJ1351="x","B","")</f>
        <v/>
      </c>
      <c r="CZ1364" s="16" t="str">
        <f>IF(Wedstrijden!AK1351="x","L","")</f>
        <v/>
      </c>
      <c r="DA1364" s="16" t="str">
        <f>IF(Wedstrijden!AL1351="x","M","")</f>
        <v/>
      </c>
      <c r="DB1364" s="16" t="str">
        <f>IF(Wedstrijden!AM1351="x","Z","")</f>
        <v/>
      </c>
      <c r="DC1364" s="16" t="str">
        <f>IF(Wedstrijden!AN1351="x","ZZ","")</f>
        <v/>
      </c>
      <c r="DD1364" s="16" t="str">
        <f>IF(Wedstrijden!AP1351="x","1.40","")</f>
        <v/>
      </c>
      <c r="DE1364" s="16" t="str">
        <f>IF(COUNTA(Wedstrijden!BD1351:BF1351)&lt;&gt;0,6,"")</f>
        <v/>
      </c>
      <c r="DF1364" s="16" t="str">
        <f t="shared" si="130"/>
        <v/>
      </c>
      <c r="DG1364" s="16" t="str">
        <f>IF(Wedstrijden!BD1351="x","L","")</f>
        <v/>
      </c>
      <c r="DH1364" s="16" t="str">
        <f>IF(Wedstrijden!BE1351="x","M","")</f>
        <v/>
      </c>
      <c r="DI1364" s="16" t="str">
        <f>IF(Wedstrijden!BF1351="x","Z","")</f>
        <v/>
      </c>
      <c r="DJ1364" s="16" t="str">
        <f>IF(Wedstrijden!BG1351="x","Z","")</f>
        <v/>
      </c>
      <c r="DK1364" s="16" t="str">
        <f>IF(COUNTA(Wedstrijden!BI1351:BK1351)&lt;&gt;0,6,"")</f>
        <v/>
      </c>
      <c r="DL1364" s="16" t="str">
        <f t="shared" si="131"/>
        <v/>
      </c>
      <c r="DM1364" s="16" t="str">
        <f>IF(Wedstrijden!BI1351="x","L","")</f>
        <v/>
      </c>
      <c r="DN1364" s="16" t="str">
        <f>IF(Wedstrijden!BJ1351="x","M","")</f>
        <v/>
      </c>
      <c r="DO1364" s="16" t="str">
        <f>IF(Wedstrijden!BK1351="x","Z","")</f>
        <v/>
      </c>
      <c r="DP1364" s="16" t="str">
        <f>IF(Wedstrijden!BL1351="x","Z","")</f>
        <v/>
      </c>
    </row>
    <row r="1365" spans="1:120" ht="14.4" x14ac:dyDescent="0.3">
      <c r="A1365" s="18">
        <f>Wedstrijden!A1352</f>
        <v>0</v>
      </c>
      <c r="B1365" s="16" t="str">
        <f>IFERROR(VLOOKUP(Wedstrijden!#REF!,#REF!,2,FALSE),"")</f>
        <v/>
      </c>
      <c r="C1365" s="16">
        <f>Wedstrijden!E1352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IF(COUNTA(Wedstrijden!U1352:AC1352)&lt;&gt;0,1,"")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IF(Wedstrijden!U1352="x","B1","")</f>
        <v/>
      </c>
      <c r="BO1365" s="16" t="e">
        <f>IF(Wedstrijden!#REF!="x","BB","")</f>
        <v>#REF!</v>
      </c>
      <c r="BP1365" s="16" t="str">
        <f>IF(Wedstrijden!W1352="x","B","")</f>
        <v/>
      </c>
      <c r="BQ1365" s="16" t="str">
        <f>IF(Wedstrijden!X1352="x","L1","")</f>
        <v/>
      </c>
      <c r="BR1365" s="16" t="str">
        <f>IF(Wedstrijden!Y1352="x","L2","")</f>
        <v/>
      </c>
      <c r="BS1365" s="16" t="str">
        <f>IF(Wedstrijden!Z1352="x","M1","")</f>
        <v/>
      </c>
      <c r="BT1365" s="16" t="str">
        <f>IF(Wedstrijden!AA1352="x","M2","")</f>
        <v/>
      </c>
      <c r="BU1365" s="16" t="str">
        <f>IF(Wedstrijden!AB1352="x","Z1","")</f>
        <v/>
      </c>
      <c r="BV1365" s="16" t="str">
        <f>IF(Wedstrijden!AC1352="x","Z2","")</f>
        <v/>
      </c>
      <c r="BW1365" s="16" t="str">
        <f>IF(COUNTA(Wedstrijden!L1352:T1352)&lt;&gt;0,1,"")</f>
        <v/>
      </c>
      <c r="BX1365" s="16" t="str">
        <f t="shared" si="127"/>
        <v/>
      </c>
      <c r="BY1365" s="16" t="str">
        <f>IF(Wedstrijden!L1352="x","BB","")</f>
        <v/>
      </c>
      <c r="BZ1365" s="16" t="str">
        <f>IF(Wedstrijden!M1352="x","B","")</f>
        <v/>
      </c>
      <c r="CA1365" s="16" t="str">
        <f>IF(Wedstrijden!N1352="x","L1","")</f>
        <v/>
      </c>
      <c r="CB1365" s="16" t="str">
        <f>IF(Wedstrijden!O1352="x","L2","")</f>
        <v/>
      </c>
      <c r="CC1365" s="16" t="str">
        <f>IF(Wedstrijden!P1352="x","M1","")</f>
        <v/>
      </c>
      <c r="CD1365" s="16" t="str">
        <f>IF(Wedstrijden!Q1352="x","M2","")</f>
        <v/>
      </c>
      <c r="CE1365" s="16" t="str">
        <f>IF(Wedstrijden!R1352="x","Z1","")</f>
        <v/>
      </c>
      <c r="CF1365" s="16" t="str">
        <f>IF(Wedstrijden!S1352="x","Z2","")</f>
        <v/>
      </c>
      <c r="CG1365" s="16" t="str">
        <f>IF(Wedstrijden!T1352="x","ZZL","")</f>
        <v/>
      </c>
      <c r="CL1365" s="16" t="str">
        <f>IF(COUNTA(Wedstrijden!AR1352:BB1352)&lt;&gt;0,2,"")</f>
        <v/>
      </c>
      <c r="CM1365" s="16" t="str">
        <f t="shared" si="128"/>
        <v/>
      </c>
      <c r="CN1365" s="16" t="str">
        <f>IF(Wedstrijden!AR1352="x","AA","")</f>
        <v/>
      </c>
      <c r="CO1365" s="16" t="str">
        <f>IF(Wedstrijden!AS1352="x","A","")</f>
        <v/>
      </c>
      <c r="CP1365" s="16" t="str">
        <f>IF(Wedstrijden!AT1352="x","BB","")</f>
        <v/>
      </c>
      <c r="CQ1365" s="16" t="str">
        <f>IF(Wedstrijden!AU1352="x","B","")</f>
        <v/>
      </c>
      <c r="CR1365" s="16" t="str">
        <f>IF(Wedstrijden!AV1352="x","L","")</f>
        <v/>
      </c>
      <c r="CS1365" s="16" t="str">
        <f>IF(Wedstrijden!AW1352="x","M","")</f>
        <v/>
      </c>
      <c r="CT1365" s="16" t="str">
        <f>IF(Wedstrijden!AX1352="x","Z","")</f>
        <v/>
      </c>
      <c r="CU1365" s="16" t="str">
        <f>IF(Wedstrijden!BB1352="x","ZZ","")</f>
        <v/>
      </c>
      <c r="CV1365" s="16" t="str">
        <f>IF(COUNTA(Wedstrijden!AI1352:AP1352)&lt;&gt;0,2,"")</f>
        <v/>
      </c>
      <c r="CW1365" s="16" t="str">
        <f t="shared" si="129"/>
        <v/>
      </c>
      <c r="CX1365" s="16" t="str">
        <f>IF(Wedstrijden!AI1352="x","BB","")</f>
        <v/>
      </c>
      <c r="CY1365" s="16" t="str">
        <f>IF(Wedstrijden!AJ1352="x","B","")</f>
        <v/>
      </c>
      <c r="CZ1365" s="16" t="str">
        <f>IF(Wedstrijden!AK1352="x","L","")</f>
        <v/>
      </c>
      <c r="DA1365" s="16" t="str">
        <f>IF(Wedstrijden!AL1352="x","M","")</f>
        <v/>
      </c>
      <c r="DB1365" s="16" t="str">
        <f>IF(Wedstrijden!AM1352="x","Z","")</f>
        <v/>
      </c>
      <c r="DC1365" s="16" t="str">
        <f>IF(Wedstrijden!AN1352="x","ZZ","")</f>
        <v/>
      </c>
      <c r="DD1365" s="16" t="str">
        <f>IF(Wedstrijden!AP1352="x","1.40","")</f>
        <v/>
      </c>
      <c r="DE1365" s="16" t="str">
        <f>IF(COUNTA(Wedstrijden!BD1352:BF1352)&lt;&gt;0,6,"")</f>
        <v/>
      </c>
      <c r="DF1365" s="16" t="str">
        <f t="shared" si="130"/>
        <v/>
      </c>
      <c r="DG1365" s="16" t="str">
        <f>IF(Wedstrijden!BD1352="x","L","")</f>
        <v/>
      </c>
      <c r="DH1365" s="16" t="str">
        <f>IF(Wedstrijden!BE1352="x","M","")</f>
        <v/>
      </c>
      <c r="DI1365" s="16" t="str">
        <f>IF(Wedstrijden!BF1352="x","Z","")</f>
        <v/>
      </c>
      <c r="DJ1365" s="16" t="str">
        <f>IF(Wedstrijden!BG1352="x","Z","")</f>
        <v/>
      </c>
      <c r="DK1365" s="16" t="str">
        <f>IF(COUNTA(Wedstrijden!BI1352:BK1352)&lt;&gt;0,6,"")</f>
        <v/>
      </c>
      <c r="DL1365" s="16" t="str">
        <f t="shared" si="131"/>
        <v/>
      </c>
      <c r="DM1365" s="16" t="str">
        <f>IF(Wedstrijden!BI1352="x","L","")</f>
        <v/>
      </c>
      <c r="DN1365" s="16" t="str">
        <f>IF(Wedstrijden!BJ1352="x","M","")</f>
        <v/>
      </c>
      <c r="DO1365" s="16" t="str">
        <f>IF(Wedstrijden!BK1352="x","Z","")</f>
        <v/>
      </c>
      <c r="DP1365" s="16" t="str">
        <f>IF(Wedstrijden!BL1352="x","Z","")</f>
        <v/>
      </c>
    </row>
    <row r="1366" spans="1:120" ht="14.4" x14ac:dyDescent="0.3">
      <c r="A1366" s="18">
        <f>Wedstrijden!A1353</f>
        <v>0</v>
      </c>
      <c r="B1366" s="16" t="str">
        <f>IFERROR(VLOOKUP(Wedstrijden!#REF!,#REF!,2,FALSE),"")</f>
        <v/>
      </c>
      <c r="C1366" s="16">
        <f>Wedstrijden!E1353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IF(COUNTA(Wedstrijden!U1353:AC1353)&lt;&gt;0,1,"")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IF(Wedstrijden!U1353="x","B1","")</f>
        <v/>
      </c>
      <c r="BO1366" s="16" t="e">
        <f>IF(Wedstrijden!#REF!="x","BB","")</f>
        <v>#REF!</v>
      </c>
      <c r="BP1366" s="16" t="str">
        <f>IF(Wedstrijden!W1353="x","B","")</f>
        <v/>
      </c>
      <c r="BQ1366" s="16" t="str">
        <f>IF(Wedstrijden!X1353="x","L1","")</f>
        <v/>
      </c>
      <c r="BR1366" s="16" t="str">
        <f>IF(Wedstrijden!Y1353="x","L2","")</f>
        <v/>
      </c>
      <c r="BS1366" s="16" t="str">
        <f>IF(Wedstrijden!Z1353="x","M1","")</f>
        <v/>
      </c>
      <c r="BT1366" s="16" t="str">
        <f>IF(Wedstrijden!AA1353="x","M2","")</f>
        <v/>
      </c>
      <c r="BU1366" s="16" t="str">
        <f>IF(Wedstrijden!AB1353="x","Z1","")</f>
        <v/>
      </c>
      <c r="BV1366" s="16" t="str">
        <f>IF(Wedstrijden!AC1353="x","Z2","")</f>
        <v/>
      </c>
      <c r="BW1366" s="16" t="str">
        <f>IF(COUNTA(Wedstrijden!L1353:T1353)&lt;&gt;0,1,"")</f>
        <v/>
      </c>
      <c r="BX1366" s="16" t="str">
        <f t="shared" si="127"/>
        <v/>
      </c>
      <c r="BY1366" s="16" t="str">
        <f>IF(Wedstrijden!L1353="x","BB","")</f>
        <v/>
      </c>
      <c r="BZ1366" s="16" t="str">
        <f>IF(Wedstrijden!M1353="x","B","")</f>
        <v/>
      </c>
      <c r="CA1366" s="16" t="str">
        <f>IF(Wedstrijden!N1353="x","L1","")</f>
        <v/>
      </c>
      <c r="CB1366" s="16" t="str">
        <f>IF(Wedstrijden!O1353="x","L2","")</f>
        <v/>
      </c>
      <c r="CC1366" s="16" t="str">
        <f>IF(Wedstrijden!P1353="x","M1","")</f>
        <v/>
      </c>
      <c r="CD1366" s="16" t="str">
        <f>IF(Wedstrijden!Q1353="x","M2","")</f>
        <v/>
      </c>
      <c r="CE1366" s="16" t="str">
        <f>IF(Wedstrijden!R1353="x","Z1","")</f>
        <v/>
      </c>
      <c r="CF1366" s="16" t="str">
        <f>IF(Wedstrijden!S1353="x","Z2","")</f>
        <v/>
      </c>
      <c r="CG1366" s="16" t="str">
        <f>IF(Wedstrijden!T1353="x","ZZL","")</f>
        <v/>
      </c>
      <c r="CL1366" s="16" t="str">
        <f>IF(COUNTA(Wedstrijden!AR1353:BB1353)&lt;&gt;0,2,"")</f>
        <v/>
      </c>
      <c r="CM1366" s="16" t="str">
        <f t="shared" si="128"/>
        <v/>
      </c>
      <c r="CN1366" s="16" t="str">
        <f>IF(Wedstrijden!AR1353="x","AA","")</f>
        <v/>
      </c>
      <c r="CO1366" s="16" t="str">
        <f>IF(Wedstrijden!AS1353="x","A","")</f>
        <v/>
      </c>
      <c r="CP1366" s="16" t="str">
        <f>IF(Wedstrijden!AT1353="x","BB","")</f>
        <v/>
      </c>
      <c r="CQ1366" s="16" t="str">
        <f>IF(Wedstrijden!AU1353="x","B","")</f>
        <v/>
      </c>
      <c r="CR1366" s="16" t="str">
        <f>IF(Wedstrijden!AV1353="x","L","")</f>
        <v/>
      </c>
      <c r="CS1366" s="16" t="str">
        <f>IF(Wedstrijden!AW1353="x","M","")</f>
        <v/>
      </c>
      <c r="CT1366" s="16" t="str">
        <f>IF(Wedstrijden!AX1353="x","Z","")</f>
        <v/>
      </c>
      <c r="CU1366" s="16" t="str">
        <f>IF(Wedstrijden!BB1353="x","ZZ","")</f>
        <v/>
      </c>
      <c r="CV1366" s="16" t="str">
        <f>IF(COUNTA(Wedstrijden!AI1353:AP1353)&lt;&gt;0,2,"")</f>
        <v/>
      </c>
      <c r="CW1366" s="16" t="str">
        <f t="shared" si="129"/>
        <v/>
      </c>
      <c r="CX1366" s="16" t="str">
        <f>IF(Wedstrijden!AI1353="x","BB","")</f>
        <v/>
      </c>
      <c r="CY1366" s="16" t="str">
        <f>IF(Wedstrijden!AJ1353="x","B","")</f>
        <v/>
      </c>
      <c r="CZ1366" s="16" t="str">
        <f>IF(Wedstrijden!AK1353="x","L","")</f>
        <v/>
      </c>
      <c r="DA1366" s="16" t="str">
        <f>IF(Wedstrijden!AL1353="x","M","")</f>
        <v/>
      </c>
      <c r="DB1366" s="16" t="str">
        <f>IF(Wedstrijden!AM1353="x","Z","")</f>
        <v/>
      </c>
      <c r="DC1366" s="16" t="str">
        <f>IF(Wedstrijden!AN1353="x","ZZ","")</f>
        <v/>
      </c>
      <c r="DD1366" s="16" t="str">
        <f>IF(Wedstrijden!AP1353="x","1.40","")</f>
        <v/>
      </c>
      <c r="DE1366" s="16" t="str">
        <f>IF(COUNTA(Wedstrijden!BD1353:BF1353)&lt;&gt;0,6,"")</f>
        <v/>
      </c>
      <c r="DF1366" s="16" t="str">
        <f t="shared" si="130"/>
        <v/>
      </c>
      <c r="DG1366" s="16" t="str">
        <f>IF(Wedstrijden!BD1353="x","L","")</f>
        <v/>
      </c>
      <c r="DH1366" s="16" t="str">
        <f>IF(Wedstrijden!BE1353="x","M","")</f>
        <v/>
      </c>
      <c r="DI1366" s="16" t="str">
        <f>IF(Wedstrijden!BF1353="x","Z","")</f>
        <v/>
      </c>
      <c r="DJ1366" s="16" t="str">
        <f>IF(Wedstrijden!BG1353="x","Z","")</f>
        <v/>
      </c>
      <c r="DK1366" s="16" t="str">
        <f>IF(COUNTA(Wedstrijden!BI1353:BK1353)&lt;&gt;0,6,"")</f>
        <v/>
      </c>
      <c r="DL1366" s="16" t="str">
        <f t="shared" si="131"/>
        <v/>
      </c>
      <c r="DM1366" s="16" t="str">
        <f>IF(Wedstrijden!BI1353="x","L","")</f>
        <v/>
      </c>
      <c r="DN1366" s="16" t="str">
        <f>IF(Wedstrijden!BJ1353="x","M","")</f>
        <v/>
      </c>
      <c r="DO1366" s="16" t="str">
        <f>IF(Wedstrijden!BK1353="x","Z","")</f>
        <v/>
      </c>
      <c r="DP1366" s="16" t="str">
        <f>IF(Wedstrijden!BL1353="x","Z","")</f>
        <v/>
      </c>
    </row>
    <row r="1367" spans="1:120" ht="14.4" x14ac:dyDescent="0.3">
      <c r="A1367" s="18">
        <f>Wedstrijden!A1354</f>
        <v>0</v>
      </c>
      <c r="B1367" s="16" t="str">
        <f>IFERROR(VLOOKUP(Wedstrijden!#REF!,#REF!,2,FALSE),"")</f>
        <v/>
      </c>
      <c r="C1367" s="16">
        <f>Wedstrijden!E1354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IF(COUNTA(Wedstrijden!U1354:AC1354)&lt;&gt;0,1,"")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IF(Wedstrijden!U1354="x","B1","")</f>
        <v/>
      </c>
      <c r="BO1367" s="16" t="e">
        <f>IF(Wedstrijden!#REF!="x","BB","")</f>
        <v>#REF!</v>
      </c>
      <c r="BP1367" s="16" t="str">
        <f>IF(Wedstrijden!W1354="x","B","")</f>
        <v/>
      </c>
      <c r="BQ1367" s="16" t="str">
        <f>IF(Wedstrijden!X1354="x","L1","")</f>
        <v/>
      </c>
      <c r="BR1367" s="16" t="str">
        <f>IF(Wedstrijden!Y1354="x","L2","")</f>
        <v/>
      </c>
      <c r="BS1367" s="16" t="str">
        <f>IF(Wedstrijden!Z1354="x","M1","")</f>
        <v/>
      </c>
      <c r="BT1367" s="16" t="str">
        <f>IF(Wedstrijden!AA1354="x","M2","")</f>
        <v/>
      </c>
      <c r="BU1367" s="16" t="str">
        <f>IF(Wedstrijden!AB1354="x","Z1","")</f>
        <v/>
      </c>
      <c r="BV1367" s="16" t="str">
        <f>IF(Wedstrijden!AC1354="x","Z2","")</f>
        <v/>
      </c>
      <c r="BW1367" s="16" t="str">
        <f>IF(COUNTA(Wedstrijden!L1354:T1354)&lt;&gt;0,1,"")</f>
        <v/>
      </c>
      <c r="BX1367" s="16" t="str">
        <f t="shared" si="127"/>
        <v/>
      </c>
      <c r="BY1367" s="16" t="str">
        <f>IF(Wedstrijden!L1354="x","BB","")</f>
        <v/>
      </c>
      <c r="BZ1367" s="16" t="str">
        <f>IF(Wedstrijden!M1354="x","B","")</f>
        <v/>
      </c>
      <c r="CA1367" s="16" t="str">
        <f>IF(Wedstrijden!N1354="x","L1","")</f>
        <v/>
      </c>
      <c r="CB1367" s="16" t="str">
        <f>IF(Wedstrijden!O1354="x","L2","")</f>
        <v/>
      </c>
      <c r="CC1367" s="16" t="str">
        <f>IF(Wedstrijden!P1354="x","M1","")</f>
        <v/>
      </c>
      <c r="CD1367" s="16" t="str">
        <f>IF(Wedstrijden!Q1354="x","M2","")</f>
        <v/>
      </c>
      <c r="CE1367" s="16" t="str">
        <f>IF(Wedstrijden!R1354="x","Z1","")</f>
        <v/>
      </c>
      <c r="CF1367" s="16" t="str">
        <f>IF(Wedstrijden!S1354="x","Z2","")</f>
        <v/>
      </c>
      <c r="CG1367" s="16" t="str">
        <f>IF(Wedstrijden!T1354="x","ZZL","")</f>
        <v/>
      </c>
      <c r="CL1367" s="16" t="str">
        <f>IF(COUNTA(Wedstrijden!AR1354:BB1354)&lt;&gt;0,2,"")</f>
        <v/>
      </c>
      <c r="CM1367" s="16" t="str">
        <f t="shared" si="128"/>
        <v/>
      </c>
      <c r="CN1367" s="16" t="str">
        <f>IF(Wedstrijden!AR1354="x","AA","")</f>
        <v/>
      </c>
      <c r="CO1367" s="16" t="str">
        <f>IF(Wedstrijden!AS1354="x","A","")</f>
        <v/>
      </c>
      <c r="CP1367" s="16" t="str">
        <f>IF(Wedstrijden!AT1354="x","BB","")</f>
        <v/>
      </c>
      <c r="CQ1367" s="16" t="str">
        <f>IF(Wedstrijden!AU1354="x","B","")</f>
        <v/>
      </c>
      <c r="CR1367" s="16" t="str">
        <f>IF(Wedstrijden!AV1354="x","L","")</f>
        <v/>
      </c>
      <c r="CS1367" s="16" t="str">
        <f>IF(Wedstrijden!AW1354="x","M","")</f>
        <v/>
      </c>
      <c r="CT1367" s="16" t="str">
        <f>IF(Wedstrijden!AX1354="x","Z","")</f>
        <v/>
      </c>
      <c r="CU1367" s="16" t="str">
        <f>IF(Wedstrijden!BB1354="x","ZZ","")</f>
        <v/>
      </c>
      <c r="CV1367" s="16" t="str">
        <f>IF(COUNTA(Wedstrijden!AI1354:AP1354)&lt;&gt;0,2,"")</f>
        <v/>
      </c>
      <c r="CW1367" s="16" t="str">
        <f t="shared" si="129"/>
        <v/>
      </c>
      <c r="CX1367" s="16" t="str">
        <f>IF(Wedstrijden!AI1354="x","BB","")</f>
        <v/>
      </c>
      <c r="CY1367" s="16" t="str">
        <f>IF(Wedstrijden!AJ1354="x","B","")</f>
        <v/>
      </c>
      <c r="CZ1367" s="16" t="str">
        <f>IF(Wedstrijden!AK1354="x","L","")</f>
        <v/>
      </c>
      <c r="DA1367" s="16" t="str">
        <f>IF(Wedstrijden!AL1354="x","M","")</f>
        <v/>
      </c>
      <c r="DB1367" s="16" t="str">
        <f>IF(Wedstrijden!AM1354="x","Z","")</f>
        <v/>
      </c>
      <c r="DC1367" s="16" t="str">
        <f>IF(Wedstrijden!AN1354="x","ZZ","")</f>
        <v/>
      </c>
      <c r="DD1367" s="16" t="str">
        <f>IF(Wedstrijden!AP1354="x","1.40","")</f>
        <v/>
      </c>
      <c r="DE1367" s="16" t="str">
        <f>IF(COUNTA(Wedstrijden!BD1354:BF1354)&lt;&gt;0,6,"")</f>
        <v/>
      </c>
      <c r="DF1367" s="16" t="str">
        <f t="shared" si="130"/>
        <v/>
      </c>
      <c r="DG1367" s="16" t="str">
        <f>IF(Wedstrijden!BD1354="x","L","")</f>
        <v/>
      </c>
      <c r="DH1367" s="16" t="str">
        <f>IF(Wedstrijden!BE1354="x","M","")</f>
        <v/>
      </c>
      <c r="DI1367" s="16" t="str">
        <f>IF(Wedstrijden!BF1354="x","Z","")</f>
        <v/>
      </c>
      <c r="DJ1367" s="16" t="str">
        <f>IF(Wedstrijden!BG1354="x","Z","")</f>
        <v/>
      </c>
      <c r="DK1367" s="16" t="str">
        <f>IF(COUNTA(Wedstrijden!BI1354:BK1354)&lt;&gt;0,6,"")</f>
        <v/>
      </c>
      <c r="DL1367" s="16" t="str">
        <f t="shared" si="131"/>
        <v/>
      </c>
      <c r="DM1367" s="16" t="str">
        <f>IF(Wedstrijden!BI1354="x","L","")</f>
        <v/>
      </c>
      <c r="DN1367" s="16" t="str">
        <f>IF(Wedstrijden!BJ1354="x","M","")</f>
        <v/>
      </c>
      <c r="DO1367" s="16" t="str">
        <f>IF(Wedstrijden!BK1354="x","Z","")</f>
        <v/>
      </c>
      <c r="DP1367" s="16" t="str">
        <f>IF(Wedstrijden!BL1354="x","Z","")</f>
        <v/>
      </c>
    </row>
    <row r="1368" spans="1:120" ht="14.4" x14ac:dyDescent="0.3">
      <c r="A1368" s="18">
        <f>Wedstrijden!A1355</f>
        <v>0</v>
      </c>
      <c r="B1368" s="16" t="str">
        <f>IFERROR(VLOOKUP(Wedstrijden!#REF!,#REF!,2,FALSE),"")</f>
        <v/>
      </c>
      <c r="C1368" s="16">
        <f>Wedstrijden!E1355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IF(COUNTA(Wedstrijden!U1355:AC1355)&lt;&gt;0,1,"")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IF(Wedstrijden!U1355="x","B1","")</f>
        <v/>
      </c>
      <c r="BO1368" s="16" t="e">
        <f>IF(Wedstrijden!#REF!="x","BB","")</f>
        <v>#REF!</v>
      </c>
      <c r="BP1368" s="16" t="str">
        <f>IF(Wedstrijden!W1355="x","B","")</f>
        <v/>
      </c>
      <c r="BQ1368" s="16" t="str">
        <f>IF(Wedstrijden!X1355="x","L1","")</f>
        <v/>
      </c>
      <c r="BR1368" s="16" t="str">
        <f>IF(Wedstrijden!Y1355="x","L2","")</f>
        <v/>
      </c>
      <c r="BS1368" s="16" t="str">
        <f>IF(Wedstrijden!Z1355="x","M1","")</f>
        <v/>
      </c>
      <c r="BT1368" s="16" t="str">
        <f>IF(Wedstrijden!AA1355="x","M2","")</f>
        <v/>
      </c>
      <c r="BU1368" s="16" t="str">
        <f>IF(Wedstrijden!AB1355="x","Z1","")</f>
        <v/>
      </c>
      <c r="BV1368" s="16" t="str">
        <f>IF(Wedstrijden!AC1355="x","Z2","")</f>
        <v/>
      </c>
      <c r="BW1368" s="16" t="str">
        <f>IF(COUNTA(Wedstrijden!L1355:T1355)&lt;&gt;0,1,"")</f>
        <v/>
      </c>
      <c r="BX1368" s="16" t="str">
        <f t="shared" si="127"/>
        <v/>
      </c>
      <c r="BY1368" s="16" t="str">
        <f>IF(Wedstrijden!L1355="x","BB","")</f>
        <v/>
      </c>
      <c r="BZ1368" s="16" t="str">
        <f>IF(Wedstrijden!M1355="x","B","")</f>
        <v/>
      </c>
      <c r="CA1368" s="16" t="str">
        <f>IF(Wedstrijden!N1355="x","L1","")</f>
        <v/>
      </c>
      <c r="CB1368" s="16" t="str">
        <f>IF(Wedstrijden!O1355="x","L2","")</f>
        <v/>
      </c>
      <c r="CC1368" s="16" t="str">
        <f>IF(Wedstrijden!P1355="x","M1","")</f>
        <v/>
      </c>
      <c r="CD1368" s="16" t="str">
        <f>IF(Wedstrijden!Q1355="x","M2","")</f>
        <v/>
      </c>
      <c r="CE1368" s="16" t="str">
        <f>IF(Wedstrijden!R1355="x","Z1","")</f>
        <v/>
      </c>
      <c r="CF1368" s="16" t="str">
        <f>IF(Wedstrijden!S1355="x","Z2","")</f>
        <v/>
      </c>
      <c r="CG1368" s="16" t="str">
        <f>IF(Wedstrijden!T1355="x","ZZL","")</f>
        <v/>
      </c>
      <c r="CL1368" s="16" t="str">
        <f>IF(COUNTA(Wedstrijden!AR1355:BB1355)&lt;&gt;0,2,"")</f>
        <v/>
      </c>
      <c r="CM1368" s="16" t="str">
        <f t="shared" si="128"/>
        <v/>
      </c>
      <c r="CN1368" s="16" t="str">
        <f>IF(Wedstrijden!AR1355="x","AA","")</f>
        <v/>
      </c>
      <c r="CO1368" s="16" t="str">
        <f>IF(Wedstrijden!AS1355="x","A","")</f>
        <v/>
      </c>
      <c r="CP1368" s="16" t="str">
        <f>IF(Wedstrijden!AT1355="x","BB","")</f>
        <v/>
      </c>
      <c r="CQ1368" s="16" t="str">
        <f>IF(Wedstrijden!AU1355="x","B","")</f>
        <v/>
      </c>
      <c r="CR1368" s="16" t="str">
        <f>IF(Wedstrijden!AV1355="x","L","")</f>
        <v/>
      </c>
      <c r="CS1368" s="16" t="str">
        <f>IF(Wedstrijden!AW1355="x","M","")</f>
        <v/>
      </c>
      <c r="CT1368" s="16" t="str">
        <f>IF(Wedstrijden!AX1355="x","Z","")</f>
        <v/>
      </c>
      <c r="CU1368" s="16" t="str">
        <f>IF(Wedstrijden!BB1355="x","ZZ","")</f>
        <v/>
      </c>
      <c r="CV1368" s="16" t="str">
        <f>IF(COUNTA(Wedstrijden!AI1355:AP1355)&lt;&gt;0,2,"")</f>
        <v/>
      </c>
      <c r="CW1368" s="16" t="str">
        <f t="shared" si="129"/>
        <v/>
      </c>
      <c r="CX1368" s="16" t="str">
        <f>IF(Wedstrijden!AI1355="x","BB","")</f>
        <v/>
      </c>
      <c r="CY1368" s="16" t="str">
        <f>IF(Wedstrijden!AJ1355="x","B","")</f>
        <v/>
      </c>
      <c r="CZ1368" s="16" t="str">
        <f>IF(Wedstrijden!AK1355="x","L","")</f>
        <v/>
      </c>
      <c r="DA1368" s="16" t="str">
        <f>IF(Wedstrijden!AL1355="x","M","")</f>
        <v/>
      </c>
      <c r="DB1368" s="16" t="str">
        <f>IF(Wedstrijden!AM1355="x","Z","")</f>
        <v/>
      </c>
      <c r="DC1368" s="16" t="str">
        <f>IF(Wedstrijden!AN1355="x","ZZ","")</f>
        <v/>
      </c>
      <c r="DD1368" s="16" t="str">
        <f>IF(Wedstrijden!AP1355="x","1.40","")</f>
        <v/>
      </c>
      <c r="DE1368" s="16" t="str">
        <f>IF(COUNTA(Wedstrijden!BD1355:BF1355)&lt;&gt;0,6,"")</f>
        <v/>
      </c>
      <c r="DF1368" s="16" t="str">
        <f t="shared" si="130"/>
        <v/>
      </c>
      <c r="DG1368" s="16" t="str">
        <f>IF(Wedstrijden!BD1355="x","L","")</f>
        <v/>
      </c>
      <c r="DH1368" s="16" t="str">
        <f>IF(Wedstrijden!BE1355="x","M","")</f>
        <v/>
      </c>
      <c r="DI1368" s="16" t="str">
        <f>IF(Wedstrijden!BF1355="x","Z","")</f>
        <v/>
      </c>
      <c r="DJ1368" s="16" t="str">
        <f>IF(Wedstrijden!BG1355="x","Z","")</f>
        <v/>
      </c>
      <c r="DK1368" s="16" t="str">
        <f>IF(COUNTA(Wedstrijden!BI1355:BK1355)&lt;&gt;0,6,"")</f>
        <v/>
      </c>
      <c r="DL1368" s="16" t="str">
        <f t="shared" si="131"/>
        <v/>
      </c>
      <c r="DM1368" s="16" t="str">
        <f>IF(Wedstrijden!BI1355="x","L","")</f>
        <v/>
      </c>
      <c r="DN1368" s="16" t="str">
        <f>IF(Wedstrijden!BJ1355="x","M","")</f>
        <v/>
      </c>
      <c r="DO1368" s="16" t="str">
        <f>IF(Wedstrijden!BK1355="x","Z","")</f>
        <v/>
      </c>
      <c r="DP1368" s="16" t="str">
        <f>IF(Wedstrijden!BL1355="x","Z","")</f>
        <v/>
      </c>
    </row>
    <row r="1369" spans="1:120" ht="14.4" x14ac:dyDescent="0.3">
      <c r="A1369" s="18">
        <f>Wedstrijden!A1356</f>
        <v>0</v>
      </c>
      <c r="B1369" s="16" t="str">
        <f>IFERROR(VLOOKUP(Wedstrijden!#REF!,#REF!,2,FALSE),"")</f>
        <v/>
      </c>
      <c r="C1369" s="16">
        <f>Wedstrijden!E1356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IF(COUNTA(Wedstrijden!U1356:AC1356)&lt;&gt;0,1,"")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IF(Wedstrijden!U1356="x","B1","")</f>
        <v/>
      </c>
      <c r="BO1369" s="16" t="e">
        <f>IF(Wedstrijden!#REF!="x","BB","")</f>
        <v>#REF!</v>
      </c>
      <c r="BP1369" s="16" t="str">
        <f>IF(Wedstrijden!W1356="x","B","")</f>
        <v/>
      </c>
      <c r="BQ1369" s="16" t="str">
        <f>IF(Wedstrijden!X1356="x","L1","")</f>
        <v/>
      </c>
      <c r="BR1369" s="16" t="str">
        <f>IF(Wedstrijden!Y1356="x","L2","")</f>
        <v/>
      </c>
      <c r="BS1369" s="16" t="str">
        <f>IF(Wedstrijden!Z1356="x","M1","")</f>
        <v/>
      </c>
      <c r="BT1369" s="16" t="str">
        <f>IF(Wedstrijden!AA1356="x","M2","")</f>
        <v/>
      </c>
      <c r="BU1369" s="16" t="str">
        <f>IF(Wedstrijden!AB1356="x","Z1","")</f>
        <v/>
      </c>
      <c r="BV1369" s="16" t="str">
        <f>IF(Wedstrijden!AC1356="x","Z2","")</f>
        <v/>
      </c>
      <c r="BW1369" s="16" t="str">
        <f>IF(COUNTA(Wedstrijden!L1356:T1356)&lt;&gt;0,1,"")</f>
        <v/>
      </c>
      <c r="BX1369" s="16" t="str">
        <f t="shared" si="127"/>
        <v/>
      </c>
      <c r="BY1369" s="16" t="str">
        <f>IF(Wedstrijden!L1356="x","BB","")</f>
        <v/>
      </c>
      <c r="BZ1369" s="16" t="str">
        <f>IF(Wedstrijden!M1356="x","B","")</f>
        <v/>
      </c>
      <c r="CA1369" s="16" t="str">
        <f>IF(Wedstrijden!N1356="x","L1","")</f>
        <v/>
      </c>
      <c r="CB1369" s="16" t="str">
        <f>IF(Wedstrijden!O1356="x","L2","")</f>
        <v/>
      </c>
      <c r="CC1369" s="16" t="str">
        <f>IF(Wedstrijden!P1356="x","M1","")</f>
        <v/>
      </c>
      <c r="CD1369" s="16" t="str">
        <f>IF(Wedstrijden!Q1356="x","M2","")</f>
        <v/>
      </c>
      <c r="CE1369" s="16" t="str">
        <f>IF(Wedstrijden!R1356="x","Z1","")</f>
        <v/>
      </c>
      <c r="CF1369" s="16" t="str">
        <f>IF(Wedstrijden!S1356="x","Z2","")</f>
        <v/>
      </c>
      <c r="CG1369" s="16" t="str">
        <f>IF(Wedstrijden!T1356="x","ZZL","")</f>
        <v/>
      </c>
      <c r="CL1369" s="16" t="str">
        <f>IF(COUNTA(Wedstrijden!AR1356:BB1356)&lt;&gt;0,2,"")</f>
        <v/>
      </c>
      <c r="CM1369" s="16" t="str">
        <f t="shared" si="128"/>
        <v/>
      </c>
      <c r="CN1369" s="16" t="str">
        <f>IF(Wedstrijden!AR1356="x","AA","")</f>
        <v/>
      </c>
      <c r="CO1369" s="16" t="str">
        <f>IF(Wedstrijden!AS1356="x","A","")</f>
        <v/>
      </c>
      <c r="CP1369" s="16" t="str">
        <f>IF(Wedstrijden!AT1356="x","BB","")</f>
        <v/>
      </c>
      <c r="CQ1369" s="16" t="str">
        <f>IF(Wedstrijden!AU1356="x","B","")</f>
        <v/>
      </c>
      <c r="CR1369" s="16" t="str">
        <f>IF(Wedstrijden!AV1356="x","L","")</f>
        <v/>
      </c>
      <c r="CS1369" s="16" t="str">
        <f>IF(Wedstrijden!AW1356="x","M","")</f>
        <v/>
      </c>
      <c r="CT1369" s="16" t="str">
        <f>IF(Wedstrijden!AX1356="x","Z","")</f>
        <v/>
      </c>
      <c r="CU1369" s="16" t="str">
        <f>IF(Wedstrijden!BB1356="x","ZZ","")</f>
        <v/>
      </c>
      <c r="CV1369" s="16" t="str">
        <f>IF(COUNTA(Wedstrijden!AI1356:AP1356)&lt;&gt;0,2,"")</f>
        <v/>
      </c>
      <c r="CW1369" s="16" t="str">
        <f t="shared" si="129"/>
        <v/>
      </c>
      <c r="CX1369" s="16" t="str">
        <f>IF(Wedstrijden!AI1356="x","BB","")</f>
        <v/>
      </c>
      <c r="CY1369" s="16" t="str">
        <f>IF(Wedstrijden!AJ1356="x","B","")</f>
        <v/>
      </c>
      <c r="CZ1369" s="16" t="str">
        <f>IF(Wedstrijden!AK1356="x","L","")</f>
        <v/>
      </c>
      <c r="DA1369" s="16" t="str">
        <f>IF(Wedstrijden!AL1356="x","M","")</f>
        <v/>
      </c>
      <c r="DB1369" s="16" t="str">
        <f>IF(Wedstrijden!AM1356="x","Z","")</f>
        <v/>
      </c>
      <c r="DC1369" s="16" t="str">
        <f>IF(Wedstrijden!AN1356="x","ZZ","")</f>
        <v/>
      </c>
      <c r="DD1369" s="16" t="str">
        <f>IF(Wedstrijden!AP1356="x","1.40","")</f>
        <v/>
      </c>
      <c r="DE1369" s="16" t="str">
        <f>IF(COUNTA(Wedstrijden!BD1356:BF1356)&lt;&gt;0,6,"")</f>
        <v/>
      </c>
      <c r="DF1369" s="16" t="str">
        <f t="shared" si="130"/>
        <v/>
      </c>
      <c r="DG1369" s="16" t="str">
        <f>IF(Wedstrijden!BD1356="x","L","")</f>
        <v/>
      </c>
      <c r="DH1369" s="16" t="str">
        <f>IF(Wedstrijden!BE1356="x","M","")</f>
        <v/>
      </c>
      <c r="DI1369" s="16" t="str">
        <f>IF(Wedstrijden!BF1356="x","Z","")</f>
        <v/>
      </c>
      <c r="DJ1369" s="16" t="str">
        <f>IF(Wedstrijden!BG1356="x","Z","")</f>
        <v/>
      </c>
      <c r="DK1369" s="16" t="str">
        <f>IF(COUNTA(Wedstrijden!BI1356:BK1356)&lt;&gt;0,6,"")</f>
        <v/>
      </c>
      <c r="DL1369" s="16" t="str">
        <f t="shared" si="131"/>
        <v/>
      </c>
      <c r="DM1369" s="16" t="str">
        <f>IF(Wedstrijden!BI1356="x","L","")</f>
        <v/>
      </c>
      <c r="DN1369" s="16" t="str">
        <f>IF(Wedstrijden!BJ1356="x","M","")</f>
        <v/>
      </c>
      <c r="DO1369" s="16" t="str">
        <f>IF(Wedstrijden!BK1356="x","Z","")</f>
        <v/>
      </c>
      <c r="DP1369" s="16" t="str">
        <f>IF(Wedstrijden!BL1356="x","Z","")</f>
        <v/>
      </c>
    </row>
    <row r="1370" spans="1:120" ht="14.4" x14ac:dyDescent="0.3">
      <c r="A1370" s="18">
        <f>Wedstrijden!A1357</f>
        <v>0</v>
      </c>
      <c r="B1370" s="16" t="str">
        <f>IFERROR(VLOOKUP(Wedstrijden!#REF!,#REF!,2,FALSE),"")</f>
        <v/>
      </c>
      <c r="C1370" s="16">
        <f>Wedstrijden!E1357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IF(COUNTA(Wedstrijden!U1357:AC1357)&lt;&gt;0,1,"")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IF(Wedstrijden!U1357="x","B1","")</f>
        <v/>
      </c>
      <c r="BO1370" s="16" t="e">
        <f>IF(Wedstrijden!#REF!="x","BB","")</f>
        <v>#REF!</v>
      </c>
      <c r="BP1370" s="16" t="str">
        <f>IF(Wedstrijden!W1357="x","B","")</f>
        <v/>
      </c>
      <c r="BQ1370" s="16" t="str">
        <f>IF(Wedstrijden!X1357="x","L1","")</f>
        <v/>
      </c>
      <c r="BR1370" s="16" t="str">
        <f>IF(Wedstrijden!Y1357="x","L2","")</f>
        <v/>
      </c>
      <c r="BS1370" s="16" t="str">
        <f>IF(Wedstrijden!Z1357="x","M1","")</f>
        <v/>
      </c>
      <c r="BT1370" s="16" t="str">
        <f>IF(Wedstrijden!AA1357="x","M2","")</f>
        <v/>
      </c>
      <c r="BU1370" s="16" t="str">
        <f>IF(Wedstrijden!AB1357="x","Z1","")</f>
        <v/>
      </c>
      <c r="BV1370" s="16" t="str">
        <f>IF(Wedstrijden!AC1357="x","Z2","")</f>
        <v/>
      </c>
      <c r="BW1370" s="16" t="str">
        <f>IF(COUNTA(Wedstrijden!L1357:T1357)&lt;&gt;0,1,"")</f>
        <v/>
      </c>
      <c r="BX1370" s="16" t="str">
        <f t="shared" si="127"/>
        <v/>
      </c>
      <c r="BY1370" s="16" t="str">
        <f>IF(Wedstrijden!L1357="x","BB","")</f>
        <v/>
      </c>
      <c r="BZ1370" s="16" t="str">
        <f>IF(Wedstrijden!M1357="x","B","")</f>
        <v/>
      </c>
      <c r="CA1370" s="16" t="str">
        <f>IF(Wedstrijden!N1357="x","L1","")</f>
        <v/>
      </c>
      <c r="CB1370" s="16" t="str">
        <f>IF(Wedstrijden!O1357="x","L2","")</f>
        <v/>
      </c>
      <c r="CC1370" s="16" t="str">
        <f>IF(Wedstrijden!P1357="x","M1","")</f>
        <v/>
      </c>
      <c r="CD1370" s="16" t="str">
        <f>IF(Wedstrijden!Q1357="x","M2","")</f>
        <v/>
      </c>
      <c r="CE1370" s="16" t="str">
        <f>IF(Wedstrijden!R1357="x","Z1","")</f>
        <v/>
      </c>
      <c r="CF1370" s="16" t="str">
        <f>IF(Wedstrijden!S1357="x","Z2","")</f>
        <v/>
      </c>
      <c r="CG1370" s="16" t="str">
        <f>IF(Wedstrijden!T1357="x","ZZL","")</f>
        <v/>
      </c>
      <c r="CL1370" s="16" t="str">
        <f>IF(COUNTA(Wedstrijden!AR1357:BB1357)&lt;&gt;0,2,"")</f>
        <v/>
      </c>
      <c r="CM1370" s="16" t="str">
        <f t="shared" si="128"/>
        <v/>
      </c>
      <c r="CN1370" s="16" t="str">
        <f>IF(Wedstrijden!AR1357="x","AA","")</f>
        <v/>
      </c>
      <c r="CO1370" s="16" t="str">
        <f>IF(Wedstrijden!AS1357="x","A","")</f>
        <v/>
      </c>
      <c r="CP1370" s="16" t="str">
        <f>IF(Wedstrijden!AT1357="x","BB","")</f>
        <v/>
      </c>
      <c r="CQ1370" s="16" t="str">
        <f>IF(Wedstrijden!AU1357="x","B","")</f>
        <v/>
      </c>
      <c r="CR1370" s="16" t="str">
        <f>IF(Wedstrijden!AV1357="x","L","")</f>
        <v/>
      </c>
      <c r="CS1370" s="16" t="str">
        <f>IF(Wedstrijden!AW1357="x","M","")</f>
        <v/>
      </c>
      <c r="CT1370" s="16" t="str">
        <f>IF(Wedstrijden!AX1357="x","Z","")</f>
        <v/>
      </c>
      <c r="CU1370" s="16" t="str">
        <f>IF(Wedstrijden!BB1357="x","ZZ","")</f>
        <v/>
      </c>
      <c r="CV1370" s="16" t="str">
        <f>IF(COUNTA(Wedstrijden!AI1357:AP1357)&lt;&gt;0,2,"")</f>
        <v/>
      </c>
      <c r="CW1370" s="16" t="str">
        <f t="shared" si="129"/>
        <v/>
      </c>
      <c r="CX1370" s="16" t="str">
        <f>IF(Wedstrijden!AI1357="x","BB","")</f>
        <v/>
      </c>
      <c r="CY1370" s="16" t="str">
        <f>IF(Wedstrijden!AJ1357="x","B","")</f>
        <v/>
      </c>
      <c r="CZ1370" s="16" t="str">
        <f>IF(Wedstrijden!AK1357="x","L","")</f>
        <v/>
      </c>
      <c r="DA1370" s="16" t="str">
        <f>IF(Wedstrijden!AL1357="x","M","")</f>
        <v/>
      </c>
      <c r="DB1370" s="16" t="str">
        <f>IF(Wedstrijden!AM1357="x","Z","")</f>
        <v/>
      </c>
      <c r="DC1370" s="16" t="str">
        <f>IF(Wedstrijden!AN1357="x","ZZ","")</f>
        <v/>
      </c>
      <c r="DD1370" s="16" t="str">
        <f>IF(Wedstrijden!AP1357="x","1.40","")</f>
        <v/>
      </c>
      <c r="DE1370" s="16" t="str">
        <f>IF(COUNTA(Wedstrijden!BD1357:BF1357)&lt;&gt;0,6,"")</f>
        <v/>
      </c>
      <c r="DF1370" s="16" t="str">
        <f t="shared" si="130"/>
        <v/>
      </c>
      <c r="DG1370" s="16" t="str">
        <f>IF(Wedstrijden!BD1357="x","L","")</f>
        <v/>
      </c>
      <c r="DH1370" s="16" t="str">
        <f>IF(Wedstrijden!BE1357="x","M","")</f>
        <v/>
      </c>
      <c r="DI1370" s="16" t="str">
        <f>IF(Wedstrijden!BF1357="x","Z","")</f>
        <v/>
      </c>
      <c r="DJ1370" s="16" t="str">
        <f>IF(Wedstrijden!BG1357="x","Z","")</f>
        <v/>
      </c>
      <c r="DK1370" s="16" t="str">
        <f>IF(COUNTA(Wedstrijden!BI1357:BK1357)&lt;&gt;0,6,"")</f>
        <v/>
      </c>
      <c r="DL1370" s="16" t="str">
        <f t="shared" si="131"/>
        <v/>
      </c>
      <c r="DM1370" s="16" t="str">
        <f>IF(Wedstrijden!BI1357="x","L","")</f>
        <v/>
      </c>
      <c r="DN1370" s="16" t="str">
        <f>IF(Wedstrijden!BJ1357="x","M","")</f>
        <v/>
      </c>
      <c r="DO1370" s="16" t="str">
        <f>IF(Wedstrijden!BK1357="x","Z","")</f>
        <v/>
      </c>
      <c r="DP1370" s="16" t="str">
        <f>IF(Wedstrijden!BL1357="x","Z","")</f>
        <v/>
      </c>
    </row>
    <row r="1371" spans="1:120" ht="14.4" x14ac:dyDescent="0.3">
      <c r="A1371" s="18">
        <f>Wedstrijden!A1358</f>
        <v>0</v>
      </c>
      <c r="B1371" s="16" t="str">
        <f>IFERROR(VLOOKUP(Wedstrijden!#REF!,#REF!,2,FALSE),"")</f>
        <v/>
      </c>
      <c r="C1371" s="16">
        <f>Wedstrijden!E1358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IF(COUNTA(Wedstrijden!U1358:AC1358)&lt;&gt;0,1,"")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IF(Wedstrijden!U1358="x","B1","")</f>
        <v/>
      </c>
      <c r="BO1371" s="16" t="e">
        <f>IF(Wedstrijden!#REF!="x","BB","")</f>
        <v>#REF!</v>
      </c>
      <c r="BP1371" s="16" t="str">
        <f>IF(Wedstrijden!W1358="x","B","")</f>
        <v/>
      </c>
      <c r="BQ1371" s="16" t="str">
        <f>IF(Wedstrijden!X1358="x","L1","")</f>
        <v/>
      </c>
      <c r="BR1371" s="16" t="str">
        <f>IF(Wedstrijden!Y1358="x","L2","")</f>
        <v/>
      </c>
      <c r="BS1371" s="16" t="str">
        <f>IF(Wedstrijden!Z1358="x","M1","")</f>
        <v/>
      </c>
      <c r="BT1371" s="16" t="str">
        <f>IF(Wedstrijden!AA1358="x","M2","")</f>
        <v/>
      </c>
      <c r="BU1371" s="16" t="str">
        <f>IF(Wedstrijden!AB1358="x","Z1","")</f>
        <v/>
      </c>
      <c r="BV1371" s="16" t="str">
        <f>IF(Wedstrijden!AC1358="x","Z2","")</f>
        <v/>
      </c>
      <c r="BW1371" s="16" t="str">
        <f>IF(COUNTA(Wedstrijden!L1358:T1358)&lt;&gt;0,1,"")</f>
        <v/>
      </c>
      <c r="BX1371" s="16" t="str">
        <f t="shared" si="127"/>
        <v/>
      </c>
      <c r="BY1371" s="16" t="str">
        <f>IF(Wedstrijden!L1358="x","BB","")</f>
        <v/>
      </c>
      <c r="BZ1371" s="16" t="str">
        <f>IF(Wedstrijden!M1358="x","B","")</f>
        <v/>
      </c>
      <c r="CA1371" s="16" t="str">
        <f>IF(Wedstrijden!N1358="x","L1","")</f>
        <v/>
      </c>
      <c r="CB1371" s="16" t="str">
        <f>IF(Wedstrijden!O1358="x","L2","")</f>
        <v/>
      </c>
      <c r="CC1371" s="16" t="str">
        <f>IF(Wedstrijden!P1358="x","M1","")</f>
        <v/>
      </c>
      <c r="CD1371" s="16" t="str">
        <f>IF(Wedstrijden!Q1358="x","M2","")</f>
        <v/>
      </c>
      <c r="CE1371" s="16" t="str">
        <f>IF(Wedstrijden!R1358="x","Z1","")</f>
        <v/>
      </c>
      <c r="CF1371" s="16" t="str">
        <f>IF(Wedstrijden!S1358="x","Z2","")</f>
        <v/>
      </c>
      <c r="CG1371" s="16" t="str">
        <f>IF(Wedstrijden!T1358="x","ZZL","")</f>
        <v/>
      </c>
      <c r="CL1371" s="16" t="str">
        <f>IF(COUNTA(Wedstrijden!AR1358:BB1358)&lt;&gt;0,2,"")</f>
        <v/>
      </c>
      <c r="CM1371" s="16" t="str">
        <f t="shared" si="128"/>
        <v/>
      </c>
      <c r="CN1371" s="16" t="str">
        <f>IF(Wedstrijden!AR1358="x","AA","")</f>
        <v/>
      </c>
      <c r="CO1371" s="16" t="str">
        <f>IF(Wedstrijden!AS1358="x","A","")</f>
        <v/>
      </c>
      <c r="CP1371" s="16" t="str">
        <f>IF(Wedstrijden!AT1358="x","BB","")</f>
        <v/>
      </c>
      <c r="CQ1371" s="16" t="str">
        <f>IF(Wedstrijden!AU1358="x","B","")</f>
        <v/>
      </c>
      <c r="CR1371" s="16" t="str">
        <f>IF(Wedstrijden!AV1358="x","L","")</f>
        <v/>
      </c>
      <c r="CS1371" s="16" t="str">
        <f>IF(Wedstrijden!AW1358="x","M","")</f>
        <v/>
      </c>
      <c r="CT1371" s="16" t="str">
        <f>IF(Wedstrijden!AX1358="x","Z","")</f>
        <v/>
      </c>
      <c r="CU1371" s="16" t="str">
        <f>IF(Wedstrijden!BB1358="x","ZZ","")</f>
        <v/>
      </c>
      <c r="CV1371" s="16" t="str">
        <f>IF(COUNTA(Wedstrijden!AI1358:AP1358)&lt;&gt;0,2,"")</f>
        <v/>
      </c>
      <c r="CW1371" s="16" t="str">
        <f t="shared" si="129"/>
        <v/>
      </c>
      <c r="CX1371" s="16" t="str">
        <f>IF(Wedstrijden!AI1358="x","BB","")</f>
        <v/>
      </c>
      <c r="CY1371" s="16" t="str">
        <f>IF(Wedstrijden!AJ1358="x","B","")</f>
        <v/>
      </c>
      <c r="CZ1371" s="16" t="str">
        <f>IF(Wedstrijden!AK1358="x","L","")</f>
        <v/>
      </c>
      <c r="DA1371" s="16" t="str">
        <f>IF(Wedstrijden!AL1358="x","M","")</f>
        <v/>
      </c>
      <c r="DB1371" s="16" t="str">
        <f>IF(Wedstrijden!AM1358="x","Z","")</f>
        <v/>
      </c>
      <c r="DC1371" s="16" t="str">
        <f>IF(Wedstrijden!AN1358="x","ZZ","")</f>
        <v/>
      </c>
      <c r="DD1371" s="16" t="str">
        <f>IF(Wedstrijden!AP1358="x","1.40","")</f>
        <v/>
      </c>
      <c r="DE1371" s="16" t="str">
        <f>IF(COUNTA(Wedstrijden!BD1358:BF1358)&lt;&gt;0,6,"")</f>
        <v/>
      </c>
      <c r="DF1371" s="16" t="str">
        <f t="shared" si="130"/>
        <v/>
      </c>
      <c r="DG1371" s="16" t="str">
        <f>IF(Wedstrijden!BD1358="x","L","")</f>
        <v/>
      </c>
      <c r="DH1371" s="16" t="str">
        <f>IF(Wedstrijden!BE1358="x","M","")</f>
        <v/>
      </c>
      <c r="DI1371" s="16" t="str">
        <f>IF(Wedstrijden!BF1358="x","Z","")</f>
        <v/>
      </c>
      <c r="DJ1371" s="16" t="str">
        <f>IF(Wedstrijden!BG1358="x","Z","")</f>
        <v/>
      </c>
      <c r="DK1371" s="16" t="str">
        <f>IF(COUNTA(Wedstrijden!BI1358:BK1358)&lt;&gt;0,6,"")</f>
        <v/>
      </c>
      <c r="DL1371" s="16" t="str">
        <f t="shared" si="131"/>
        <v/>
      </c>
      <c r="DM1371" s="16" t="str">
        <f>IF(Wedstrijden!BI1358="x","L","")</f>
        <v/>
      </c>
      <c r="DN1371" s="16" t="str">
        <f>IF(Wedstrijden!BJ1358="x","M","")</f>
        <v/>
      </c>
      <c r="DO1371" s="16" t="str">
        <f>IF(Wedstrijden!BK1358="x","Z","")</f>
        <v/>
      </c>
      <c r="DP1371" s="16" t="str">
        <f>IF(Wedstrijden!BL1358="x","Z","")</f>
        <v/>
      </c>
    </row>
    <row r="1372" spans="1:120" ht="14.4" x14ac:dyDescent="0.3">
      <c r="A1372" s="18">
        <f>Wedstrijden!A1359</f>
        <v>0</v>
      </c>
      <c r="B1372" s="16" t="str">
        <f>IFERROR(VLOOKUP(Wedstrijden!#REF!,#REF!,2,FALSE),"")</f>
        <v/>
      </c>
      <c r="C1372" s="16">
        <f>Wedstrijden!E1359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IF(COUNTA(Wedstrijden!U1359:AC1359)&lt;&gt;0,1,"")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IF(Wedstrijden!U1359="x","B1","")</f>
        <v/>
      </c>
      <c r="BO1372" s="16" t="e">
        <f>IF(Wedstrijden!#REF!="x","BB","")</f>
        <v>#REF!</v>
      </c>
      <c r="BP1372" s="16" t="str">
        <f>IF(Wedstrijden!W1359="x","B","")</f>
        <v/>
      </c>
      <c r="BQ1372" s="16" t="str">
        <f>IF(Wedstrijden!X1359="x","L1","")</f>
        <v/>
      </c>
      <c r="BR1372" s="16" t="str">
        <f>IF(Wedstrijden!Y1359="x","L2","")</f>
        <v/>
      </c>
      <c r="BS1372" s="16" t="str">
        <f>IF(Wedstrijden!Z1359="x","M1","")</f>
        <v/>
      </c>
      <c r="BT1372" s="16" t="str">
        <f>IF(Wedstrijden!AA1359="x","M2","")</f>
        <v/>
      </c>
      <c r="BU1372" s="16" t="str">
        <f>IF(Wedstrijden!AB1359="x","Z1","")</f>
        <v/>
      </c>
      <c r="BV1372" s="16" t="str">
        <f>IF(Wedstrijden!AC1359="x","Z2","")</f>
        <v/>
      </c>
      <c r="BW1372" s="16" t="str">
        <f>IF(COUNTA(Wedstrijden!L1359:T1359)&lt;&gt;0,1,"")</f>
        <v/>
      </c>
      <c r="BX1372" s="16" t="str">
        <f t="shared" si="127"/>
        <v/>
      </c>
      <c r="BY1372" s="16" t="str">
        <f>IF(Wedstrijden!L1359="x","BB","")</f>
        <v/>
      </c>
      <c r="BZ1372" s="16" t="str">
        <f>IF(Wedstrijden!M1359="x","B","")</f>
        <v/>
      </c>
      <c r="CA1372" s="16" t="str">
        <f>IF(Wedstrijden!N1359="x","L1","")</f>
        <v/>
      </c>
      <c r="CB1372" s="16" t="str">
        <f>IF(Wedstrijden!O1359="x","L2","")</f>
        <v/>
      </c>
      <c r="CC1372" s="16" t="str">
        <f>IF(Wedstrijden!P1359="x","M1","")</f>
        <v/>
      </c>
      <c r="CD1372" s="16" t="str">
        <f>IF(Wedstrijden!Q1359="x","M2","")</f>
        <v/>
      </c>
      <c r="CE1372" s="16" t="str">
        <f>IF(Wedstrijden!R1359="x","Z1","")</f>
        <v/>
      </c>
      <c r="CF1372" s="16" t="str">
        <f>IF(Wedstrijden!S1359="x","Z2","")</f>
        <v/>
      </c>
      <c r="CG1372" s="16" t="str">
        <f>IF(Wedstrijden!T1359="x","ZZL","")</f>
        <v/>
      </c>
      <c r="CL1372" s="16" t="str">
        <f>IF(COUNTA(Wedstrijden!AR1359:BB1359)&lt;&gt;0,2,"")</f>
        <v/>
      </c>
      <c r="CM1372" s="16" t="str">
        <f t="shared" si="128"/>
        <v/>
      </c>
      <c r="CN1372" s="16" t="str">
        <f>IF(Wedstrijden!AR1359="x","AA","")</f>
        <v/>
      </c>
      <c r="CO1372" s="16" t="str">
        <f>IF(Wedstrijden!AS1359="x","A","")</f>
        <v/>
      </c>
      <c r="CP1372" s="16" t="str">
        <f>IF(Wedstrijden!AT1359="x","BB","")</f>
        <v/>
      </c>
      <c r="CQ1372" s="16" t="str">
        <f>IF(Wedstrijden!AU1359="x","B","")</f>
        <v/>
      </c>
      <c r="CR1372" s="16" t="str">
        <f>IF(Wedstrijden!AV1359="x","L","")</f>
        <v/>
      </c>
      <c r="CS1372" s="16" t="str">
        <f>IF(Wedstrijden!AW1359="x","M","")</f>
        <v/>
      </c>
      <c r="CT1372" s="16" t="str">
        <f>IF(Wedstrijden!AX1359="x","Z","")</f>
        <v/>
      </c>
      <c r="CU1372" s="16" t="str">
        <f>IF(Wedstrijden!BB1359="x","ZZ","")</f>
        <v/>
      </c>
      <c r="CV1372" s="16" t="str">
        <f>IF(COUNTA(Wedstrijden!AI1359:AP1359)&lt;&gt;0,2,"")</f>
        <v/>
      </c>
      <c r="CW1372" s="16" t="str">
        <f t="shared" si="129"/>
        <v/>
      </c>
      <c r="CX1372" s="16" t="str">
        <f>IF(Wedstrijden!AI1359="x","BB","")</f>
        <v/>
      </c>
      <c r="CY1372" s="16" t="str">
        <f>IF(Wedstrijden!AJ1359="x","B","")</f>
        <v/>
      </c>
      <c r="CZ1372" s="16" t="str">
        <f>IF(Wedstrijden!AK1359="x","L","")</f>
        <v/>
      </c>
      <c r="DA1372" s="16" t="str">
        <f>IF(Wedstrijden!AL1359="x","M","")</f>
        <v/>
      </c>
      <c r="DB1372" s="16" t="str">
        <f>IF(Wedstrijden!AM1359="x","Z","")</f>
        <v/>
      </c>
      <c r="DC1372" s="16" t="str">
        <f>IF(Wedstrijden!AN1359="x","ZZ","")</f>
        <v/>
      </c>
      <c r="DD1372" s="16" t="str">
        <f>IF(Wedstrijden!AP1359="x","1.40","")</f>
        <v/>
      </c>
      <c r="DE1372" s="16" t="str">
        <f>IF(COUNTA(Wedstrijden!BD1359:BF1359)&lt;&gt;0,6,"")</f>
        <v/>
      </c>
      <c r="DF1372" s="16" t="str">
        <f t="shared" si="130"/>
        <v/>
      </c>
      <c r="DG1372" s="16" t="str">
        <f>IF(Wedstrijden!BD1359="x","L","")</f>
        <v/>
      </c>
      <c r="DH1372" s="16" t="str">
        <f>IF(Wedstrijden!BE1359="x","M","")</f>
        <v/>
      </c>
      <c r="DI1372" s="16" t="str">
        <f>IF(Wedstrijden!BF1359="x","Z","")</f>
        <v/>
      </c>
      <c r="DJ1372" s="16" t="str">
        <f>IF(Wedstrijden!BG1359="x","Z","")</f>
        <v/>
      </c>
      <c r="DK1372" s="16" t="str">
        <f>IF(COUNTA(Wedstrijden!BI1359:BK1359)&lt;&gt;0,6,"")</f>
        <v/>
      </c>
      <c r="DL1372" s="16" t="str">
        <f t="shared" si="131"/>
        <v/>
      </c>
      <c r="DM1372" s="16" t="str">
        <f>IF(Wedstrijden!BI1359="x","L","")</f>
        <v/>
      </c>
      <c r="DN1372" s="16" t="str">
        <f>IF(Wedstrijden!BJ1359="x","M","")</f>
        <v/>
      </c>
      <c r="DO1372" s="16" t="str">
        <f>IF(Wedstrijden!BK1359="x","Z","")</f>
        <v/>
      </c>
      <c r="DP1372" s="16" t="str">
        <f>IF(Wedstrijden!BL1359="x","Z","")</f>
        <v/>
      </c>
    </row>
    <row r="1373" spans="1:120" ht="14.4" x14ac:dyDescent="0.3">
      <c r="A1373" s="18">
        <f>Wedstrijden!A1360</f>
        <v>0</v>
      </c>
      <c r="B1373" s="16" t="str">
        <f>IFERROR(VLOOKUP(Wedstrijden!#REF!,#REF!,2,FALSE),"")</f>
        <v/>
      </c>
      <c r="C1373" s="16">
        <f>Wedstrijden!E1360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IF(COUNTA(Wedstrijden!U1360:AC1360)&lt;&gt;0,1,"")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IF(Wedstrijden!U1360="x","B1","")</f>
        <v/>
      </c>
      <c r="BO1373" s="16" t="e">
        <f>IF(Wedstrijden!#REF!="x","BB","")</f>
        <v>#REF!</v>
      </c>
      <c r="BP1373" s="16" t="str">
        <f>IF(Wedstrijden!W1360="x","B","")</f>
        <v/>
      </c>
      <c r="BQ1373" s="16" t="str">
        <f>IF(Wedstrijden!X1360="x","L1","")</f>
        <v/>
      </c>
      <c r="BR1373" s="16" t="str">
        <f>IF(Wedstrijden!Y1360="x","L2","")</f>
        <v/>
      </c>
      <c r="BS1373" s="16" t="str">
        <f>IF(Wedstrijden!Z1360="x","M1","")</f>
        <v/>
      </c>
      <c r="BT1373" s="16" t="str">
        <f>IF(Wedstrijden!AA1360="x","M2","")</f>
        <v/>
      </c>
      <c r="BU1373" s="16" t="str">
        <f>IF(Wedstrijden!AB1360="x","Z1","")</f>
        <v/>
      </c>
      <c r="BV1373" s="16" t="str">
        <f>IF(Wedstrijden!AC1360="x","Z2","")</f>
        <v/>
      </c>
      <c r="BW1373" s="16" t="str">
        <f>IF(COUNTA(Wedstrijden!L1360:T1360)&lt;&gt;0,1,"")</f>
        <v/>
      </c>
      <c r="BX1373" s="16" t="str">
        <f t="shared" si="127"/>
        <v/>
      </c>
      <c r="BY1373" s="16" t="str">
        <f>IF(Wedstrijden!L1360="x","BB","")</f>
        <v/>
      </c>
      <c r="BZ1373" s="16" t="str">
        <f>IF(Wedstrijden!M1360="x","B","")</f>
        <v/>
      </c>
      <c r="CA1373" s="16" t="str">
        <f>IF(Wedstrijden!N1360="x","L1","")</f>
        <v/>
      </c>
      <c r="CB1373" s="16" t="str">
        <f>IF(Wedstrijden!O1360="x","L2","")</f>
        <v/>
      </c>
      <c r="CC1373" s="16" t="str">
        <f>IF(Wedstrijden!P1360="x","M1","")</f>
        <v/>
      </c>
      <c r="CD1373" s="16" t="str">
        <f>IF(Wedstrijden!Q1360="x","M2","")</f>
        <v/>
      </c>
      <c r="CE1373" s="16" t="str">
        <f>IF(Wedstrijden!R1360="x","Z1","")</f>
        <v/>
      </c>
      <c r="CF1373" s="16" t="str">
        <f>IF(Wedstrijden!S1360="x","Z2","")</f>
        <v/>
      </c>
      <c r="CG1373" s="16" t="str">
        <f>IF(Wedstrijden!T1360="x","ZZL","")</f>
        <v/>
      </c>
      <c r="CL1373" s="16" t="str">
        <f>IF(COUNTA(Wedstrijden!AR1360:BB1360)&lt;&gt;0,2,"")</f>
        <v/>
      </c>
      <c r="CM1373" s="16" t="str">
        <f t="shared" si="128"/>
        <v/>
      </c>
      <c r="CN1373" s="16" t="str">
        <f>IF(Wedstrijden!AR1360="x","AA","")</f>
        <v/>
      </c>
      <c r="CO1373" s="16" t="str">
        <f>IF(Wedstrijden!AS1360="x","A","")</f>
        <v/>
      </c>
      <c r="CP1373" s="16" t="str">
        <f>IF(Wedstrijden!AT1360="x","BB","")</f>
        <v/>
      </c>
      <c r="CQ1373" s="16" t="str">
        <f>IF(Wedstrijden!AU1360="x","B","")</f>
        <v/>
      </c>
      <c r="CR1373" s="16" t="str">
        <f>IF(Wedstrijden!AV1360="x","L","")</f>
        <v/>
      </c>
      <c r="CS1373" s="16" t="str">
        <f>IF(Wedstrijden!AW1360="x","M","")</f>
        <v/>
      </c>
      <c r="CT1373" s="16" t="str">
        <f>IF(Wedstrijden!AX1360="x","Z","")</f>
        <v/>
      </c>
      <c r="CU1373" s="16" t="str">
        <f>IF(Wedstrijden!BB1360="x","ZZ","")</f>
        <v/>
      </c>
      <c r="CV1373" s="16" t="str">
        <f>IF(COUNTA(Wedstrijden!AI1360:AP1360)&lt;&gt;0,2,"")</f>
        <v/>
      </c>
      <c r="CW1373" s="16" t="str">
        <f t="shared" si="129"/>
        <v/>
      </c>
      <c r="CX1373" s="16" t="str">
        <f>IF(Wedstrijden!AI1360="x","BB","")</f>
        <v/>
      </c>
      <c r="CY1373" s="16" t="str">
        <f>IF(Wedstrijden!AJ1360="x","B","")</f>
        <v/>
      </c>
      <c r="CZ1373" s="16" t="str">
        <f>IF(Wedstrijden!AK1360="x","L","")</f>
        <v/>
      </c>
      <c r="DA1373" s="16" t="str">
        <f>IF(Wedstrijden!AL1360="x","M","")</f>
        <v/>
      </c>
      <c r="DB1373" s="16" t="str">
        <f>IF(Wedstrijden!AM1360="x","Z","")</f>
        <v/>
      </c>
      <c r="DC1373" s="16" t="str">
        <f>IF(Wedstrijden!AN1360="x","ZZ","")</f>
        <v/>
      </c>
      <c r="DD1373" s="16" t="str">
        <f>IF(Wedstrijden!AP1360="x","1.40","")</f>
        <v/>
      </c>
      <c r="DE1373" s="16" t="str">
        <f>IF(COUNTA(Wedstrijden!BD1360:BF1360)&lt;&gt;0,6,"")</f>
        <v/>
      </c>
      <c r="DF1373" s="16" t="str">
        <f t="shared" si="130"/>
        <v/>
      </c>
      <c r="DG1373" s="16" t="str">
        <f>IF(Wedstrijden!BD1360="x","L","")</f>
        <v/>
      </c>
      <c r="DH1373" s="16" t="str">
        <f>IF(Wedstrijden!BE1360="x","M","")</f>
        <v/>
      </c>
      <c r="DI1373" s="16" t="str">
        <f>IF(Wedstrijden!BF1360="x","Z","")</f>
        <v/>
      </c>
      <c r="DJ1373" s="16" t="str">
        <f>IF(Wedstrijden!BG1360="x","Z","")</f>
        <v/>
      </c>
      <c r="DK1373" s="16" t="str">
        <f>IF(COUNTA(Wedstrijden!BI1360:BK1360)&lt;&gt;0,6,"")</f>
        <v/>
      </c>
      <c r="DL1373" s="16" t="str">
        <f t="shared" si="131"/>
        <v/>
      </c>
      <c r="DM1373" s="16" t="str">
        <f>IF(Wedstrijden!BI1360="x","L","")</f>
        <v/>
      </c>
      <c r="DN1373" s="16" t="str">
        <f>IF(Wedstrijden!BJ1360="x","M","")</f>
        <v/>
      </c>
      <c r="DO1373" s="16" t="str">
        <f>IF(Wedstrijden!BK1360="x","Z","")</f>
        <v/>
      </c>
      <c r="DP1373" s="16" t="str">
        <f>IF(Wedstrijden!BL1360="x","Z","")</f>
        <v/>
      </c>
    </row>
    <row r="1374" spans="1:120" ht="14.4" x14ac:dyDescent="0.3">
      <c r="A1374" s="18">
        <f>Wedstrijden!A1361</f>
        <v>0</v>
      </c>
      <c r="B1374" s="16" t="str">
        <f>IFERROR(VLOOKUP(Wedstrijden!#REF!,#REF!,2,FALSE),"")</f>
        <v/>
      </c>
      <c r="C1374" s="16">
        <f>Wedstrijden!E1361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IF(COUNTA(Wedstrijden!U1361:AC1361)&lt;&gt;0,1,"")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IF(Wedstrijden!U1361="x","B1","")</f>
        <v/>
      </c>
      <c r="BO1374" s="16" t="e">
        <f>IF(Wedstrijden!#REF!="x","BB","")</f>
        <v>#REF!</v>
      </c>
      <c r="BP1374" s="16" t="str">
        <f>IF(Wedstrijden!W1361="x","B","")</f>
        <v/>
      </c>
      <c r="BQ1374" s="16" t="str">
        <f>IF(Wedstrijden!X1361="x","L1","")</f>
        <v/>
      </c>
      <c r="BR1374" s="16" t="str">
        <f>IF(Wedstrijden!Y1361="x","L2","")</f>
        <v/>
      </c>
      <c r="BS1374" s="16" t="str">
        <f>IF(Wedstrijden!Z1361="x","M1","")</f>
        <v/>
      </c>
      <c r="BT1374" s="16" t="str">
        <f>IF(Wedstrijden!AA1361="x","M2","")</f>
        <v/>
      </c>
      <c r="BU1374" s="16" t="str">
        <f>IF(Wedstrijden!AB1361="x","Z1","")</f>
        <v/>
      </c>
      <c r="BV1374" s="16" t="str">
        <f>IF(Wedstrijden!AC1361="x","Z2","")</f>
        <v/>
      </c>
      <c r="BW1374" s="16" t="str">
        <f>IF(COUNTA(Wedstrijden!L1361:T1361)&lt;&gt;0,1,"")</f>
        <v/>
      </c>
      <c r="BX1374" s="16" t="str">
        <f t="shared" si="127"/>
        <v/>
      </c>
      <c r="BY1374" s="16" t="str">
        <f>IF(Wedstrijden!L1361="x","BB","")</f>
        <v/>
      </c>
      <c r="BZ1374" s="16" t="str">
        <f>IF(Wedstrijden!M1361="x","B","")</f>
        <v/>
      </c>
      <c r="CA1374" s="16" t="str">
        <f>IF(Wedstrijden!N1361="x","L1","")</f>
        <v/>
      </c>
      <c r="CB1374" s="16" t="str">
        <f>IF(Wedstrijden!O1361="x","L2","")</f>
        <v/>
      </c>
      <c r="CC1374" s="16" t="str">
        <f>IF(Wedstrijden!P1361="x","M1","")</f>
        <v/>
      </c>
      <c r="CD1374" s="16" t="str">
        <f>IF(Wedstrijden!Q1361="x","M2","")</f>
        <v/>
      </c>
      <c r="CE1374" s="16" t="str">
        <f>IF(Wedstrijden!R1361="x","Z1","")</f>
        <v/>
      </c>
      <c r="CF1374" s="16" t="str">
        <f>IF(Wedstrijden!S1361="x","Z2","")</f>
        <v/>
      </c>
      <c r="CG1374" s="16" t="str">
        <f>IF(Wedstrijden!T1361="x","ZZL","")</f>
        <v/>
      </c>
      <c r="CL1374" s="16" t="str">
        <f>IF(COUNTA(Wedstrijden!AR1361:BB1361)&lt;&gt;0,2,"")</f>
        <v/>
      </c>
      <c r="CM1374" s="16" t="str">
        <f t="shared" si="128"/>
        <v/>
      </c>
      <c r="CN1374" s="16" t="str">
        <f>IF(Wedstrijden!AR1361="x","AA","")</f>
        <v/>
      </c>
      <c r="CO1374" s="16" t="str">
        <f>IF(Wedstrijden!AS1361="x","A","")</f>
        <v/>
      </c>
      <c r="CP1374" s="16" t="str">
        <f>IF(Wedstrijden!AT1361="x","BB","")</f>
        <v/>
      </c>
      <c r="CQ1374" s="16" t="str">
        <f>IF(Wedstrijden!AU1361="x","B","")</f>
        <v/>
      </c>
      <c r="CR1374" s="16" t="str">
        <f>IF(Wedstrijden!AV1361="x","L","")</f>
        <v/>
      </c>
      <c r="CS1374" s="16" t="str">
        <f>IF(Wedstrijden!AW1361="x","M","")</f>
        <v/>
      </c>
      <c r="CT1374" s="16" t="str">
        <f>IF(Wedstrijden!AX1361="x","Z","")</f>
        <v/>
      </c>
      <c r="CU1374" s="16" t="str">
        <f>IF(Wedstrijden!BB1361="x","ZZ","")</f>
        <v/>
      </c>
      <c r="CV1374" s="16" t="str">
        <f>IF(COUNTA(Wedstrijden!AI1361:AP1361)&lt;&gt;0,2,"")</f>
        <v/>
      </c>
      <c r="CW1374" s="16" t="str">
        <f t="shared" si="129"/>
        <v/>
      </c>
      <c r="CX1374" s="16" t="str">
        <f>IF(Wedstrijden!AI1361="x","BB","")</f>
        <v/>
      </c>
      <c r="CY1374" s="16" t="str">
        <f>IF(Wedstrijden!AJ1361="x","B","")</f>
        <v/>
      </c>
      <c r="CZ1374" s="16" t="str">
        <f>IF(Wedstrijden!AK1361="x","L","")</f>
        <v/>
      </c>
      <c r="DA1374" s="16" t="str">
        <f>IF(Wedstrijden!AL1361="x","M","")</f>
        <v/>
      </c>
      <c r="DB1374" s="16" t="str">
        <f>IF(Wedstrijden!AM1361="x","Z","")</f>
        <v/>
      </c>
      <c r="DC1374" s="16" t="str">
        <f>IF(Wedstrijden!AN1361="x","ZZ","")</f>
        <v/>
      </c>
      <c r="DD1374" s="16" t="str">
        <f>IF(Wedstrijden!AP1361="x","1.40","")</f>
        <v/>
      </c>
      <c r="DE1374" s="16" t="str">
        <f>IF(COUNTA(Wedstrijden!BD1361:BF1361)&lt;&gt;0,6,"")</f>
        <v/>
      </c>
      <c r="DF1374" s="16" t="str">
        <f t="shared" si="130"/>
        <v/>
      </c>
      <c r="DG1374" s="16" t="str">
        <f>IF(Wedstrijden!BD1361="x","L","")</f>
        <v/>
      </c>
      <c r="DH1374" s="16" t="str">
        <f>IF(Wedstrijden!BE1361="x","M","")</f>
        <v/>
      </c>
      <c r="DI1374" s="16" t="str">
        <f>IF(Wedstrijden!BF1361="x","Z","")</f>
        <v/>
      </c>
      <c r="DJ1374" s="16" t="str">
        <f>IF(Wedstrijden!BG1361="x","Z","")</f>
        <v/>
      </c>
      <c r="DK1374" s="16" t="str">
        <f>IF(COUNTA(Wedstrijden!BI1361:BK1361)&lt;&gt;0,6,"")</f>
        <v/>
      </c>
      <c r="DL1374" s="16" t="str">
        <f t="shared" si="131"/>
        <v/>
      </c>
      <c r="DM1374" s="16" t="str">
        <f>IF(Wedstrijden!BI1361="x","L","")</f>
        <v/>
      </c>
      <c r="DN1374" s="16" t="str">
        <f>IF(Wedstrijden!BJ1361="x","M","")</f>
        <v/>
      </c>
      <c r="DO1374" s="16" t="str">
        <f>IF(Wedstrijden!BK1361="x","Z","")</f>
        <v/>
      </c>
      <c r="DP1374" s="16" t="str">
        <f>IF(Wedstrijden!BL1361="x","Z","")</f>
        <v/>
      </c>
    </row>
    <row r="1375" spans="1:120" ht="14.4" x14ac:dyDescent="0.3">
      <c r="A1375" s="18">
        <f>Wedstrijden!A1362</f>
        <v>0</v>
      </c>
      <c r="B1375" s="16" t="str">
        <f>IFERROR(VLOOKUP(Wedstrijden!#REF!,#REF!,2,FALSE),"")</f>
        <v/>
      </c>
      <c r="C1375" s="16">
        <f>Wedstrijden!E1362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IF(COUNTA(Wedstrijden!U1362:AC1362)&lt;&gt;0,1,"")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IF(Wedstrijden!U1362="x","B1","")</f>
        <v/>
      </c>
      <c r="BO1375" s="16" t="e">
        <f>IF(Wedstrijden!#REF!="x","BB","")</f>
        <v>#REF!</v>
      </c>
      <c r="BP1375" s="16" t="str">
        <f>IF(Wedstrijden!W1362="x","B","")</f>
        <v/>
      </c>
      <c r="BQ1375" s="16" t="str">
        <f>IF(Wedstrijden!X1362="x","L1","")</f>
        <v/>
      </c>
      <c r="BR1375" s="16" t="str">
        <f>IF(Wedstrijden!Y1362="x","L2","")</f>
        <v/>
      </c>
      <c r="BS1375" s="16" t="str">
        <f>IF(Wedstrijden!Z1362="x","M1","")</f>
        <v/>
      </c>
      <c r="BT1375" s="16" t="str">
        <f>IF(Wedstrijden!AA1362="x","M2","")</f>
        <v/>
      </c>
      <c r="BU1375" s="16" t="str">
        <f>IF(Wedstrijden!AB1362="x","Z1","")</f>
        <v/>
      </c>
      <c r="BV1375" s="16" t="str">
        <f>IF(Wedstrijden!AC1362="x","Z2","")</f>
        <v/>
      </c>
      <c r="BW1375" s="16" t="str">
        <f>IF(COUNTA(Wedstrijden!L1362:T1362)&lt;&gt;0,1,"")</f>
        <v/>
      </c>
      <c r="BX1375" s="16" t="str">
        <f t="shared" si="127"/>
        <v/>
      </c>
      <c r="BY1375" s="16" t="str">
        <f>IF(Wedstrijden!L1362="x","BB","")</f>
        <v/>
      </c>
      <c r="BZ1375" s="16" t="str">
        <f>IF(Wedstrijden!M1362="x","B","")</f>
        <v/>
      </c>
      <c r="CA1375" s="16" t="str">
        <f>IF(Wedstrijden!N1362="x","L1","")</f>
        <v/>
      </c>
      <c r="CB1375" s="16" t="str">
        <f>IF(Wedstrijden!O1362="x","L2","")</f>
        <v/>
      </c>
      <c r="CC1375" s="16" t="str">
        <f>IF(Wedstrijden!P1362="x","M1","")</f>
        <v/>
      </c>
      <c r="CD1375" s="16" t="str">
        <f>IF(Wedstrijden!Q1362="x","M2","")</f>
        <v/>
      </c>
      <c r="CE1375" s="16" t="str">
        <f>IF(Wedstrijden!R1362="x","Z1","")</f>
        <v/>
      </c>
      <c r="CF1375" s="16" t="str">
        <f>IF(Wedstrijden!S1362="x","Z2","")</f>
        <v/>
      </c>
      <c r="CG1375" s="16" t="str">
        <f>IF(Wedstrijden!T1362="x","ZZL","")</f>
        <v/>
      </c>
      <c r="CL1375" s="16" t="str">
        <f>IF(COUNTA(Wedstrijden!AR1362:BB1362)&lt;&gt;0,2,"")</f>
        <v/>
      </c>
      <c r="CM1375" s="16" t="str">
        <f t="shared" si="128"/>
        <v/>
      </c>
      <c r="CN1375" s="16" t="str">
        <f>IF(Wedstrijden!AR1362="x","AA","")</f>
        <v/>
      </c>
      <c r="CO1375" s="16" t="str">
        <f>IF(Wedstrijden!AS1362="x","A","")</f>
        <v/>
      </c>
      <c r="CP1375" s="16" t="str">
        <f>IF(Wedstrijden!AT1362="x","BB","")</f>
        <v/>
      </c>
      <c r="CQ1375" s="16" t="str">
        <f>IF(Wedstrijden!AU1362="x","B","")</f>
        <v/>
      </c>
      <c r="CR1375" s="16" t="str">
        <f>IF(Wedstrijden!AV1362="x","L","")</f>
        <v/>
      </c>
      <c r="CS1375" s="16" t="str">
        <f>IF(Wedstrijden!AW1362="x","M","")</f>
        <v/>
      </c>
      <c r="CT1375" s="16" t="str">
        <f>IF(Wedstrijden!AX1362="x","Z","")</f>
        <v/>
      </c>
      <c r="CU1375" s="16" t="str">
        <f>IF(Wedstrijden!BB1362="x","ZZ","")</f>
        <v/>
      </c>
      <c r="CV1375" s="16" t="str">
        <f>IF(COUNTA(Wedstrijden!AI1362:AP1362)&lt;&gt;0,2,"")</f>
        <v/>
      </c>
      <c r="CW1375" s="16" t="str">
        <f t="shared" si="129"/>
        <v/>
      </c>
      <c r="CX1375" s="16" t="str">
        <f>IF(Wedstrijden!AI1362="x","BB","")</f>
        <v/>
      </c>
      <c r="CY1375" s="16" t="str">
        <f>IF(Wedstrijden!AJ1362="x","B","")</f>
        <v/>
      </c>
      <c r="CZ1375" s="16" t="str">
        <f>IF(Wedstrijden!AK1362="x","L","")</f>
        <v/>
      </c>
      <c r="DA1375" s="16" t="str">
        <f>IF(Wedstrijden!AL1362="x","M","")</f>
        <v/>
      </c>
      <c r="DB1375" s="16" t="str">
        <f>IF(Wedstrijden!AM1362="x","Z","")</f>
        <v/>
      </c>
      <c r="DC1375" s="16" t="str">
        <f>IF(Wedstrijden!AN1362="x","ZZ","")</f>
        <v/>
      </c>
      <c r="DD1375" s="16" t="str">
        <f>IF(Wedstrijden!AP1362="x","1.40","")</f>
        <v/>
      </c>
      <c r="DE1375" s="16" t="str">
        <f>IF(COUNTA(Wedstrijden!BD1362:BF1362)&lt;&gt;0,6,"")</f>
        <v/>
      </c>
      <c r="DF1375" s="16" t="str">
        <f t="shared" si="130"/>
        <v/>
      </c>
      <c r="DG1375" s="16" t="str">
        <f>IF(Wedstrijden!BD1362="x","L","")</f>
        <v/>
      </c>
      <c r="DH1375" s="16" t="str">
        <f>IF(Wedstrijden!BE1362="x","M","")</f>
        <v/>
      </c>
      <c r="DI1375" s="16" t="str">
        <f>IF(Wedstrijden!BF1362="x","Z","")</f>
        <v/>
      </c>
      <c r="DJ1375" s="16" t="str">
        <f>IF(Wedstrijden!BG1362="x","Z","")</f>
        <v/>
      </c>
      <c r="DK1375" s="16" t="str">
        <f>IF(COUNTA(Wedstrijden!BI1362:BK1362)&lt;&gt;0,6,"")</f>
        <v/>
      </c>
      <c r="DL1375" s="16" t="str">
        <f t="shared" si="131"/>
        <v/>
      </c>
      <c r="DM1375" s="16" t="str">
        <f>IF(Wedstrijden!BI1362="x","L","")</f>
        <v/>
      </c>
      <c r="DN1375" s="16" t="str">
        <f>IF(Wedstrijden!BJ1362="x","M","")</f>
        <v/>
      </c>
      <c r="DO1375" s="16" t="str">
        <f>IF(Wedstrijden!BK1362="x","Z","")</f>
        <v/>
      </c>
      <c r="DP1375" s="16" t="str">
        <f>IF(Wedstrijden!BL1362="x","Z","")</f>
        <v/>
      </c>
    </row>
    <row r="1376" spans="1:120" ht="14.4" x14ac:dyDescent="0.3">
      <c r="A1376" s="18">
        <f>Wedstrijden!A1363</f>
        <v>0</v>
      </c>
      <c r="B1376" s="16" t="str">
        <f>IFERROR(VLOOKUP(Wedstrijden!#REF!,#REF!,2,FALSE),"")</f>
        <v/>
      </c>
      <c r="C1376" s="16">
        <f>Wedstrijden!E1363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IF(COUNTA(Wedstrijden!U1363:AC1363)&lt;&gt;0,1,"")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IF(Wedstrijden!U1363="x","B1","")</f>
        <v/>
      </c>
      <c r="BO1376" s="16" t="e">
        <f>IF(Wedstrijden!#REF!="x","BB","")</f>
        <v>#REF!</v>
      </c>
      <c r="BP1376" s="16" t="str">
        <f>IF(Wedstrijden!W1363="x","B","")</f>
        <v/>
      </c>
      <c r="BQ1376" s="16" t="str">
        <f>IF(Wedstrijden!X1363="x","L1","")</f>
        <v/>
      </c>
      <c r="BR1376" s="16" t="str">
        <f>IF(Wedstrijden!Y1363="x","L2","")</f>
        <v/>
      </c>
      <c r="BS1376" s="16" t="str">
        <f>IF(Wedstrijden!Z1363="x","M1","")</f>
        <v/>
      </c>
      <c r="BT1376" s="16" t="str">
        <f>IF(Wedstrijden!AA1363="x","M2","")</f>
        <v/>
      </c>
      <c r="BU1376" s="16" t="str">
        <f>IF(Wedstrijden!AB1363="x","Z1","")</f>
        <v/>
      </c>
      <c r="BV1376" s="16" t="str">
        <f>IF(Wedstrijden!AC1363="x","Z2","")</f>
        <v/>
      </c>
      <c r="BW1376" s="16" t="str">
        <f>IF(COUNTA(Wedstrijden!L1363:T1363)&lt;&gt;0,1,"")</f>
        <v/>
      </c>
      <c r="BX1376" s="16" t="str">
        <f t="shared" si="127"/>
        <v/>
      </c>
      <c r="BY1376" s="16" t="str">
        <f>IF(Wedstrijden!L1363="x","BB","")</f>
        <v/>
      </c>
      <c r="BZ1376" s="16" t="str">
        <f>IF(Wedstrijden!M1363="x","B","")</f>
        <v/>
      </c>
      <c r="CA1376" s="16" t="str">
        <f>IF(Wedstrijden!N1363="x","L1","")</f>
        <v/>
      </c>
      <c r="CB1376" s="16" t="str">
        <f>IF(Wedstrijden!O1363="x","L2","")</f>
        <v/>
      </c>
      <c r="CC1376" s="16" t="str">
        <f>IF(Wedstrijden!P1363="x","M1","")</f>
        <v/>
      </c>
      <c r="CD1376" s="16" t="str">
        <f>IF(Wedstrijden!Q1363="x","M2","")</f>
        <v/>
      </c>
      <c r="CE1376" s="16" t="str">
        <f>IF(Wedstrijden!R1363="x","Z1","")</f>
        <v/>
      </c>
      <c r="CF1376" s="16" t="str">
        <f>IF(Wedstrijden!S1363="x","Z2","")</f>
        <v/>
      </c>
      <c r="CG1376" s="16" t="str">
        <f>IF(Wedstrijden!T1363="x","ZZL","")</f>
        <v/>
      </c>
      <c r="CL1376" s="16" t="str">
        <f>IF(COUNTA(Wedstrijden!AR1363:BB1363)&lt;&gt;0,2,"")</f>
        <v/>
      </c>
      <c r="CM1376" s="16" t="str">
        <f t="shared" si="128"/>
        <v/>
      </c>
      <c r="CN1376" s="16" t="str">
        <f>IF(Wedstrijden!AR1363="x","AA","")</f>
        <v/>
      </c>
      <c r="CO1376" s="16" t="str">
        <f>IF(Wedstrijden!AS1363="x","A","")</f>
        <v/>
      </c>
      <c r="CP1376" s="16" t="str">
        <f>IF(Wedstrijden!AT1363="x","BB","")</f>
        <v/>
      </c>
      <c r="CQ1376" s="16" t="str">
        <f>IF(Wedstrijden!AU1363="x","B","")</f>
        <v/>
      </c>
      <c r="CR1376" s="16" t="str">
        <f>IF(Wedstrijden!AV1363="x","L","")</f>
        <v/>
      </c>
      <c r="CS1376" s="16" t="str">
        <f>IF(Wedstrijden!AW1363="x","M","")</f>
        <v/>
      </c>
      <c r="CT1376" s="16" t="str">
        <f>IF(Wedstrijden!AX1363="x","Z","")</f>
        <v/>
      </c>
      <c r="CU1376" s="16" t="str">
        <f>IF(Wedstrijden!BB1363="x","ZZ","")</f>
        <v/>
      </c>
      <c r="CV1376" s="16" t="str">
        <f>IF(COUNTA(Wedstrijden!AI1363:AP1363)&lt;&gt;0,2,"")</f>
        <v/>
      </c>
      <c r="CW1376" s="16" t="str">
        <f t="shared" si="129"/>
        <v/>
      </c>
      <c r="CX1376" s="16" t="str">
        <f>IF(Wedstrijden!AI1363="x","BB","")</f>
        <v/>
      </c>
      <c r="CY1376" s="16" t="str">
        <f>IF(Wedstrijden!AJ1363="x","B","")</f>
        <v/>
      </c>
      <c r="CZ1376" s="16" t="str">
        <f>IF(Wedstrijden!AK1363="x","L","")</f>
        <v/>
      </c>
      <c r="DA1376" s="16" t="str">
        <f>IF(Wedstrijden!AL1363="x","M","")</f>
        <v/>
      </c>
      <c r="DB1376" s="16" t="str">
        <f>IF(Wedstrijden!AM1363="x","Z","")</f>
        <v/>
      </c>
      <c r="DC1376" s="16" t="str">
        <f>IF(Wedstrijden!AN1363="x","ZZ","")</f>
        <v/>
      </c>
      <c r="DD1376" s="16" t="str">
        <f>IF(Wedstrijden!AP1363="x","1.40","")</f>
        <v/>
      </c>
      <c r="DE1376" s="16" t="str">
        <f>IF(COUNTA(Wedstrijden!BD1363:BF1363)&lt;&gt;0,6,"")</f>
        <v/>
      </c>
      <c r="DF1376" s="16" t="str">
        <f t="shared" si="130"/>
        <v/>
      </c>
      <c r="DG1376" s="16" t="str">
        <f>IF(Wedstrijden!BD1363="x","L","")</f>
        <v/>
      </c>
      <c r="DH1376" s="16" t="str">
        <f>IF(Wedstrijden!BE1363="x","M","")</f>
        <v/>
      </c>
      <c r="DI1376" s="16" t="str">
        <f>IF(Wedstrijden!BF1363="x","Z","")</f>
        <v/>
      </c>
      <c r="DJ1376" s="16" t="str">
        <f>IF(Wedstrijden!BG1363="x","Z","")</f>
        <v/>
      </c>
      <c r="DK1376" s="16" t="str">
        <f>IF(COUNTA(Wedstrijden!BI1363:BK1363)&lt;&gt;0,6,"")</f>
        <v/>
      </c>
      <c r="DL1376" s="16" t="str">
        <f t="shared" si="131"/>
        <v/>
      </c>
      <c r="DM1376" s="16" t="str">
        <f>IF(Wedstrijden!BI1363="x","L","")</f>
        <v/>
      </c>
      <c r="DN1376" s="16" t="str">
        <f>IF(Wedstrijden!BJ1363="x","M","")</f>
        <v/>
      </c>
      <c r="DO1376" s="16" t="str">
        <f>IF(Wedstrijden!BK1363="x","Z","")</f>
        <v/>
      </c>
      <c r="DP1376" s="16" t="str">
        <f>IF(Wedstrijden!BL1363="x","Z","")</f>
        <v/>
      </c>
    </row>
    <row r="1377" spans="1:120" ht="14.4" x14ac:dyDescent="0.3">
      <c r="A1377" s="18">
        <f>Wedstrijden!A1364</f>
        <v>0</v>
      </c>
      <c r="B1377" s="16" t="str">
        <f>IFERROR(VLOOKUP(Wedstrijden!#REF!,#REF!,2,FALSE),"")</f>
        <v/>
      </c>
      <c r="C1377" s="16">
        <f>Wedstrijden!E1364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IF(COUNTA(Wedstrijden!U1364:AC1364)&lt;&gt;0,1,"")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IF(Wedstrijden!U1364="x","B1","")</f>
        <v/>
      </c>
      <c r="BO1377" s="16" t="e">
        <f>IF(Wedstrijden!#REF!="x","BB","")</f>
        <v>#REF!</v>
      </c>
      <c r="BP1377" s="16" t="str">
        <f>IF(Wedstrijden!W1364="x","B","")</f>
        <v/>
      </c>
      <c r="BQ1377" s="16" t="str">
        <f>IF(Wedstrijden!X1364="x","L1","")</f>
        <v/>
      </c>
      <c r="BR1377" s="16" t="str">
        <f>IF(Wedstrijden!Y1364="x","L2","")</f>
        <v/>
      </c>
      <c r="BS1377" s="16" t="str">
        <f>IF(Wedstrijden!Z1364="x","M1","")</f>
        <v/>
      </c>
      <c r="BT1377" s="16" t="str">
        <f>IF(Wedstrijden!AA1364="x","M2","")</f>
        <v/>
      </c>
      <c r="BU1377" s="16" t="str">
        <f>IF(Wedstrijden!AB1364="x","Z1","")</f>
        <v/>
      </c>
      <c r="BV1377" s="16" t="str">
        <f>IF(Wedstrijden!AC1364="x","Z2","")</f>
        <v/>
      </c>
      <c r="BW1377" s="16" t="str">
        <f>IF(COUNTA(Wedstrijden!L1364:T1364)&lt;&gt;0,1,"")</f>
        <v/>
      </c>
      <c r="BX1377" s="16" t="str">
        <f t="shared" si="127"/>
        <v/>
      </c>
      <c r="BY1377" s="16" t="str">
        <f>IF(Wedstrijden!L1364="x","BB","")</f>
        <v/>
      </c>
      <c r="BZ1377" s="16" t="str">
        <f>IF(Wedstrijden!M1364="x","B","")</f>
        <v/>
      </c>
      <c r="CA1377" s="16" t="str">
        <f>IF(Wedstrijden!N1364="x","L1","")</f>
        <v/>
      </c>
      <c r="CB1377" s="16" t="str">
        <f>IF(Wedstrijden!O1364="x","L2","")</f>
        <v/>
      </c>
      <c r="CC1377" s="16" t="str">
        <f>IF(Wedstrijden!P1364="x","M1","")</f>
        <v/>
      </c>
      <c r="CD1377" s="16" t="str">
        <f>IF(Wedstrijden!Q1364="x","M2","")</f>
        <v/>
      </c>
      <c r="CE1377" s="16" t="str">
        <f>IF(Wedstrijden!R1364="x","Z1","")</f>
        <v/>
      </c>
      <c r="CF1377" s="16" t="str">
        <f>IF(Wedstrijden!S1364="x","Z2","")</f>
        <v/>
      </c>
      <c r="CG1377" s="16" t="str">
        <f>IF(Wedstrijden!T1364="x","ZZL","")</f>
        <v/>
      </c>
      <c r="CL1377" s="16" t="str">
        <f>IF(COUNTA(Wedstrijden!AR1364:BB1364)&lt;&gt;0,2,"")</f>
        <v/>
      </c>
      <c r="CM1377" s="16" t="str">
        <f t="shared" si="128"/>
        <v/>
      </c>
      <c r="CN1377" s="16" t="str">
        <f>IF(Wedstrijden!AR1364="x","AA","")</f>
        <v/>
      </c>
      <c r="CO1377" s="16" t="str">
        <f>IF(Wedstrijden!AS1364="x","A","")</f>
        <v/>
      </c>
      <c r="CP1377" s="16" t="str">
        <f>IF(Wedstrijden!AT1364="x","BB","")</f>
        <v/>
      </c>
      <c r="CQ1377" s="16" t="str">
        <f>IF(Wedstrijden!AU1364="x","B","")</f>
        <v/>
      </c>
      <c r="CR1377" s="16" t="str">
        <f>IF(Wedstrijden!AV1364="x","L","")</f>
        <v/>
      </c>
      <c r="CS1377" s="16" t="str">
        <f>IF(Wedstrijden!AW1364="x","M","")</f>
        <v/>
      </c>
      <c r="CT1377" s="16" t="str">
        <f>IF(Wedstrijden!AX1364="x","Z","")</f>
        <v/>
      </c>
      <c r="CU1377" s="16" t="str">
        <f>IF(Wedstrijden!BB1364="x","ZZ","")</f>
        <v/>
      </c>
      <c r="CV1377" s="16" t="str">
        <f>IF(COUNTA(Wedstrijden!AI1364:AP1364)&lt;&gt;0,2,"")</f>
        <v/>
      </c>
      <c r="CW1377" s="16" t="str">
        <f t="shared" si="129"/>
        <v/>
      </c>
      <c r="CX1377" s="16" t="str">
        <f>IF(Wedstrijden!AI1364="x","BB","")</f>
        <v/>
      </c>
      <c r="CY1377" s="16" t="str">
        <f>IF(Wedstrijden!AJ1364="x","B","")</f>
        <v/>
      </c>
      <c r="CZ1377" s="16" t="str">
        <f>IF(Wedstrijden!AK1364="x","L","")</f>
        <v/>
      </c>
      <c r="DA1377" s="16" t="str">
        <f>IF(Wedstrijden!AL1364="x","M","")</f>
        <v/>
      </c>
      <c r="DB1377" s="16" t="str">
        <f>IF(Wedstrijden!AM1364="x","Z","")</f>
        <v/>
      </c>
      <c r="DC1377" s="16" t="str">
        <f>IF(Wedstrijden!AN1364="x","ZZ","")</f>
        <v/>
      </c>
      <c r="DD1377" s="16" t="str">
        <f>IF(Wedstrijden!AP1364="x","1.40","")</f>
        <v/>
      </c>
      <c r="DE1377" s="16" t="str">
        <f>IF(COUNTA(Wedstrijden!BD1364:BF1364)&lt;&gt;0,6,"")</f>
        <v/>
      </c>
      <c r="DF1377" s="16" t="str">
        <f t="shared" si="130"/>
        <v/>
      </c>
      <c r="DG1377" s="16" t="str">
        <f>IF(Wedstrijden!BD1364="x","L","")</f>
        <v/>
      </c>
      <c r="DH1377" s="16" t="str">
        <f>IF(Wedstrijden!BE1364="x","M","")</f>
        <v/>
      </c>
      <c r="DI1377" s="16" t="str">
        <f>IF(Wedstrijden!BF1364="x","Z","")</f>
        <v/>
      </c>
      <c r="DJ1377" s="16" t="str">
        <f>IF(Wedstrijden!BG1364="x","Z","")</f>
        <v/>
      </c>
      <c r="DK1377" s="16" t="str">
        <f>IF(COUNTA(Wedstrijden!BI1364:BK1364)&lt;&gt;0,6,"")</f>
        <v/>
      </c>
      <c r="DL1377" s="16" t="str">
        <f t="shared" si="131"/>
        <v/>
      </c>
      <c r="DM1377" s="16" t="str">
        <f>IF(Wedstrijden!BI1364="x","L","")</f>
        <v/>
      </c>
      <c r="DN1377" s="16" t="str">
        <f>IF(Wedstrijden!BJ1364="x","M","")</f>
        <v/>
      </c>
      <c r="DO1377" s="16" t="str">
        <f>IF(Wedstrijden!BK1364="x","Z","")</f>
        <v/>
      </c>
      <c r="DP1377" s="16" t="str">
        <f>IF(Wedstrijden!BL1364="x","Z","")</f>
        <v/>
      </c>
    </row>
    <row r="1378" spans="1:120" ht="14.4" x14ac:dyDescent="0.3">
      <c r="A1378" s="18">
        <f>Wedstrijden!A1365</f>
        <v>0</v>
      </c>
      <c r="B1378" s="16" t="str">
        <f>IFERROR(VLOOKUP(Wedstrijden!#REF!,#REF!,2,FALSE),"")</f>
        <v/>
      </c>
      <c r="C1378" s="16">
        <f>Wedstrijden!E1365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IF(COUNTA(Wedstrijden!U1365:AC1365)&lt;&gt;0,1,"")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IF(Wedstrijden!U1365="x","B1","")</f>
        <v/>
      </c>
      <c r="BO1378" s="16" t="e">
        <f>IF(Wedstrijden!#REF!="x","BB","")</f>
        <v>#REF!</v>
      </c>
      <c r="BP1378" s="16" t="str">
        <f>IF(Wedstrijden!W1365="x","B","")</f>
        <v/>
      </c>
      <c r="BQ1378" s="16" t="str">
        <f>IF(Wedstrijden!X1365="x","L1","")</f>
        <v/>
      </c>
      <c r="BR1378" s="16" t="str">
        <f>IF(Wedstrijden!Y1365="x","L2","")</f>
        <v/>
      </c>
      <c r="BS1378" s="16" t="str">
        <f>IF(Wedstrijden!Z1365="x","M1","")</f>
        <v/>
      </c>
      <c r="BT1378" s="16" t="str">
        <f>IF(Wedstrijden!AA1365="x","M2","")</f>
        <v/>
      </c>
      <c r="BU1378" s="16" t="str">
        <f>IF(Wedstrijden!AB1365="x","Z1","")</f>
        <v/>
      </c>
      <c r="BV1378" s="16" t="str">
        <f>IF(Wedstrijden!AC1365="x","Z2","")</f>
        <v/>
      </c>
      <c r="BW1378" s="16" t="str">
        <f>IF(COUNTA(Wedstrijden!L1365:T1365)&lt;&gt;0,1,"")</f>
        <v/>
      </c>
      <c r="BX1378" s="16" t="str">
        <f t="shared" si="127"/>
        <v/>
      </c>
      <c r="BY1378" s="16" t="str">
        <f>IF(Wedstrijden!L1365="x","BB","")</f>
        <v/>
      </c>
      <c r="BZ1378" s="16" t="str">
        <f>IF(Wedstrijden!M1365="x","B","")</f>
        <v/>
      </c>
      <c r="CA1378" s="16" t="str">
        <f>IF(Wedstrijden!N1365="x","L1","")</f>
        <v/>
      </c>
      <c r="CB1378" s="16" t="str">
        <f>IF(Wedstrijden!O1365="x","L2","")</f>
        <v/>
      </c>
      <c r="CC1378" s="16" t="str">
        <f>IF(Wedstrijden!P1365="x","M1","")</f>
        <v/>
      </c>
      <c r="CD1378" s="16" t="str">
        <f>IF(Wedstrijden!Q1365="x","M2","")</f>
        <v/>
      </c>
      <c r="CE1378" s="16" t="str">
        <f>IF(Wedstrijden!R1365="x","Z1","")</f>
        <v/>
      </c>
      <c r="CF1378" s="16" t="str">
        <f>IF(Wedstrijden!S1365="x","Z2","")</f>
        <v/>
      </c>
      <c r="CG1378" s="16" t="str">
        <f>IF(Wedstrijden!T1365="x","ZZL","")</f>
        <v/>
      </c>
      <c r="CL1378" s="16" t="str">
        <f>IF(COUNTA(Wedstrijden!AR1365:BB1365)&lt;&gt;0,2,"")</f>
        <v/>
      </c>
      <c r="CM1378" s="16" t="str">
        <f t="shared" si="128"/>
        <v/>
      </c>
      <c r="CN1378" s="16" t="str">
        <f>IF(Wedstrijden!AR1365="x","AA","")</f>
        <v/>
      </c>
      <c r="CO1378" s="16" t="str">
        <f>IF(Wedstrijden!AS1365="x","A","")</f>
        <v/>
      </c>
      <c r="CP1378" s="16" t="str">
        <f>IF(Wedstrijden!AT1365="x","BB","")</f>
        <v/>
      </c>
      <c r="CQ1378" s="16" t="str">
        <f>IF(Wedstrijden!AU1365="x","B","")</f>
        <v/>
      </c>
      <c r="CR1378" s="16" t="str">
        <f>IF(Wedstrijden!AV1365="x","L","")</f>
        <v/>
      </c>
      <c r="CS1378" s="16" t="str">
        <f>IF(Wedstrijden!AW1365="x","M","")</f>
        <v/>
      </c>
      <c r="CT1378" s="16" t="str">
        <f>IF(Wedstrijden!AX1365="x","Z","")</f>
        <v/>
      </c>
      <c r="CU1378" s="16" t="str">
        <f>IF(Wedstrijden!BB1365="x","ZZ","")</f>
        <v/>
      </c>
      <c r="CV1378" s="16" t="str">
        <f>IF(COUNTA(Wedstrijden!AI1365:AP1365)&lt;&gt;0,2,"")</f>
        <v/>
      </c>
      <c r="CW1378" s="16" t="str">
        <f t="shared" si="129"/>
        <v/>
      </c>
      <c r="CX1378" s="16" t="str">
        <f>IF(Wedstrijden!AI1365="x","BB","")</f>
        <v/>
      </c>
      <c r="CY1378" s="16" t="str">
        <f>IF(Wedstrijden!AJ1365="x","B","")</f>
        <v/>
      </c>
      <c r="CZ1378" s="16" t="str">
        <f>IF(Wedstrijden!AK1365="x","L","")</f>
        <v/>
      </c>
      <c r="DA1378" s="16" t="str">
        <f>IF(Wedstrijden!AL1365="x","M","")</f>
        <v/>
      </c>
      <c r="DB1378" s="16" t="str">
        <f>IF(Wedstrijden!AM1365="x","Z","")</f>
        <v/>
      </c>
      <c r="DC1378" s="16" t="str">
        <f>IF(Wedstrijden!AN1365="x","ZZ","")</f>
        <v/>
      </c>
      <c r="DD1378" s="16" t="str">
        <f>IF(Wedstrijden!AP1365="x","1.40","")</f>
        <v/>
      </c>
      <c r="DE1378" s="16" t="str">
        <f>IF(COUNTA(Wedstrijden!BD1365:BF1365)&lt;&gt;0,6,"")</f>
        <v/>
      </c>
      <c r="DF1378" s="16" t="str">
        <f t="shared" si="130"/>
        <v/>
      </c>
      <c r="DG1378" s="16" t="str">
        <f>IF(Wedstrijden!BD1365="x","L","")</f>
        <v/>
      </c>
      <c r="DH1378" s="16" t="str">
        <f>IF(Wedstrijden!BE1365="x","M","")</f>
        <v/>
      </c>
      <c r="DI1378" s="16" t="str">
        <f>IF(Wedstrijden!BF1365="x","Z","")</f>
        <v/>
      </c>
      <c r="DJ1378" s="16" t="str">
        <f>IF(Wedstrijden!BG1365="x","Z","")</f>
        <v/>
      </c>
      <c r="DK1378" s="16" t="str">
        <f>IF(COUNTA(Wedstrijden!BI1365:BK1365)&lt;&gt;0,6,"")</f>
        <v/>
      </c>
      <c r="DL1378" s="16" t="str">
        <f t="shared" si="131"/>
        <v/>
      </c>
      <c r="DM1378" s="16" t="str">
        <f>IF(Wedstrijden!BI1365="x","L","")</f>
        <v/>
      </c>
      <c r="DN1378" s="16" t="str">
        <f>IF(Wedstrijden!BJ1365="x","M","")</f>
        <v/>
      </c>
      <c r="DO1378" s="16" t="str">
        <f>IF(Wedstrijden!BK1365="x","Z","")</f>
        <v/>
      </c>
      <c r="DP1378" s="16" t="str">
        <f>IF(Wedstrijden!BL1365="x","Z","")</f>
        <v/>
      </c>
    </row>
    <row r="1379" spans="1:120" ht="14.4" x14ac:dyDescent="0.3">
      <c r="A1379" s="18">
        <f>Wedstrijden!A1366</f>
        <v>0</v>
      </c>
      <c r="B1379" s="16" t="str">
        <f>IFERROR(VLOOKUP(Wedstrijden!#REF!,#REF!,2,FALSE),"")</f>
        <v/>
      </c>
      <c r="C1379" s="16">
        <f>Wedstrijden!E1366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IF(COUNTA(Wedstrijden!U1366:AC1366)&lt;&gt;0,1,"")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IF(Wedstrijden!U1366="x","B1","")</f>
        <v/>
      </c>
      <c r="BO1379" s="16" t="e">
        <f>IF(Wedstrijden!#REF!="x","BB","")</f>
        <v>#REF!</v>
      </c>
      <c r="BP1379" s="16" t="str">
        <f>IF(Wedstrijden!W1366="x","B","")</f>
        <v/>
      </c>
      <c r="BQ1379" s="16" t="str">
        <f>IF(Wedstrijden!X1366="x","L1","")</f>
        <v/>
      </c>
      <c r="BR1379" s="16" t="str">
        <f>IF(Wedstrijden!Y1366="x","L2","")</f>
        <v/>
      </c>
      <c r="BS1379" s="16" t="str">
        <f>IF(Wedstrijden!Z1366="x","M1","")</f>
        <v/>
      </c>
      <c r="BT1379" s="16" t="str">
        <f>IF(Wedstrijden!AA1366="x","M2","")</f>
        <v/>
      </c>
      <c r="BU1379" s="16" t="str">
        <f>IF(Wedstrijden!AB1366="x","Z1","")</f>
        <v/>
      </c>
      <c r="BV1379" s="16" t="str">
        <f>IF(Wedstrijden!AC1366="x","Z2","")</f>
        <v/>
      </c>
      <c r="BW1379" s="16" t="str">
        <f>IF(COUNTA(Wedstrijden!L1366:T1366)&lt;&gt;0,1,"")</f>
        <v/>
      </c>
      <c r="BX1379" s="16" t="str">
        <f t="shared" si="127"/>
        <v/>
      </c>
      <c r="BY1379" s="16" t="str">
        <f>IF(Wedstrijden!L1366="x","BB","")</f>
        <v/>
      </c>
      <c r="BZ1379" s="16" t="str">
        <f>IF(Wedstrijden!M1366="x","B","")</f>
        <v/>
      </c>
      <c r="CA1379" s="16" t="str">
        <f>IF(Wedstrijden!N1366="x","L1","")</f>
        <v/>
      </c>
      <c r="CB1379" s="16" t="str">
        <f>IF(Wedstrijden!O1366="x","L2","")</f>
        <v/>
      </c>
      <c r="CC1379" s="16" t="str">
        <f>IF(Wedstrijden!P1366="x","M1","")</f>
        <v/>
      </c>
      <c r="CD1379" s="16" t="str">
        <f>IF(Wedstrijden!Q1366="x","M2","")</f>
        <v/>
      </c>
      <c r="CE1379" s="16" t="str">
        <f>IF(Wedstrijden!R1366="x","Z1","")</f>
        <v/>
      </c>
      <c r="CF1379" s="16" t="str">
        <f>IF(Wedstrijden!S1366="x","Z2","")</f>
        <v/>
      </c>
      <c r="CG1379" s="16" t="str">
        <f>IF(Wedstrijden!T1366="x","ZZL","")</f>
        <v/>
      </c>
      <c r="CL1379" s="16" t="str">
        <f>IF(COUNTA(Wedstrijden!AR1366:BB1366)&lt;&gt;0,2,"")</f>
        <v/>
      </c>
      <c r="CM1379" s="16" t="str">
        <f t="shared" si="128"/>
        <v/>
      </c>
      <c r="CN1379" s="16" t="str">
        <f>IF(Wedstrijden!AR1366="x","AA","")</f>
        <v/>
      </c>
      <c r="CO1379" s="16" t="str">
        <f>IF(Wedstrijden!AS1366="x","A","")</f>
        <v/>
      </c>
      <c r="CP1379" s="16" t="str">
        <f>IF(Wedstrijden!AT1366="x","BB","")</f>
        <v/>
      </c>
      <c r="CQ1379" s="16" t="str">
        <f>IF(Wedstrijden!AU1366="x","B","")</f>
        <v/>
      </c>
      <c r="CR1379" s="16" t="str">
        <f>IF(Wedstrijden!AV1366="x","L","")</f>
        <v/>
      </c>
      <c r="CS1379" s="16" t="str">
        <f>IF(Wedstrijden!AW1366="x","M","")</f>
        <v/>
      </c>
      <c r="CT1379" s="16" t="str">
        <f>IF(Wedstrijden!AX1366="x","Z","")</f>
        <v/>
      </c>
      <c r="CU1379" s="16" t="str">
        <f>IF(Wedstrijden!BB1366="x","ZZ","")</f>
        <v/>
      </c>
      <c r="CV1379" s="16" t="str">
        <f>IF(COUNTA(Wedstrijden!AI1366:AP1366)&lt;&gt;0,2,"")</f>
        <v/>
      </c>
      <c r="CW1379" s="16" t="str">
        <f t="shared" si="129"/>
        <v/>
      </c>
      <c r="CX1379" s="16" t="str">
        <f>IF(Wedstrijden!AI1366="x","BB","")</f>
        <v/>
      </c>
      <c r="CY1379" s="16" t="str">
        <f>IF(Wedstrijden!AJ1366="x","B","")</f>
        <v/>
      </c>
      <c r="CZ1379" s="16" t="str">
        <f>IF(Wedstrijden!AK1366="x","L","")</f>
        <v/>
      </c>
      <c r="DA1379" s="16" t="str">
        <f>IF(Wedstrijden!AL1366="x","M","")</f>
        <v/>
      </c>
      <c r="DB1379" s="16" t="str">
        <f>IF(Wedstrijden!AM1366="x","Z","")</f>
        <v/>
      </c>
      <c r="DC1379" s="16" t="str">
        <f>IF(Wedstrijden!AN1366="x","ZZ","")</f>
        <v/>
      </c>
      <c r="DD1379" s="16" t="str">
        <f>IF(Wedstrijden!AP1366="x","1.40","")</f>
        <v/>
      </c>
      <c r="DE1379" s="16" t="str">
        <f>IF(COUNTA(Wedstrijden!BD1366:BF1366)&lt;&gt;0,6,"")</f>
        <v/>
      </c>
      <c r="DF1379" s="16" t="str">
        <f t="shared" si="130"/>
        <v/>
      </c>
      <c r="DG1379" s="16" t="str">
        <f>IF(Wedstrijden!BD1366="x","L","")</f>
        <v/>
      </c>
      <c r="DH1379" s="16" t="str">
        <f>IF(Wedstrijden!BE1366="x","M","")</f>
        <v/>
      </c>
      <c r="DI1379" s="16" t="str">
        <f>IF(Wedstrijden!BF1366="x","Z","")</f>
        <v/>
      </c>
      <c r="DJ1379" s="16" t="str">
        <f>IF(Wedstrijden!BG1366="x","Z","")</f>
        <v/>
      </c>
      <c r="DK1379" s="16" t="str">
        <f>IF(COUNTA(Wedstrijden!BI1366:BK1366)&lt;&gt;0,6,"")</f>
        <v/>
      </c>
      <c r="DL1379" s="16" t="str">
        <f t="shared" si="131"/>
        <v/>
      </c>
      <c r="DM1379" s="16" t="str">
        <f>IF(Wedstrijden!BI1366="x","L","")</f>
        <v/>
      </c>
      <c r="DN1379" s="16" t="str">
        <f>IF(Wedstrijden!BJ1366="x","M","")</f>
        <v/>
      </c>
      <c r="DO1379" s="16" t="str">
        <f>IF(Wedstrijden!BK1366="x","Z","")</f>
        <v/>
      </c>
      <c r="DP1379" s="16" t="str">
        <f>IF(Wedstrijden!BL1366="x","Z","")</f>
        <v/>
      </c>
    </row>
    <row r="1380" spans="1:120" ht="14.4" x14ac:dyDescent="0.3">
      <c r="A1380" s="18">
        <f>Wedstrijden!A1367</f>
        <v>0</v>
      </c>
      <c r="B1380" s="16" t="str">
        <f>IFERROR(VLOOKUP(Wedstrijden!#REF!,#REF!,2,FALSE),"")</f>
        <v/>
      </c>
      <c r="C1380" s="16">
        <f>Wedstrijden!E1367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IF(COUNTA(Wedstrijden!U1367:AC1367)&lt;&gt;0,1,"")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IF(Wedstrijden!U1367="x","B1","")</f>
        <v/>
      </c>
      <c r="BO1380" s="16" t="e">
        <f>IF(Wedstrijden!#REF!="x","BB","")</f>
        <v>#REF!</v>
      </c>
      <c r="BP1380" s="16" t="str">
        <f>IF(Wedstrijden!W1367="x","B","")</f>
        <v/>
      </c>
      <c r="BQ1380" s="16" t="str">
        <f>IF(Wedstrijden!X1367="x","L1","")</f>
        <v/>
      </c>
      <c r="BR1380" s="16" t="str">
        <f>IF(Wedstrijden!Y1367="x","L2","")</f>
        <v/>
      </c>
      <c r="BS1380" s="16" t="str">
        <f>IF(Wedstrijden!Z1367="x","M1","")</f>
        <v/>
      </c>
      <c r="BT1380" s="16" t="str">
        <f>IF(Wedstrijden!AA1367="x","M2","")</f>
        <v/>
      </c>
      <c r="BU1380" s="16" t="str">
        <f>IF(Wedstrijden!AB1367="x","Z1","")</f>
        <v/>
      </c>
      <c r="BV1380" s="16" t="str">
        <f>IF(Wedstrijden!AC1367="x","Z2","")</f>
        <v/>
      </c>
      <c r="BW1380" s="16" t="str">
        <f>IF(COUNTA(Wedstrijden!L1367:T1367)&lt;&gt;0,1,"")</f>
        <v/>
      </c>
      <c r="BX1380" s="16" t="str">
        <f t="shared" si="127"/>
        <v/>
      </c>
      <c r="BY1380" s="16" t="str">
        <f>IF(Wedstrijden!L1367="x","BB","")</f>
        <v/>
      </c>
      <c r="BZ1380" s="16" t="str">
        <f>IF(Wedstrijden!M1367="x","B","")</f>
        <v/>
      </c>
      <c r="CA1380" s="16" t="str">
        <f>IF(Wedstrijden!N1367="x","L1","")</f>
        <v/>
      </c>
      <c r="CB1380" s="16" t="str">
        <f>IF(Wedstrijden!O1367="x","L2","")</f>
        <v/>
      </c>
      <c r="CC1380" s="16" t="str">
        <f>IF(Wedstrijden!P1367="x","M1","")</f>
        <v/>
      </c>
      <c r="CD1380" s="16" t="str">
        <f>IF(Wedstrijden!Q1367="x","M2","")</f>
        <v/>
      </c>
      <c r="CE1380" s="16" t="str">
        <f>IF(Wedstrijden!R1367="x","Z1","")</f>
        <v/>
      </c>
      <c r="CF1380" s="16" t="str">
        <f>IF(Wedstrijden!S1367="x","Z2","")</f>
        <v/>
      </c>
      <c r="CG1380" s="16" t="str">
        <f>IF(Wedstrijden!T1367="x","ZZL","")</f>
        <v/>
      </c>
      <c r="CL1380" s="16" t="str">
        <f>IF(COUNTA(Wedstrijden!AR1367:BB1367)&lt;&gt;0,2,"")</f>
        <v/>
      </c>
      <c r="CM1380" s="16" t="str">
        <f t="shared" si="128"/>
        <v/>
      </c>
      <c r="CN1380" s="16" t="str">
        <f>IF(Wedstrijden!AR1367="x","AA","")</f>
        <v/>
      </c>
      <c r="CO1380" s="16" t="str">
        <f>IF(Wedstrijden!AS1367="x","A","")</f>
        <v/>
      </c>
      <c r="CP1380" s="16" t="str">
        <f>IF(Wedstrijden!AT1367="x","BB","")</f>
        <v/>
      </c>
      <c r="CQ1380" s="16" t="str">
        <f>IF(Wedstrijden!AU1367="x","B","")</f>
        <v/>
      </c>
      <c r="CR1380" s="16" t="str">
        <f>IF(Wedstrijden!AV1367="x","L","")</f>
        <v/>
      </c>
      <c r="CS1380" s="16" t="str">
        <f>IF(Wedstrijden!AW1367="x","M","")</f>
        <v/>
      </c>
      <c r="CT1380" s="16" t="str">
        <f>IF(Wedstrijden!AX1367="x","Z","")</f>
        <v/>
      </c>
      <c r="CU1380" s="16" t="str">
        <f>IF(Wedstrijden!BB1367="x","ZZ","")</f>
        <v/>
      </c>
      <c r="CV1380" s="16" t="str">
        <f>IF(COUNTA(Wedstrijden!AI1367:AP1367)&lt;&gt;0,2,"")</f>
        <v/>
      </c>
      <c r="CW1380" s="16" t="str">
        <f t="shared" si="129"/>
        <v/>
      </c>
      <c r="CX1380" s="16" t="str">
        <f>IF(Wedstrijden!AI1367="x","BB","")</f>
        <v/>
      </c>
      <c r="CY1380" s="16" t="str">
        <f>IF(Wedstrijden!AJ1367="x","B","")</f>
        <v/>
      </c>
      <c r="CZ1380" s="16" t="str">
        <f>IF(Wedstrijden!AK1367="x","L","")</f>
        <v/>
      </c>
      <c r="DA1380" s="16" t="str">
        <f>IF(Wedstrijden!AL1367="x","M","")</f>
        <v/>
      </c>
      <c r="DB1380" s="16" t="str">
        <f>IF(Wedstrijden!AM1367="x","Z","")</f>
        <v/>
      </c>
      <c r="DC1380" s="16" t="str">
        <f>IF(Wedstrijden!AN1367="x","ZZ","")</f>
        <v/>
      </c>
      <c r="DD1380" s="16" t="str">
        <f>IF(Wedstrijden!AP1367="x","1.40","")</f>
        <v/>
      </c>
      <c r="DE1380" s="16" t="str">
        <f>IF(COUNTA(Wedstrijden!BD1367:BF1367)&lt;&gt;0,6,"")</f>
        <v/>
      </c>
      <c r="DF1380" s="16" t="str">
        <f t="shared" si="130"/>
        <v/>
      </c>
      <c r="DG1380" s="16" t="str">
        <f>IF(Wedstrijden!BD1367="x","L","")</f>
        <v/>
      </c>
      <c r="DH1380" s="16" t="str">
        <f>IF(Wedstrijden!BE1367="x","M","")</f>
        <v/>
      </c>
      <c r="DI1380" s="16" t="str">
        <f>IF(Wedstrijden!BF1367="x","Z","")</f>
        <v/>
      </c>
      <c r="DJ1380" s="16" t="str">
        <f>IF(Wedstrijden!BG1367="x","Z","")</f>
        <v/>
      </c>
      <c r="DK1380" s="16" t="str">
        <f>IF(COUNTA(Wedstrijden!BI1367:BK1367)&lt;&gt;0,6,"")</f>
        <v/>
      </c>
      <c r="DL1380" s="16" t="str">
        <f t="shared" si="131"/>
        <v/>
      </c>
      <c r="DM1380" s="16" t="str">
        <f>IF(Wedstrijden!BI1367="x","L","")</f>
        <v/>
      </c>
      <c r="DN1380" s="16" t="str">
        <f>IF(Wedstrijden!BJ1367="x","M","")</f>
        <v/>
      </c>
      <c r="DO1380" s="16" t="str">
        <f>IF(Wedstrijden!BK1367="x","Z","")</f>
        <v/>
      </c>
      <c r="DP1380" s="16" t="str">
        <f>IF(Wedstrijden!BL1367="x","Z","")</f>
        <v/>
      </c>
    </row>
    <row r="1381" spans="1:120" ht="14.4" x14ac:dyDescent="0.3">
      <c r="A1381" s="18">
        <f>Wedstrijden!A1368</f>
        <v>0</v>
      </c>
      <c r="B1381" s="16" t="str">
        <f>IFERROR(VLOOKUP(Wedstrijden!#REF!,#REF!,2,FALSE),"")</f>
        <v/>
      </c>
      <c r="C1381" s="16">
        <f>Wedstrijden!E1368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IF(COUNTA(Wedstrijden!U1368:AC1368)&lt;&gt;0,1,"")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IF(Wedstrijden!U1368="x","B1","")</f>
        <v/>
      </c>
      <c r="BO1381" s="16" t="e">
        <f>IF(Wedstrijden!#REF!="x","BB","")</f>
        <v>#REF!</v>
      </c>
      <c r="BP1381" s="16" t="str">
        <f>IF(Wedstrijden!W1368="x","B","")</f>
        <v/>
      </c>
      <c r="BQ1381" s="16" t="str">
        <f>IF(Wedstrijden!X1368="x","L1","")</f>
        <v/>
      </c>
      <c r="BR1381" s="16" t="str">
        <f>IF(Wedstrijden!Y1368="x","L2","")</f>
        <v/>
      </c>
      <c r="BS1381" s="16" t="str">
        <f>IF(Wedstrijden!Z1368="x","M1","")</f>
        <v/>
      </c>
      <c r="BT1381" s="16" t="str">
        <f>IF(Wedstrijden!AA1368="x","M2","")</f>
        <v/>
      </c>
      <c r="BU1381" s="16" t="str">
        <f>IF(Wedstrijden!AB1368="x","Z1","")</f>
        <v/>
      </c>
      <c r="BV1381" s="16" t="str">
        <f>IF(Wedstrijden!AC1368="x","Z2","")</f>
        <v/>
      </c>
      <c r="BW1381" s="16" t="str">
        <f>IF(COUNTA(Wedstrijden!L1368:T1368)&lt;&gt;0,1,"")</f>
        <v/>
      </c>
      <c r="BX1381" s="16" t="str">
        <f t="shared" si="127"/>
        <v/>
      </c>
      <c r="BY1381" s="16" t="str">
        <f>IF(Wedstrijden!L1368="x","BB","")</f>
        <v/>
      </c>
      <c r="BZ1381" s="16" t="str">
        <f>IF(Wedstrijden!M1368="x","B","")</f>
        <v/>
      </c>
      <c r="CA1381" s="16" t="str">
        <f>IF(Wedstrijden!N1368="x","L1","")</f>
        <v/>
      </c>
      <c r="CB1381" s="16" t="str">
        <f>IF(Wedstrijden!O1368="x","L2","")</f>
        <v/>
      </c>
      <c r="CC1381" s="16" t="str">
        <f>IF(Wedstrijden!P1368="x","M1","")</f>
        <v/>
      </c>
      <c r="CD1381" s="16" t="str">
        <f>IF(Wedstrijden!Q1368="x","M2","")</f>
        <v/>
      </c>
      <c r="CE1381" s="16" t="str">
        <f>IF(Wedstrijden!R1368="x","Z1","")</f>
        <v/>
      </c>
      <c r="CF1381" s="16" t="str">
        <f>IF(Wedstrijden!S1368="x","Z2","")</f>
        <v/>
      </c>
      <c r="CG1381" s="16" t="str">
        <f>IF(Wedstrijden!T1368="x","ZZL","")</f>
        <v/>
      </c>
      <c r="CL1381" s="16" t="str">
        <f>IF(COUNTA(Wedstrijden!AR1368:BB1368)&lt;&gt;0,2,"")</f>
        <v/>
      </c>
      <c r="CM1381" s="16" t="str">
        <f t="shared" si="128"/>
        <v/>
      </c>
      <c r="CN1381" s="16" t="str">
        <f>IF(Wedstrijden!AR1368="x","AA","")</f>
        <v/>
      </c>
      <c r="CO1381" s="16" t="str">
        <f>IF(Wedstrijden!AS1368="x","A","")</f>
        <v/>
      </c>
      <c r="CP1381" s="16" t="str">
        <f>IF(Wedstrijden!AT1368="x","BB","")</f>
        <v/>
      </c>
      <c r="CQ1381" s="16" t="str">
        <f>IF(Wedstrijden!AU1368="x","B","")</f>
        <v/>
      </c>
      <c r="CR1381" s="16" t="str">
        <f>IF(Wedstrijden!AV1368="x","L","")</f>
        <v/>
      </c>
      <c r="CS1381" s="16" t="str">
        <f>IF(Wedstrijden!AW1368="x","M","")</f>
        <v/>
      </c>
      <c r="CT1381" s="16" t="str">
        <f>IF(Wedstrijden!AX1368="x","Z","")</f>
        <v/>
      </c>
      <c r="CU1381" s="16" t="str">
        <f>IF(Wedstrijden!BB1368="x","ZZ","")</f>
        <v/>
      </c>
      <c r="CV1381" s="16" t="str">
        <f>IF(COUNTA(Wedstrijden!AI1368:AP1368)&lt;&gt;0,2,"")</f>
        <v/>
      </c>
      <c r="CW1381" s="16" t="str">
        <f t="shared" si="129"/>
        <v/>
      </c>
      <c r="CX1381" s="16" t="str">
        <f>IF(Wedstrijden!AI1368="x","BB","")</f>
        <v/>
      </c>
      <c r="CY1381" s="16" t="str">
        <f>IF(Wedstrijden!AJ1368="x","B","")</f>
        <v/>
      </c>
      <c r="CZ1381" s="16" t="str">
        <f>IF(Wedstrijden!AK1368="x","L","")</f>
        <v/>
      </c>
      <c r="DA1381" s="16" t="str">
        <f>IF(Wedstrijden!AL1368="x","M","")</f>
        <v/>
      </c>
      <c r="DB1381" s="16" t="str">
        <f>IF(Wedstrijden!AM1368="x","Z","")</f>
        <v/>
      </c>
      <c r="DC1381" s="16" t="str">
        <f>IF(Wedstrijden!AN1368="x","ZZ","")</f>
        <v/>
      </c>
      <c r="DD1381" s="16" t="str">
        <f>IF(Wedstrijden!AP1368="x","1.40","")</f>
        <v/>
      </c>
      <c r="DE1381" s="16" t="str">
        <f>IF(COUNTA(Wedstrijden!BD1368:BF1368)&lt;&gt;0,6,"")</f>
        <v/>
      </c>
      <c r="DF1381" s="16" t="str">
        <f t="shared" si="130"/>
        <v/>
      </c>
      <c r="DG1381" s="16" t="str">
        <f>IF(Wedstrijden!BD1368="x","L","")</f>
        <v/>
      </c>
      <c r="DH1381" s="16" t="str">
        <f>IF(Wedstrijden!BE1368="x","M","")</f>
        <v/>
      </c>
      <c r="DI1381" s="16" t="str">
        <f>IF(Wedstrijden!BF1368="x","Z","")</f>
        <v/>
      </c>
      <c r="DJ1381" s="16" t="str">
        <f>IF(Wedstrijden!BG1368="x","Z","")</f>
        <v/>
      </c>
      <c r="DK1381" s="16" t="str">
        <f>IF(COUNTA(Wedstrijden!BI1368:BK1368)&lt;&gt;0,6,"")</f>
        <v/>
      </c>
      <c r="DL1381" s="16" t="str">
        <f t="shared" si="131"/>
        <v/>
      </c>
      <c r="DM1381" s="16" t="str">
        <f>IF(Wedstrijden!BI1368="x","L","")</f>
        <v/>
      </c>
      <c r="DN1381" s="16" t="str">
        <f>IF(Wedstrijden!BJ1368="x","M","")</f>
        <v/>
      </c>
      <c r="DO1381" s="16" t="str">
        <f>IF(Wedstrijden!BK1368="x","Z","")</f>
        <v/>
      </c>
      <c r="DP1381" s="16" t="str">
        <f>IF(Wedstrijden!BL1368="x","Z","")</f>
        <v/>
      </c>
    </row>
    <row r="1382" spans="1:120" ht="14.4" x14ac:dyDescent="0.3">
      <c r="A1382" s="18">
        <f>Wedstrijden!A1369</f>
        <v>0</v>
      </c>
      <c r="B1382" s="16" t="str">
        <f>IFERROR(VLOOKUP(Wedstrijden!#REF!,#REF!,2,FALSE),"")</f>
        <v/>
      </c>
      <c r="C1382" s="16">
        <f>Wedstrijden!E1369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IF(COUNTA(Wedstrijden!U1369:AC1369)&lt;&gt;0,1,"")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IF(Wedstrijden!U1369="x","B1","")</f>
        <v/>
      </c>
      <c r="BO1382" s="16" t="e">
        <f>IF(Wedstrijden!#REF!="x","BB","")</f>
        <v>#REF!</v>
      </c>
      <c r="BP1382" s="16" t="str">
        <f>IF(Wedstrijden!W1369="x","B","")</f>
        <v/>
      </c>
      <c r="BQ1382" s="16" t="str">
        <f>IF(Wedstrijden!X1369="x","L1","")</f>
        <v/>
      </c>
      <c r="BR1382" s="16" t="str">
        <f>IF(Wedstrijden!Y1369="x","L2","")</f>
        <v/>
      </c>
      <c r="BS1382" s="16" t="str">
        <f>IF(Wedstrijden!Z1369="x","M1","")</f>
        <v/>
      </c>
      <c r="BT1382" s="16" t="str">
        <f>IF(Wedstrijden!AA1369="x","M2","")</f>
        <v/>
      </c>
      <c r="BU1382" s="16" t="str">
        <f>IF(Wedstrijden!AB1369="x","Z1","")</f>
        <v/>
      </c>
      <c r="BV1382" s="16" t="str">
        <f>IF(Wedstrijden!AC1369="x","Z2","")</f>
        <v/>
      </c>
      <c r="BW1382" s="16" t="str">
        <f>IF(COUNTA(Wedstrijden!L1369:T1369)&lt;&gt;0,1,"")</f>
        <v/>
      </c>
      <c r="BX1382" s="16" t="str">
        <f t="shared" si="127"/>
        <v/>
      </c>
      <c r="BY1382" s="16" t="str">
        <f>IF(Wedstrijden!L1369="x","BB","")</f>
        <v/>
      </c>
      <c r="BZ1382" s="16" t="str">
        <f>IF(Wedstrijden!M1369="x","B","")</f>
        <v/>
      </c>
      <c r="CA1382" s="16" t="str">
        <f>IF(Wedstrijden!N1369="x","L1","")</f>
        <v/>
      </c>
      <c r="CB1382" s="16" t="str">
        <f>IF(Wedstrijden!O1369="x","L2","")</f>
        <v/>
      </c>
      <c r="CC1382" s="16" t="str">
        <f>IF(Wedstrijden!P1369="x","M1","")</f>
        <v/>
      </c>
      <c r="CD1382" s="16" t="str">
        <f>IF(Wedstrijden!Q1369="x","M2","")</f>
        <v/>
      </c>
      <c r="CE1382" s="16" t="str">
        <f>IF(Wedstrijden!R1369="x","Z1","")</f>
        <v/>
      </c>
      <c r="CF1382" s="16" t="str">
        <f>IF(Wedstrijden!S1369="x","Z2","")</f>
        <v/>
      </c>
      <c r="CG1382" s="16" t="str">
        <f>IF(Wedstrijden!T1369="x","ZZL","")</f>
        <v/>
      </c>
      <c r="CL1382" s="16" t="str">
        <f>IF(COUNTA(Wedstrijden!AR1369:BB1369)&lt;&gt;0,2,"")</f>
        <v/>
      </c>
      <c r="CM1382" s="16" t="str">
        <f t="shared" si="128"/>
        <v/>
      </c>
      <c r="CN1382" s="16" t="str">
        <f>IF(Wedstrijden!AR1369="x","AA","")</f>
        <v/>
      </c>
      <c r="CO1382" s="16" t="str">
        <f>IF(Wedstrijden!AS1369="x","A","")</f>
        <v/>
      </c>
      <c r="CP1382" s="16" t="str">
        <f>IF(Wedstrijden!AT1369="x","BB","")</f>
        <v/>
      </c>
      <c r="CQ1382" s="16" t="str">
        <f>IF(Wedstrijden!AU1369="x","B","")</f>
        <v/>
      </c>
      <c r="CR1382" s="16" t="str">
        <f>IF(Wedstrijden!AV1369="x","L","")</f>
        <v/>
      </c>
      <c r="CS1382" s="16" t="str">
        <f>IF(Wedstrijden!AW1369="x","M","")</f>
        <v/>
      </c>
      <c r="CT1382" s="16" t="str">
        <f>IF(Wedstrijden!AX1369="x","Z","")</f>
        <v/>
      </c>
      <c r="CU1382" s="16" t="str">
        <f>IF(Wedstrijden!BB1369="x","ZZ","")</f>
        <v/>
      </c>
      <c r="CV1382" s="16" t="str">
        <f>IF(COUNTA(Wedstrijden!AI1369:AP1369)&lt;&gt;0,2,"")</f>
        <v/>
      </c>
      <c r="CW1382" s="16" t="str">
        <f t="shared" si="129"/>
        <v/>
      </c>
      <c r="CX1382" s="16" t="str">
        <f>IF(Wedstrijden!AI1369="x","BB","")</f>
        <v/>
      </c>
      <c r="CY1382" s="16" t="str">
        <f>IF(Wedstrijden!AJ1369="x","B","")</f>
        <v/>
      </c>
      <c r="CZ1382" s="16" t="str">
        <f>IF(Wedstrijden!AK1369="x","L","")</f>
        <v/>
      </c>
      <c r="DA1382" s="16" t="str">
        <f>IF(Wedstrijden!AL1369="x","M","")</f>
        <v/>
      </c>
      <c r="DB1382" s="16" t="str">
        <f>IF(Wedstrijden!AM1369="x","Z","")</f>
        <v/>
      </c>
      <c r="DC1382" s="16" t="str">
        <f>IF(Wedstrijden!AN1369="x","ZZ","")</f>
        <v/>
      </c>
      <c r="DD1382" s="16" t="str">
        <f>IF(Wedstrijden!AP1369="x","1.40","")</f>
        <v/>
      </c>
      <c r="DE1382" s="16" t="str">
        <f>IF(COUNTA(Wedstrijden!BD1369:BF1369)&lt;&gt;0,6,"")</f>
        <v/>
      </c>
      <c r="DF1382" s="16" t="str">
        <f t="shared" si="130"/>
        <v/>
      </c>
      <c r="DG1382" s="16" t="str">
        <f>IF(Wedstrijden!BD1369="x","L","")</f>
        <v/>
      </c>
      <c r="DH1382" s="16" t="str">
        <f>IF(Wedstrijden!BE1369="x","M","")</f>
        <v/>
      </c>
      <c r="DI1382" s="16" t="str">
        <f>IF(Wedstrijden!BF1369="x","Z","")</f>
        <v/>
      </c>
      <c r="DJ1382" s="16" t="str">
        <f>IF(Wedstrijden!BG1369="x","Z","")</f>
        <v/>
      </c>
      <c r="DK1382" s="16" t="str">
        <f>IF(COUNTA(Wedstrijden!BI1369:BK1369)&lt;&gt;0,6,"")</f>
        <v/>
      </c>
      <c r="DL1382" s="16" t="str">
        <f t="shared" si="131"/>
        <v/>
      </c>
      <c r="DM1382" s="16" t="str">
        <f>IF(Wedstrijden!BI1369="x","L","")</f>
        <v/>
      </c>
      <c r="DN1382" s="16" t="str">
        <f>IF(Wedstrijden!BJ1369="x","M","")</f>
        <v/>
      </c>
      <c r="DO1382" s="16" t="str">
        <f>IF(Wedstrijden!BK1369="x","Z","")</f>
        <v/>
      </c>
      <c r="DP1382" s="16" t="str">
        <f>IF(Wedstrijden!BL1369="x","Z","")</f>
        <v/>
      </c>
    </row>
    <row r="1383" spans="1:120" ht="14.4" x14ac:dyDescent="0.3">
      <c r="A1383" s="18">
        <f>Wedstrijden!A1370</f>
        <v>0</v>
      </c>
      <c r="B1383" s="16" t="str">
        <f>IFERROR(VLOOKUP(Wedstrijden!#REF!,#REF!,2,FALSE),"")</f>
        <v/>
      </c>
      <c r="C1383" s="16">
        <f>Wedstrijden!E1370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IF(COUNTA(Wedstrijden!U1370:AC1370)&lt;&gt;0,1,"")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IF(Wedstrijden!U1370="x","B1","")</f>
        <v/>
      </c>
      <c r="BO1383" s="16" t="e">
        <f>IF(Wedstrijden!#REF!="x","BB","")</f>
        <v>#REF!</v>
      </c>
      <c r="BP1383" s="16" t="str">
        <f>IF(Wedstrijden!W1370="x","B","")</f>
        <v/>
      </c>
      <c r="BQ1383" s="16" t="str">
        <f>IF(Wedstrijden!X1370="x","L1","")</f>
        <v/>
      </c>
      <c r="BR1383" s="16" t="str">
        <f>IF(Wedstrijden!Y1370="x","L2","")</f>
        <v/>
      </c>
      <c r="BS1383" s="16" t="str">
        <f>IF(Wedstrijden!Z1370="x","M1","")</f>
        <v/>
      </c>
      <c r="BT1383" s="16" t="str">
        <f>IF(Wedstrijden!AA1370="x","M2","")</f>
        <v/>
      </c>
      <c r="BU1383" s="16" t="str">
        <f>IF(Wedstrijden!AB1370="x","Z1","")</f>
        <v/>
      </c>
      <c r="BV1383" s="16" t="str">
        <f>IF(Wedstrijden!AC1370="x","Z2","")</f>
        <v/>
      </c>
      <c r="BW1383" s="16" t="str">
        <f>IF(COUNTA(Wedstrijden!L1370:T1370)&lt;&gt;0,1,"")</f>
        <v/>
      </c>
      <c r="BX1383" s="16" t="str">
        <f t="shared" si="127"/>
        <v/>
      </c>
      <c r="BY1383" s="16" t="str">
        <f>IF(Wedstrijden!L1370="x","BB","")</f>
        <v/>
      </c>
      <c r="BZ1383" s="16" t="str">
        <f>IF(Wedstrijden!M1370="x","B","")</f>
        <v/>
      </c>
      <c r="CA1383" s="16" t="str">
        <f>IF(Wedstrijden!N1370="x","L1","")</f>
        <v/>
      </c>
      <c r="CB1383" s="16" t="str">
        <f>IF(Wedstrijden!O1370="x","L2","")</f>
        <v/>
      </c>
      <c r="CC1383" s="16" t="str">
        <f>IF(Wedstrijden!P1370="x","M1","")</f>
        <v/>
      </c>
      <c r="CD1383" s="16" t="str">
        <f>IF(Wedstrijden!Q1370="x","M2","")</f>
        <v/>
      </c>
      <c r="CE1383" s="16" t="str">
        <f>IF(Wedstrijden!R1370="x","Z1","")</f>
        <v/>
      </c>
      <c r="CF1383" s="16" t="str">
        <f>IF(Wedstrijden!S1370="x","Z2","")</f>
        <v/>
      </c>
      <c r="CG1383" s="16" t="str">
        <f>IF(Wedstrijden!T1370="x","ZZL","")</f>
        <v/>
      </c>
      <c r="CL1383" s="16" t="str">
        <f>IF(COUNTA(Wedstrijden!AR1370:BB1370)&lt;&gt;0,2,"")</f>
        <v/>
      </c>
      <c r="CM1383" s="16" t="str">
        <f t="shared" si="128"/>
        <v/>
      </c>
      <c r="CN1383" s="16" t="str">
        <f>IF(Wedstrijden!AR1370="x","AA","")</f>
        <v/>
      </c>
      <c r="CO1383" s="16" t="str">
        <f>IF(Wedstrijden!AS1370="x","A","")</f>
        <v/>
      </c>
      <c r="CP1383" s="16" t="str">
        <f>IF(Wedstrijden!AT1370="x","BB","")</f>
        <v/>
      </c>
      <c r="CQ1383" s="16" t="str">
        <f>IF(Wedstrijden!AU1370="x","B","")</f>
        <v/>
      </c>
      <c r="CR1383" s="16" t="str">
        <f>IF(Wedstrijden!AV1370="x","L","")</f>
        <v/>
      </c>
      <c r="CS1383" s="16" t="str">
        <f>IF(Wedstrijden!AW1370="x","M","")</f>
        <v/>
      </c>
      <c r="CT1383" s="16" t="str">
        <f>IF(Wedstrijden!AX1370="x","Z","")</f>
        <v/>
      </c>
      <c r="CU1383" s="16" t="str">
        <f>IF(Wedstrijden!BB1370="x","ZZ","")</f>
        <v/>
      </c>
      <c r="CV1383" s="16" t="str">
        <f>IF(COUNTA(Wedstrijden!AI1370:AP1370)&lt;&gt;0,2,"")</f>
        <v/>
      </c>
      <c r="CW1383" s="16" t="str">
        <f t="shared" si="129"/>
        <v/>
      </c>
      <c r="CX1383" s="16" t="str">
        <f>IF(Wedstrijden!AI1370="x","BB","")</f>
        <v/>
      </c>
      <c r="CY1383" s="16" t="str">
        <f>IF(Wedstrijden!AJ1370="x","B","")</f>
        <v/>
      </c>
      <c r="CZ1383" s="16" t="str">
        <f>IF(Wedstrijden!AK1370="x","L","")</f>
        <v/>
      </c>
      <c r="DA1383" s="16" t="str">
        <f>IF(Wedstrijden!AL1370="x","M","")</f>
        <v/>
      </c>
      <c r="DB1383" s="16" t="str">
        <f>IF(Wedstrijden!AM1370="x","Z","")</f>
        <v/>
      </c>
      <c r="DC1383" s="16" t="str">
        <f>IF(Wedstrijden!AN1370="x","ZZ","")</f>
        <v/>
      </c>
      <c r="DD1383" s="16" t="str">
        <f>IF(Wedstrijden!AP1370="x","1.40","")</f>
        <v/>
      </c>
      <c r="DE1383" s="16" t="str">
        <f>IF(COUNTA(Wedstrijden!BD1370:BF1370)&lt;&gt;0,6,"")</f>
        <v/>
      </c>
      <c r="DF1383" s="16" t="str">
        <f t="shared" si="130"/>
        <v/>
      </c>
      <c r="DG1383" s="16" t="str">
        <f>IF(Wedstrijden!BD1370="x","L","")</f>
        <v/>
      </c>
      <c r="DH1383" s="16" t="str">
        <f>IF(Wedstrijden!BE1370="x","M","")</f>
        <v/>
      </c>
      <c r="DI1383" s="16" t="str">
        <f>IF(Wedstrijden!BF1370="x","Z","")</f>
        <v/>
      </c>
      <c r="DJ1383" s="16" t="str">
        <f>IF(Wedstrijden!BG1370="x","Z","")</f>
        <v/>
      </c>
      <c r="DK1383" s="16" t="str">
        <f>IF(COUNTA(Wedstrijden!BI1370:BK1370)&lt;&gt;0,6,"")</f>
        <v/>
      </c>
      <c r="DL1383" s="16" t="str">
        <f t="shared" si="131"/>
        <v/>
      </c>
      <c r="DM1383" s="16" t="str">
        <f>IF(Wedstrijden!BI1370="x","L","")</f>
        <v/>
      </c>
      <c r="DN1383" s="16" t="str">
        <f>IF(Wedstrijden!BJ1370="x","M","")</f>
        <v/>
      </c>
      <c r="DO1383" s="16" t="str">
        <f>IF(Wedstrijden!BK1370="x","Z","")</f>
        <v/>
      </c>
      <c r="DP1383" s="16" t="str">
        <f>IF(Wedstrijden!BL1370="x","Z","")</f>
        <v/>
      </c>
    </row>
    <row r="1384" spans="1:120" ht="14.4" x14ac:dyDescent="0.3">
      <c r="A1384" s="18">
        <f>Wedstrijden!A1371</f>
        <v>0</v>
      </c>
      <c r="B1384" s="16" t="str">
        <f>IFERROR(VLOOKUP(Wedstrijden!#REF!,#REF!,2,FALSE),"")</f>
        <v/>
      </c>
      <c r="C1384" s="16">
        <f>Wedstrijden!E1371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IF(COUNTA(Wedstrijden!U1371:AC1371)&lt;&gt;0,1,"")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IF(Wedstrijden!U1371="x","B1","")</f>
        <v/>
      </c>
      <c r="BO1384" s="16" t="e">
        <f>IF(Wedstrijden!#REF!="x","BB","")</f>
        <v>#REF!</v>
      </c>
      <c r="BP1384" s="16" t="str">
        <f>IF(Wedstrijden!W1371="x","B","")</f>
        <v/>
      </c>
      <c r="BQ1384" s="16" t="str">
        <f>IF(Wedstrijden!X1371="x","L1","")</f>
        <v/>
      </c>
      <c r="BR1384" s="16" t="str">
        <f>IF(Wedstrijden!Y1371="x","L2","")</f>
        <v/>
      </c>
      <c r="BS1384" s="16" t="str">
        <f>IF(Wedstrijden!Z1371="x","M1","")</f>
        <v/>
      </c>
      <c r="BT1384" s="16" t="str">
        <f>IF(Wedstrijden!AA1371="x","M2","")</f>
        <v/>
      </c>
      <c r="BU1384" s="16" t="str">
        <f>IF(Wedstrijden!AB1371="x","Z1","")</f>
        <v/>
      </c>
      <c r="BV1384" s="16" t="str">
        <f>IF(Wedstrijden!AC1371="x","Z2","")</f>
        <v/>
      </c>
      <c r="BW1384" s="16" t="str">
        <f>IF(COUNTA(Wedstrijden!L1371:T1371)&lt;&gt;0,1,"")</f>
        <v/>
      </c>
      <c r="BX1384" s="16" t="str">
        <f t="shared" si="127"/>
        <v/>
      </c>
      <c r="BY1384" s="16" t="str">
        <f>IF(Wedstrijden!L1371="x","BB","")</f>
        <v/>
      </c>
      <c r="BZ1384" s="16" t="str">
        <f>IF(Wedstrijden!M1371="x","B","")</f>
        <v/>
      </c>
      <c r="CA1384" s="16" t="str">
        <f>IF(Wedstrijden!N1371="x","L1","")</f>
        <v/>
      </c>
      <c r="CB1384" s="16" t="str">
        <f>IF(Wedstrijden!O1371="x","L2","")</f>
        <v/>
      </c>
      <c r="CC1384" s="16" t="str">
        <f>IF(Wedstrijden!P1371="x","M1","")</f>
        <v/>
      </c>
      <c r="CD1384" s="16" t="str">
        <f>IF(Wedstrijden!Q1371="x","M2","")</f>
        <v/>
      </c>
      <c r="CE1384" s="16" t="str">
        <f>IF(Wedstrijden!R1371="x","Z1","")</f>
        <v/>
      </c>
      <c r="CF1384" s="16" t="str">
        <f>IF(Wedstrijden!S1371="x","Z2","")</f>
        <v/>
      </c>
      <c r="CG1384" s="16" t="str">
        <f>IF(Wedstrijden!T1371="x","ZZL","")</f>
        <v/>
      </c>
      <c r="CL1384" s="16" t="str">
        <f>IF(COUNTA(Wedstrijden!AR1371:BB1371)&lt;&gt;0,2,"")</f>
        <v/>
      </c>
      <c r="CM1384" s="16" t="str">
        <f t="shared" si="128"/>
        <v/>
      </c>
      <c r="CN1384" s="16" t="str">
        <f>IF(Wedstrijden!AR1371="x","AA","")</f>
        <v/>
      </c>
      <c r="CO1384" s="16" t="str">
        <f>IF(Wedstrijden!AS1371="x","A","")</f>
        <v/>
      </c>
      <c r="CP1384" s="16" t="str">
        <f>IF(Wedstrijden!AT1371="x","BB","")</f>
        <v/>
      </c>
      <c r="CQ1384" s="16" t="str">
        <f>IF(Wedstrijden!AU1371="x","B","")</f>
        <v/>
      </c>
      <c r="CR1384" s="16" t="str">
        <f>IF(Wedstrijden!AV1371="x","L","")</f>
        <v/>
      </c>
      <c r="CS1384" s="16" t="str">
        <f>IF(Wedstrijden!AW1371="x","M","")</f>
        <v/>
      </c>
      <c r="CT1384" s="16" t="str">
        <f>IF(Wedstrijden!AX1371="x","Z","")</f>
        <v/>
      </c>
      <c r="CU1384" s="16" t="str">
        <f>IF(Wedstrijden!BB1371="x","ZZ","")</f>
        <v/>
      </c>
      <c r="CV1384" s="16" t="str">
        <f>IF(COUNTA(Wedstrijden!AI1371:AP1371)&lt;&gt;0,2,"")</f>
        <v/>
      </c>
      <c r="CW1384" s="16" t="str">
        <f t="shared" si="129"/>
        <v/>
      </c>
      <c r="CX1384" s="16" t="str">
        <f>IF(Wedstrijden!AI1371="x","BB","")</f>
        <v/>
      </c>
      <c r="CY1384" s="16" t="str">
        <f>IF(Wedstrijden!AJ1371="x","B","")</f>
        <v/>
      </c>
      <c r="CZ1384" s="16" t="str">
        <f>IF(Wedstrijden!AK1371="x","L","")</f>
        <v/>
      </c>
      <c r="DA1384" s="16" t="str">
        <f>IF(Wedstrijden!AL1371="x","M","")</f>
        <v/>
      </c>
      <c r="DB1384" s="16" t="str">
        <f>IF(Wedstrijden!AM1371="x","Z","")</f>
        <v/>
      </c>
      <c r="DC1384" s="16" t="str">
        <f>IF(Wedstrijden!AN1371="x","ZZ","")</f>
        <v/>
      </c>
      <c r="DD1384" s="16" t="str">
        <f>IF(Wedstrijden!AP1371="x","1.40","")</f>
        <v/>
      </c>
      <c r="DE1384" s="16" t="str">
        <f>IF(COUNTA(Wedstrijden!BD1371:BF1371)&lt;&gt;0,6,"")</f>
        <v/>
      </c>
      <c r="DF1384" s="16" t="str">
        <f t="shared" si="130"/>
        <v/>
      </c>
      <c r="DG1384" s="16" t="str">
        <f>IF(Wedstrijden!BD1371="x","L","")</f>
        <v/>
      </c>
      <c r="DH1384" s="16" t="str">
        <f>IF(Wedstrijden!BE1371="x","M","")</f>
        <v/>
      </c>
      <c r="DI1384" s="16" t="str">
        <f>IF(Wedstrijden!BF1371="x","Z","")</f>
        <v/>
      </c>
      <c r="DJ1384" s="16" t="str">
        <f>IF(Wedstrijden!BG1371="x","Z","")</f>
        <v/>
      </c>
      <c r="DK1384" s="16" t="str">
        <f>IF(COUNTA(Wedstrijden!BI1371:BK1371)&lt;&gt;0,6,"")</f>
        <v/>
      </c>
      <c r="DL1384" s="16" t="str">
        <f t="shared" si="131"/>
        <v/>
      </c>
      <c r="DM1384" s="16" t="str">
        <f>IF(Wedstrijden!BI1371="x","L","")</f>
        <v/>
      </c>
      <c r="DN1384" s="16" t="str">
        <f>IF(Wedstrijden!BJ1371="x","M","")</f>
        <v/>
      </c>
      <c r="DO1384" s="16" t="str">
        <f>IF(Wedstrijden!BK1371="x","Z","")</f>
        <v/>
      </c>
      <c r="DP1384" s="16" t="str">
        <f>IF(Wedstrijden!BL1371="x","Z","")</f>
        <v/>
      </c>
    </row>
    <row r="1385" spans="1:120" ht="14.4" x14ac:dyDescent="0.3">
      <c r="A1385" s="18">
        <f>Wedstrijden!A1372</f>
        <v>0</v>
      </c>
      <c r="B1385" s="16" t="str">
        <f>IFERROR(VLOOKUP(Wedstrijden!#REF!,#REF!,2,FALSE),"")</f>
        <v/>
      </c>
      <c r="C1385" s="16">
        <f>Wedstrijden!E1372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IF(COUNTA(Wedstrijden!U1372:AC1372)&lt;&gt;0,1,"")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IF(Wedstrijden!U1372="x","B1","")</f>
        <v/>
      </c>
      <c r="BO1385" s="16" t="e">
        <f>IF(Wedstrijden!#REF!="x","BB","")</f>
        <v>#REF!</v>
      </c>
      <c r="BP1385" s="16" t="str">
        <f>IF(Wedstrijden!W1372="x","B","")</f>
        <v/>
      </c>
      <c r="BQ1385" s="16" t="str">
        <f>IF(Wedstrijden!X1372="x","L1","")</f>
        <v/>
      </c>
      <c r="BR1385" s="16" t="str">
        <f>IF(Wedstrijden!Y1372="x","L2","")</f>
        <v/>
      </c>
      <c r="BS1385" s="16" t="str">
        <f>IF(Wedstrijden!Z1372="x","M1","")</f>
        <v/>
      </c>
      <c r="BT1385" s="16" t="str">
        <f>IF(Wedstrijden!AA1372="x","M2","")</f>
        <v/>
      </c>
      <c r="BU1385" s="16" t="str">
        <f>IF(Wedstrijden!AB1372="x","Z1","")</f>
        <v/>
      </c>
      <c r="BV1385" s="16" t="str">
        <f>IF(Wedstrijden!AC1372="x","Z2","")</f>
        <v/>
      </c>
      <c r="BW1385" s="16" t="str">
        <f>IF(COUNTA(Wedstrijden!L1372:T1372)&lt;&gt;0,1,"")</f>
        <v/>
      </c>
      <c r="BX1385" s="16" t="str">
        <f t="shared" si="127"/>
        <v/>
      </c>
      <c r="BY1385" s="16" t="str">
        <f>IF(Wedstrijden!L1372="x","BB","")</f>
        <v/>
      </c>
      <c r="BZ1385" s="16" t="str">
        <f>IF(Wedstrijden!M1372="x","B","")</f>
        <v/>
      </c>
      <c r="CA1385" s="16" t="str">
        <f>IF(Wedstrijden!N1372="x","L1","")</f>
        <v/>
      </c>
      <c r="CB1385" s="16" t="str">
        <f>IF(Wedstrijden!O1372="x","L2","")</f>
        <v/>
      </c>
      <c r="CC1385" s="16" t="str">
        <f>IF(Wedstrijden!P1372="x","M1","")</f>
        <v/>
      </c>
      <c r="CD1385" s="16" t="str">
        <f>IF(Wedstrijden!Q1372="x","M2","")</f>
        <v/>
      </c>
      <c r="CE1385" s="16" t="str">
        <f>IF(Wedstrijden!R1372="x","Z1","")</f>
        <v/>
      </c>
      <c r="CF1385" s="16" t="str">
        <f>IF(Wedstrijden!S1372="x","Z2","")</f>
        <v/>
      </c>
      <c r="CG1385" s="16" t="str">
        <f>IF(Wedstrijden!T1372="x","ZZL","")</f>
        <v/>
      </c>
      <c r="CL1385" s="16" t="str">
        <f>IF(COUNTA(Wedstrijden!AR1372:BB1372)&lt;&gt;0,2,"")</f>
        <v/>
      </c>
      <c r="CM1385" s="16" t="str">
        <f t="shared" si="128"/>
        <v/>
      </c>
      <c r="CN1385" s="16" t="str">
        <f>IF(Wedstrijden!AR1372="x","AA","")</f>
        <v/>
      </c>
      <c r="CO1385" s="16" t="str">
        <f>IF(Wedstrijden!AS1372="x","A","")</f>
        <v/>
      </c>
      <c r="CP1385" s="16" t="str">
        <f>IF(Wedstrijden!AT1372="x","BB","")</f>
        <v/>
      </c>
      <c r="CQ1385" s="16" t="str">
        <f>IF(Wedstrijden!AU1372="x","B","")</f>
        <v/>
      </c>
      <c r="CR1385" s="16" t="str">
        <f>IF(Wedstrijden!AV1372="x","L","")</f>
        <v/>
      </c>
      <c r="CS1385" s="16" t="str">
        <f>IF(Wedstrijden!AW1372="x","M","")</f>
        <v/>
      </c>
      <c r="CT1385" s="16" t="str">
        <f>IF(Wedstrijden!AX1372="x","Z","")</f>
        <v/>
      </c>
      <c r="CU1385" s="16" t="str">
        <f>IF(Wedstrijden!BB1372="x","ZZ","")</f>
        <v/>
      </c>
      <c r="CV1385" s="16" t="str">
        <f>IF(COUNTA(Wedstrijden!AI1372:AP1372)&lt;&gt;0,2,"")</f>
        <v/>
      </c>
      <c r="CW1385" s="16" t="str">
        <f t="shared" si="129"/>
        <v/>
      </c>
      <c r="CX1385" s="16" t="str">
        <f>IF(Wedstrijden!AI1372="x","BB","")</f>
        <v/>
      </c>
      <c r="CY1385" s="16" t="str">
        <f>IF(Wedstrijden!AJ1372="x","B","")</f>
        <v/>
      </c>
      <c r="CZ1385" s="16" t="str">
        <f>IF(Wedstrijden!AK1372="x","L","")</f>
        <v/>
      </c>
      <c r="DA1385" s="16" t="str">
        <f>IF(Wedstrijden!AL1372="x","M","")</f>
        <v/>
      </c>
      <c r="DB1385" s="16" t="str">
        <f>IF(Wedstrijden!AM1372="x","Z","")</f>
        <v/>
      </c>
      <c r="DC1385" s="16" t="str">
        <f>IF(Wedstrijden!AN1372="x","ZZ","")</f>
        <v/>
      </c>
      <c r="DD1385" s="16" t="str">
        <f>IF(Wedstrijden!AP1372="x","1.40","")</f>
        <v/>
      </c>
      <c r="DE1385" s="16" t="str">
        <f>IF(COUNTA(Wedstrijden!BD1372:BF1372)&lt;&gt;0,6,"")</f>
        <v/>
      </c>
      <c r="DF1385" s="16" t="str">
        <f t="shared" si="130"/>
        <v/>
      </c>
      <c r="DG1385" s="16" t="str">
        <f>IF(Wedstrijden!BD1372="x","L","")</f>
        <v/>
      </c>
      <c r="DH1385" s="16" t="str">
        <f>IF(Wedstrijden!BE1372="x","M","")</f>
        <v/>
      </c>
      <c r="DI1385" s="16" t="str">
        <f>IF(Wedstrijden!BF1372="x","Z","")</f>
        <v/>
      </c>
      <c r="DJ1385" s="16" t="str">
        <f>IF(Wedstrijden!BG1372="x","Z","")</f>
        <v/>
      </c>
      <c r="DK1385" s="16" t="str">
        <f>IF(COUNTA(Wedstrijden!BI1372:BK1372)&lt;&gt;0,6,"")</f>
        <v/>
      </c>
      <c r="DL1385" s="16" t="str">
        <f t="shared" si="131"/>
        <v/>
      </c>
      <c r="DM1385" s="16" t="str">
        <f>IF(Wedstrijden!BI1372="x","L","")</f>
        <v/>
      </c>
      <c r="DN1385" s="16" t="str">
        <f>IF(Wedstrijden!BJ1372="x","M","")</f>
        <v/>
      </c>
      <c r="DO1385" s="16" t="str">
        <f>IF(Wedstrijden!BK1372="x","Z","")</f>
        <v/>
      </c>
      <c r="DP1385" s="16" t="str">
        <f>IF(Wedstrijden!BL1372="x","Z","")</f>
        <v/>
      </c>
    </row>
    <row r="1386" spans="1:120" ht="14.4" x14ac:dyDescent="0.3">
      <c r="A1386" s="18">
        <f>Wedstrijden!A1373</f>
        <v>0</v>
      </c>
      <c r="B1386" s="16" t="str">
        <f>IFERROR(VLOOKUP(Wedstrijden!#REF!,#REF!,2,FALSE),"")</f>
        <v/>
      </c>
      <c r="C1386" s="16">
        <f>Wedstrijden!E1373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IF(COUNTA(Wedstrijden!U1373:AC1373)&lt;&gt;0,1,"")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IF(Wedstrijden!U1373="x","B1","")</f>
        <v/>
      </c>
      <c r="BO1386" s="16" t="e">
        <f>IF(Wedstrijden!#REF!="x","BB","")</f>
        <v>#REF!</v>
      </c>
      <c r="BP1386" s="16" t="str">
        <f>IF(Wedstrijden!W1373="x","B","")</f>
        <v/>
      </c>
      <c r="BQ1386" s="16" t="str">
        <f>IF(Wedstrijden!X1373="x","L1","")</f>
        <v/>
      </c>
      <c r="BR1386" s="16" t="str">
        <f>IF(Wedstrijden!Y1373="x","L2","")</f>
        <v/>
      </c>
      <c r="BS1386" s="16" t="str">
        <f>IF(Wedstrijden!Z1373="x","M1","")</f>
        <v/>
      </c>
      <c r="BT1386" s="16" t="str">
        <f>IF(Wedstrijden!AA1373="x","M2","")</f>
        <v/>
      </c>
      <c r="BU1386" s="16" t="str">
        <f>IF(Wedstrijden!AB1373="x","Z1","")</f>
        <v/>
      </c>
      <c r="BV1386" s="16" t="str">
        <f>IF(Wedstrijden!AC1373="x","Z2","")</f>
        <v/>
      </c>
      <c r="BW1386" s="16" t="str">
        <f>IF(COUNTA(Wedstrijden!L1373:T1373)&lt;&gt;0,1,"")</f>
        <v/>
      </c>
      <c r="BX1386" s="16" t="str">
        <f t="shared" si="127"/>
        <v/>
      </c>
      <c r="BY1386" s="16" t="str">
        <f>IF(Wedstrijden!L1373="x","BB","")</f>
        <v/>
      </c>
      <c r="BZ1386" s="16" t="str">
        <f>IF(Wedstrijden!M1373="x","B","")</f>
        <v/>
      </c>
      <c r="CA1386" s="16" t="str">
        <f>IF(Wedstrijden!N1373="x","L1","")</f>
        <v/>
      </c>
      <c r="CB1386" s="16" t="str">
        <f>IF(Wedstrijden!O1373="x","L2","")</f>
        <v/>
      </c>
      <c r="CC1386" s="16" t="str">
        <f>IF(Wedstrijden!P1373="x","M1","")</f>
        <v/>
      </c>
      <c r="CD1386" s="16" t="str">
        <f>IF(Wedstrijden!Q1373="x","M2","")</f>
        <v/>
      </c>
      <c r="CE1386" s="16" t="str">
        <f>IF(Wedstrijden!R1373="x","Z1","")</f>
        <v/>
      </c>
      <c r="CF1386" s="16" t="str">
        <f>IF(Wedstrijden!S1373="x","Z2","")</f>
        <v/>
      </c>
      <c r="CG1386" s="16" t="str">
        <f>IF(Wedstrijden!T1373="x","ZZL","")</f>
        <v/>
      </c>
      <c r="CL1386" s="16" t="str">
        <f>IF(COUNTA(Wedstrijden!AR1373:BB1373)&lt;&gt;0,2,"")</f>
        <v/>
      </c>
      <c r="CM1386" s="16" t="str">
        <f t="shared" si="128"/>
        <v/>
      </c>
      <c r="CN1386" s="16" t="str">
        <f>IF(Wedstrijden!AR1373="x","AA","")</f>
        <v/>
      </c>
      <c r="CO1386" s="16" t="str">
        <f>IF(Wedstrijden!AS1373="x","A","")</f>
        <v/>
      </c>
      <c r="CP1386" s="16" t="str">
        <f>IF(Wedstrijden!AT1373="x","BB","")</f>
        <v/>
      </c>
      <c r="CQ1386" s="16" t="str">
        <f>IF(Wedstrijden!AU1373="x","B","")</f>
        <v/>
      </c>
      <c r="CR1386" s="16" t="str">
        <f>IF(Wedstrijden!AV1373="x","L","")</f>
        <v/>
      </c>
      <c r="CS1386" s="16" t="str">
        <f>IF(Wedstrijden!AW1373="x","M","")</f>
        <v/>
      </c>
      <c r="CT1386" s="16" t="str">
        <f>IF(Wedstrijden!AX1373="x","Z","")</f>
        <v/>
      </c>
      <c r="CU1386" s="16" t="str">
        <f>IF(Wedstrijden!BB1373="x","ZZ","")</f>
        <v/>
      </c>
      <c r="CV1386" s="16" t="str">
        <f>IF(COUNTA(Wedstrijden!AI1373:AP1373)&lt;&gt;0,2,"")</f>
        <v/>
      </c>
      <c r="CW1386" s="16" t="str">
        <f t="shared" si="129"/>
        <v/>
      </c>
      <c r="CX1386" s="16" t="str">
        <f>IF(Wedstrijden!AI1373="x","BB","")</f>
        <v/>
      </c>
      <c r="CY1386" s="16" t="str">
        <f>IF(Wedstrijden!AJ1373="x","B","")</f>
        <v/>
      </c>
      <c r="CZ1386" s="16" t="str">
        <f>IF(Wedstrijden!AK1373="x","L","")</f>
        <v/>
      </c>
      <c r="DA1386" s="16" t="str">
        <f>IF(Wedstrijden!AL1373="x","M","")</f>
        <v/>
      </c>
      <c r="DB1386" s="16" t="str">
        <f>IF(Wedstrijden!AM1373="x","Z","")</f>
        <v/>
      </c>
      <c r="DC1386" s="16" t="str">
        <f>IF(Wedstrijden!AN1373="x","ZZ","")</f>
        <v/>
      </c>
      <c r="DD1386" s="16" t="str">
        <f>IF(Wedstrijden!AP1373="x","1.40","")</f>
        <v/>
      </c>
      <c r="DE1386" s="16" t="str">
        <f>IF(COUNTA(Wedstrijden!BD1373:BF1373)&lt;&gt;0,6,"")</f>
        <v/>
      </c>
      <c r="DF1386" s="16" t="str">
        <f t="shared" si="130"/>
        <v/>
      </c>
      <c r="DG1386" s="16" t="str">
        <f>IF(Wedstrijden!BD1373="x","L","")</f>
        <v/>
      </c>
      <c r="DH1386" s="16" t="str">
        <f>IF(Wedstrijden!BE1373="x","M","")</f>
        <v/>
      </c>
      <c r="DI1386" s="16" t="str">
        <f>IF(Wedstrijden!BF1373="x","Z","")</f>
        <v/>
      </c>
      <c r="DJ1386" s="16" t="str">
        <f>IF(Wedstrijden!BG1373="x","Z","")</f>
        <v/>
      </c>
      <c r="DK1386" s="16" t="str">
        <f>IF(COUNTA(Wedstrijden!BI1373:BK1373)&lt;&gt;0,6,"")</f>
        <v/>
      </c>
      <c r="DL1386" s="16" t="str">
        <f t="shared" si="131"/>
        <v/>
      </c>
      <c r="DM1386" s="16" t="str">
        <f>IF(Wedstrijden!BI1373="x","L","")</f>
        <v/>
      </c>
      <c r="DN1386" s="16" t="str">
        <f>IF(Wedstrijden!BJ1373="x","M","")</f>
        <v/>
      </c>
      <c r="DO1386" s="16" t="str">
        <f>IF(Wedstrijden!BK1373="x","Z","")</f>
        <v/>
      </c>
      <c r="DP1386" s="16" t="str">
        <f>IF(Wedstrijden!BL1373="x","Z","")</f>
        <v/>
      </c>
    </row>
    <row r="1387" spans="1:120" ht="14.4" x14ac:dyDescent="0.3">
      <c r="A1387" s="18">
        <f>Wedstrijden!A1374</f>
        <v>0</v>
      </c>
      <c r="B1387" s="16" t="str">
        <f>IFERROR(VLOOKUP(Wedstrijden!#REF!,#REF!,2,FALSE),"")</f>
        <v/>
      </c>
      <c r="C1387" s="16">
        <f>Wedstrijden!E1374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IF(COUNTA(Wedstrijden!U1374:AC1374)&lt;&gt;0,1,"")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IF(Wedstrijden!U1374="x","B1","")</f>
        <v/>
      </c>
      <c r="BO1387" s="16" t="e">
        <f>IF(Wedstrijden!#REF!="x","BB","")</f>
        <v>#REF!</v>
      </c>
      <c r="BP1387" s="16" t="str">
        <f>IF(Wedstrijden!W1374="x","B","")</f>
        <v/>
      </c>
      <c r="BQ1387" s="16" t="str">
        <f>IF(Wedstrijden!X1374="x","L1","")</f>
        <v/>
      </c>
      <c r="BR1387" s="16" t="str">
        <f>IF(Wedstrijden!Y1374="x","L2","")</f>
        <v/>
      </c>
      <c r="BS1387" s="16" t="str">
        <f>IF(Wedstrijden!Z1374="x","M1","")</f>
        <v/>
      </c>
      <c r="BT1387" s="16" t="str">
        <f>IF(Wedstrijden!AA1374="x","M2","")</f>
        <v/>
      </c>
      <c r="BU1387" s="16" t="str">
        <f>IF(Wedstrijden!AB1374="x","Z1","")</f>
        <v/>
      </c>
      <c r="BV1387" s="16" t="str">
        <f>IF(Wedstrijden!AC1374="x","Z2","")</f>
        <v/>
      </c>
      <c r="BW1387" s="16" t="str">
        <f>IF(COUNTA(Wedstrijden!L1374:T1374)&lt;&gt;0,1,"")</f>
        <v/>
      </c>
      <c r="BX1387" s="16" t="str">
        <f t="shared" si="127"/>
        <v/>
      </c>
      <c r="BY1387" s="16" t="str">
        <f>IF(Wedstrijden!L1374="x","BB","")</f>
        <v/>
      </c>
      <c r="BZ1387" s="16" t="str">
        <f>IF(Wedstrijden!M1374="x","B","")</f>
        <v/>
      </c>
      <c r="CA1387" s="16" t="str">
        <f>IF(Wedstrijden!N1374="x","L1","")</f>
        <v/>
      </c>
      <c r="CB1387" s="16" t="str">
        <f>IF(Wedstrijden!O1374="x","L2","")</f>
        <v/>
      </c>
      <c r="CC1387" s="16" t="str">
        <f>IF(Wedstrijden!P1374="x","M1","")</f>
        <v/>
      </c>
      <c r="CD1387" s="16" t="str">
        <f>IF(Wedstrijden!Q1374="x","M2","")</f>
        <v/>
      </c>
      <c r="CE1387" s="16" t="str">
        <f>IF(Wedstrijden!R1374="x","Z1","")</f>
        <v/>
      </c>
      <c r="CF1387" s="16" t="str">
        <f>IF(Wedstrijden!S1374="x","Z2","")</f>
        <v/>
      </c>
      <c r="CG1387" s="16" t="str">
        <f>IF(Wedstrijden!T1374="x","ZZL","")</f>
        <v/>
      </c>
      <c r="CL1387" s="16" t="str">
        <f>IF(COUNTA(Wedstrijden!AR1374:BB1374)&lt;&gt;0,2,"")</f>
        <v/>
      </c>
      <c r="CM1387" s="16" t="str">
        <f t="shared" si="128"/>
        <v/>
      </c>
      <c r="CN1387" s="16" t="str">
        <f>IF(Wedstrijden!AR1374="x","AA","")</f>
        <v/>
      </c>
      <c r="CO1387" s="16" t="str">
        <f>IF(Wedstrijden!AS1374="x","A","")</f>
        <v/>
      </c>
      <c r="CP1387" s="16" t="str">
        <f>IF(Wedstrijden!AT1374="x","BB","")</f>
        <v/>
      </c>
      <c r="CQ1387" s="16" t="str">
        <f>IF(Wedstrijden!AU1374="x","B","")</f>
        <v/>
      </c>
      <c r="CR1387" s="16" t="str">
        <f>IF(Wedstrijden!AV1374="x","L","")</f>
        <v/>
      </c>
      <c r="CS1387" s="16" t="str">
        <f>IF(Wedstrijden!AW1374="x","M","")</f>
        <v/>
      </c>
      <c r="CT1387" s="16" t="str">
        <f>IF(Wedstrijden!AX1374="x","Z","")</f>
        <v/>
      </c>
      <c r="CU1387" s="16" t="str">
        <f>IF(Wedstrijden!BB1374="x","ZZ","")</f>
        <v/>
      </c>
      <c r="CV1387" s="16" t="str">
        <f>IF(COUNTA(Wedstrijden!AI1374:AP1374)&lt;&gt;0,2,"")</f>
        <v/>
      </c>
      <c r="CW1387" s="16" t="str">
        <f t="shared" si="129"/>
        <v/>
      </c>
      <c r="CX1387" s="16" t="str">
        <f>IF(Wedstrijden!AI1374="x","BB","")</f>
        <v/>
      </c>
      <c r="CY1387" s="16" t="str">
        <f>IF(Wedstrijden!AJ1374="x","B","")</f>
        <v/>
      </c>
      <c r="CZ1387" s="16" t="str">
        <f>IF(Wedstrijden!AK1374="x","L","")</f>
        <v/>
      </c>
      <c r="DA1387" s="16" t="str">
        <f>IF(Wedstrijden!AL1374="x","M","")</f>
        <v/>
      </c>
      <c r="DB1387" s="16" t="str">
        <f>IF(Wedstrijden!AM1374="x","Z","")</f>
        <v/>
      </c>
      <c r="DC1387" s="16" t="str">
        <f>IF(Wedstrijden!AN1374="x","ZZ","")</f>
        <v/>
      </c>
      <c r="DD1387" s="16" t="str">
        <f>IF(Wedstrijden!AP1374="x","1.40","")</f>
        <v/>
      </c>
      <c r="DE1387" s="16" t="str">
        <f>IF(COUNTA(Wedstrijden!BD1374:BF1374)&lt;&gt;0,6,"")</f>
        <v/>
      </c>
      <c r="DF1387" s="16" t="str">
        <f t="shared" si="130"/>
        <v/>
      </c>
      <c r="DG1387" s="16" t="str">
        <f>IF(Wedstrijden!BD1374="x","L","")</f>
        <v/>
      </c>
      <c r="DH1387" s="16" t="str">
        <f>IF(Wedstrijden!BE1374="x","M","")</f>
        <v/>
      </c>
      <c r="DI1387" s="16" t="str">
        <f>IF(Wedstrijden!BF1374="x","Z","")</f>
        <v/>
      </c>
      <c r="DJ1387" s="16" t="str">
        <f>IF(Wedstrijden!BG1374="x","Z","")</f>
        <v/>
      </c>
      <c r="DK1387" s="16" t="str">
        <f>IF(COUNTA(Wedstrijden!BI1374:BK1374)&lt;&gt;0,6,"")</f>
        <v/>
      </c>
      <c r="DL1387" s="16" t="str">
        <f t="shared" si="131"/>
        <v/>
      </c>
      <c r="DM1387" s="16" t="str">
        <f>IF(Wedstrijden!BI1374="x","L","")</f>
        <v/>
      </c>
      <c r="DN1387" s="16" t="str">
        <f>IF(Wedstrijden!BJ1374="x","M","")</f>
        <v/>
      </c>
      <c r="DO1387" s="16" t="str">
        <f>IF(Wedstrijden!BK1374="x","Z","")</f>
        <v/>
      </c>
      <c r="DP1387" s="16" t="str">
        <f>IF(Wedstrijden!BL1374="x","Z","")</f>
        <v/>
      </c>
    </row>
    <row r="1388" spans="1:120" ht="14.4" x14ac:dyDescent="0.3">
      <c r="A1388" s="18">
        <f>Wedstrijden!A1375</f>
        <v>0</v>
      </c>
      <c r="B1388" s="16" t="str">
        <f>IFERROR(VLOOKUP(Wedstrijden!#REF!,#REF!,2,FALSE),"")</f>
        <v/>
      </c>
      <c r="C1388" s="16">
        <f>Wedstrijden!E1375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IF(COUNTA(Wedstrijden!U1375:AC1375)&lt;&gt;0,1,"")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IF(Wedstrijden!U1375="x","B1","")</f>
        <v/>
      </c>
      <c r="BO1388" s="16" t="e">
        <f>IF(Wedstrijden!#REF!="x","BB","")</f>
        <v>#REF!</v>
      </c>
      <c r="BP1388" s="16" t="str">
        <f>IF(Wedstrijden!W1375="x","B","")</f>
        <v/>
      </c>
      <c r="BQ1388" s="16" t="str">
        <f>IF(Wedstrijden!X1375="x","L1","")</f>
        <v/>
      </c>
      <c r="BR1388" s="16" t="str">
        <f>IF(Wedstrijden!Y1375="x","L2","")</f>
        <v/>
      </c>
      <c r="BS1388" s="16" t="str">
        <f>IF(Wedstrijden!Z1375="x","M1","")</f>
        <v/>
      </c>
      <c r="BT1388" s="16" t="str">
        <f>IF(Wedstrijden!AA1375="x","M2","")</f>
        <v/>
      </c>
      <c r="BU1388" s="16" t="str">
        <f>IF(Wedstrijden!AB1375="x","Z1","")</f>
        <v/>
      </c>
      <c r="BV1388" s="16" t="str">
        <f>IF(Wedstrijden!AC1375="x","Z2","")</f>
        <v/>
      </c>
      <c r="BW1388" s="16" t="str">
        <f>IF(COUNTA(Wedstrijden!L1375:T1375)&lt;&gt;0,1,"")</f>
        <v/>
      </c>
      <c r="BX1388" s="16" t="str">
        <f t="shared" si="127"/>
        <v/>
      </c>
      <c r="BY1388" s="16" t="str">
        <f>IF(Wedstrijden!L1375="x","BB","")</f>
        <v/>
      </c>
      <c r="BZ1388" s="16" t="str">
        <f>IF(Wedstrijden!M1375="x","B","")</f>
        <v/>
      </c>
      <c r="CA1388" s="16" t="str">
        <f>IF(Wedstrijden!N1375="x","L1","")</f>
        <v/>
      </c>
      <c r="CB1388" s="16" t="str">
        <f>IF(Wedstrijden!O1375="x","L2","")</f>
        <v/>
      </c>
      <c r="CC1388" s="16" t="str">
        <f>IF(Wedstrijden!P1375="x","M1","")</f>
        <v/>
      </c>
      <c r="CD1388" s="16" t="str">
        <f>IF(Wedstrijden!Q1375="x","M2","")</f>
        <v/>
      </c>
      <c r="CE1388" s="16" t="str">
        <f>IF(Wedstrijden!R1375="x","Z1","")</f>
        <v/>
      </c>
      <c r="CF1388" s="16" t="str">
        <f>IF(Wedstrijden!S1375="x","Z2","")</f>
        <v/>
      </c>
      <c r="CG1388" s="16" t="str">
        <f>IF(Wedstrijden!T1375="x","ZZL","")</f>
        <v/>
      </c>
      <c r="CL1388" s="16" t="str">
        <f>IF(COUNTA(Wedstrijden!AR1375:BB1375)&lt;&gt;0,2,"")</f>
        <v/>
      </c>
      <c r="CM1388" s="16" t="str">
        <f t="shared" si="128"/>
        <v/>
      </c>
      <c r="CN1388" s="16" t="str">
        <f>IF(Wedstrijden!AR1375="x","AA","")</f>
        <v/>
      </c>
      <c r="CO1388" s="16" t="str">
        <f>IF(Wedstrijden!AS1375="x","A","")</f>
        <v/>
      </c>
      <c r="CP1388" s="16" t="str">
        <f>IF(Wedstrijden!AT1375="x","BB","")</f>
        <v/>
      </c>
      <c r="CQ1388" s="16" t="str">
        <f>IF(Wedstrijden!AU1375="x","B","")</f>
        <v/>
      </c>
      <c r="CR1388" s="16" t="str">
        <f>IF(Wedstrijden!AV1375="x","L","")</f>
        <v/>
      </c>
      <c r="CS1388" s="16" t="str">
        <f>IF(Wedstrijden!AW1375="x","M","")</f>
        <v/>
      </c>
      <c r="CT1388" s="16" t="str">
        <f>IF(Wedstrijden!AX1375="x","Z","")</f>
        <v/>
      </c>
      <c r="CU1388" s="16" t="str">
        <f>IF(Wedstrijden!BB1375="x","ZZ","")</f>
        <v/>
      </c>
      <c r="CV1388" s="16" t="str">
        <f>IF(COUNTA(Wedstrijden!AI1375:AP1375)&lt;&gt;0,2,"")</f>
        <v/>
      </c>
      <c r="CW1388" s="16" t="str">
        <f t="shared" si="129"/>
        <v/>
      </c>
      <c r="CX1388" s="16" t="str">
        <f>IF(Wedstrijden!AI1375="x","BB","")</f>
        <v/>
      </c>
      <c r="CY1388" s="16" t="str">
        <f>IF(Wedstrijden!AJ1375="x","B","")</f>
        <v/>
      </c>
      <c r="CZ1388" s="16" t="str">
        <f>IF(Wedstrijden!AK1375="x","L","")</f>
        <v/>
      </c>
      <c r="DA1388" s="16" t="str">
        <f>IF(Wedstrijden!AL1375="x","M","")</f>
        <v/>
      </c>
      <c r="DB1388" s="16" t="str">
        <f>IF(Wedstrijden!AM1375="x","Z","")</f>
        <v/>
      </c>
      <c r="DC1388" s="16" t="str">
        <f>IF(Wedstrijden!AN1375="x","ZZ","")</f>
        <v/>
      </c>
      <c r="DD1388" s="16" t="str">
        <f>IF(Wedstrijden!AP1375="x","1.40","")</f>
        <v/>
      </c>
      <c r="DE1388" s="16" t="str">
        <f>IF(COUNTA(Wedstrijden!BD1375:BF1375)&lt;&gt;0,6,"")</f>
        <v/>
      </c>
      <c r="DF1388" s="16" t="str">
        <f t="shared" si="130"/>
        <v/>
      </c>
      <c r="DG1388" s="16" t="str">
        <f>IF(Wedstrijden!BD1375="x","L","")</f>
        <v/>
      </c>
      <c r="DH1388" s="16" t="str">
        <f>IF(Wedstrijden!BE1375="x","M","")</f>
        <v/>
      </c>
      <c r="DI1388" s="16" t="str">
        <f>IF(Wedstrijden!BF1375="x","Z","")</f>
        <v/>
      </c>
      <c r="DJ1388" s="16" t="str">
        <f>IF(Wedstrijden!BG1375="x","Z","")</f>
        <v/>
      </c>
      <c r="DK1388" s="16" t="str">
        <f>IF(COUNTA(Wedstrijden!BI1375:BK1375)&lt;&gt;0,6,"")</f>
        <v/>
      </c>
      <c r="DL1388" s="16" t="str">
        <f t="shared" si="131"/>
        <v/>
      </c>
      <c r="DM1388" s="16" t="str">
        <f>IF(Wedstrijden!BI1375="x","L","")</f>
        <v/>
      </c>
      <c r="DN1388" s="16" t="str">
        <f>IF(Wedstrijden!BJ1375="x","M","")</f>
        <v/>
      </c>
      <c r="DO1388" s="16" t="str">
        <f>IF(Wedstrijden!BK1375="x","Z","")</f>
        <v/>
      </c>
      <c r="DP1388" s="16" t="str">
        <f>IF(Wedstrijden!BL1375="x","Z","")</f>
        <v/>
      </c>
    </row>
    <row r="1389" spans="1:120" ht="14.4" x14ac:dyDescent="0.3">
      <c r="A1389" s="18">
        <f>Wedstrijden!A1376</f>
        <v>0</v>
      </c>
      <c r="B1389" s="16" t="str">
        <f>IFERROR(VLOOKUP(Wedstrijden!#REF!,#REF!,2,FALSE),"")</f>
        <v/>
      </c>
      <c r="C1389" s="16">
        <f>Wedstrijden!E1376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IF(COUNTA(Wedstrijden!U1376:AC1376)&lt;&gt;0,1,"")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IF(Wedstrijden!U1376="x","B1","")</f>
        <v/>
      </c>
      <c r="BO1389" s="16" t="e">
        <f>IF(Wedstrijden!#REF!="x","BB","")</f>
        <v>#REF!</v>
      </c>
      <c r="BP1389" s="16" t="str">
        <f>IF(Wedstrijden!W1376="x","B","")</f>
        <v/>
      </c>
      <c r="BQ1389" s="16" t="str">
        <f>IF(Wedstrijden!X1376="x","L1","")</f>
        <v/>
      </c>
      <c r="BR1389" s="16" t="str">
        <f>IF(Wedstrijden!Y1376="x","L2","")</f>
        <v/>
      </c>
      <c r="BS1389" s="16" t="str">
        <f>IF(Wedstrijden!Z1376="x","M1","")</f>
        <v/>
      </c>
      <c r="BT1389" s="16" t="str">
        <f>IF(Wedstrijden!AA1376="x","M2","")</f>
        <v/>
      </c>
      <c r="BU1389" s="16" t="str">
        <f>IF(Wedstrijden!AB1376="x","Z1","")</f>
        <v/>
      </c>
      <c r="BV1389" s="16" t="str">
        <f>IF(Wedstrijden!AC1376="x","Z2","")</f>
        <v/>
      </c>
      <c r="BW1389" s="16" t="str">
        <f>IF(COUNTA(Wedstrijden!L1376:T1376)&lt;&gt;0,1,"")</f>
        <v/>
      </c>
      <c r="BX1389" s="16" t="str">
        <f t="shared" si="127"/>
        <v/>
      </c>
      <c r="BY1389" s="16" t="str">
        <f>IF(Wedstrijden!L1376="x","BB","")</f>
        <v/>
      </c>
      <c r="BZ1389" s="16" t="str">
        <f>IF(Wedstrijden!M1376="x","B","")</f>
        <v/>
      </c>
      <c r="CA1389" s="16" t="str">
        <f>IF(Wedstrijden!N1376="x","L1","")</f>
        <v/>
      </c>
      <c r="CB1389" s="16" t="str">
        <f>IF(Wedstrijden!O1376="x","L2","")</f>
        <v/>
      </c>
      <c r="CC1389" s="16" t="str">
        <f>IF(Wedstrijden!P1376="x","M1","")</f>
        <v/>
      </c>
      <c r="CD1389" s="16" t="str">
        <f>IF(Wedstrijden!Q1376="x","M2","")</f>
        <v/>
      </c>
      <c r="CE1389" s="16" t="str">
        <f>IF(Wedstrijden!R1376="x","Z1","")</f>
        <v/>
      </c>
      <c r="CF1389" s="16" t="str">
        <f>IF(Wedstrijden!S1376="x","Z2","")</f>
        <v/>
      </c>
      <c r="CG1389" s="16" t="str">
        <f>IF(Wedstrijden!T1376="x","ZZL","")</f>
        <v/>
      </c>
      <c r="CL1389" s="16" t="str">
        <f>IF(COUNTA(Wedstrijden!AR1376:BB1376)&lt;&gt;0,2,"")</f>
        <v/>
      </c>
      <c r="CM1389" s="16" t="str">
        <f t="shared" si="128"/>
        <v/>
      </c>
      <c r="CN1389" s="16" t="str">
        <f>IF(Wedstrijden!AR1376="x","AA","")</f>
        <v/>
      </c>
      <c r="CO1389" s="16" t="str">
        <f>IF(Wedstrijden!AS1376="x","A","")</f>
        <v/>
      </c>
      <c r="CP1389" s="16" t="str">
        <f>IF(Wedstrijden!AT1376="x","BB","")</f>
        <v/>
      </c>
      <c r="CQ1389" s="16" t="str">
        <f>IF(Wedstrijden!AU1376="x","B","")</f>
        <v/>
      </c>
      <c r="CR1389" s="16" t="str">
        <f>IF(Wedstrijden!AV1376="x","L","")</f>
        <v/>
      </c>
      <c r="CS1389" s="16" t="str">
        <f>IF(Wedstrijden!AW1376="x","M","")</f>
        <v/>
      </c>
      <c r="CT1389" s="16" t="str">
        <f>IF(Wedstrijden!AX1376="x","Z","")</f>
        <v/>
      </c>
      <c r="CU1389" s="16" t="str">
        <f>IF(Wedstrijden!BB1376="x","ZZ","")</f>
        <v/>
      </c>
      <c r="CV1389" s="16" t="str">
        <f>IF(COUNTA(Wedstrijden!AI1376:AP1376)&lt;&gt;0,2,"")</f>
        <v/>
      </c>
      <c r="CW1389" s="16" t="str">
        <f t="shared" si="129"/>
        <v/>
      </c>
      <c r="CX1389" s="16" t="str">
        <f>IF(Wedstrijden!AI1376="x","BB","")</f>
        <v/>
      </c>
      <c r="CY1389" s="16" t="str">
        <f>IF(Wedstrijden!AJ1376="x","B","")</f>
        <v/>
      </c>
      <c r="CZ1389" s="16" t="str">
        <f>IF(Wedstrijden!AK1376="x","L","")</f>
        <v/>
      </c>
      <c r="DA1389" s="16" t="str">
        <f>IF(Wedstrijden!AL1376="x","M","")</f>
        <v/>
      </c>
      <c r="DB1389" s="16" t="str">
        <f>IF(Wedstrijden!AM1376="x","Z","")</f>
        <v/>
      </c>
      <c r="DC1389" s="16" t="str">
        <f>IF(Wedstrijden!AN1376="x","ZZ","")</f>
        <v/>
      </c>
      <c r="DD1389" s="16" t="str">
        <f>IF(Wedstrijden!AP1376="x","1.40","")</f>
        <v/>
      </c>
      <c r="DE1389" s="16" t="str">
        <f>IF(COUNTA(Wedstrijden!BD1376:BF1376)&lt;&gt;0,6,"")</f>
        <v/>
      </c>
      <c r="DF1389" s="16" t="str">
        <f t="shared" si="130"/>
        <v/>
      </c>
      <c r="DG1389" s="16" t="str">
        <f>IF(Wedstrijden!BD1376="x","L","")</f>
        <v/>
      </c>
      <c r="DH1389" s="16" t="str">
        <f>IF(Wedstrijden!BE1376="x","M","")</f>
        <v/>
      </c>
      <c r="DI1389" s="16" t="str">
        <f>IF(Wedstrijden!BF1376="x","Z","")</f>
        <v/>
      </c>
      <c r="DJ1389" s="16" t="str">
        <f>IF(Wedstrijden!BG1376="x","Z","")</f>
        <v/>
      </c>
      <c r="DK1389" s="16" t="str">
        <f>IF(COUNTA(Wedstrijden!BI1376:BK1376)&lt;&gt;0,6,"")</f>
        <v/>
      </c>
      <c r="DL1389" s="16" t="str">
        <f t="shared" si="131"/>
        <v/>
      </c>
      <c r="DM1389" s="16" t="str">
        <f>IF(Wedstrijden!BI1376="x","L","")</f>
        <v/>
      </c>
      <c r="DN1389" s="16" t="str">
        <f>IF(Wedstrijden!BJ1376="x","M","")</f>
        <v/>
      </c>
      <c r="DO1389" s="16" t="str">
        <f>IF(Wedstrijden!BK1376="x","Z","")</f>
        <v/>
      </c>
      <c r="DP1389" s="16" t="str">
        <f>IF(Wedstrijden!BL1376="x","Z","")</f>
        <v/>
      </c>
    </row>
    <row r="1390" spans="1:120" ht="14.4" x14ac:dyDescent="0.3">
      <c r="A1390" s="18">
        <f>Wedstrijden!A1377</f>
        <v>0</v>
      </c>
      <c r="B1390" s="16" t="str">
        <f>IFERROR(VLOOKUP(Wedstrijden!#REF!,#REF!,2,FALSE),"")</f>
        <v/>
      </c>
      <c r="C1390" s="16">
        <f>Wedstrijden!E1377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IF(COUNTA(Wedstrijden!U1377:AC1377)&lt;&gt;0,1,"")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IF(Wedstrijden!U1377="x","B1","")</f>
        <v/>
      </c>
      <c r="BO1390" s="16" t="e">
        <f>IF(Wedstrijden!#REF!="x","BB","")</f>
        <v>#REF!</v>
      </c>
      <c r="BP1390" s="16" t="str">
        <f>IF(Wedstrijden!W1377="x","B","")</f>
        <v/>
      </c>
      <c r="BQ1390" s="16" t="str">
        <f>IF(Wedstrijden!X1377="x","L1","")</f>
        <v/>
      </c>
      <c r="BR1390" s="16" t="str">
        <f>IF(Wedstrijden!Y1377="x","L2","")</f>
        <v/>
      </c>
      <c r="BS1390" s="16" t="str">
        <f>IF(Wedstrijden!Z1377="x","M1","")</f>
        <v/>
      </c>
      <c r="BT1390" s="16" t="str">
        <f>IF(Wedstrijden!AA1377="x","M2","")</f>
        <v/>
      </c>
      <c r="BU1390" s="16" t="str">
        <f>IF(Wedstrijden!AB1377="x","Z1","")</f>
        <v/>
      </c>
      <c r="BV1390" s="16" t="str">
        <f>IF(Wedstrijden!AC1377="x","Z2","")</f>
        <v/>
      </c>
      <c r="BW1390" s="16" t="str">
        <f>IF(COUNTA(Wedstrijden!L1377:T1377)&lt;&gt;0,1,"")</f>
        <v/>
      </c>
      <c r="BX1390" s="16" t="str">
        <f t="shared" si="127"/>
        <v/>
      </c>
      <c r="BY1390" s="16" t="str">
        <f>IF(Wedstrijden!L1377="x","BB","")</f>
        <v/>
      </c>
      <c r="BZ1390" s="16" t="str">
        <f>IF(Wedstrijden!M1377="x","B","")</f>
        <v/>
      </c>
      <c r="CA1390" s="16" t="str">
        <f>IF(Wedstrijden!N1377="x","L1","")</f>
        <v/>
      </c>
      <c r="CB1390" s="16" t="str">
        <f>IF(Wedstrijden!O1377="x","L2","")</f>
        <v/>
      </c>
      <c r="CC1390" s="16" t="str">
        <f>IF(Wedstrijden!P1377="x","M1","")</f>
        <v/>
      </c>
      <c r="CD1390" s="16" t="str">
        <f>IF(Wedstrijden!Q1377="x","M2","")</f>
        <v/>
      </c>
      <c r="CE1390" s="16" t="str">
        <f>IF(Wedstrijden!R1377="x","Z1","")</f>
        <v/>
      </c>
      <c r="CF1390" s="16" t="str">
        <f>IF(Wedstrijden!S1377="x","Z2","")</f>
        <v/>
      </c>
      <c r="CG1390" s="16" t="str">
        <f>IF(Wedstrijden!T1377="x","ZZL","")</f>
        <v/>
      </c>
      <c r="CL1390" s="16" t="str">
        <f>IF(COUNTA(Wedstrijden!AR1377:BB1377)&lt;&gt;0,2,"")</f>
        <v/>
      </c>
      <c r="CM1390" s="16" t="str">
        <f t="shared" si="128"/>
        <v/>
      </c>
      <c r="CN1390" s="16" t="str">
        <f>IF(Wedstrijden!AR1377="x","AA","")</f>
        <v/>
      </c>
      <c r="CO1390" s="16" t="str">
        <f>IF(Wedstrijden!AS1377="x","A","")</f>
        <v/>
      </c>
      <c r="CP1390" s="16" t="str">
        <f>IF(Wedstrijden!AT1377="x","BB","")</f>
        <v/>
      </c>
      <c r="CQ1390" s="16" t="str">
        <f>IF(Wedstrijden!AU1377="x","B","")</f>
        <v/>
      </c>
      <c r="CR1390" s="16" t="str">
        <f>IF(Wedstrijden!AV1377="x","L","")</f>
        <v/>
      </c>
      <c r="CS1390" s="16" t="str">
        <f>IF(Wedstrijden!AW1377="x","M","")</f>
        <v/>
      </c>
      <c r="CT1390" s="16" t="str">
        <f>IF(Wedstrijden!AX1377="x","Z","")</f>
        <v/>
      </c>
      <c r="CU1390" s="16" t="str">
        <f>IF(Wedstrijden!BB1377="x","ZZ","")</f>
        <v/>
      </c>
      <c r="CV1390" s="16" t="str">
        <f>IF(COUNTA(Wedstrijden!AI1377:AP1377)&lt;&gt;0,2,"")</f>
        <v/>
      </c>
      <c r="CW1390" s="16" t="str">
        <f t="shared" si="129"/>
        <v/>
      </c>
      <c r="CX1390" s="16" t="str">
        <f>IF(Wedstrijden!AI1377="x","BB","")</f>
        <v/>
      </c>
      <c r="CY1390" s="16" t="str">
        <f>IF(Wedstrijden!AJ1377="x","B","")</f>
        <v/>
      </c>
      <c r="CZ1390" s="16" t="str">
        <f>IF(Wedstrijden!AK1377="x","L","")</f>
        <v/>
      </c>
      <c r="DA1390" s="16" t="str">
        <f>IF(Wedstrijden!AL1377="x","M","")</f>
        <v/>
      </c>
      <c r="DB1390" s="16" t="str">
        <f>IF(Wedstrijden!AM1377="x","Z","")</f>
        <v/>
      </c>
      <c r="DC1390" s="16" t="str">
        <f>IF(Wedstrijden!AN1377="x","ZZ","")</f>
        <v/>
      </c>
      <c r="DD1390" s="16" t="str">
        <f>IF(Wedstrijden!AP1377="x","1.40","")</f>
        <v/>
      </c>
      <c r="DE1390" s="16" t="str">
        <f>IF(COUNTA(Wedstrijden!BD1377:BF1377)&lt;&gt;0,6,"")</f>
        <v/>
      </c>
      <c r="DF1390" s="16" t="str">
        <f t="shared" si="130"/>
        <v/>
      </c>
      <c r="DG1390" s="16" t="str">
        <f>IF(Wedstrijden!BD1377="x","L","")</f>
        <v/>
      </c>
      <c r="DH1390" s="16" t="str">
        <f>IF(Wedstrijden!BE1377="x","M","")</f>
        <v/>
      </c>
      <c r="DI1390" s="16" t="str">
        <f>IF(Wedstrijden!BF1377="x","Z","")</f>
        <v/>
      </c>
      <c r="DJ1390" s="16" t="str">
        <f>IF(Wedstrijden!BG1377="x","Z","")</f>
        <v/>
      </c>
      <c r="DK1390" s="16" t="str">
        <f>IF(COUNTA(Wedstrijden!BI1377:BK1377)&lt;&gt;0,6,"")</f>
        <v/>
      </c>
      <c r="DL1390" s="16" t="str">
        <f t="shared" si="131"/>
        <v/>
      </c>
      <c r="DM1390" s="16" t="str">
        <f>IF(Wedstrijden!BI1377="x","L","")</f>
        <v/>
      </c>
      <c r="DN1390" s="16" t="str">
        <f>IF(Wedstrijden!BJ1377="x","M","")</f>
        <v/>
      </c>
      <c r="DO1390" s="16" t="str">
        <f>IF(Wedstrijden!BK1377="x","Z","")</f>
        <v/>
      </c>
      <c r="DP1390" s="16" t="str">
        <f>IF(Wedstrijden!BL1377="x","Z","")</f>
        <v/>
      </c>
    </row>
    <row r="1391" spans="1:120" ht="14.4" x14ac:dyDescent="0.3">
      <c r="A1391" s="18">
        <f>Wedstrijden!A1378</f>
        <v>0</v>
      </c>
      <c r="B1391" s="16" t="str">
        <f>IFERROR(VLOOKUP(Wedstrijden!#REF!,#REF!,2,FALSE),"")</f>
        <v/>
      </c>
      <c r="C1391" s="16">
        <f>Wedstrijden!E1378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IF(COUNTA(Wedstrijden!U1378:AC1378)&lt;&gt;0,1,"")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IF(Wedstrijden!U1378="x","B1","")</f>
        <v/>
      </c>
      <c r="BO1391" s="16" t="e">
        <f>IF(Wedstrijden!#REF!="x","BB","")</f>
        <v>#REF!</v>
      </c>
      <c r="BP1391" s="16" t="str">
        <f>IF(Wedstrijden!W1378="x","B","")</f>
        <v/>
      </c>
      <c r="BQ1391" s="16" t="str">
        <f>IF(Wedstrijden!X1378="x","L1","")</f>
        <v/>
      </c>
      <c r="BR1391" s="16" t="str">
        <f>IF(Wedstrijden!Y1378="x","L2","")</f>
        <v/>
      </c>
      <c r="BS1391" s="16" t="str">
        <f>IF(Wedstrijden!Z1378="x","M1","")</f>
        <v/>
      </c>
      <c r="BT1391" s="16" t="str">
        <f>IF(Wedstrijden!AA1378="x","M2","")</f>
        <v/>
      </c>
      <c r="BU1391" s="16" t="str">
        <f>IF(Wedstrijden!AB1378="x","Z1","")</f>
        <v/>
      </c>
      <c r="BV1391" s="16" t="str">
        <f>IF(Wedstrijden!AC1378="x","Z2","")</f>
        <v/>
      </c>
      <c r="BW1391" s="16" t="str">
        <f>IF(COUNTA(Wedstrijden!L1378:T1378)&lt;&gt;0,1,"")</f>
        <v/>
      </c>
      <c r="BX1391" s="16" t="str">
        <f t="shared" si="127"/>
        <v/>
      </c>
      <c r="BY1391" s="16" t="str">
        <f>IF(Wedstrijden!L1378="x","BB","")</f>
        <v/>
      </c>
      <c r="BZ1391" s="16" t="str">
        <f>IF(Wedstrijden!M1378="x","B","")</f>
        <v/>
      </c>
      <c r="CA1391" s="16" t="str">
        <f>IF(Wedstrijden!N1378="x","L1","")</f>
        <v/>
      </c>
      <c r="CB1391" s="16" t="str">
        <f>IF(Wedstrijden!O1378="x","L2","")</f>
        <v/>
      </c>
      <c r="CC1391" s="16" t="str">
        <f>IF(Wedstrijden!P1378="x","M1","")</f>
        <v/>
      </c>
      <c r="CD1391" s="16" t="str">
        <f>IF(Wedstrijden!Q1378="x","M2","")</f>
        <v/>
      </c>
      <c r="CE1391" s="16" t="str">
        <f>IF(Wedstrijden!R1378="x","Z1","")</f>
        <v/>
      </c>
      <c r="CF1391" s="16" t="str">
        <f>IF(Wedstrijden!S1378="x","Z2","")</f>
        <v/>
      </c>
      <c r="CG1391" s="16" t="str">
        <f>IF(Wedstrijden!T1378="x","ZZL","")</f>
        <v/>
      </c>
      <c r="CL1391" s="16" t="str">
        <f>IF(COUNTA(Wedstrijden!AR1378:BB1378)&lt;&gt;0,2,"")</f>
        <v/>
      </c>
      <c r="CM1391" s="16" t="str">
        <f t="shared" si="128"/>
        <v/>
      </c>
      <c r="CN1391" s="16" t="str">
        <f>IF(Wedstrijden!AR1378="x","AA","")</f>
        <v/>
      </c>
      <c r="CO1391" s="16" t="str">
        <f>IF(Wedstrijden!AS1378="x","A","")</f>
        <v/>
      </c>
      <c r="CP1391" s="16" t="str">
        <f>IF(Wedstrijden!AT1378="x","BB","")</f>
        <v/>
      </c>
      <c r="CQ1391" s="16" t="str">
        <f>IF(Wedstrijden!AU1378="x","B","")</f>
        <v/>
      </c>
      <c r="CR1391" s="16" t="str">
        <f>IF(Wedstrijden!AV1378="x","L","")</f>
        <v/>
      </c>
      <c r="CS1391" s="16" t="str">
        <f>IF(Wedstrijden!AW1378="x","M","")</f>
        <v/>
      </c>
      <c r="CT1391" s="16" t="str">
        <f>IF(Wedstrijden!AX1378="x","Z","")</f>
        <v/>
      </c>
      <c r="CU1391" s="16" t="str">
        <f>IF(Wedstrijden!BB1378="x","ZZ","")</f>
        <v/>
      </c>
      <c r="CV1391" s="16" t="str">
        <f>IF(COUNTA(Wedstrijden!AI1378:AP1378)&lt;&gt;0,2,"")</f>
        <v/>
      </c>
      <c r="CW1391" s="16" t="str">
        <f t="shared" si="129"/>
        <v/>
      </c>
      <c r="CX1391" s="16" t="str">
        <f>IF(Wedstrijden!AI1378="x","BB","")</f>
        <v/>
      </c>
      <c r="CY1391" s="16" t="str">
        <f>IF(Wedstrijden!AJ1378="x","B","")</f>
        <v/>
      </c>
      <c r="CZ1391" s="16" t="str">
        <f>IF(Wedstrijden!AK1378="x","L","")</f>
        <v/>
      </c>
      <c r="DA1391" s="16" t="str">
        <f>IF(Wedstrijden!AL1378="x","M","")</f>
        <v/>
      </c>
      <c r="DB1391" s="16" t="str">
        <f>IF(Wedstrijden!AM1378="x","Z","")</f>
        <v/>
      </c>
      <c r="DC1391" s="16" t="str">
        <f>IF(Wedstrijden!AN1378="x","ZZ","")</f>
        <v/>
      </c>
      <c r="DD1391" s="16" t="str">
        <f>IF(Wedstrijden!AP1378="x","1.40","")</f>
        <v/>
      </c>
      <c r="DE1391" s="16" t="str">
        <f>IF(COUNTA(Wedstrijden!BD1378:BF1378)&lt;&gt;0,6,"")</f>
        <v/>
      </c>
      <c r="DF1391" s="16" t="str">
        <f t="shared" si="130"/>
        <v/>
      </c>
      <c r="DG1391" s="16" t="str">
        <f>IF(Wedstrijden!BD1378="x","L","")</f>
        <v/>
      </c>
      <c r="DH1391" s="16" t="str">
        <f>IF(Wedstrijden!BE1378="x","M","")</f>
        <v/>
      </c>
      <c r="DI1391" s="16" t="str">
        <f>IF(Wedstrijden!BF1378="x","Z","")</f>
        <v/>
      </c>
      <c r="DJ1391" s="16" t="str">
        <f>IF(Wedstrijden!BG1378="x","Z","")</f>
        <v/>
      </c>
      <c r="DK1391" s="16" t="str">
        <f>IF(COUNTA(Wedstrijden!BI1378:BK1378)&lt;&gt;0,6,"")</f>
        <v/>
      </c>
      <c r="DL1391" s="16" t="str">
        <f t="shared" si="131"/>
        <v/>
      </c>
      <c r="DM1391" s="16" t="str">
        <f>IF(Wedstrijden!BI1378="x","L","")</f>
        <v/>
      </c>
      <c r="DN1391" s="16" t="str">
        <f>IF(Wedstrijden!BJ1378="x","M","")</f>
        <v/>
      </c>
      <c r="DO1391" s="16" t="str">
        <f>IF(Wedstrijden!BK1378="x","Z","")</f>
        <v/>
      </c>
      <c r="DP1391" s="16" t="str">
        <f>IF(Wedstrijden!BL1378="x","Z","")</f>
        <v/>
      </c>
    </row>
    <row r="1392" spans="1:120" ht="14.4" x14ac:dyDescent="0.3">
      <c r="A1392" s="18">
        <f>Wedstrijden!A1379</f>
        <v>0</v>
      </c>
      <c r="B1392" s="16" t="str">
        <f>IFERROR(VLOOKUP(Wedstrijden!#REF!,#REF!,2,FALSE),"")</f>
        <v/>
      </c>
      <c r="C1392" s="16">
        <f>Wedstrijden!E1379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IF(COUNTA(Wedstrijden!U1379:AC1379)&lt;&gt;0,1,"")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IF(Wedstrijden!U1379="x","B1","")</f>
        <v/>
      </c>
      <c r="BO1392" s="16" t="e">
        <f>IF(Wedstrijden!#REF!="x","BB","")</f>
        <v>#REF!</v>
      </c>
      <c r="BP1392" s="16" t="str">
        <f>IF(Wedstrijden!W1379="x","B","")</f>
        <v/>
      </c>
      <c r="BQ1392" s="16" t="str">
        <f>IF(Wedstrijden!X1379="x","L1","")</f>
        <v/>
      </c>
      <c r="BR1392" s="16" t="str">
        <f>IF(Wedstrijden!Y1379="x","L2","")</f>
        <v/>
      </c>
      <c r="BS1392" s="16" t="str">
        <f>IF(Wedstrijden!Z1379="x","M1","")</f>
        <v/>
      </c>
      <c r="BT1392" s="16" t="str">
        <f>IF(Wedstrijden!AA1379="x","M2","")</f>
        <v/>
      </c>
      <c r="BU1392" s="16" t="str">
        <f>IF(Wedstrijden!AB1379="x","Z1","")</f>
        <v/>
      </c>
      <c r="BV1392" s="16" t="str">
        <f>IF(Wedstrijden!AC1379="x","Z2","")</f>
        <v/>
      </c>
      <c r="BW1392" s="16" t="str">
        <f>IF(COUNTA(Wedstrijden!L1379:T1379)&lt;&gt;0,1,"")</f>
        <v/>
      </c>
      <c r="BX1392" s="16" t="str">
        <f t="shared" si="127"/>
        <v/>
      </c>
      <c r="BY1392" s="16" t="str">
        <f>IF(Wedstrijden!L1379="x","BB","")</f>
        <v/>
      </c>
      <c r="BZ1392" s="16" t="str">
        <f>IF(Wedstrijden!M1379="x","B","")</f>
        <v/>
      </c>
      <c r="CA1392" s="16" t="str">
        <f>IF(Wedstrijden!N1379="x","L1","")</f>
        <v/>
      </c>
      <c r="CB1392" s="16" t="str">
        <f>IF(Wedstrijden!O1379="x","L2","")</f>
        <v/>
      </c>
      <c r="CC1392" s="16" t="str">
        <f>IF(Wedstrijden!P1379="x","M1","")</f>
        <v/>
      </c>
      <c r="CD1392" s="16" t="str">
        <f>IF(Wedstrijden!Q1379="x","M2","")</f>
        <v/>
      </c>
      <c r="CE1392" s="16" t="str">
        <f>IF(Wedstrijden!R1379="x","Z1","")</f>
        <v/>
      </c>
      <c r="CF1392" s="16" t="str">
        <f>IF(Wedstrijden!S1379="x","Z2","")</f>
        <v/>
      </c>
      <c r="CG1392" s="16" t="str">
        <f>IF(Wedstrijden!T1379="x","ZZL","")</f>
        <v/>
      </c>
      <c r="CL1392" s="16" t="str">
        <f>IF(COUNTA(Wedstrijden!AR1379:BB1379)&lt;&gt;0,2,"")</f>
        <v/>
      </c>
      <c r="CM1392" s="16" t="str">
        <f t="shared" si="128"/>
        <v/>
      </c>
      <c r="CN1392" s="16" t="str">
        <f>IF(Wedstrijden!AR1379="x","AA","")</f>
        <v/>
      </c>
      <c r="CO1392" s="16" t="str">
        <f>IF(Wedstrijden!AS1379="x","A","")</f>
        <v/>
      </c>
      <c r="CP1392" s="16" t="str">
        <f>IF(Wedstrijden!AT1379="x","BB","")</f>
        <v/>
      </c>
      <c r="CQ1392" s="16" t="str">
        <f>IF(Wedstrijden!AU1379="x","B","")</f>
        <v/>
      </c>
      <c r="CR1392" s="16" t="str">
        <f>IF(Wedstrijden!AV1379="x","L","")</f>
        <v/>
      </c>
      <c r="CS1392" s="16" t="str">
        <f>IF(Wedstrijden!AW1379="x","M","")</f>
        <v/>
      </c>
      <c r="CT1392" s="16" t="str">
        <f>IF(Wedstrijden!AX1379="x","Z","")</f>
        <v/>
      </c>
      <c r="CU1392" s="16" t="str">
        <f>IF(Wedstrijden!BB1379="x","ZZ","")</f>
        <v/>
      </c>
      <c r="CV1392" s="16" t="str">
        <f>IF(COUNTA(Wedstrijden!AI1379:AP1379)&lt;&gt;0,2,"")</f>
        <v/>
      </c>
      <c r="CW1392" s="16" t="str">
        <f t="shared" si="129"/>
        <v/>
      </c>
      <c r="CX1392" s="16" t="str">
        <f>IF(Wedstrijden!AI1379="x","BB","")</f>
        <v/>
      </c>
      <c r="CY1392" s="16" t="str">
        <f>IF(Wedstrijden!AJ1379="x","B","")</f>
        <v/>
      </c>
      <c r="CZ1392" s="16" t="str">
        <f>IF(Wedstrijden!AK1379="x","L","")</f>
        <v/>
      </c>
      <c r="DA1392" s="16" t="str">
        <f>IF(Wedstrijden!AL1379="x","M","")</f>
        <v/>
      </c>
      <c r="DB1392" s="16" t="str">
        <f>IF(Wedstrijden!AM1379="x","Z","")</f>
        <v/>
      </c>
      <c r="DC1392" s="16" t="str">
        <f>IF(Wedstrijden!AN1379="x","ZZ","")</f>
        <v/>
      </c>
      <c r="DD1392" s="16" t="str">
        <f>IF(Wedstrijden!AP1379="x","1.40","")</f>
        <v/>
      </c>
      <c r="DE1392" s="16" t="str">
        <f>IF(COUNTA(Wedstrijden!BD1379:BF1379)&lt;&gt;0,6,"")</f>
        <v/>
      </c>
      <c r="DF1392" s="16" t="str">
        <f t="shared" si="130"/>
        <v/>
      </c>
      <c r="DG1392" s="16" t="str">
        <f>IF(Wedstrijden!BD1379="x","L","")</f>
        <v/>
      </c>
      <c r="DH1392" s="16" t="str">
        <f>IF(Wedstrijden!BE1379="x","M","")</f>
        <v/>
      </c>
      <c r="DI1392" s="16" t="str">
        <f>IF(Wedstrijden!BF1379="x","Z","")</f>
        <v/>
      </c>
      <c r="DJ1392" s="16" t="str">
        <f>IF(Wedstrijden!BG1379="x","Z","")</f>
        <v/>
      </c>
      <c r="DK1392" s="16" t="str">
        <f>IF(COUNTA(Wedstrijden!BI1379:BK1379)&lt;&gt;0,6,"")</f>
        <v/>
      </c>
      <c r="DL1392" s="16" t="str">
        <f t="shared" si="131"/>
        <v/>
      </c>
      <c r="DM1392" s="16" t="str">
        <f>IF(Wedstrijden!BI1379="x","L","")</f>
        <v/>
      </c>
      <c r="DN1392" s="16" t="str">
        <f>IF(Wedstrijden!BJ1379="x","M","")</f>
        <v/>
      </c>
      <c r="DO1392" s="16" t="str">
        <f>IF(Wedstrijden!BK1379="x","Z","")</f>
        <v/>
      </c>
      <c r="DP1392" s="16" t="str">
        <f>IF(Wedstrijden!BL1379="x","Z","")</f>
        <v/>
      </c>
    </row>
    <row r="1393" spans="1:120" ht="14.4" x14ac:dyDescent="0.3">
      <c r="A1393" s="18">
        <f>Wedstrijden!A1380</f>
        <v>0</v>
      </c>
      <c r="B1393" s="16" t="str">
        <f>IFERROR(VLOOKUP(Wedstrijden!#REF!,#REF!,2,FALSE),"")</f>
        <v/>
      </c>
      <c r="C1393" s="16">
        <f>Wedstrijden!E1380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IF(COUNTA(Wedstrijden!U1380:AC1380)&lt;&gt;0,1,"")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IF(Wedstrijden!U1380="x","B1","")</f>
        <v/>
      </c>
      <c r="BO1393" s="16" t="e">
        <f>IF(Wedstrijden!#REF!="x","BB","")</f>
        <v>#REF!</v>
      </c>
      <c r="BP1393" s="16" t="str">
        <f>IF(Wedstrijden!W1380="x","B","")</f>
        <v/>
      </c>
      <c r="BQ1393" s="16" t="str">
        <f>IF(Wedstrijden!X1380="x","L1","")</f>
        <v/>
      </c>
      <c r="BR1393" s="16" t="str">
        <f>IF(Wedstrijden!Y1380="x","L2","")</f>
        <v/>
      </c>
      <c r="BS1393" s="16" t="str">
        <f>IF(Wedstrijden!Z1380="x","M1","")</f>
        <v/>
      </c>
      <c r="BT1393" s="16" t="str">
        <f>IF(Wedstrijden!AA1380="x","M2","")</f>
        <v/>
      </c>
      <c r="BU1393" s="16" t="str">
        <f>IF(Wedstrijden!AB1380="x","Z1","")</f>
        <v/>
      </c>
      <c r="BV1393" s="16" t="str">
        <f>IF(Wedstrijden!AC1380="x","Z2","")</f>
        <v/>
      </c>
      <c r="BW1393" s="16" t="str">
        <f>IF(COUNTA(Wedstrijden!L1380:T1380)&lt;&gt;0,1,"")</f>
        <v/>
      </c>
      <c r="BX1393" s="16" t="str">
        <f t="shared" si="127"/>
        <v/>
      </c>
      <c r="BY1393" s="16" t="str">
        <f>IF(Wedstrijden!L1380="x","BB","")</f>
        <v/>
      </c>
      <c r="BZ1393" s="16" t="str">
        <f>IF(Wedstrijden!M1380="x","B","")</f>
        <v/>
      </c>
      <c r="CA1393" s="16" t="str">
        <f>IF(Wedstrijden!N1380="x","L1","")</f>
        <v/>
      </c>
      <c r="CB1393" s="16" t="str">
        <f>IF(Wedstrijden!O1380="x","L2","")</f>
        <v/>
      </c>
      <c r="CC1393" s="16" t="str">
        <f>IF(Wedstrijden!P1380="x","M1","")</f>
        <v/>
      </c>
      <c r="CD1393" s="16" t="str">
        <f>IF(Wedstrijden!Q1380="x","M2","")</f>
        <v/>
      </c>
      <c r="CE1393" s="16" t="str">
        <f>IF(Wedstrijden!R1380="x","Z1","")</f>
        <v/>
      </c>
      <c r="CF1393" s="16" t="str">
        <f>IF(Wedstrijden!S1380="x","Z2","")</f>
        <v/>
      </c>
      <c r="CG1393" s="16" t="str">
        <f>IF(Wedstrijden!T1380="x","ZZL","")</f>
        <v/>
      </c>
      <c r="CL1393" s="16" t="str">
        <f>IF(COUNTA(Wedstrijden!AR1380:BB1380)&lt;&gt;0,2,"")</f>
        <v/>
      </c>
      <c r="CM1393" s="16" t="str">
        <f t="shared" si="128"/>
        <v/>
      </c>
      <c r="CN1393" s="16" t="str">
        <f>IF(Wedstrijden!AR1380="x","AA","")</f>
        <v/>
      </c>
      <c r="CO1393" s="16" t="str">
        <f>IF(Wedstrijden!AS1380="x","A","")</f>
        <v/>
      </c>
      <c r="CP1393" s="16" t="str">
        <f>IF(Wedstrijden!AT1380="x","BB","")</f>
        <v/>
      </c>
      <c r="CQ1393" s="16" t="str">
        <f>IF(Wedstrijden!AU1380="x","B","")</f>
        <v/>
      </c>
      <c r="CR1393" s="16" t="str">
        <f>IF(Wedstrijden!AV1380="x","L","")</f>
        <v/>
      </c>
      <c r="CS1393" s="16" t="str">
        <f>IF(Wedstrijden!AW1380="x","M","")</f>
        <v/>
      </c>
      <c r="CT1393" s="16" t="str">
        <f>IF(Wedstrijden!AX1380="x","Z","")</f>
        <v/>
      </c>
      <c r="CU1393" s="16" t="str">
        <f>IF(Wedstrijden!BB1380="x","ZZ","")</f>
        <v/>
      </c>
      <c r="CV1393" s="16" t="str">
        <f>IF(COUNTA(Wedstrijden!AI1380:AP1380)&lt;&gt;0,2,"")</f>
        <v/>
      </c>
      <c r="CW1393" s="16" t="str">
        <f t="shared" si="129"/>
        <v/>
      </c>
      <c r="CX1393" s="16" t="str">
        <f>IF(Wedstrijden!AI1380="x","BB","")</f>
        <v/>
      </c>
      <c r="CY1393" s="16" t="str">
        <f>IF(Wedstrijden!AJ1380="x","B","")</f>
        <v/>
      </c>
      <c r="CZ1393" s="16" t="str">
        <f>IF(Wedstrijden!AK1380="x","L","")</f>
        <v/>
      </c>
      <c r="DA1393" s="16" t="str">
        <f>IF(Wedstrijden!AL1380="x","M","")</f>
        <v/>
      </c>
      <c r="DB1393" s="16" t="str">
        <f>IF(Wedstrijden!AM1380="x","Z","")</f>
        <v/>
      </c>
      <c r="DC1393" s="16" t="str">
        <f>IF(Wedstrijden!AN1380="x","ZZ","")</f>
        <v/>
      </c>
      <c r="DD1393" s="16" t="str">
        <f>IF(Wedstrijden!AP1380="x","1.40","")</f>
        <v/>
      </c>
      <c r="DE1393" s="16" t="str">
        <f>IF(COUNTA(Wedstrijden!BD1380:BF1380)&lt;&gt;0,6,"")</f>
        <v/>
      </c>
      <c r="DF1393" s="16" t="str">
        <f t="shared" si="130"/>
        <v/>
      </c>
      <c r="DG1393" s="16" t="str">
        <f>IF(Wedstrijden!BD1380="x","L","")</f>
        <v/>
      </c>
      <c r="DH1393" s="16" t="str">
        <f>IF(Wedstrijden!BE1380="x","M","")</f>
        <v/>
      </c>
      <c r="DI1393" s="16" t="str">
        <f>IF(Wedstrijden!BF1380="x","Z","")</f>
        <v/>
      </c>
      <c r="DJ1393" s="16" t="str">
        <f>IF(Wedstrijden!BG1380="x","Z","")</f>
        <v/>
      </c>
      <c r="DK1393" s="16" t="str">
        <f>IF(COUNTA(Wedstrijden!BI1380:BK1380)&lt;&gt;0,6,"")</f>
        <v/>
      </c>
      <c r="DL1393" s="16" t="str">
        <f t="shared" si="131"/>
        <v/>
      </c>
      <c r="DM1393" s="16" t="str">
        <f>IF(Wedstrijden!BI1380="x","L","")</f>
        <v/>
      </c>
      <c r="DN1393" s="16" t="str">
        <f>IF(Wedstrijden!BJ1380="x","M","")</f>
        <v/>
      </c>
      <c r="DO1393" s="16" t="str">
        <f>IF(Wedstrijden!BK1380="x","Z","")</f>
        <v/>
      </c>
      <c r="DP1393" s="16" t="str">
        <f>IF(Wedstrijden!BL1380="x","Z","")</f>
        <v/>
      </c>
    </row>
    <row r="1394" spans="1:120" ht="14.4" x14ac:dyDescent="0.3">
      <c r="A1394" s="18">
        <f>Wedstrijden!A1381</f>
        <v>0</v>
      </c>
      <c r="B1394" s="16" t="str">
        <f>IFERROR(VLOOKUP(Wedstrijden!#REF!,#REF!,2,FALSE),"")</f>
        <v/>
      </c>
      <c r="C1394" s="16">
        <f>Wedstrijden!E1381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IF(COUNTA(Wedstrijden!U1381:AC1381)&lt;&gt;0,1,"")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IF(Wedstrijden!U1381="x","B1","")</f>
        <v/>
      </c>
      <c r="BO1394" s="16" t="e">
        <f>IF(Wedstrijden!#REF!="x","BB","")</f>
        <v>#REF!</v>
      </c>
      <c r="BP1394" s="16" t="str">
        <f>IF(Wedstrijden!W1381="x","B","")</f>
        <v/>
      </c>
      <c r="BQ1394" s="16" t="str">
        <f>IF(Wedstrijden!X1381="x","L1","")</f>
        <v/>
      </c>
      <c r="BR1394" s="16" t="str">
        <f>IF(Wedstrijden!Y1381="x","L2","")</f>
        <v/>
      </c>
      <c r="BS1394" s="16" t="str">
        <f>IF(Wedstrijden!Z1381="x","M1","")</f>
        <v/>
      </c>
      <c r="BT1394" s="16" t="str">
        <f>IF(Wedstrijden!AA1381="x","M2","")</f>
        <v/>
      </c>
      <c r="BU1394" s="16" t="str">
        <f>IF(Wedstrijden!AB1381="x","Z1","")</f>
        <v/>
      </c>
      <c r="BV1394" s="16" t="str">
        <f>IF(Wedstrijden!AC1381="x","Z2","")</f>
        <v/>
      </c>
      <c r="BW1394" s="16" t="str">
        <f>IF(COUNTA(Wedstrijden!L1381:T1381)&lt;&gt;0,1,"")</f>
        <v/>
      </c>
      <c r="BX1394" s="16" t="str">
        <f t="shared" si="127"/>
        <v/>
      </c>
      <c r="BY1394" s="16" t="str">
        <f>IF(Wedstrijden!L1381="x","BB","")</f>
        <v/>
      </c>
      <c r="BZ1394" s="16" t="str">
        <f>IF(Wedstrijden!M1381="x","B","")</f>
        <v/>
      </c>
      <c r="CA1394" s="16" t="str">
        <f>IF(Wedstrijden!N1381="x","L1","")</f>
        <v/>
      </c>
      <c r="CB1394" s="16" t="str">
        <f>IF(Wedstrijden!O1381="x","L2","")</f>
        <v/>
      </c>
      <c r="CC1394" s="16" t="str">
        <f>IF(Wedstrijden!P1381="x","M1","")</f>
        <v/>
      </c>
      <c r="CD1394" s="16" t="str">
        <f>IF(Wedstrijden!Q1381="x","M2","")</f>
        <v/>
      </c>
      <c r="CE1394" s="16" t="str">
        <f>IF(Wedstrijden!R1381="x","Z1","")</f>
        <v/>
      </c>
      <c r="CF1394" s="16" t="str">
        <f>IF(Wedstrijden!S1381="x","Z2","")</f>
        <v/>
      </c>
      <c r="CG1394" s="16" t="str">
        <f>IF(Wedstrijden!T1381="x","ZZL","")</f>
        <v/>
      </c>
      <c r="CL1394" s="16" t="str">
        <f>IF(COUNTA(Wedstrijden!AR1381:BB1381)&lt;&gt;0,2,"")</f>
        <v/>
      </c>
      <c r="CM1394" s="16" t="str">
        <f t="shared" si="128"/>
        <v/>
      </c>
      <c r="CN1394" s="16" t="str">
        <f>IF(Wedstrijden!AR1381="x","AA","")</f>
        <v/>
      </c>
      <c r="CO1394" s="16" t="str">
        <f>IF(Wedstrijden!AS1381="x","A","")</f>
        <v/>
      </c>
      <c r="CP1394" s="16" t="str">
        <f>IF(Wedstrijden!AT1381="x","BB","")</f>
        <v/>
      </c>
      <c r="CQ1394" s="16" t="str">
        <f>IF(Wedstrijden!AU1381="x","B","")</f>
        <v/>
      </c>
      <c r="CR1394" s="16" t="str">
        <f>IF(Wedstrijden!AV1381="x","L","")</f>
        <v/>
      </c>
      <c r="CS1394" s="16" t="str">
        <f>IF(Wedstrijden!AW1381="x","M","")</f>
        <v/>
      </c>
      <c r="CT1394" s="16" t="str">
        <f>IF(Wedstrijden!AX1381="x","Z","")</f>
        <v/>
      </c>
      <c r="CU1394" s="16" t="str">
        <f>IF(Wedstrijden!BB1381="x","ZZ","")</f>
        <v/>
      </c>
      <c r="CV1394" s="16" t="str">
        <f>IF(COUNTA(Wedstrijden!AI1381:AP1381)&lt;&gt;0,2,"")</f>
        <v/>
      </c>
      <c r="CW1394" s="16" t="str">
        <f t="shared" si="129"/>
        <v/>
      </c>
      <c r="CX1394" s="16" t="str">
        <f>IF(Wedstrijden!AI1381="x","BB","")</f>
        <v/>
      </c>
      <c r="CY1394" s="16" t="str">
        <f>IF(Wedstrijden!AJ1381="x","B","")</f>
        <v/>
      </c>
      <c r="CZ1394" s="16" t="str">
        <f>IF(Wedstrijden!AK1381="x","L","")</f>
        <v/>
      </c>
      <c r="DA1394" s="16" t="str">
        <f>IF(Wedstrijden!AL1381="x","M","")</f>
        <v/>
      </c>
      <c r="DB1394" s="16" t="str">
        <f>IF(Wedstrijden!AM1381="x","Z","")</f>
        <v/>
      </c>
      <c r="DC1394" s="16" t="str">
        <f>IF(Wedstrijden!AN1381="x","ZZ","")</f>
        <v/>
      </c>
      <c r="DD1394" s="16" t="str">
        <f>IF(Wedstrijden!AP1381="x","1.40","")</f>
        <v/>
      </c>
      <c r="DE1394" s="16" t="str">
        <f>IF(COUNTA(Wedstrijden!BD1381:BF1381)&lt;&gt;0,6,"")</f>
        <v/>
      </c>
      <c r="DF1394" s="16" t="str">
        <f t="shared" si="130"/>
        <v/>
      </c>
      <c r="DG1394" s="16" t="str">
        <f>IF(Wedstrijden!BD1381="x","L","")</f>
        <v/>
      </c>
      <c r="DH1394" s="16" t="str">
        <f>IF(Wedstrijden!BE1381="x","M","")</f>
        <v/>
      </c>
      <c r="DI1394" s="16" t="str">
        <f>IF(Wedstrijden!BF1381="x","Z","")</f>
        <v/>
      </c>
      <c r="DJ1394" s="16" t="str">
        <f>IF(Wedstrijden!BG1381="x","Z","")</f>
        <v/>
      </c>
      <c r="DK1394" s="16" t="str">
        <f>IF(COUNTA(Wedstrijden!BI1381:BK1381)&lt;&gt;0,6,"")</f>
        <v/>
      </c>
      <c r="DL1394" s="16" t="str">
        <f t="shared" si="131"/>
        <v/>
      </c>
      <c r="DM1394" s="16" t="str">
        <f>IF(Wedstrijden!BI1381="x","L","")</f>
        <v/>
      </c>
      <c r="DN1394" s="16" t="str">
        <f>IF(Wedstrijden!BJ1381="x","M","")</f>
        <v/>
      </c>
      <c r="DO1394" s="16" t="str">
        <f>IF(Wedstrijden!BK1381="x","Z","")</f>
        <v/>
      </c>
      <c r="DP1394" s="16" t="str">
        <f>IF(Wedstrijden!BL1381="x","Z","")</f>
        <v/>
      </c>
    </row>
    <row r="1395" spans="1:120" ht="14.4" x14ac:dyDescent="0.3">
      <c r="A1395" s="18">
        <f>Wedstrijden!A1382</f>
        <v>0</v>
      </c>
      <c r="B1395" s="16" t="str">
        <f>IFERROR(VLOOKUP(Wedstrijden!#REF!,#REF!,2,FALSE),"")</f>
        <v/>
      </c>
      <c r="C1395" s="16">
        <f>Wedstrijden!E1382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IF(COUNTA(Wedstrijden!U1382:AC1382)&lt;&gt;0,1,"")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IF(Wedstrijden!U1382="x","B1","")</f>
        <v/>
      </c>
      <c r="BO1395" s="16" t="e">
        <f>IF(Wedstrijden!#REF!="x","BB","")</f>
        <v>#REF!</v>
      </c>
      <c r="BP1395" s="16" t="str">
        <f>IF(Wedstrijden!W1382="x","B","")</f>
        <v/>
      </c>
      <c r="BQ1395" s="16" t="str">
        <f>IF(Wedstrijden!X1382="x","L1","")</f>
        <v/>
      </c>
      <c r="BR1395" s="16" t="str">
        <f>IF(Wedstrijden!Y1382="x","L2","")</f>
        <v/>
      </c>
      <c r="BS1395" s="16" t="str">
        <f>IF(Wedstrijden!Z1382="x","M1","")</f>
        <v/>
      </c>
      <c r="BT1395" s="16" t="str">
        <f>IF(Wedstrijden!AA1382="x","M2","")</f>
        <v/>
      </c>
      <c r="BU1395" s="16" t="str">
        <f>IF(Wedstrijden!AB1382="x","Z1","")</f>
        <v/>
      </c>
      <c r="BV1395" s="16" t="str">
        <f>IF(Wedstrijden!AC1382="x","Z2","")</f>
        <v/>
      </c>
      <c r="BW1395" s="16" t="str">
        <f>IF(COUNTA(Wedstrijden!L1382:T1382)&lt;&gt;0,1,"")</f>
        <v/>
      </c>
      <c r="BX1395" s="16" t="str">
        <f t="shared" si="127"/>
        <v/>
      </c>
      <c r="BY1395" s="16" t="str">
        <f>IF(Wedstrijden!L1382="x","BB","")</f>
        <v/>
      </c>
      <c r="BZ1395" s="16" t="str">
        <f>IF(Wedstrijden!M1382="x","B","")</f>
        <v/>
      </c>
      <c r="CA1395" s="16" t="str">
        <f>IF(Wedstrijden!N1382="x","L1","")</f>
        <v/>
      </c>
      <c r="CB1395" s="16" t="str">
        <f>IF(Wedstrijden!O1382="x","L2","")</f>
        <v/>
      </c>
      <c r="CC1395" s="16" t="str">
        <f>IF(Wedstrijden!P1382="x","M1","")</f>
        <v/>
      </c>
      <c r="CD1395" s="16" t="str">
        <f>IF(Wedstrijden!Q1382="x","M2","")</f>
        <v/>
      </c>
      <c r="CE1395" s="16" t="str">
        <f>IF(Wedstrijden!R1382="x","Z1","")</f>
        <v/>
      </c>
      <c r="CF1395" s="16" t="str">
        <f>IF(Wedstrijden!S1382="x","Z2","")</f>
        <v/>
      </c>
      <c r="CG1395" s="16" t="str">
        <f>IF(Wedstrijden!T1382="x","ZZL","")</f>
        <v/>
      </c>
      <c r="CL1395" s="16" t="str">
        <f>IF(COUNTA(Wedstrijden!AR1382:BB1382)&lt;&gt;0,2,"")</f>
        <v/>
      </c>
      <c r="CM1395" s="16" t="str">
        <f t="shared" si="128"/>
        <v/>
      </c>
      <c r="CN1395" s="16" t="str">
        <f>IF(Wedstrijden!AR1382="x","AA","")</f>
        <v/>
      </c>
      <c r="CO1395" s="16" t="str">
        <f>IF(Wedstrijden!AS1382="x","A","")</f>
        <v/>
      </c>
      <c r="CP1395" s="16" t="str">
        <f>IF(Wedstrijden!AT1382="x","BB","")</f>
        <v/>
      </c>
      <c r="CQ1395" s="16" t="str">
        <f>IF(Wedstrijden!AU1382="x","B","")</f>
        <v/>
      </c>
      <c r="CR1395" s="16" t="str">
        <f>IF(Wedstrijden!AV1382="x","L","")</f>
        <v/>
      </c>
      <c r="CS1395" s="16" t="str">
        <f>IF(Wedstrijden!AW1382="x","M","")</f>
        <v/>
      </c>
      <c r="CT1395" s="16" t="str">
        <f>IF(Wedstrijden!AX1382="x","Z","")</f>
        <v/>
      </c>
      <c r="CU1395" s="16" t="str">
        <f>IF(Wedstrijden!BB1382="x","ZZ","")</f>
        <v/>
      </c>
      <c r="CV1395" s="16" t="str">
        <f>IF(COUNTA(Wedstrijden!AI1382:AP1382)&lt;&gt;0,2,"")</f>
        <v/>
      </c>
      <c r="CW1395" s="16" t="str">
        <f t="shared" si="129"/>
        <v/>
      </c>
      <c r="CX1395" s="16" t="str">
        <f>IF(Wedstrijden!AI1382="x","BB","")</f>
        <v/>
      </c>
      <c r="CY1395" s="16" t="str">
        <f>IF(Wedstrijden!AJ1382="x","B","")</f>
        <v/>
      </c>
      <c r="CZ1395" s="16" t="str">
        <f>IF(Wedstrijden!AK1382="x","L","")</f>
        <v/>
      </c>
      <c r="DA1395" s="16" t="str">
        <f>IF(Wedstrijden!AL1382="x","M","")</f>
        <v/>
      </c>
      <c r="DB1395" s="16" t="str">
        <f>IF(Wedstrijden!AM1382="x","Z","")</f>
        <v/>
      </c>
      <c r="DC1395" s="16" t="str">
        <f>IF(Wedstrijden!AN1382="x","ZZ","")</f>
        <v/>
      </c>
      <c r="DD1395" s="16" t="str">
        <f>IF(Wedstrijden!AP1382="x","1.40","")</f>
        <v/>
      </c>
      <c r="DE1395" s="16" t="str">
        <f>IF(COUNTA(Wedstrijden!BD1382:BF1382)&lt;&gt;0,6,"")</f>
        <v/>
      </c>
      <c r="DF1395" s="16" t="str">
        <f t="shared" si="130"/>
        <v/>
      </c>
      <c r="DG1395" s="16" t="str">
        <f>IF(Wedstrijden!BD1382="x","L","")</f>
        <v/>
      </c>
      <c r="DH1395" s="16" t="str">
        <f>IF(Wedstrijden!BE1382="x","M","")</f>
        <v/>
      </c>
      <c r="DI1395" s="16" t="str">
        <f>IF(Wedstrijden!BF1382="x","Z","")</f>
        <v/>
      </c>
      <c r="DJ1395" s="16" t="str">
        <f>IF(Wedstrijden!BG1382="x","Z","")</f>
        <v/>
      </c>
      <c r="DK1395" s="16" t="str">
        <f>IF(COUNTA(Wedstrijden!BI1382:BK1382)&lt;&gt;0,6,"")</f>
        <v/>
      </c>
      <c r="DL1395" s="16" t="str">
        <f t="shared" si="131"/>
        <v/>
      </c>
      <c r="DM1395" s="16" t="str">
        <f>IF(Wedstrijden!BI1382="x","L","")</f>
        <v/>
      </c>
      <c r="DN1395" s="16" t="str">
        <f>IF(Wedstrijden!BJ1382="x","M","")</f>
        <v/>
      </c>
      <c r="DO1395" s="16" t="str">
        <f>IF(Wedstrijden!BK1382="x","Z","")</f>
        <v/>
      </c>
      <c r="DP1395" s="16" t="str">
        <f>IF(Wedstrijden!BL1382="x","Z","")</f>
        <v/>
      </c>
    </row>
    <row r="1396" spans="1:120" ht="14.4" x14ac:dyDescent="0.3">
      <c r="A1396" s="18">
        <f>Wedstrijden!A1383</f>
        <v>0</v>
      </c>
      <c r="B1396" s="16" t="str">
        <f>IFERROR(VLOOKUP(Wedstrijden!#REF!,#REF!,2,FALSE),"")</f>
        <v/>
      </c>
      <c r="C1396" s="16">
        <f>Wedstrijden!E1383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IF(COUNTA(Wedstrijden!U1383:AC1383)&lt;&gt;0,1,"")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IF(Wedstrijden!U1383="x","B1","")</f>
        <v/>
      </c>
      <c r="BO1396" s="16" t="e">
        <f>IF(Wedstrijden!#REF!="x","BB","")</f>
        <v>#REF!</v>
      </c>
      <c r="BP1396" s="16" t="str">
        <f>IF(Wedstrijden!W1383="x","B","")</f>
        <v/>
      </c>
      <c r="BQ1396" s="16" t="str">
        <f>IF(Wedstrijden!X1383="x","L1","")</f>
        <v/>
      </c>
      <c r="BR1396" s="16" t="str">
        <f>IF(Wedstrijden!Y1383="x","L2","")</f>
        <v/>
      </c>
      <c r="BS1396" s="16" t="str">
        <f>IF(Wedstrijden!Z1383="x","M1","")</f>
        <v/>
      </c>
      <c r="BT1396" s="16" t="str">
        <f>IF(Wedstrijden!AA1383="x","M2","")</f>
        <v/>
      </c>
      <c r="BU1396" s="16" t="str">
        <f>IF(Wedstrijden!AB1383="x","Z1","")</f>
        <v/>
      </c>
      <c r="BV1396" s="16" t="str">
        <f>IF(Wedstrijden!AC1383="x","Z2","")</f>
        <v/>
      </c>
      <c r="BW1396" s="16" t="str">
        <f>IF(COUNTA(Wedstrijden!L1383:T1383)&lt;&gt;0,1,"")</f>
        <v/>
      </c>
      <c r="BX1396" s="16" t="str">
        <f t="shared" si="127"/>
        <v/>
      </c>
      <c r="BY1396" s="16" t="str">
        <f>IF(Wedstrijden!L1383="x","BB","")</f>
        <v/>
      </c>
      <c r="BZ1396" s="16" t="str">
        <f>IF(Wedstrijden!M1383="x","B","")</f>
        <v/>
      </c>
      <c r="CA1396" s="16" t="str">
        <f>IF(Wedstrijden!N1383="x","L1","")</f>
        <v/>
      </c>
      <c r="CB1396" s="16" t="str">
        <f>IF(Wedstrijden!O1383="x","L2","")</f>
        <v/>
      </c>
      <c r="CC1396" s="16" t="str">
        <f>IF(Wedstrijden!P1383="x","M1","")</f>
        <v/>
      </c>
      <c r="CD1396" s="16" t="str">
        <f>IF(Wedstrijden!Q1383="x","M2","")</f>
        <v/>
      </c>
      <c r="CE1396" s="16" t="str">
        <f>IF(Wedstrijden!R1383="x","Z1","")</f>
        <v/>
      </c>
      <c r="CF1396" s="16" t="str">
        <f>IF(Wedstrijden!S1383="x","Z2","")</f>
        <v/>
      </c>
      <c r="CG1396" s="16" t="str">
        <f>IF(Wedstrijden!T1383="x","ZZL","")</f>
        <v/>
      </c>
      <c r="CL1396" s="16" t="str">
        <f>IF(COUNTA(Wedstrijden!AR1383:BB1383)&lt;&gt;0,2,"")</f>
        <v/>
      </c>
      <c r="CM1396" s="16" t="str">
        <f t="shared" si="128"/>
        <v/>
      </c>
      <c r="CN1396" s="16" t="str">
        <f>IF(Wedstrijden!AR1383="x","AA","")</f>
        <v/>
      </c>
      <c r="CO1396" s="16" t="str">
        <f>IF(Wedstrijden!AS1383="x","A","")</f>
        <v/>
      </c>
      <c r="CP1396" s="16" t="str">
        <f>IF(Wedstrijden!AT1383="x","BB","")</f>
        <v/>
      </c>
      <c r="CQ1396" s="16" t="str">
        <f>IF(Wedstrijden!AU1383="x","B","")</f>
        <v/>
      </c>
      <c r="CR1396" s="16" t="str">
        <f>IF(Wedstrijden!AV1383="x","L","")</f>
        <v/>
      </c>
      <c r="CS1396" s="16" t="str">
        <f>IF(Wedstrijden!AW1383="x","M","")</f>
        <v/>
      </c>
      <c r="CT1396" s="16" t="str">
        <f>IF(Wedstrijden!AX1383="x","Z","")</f>
        <v/>
      </c>
      <c r="CU1396" s="16" t="str">
        <f>IF(Wedstrijden!BB1383="x","ZZ","")</f>
        <v/>
      </c>
      <c r="CV1396" s="16" t="str">
        <f>IF(COUNTA(Wedstrijden!AI1383:AP1383)&lt;&gt;0,2,"")</f>
        <v/>
      </c>
      <c r="CW1396" s="16" t="str">
        <f t="shared" si="129"/>
        <v/>
      </c>
      <c r="CX1396" s="16" t="str">
        <f>IF(Wedstrijden!AI1383="x","BB","")</f>
        <v/>
      </c>
      <c r="CY1396" s="16" t="str">
        <f>IF(Wedstrijden!AJ1383="x","B","")</f>
        <v/>
      </c>
      <c r="CZ1396" s="16" t="str">
        <f>IF(Wedstrijden!AK1383="x","L","")</f>
        <v/>
      </c>
      <c r="DA1396" s="16" t="str">
        <f>IF(Wedstrijden!AL1383="x","M","")</f>
        <v/>
      </c>
      <c r="DB1396" s="16" t="str">
        <f>IF(Wedstrijden!AM1383="x","Z","")</f>
        <v/>
      </c>
      <c r="DC1396" s="16" t="str">
        <f>IF(Wedstrijden!AN1383="x","ZZ","")</f>
        <v/>
      </c>
      <c r="DD1396" s="16" t="str">
        <f>IF(Wedstrijden!AP1383="x","1.40","")</f>
        <v/>
      </c>
      <c r="DE1396" s="16" t="str">
        <f>IF(COUNTA(Wedstrijden!BD1383:BF1383)&lt;&gt;0,6,"")</f>
        <v/>
      </c>
      <c r="DF1396" s="16" t="str">
        <f t="shared" si="130"/>
        <v/>
      </c>
      <c r="DG1396" s="16" t="str">
        <f>IF(Wedstrijden!BD1383="x","L","")</f>
        <v/>
      </c>
      <c r="DH1396" s="16" t="str">
        <f>IF(Wedstrijden!BE1383="x","M","")</f>
        <v/>
      </c>
      <c r="DI1396" s="16" t="str">
        <f>IF(Wedstrijden!BF1383="x","Z","")</f>
        <v/>
      </c>
      <c r="DJ1396" s="16" t="str">
        <f>IF(Wedstrijden!BG1383="x","Z","")</f>
        <v/>
      </c>
      <c r="DK1396" s="16" t="str">
        <f>IF(COUNTA(Wedstrijden!BI1383:BK1383)&lt;&gt;0,6,"")</f>
        <v/>
      </c>
      <c r="DL1396" s="16" t="str">
        <f t="shared" si="131"/>
        <v/>
      </c>
      <c r="DM1396" s="16" t="str">
        <f>IF(Wedstrijden!BI1383="x","L","")</f>
        <v/>
      </c>
      <c r="DN1396" s="16" t="str">
        <f>IF(Wedstrijden!BJ1383="x","M","")</f>
        <v/>
      </c>
      <c r="DO1396" s="16" t="str">
        <f>IF(Wedstrijden!BK1383="x","Z","")</f>
        <v/>
      </c>
      <c r="DP1396" s="16" t="str">
        <f>IF(Wedstrijden!BL1383="x","Z","")</f>
        <v/>
      </c>
    </row>
    <row r="1397" spans="1:120" ht="14.4" x14ac:dyDescent="0.3">
      <c r="A1397" s="18">
        <f>Wedstrijden!A1384</f>
        <v>0</v>
      </c>
      <c r="B1397" s="16" t="str">
        <f>IFERROR(VLOOKUP(Wedstrijden!#REF!,#REF!,2,FALSE),"")</f>
        <v/>
      </c>
      <c r="C1397" s="16">
        <f>Wedstrijden!E1384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IF(COUNTA(Wedstrijden!U1384:AC1384)&lt;&gt;0,1,"")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IF(Wedstrijden!U1384="x","B1","")</f>
        <v/>
      </c>
      <c r="BO1397" s="16" t="e">
        <f>IF(Wedstrijden!#REF!="x","BB","")</f>
        <v>#REF!</v>
      </c>
      <c r="BP1397" s="16" t="str">
        <f>IF(Wedstrijden!W1384="x","B","")</f>
        <v/>
      </c>
      <c r="BQ1397" s="16" t="str">
        <f>IF(Wedstrijden!X1384="x","L1","")</f>
        <v/>
      </c>
      <c r="BR1397" s="16" t="str">
        <f>IF(Wedstrijden!Y1384="x","L2","")</f>
        <v/>
      </c>
      <c r="BS1397" s="16" t="str">
        <f>IF(Wedstrijden!Z1384="x","M1","")</f>
        <v/>
      </c>
      <c r="BT1397" s="16" t="str">
        <f>IF(Wedstrijden!AA1384="x","M2","")</f>
        <v/>
      </c>
      <c r="BU1397" s="16" t="str">
        <f>IF(Wedstrijden!AB1384="x","Z1","")</f>
        <v/>
      </c>
      <c r="BV1397" s="16" t="str">
        <f>IF(Wedstrijden!AC1384="x","Z2","")</f>
        <v/>
      </c>
      <c r="BW1397" s="16" t="str">
        <f>IF(COUNTA(Wedstrijden!L1384:T1384)&lt;&gt;0,1,"")</f>
        <v/>
      </c>
      <c r="BX1397" s="16" t="str">
        <f t="shared" si="127"/>
        <v/>
      </c>
      <c r="BY1397" s="16" t="str">
        <f>IF(Wedstrijden!L1384="x","BB","")</f>
        <v/>
      </c>
      <c r="BZ1397" s="16" t="str">
        <f>IF(Wedstrijden!M1384="x","B","")</f>
        <v/>
      </c>
      <c r="CA1397" s="16" t="str">
        <f>IF(Wedstrijden!N1384="x","L1","")</f>
        <v/>
      </c>
      <c r="CB1397" s="16" t="str">
        <f>IF(Wedstrijden!O1384="x","L2","")</f>
        <v/>
      </c>
      <c r="CC1397" s="16" t="str">
        <f>IF(Wedstrijden!P1384="x","M1","")</f>
        <v/>
      </c>
      <c r="CD1397" s="16" t="str">
        <f>IF(Wedstrijden!Q1384="x","M2","")</f>
        <v/>
      </c>
      <c r="CE1397" s="16" t="str">
        <f>IF(Wedstrijden!R1384="x","Z1","")</f>
        <v/>
      </c>
      <c r="CF1397" s="16" t="str">
        <f>IF(Wedstrijden!S1384="x","Z2","")</f>
        <v/>
      </c>
      <c r="CG1397" s="16" t="str">
        <f>IF(Wedstrijden!T1384="x","ZZL","")</f>
        <v/>
      </c>
      <c r="CL1397" s="16" t="str">
        <f>IF(COUNTA(Wedstrijden!AR1384:BB1384)&lt;&gt;0,2,"")</f>
        <v/>
      </c>
      <c r="CM1397" s="16" t="str">
        <f t="shared" si="128"/>
        <v/>
      </c>
      <c r="CN1397" s="16" t="str">
        <f>IF(Wedstrijden!AR1384="x","AA","")</f>
        <v/>
      </c>
      <c r="CO1397" s="16" t="str">
        <f>IF(Wedstrijden!AS1384="x","A","")</f>
        <v/>
      </c>
      <c r="CP1397" s="16" t="str">
        <f>IF(Wedstrijden!AT1384="x","BB","")</f>
        <v/>
      </c>
      <c r="CQ1397" s="16" t="str">
        <f>IF(Wedstrijden!AU1384="x","B","")</f>
        <v/>
      </c>
      <c r="CR1397" s="16" t="str">
        <f>IF(Wedstrijden!AV1384="x","L","")</f>
        <v/>
      </c>
      <c r="CS1397" s="16" t="str">
        <f>IF(Wedstrijden!AW1384="x","M","")</f>
        <v/>
      </c>
      <c r="CT1397" s="16" t="str">
        <f>IF(Wedstrijden!AX1384="x","Z","")</f>
        <v/>
      </c>
      <c r="CU1397" s="16" t="str">
        <f>IF(Wedstrijden!BB1384="x","ZZ","")</f>
        <v/>
      </c>
      <c r="CV1397" s="16" t="str">
        <f>IF(COUNTA(Wedstrijden!AI1384:AP1384)&lt;&gt;0,2,"")</f>
        <v/>
      </c>
      <c r="CW1397" s="16" t="str">
        <f t="shared" si="129"/>
        <v/>
      </c>
      <c r="CX1397" s="16" t="str">
        <f>IF(Wedstrijden!AI1384="x","BB","")</f>
        <v/>
      </c>
      <c r="CY1397" s="16" t="str">
        <f>IF(Wedstrijden!AJ1384="x","B","")</f>
        <v/>
      </c>
      <c r="CZ1397" s="16" t="str">
        <f>IF(Wedstrijden!AK1384="x","L","")</f>
        <v/>
      </c>
      <c r="DA1397" s="16" t="str">
        <f>IF(Wedstrijden!AL1384="x","M","")</f>
        <v/>
      </c>
      <c r="DB1397" s="16" t="str">
        <f>IF(Wedstrijden!AM1384="x","Z","")</f>
        <v/>
      </c>
      <c r="DC1397" s="16" t="str">
        <f>IF(Wedstrijden!AN1384="x","ZZ","")</f>
        <v/>
      </c>
      <c r="DD1397" s="16" t="str">
        <f>IF(Wedstrijden!AP1384="x","1.40","")</f>
        <v/>
      </c>
      <c r="DE1397" s="16" t="str">
        <f>IF(COUNTA(Wedstrijden!BD1384:BF1384)&lt;&gt;0,6,"")</f>
        <v/>
      </c>
      <c r="DF1397" s="16" t="str">
        <f t="shared" si="130"/>
        <v/>
      </c>
      <c r="DG1397" s="16" t="str">
        <f>IF(Wedstrijden!BD1384="x","L","")</f>
        <v/>
      </c>
      <c r="DH1397" s="16" t="str">
        <f>IF(Wedstrijden!BE1384="x","M","")</f>
        <v/>
      </c>
      <c r="DI1397" s="16" t="str">
        <f>IF(Wedstrijden!BF1384="x","Z","")</f>
        <v/>
      </c>
      <c r="DJ1397" s="16" t="str">
        <f>IF(Wedstrijden!BG1384="x","Z","")</f>
        <v/>
      </c>
      <c r="DK1397" s="16" t="str">
        <f>IF(COUNTA(Wedstrijden!BI1384:BK1384)&lt;&gt;0,6,"")</f>
        <v/>
      </c>
      <c r="DL1397" s="16" t="str">
        <f t="shared" si="131"/>
        <v/>
      </c>
      <c r="DM1397" s="16" t="str">
        <f>IF(Wedstrijden!BI1384="x","L","")</f>
        <v/>
      </c>
      <c r="DN1397" s="16" t="str">
        <f>IF(Wedstrijden!BJ1384="x","M","")</f>
        <v/>
      </c>
      <c r="DO1397" s="16" t="str">
        <f>IF(Wedstrijden!BK1384="x","Z","")</f>
        <v/>
      </c>
      <c r="DP1397" s="16" t="str">
        <f>IF(Wedstrijden!BL1384="x","Z","")</f>
        <v/>
      </c>
    </row>
    <row r="1398" spans="1:120" ht="14.4" x14ac:dyDescent="0.3">
      <c r="A1398" s="18">
        <f>Wedstrijden!A1385</f>
        <v>0</v>
      </c>
      <c r="B1398" s="16" t="str">
        <f>IFERROR(VLOOKUP(Wedstrijden!#REF!,#REF!,2,FALSE),"")</f>
        <v/>
      </c>
      <c r="C1398" s="16">
        <f>Wedstrijden!E1385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IF(COUNTA(Wedstrijden!U1385:AC1385)&lt;&gt;0,1,"")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IF(Wedstrijden!U1385="x","B1","")</f>
        <v/>
      </c>
      <c r="BO1398" s="16" t="e">
        <f>IF(Wedstrijden!#REF!="x","BB","")</f>
        <v>#REF!</v>
      </c>
      <c r="BP1398" s="16" t="str">
        <f>IF(Wedstrijden!W1385="x","B","")</f>
        <v/>
      </c>
      <c r="BQ1398" s="16" t="str">
        <f>IF(Wedstrijden!X1385="x","L1","")</f>
        <v/>
      </c>
      <c r="BR1398" s="16" t="str">
        <f>IF(Wedstrijden!Y1385="x","L2","")</f>
        <v/>
      </c>
      <c r="BS1398" s="16" t="str">
        <f>IF(Wedstrijden!Z1385="x","M1","")</f>
        <v/>
      </c>
      <c r="BT1398" s="16" t="str">
        <f>IF(Wedstrijden!AA1385="x","M2","")</f>
        <v/>
      </c>
      <c r="BU1398" s="16" t="str">
        <f>IF(Wedstrijden!AB1385="x","Z1","")</f>
        <v/>
      </c>
      <c r="BV1398" s="16" t="str">
        <f>IF(Wedstrijden!AC1385="x","Z2","")</f>
        <v/>
      </c>
      <c r="BW1398" s="16" t="str">
        <f>IF(COUNTA(Wedstrijden!L1385:T1385)&lt;&gt;0,1,"")</f>
        <v/>
      </c>
      <c r="BX1398" s="16" t="str">
        <f t="shared" si="127"/>
        <v/>
      </c>
      <c r="BY1398" s="16" t="str">
        <f>IF(Wedstrijden!L1385="x","BB","")</f>
        <v/>
      </c>
      <c r="BZ1398" s="16" t="str">
        <f>IF(Wedstrijden!M1385="x","B","")</f>
        <v/>
      </c>
      <c r="CA1398" s="16" t="str">
        <f>IF(Wedstrijden!N1385="x","L1","")</f>
        <v/>
      </c>
      <c r="CB1398" s="16" t="str">
        <f>IF(Wedstrijden!O1385="x","L2","")</f>
        <v/>
      </c>
      <c r="CC1398" s="16" t="str">
        <f>IF(Wedstrijden!P1385="x","M1","")</f>
        <v/>
      </c>
      <c r="CD1398" s="16" t="str">
        <f>IF(Wedstrijden!Q1385="x","M2","")</f>
        <v/>
      </c>
      <c r="CE1398" s="16" t="str">
        <f>IF(Wedstrijden!R1385="x","Z1","")</f>
        <v/>
      </c>
      <c r="CF1398" s="16" t="str">
        <f>IF(Wedstrijden!S1385="x","Z2","")</f>
        <v/>
      </c>
      <c r="CG1398" s="16" t="str">
        <f>IF(Wedstrijden!T1385="x","ZZL","")</f>
        <v/>
      </c>
      <c r="CL1398" s="16" t="str">
        <f>IF(COUNTA(Wedstrijden!AR1385:BB1385)&lt;&gt;0,2,"")</f>
        <v/>
      </c>
      <c r="CM1398" s="16" t="str">
        <f t="shared" si="128"/>
        <v/>
      </c>
      <c r="CN1398" s="16" t="str">
        <f>IF(Wedstrijden!AR1385="x","AA","")</f>
        <v/>
      </c>
      <c r="CO1398" s="16" t="str">
        <f>IF(Wedstrijden!AS1385="x","A","")</f>
        <v/>
      </c>
      <c r="CP1398" s="16" t="str">
        <f>IF(Wedstrijden!AT1385="x","BB","")</f>
        <v/>
      </c>
      <c r="CQ1398" s="16" t="str">
        <f>IF(Wedstrijden!AU1385="x","B","")</f>
        <v/>
      </c>
      <c r="CR1398" s="16" t="str">
        <f>IF(Wedstrijden!AV1385="x","L","")</f>
        <v/>
      </c>
      <c r="CS1398" s="16" t="str">
        <f>IF(Wedstrijden!AW1385="x","M","")</f>
        <v/>
      </c>
      <c r="CT1398" s="16" t="str">
        <f>IF(Wedstrijden!AX1385="x","Z","")</f>
        <v/>
      </c>
      <c r="CU1398" s="16" t="str">
        <f>IF(Wedstrijden!BB1385="x","ZZ","")</f>
        <v/>
      </c>
      <c r="CV1398" s="16" t="str">
        <f>IF(COUNTA(Wedstrijden!AI1385:AP1385)&lt;&gt;0,2,"")</f>
        <v/>
      </c>
      <c r="CW1398" s="16" t="str">
        <f t="shared" si="129"/>
        <v/>
      </c>
      <c r="CX1398" s="16" t="str">
        <f>IF(Wedstrijden!AI1385="x","BB","")</f>
        <v/>
      </c>
      <c r="CY1398" s="16" t="str">
        <f>IF(Wedstrijden!AJ1385="x","B","")</f>
        <v/>
      </c>
      <c r="CZ1398" s="16" t="str">
        <f>IF(Wedstrijden!AK1385="x","L","")</f>
        <v/>
      </c>
      <c r="DA1398" s="16" t="str">
        <f>IF(Wedstrijden!AL1385="x","M","")</f>
        <v/>
      </c>
      <c r="DB1398" s="16" t="str">
        <f>IF(Wedstrijden!AM1385="x","Z","")</f>
        <v/>
      </c>
      <c r="DC1398" s="16" t="str">
        <f>IF(Wedstrijden!AN1385="x","ZZ","")</f>
        <v/>
      </c>
      <c r="DD1398" s="16" t="str">
        <f>IF(Wedstrijden!AP1385="x","1.40","")</f>
        <v/>
      </c>
      <c r="DE1398" s="16" t="str">
        <f>IF(COUNTA(Wedstrijden!BD1385:BF1385)&lt;&gt;0,6,"")</f>
        <v/>
      </c>
      <c r="DF1398" s="16" t="str">
        <f t="shared" si="130"/>
        <v/>
      </c>
      <c r="DG1398" s="16" t="str">
        <f>IF(Wedstrijden!BD1385="x","L","")</f>
        <v/>
      </c>
      <c r="DH1398" s="16" t="str">
        <f>IF(Wedstrijden!BE1385="x","M","")</f>
        <v/>
      </c>
      <c r="DI1398" s="16" t="str">
        <f>IF(Wedstrijden!BF1385="x","Z","")</f>
        <v/>
      </c>
      <c r="DJ1398" s="16" t="str">
        <f>IF(Wedstrijden!BG1385="x","Z","")</f>
        <v/>
      </c>
      <c r="DK1398" s="16" t="str">
        <f>IF(COUNTA(Wedstrijden!BI1385:BK1385)&lt;&gt;0,6,"")</f>
        <v/>
      </c>
      <c r="DL1398" s="16" t="str">
        <f t="shared" si="131"/>
        <v/>
      </c>
      <c r="DM1398" s="16" t="str">
        <f>IF(Wedstrijden!BI1385="x","L","")</f>
        <v/>
      </c>
      <c r="DN1398" s="16" t="str">
        <f>IF(Wedstrijden!BJ1385="x","M","")</f>
        <v/>
      </c>
      <c r="DO1398" s="16" t="str">
        <f>IF(Wedstrijden!BK1385="x","Z","")</f>
        <v/>
      </c>
      <c r="DP1398" s="16" t="str">
        <f>IF(Wedstrijden!BL1385="x","Z","")</f>
        <v/>
      </c>
    </row>
    <row r="1399" spans="1:120" ht="14.4" x14ac:dyDescent="0.3">
      <c r="A1399" s="18">
        <f>Wedstrijden!A1386</f>
        <v>0</v>
      </c>
      <c r="B1399" s="16" t="str">
        <f>IFERROR(VLOOKUP(Wedstrijden!#REF!,#REF!,2,FALSE),"")</f>
        <v/>
      </c>
      <c r="C1399" s="16">
        <f>Wedstrijden!E1386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IF(COUNTA(Wedstrijden!U1386:AC1386)&lt;&gt;0,1,"")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IF(Wedstrijden!U1386="x","B1","")</f>
        <v/>
      </c>
      <c r="BO1399" s="16" t="e">
        <f>IF(Wedstrijden!#REF!="x","BB","")</f>
        <v>#REF!</v>
      </c>
      <c r="BP1399" s="16" t="str">
        <f>IF(Wedstrijden!W1386="x","B","")</f>
        <v/>
      </c>
      <c r="BQ1399" s="16" t="str">
        <f>IF(Wedstrijden!X1386="x","L1","")</f>
        <v/>
      </c>
      <c r="BR1399" s="16" t="str">
        <f>IF(Wedstrijden!Y1386="x","L2","")</f>
        <v/>
      </c>
      <c r="BS1399" s="16" t="str">
        <f>IF(Wedstrijden!Z1386="x","M1","")</f>
        <v/>
      </c>
      <c r="BT1399" s="16" t="str">
        <f>IF(Wedstrijden!AA1386="x","M2","")</f>
        <v/>
      </c>
      <c r="BU1399" s="16" t="str">
        <f>IF(Wedstrijden!AB1386="x","Z1","")</f>
        <v/>
      </c>
      <c r="BV1399" s="16" t="str">
        <f>IF(Wedstrijden!AC1386="x","Z2","")</f>
        <v/>
      </c>
      <c r="BW1399" s="16" t="str">
        <f>IF(COUNTA(Wedstrijden!L1386:T1386)&lt;&gt;0,1,"")</f>
        <v/>
      </c>
      <c r="BX1399" s="16" t="str">
        <f t="shared" si="127"/>
        <v/>
      </c>
      <c r="BY1399" s="16" t="str">
        <f>IF(Wedstrijden!L1386="x","BB","")</f>
        <v/>
      </c>
      <c r="BZ1399" s="16" t="str">
        <f>IF(Wedstrijden!M1386="x","B","")</f>
        <v/>
      </c>
      <c r="CA1399" s="16" t="str">
        <f>IF(Wedstrijden!N1386="x","L1","")</f>
        <v/>
      </c>
      <c r="CB1399" s="16" t="str">
        <f>IF(Wedstrijden!O1386="x","L2","")</f>
        <v/>
      </c>
      <c r="CC1399" s="16" t="str">
        <f>IF(Wedstrijden!P1386="x","M1","")</f>
        <v/>
      </c>
      <c r="CD1399" s="16" t="str">
        <f>IF(Wedstrijden!Q1386="x","M2","")</f>
        <v/>
      </c>
      <c r="CE1399" s="16" t="str">
        <f>IF(Wedstrijden!R1386="x","Z1","")</f>
        <v/>
      </c>
      <c r="CF1399" s="16" t="str">
        <f>IF(Wedstrijden!S1386="x","Z2","")</f>
        <v/>
      </c>
      <c r="CG1399" s="16" t="str">
        <f>IF(Wedstrijden!T1386="x","ZZL","")</f>
        <v/>
      </c>
      <c r="CL1399" s="16" t="str">
        <f>IF(COUNTA(Wedstrijden!AR1386:BB1386)&lt;&gt;0,2,"")</f>
        <v/>
      </c>
      <c r="CM1399" s="16" t="str">
        <f t="shared" si="128"/>
        <v/>
      </c>
      <c r="CN1399" s="16" t="str">
        <f>IF(Wedstrijden!AR1386="x","AA","")</f>
        <v/>
      </c>
      <c r="CO1399" s="16" t="str">
        <f>IF(Wedstrijden!AS1386="x","A","")</f>
        <v/>
      </c>
      <c r="CP1399" s="16" t="str">
        <f>IF(Wedstrijden!AT1386="x","BB","")</f>
        <v/>
      </c>
      <c r="CQ1399" s="16" t="str">
        <f>IF(Wedstrijden!AU1386="x","B","")</f>
        <v/>
      </c>
      <c r="CR1399" s="16" t="str">
        <f>IF(Wedstrijden!AV1386="x","L","")</f>
        <v/>
      </c>
      <c r="CS1399" s="16" t="str">
        <f>IF(Wedstrijden!AW1386="x","M","")</f>
        <v/>
      </c>
      <c r="CT1399" s="16" t="str">
        <f>IF(Wedstrijden!AX1386="x","Z","")</f>
        <v/>
      </c>
      <c r="CU1399" s="16" t="str">
        <f>IF(Wedstrijden!BB1386="x","ZZ","")</f>
        <v/>
      </c>
      <c r="CV1399" s="16" t="str">
        <f>IF(COUNTA(Wedstrijden!AI1386:AP1386)&lt;&gt;0,2,"")</f>
        <v/>
      </c>
      <c r="CW1399" s="16" t="str">
        <f t="shared" si="129"/>
        <v/>
      </c>
      <c r="CX1399" s="16" t="str">
        <f>IF(Wedstrijden!AI1386="x","BB","")</f>
        <v/>
      </c>
      <c r="CY1399" s="16" t="str">
        <f>IF(Wedstrijden!AJ1386="x","B","")</f>
        <v/>
      </c>
      <c r="CZ1399" s="16" t="str">
        <f>IF(Wedstrijden!AK1386="x","L","")</f>
        <v/>
      </c>
      <c r="DA1399" s="16" t="str">
        <f>IF(Wedstrijden!AL1386="x","M","")</f>
        <v/>
      </c>
      <c r="DB1399" s="16" t="str">
        <f>IF(Wedstrijden!AM1386="x","Z","")</f>
        <v/>
      </c>
      <c r="DC1399" s="16" t="str">
        <f>IF(Wedstrijden!AN1386="x","ZZ","")</f>
        <v/>
      </c>
      <c r="DD1399" s="16" t="str">
        <f>IF(Wedstrijden!AP1386="x","1.40","")</f>
        <v/>
      </c>
      <c r="DE1399" s="16" t="str">
        <f>IF(COUNTA(Wedstrijden!BD1386:BF1386)&lt;&gt;0,6,"")</f>
        <v/>
      </c>
      <c r="DF1399" s="16" t="str">
        <f t="shared" si="130"/>
        <v/>
      </c>
      <c r="DG1399" s="16" t="str">
        <f>IF(Wedstrijden!BD1386="x","L","")</f>
        <v/>
      </c>
      <c r="DH1399" s="16" t="str">
        <f>IF(Wedstrijden!BE1386="x","M","")</f>
        <v/>
      </c>
      <c r="DI1399" s="16" t="str">
        <f>IF(Wedstrijden!BF1386="x","Z","")</f>
        <v/>
      </c>
      <c r="DJ1399" s="16" t="str">
        <f>IF(Wedstrijden!BG1386="x","Z","")</f>
        <v/>
      </c>
      <c r="DK1399" s="16" t="str">
        <f>IF(COUNTA(Wedstrijden!BI1386:BK1386)&lt;&gt;0,6,"")</f>
        <v/>
      </c>
      <c r="DL1399" s="16" t="str">
        <f t="shared" si="131"/>
        <v/>
      </c>
      <c r="DM1399" s="16" t="str">
        <f>IF(Wedstrijden!BI1386="x","L","")</f>
        <v/>
      </c>
      <c r="DN1399" s="16" t="str">
        <f>IF(Wedstrijden!BJ1386="x","M","")</f>
        <v/>
      </c>
      <c r="DO1399" s="16" t="str">
        <f>IF(Wedstrijden!BK1386="x","Z","")</f>
        <v/>
      </c>
      <c r="DP1399" s="16" t="str">
        <f>IF(Wedstrijden!BL1386="x","Z","")</f>
        <v/>
      </c>
    </row>
    <row r="1400" spans="1:120" ht="14.4" x14ac:dyDescent="0.3">
      <c r="A1400" s="18">
        <f>Wedstrijden!A1387</f>
        <v>0</v>
      </c>
      <c r="B1400" s="16" t="str">
        <f>IFERROR(VLOOKUP(Wedstrijden!#REF!,#REF!,2,FALSE),"")</f>
        <v/>
      </c>
      <c r="C1400" s="16">
        <f>Wedstrijden!E1387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IF(COUNTA(Wedstrijden!U1387:AC1387)&lt;&gt;0,1,"")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IF(Wedstrijden!U1387="x","B1","")</f>
        <v/>
      </c>
      <c r="BO1400" s="16" t="e">
        <f>IF(Wedstrijden!#REF!="x","BB","")</f>
        <v>#REF!</v>
      </c>
      <c r="BP1400" s="16" t="str">
        <f>IF(Wedstrijden!W1387="x","B","")</f>
        <v/>
      </c>
      <c r="BQ1400" s="16" t="str">
        <f>IF(Wedstrijden!X1387="x","L1","")</f>
        <v/>
      </c>
      <c r="BR1400" s="16" t="str">
        <f>IF(Wedstrijden!Y1387="x","L2","")</f>
        <v/>
      </c>
      <c r="BS1400" s="16" t="str">
        <f>IF(Wedstrijden!Z1387="x","M1","")</f>
        <v/>
      </c>
      <c r="BT1400" s="16" t="str">
        <f>IF(Wedstrijden!AA1387="x","M2","")</f>
        <v/>
      </c>
      <c r="BU1400" s="16" t="str">
        <f>IF(Wedstrijden!AB1387="x","Z1","")</f>
        <v/>
      </c>
      <c r="BV1400" s="16" t="str">
        <f>IF(Wedstrijden!AC1387="x","Z2","")</f>
        <v/>
      </c>
      <c r="BW1400" s="16" t="str">
        <f>IF(COUNTA(Wedstrijden!L1387:T1387)&lt;&gt;0,1,"")</f>
        <v/>
      </c>
      <c r="BX1400" s="16" t="str">
        <f t="shared" si="127"/>
        <v/>
      </c>
      <c r="BY1400" s="16" t="str">
        <f>IF(Wedstrijden!L1387="x","BB","")</f>
        <v/>
      </c>
      <c r="BZ1400" s="16" t="str">
        <f>IF(Wedstrijden!M1387="x","B","")</f>
        <v/>
      </c>
      <c r="CA1400" s="16" t="str">
        <f>IF(Wedstrijden!N1387="x","L1","")</f>
        <v/>
      </c>
      <c r="CB1400" s="16" t="str">
        <f>IF(Wedstrijden!O1387="x","L2","")</f>
        <v/>
      </c>
      <c r="CC1400" s="16" t="str">
        <f>IF(Wedstrijden!P1387="x","M1","")</f>
        <v/>
      </c>
      <c r="CD1400" s="16" t="str">
        <f>IF(Wedstrijden!Q1387="x","M2","")</f>
        <v/>
      </c>
      <c r="CE1400" s="16" t="str">
        <f>IF(Wedstrijden!R1387="x","Z1","")</f>
        <v/>
      </c>
      <c r="CF1400" s="16" t="str">
        <f>IF(Wedstrijden!S1387="x","Z2","")</f>
        <v/>
      </c>
      <c r="CG1400" s="16" t="str">
        <f>IF(Wedstrijden!T1387="x","ZZL","")</f>
        <v/>
      </c>
      <c r="CL1400" s="16" t="str">
        <f>IF(COUNTA(Wedstrijden!AR1387:BB1387)&lt;&gt;0,2,"")</f>
        <v/>
      </c>
      <c r="CM1400" s="16" t="str">
        <f t="shared" si="128"/>
        <v/>
      </c>
      <c r="CN1400" s="16" t="str">
        <f>IF(Wedstrijden!AR1387="x","AA","")</f>
        <v/>
      </c>
      <c r="CO1400" s="16" t="str">
        <f>IF(Wedstrijden!AS1387="x","A","")</f>
        <v/>
      </c>
      <c r="CP1400" s="16" t="str">
        <f>IF(Wedstrijden!AT1387="x","BB","")</f>
        <v/>
      </c>
      <c r="CQ1400" s="16" t="str">
        <f>IF(Wedstrijden!AU1387="x","B","")</f>
        <v/>
      </c>
      <c r="CR1400" s="16" t="str">
        <f>IF(Wedstrijden!AV1387="x","L","")</f>
        <v/>
      </c>
      <c r="CS1400" s="16" t="str">
        <f>IF(Wedstrijden!AW1387="x","M","")</f>
        <v/>
      </c>
      <c r="CT1400" s="16" t="str">
        <f>IF(Wedstrijden!AX1387="x","Z","")</f>
        <v/>
      </c>
      <c r="CU1400" s="16" t="str">
        <f>IF(Wedstrijden!BB1387="x","ZZ","")</f>
        <v/>
      </c>
      <c r="CV1400" s="16" t="str">
        <f>IF(COUNTA(Wedstrijden!AI1387:AP1387)&lt;&gt;0,2,"")</f>
        <v/>
      </c>
      <c r="CW1400" s="16" t="str">
        <f t="shared" si="129"/>
        <v/>
      </c>
      <c r="CX1400" s="16" t="str">
        <f>IF(Wedstrijden!AI1387="x","BB","")</f>
        <v/>
      </c>
      <c r="CY1400" s="16" t="str">
        <f>IF(Wedstrijden!AJ1387="x","B","")</f>
        <v/>
      </c>
      <c r="CZ1400" s="16" t="str">
        <f>IF(Wedstrijden!AK1387="x","L","")</f>
        <v/>
      </c>
      <c r="DA1400" s="16" t="str">
        <f>IF(Wedstrijden!AL1387="x","M","")</f>
        <v/>
      </c>
      <c r="DB1400" s="16" t="str">
        <f>IF(Wedstrijden!AM1387="x","Z","")</f>
        <v/>
      </c>
      <c r="DC1400" s="16" t="str">
        <f>IF(Wedstrijden!AN1387="x","ZZ","")</f>
        <v/>
      </c>
      <c r="DD1400" s="16" t="str">
        <f>IF(Wedstrijden!AP1387="x","1.40","")</f>
        <v/>
      </c>
      <c r="DE1400" s="16" t="str">
        <f>IF(COUNTA(Wedstrijden!BD1387:BF1387)&lt;&gt;0,6,"")</f>
        <v/>
      </c>
      <c r="DF1400" s="16" t="str">
        <f t="shared" si="130"/>
        <v/>
      </c>
      <c r="DG1400" s="16" t="str">
        <f>IF(Wedstrijden!BD1387="x","L","")</f>
        <v/>
      </c>
      <c r="DH1400" s="16" t="str">
        <f>IF(Wedstrijden!BE1387="x","M","")</f>
        <v/>
      </c>
      <c r="DI1400" s="16" t="str">
        <f>IF(Wedstrijden!BF1387="x","Z","")</f>
        <v/>
      </c>
      <c r="DJ1400" s="16" t="str">
        <f>IF(Wedstrijden!BG1387="x","Z","")</f>
        <v/>
      </c>
      <c r="DK1400" s="16" t="str">
        <f>IF(COUNTA(Wedstrijden!BI1387:BK1387)&lt;&gt;0,6,"")</f>
        <v/>
      </c>
      <c r="DL1400" s="16" t="str">
        <f t="shared" si="131"/>
        <v/>
      </c>
      <c r="DM1400" s="16" t="str">
        <f>IF(Wedstrijden!BI1387="x","L","")</f>
        <v/>
      </c>
      <c r="DN1400" s="16" t="str">
        <f>IF(Wedstrijden!BJ1387="x","M","")</f>
        <v/>
      </c>
      <c r="DO1400" s="16" t="str">
        <f>IF(Wedstrijden!BK1387="x","Z","")</f>
        <v/>
      </c>
      <c r="DP1400" s="16" t="str">
        <f>IF(Wedstrijden!BL1387="x","Z","")</f>
        <v/>
      </c>
    </row>
    <row r="1401" spans="1:120" ht="14.4" x14ac:dyDescent="0.3">
      <c r="A1401" s="18">
        <f>Wedstrijden!A1388</f>
        <v>0</v>
      </c>
      <c r="B1401" s="16" t="str">
        <f>IFERROR(VLOOKUP(Wedstrijden!#REF!,#REF!,2,FALSE),"")</f>
        <v/>
      </c>
      <c r="C1401" s="16">
        <f>Wedstrijden!E1388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IF(COUNTA(Wedstrijden!U1388:AC1388)&lt;&gt;0,1,"")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IF(Wedstrijden!U1388="x","B1","")</f>
        <v/>
      </c>
      <c r="BO1401" s="16" t="e">
        <f>IF(Wedstrijden!#REF!="x","BB","")</f>
        <v>#REF!</v>
      </c>
      <c r="BP1401" s="16" t="str">
        <f>IF(Wedstrijden!W1388="x","B","")</f>
        <v/>
      </c>
      <c r="BQ1401" s="16" t="str">
        <f>IF(Wedstrijden!X1388="x","L1","")</f>
        <v/>
      </c>
      <c r="BR1401" s="16" t="str">
        <f>IF(Wedstrijden!Y1388="x","L2","")</f>
        <v/>
      </c>
      <c r="BS1401" s="16" t="str">
        <f>IF(Wedstrijden!Z1388="x","M1","")</f>
        <v/>
      </c>
      <c r="BT1401" s="16" t="str">
        <f>IF(Wedstrijden!AA1388="x","M2","")</f>
        <v/>
      </c>
      <c r="BU1401" s="16" t="str">
        <f>IF(Wedstrijden!AB1388="x","Z1","")</f>
        <v/>
      </c>
      <c r="BV1401" s="16" t="str">
        <f>IF(Wedstrijden!AC1388="x","Z2","")</f>
        <v/>
      </c>
      <c r="BW1401" s="16" t="str">
        <f>IF(COUNTA(Wedstrijden!L1388:T1388)&lt;&gt;0,1,"")</f>
        <v/>
      </c>
      <c r="BX1401" s="16" t="str">
        <f t="shared" si="127"/>
        <v/>
      </c>
      <c r="BY1401" s="16" t="str">
        <f>IF(Wedstrijden!L1388="x","BB","")</f>
        <v/>
      </c>
      <c r="BZ1401" s="16" t="str">
        <f>IF(Wedstrijden!M1388="x","B","")</f>
        <v/>
      </c>
      <c r="CA1401" s="16" t="str">
        <f>IF(Wedstrijden!N1388="x","L1","")</f>
        <v/>
      </c>
      <c r="CB1401" s="16" t="str">
        <f>IF(Wedstrijden!O1388="x","L2","")</f>
        <v/>
      </c>
      <c r="CC1401" s="16" t="str">
        <f>IF(Wedstrijden!P1388="x","M1","")</f>
        <v/>
      </c>
      <c r="CD1401" s="16" t="str">
        <f>IF(Wedstrijden!Q1388="x","M2","")</f>
        <v/>
      </c>
      <c r="CE1401" s="16" t="str">
        <f>IF(Wedstrijden!R1388="x","Z1","")</f>
        <v/>
      </c>
      <c r="CF1401" s="16" t="str">
        <f>IF(Wedstrijden!S1388="x","Z2","")</f>
        <v/>
      </c>
      <c r="CG1401" s="16" t="str">
        <f>IF(Wedstrijden!T1388="x","ZZL","")</f>
        <v/>
      </c>
      <c r="CL1401" s="16" t="str">
        <f>IF(COUNTA(Wedstrijden!AR1388:BB1388)&lt;&gt;0,2,"")</f>
        <v/>
      </c>
      <c r="CM1401" s="16" t="str">
        <f t="shared" si="128"/>
        <v/>
      </c>
      <c r="CN1401" s="16" t="str">
        <f>IF(Wedstrijden!AR1388="x","AA","")</f>
        <v/>
      </c>
      <c r="CO1401" s="16" t="str">
        <f>IF(Wedstrijden!AS1388="x","A","")</f>
        <v/>
      </c>
      <c r="CP1401" s="16" t="str">
        <f>IF(Wedstrijden!AT1388="x","BB","")</f>
        <v/>
      </c>
      <c r="CQ1401" s="16" t="str">
        <f>IF(Wedstrijden!AU1388="x","B","")</f>
        <v/>
      </c>
      <c r="CR1401" s="16" t="str">
        <f>IF(Wedstrijden!AV1388="x","L","")</f>
        <v/>
      </c>
      <c r="CS1401" s="16" t="str">
        <f>IF(Wedstrijden!AW1388="x","M","")</f>
        <v/>
      </c>
      <c r="CT1401" s="16" t="str">
        <f>IF(Wedstrijden!AX1388="x","Z","")</f>
        <v/>
      </c>
      <c r="CU1401" s="16" t="str">
        <f>IF(Wedstrijden!BB1388="x","ZZ","")</f>
        <v/>
      </c>
      <c r="CV1401" s="16" t="str">
        <f>IF(COUNTA(Wedstrijden!AI1388:AP1388)&lt;&gt;0,2,"")</f>
        <v/>
      </c>
      <c r="CW1401" s="16" t="str">
        <f t="shared" si="129"/>
        <v/>
      </c>
      <c r="CX1401" s="16" t="str">
        <f>IF(Wedstrijden!AI1388="x","BB","")</f>
        <v/>
      </c>
      <c r="CY1401" s="16" t="str">
        <f>IF(Wedstrijden!AJ1388="x","B","")</f>
        <v/>
      </c>
      <c r="CZ1401" s="16" t="str">
        <f>IF(Wedstrijden!AK1388="x","L","")</f>
        <v/>
      </c>
      <c r="DA1401" s="16" t="str">
        <f>IF(Wedstrijden!AL1388="x","M","")</f>
        <v/>
      </c>
      <c r="DB1401" s="16" t="str">
        <f>IF(Wedstrijden!AM1388="x","Z","")</f>
        <v/>
      </c>
      <c r="DC1401" s="16" t="str">
        <f>IF(Wedstrijden!AN1388="x","ZZ","")</f>
        <v/>
      </c>
      <c r="DD1401" s="16" t="str">
        <f>IF(Wedstrijden!AP1388="x","1.40","")</f>
        <v/>
      </c>
      <c r="DE1401" s="16" t="str">
        <f>IF(COUNTA(Wedstrijden!BD1388:BF1388)&lt;&gt;0,6,"")</f>
        <v/>
      </c>
      <c r="DF1401" s="16" t="str">
        <f t="shared" si="130"/>
        <v/>
      </c>
      <c r="DG1401" s="16" t="str">
        <f>IF(Wedstrijden!BD1388="x","L","")</f>
        <v/>
      </c>
      <c r="DH1401" s="16" t="str">
        <f>IF(Wedstrijden!BE1388="x","M","")</f>
        <v/>
      </c>
      <c r="DI1401" s="16" t="str">
        <f>IF(Wedstrijden!BF1388="x","Z","")</f>
        <v/>
      </c>
      <c r="DJ1401" s="16" t="str">
        <f>IF(Wedstrijden!BG1388="x","Z","")</f>
        <v/>
      </c>
      <c r="DK1401" s="16" t="str">
        <f>IF(COUNTA(Wedstrijden!BI1388:BK1388)&lt;&gt;0,6,"")</f>
        <v/>
      </c>
      <c r="DL1401" s="16" t="str">
        <f t="shared" si="131"/>
        <v/>
      </c>
      <c r="DM1401" s="16" t="str">
        <f>IF(Wedstrijden!BI1388="x","L","")</f>
        <v/>
      </c>
      <c r="DN1401" s="16" t="str">
        <f>IF(Wedstrijden!BJ1388="x","M","")</f>
        <v/>
      </c>
      <c r="DO1401" s="16" t="str">
        <f>IF(Wedstrijden!BK1388="x","Z","")</f>
        <v/>
      </c>
      <c r="DP1401" s="16" t="str">
        <f>IF(Wedstrijden!BL1388="x","Z","")</f>
        <v/>
      </c>
    </row>
    <row r="1402" spans="1:120" ht="14.4" x14ac:dyDescent="0.3">
      <c r="A1402" s="18">
        <f>Wedstrijden!A1389</f>
        <v>0</v>
      </c>
      <c r="B1402" s="16" t="str">
        <f>IFERROR(VLOOKUP(Wedstrijden!#REF!,#REF!,2,FALSE),"")</f>
        <v/>
      </c>
      <c r="C1402" s="16">
        <f>Wedstrijden!E1389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IF(COUNTA(Wedstrijden!U1389:AC1389)&lt;&gt;0,1,"")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IF(Wedstrijden!U1389="x","B1","")</f>
        <v/>
      </c>
      <c r="BO1402" s="16" t="e">
        <f>IF(Wedstrijden!#REF!="x","BB","")</f>
        <v>#REF!</v>
      </c>
      <c r="BP1402" s="16" t="str">
        <f>IF(Wedstrijden!W1389="x","B","")</f>
        <v/>
      </c>
      <c r="BQ1402" s="16" t="str">
        <f>IF(Wedstrijden!X1389="x","L1","")</f>
        <v/>
      </c>
      <c r="BR1402" s="16" t="str">
        <f>IF(Wedstrijden!Y1389="x","L2","")</f>
        <v/>
      </c>
      <c r="BS1402" s="16" t="str">
        <f>IF(Wedstrijden!Z1389="x","M1","")</f>
        <v/>
      </c>
      <c r="BT1402" s="16" t="str">
        <f>IF(Wedstrijden!AA1389="x","M2","")</f>
        <v/>
      </c>
      <c r="BU1402" s="16" t="str">
        <f>IF(Wedstrijden!AB1389="x","Z1","")</f>
        <v/>
      </c>
      <c r="BV1402" s="16" t="str">
        <f>IF(Wedstrijden!AC1389="x","Z2","")</f>
        <v/>
      </c>
      <c r="BW1402" s="16" t="str">
        <f>IF(COUNTA(Wedstrijden!L1389:T1389)&lt;&gt;0,1,"")</f>
        <v/>
      </c>
      <c r="BX1402" s="16" t="str">
        <f t="shared" si="127"/>
        <v/>
      </c>
      <c r="BY1402" s="16" t="str">
        <f>IF(Wedstrijden!L1389="x","BB","")</f>
        <v/>
      </c>
      <c r="BZ1402" s="16" t="str">
        <f>IF(Wedstrijden!M1389="x","B","")</f>
        <v/>
      </c>
      <c r="CA1402" s="16" t="str">
        <f>IF(Wedstrijden!N1389="x","L1","")</f>
        <v/>
      </c>
      <c r="CB1402" s="16" t="str">
        <f>IF(Wedstrijden!O1389="x","L2","")</f>
        <v/>
      </c>
      <c r="CC1402" s="16" t="str">
        <f>IF(Wedstrijden!P1389="x","M1","")</f>
        <v/>
      </c>
      <c r="CD1402" s="16" t="str">
        <f>IF(Wedstrijden!Q1389="x","M2","")</f>
        <v/>
      </c>
      <c r="CE1402" s="16" t="str">
        <f>IF(Wedstrijden!R1389="x","Z1","")</f>
        <v/>
      </c>
      <c r="CF1402" s="16" t="str">
        <f>IF(Wedstrijden!S1389="x","Z2","")</f>
        <v/>
      </c>
      <c r="CG1402" s="16" t="str">
        <f>IF(Wedstrijden!T1389="x","ZZL","")</f>
        <v/>
      </c>
      <c r="CL1402" s="16" t="str">
        <f>IF(COUNTA(Wedstrijden!AR1389:BB1389)&lt;&gt;0,2,"")</f>
        <v/>
      </c>
      <c r="CM1402" s="16" t="str">
        <f t="shared" si="128"/>
        <v/>
      </c>
      <c r="CN1402" s="16" t="str">
        <f>IF(Wedstrijden!AR1389="x","AA","")</f>
        <v/>
      </c>
      <c r="CO1402" s="16" t="str">
        <f>IF(Wedstrijden!AS1389="x","A","")</f>
        <v/>
      </c>
      <c r="CP1402" s="16" t="str">
        <f>IF(Wedstrijden!AT1389="x","BB","")</f>
        <v/>
      </c>
      <c r="CQ1402" s="16" t="str">
        <f>IF(Wedstrijden!AU1389="x","B","")</f>
        <v/>
      </c>
      <c r="CR1402" s="16" t="str">
        <f>IF(Wedstrijden!AV1389="x","L","")</f>
        <v/>
      </c>
      <c r="CS1402" s="16" t="str">
        <f>IF(Wedstrijden!AW1389="x","M","")</f>
        <v/>
      </c>
      <c r="CT1402" s="16" t="str">
        <f>IF(Wedstrijden!AX1389="x","Z","")</f>
        <v/>
      </c>
      <c r="CU1402" s="16" t="str">
        <f>IF(Wedstrijden!BB1389="x","ZZ","")</f>
        <v/>
      </c>
      <c r="CV1402" s="16" t="str">
        <f>IF(COUNTA(Wedstrijden!AI1389:AP1389)&lt;&gt;0,2,"")</f>
        <v/>
      </c>
      <c r="CW1402" s="16" t="str">
        <f t="shared" si="129"/>
        <v/>
      </c>
      <c r="CX1402" s="16" t="str">
        <f>IF(Wedstrijden!AI1389="x","BB","")</f>
        <v/>
      </c>
      <c r="CY1402" s="16" t="str">
        <f>IF(Wedstrijden!AJ1389="x","B","")</f>
        <v/>
      </c>
      <c r="CZ1402" s="16" t="str">
        <f>IF(Wedstrijden!AK1389="x","L","")</f>
        <v/>
      </c>
      <c r="DA1402" s="16" t="str">
        <f>IF(Wedstrijden!AL1389="x","M","")</f>
        <v/>
      </c>
      <c r="DB1402" s="16" t="str">
        <f>IF(Wedstrijden!AM1389="x","Z","")</f>
        <v/>
      </c>
      <c r="DC1402" s="16" t="str">
        <f>IF(Wedstrijden!AN1389="x","ZZ","")</f>
        <v/>
      </c>
      <c r="DD1402" s="16" t="str">
        <f>IF(Wedstrijden!AP1389="x","1.40","")</f>
        <v/>
      </c>
      <c r="DE1402" s="16" t="str">
        <f>IF(COUNTA(Wedstrijden!BD1389:BF1389)&lt;&gt;0,6,"")</f>
        <v/>
      </c>
      <c r="DF1402" s="16" t="str">
        <f t="shared" si="130"/>
        <v/>
      </c>
      <c r="DG1402" s="16" t="str">
        <f>IF(Wedstrijden!BD1389="x","L","")</f>
        <v/>
      </c>
      <c r="DH1402" s="16" t="str">
        <f>IF(Wedstrijden!BE1389="x","M","")</f>
        <v/>
      </c>
      <c r="DI1402" s="16" t="str">
        <f>IF(Wedstrijden!BF1389="x","Z","")</f>
        <v/>
      </c>
      <c r="DJ1402" s="16" t="str">
        <f>IF(Wedstrijden!BG1389="x","Z","")</f>
        <v/>
      </c>
      <c r="DK1402" s="16" t="str">
        <f>IF(COUNTA(Wedstrijden!BI1389:BK1389)&lt;&gt;0,6,"")</f>
        <v/>
      </c>
      <c r="DL1402" s="16" t="str">
        <f t="shared" si="131"/>
        <v/>
      </c>
      <c r="DM1402" s="16" t="str">
        <f>IF(Wedstrijden!BI1389="x","L","")</f>
        <v/>
      </c>
      <c r="DN1402" s="16" t="str">
        <f>IF(Wedstrijden!BJ1389="x","M","")</f>
        <v/>
      </c>
      <c r="DO1402" s="16" t="str">
        <f>IF(Wedstrijden!BK1389="x","Z","")</f>
        <v/>
      </c>
      <c r="DP1402" s="16" t="str">
        <f>IF(Wedstrijden!BL1389="x","Z","")</f>
        <v/>
      </c>
    </row>
    <row r="1403" spans="1:120" ht="14.4" x14ac:dyDescent="0.3">
      <c r="A1403" s="18">
        <f>Wedstrijden!A1390</f>
        <v>0</v>
      </c>
      <c r="B1403" s="16" t="str">
        <f>IFERROR(VLOOKUP(Wedstrijden!#REF!,#REF!,2,FALSE),"")</f>
        <v/>
      </c>
      <c r="C1403" s="16">
        <f>Wedstrijden!E1390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IF(COUNTA(Wedstrijden!U1390:AC1390)&lt;&gt;0,1,"")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IF(Wedstrijden!U1390="x","B1","")</f>
        <v/>
      </c>
      <c r="BO1403" s="16" t="e">
        <f>IF(Wedstrijden!#REF!="x","BB","")</f>
        <v>#REF!</v>
      </c>
      <c r="BP1403" s="16" t="str">
        <f>IF(Wedstrijden!W1390="x","B","")</f>
        <v/>
      </c>
      <c r="BQ1403" s="16" t="str">
        <f>IF(Wedstrijden!X1390="x","L1","")</f>
        <v/>
      </c>
      <c r="BR1403" s="16" t="str">
        <f>IF(Wedstrijden!Y1390="x","L2","")</f>
        <v/>
      </c>
      <c r="BS1403" s="16" t="str">
        <f>IF(Wedstrijden!Z1390="x","M1","")</f>
        <v/>
      </c>
      <c r="BT1403" s="16" t="str">
        <f>IF(Wedstrijden!AA1390="x","M2","")</f>
        <v/>
      </c>
      <c r="BU1403" s="16" t="str">
        <f>IF(Wedstrijden!AB1390="x","Z1","")</f>
        <v/>
      </c>
      <c r="BV1403" s="16" t="str">
        <f>IF(Wedstrijden!AC1390="x","Z2","")</f>
        <v/>
      </c>
      <c r="BW1403" s="16" t="str">
        <f>IF(COUNTA(Wedstrijden!L1390:T1390)&lt;&gt;0,1,"")</f>
        <v/>
      </c>
      <c r="BX1403" s="16" t="str">
        <f t="shared" si="127"/>
        <v/>
      </c>
      <c r="BY1403" s="16" t="str">
        <f>IF(Wedstrijden!L1390="x","BB","")</f>
        <v/>
      </c>
      <c r="BZ1403" s="16" t="str">
        <f>IF(Wedstrijden!M1390="x","B","")</f>
        <v/>
      </c>
      <c r="CA1403" s="16" t="str">
        <f>IF(Wedstrijden!N1390="x","L1","")</f>
        <v/>
      </c>
      <c r="CB1403" s="16" t="str">
        <f>IF(Wedstrijden!O1390="x","L2","")</f>
        <v/>
      </c>
      <c r="CC1403" s="16" t="str">
        <f>IF(Wedstrijden!P1390="x","M1","")</f>
        <v/>
      </c>
      <c r="CD1403" s="16" t="str">
        <f>IF(Wedstrijden!Q1390="x","M2","")</f>
        <v/>
      </c>
      <c r="CE1403" s="16" t="str">
        <f>IF(Wedstrijden!R1390="x","Z1","")</f>
        <v/>
      </c>
      <c r="CF1403" s="16" t="str">
        <f>IF(Wedstrijden!S1390="x","Z2","")</f>
        <v/>
      </c>
      <c r="CG1403" s="16" t="str">
        <f>IF(Wedstrijden!T1390="x","ZZL","")</f>
        <v/>
      </c>
      <c r="CL1403" s="16" t="str">
        <f>IF(COUNTA(Wedstrijden!AR1390:BB1390)&lt;&gt;0,2,"")</f>
        <v/>
      </c>
      <c r="CM1403" s="16" t="str">
        <f t="shared" si="128"/>
        <v/>
      </c>
      <c r="CN1403" s="16" t="str">
        <f>IF(Wedstrijden!AR1390="x","AA","")</f>
        <v/>
      </c>
      <c r="CO1403" s="16" t="str">
        <f>IF(Wedstrijden!AS1390="x","A","")</f>
        <v/>
      </c>
      <c r="CP1403" s="16" t="str">
        <f>IF(Wedstrijden!AT1390="x","BB","")</f>
        <v/>
      </c>
      <c r="CQ1403" s="16" t="str">
        <f>IF(Wedstrijden!AU1390="x","B","")</f>
        <v/>
      </c>
      <c r="CR1403" s="16" t="str">
        <f>IF(Wedstrijden!AV1390="x","L","")</f>
        <v/>
      </c>
      <c r="CS1403" s="16" t="str">
        <f>IF(Wedstrijden!AW1390="x","M","")</f>
        <v/>
      </c>
      <c r="CT1403" s="16" t="str">
        <f>IF(Wedstrijden!AX1390="x","Z","")</f>
        <v/>
      </c>
      <c r="CU1403" s="16" t="str">
        <f>IF(Wedstrijden!BB1390="x","ZZ","")</f>
        <v/>
      </c>
      <c r="CV1403" s="16" t="str">
        <f>IF(COUNTA(Wedstrijden!AI1390:AP1390)&lt;&gt;0,2,"")</f>
        <v/>
      </c>
      <c r="CW1403" s="16" t="str">
        <f t="shared" si="129"/>
        <v/>
      </c>
      <c r="CX1403" s="16" t="str">
        <f>IF(Wedstrijden!AI1390="x","BB","")</f>
        <v/>
      </c>
      <c r="CY1403" s="16" t="str">
        <f>IF(Wedstrijden!AJ1390="x","B","")</f>
        <v/>
      </c>
      <c r="CZ1403" s="16" t="str">
        <f>IF(Wedstrijden!AK1390="x","L","")</f>
        <v/>
      </c>
      <c r="DA1403" s="16" t="str">
        <f>IF(Wedstrijden!AL1390="x","M","")</f>
        <v/>
      </c>
      <c r="DB1403" s="16" t="str">
        <f>IF(Wedstrijden!AM1390="x","Z","")</f>
        <v/>
      </c>
      <c r="DC1403" s="16" t="str">
        <f>IF(Wedstrijden!AN1390="x","ZZ","")</f>
        <v/>
      </c>
      <c r="DD1403" s="16" t="str">
        <f>IF(Wedstrijden!AP1390="x","1.40","")</f>
        <v/>
      </c>
      <c r="DE1403" s="16" t="str">
        <f>IF(COUNTA(Wedstrijden!BD1390:BF1390)&lt;&gt;0,6,"")</f>
        <v/>
      </c>
      <c r="DF1403" s="16" t="str">
        <f t="shared" si="130"/>
        <v/>
      </c>
      <c r="DG1403" s="16" t="str">
        <f>IF(Wedstrijden!BD1390="x","L","")</f>
        <v/>
      </c>
      <c r="DH1403" s="16" t="str">
        <f>IF(Wedstrijden!BE1390="x","M","")</f>
        <v/>
      </c>
      <c r="DI1403" s="16" t="str">
        <f>IF(Wedstrijden!BF1390="x","Z","")</f>
        <v/>
      </c>
      <c r="DJ1403" s="16" t="str">
        <f>IF(Wedstrijden!BG1390="x","Z","")</f>
        <v/>
      </c>
      <c r="DK1403" s="16" t="str">
        <f>IF(COUNTA(Wedstrijden!BI1390:BK1390)&lt;&gt;0,6,"")</f>
        <v/>
      </c>
      <c r="DL1403" s="16" t="str">
        <f t="shared" si="131"/>
        <v/>
      </c>
      <c r="DM1403" s="16" t="str">
        <f>IF(Wedstrijden!BI1390="x","L","")</f>
        <v/>
      </c>
      <c r="DN1403" s="16" t="str">
        <f>IF(Wedstrijden!BJ1390="x","M","")</f>
        <v/>
      </c>
      <c r="DO1403" s="16" t="str">
        <f>IF(Wedstrijden!BK1390="x","Z","")</f>
        <v/>
      </c>
      <c r="DP1403" s="16" t="str">
        <f>IF(Wedstrijden!BL1390="x","Z","")</f>
        <v/>
      </c>
    </row>
    <row r="1404" spans="1:120" ht="14.4" x14ac:dyDescent="0.3">
      <c r="A1404" s="18">
        <f>Wedstrijden!A1391</f>
        <v>0</v>
      </c>
      <c r="B1404" s="16" t="str">
        <f>IFERROR(VLOOKUP(Wedstrijden!#REF!,#REF!,2,FALSE),"")</f>
        <v/>
      </c>
      <c r="C1404" s="16">
        <f>Wedstrijden!E1391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IF(COUNTA(Wedstrijden!U1391:AC1391)&lt;&gt;0,1,"")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IF(Wedstrijden!U1391="x","B1","")</f>
        <v/>
      </c>
      <c r="BO1404" s="16" t="e">
        <f>IF(Wedstrijden!#REF!="x","BB","")</f>
        <v>#REF!</v>
      </c>
      <c r="BP1404" s="16" t="str">
        <f>IF(Wedstrijden!W1391="x","B","")</f>
        <v/>
      </c>
      <c r="BQ1404" s="16" t="str">
        <f>IF(Wedstrijden!X1391="x","L1","")</f>
        <v/>
      </c>
      <c r="BR1404" s="16" t="str">
        <f>IF(Wedstrijden!Y1391="x","L2","")</f>
        <v/>
      </c>
      <c r="BS1404" s="16" t="str">
        <f>IF(Wedstrijden!Z1391="x","M1","")</f>
        <v/>
      </c>
      <c r="BT1404" s="16" t="str">
        <f>IF(Wedstrijden!AA1391="x","M2","")</f>
        <v/>
      </c>
      <c r="BU1404" s="16" t="str">
        <f>IF(Wedstrijden!AB1391="x","Z1","")</f>
        <v/>
      </c>
      <c r="BV1404" s="16" t="str">
        <f>IF(Wedstrijden!AC1391="x","Z2","")</f>
        <v/>
      </c>
      <c r="BW1404" s="16" t="str">
        <f>IF(COUNTA(Wedstrijden!L1391:T1391)&lt;&gt;0,1,"")</f>
        <v/>
      </c>
      <c r="BX1404" s="16" t="str">
        <f t="shared" si="127"/>
        <v/>
      </c>
      <c r="BY1404" s="16" t="str">
        <f>IF(Wedstrijden!L1391="x","BB","")</f>
        <v/>
      </c>
      <c r="BZ1404" s="16" t="str">
        <f>IF(Wedstrijden!M1391="x","B","")</f>
        <v/>
      </c>
      <c r="CA1404" s="16" t="str">
        <f>IF(Wedstrijden!N1391="x","L1","")</f>
        <v/>
      </c>
      <c r="CB1404" s="16" t="str">
        <f>IF(Wedstrijden!O1391="x","L2","")</f>
        <v/>
      </c>
      <c r="CC1404" s="16" t="str">
        <f>IF(Wedstrijden!P1391="x","M1","")</f>
        <v/>
      </c>
      <c r="CD1404" s="16" t="str">
        <f>IF(Wedstrijden!Q1391="x","M2","")</f>
        <v/>
      </c>
      <c r="CE1404" s="16" t="str">
        <f>IF(Wedstrijden!R1391="x","Z1","")</f>
        <v/>
      </c>
      <c r="CF1404" s="16" t="str">
        <f>IF(Wedstrijden!S1391="x","Z2","")</f>
        <v/>
      </c>
      <c r="CG1404" s="16" t="str">
        <f>IF(Wedstrijden!T1391="x","ZZL","")</f>
        <v/>
      </c>
      <c r="CL1404" s="16" t="str">
        <f>IF(COUNTA(Wedstrijden!AR1391:BB1391)&lt;&gt;0,2,"")</f>
        <v/>
      </c>
      <c r="CM1404" s="16" t="str">
        <f t="shared" si="128"/>
        <v/>
      </c>
      <c r="CN1404" s="16" t="str">
        <f>IF(Wedstrijden!AR1391="x","AA","")</f>
        <v/>
      </c>
      <c r="CO1404" s="16" t="str">
        <f>IF(Wedstrijden!AS1391="x","A","")</f>
        <v/>
      </c>
      <c r="CP1404" s="16" t="str">
        <f>IF(Wedstrijden!AT1391="x","BB","")</f>
        <v/>
      </c>
      <c r="CQ1404" s="16" t="str">
        <f>IF(Wedstrijden!AU1391="x","B","")</f>
        <v/>
      </c>
      <c r="CR1404" s="16" t="str">
        <f>IF(Wedstrijden!AV1391="x","L","")</f>
        <v/>
      </c>
      <c r="CS1404" s="16" t="str">
        <f>IF(Wedstrijden!AW1391="x","M","")</f>
        <v/>
      </c>
      <c r="CT1404" s="16" t="str">
        <f>IF(Wedstrijden!AX1391="x","Z","")</f>
        <v/>
      </c>
      <c r="CU1404" s="16" t="str">
        <f>IF(Wedstrijden!BB1391="x","ZZ","")</f>
        <v/>
      </c>
      <c r="CV1404" s="16" t="str">
        <f>IF(COUNTA(Wedstrijden!AI1391:AP1391)&lt;&gt;0,2,"")</f>
        <v/>
      </c>
      <c r="CW1404" s="16" t="str">
        <f t="shared" si="129"/>
        <v/>
      </c>
      <c r="CX1404" s="16" t="str">
        <f>IF(Wedstrijden!AI1391="x","BB","")</f>
        <v/>
      </c>
      <c r="CY1404" s="16" t="str">
        <f>IF(Wedstrijden!AJ1391="x","B","")</f>
        <v/>
      </c>
      <c r="CZ1404" s="16" t="str">
        <f>IF(Wedstrijden!AK1391="x","L","")</f>
        <v/>
      </c>
      <c r="DA1404" s="16" t="str">
        <f>IF(Wedstrijden!AL1391="x","M","")</f>
        <v/>
      </c>
      <c r="DB1404" s="16" t="str">
        <f>IF(Wedstrijden!AM1391="x","Z","")</f>
        <v/>
      </c>
      <c r="DC1404" s="16" t="str">
        <f>IF(Wedstrijden!AN1391="x","ZZ","")</f>
        <v/>
      </c>
      <c r="DD1404" s="16" t="str">
        <f>IF(Wedstrijden!AP1391="x","1.40","")</f>
        <v/>
      </c>
      <c r="DE1404" s="16" t="str">
        <f>IF(COUNTA(Wedstrijden!BD1391:BF1391)&lt;&gt;0,6,"")</f>
        <v/>
      </c>
      <c r="DF1404" s="16" t="str">
        <f t="shared" si="130"/>
        <v/>
      </c>
      <c r="DG1404" s="16" t="str">
        <f>IF(Wedstrijden!BD1391="x","L","")</f>
        <v/>
      </c>
      <c r="DH1404" s="16" t="str">
        <f>IF(Wedstrijden!BE1391="x","M","")</f>
        <v/>
      </c>
      <c r="DI1404" s="16" t="str">
        <f>IF(Wedstrijden!BF1391="x","Z","")</f>
        <v/>
      </c>
      <c r="DJ1404" s="16" t="str">
        <f>IF(Wedstrijden!BG1391="x","Z","")</f>
        <v/>
      </c>
      <c r="DK1404" s="16" t="str">
        <f>IF(COUNTA(Wedstrijden!BI1391:BK1391)&lt;&gt;0,6,"")</f>
        <v/>
      </c>
      <c r="DL1404" s="16" t="str">
        <f t="shared" si="131"/>
        <v/>
      </c>
      <c r="DM1404" s="16" t="str">
        <f>IF(Wedstrijden!BI1391="x","L","")</f>
        <v/>
      </c>
      <c r="DN1404" s="16" t="str">
        <f>IF(Wedstrijden!BJ1391="x","M","")</f>
        <v/>
      </c>
      <c r="DO1404" s="16" t="str">
        <f>IF(Wedstrijden!BK1391="x","Z","")</f>
        <v/>
      </c>
      <c r="DP1404" s="16" t="str">
        <f>IF(Wedstrijden!BL1391="x","Z","")</f>
        <v/>
      </c>
    </row>
    <row r="1405" spans="1:120" ht="14.4" x14ac:dyDescent="0.3">
      <c r="A1405" s="18">
        <f>Wedstrijden!A1392</f>
        <v>0</v>
      </c>
      <c r="B1405" s="16" t="str">
        <f>IFERROR(VLOOKUP(Wedstrijden!#REF!,#REF!,2,FALSE),"")</f>
        <v/>
      </c>
      <c r="C1405" s="16">
        <f>Wedstrijden!E1392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IF(COUNTA(Wedstrijden!U1392:AC1392)&lt;&gt;0,1,"")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IF(Wedstrijden!U1392="x","B1","")</f>
        <v/>
      </c>
      <c r="BO1405" s="16" t="e">
        <f>IF(Wedstrijden!#REF!="x","BB","")</f>
        <v>#REF!</v>
      </c>
      <c r="BP1405" s="16" t="str">
        <f>IF(Wedstrijden!W1392="x","B","")</f>
        <v/>
      </c>
      <c r="BQ1405" s="16" t="str">
        <f>IF(Wedstrijden!X1392="x","L1","")</f>
        <v/>
      </c>
      <c r="BR1405" s="16" t="str">
        <f>IF(Wedstrijden!Y1392="x","L2","")</f>
        <v/>
      </c>
      <c r="BS1405" s="16" t="str">
        <f>IF(Wedstrijden!Z1392="x","M1","")</f>
        <v/>
      </c>
      <c r="BT1405" s="16" t="str">
        <f>IF(Wedstrijden!AA1392="x","M2","")</f>
        <v/>
      </c>
      <c r="BU1405" s="16" t="str">
        <f>IF(Wedstrijden!AB1392="x","Z1","")</f>
        <v/>
      </c>
      <c r="BV1405" s="16" t="str">
        <f>IF(Wedstrijden!AC1392="x","Z2","")</f>
        <v/>
      </c>
      <c r="BW1405" s="16" t="str">
        <f>IF(COUNTA(Wedstrijden!L1392:T1392)&lt;&gt;0,1,"")</f>
        <v/>
      </c>
      <c r="BX1405" s="16" t="str">
        <f t="shared" si="127"/>
        <v/>
      </c>
      <c r="BY1405" s="16" t="str">
        <f>IF(Wedstrijden!L1392="x","BB","")</f>
        <v/>
      </c>
      <c r="BZ1405" s="16" t="str">
        <f>IF(Wedstrijden!M1392="x","B","")</f>
        <v/>
      </c>
      <c r="CA1405" s="16" t="str">
        <f>IF(Wedstrijden!N1392="x","L1","")</f>
        <v/>
      </c>
      <c r="CB1405" s="16" t="str">
        <f>IF(Wedstrijden!O1392="x","L2","")</f>
        <v/>
      </c>
      <c r="CC1405" s="16" t="str">
        <f>IF(Wedstrijden!P1392="x","M1","")</f>
        <v/>
      </c>
      <c r="CD1405" s="16" t="str">
        <f>IF(Wedstrijden!Q1392="x","M2","")</f>
        <v/>
      </c>
      <c r="CE1405" s="16" t="str">
        <f>IF(Wedstrijden!R1392="x","Z1","")</f>
        <v/>
      </c>
      <c r="CF1405" s="16" t="str">
        <f>IF(Wedstrijden!S1392="x","Z2","")</f>
        <v/>
      </c>
      <c r="CG1405" s="16" t="str">
        <f>IF(Wedstrijden!T1392="x","ZZL","")</f>
        <v/>
      </c>
      <c r="CL1405" s="16" t="str">
        <f>IF(COUNTA(Wedstrijden!AR1392:BB1392)&lt;&gt;0,2,"")</f>
        <v/>
      </c>
      <c r="CM1405" s="16" t="str">
        <f t="shared" si="128"/>
        <v/>
      </c>
      <c r="CN1405" s="16" t="str">
        <f>IF(Wedstrijden!AR1392="x","AA","")</f>
        <v/>
      </c>
      <c r="CO1405" s="16" t="str">
        <f>IF(Wedstrijden!AS1392="x","A","")</f>
        <v/>
      </c>
      <c r="CP1405" s="16" t="str">
        <f>IF(Wedstrijden!AT1392="x","BB","")</f>
        <v/>
      </c>
      <c r="CQ1405" s="16" t="str">
        <f>IF(Wedstrijden!AU1392="x","B","")</f>
        <v/>
      </c>
      <c r="CR1405" s="16" t="str">
        <f>IF(Wedstrijden!AV1392="x","L","")</f>
        <v/>
      </c>
      <c r="CS1405" s="16" t="str">
        <f>IF(Wedstrijden!AW1392="x","M","")</f>
        <v/>
      </c>
      <c r="CT1405" s="16" t="str">
        <f>IF(Wedstrijden!AX1392="x","Z","")</f>
        <v/>
      </c>
      <c r="CU1405" s="16" t="str">
        <f>IF(Wedstrijden!BB1392="x","ZZ","")</f>
        <v/>
      </c>
      <c r="CV1405" s="16" t="str">
        <f>IF(COUNTA(Wedstrijden!AI1392:AP1392)&lt;&gt;0,2,"")</f>
        <v/>
      </c>
      <c r="CW1405" s="16" t="str">
        <f t="shared" si="129"/>
        <v/>
      </c>
      <c r="CX1405" s="16" t="str">
        <f>IF(Wedstrijden!AI1392="x","BB","")</f>
        <v/>
      </c>
      <c r="CY1405" s="16" t="str">
        <f>IF(Wedstrijden!AJ1392="x","B","")</f>
        <v/>
      </c>
      <c r="CZ1405" s="16" t="str">
        <f>IF(Wedstrijden!AK1392="x","L","")</f>
        <v/>
      </c>
      <c r="DA1405" s="16" t="str">
        <f>IF(Wedstrijden!AL1392="x","M","")</f>
        <v/>
      </c>
      <c r="DB1405" s="16" t="str">
        <f>IF(Wedstrijden!AM1392="x","Z","")</f>
        <v/>
      </c>
      <c r="DC1405" s="16" t="str">
        <f>IF(Wedstrijden!AN1392="x","ZZ","")</f>
        <v/>
      </c>
      <c r="DD1405" s="16" t="str">
        <f>IF(Wedstrijden!AP1392="x","1.40","")</f>
        <v/>
      </c>
      <c r="DE1405" s="16" t="str">
        <f>IF(COUNTA(Wedstrijden!BD1392:BF1392)&lt;&gt;0,6,"")</f>
        <v/>
      </c>
      <c r="DF1405" s="16" t="str">
        <f t="shared" si="130"/>
        <v/>
      </c>
      <c r="DG1405" s="16" t="str">
        <f>IF(Wedstrijden!BD1392="x","L","")</f>
        <v/>
      </c>
      <c r="DH1405" s="16" t="str">
        <f>IF(Wedstrijden!BE1392="x","M","")</f>
        <v/>
      </c>
      <c r="DI1405" s="16" t="str">
        <f>IF(Wedstrijden!BF1392="x","Z","")</f>
        <v/>
      </c>
      <c r="DJ1405" s="16" t="str">
        <f>IF(Wedstrijden!BG1392="x","Z","")</f>
        <v/>
      </c>
      <c r="DK1405" s="16" t="str">
        <f>IF(COUNTA(Wedstrijden!BI1392:BK1392)&lt;&gt;0,6,"")</f>
        <v/>
      </c>
      <c r="DL1405" s="16" t="str">
        <f t="shared" si="131"/>
        <v/>
      </c>
      <c r="DM1405" s="16" t="str">
        <f>IF(Wedstrijden!BI1392="x","L","")</f>
        <v/>
      </c>
      <c r="DN1405" s="16" t="str">
        <f>IF(Wedstrijden!BJ1392="x","M","")</f>
        <v/>
      </c>
      <c r="DO1405" s="16" t="str">
        <f>IF(Wedstrijden!BK1392="x","Z","")</f>
        <v/>
      </c>
      <c r="DP1405" s="16" t="str">
        <f>IF(Wedstrijden!BL1392="x","Z","")</f>
        <v/>
      </c>
    </row>
    <row r="1406" spans="1:120" ht="14.4" x14ac:dyDescent="0.3">
      <c r="A1406" s="18">
        <f>Wedstrijden!A1393</f>
        <v>0</v>
      </c>
      <c r="B1406" s="16" t="str">
        <f>IFERROR(VLOOKUP(Wedstrijden!#REF!,#REF!,2,FALSE),"")</f>
        <v/>
      </c>
      <c r="C1406" s="16">
        <f>Wedstrijden!E1393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IF(COUNTA(Wedstrijden!U1393:AC1393)&lt;&gt;0,1,"")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IF(Wedstrijden!U1393="x","B1","")</f>
        <v/>
      </c>
      <c r="BO1406" s="16" t="e">
        <f>IF(Wedstrijden!#REF!="x","BB","")</f>
        <v>#REF!</v>
      </c>
      <c r="BP1406" s="16" t="str">
        <f>IF(Wedstrijden!W1393="x","B","")</f>
        <v/>
      </c>
      <c r="BQ1406" s="16" t="str">
        <f>IF(Wedstrijden!X1393="x","L1","")</f>
        <v/>
      </c>
      <c r="BR1406" s="16" t="str">
        <f>IF(Wedstrijden!Y1393="x","L2","")</f>
        <v/>
      </c>
      <c r="BS1406" s="16" t="str">
        <f>IF(Wedstrijden!Z1393="x","M1","")</f>
        <v/>
      </c>
      <c r="BT1406" s="16" t="str">
        <f>IF(Wedstrijden!AA1393="x","M2","")</f>
        <v/>
      </c>
      <c r="BU1406" s="16" t="str">
        <f>IF(Wedstrijden!AB1393="x","Z1","")</f>
        <v/>
      </c>
      <c r="BV1406" s="16" t="str">
        <f>IF(Wedstrijden!AC1393="x","Z2","")</f>
        <v/>
      </c>
      <c r="BW1406" s="16" t="str">
        <f>IF(COUNTA(Wedstrijden!L1393:T1393)&lt;&gt;0,1,"")</f>
        <v/>
      </c>
      <c r="BX1406" s="16" t="str">
        <f t="shared" si="127"/>
        <v/>
      </c>
      <c r="BY1406" s="16" t="str">
        <f>IF(Wedstrijden!L1393="x","BB","")</f>
        <v/>
      </c>
      <c r="BZ1406" s="16" t="str">
        <f>IF(Wedstrijden!M1393="x","B","")</f>
        <v/>
      </c>
      <c r="CA1406" s="16" t="str">
        <f>IF(Wedstrijden!N1393="x","L1","")</f>
        <v/>
      </c>
      <c r="CB1406" s="16" t="str">
        <f>IF(Wedstrijden!O1393="x","L2","")</f>
        <v/>
      </c>
      <c r="CC1406" s="16" t="str">
        <f>IF(Wedstrijden!P1393="x","M1","")</f>
        <v/>
      </c>
      <c r="CD1406" s="16" t="str">
        <f>IF(Wedstrijden!Q1393="x","M2","")</f>
        <v/>
      </c>
      <c r="CE1406" s="16" t="str">
        <f>IF(Wedstrijden!R1393="x","Z1","")</f>
        <v/>
      </c>
      <c r="CF1406" s="16" t="str">
        <f>IF(Wedstrijden!S1393="x","Z2","")</f>
        <v/>
      </c>
      <c r="CG1406" s="16" t="str">
        <f>IF(Wedstrijden!T1393="x","ZZL","")</f>
        <v/>
      </c>
      <c r="CL1406" s="16" t="str">
        <f>IF(COUNTA(Wedstrijden!AR1393:BB1393)&lt;&gt;0,2,"")</f>
        <v/>
      </c>
      <c r="CM1406" s="16" t="str">
        <f t="shared" si="128"/>
        <v/>
      </c>
      <c r="CN1406" s="16" t="str">
        <f>IF(Wedstrijden!AR1393="x","AA","")</f>
        <v/>
      </c>
      <c r="CO1406" s="16" t="str">
        <f>IF(Wedstrijden!AS1393="x","A","")</f>
        <v/>
      </c>
      <c r="CP1406" s="16" t="str">
        <f>IF(Wedstrijden!AT1393="x","BB","")</f>
        <v/>
      </c>
      <c r="CQ1406" s="16" t="str">
        <f>IF(Wedstrijden!AU1393="x","B","")</f>
        <v/>
      </c>
      <c r="CR1406" s="16" t="str">
        <f>IF(Wedstrijden!AV1393="x","L","")</f>
        <v/>
      </c>
      <c r="CS1406" s="16" t="str">
        <f>IF(Wedstrijden!AW1393="x","M","")</f>
        <v/>
      </c>
      <c r="CT1406" s="16" t="str">
        <f>IF(Wedstrijden!AX1393="x","Z","")</f>
        <v/>
      </c>
      <c r="CU1406" s="16" t="str">
        <f>IF(Wedstrijden!BB1393="x","ZZ","")</f>
        <v/>
      </c>
      <c r="CV1406" s="16" t="str">
        <f>IF(COUNTA(Wedstrijden!AI1393:AP1393)&lt;&gt;0,2,"")</f>
        <v/>
      </c>
      <c r="CW1406" s="16" t="str">
        <f t="shared" si="129"/>
        <v/>
      </c>
      <c r="CX1406" s="16" t="str">
        <f>IF(Wedstrijden!AI1393="x","BB","")</f>
        <v/>
      </c>
      <c r="CY1406" s="16" t="str">
        <f>IF(Wedstrijden!AJ1393="x","B","")</f>
        <v/>
      </c>
      <c r="CZ1406" s="16" t="str">
        <f>IF(Wedstrijden!AK1393="x","L","")</f>
        <v/>
      </c>
      <c r="DA1406" s="16" t="str">
        <f>IF(Wedstrijden!AL1393="x","M","")</f>
        <v/>
      </c>
      <c r="DB1406" s="16" t="str">
        <f>IF(Wedstrijden!AM1393="x","Z","")</f>
        <v/>
      </c>
      <c r="DC1406" s="16" t="str">
        <f>IF(Wedstrijden!AN1393="x","ZZ","")</f>
        <v/>
      </c>
      <c r="DD1406" s="16" t="str">
        <f>IF(Wedstrijden!AP1393="x","1.40","")</f>
        <v/>
      </c>
      <c r="DE1406" s="16" t="str">
        <f>IF(COUNTA(Wedstrijden!BD1393:BF1393)&lt;&gt;0,6,"")</f>
        <v/>
      </c>
      <c r="DF1406" s="16" t="str">
        <f t="shared" si="130"/>
        <v/>
      </c>
      <c r="DG1406" s="16" t="str">
        <f>IF(Wedstrijden!BD1393="x","L","")</f>
        <v/>
      </c>
      <c r="DH1406" s="16" t="str">
        <f>IF(Wedstrijden!BE1393="x","M","")</f>
        <v/>
      </c>
      <c r="DI1406" s="16" t="str">
        <f>IF(Wedstrijden!BF1393="x","Z","")</f>
        <v/>
      </c>
      <c r="DJ1406" s="16" t="str">
        <f>IF(Wedstrijden!BG1393="x","Z","")</f>
        <v/>
      </c>
      <c r="DK1406" s="16" t="str">
        <f>IF(COUNTA(Wedstrijden!BI1393:BK1393)&lt;&gt;0,6,"")</f>
        <v/>
      </c>
      <c r="DL1406" s="16" t="str">
        <f t="shared" si="131"/>
        <v/>
      </c>
      <c r="DM1406" s="16" t="str">
        <f>IF(Wedstrijden!BI1393="x","L","")</f>
        <v/>
      </c>
      <c r="DN1406" s="16" t="str">
        <f>IF(Wedstrijden!BJ1393="x","M","")</f>
        <v/>
      </c>
      <c r="DO1406" s="16" t="str">
        <f>IF(Wedstrijden!BK1393="x","Z","")</f>
        <v/>
      </c>
      <c r="DP1406" s="16" t="str">
        <f>IF(Wedstrijden!BL1393="x","Z","")</f>
        <v/>
      </c>
    </row>
    <row r="1407" spans="1:120" ht="14.4" x14ac:dyDescent="0.3">
      <c r="A1407" s="18">
        <f>Wedstrijden!A1394</f>
        <v>0</v>
      </c>
      <c r="B1407" s="16" t="str">
        <f>IFERROR(VLOOKUP(Wedstrijden!#REF!,#REF!,2,FALSE),"")</f>
        <v/>
      </c>
      <c r="C1407" s="16">
        <f>Wedstrijden!E1394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IF(COUNTA(Wedstrijden!U1394:AC1394)&lt;&gt;0,1,"")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IF(Wedstrijden!U1394="x","B1","")</f>
        <v/>
      </c>
      <c r="BO1407" s="16" t="e">
        <f>IF(Wedstrijden!#REF!="x","BB","")</f>
        <v>#REF!</v>
      </c>
      <c r="BP1407" s="16" t="str">
        <f>IF(Wedstrijden!W1394="x","B","")</f>
        <v/>
      </c>
      <c r="BQ1407" s="16" t="str">
        <f>IF(Wedstrijden!X1394="x","L1","")</f>
        <v/>
      </c>
      <c r="BR1407" s="16" t="str">
        <f>IF(Wedstrijden!Y1394="x","L2","")</f>
        <v/>
      </c>
      <c r="BS1407" s="16" t="str">
        <f>IF(Wedstrijden!Z1394="x","M1","")</f>
        <v/>
      </c>
      <c r="BT1407" s="16" t="str">
        <f>IF(Wedstrijden!AA1394="x","M2","")</f>
        <v/>
      </c>
      <c r="BU1407" s="16" t="str">
        <f>IF(Wedstrijden!AB1394="x","Z1","")</f>
        <v/>
      </c>
      <c r="BV1407" s="16" t="str">
        <f>IF(Wedstrijden!AC1394="x","Z2","")</f>
        <v/>
      </c>
      <c r="BW1407" s="16" t="str">
        <f>IF(COUNTA(Wedstrijden!L1394:T1394)&lt;&gt;0,1,"")</f>
        <v/>
      </c>
      <c r="BX1407" s="16" t="str">
        <f t="shared" si="127"/>
        <v/>
      </c>
      <c r="BY1407" s="16" t="str">
        <f>IF(Wedstrijden!L1394="x","BB","")</f>
        <v/>
      </c>
      <c r="BZ1407" s="16" t="str">
        <f>IF(Wedstrijden!M1394="x","B","")</f>
        <v/>
      </c>
      <c r="CA1407" s="16" t="str">
        <f>IF(Wedstrijden!N1394="x","L1","")</f>
        <v/>
      </c>
      <c r="CB1407" s="16" t="str">
        <f>IF(Wedstrijden!O1394="x","L2","")</f>
        <v/>
      </c>
      <c r="CC1407" s="16" t="str">
        <f>IF(Wedstrijden!P1394="x","M1","")</f>
        <v/>
      </c>
      <c r="CD1407" s="16" t="str">
        <f>IF(Wedstrijden!Q1394="x","M2","")</f>
        <v/>
      </c>
      <c r="CE1407" s="16" t="str">
        <f>IF(Wedstrijden!R1394="x","Z1","")</f>
        <v/>
      </c>
      <c r="CF1407" s="16" t="str">
        <f>IF(Wedstrijden!S1394="x","Z2","")</f>
        <v/>
      </c>
      <c r="CG1407" s="16" t="str">
        <f>IF(Wedstrijden!T1394="x","ZZL","")</f>
        <v/>
      </c>
      <c r="CL1407" s="16" t="str">
        <f>IF(COUNTA(Wedstrijden!AR1394:BB1394)&lt;&gt;0,2,"")</f>
        <v/>
      </c>
      <c r="CM1407" s="16" t="str">
        <f t="shared" si="128"/>
        <v/>
      </c>
      <c r="CN1407" s="16" t="str">
        <f>IF(Wedstrijden!AR1394="x","AA","")</f>
        <v/>
      </c>
      <c r="CO1407" s="16" t="str">
        <f>IF(Wedstrijden!AS1394="x","A","")</f>
        <v/>
      </c>
      <c r="CP1407" s="16" t="str">
        <f>IF(Wedstrijden!AT1394="x","BB","")</f>
        <v/>
      </c>
      <c r="CQ1407" s="16" t="str">
        <f>IF(Wedstrijden!AU1394="x","B","")</f>
        <v/>
      </c>
      <c r="CR1407" s="16" t="str">
        <f>IF(Wedstrijden!AV1394="x","L","")</f>
        <v/>
      </c>
      <c r="CS1407" s="16" t="str">
        <f>IF(Wedstrijden!AW1394="x","M","")</f>
        <v/>
      </c>
      <c r="CT1407" s="16" t="str">
        <f>IF(Wedstrijden!AX1394="x","Z","")</f>
        <v/>
      </c>
      <c r="CU1407" s="16" t="str">
        <f>IF(Wedstrijden!BB1394="x","ZZ","")</f>
        <v/>
      </c>
      <c r="CV1407" s="16" t="str">
        <f>IF(COUNTA(Wedstrijden!AI1394:AP1394)&lt;&gt;0,2,"")</f>
        <v/>
      </c>
      <c r="CW1407" s="16" t="str">
        <f t="shared" si="129"/>
        <v/>
      </c>
      <c r="CX1407" s="16" t="str">
        <f>IF(Wedstrijden!AI1394="x","BB","")</f>
        <v/>
      </c>
      <c r="CY1407" s="16" t="str">
        <f>IF(Wedstrijden!AJ1394="x","B","")</f>
        <v/>
      </c>
      <c r="CZ1407" s="16" t="str">
        <f>IF(Wedstrijden!AK1394="x","L","")</f>
        <v/>
      </c>
      <c r="DA1407" s="16" t="str">
        <f>IF(Wedstrijden!AL1394="x","M","")</f>
        <v/>
      </c>
      <c r="DB1407" s="16" t="str">
        <f>IF(Wedstrijden!AM1394="x","Z","")</f>
        <v/>
      </c>
      <c r="DC1407" s="16" t="str">
        <f>IF(Wedstrijden!AN1394="x","ZZ","")</f>
        <v/>
      </c>
      <c r="DD1407" s="16" t="str">
        <f>IF(Wedstrijden!AP1394="x","1.40","")</f>
        <v/>
      </c>
      <c r="DE1407" s="16" t="str">
        <f>IF(COUNTA(Wedstrijden!BD1394:BF1394)&lt;&gt;0,6,"")</f>
        <v/>
      </c>
      <c r="DF1407" s="16" t="str">
        <f t="shared" si="130"/>
        <v/>
      </c>
      <c r="DG1407" s="16" t="str">
        <f>IF(Wedstrijden!BD1394="x","L","")</f>
        <v/>
      </c>
      <c r="DH1407" s="16" t="str">
        <f>IF(Wedstrijden!BE1394="x","M","")</f>
        <v/>
      </c>
      <c r="DI1407" s="16" t="str">
        <f>IF(Wedstrijden!BF1394="x","Z","")</f>
        <v/>
      </c>
      <c r="DJ1407" s="16" t="str">
        <f>IF(Wedstrijden!BG1394="x","Z","")</f>
        <v/>
      </c>
      <c r="DK1407" s="16" t="str">
        <f>IF(COUNTA(Wedstrijden!BI1394:BK1394)&lt;&gt;0,6,"")</f>
        <v/>
      </c>
      <c r="DL1407" s="16" t="str">
        <f t="shared" si="131"/>
        <v/>
      </c>
      <c r="DM1407" s="16" t="str">
        <f>IF(Wedstrijden!BI1394="x","L","")</f>
        <v/>
      </c>
      <c r="DN1407" s="16" t="str">
        <f>IF(Wedstrijden!BJ1394="x","M","")</f>
        <v/>
      </c>
      <c r="DO1407" s="16" t="str">
        <f>IF(Wedstrijden!BK1394="x","Z","")</f>
        <v/>
      </c>
      <c r="DP1407" s="16" t="str">
        <f>IF(Wedstrijden!BL1394="x","Z","")</f>
        <v/>
      </c>
    </row>
    <row r="1408" spans="1:120" ht="14.4" x14ac:dyDescent="0.3">
      <c r="A1408" s="18">
        <f>Wedstrijden!A1395</f>
        <v>0</v>
      </c>
      <c r="B1408" s="16" t="str">
        <f>IFERROR(VLOOKUP(Wedstrijden!#REF!,#REF!,2,FALSE),"")</f>
        <v/>
      </c>
      <c r="C1408" s="16">
        <f>Wedstrijden!E1395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IF(COUNTA(Wedstrijden!U1395:AC1395)&lt;&gt;0,1,"")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IF(Wedstrijden!U1395="x","B1","")</f>
        <v/>
      </c>
      <c r="BO1408" s="16" t="e">
        <f>IF(Wedstrijden!#REF!="x","BB","")</f>
        <v>#REF!</v>
      </c>
      <c r="BP1408" s="16" t="str">
        <f>IF(Wedstrijden!W1395="x","B","")</f>
        <v/>
      </c>
      <c r="BQ1408" s="16" t="str">
        <f>IF(Wedstrijden!X1395="x","L1","")</f>
        <v/>
      </c>
      <c r="BR1408" s="16" t="str">
        <f>IF(Wedstrijden!Y1395="x","L2","")</f>
        <v/>
      </c>
      <c r="BS1408" s="16" t="str">
        <f>IF(Wedstrijden!Z1395="x","M1","")</f>
        <v/>
      </c>
      <c r="BT1408" s="16" t="str">
        <f>IF(Wedstrijden!AA1395="x","M2","")</f>
        <v/>
      </c>
      <c r="BU1408" s="16" t="str">
        <f>IF(Wedstrijden!AB1395="x","Z1","")</f>
        <v/>
      </c>
      <c r="BV1408" s="16" t="str">
        <f>IF(Wedstrijden!AC1395="x","Z2","")</f>
        <v/>
      </c>
      <c r="BW1408" s="16" t="str">
        <f>IF(COUNTA(Wedstrijden!L1395:T1395)&lt;&gt;0,1,"")</f>
        <v/>
      </c>
      <c r="BX1408" s="16" t="str">
        <f t="shared" si="127"/>
        <v/>
      </c>
      <c r="BY1408" s="16" t="str">
        <f>IF(Wedstrijden!L1395="x","BB","")</f>
        <v/>
      </c>
      <c r="BZ1408" s="16" t="str">
        <f>IF(Wedstrijden!M1395="x","B","")</f>
        <v/>
      </c>
      <c r="CA1408" s="16" t="str">
        <f>IF(Wedstrijden!N1395="x","L1","")</f>
        <v/>
      </c>
      <c r="CB1408" s="16" t="str">
        <f>IF(Wedstrijden!O1395="x","L2","")</f>
        <v/>
      </c>
      <c r="CC1408" s="16" t="str">
        <f>IF(Wedstrijden!P1395="x","M1","")</f>
        <v/>
      </c>
      <c r="CD1408" s="16" t="str">
        <f>IF(Wedstrijden!Q1395="x","M2","")</f>
        <v/>
      </c>
      <c r="CE1408" s="16" t="str">
        <f>IF(Wedstrijden!R1395="x","Z1","")</f>
        <v/>
      </c>
      <c r="CF1408" s="16" t="str">
        <f>IF(Wedstrijden!S1395="x","Z2","")</f>
        <v/>
      </c>
      <c r="CG1408" s="16" t="str">
        <f>IF(Wedstrijden!T1395="x","ZZL","")</f>
        <v/>
      </c>
      <c r="CL1408" s="16" t="str">
        <f>IF(COUNTA(Wedstrijden!AR1395:BB1395)&lt;&gt;0,2,"")</f>
        <v/>
      </c>
      <c r="CM1408" s="16" t="str">
        <f t="shared" si="128"/>
        <v/>
      </c>
      <c r="CN1408" s="16" t="str">
        <f>IF(Wedstrijden!AR1395="x","AA","")</f>
        <v/>
      </c>
      <c r="CO1408" s="16" t="str">
        <f>IF(Wedstrijden!AS1395="x","A","")</f>
        <v/>
      </c>
      <c r="CP1408" s="16" t="str">
        <f>IF(Wedstrijden!AT1395="x","BB","")</f>
        <v/>
      </c>
      <c r="CQ1408" s="16" t="str">
        <f>IF(Wedstrijden!AU1395="x","B","")</f>
        <v/>
      </c>
      <c r="CR1408" s="16" t="str">
        <f>IF(Wedstrijden!AV1395="x","L","")</f>
        <v/>
      </c>
      <c r="CS1408" s="16" t="str">
        <f>IF(Wedstrijden!AW1395="x","M","")</f>
        <v/>
      </c>
      <c r="CT1408" s="16" t="str">
        <f>IF(Wedstrijden!AX1395="x","Z","")</f>
        <v/>
      </c>
      <c r="CU1408" s="16" t="str">
        <f>IF(Wedstrijden!BB1395="x","ZZ","")</f>
        <v/>
      </c>
      <c r="CV1408" s="16" t="str">
        <f>IF(COUNTA(Wedstrijden!AI1395:AP1395)&lt;&gt;0,2,"")</f>
        <v/>
      </c>
      <c r="CW1408" s="16" t="str">
        <f t="shared" si="129"/>
        <v/>
      </c>
      <c r="CX1408" s="16" t="str">
        <f>IF(Wedstrijden!AI1395="x","BB","")</f>
        <v/>
      </c>
      <c r="CY1408" s="16" t="str">
        <f>IF(Wedstrijden!AJ1395="x","B","")</f>
        <v/>
      </c>
      <c r="CZ1408" s="16" t="str">
        <f>IF(Wedstrijden!AK1395="x","L","")</f>
        <v/>
      </c>
      <c r="DA1408" s="16" t="str">
        <f>IF(Wedstrijden!AL1395="x","M","")</f>
        <v/>
      </c>
      <c r="DB1408" s="16" t="str">
        <f>IF(Wedstrijden!AM1395="x","Z","")</f>
        <v/>
      </c>
      <c r="DC1408" s="16" t="str">
        <f>IF(Wedstrijden!AN1395="x","ZZ","")</f>
        <v/>
      </c>
      <c r="DD1408" s="16" t="str">
        <f>IF(Wedstrijden!AP1395="x","1.40","")</f>
        <v/>
      </c>
      <c r="DE1408" s="16" t="str">
        <f>IF(COUNTA(Wedstrijden!BD1395:BF1395)&lt;&gt;0,6,"")</f>
        <v/>
      </c>
      <c r="DF1408" s="16" t="str">
        <f t="shared" si="130"/>
        <v/>
      </c>
      <c r="DG1408" s="16" t="str">
        <f>IF(Wedstrijden!BD1395="x","L","")</f>
        <v/>
      </c>
      <c r="DH1408" s="16" t="str">
        <f>IF(Wedstrijden!BE1395="x","M","")</f>
        <v/>
      </c>
      <c r="DI1408" s="16" t="str">
        <f>IF(Wedstrijden!BF1395="x","Z","")</f>
        <v/>
      </c>
      <c r="DJ1408" s="16" t="str">
        <f>IF(Wedstrijden!BG1395="x","Z","")</f>
        <v/>
      </c>
      <c r="DK1408" s="16" t="str">
        <f>IF(COUNTA(Wedstrijden!BI1395:BK1395)&lt;&gt;0,6,"")</f>
        <v/>
      </c>
      <c r="DL1408" s="16" t="str">
        <f t="shared" si="131"/>
        <v/>
      </c>
      <c r="DM1408" s="16" t="str">
        <f>IF(Wedstrijden!BI1395="x","L","")</f>
        <v/>
      </c>
      <c r="DN1408" s="16" t="str">
        <f>IF(Wedstrijden!BJ1395="x","M","")</f>
        <v/>
      </c>
      <c r="DO1408" s="16" t="str">
        <f>IF(Wedstrijden!BK1395="x","Z","")</f>
        <v/>
      </c>
      <c r="DP1408" s="16" t="str">
        <f>IF(Wedstrijden!BL1395="x","Z","")</f>
        <v/>
      </c>
    </row>
    <row r="1409" spans="1:120" ht="14.4" x14ac:dyDescent="0.3">
      <c r="A1409" s="18">
        <f>Wedstrijden!A1396</f>
        <v>0</v>
      </c>
      <c r="B1409" s="16" t="str">
        <f>IFERROR(VLOOKUP(Wedstrijden!#REF!,#REF!,2,FALSE),"")</f>
        <v/>
      </c>
      <c r="C1409" s="16">
        <f>Wedstrijden!E1396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IF(COUNTA(Wedstrijden!U1396:AC1396)&lt;&gt;0,1,"")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IF(Wedstrijden!U1396="x","B1","")</f>
        <v/>
      </c>
      <c r="BO1409" s="16" t="e">
        <f>IF(Wedstrijden!#REF!="x","BB","")</f>
        <v>#REF!</v>
      </c>
      <c r="BP1409" s="16" t="str">
        <f>IF(Wedstrijden!W1396="x","B","")</f>
        <v/>
      </c>
      <c r="BQ1409" s="16" t="str">
        <f>IF(Wedstrijden!X1396="x","L1","")</f>
        <v/>
      </c>
      <c r="BR1409" s="16" t="str">
        <f>IF(Wedstrijden!Y1396="x","L2","")</f>
        <v/>
      </c>
      <c r="BS1409" s="16" t="str">
        <f>IF(Wedstrijden!Z1396="x","M1","")</f>
        <v/>
      </c>
      <c r="BT1409" s="16" t="str">
        <f>IF(Wedstrijden!AA1396="x","M2","")</f>
        <v/>
      </c>
      <c r="BU1409" s="16" t="str">
        <f>IF(Wedstrijden!AB1396="x","Z1","")</f>
        <v/>
      </c>
      <c r="BV1409" s="16" t="str">
        <f>IF(Wedstrijden!AC1396="x","Z2","")</f>
        <v/>
      </c>
      <c r="BW1409" s="16" t="str">
        <f>IF(COUNTA(Wedstrijden!L1396:T1396)&lt;&gt;0,1,"")</f>
        <v/>
      </c>
      <c r="BX1409" s="16" t="str">
        <f t="shared" si="127"/>
        <v/>
      </c>
      <c r="BY1409" s="16" t="str">
        <f>IF(Wedstrijden!L1396="x","BB","")</f>
        <v/>
      </c>
      <c r="BZ1409" s="16" t="str">
        <f>IF(Wedstrijden!M1396="x","B","")</f>
        <v/>
      </c>
      <c r="CA1409" s="16" t="str">
        <f>IF(Wedstrijden!N1396="x","L1","")</f>
        <v/>
      </c>
      <c r="CB1409" s="16" t="str">
        <f>IF(Wedstrijden!O1396="x","L2","")</f>
        <v/>
      </c>
      <c r="CC1409" s="16" t="str">
        <f>IF(Wedstrijden!P1396="x","M1","")</f>
        <v/>
      </c>
      <c r="CD1409" s="16" t="str">
        <f>IF(Wedstrijden!Q1396="x","M2","")</f>
        <v/>
      </c>
      <c r="CE1409" s="16" t="str">
        <f>IF(Wedstrijden!R1396="x","Z1","")</f>
        <v/>
      </c>
      <c r="CF1409" s="16" t="str">
        <f>IF(Wedstrijden!S1396="x","Z2","")</f>
        <v/>
      </c>
      <c r="CG1409" s="16" t="str">
        <f>IF(Wedstrijden!T1396="x","ZZL","")</f>
        <v/>
      </c>
      <c r="CL1409" s="16" t="str">
        <f>IF(COUNTA(Wedstrijden!AR1396:BB1396)&lt;&gt;0,2,"")</f>
        <v/>
      </c>
      <c r="CM1409" s="16" t="str">
        <f t="shared" si="128"/>
        <v/>
      </c>
      <c r="CN1409" s="16" t="str">
        <f>IF(Wedstrijden!AR1396="x","AA","")</f>
        <v/>
      </c>
      <c r="CO1409" s="16" t="str">
        <f>IF(Wedstrijden!AS1396="x","A","")</f>
        <v/>
      </c>
      <c r="CP1409" s="16" t="str">
        <f>IF(Wedstrijden!AT1396="x","BB","")</f>
        <v/>
      </c>
      <c r="CQ1409" s="16" t="str">
        <f>IF(Wedstrijden!AU1396="x","B","")</f>
        <v/>
      </c>
      <c r="CR1409" s="16" t="str">
        <f>IF(Wedstrijden!AV1396="x","L","")</f>
        <v/>
      </c>
      <c r="CS1409" s="16" t="str">
        <f>IF(Wedstrijden!AW1396="x","M","")</f>
        <v/>
      </c>
      <c r="CT1409" s="16" t="str">
        <f>IF(Wedstrijden!AX1396="x","Z","")</f>
        <v/>
      </c>
      <c r="CU1409" s="16" t="str">
        <f>IF(Wedstrijden!BB1396="x","ZZ","")</f>
        <v/>
      </c>
      <c r="CV1409" s="16" t="str">
        <f>IF(COUNTA(Wedstrijden!AI1396:AP1396)&lt;&gt;0,2,"")</f>
        <v/>
      </c>
      <c r="CW1409" s="16" t="str">
        <f t="shared" si="129"/>
        <v/>
      </c>
      <c r="CX1409" s="16" t="str">
        <f>IF(Wedstrijden!AI1396="x","BB","")</f>
        <v/>
      </c>
      <c r="CY1409" s="16" t="str">
        <f>IF(Wedstrijden!AJ1396="x","B","")</f>
        <v/>
      </c>
      <c r="CZ1409" s="16" t="str">
        <f>IF(Wedstrijden!AK1396="x","L","")</f>
        <v/>
      </c>
      <c r="DA1409" s="16" t="str">
        <f>IF(Wedstrijden!AL1396="x","M","")</f>
        <v/>
      </c>
      <c r="DB1409" s="16" t="str">
        <f>IF(Wedstrijden!AM1396="x","Z","")</f>
        <v/>
      </c>
      <c r="DC1409" s="16" t="str">
        <f>IF(Wedstrijden!AN1396="x","ZZ","")</f>
        <v/>
      </c>
      <c r="DD1409" s="16" t="str">
        <f>IF(Wedstrijden!AP1396="x","1.40","")</f>
        <v/>
      </c>
      <c r="DE1409" s="16" t="str">
        <f>IF(COUNTA(Wedstrijden!BD1396:BF1396)&lt;&gt;0,6,"")</f>
        <v/>
      </c>
      <c r="DF1409" s="16" t="str">
        <f t="shared" si="130"/>
        <v/>
      </c>
      <c r="DG1409" s="16" t="str">
        <f>IF(Wedstrijden!BD1396="x","L","")</f>
        <v/>
      </c>
      <c r="DH1409" s="16" t="str">
        <f>IF(Wedstrijden!BE1396="x","M","")</f>
        <v/>
      </c>
      <c r="DI1409" s="16" t="str">
        <f>IF(Wedstrijden!BF1396="x","Z","")</f>
        <v/>
      </c>
      <c r="DJ1409" s="16" t="str">
        <f>IF(Wedstrijden!BG1396="x","Z","")</f>
        <v/>
      </c>
      <c r="DK1409" s="16" t="str">
        <f>IF(COUNTA(Wedstrijden!BI1396:BK1396)&lt;&gt;0,6,"")</f>
        <v/>
      </c>
      <c r="DL1409" s="16" t="str">
        <f t="shared" si="131"/>
        <v/>
      </c>
      <c r="DM1409" s="16" t="str">
        <f>IF(Wedstrijden!BI1396="x","L","")</f>
        <v/>
      </c>
      <c r="DN1409" s="16" t="str">
        <f>IF(Wedstrijden!BJ1396="x","M","")</f>
        <v/>
      </c>
      <c r="DO1409" s="16" t="str">
        <f>IF(Wedstrijden!BK1396="x","Z","")</f>
        <v/>
      </c>
      <c r="DP1409" s="16" t="str">
        <f>IF(Wedstrijden!BL1396="x","Z","")</f>
        <v/>
      </c>
    </row>
    <row r="1410" spans="1:120" ht="14.4" x14ac:dyDescent="0.3">
      <c r="A1410" s="18">
        <f>Wedstrijden!A1397</f>
        <v>0</v>
      </c>
      <c r="B1410" s="16" t="str">
        <f>IFERROR(VLOOKUP(Wedstrijden!#REF!,#REF!,2,FALSE),"")</f>
        <v/>
      </c>
      <c r="C1410" s="16">
        <f>Wedstrijden!E1397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IF(COUNTA(Wedstrijden!U1397:AC1397)&lt;&gt;0,1,"")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IF(Wedstrijden!U1397="x","B1","")</f>
        <v/>
      </c>
      <c r="BO1410" s="16" t="e">
        <f>IF(Wedstrijden!#REF!="x","BB","")</f>
        <v>#REF!</v>
      </c>
      <c r="BP1410" s="16" t="str">
        <f>IF(Wedstrijden!W1397="x","B","")</f>
        <v/>
      </c>
      <c r="BQ1410" s="16" t="str">
        <f>IF(Wedstrijden!X1397="x","L1","")</f>
        <v/>
      </c>
      <c r="BR1410" s="16" t="str">
        <f>IF(Wedstrijden!Y1397="x","L2","")</f>
        <v/>
      </c>
      <c r="BS1410" s="16" t="str">
        <f>IF(Wedstrijden!Z1397="x","M1","")</f>
        <v/>
      </c>
      <c r="BT1410" s="16" t="str">
        <f>IF(Wedstrijden!AA1397="x","M2","")</f>
        <v/>
      </c>
      <c r="BU1410" s="16" t="str">
        <f>IF(Wedstrijden!AB1397="x","Z1","")</f>
        <v/>
      </c>
      <c r="BV1410" s="16" t="str">
        <f>IF(Wedstrijden!AC1397="x","Z2","")</f>
        <v/>
      </c>
      <c r="BW1410" s="16" t="str">
        <f>IF(COUNTA(Wedstrijden!L1397:T1397)&lt;&gt;0,1,"")</f>
        <v/>
      </c>
      <c r="BX1410" s="16" t="str">
        <f t="shared" si="127"/>
        <v/>
      </c>
      <c r="BY1410" s="16" t="str">
        <f>IF(Wedstrijden!L1397="x","BB","")</f>
        <v/>
      </c>
      <c r="BZ1410" s="16" t="str">
        <f>IF(Wedstrijden!M1397="x","B","")</f>
        <v/>
      </c>
      <c r="CA1410" s="16" t="str">
        <f>IF(Wedstrijden!N1397="x","L1","")</f>
        <v/>
      </c>
      <c r="CB1410" s="16" t="str">
        <f>IF(Wedstrijden!O1397="x","L2","")</f>
        <v/>
      </c>
      <c r="CC1410" s="16" t="str">
        <f>IF(Wedstrijden!P1397="x","M1","")</f>
        <v/>
      </c>
      <c r="CD1410" s="16" t="str">
        <f>IF(Wedstrijden!Q1397="x","M2","")</f>
        <v/>
      </c>
      <c r="CE1410" s="16" t="str">
        <f>IF(Wedstrijden!R1397="x","Z1","")</f>
        <v/>
      </c>
      <c r="CF1410" s="16" t="str">
        <f>IF(Wedstrijden!S1397="x","Z2","")</f>
        <v/>
      </c>
      <c r="CG1410" s="16" t="str">
        <f>IF(Wedstrijden!T1397="x","ZZL","")</f>
        <v/>
      </c>
      <c r="CL1410" s="16" t="str">
        <f>IF(COUNTA(Wedstrijden!AR1397:BB1397)&lt;&gt;0,2,"")</f>
        <v/>
      </c>
      <c r="CM1410" s="16" t="str">
        <f t="shared" si="128"/>
        <v/>
      </c>
      <c r="CN1410" s="16" t="str">
        <f>IF(Wedstrijden!AR1397="x","AA","")</f>
        <v/>
      </c>
      <c r="CO1410" s="16" t="str">
        <f>IF(Wedstrijden!AS1397="x","A","")</f>
        <v/>
      </c>
      <c r="CP1410" s="16" t="str">
        <f>IF(Wedstrijden!AT1397="x","BB","")</f>
        <v/>
      </c>
      <c r="CQ1410" s="16" t="str">
        <f>IF(Wedstrijden!AU1397="x","B","")</f>
        <v/>
      </c>
      <c r="CR1410" s="16" t="str">
        <f>IF(Wedstrijden!AV1397="x","L","")</f>
        <v/>
      </c>
      <c r="CS1410" s="16" t="str">
        <f>IF(Wedstrijden!AW1397="x","M","")</f>
        <v/>
      </c>
      <c r="CT1410" s="16" t="str">
        <f>IF(Wedstrijden!AX1397="x","Z","")</f>
        <v/>
      </c>
      <c r="CU1410" s="16" t="str">
        <f>IF(Wedstrijden!BB1397="x","ZZ","")</f>
        <v/>
      </c>
      <c r="CV1410" s="16" t="str">
        <f>IF(COUNTA(Wedstrijden!AI1397:AP1397)&lt;&gt;0,2,"")</f>
        <v/>
      </c>
      <c r="CW1410" s="16" t="str">
        <f t="shared" si="129"/>
        <v/>
      </c>
      <c r="CX1410" s="16" t="str">
        <f>IF(Wedstrijden!AI1397="x","BB","")</f>
        <v/>
      </c>
      <c r="CY1410" s="16" t="str">
        <f>IF(Wedstrijden!AJ1397="x","B","")</f>
        <v/>
      </c>
      <c r="CZ1410" s="16" t="str">
        <f>IF(Wedstrijden!AK1397="x","L","")</f>
        <v/>
      </c>
      <c r="DA1410" s="16" t="str">
        <f>IF(Wedstrijden!AL1397="x","M","")</f>
        <v/>
      </c>
      <c r="DB1410" s="16" t="str">
        <f>IF(Wedstrijden!AM1397="x","Z","")</f>
        <v/>
      </c>
      <c r="DC1410" s="16" t="str">
        <f>IF(Wedstrijden!AN1397="x","ZZ","")</f>
        <v/>
      </c>
      <c r="DD1410" s="16" t="str">
        <f>IF(Wedstrijden!AP1397="x","1.40","")</f>
        <v/>
      </c>
      <c r="DE1410" s="16" t="str">
        <f>IF(COUNTA(Wedstrijden!BD1397:BF1397)&lt;&gt;0,6,"")</f>
        <v/>
      </c>
      <c r="DF1410" s="16" t="str">
        <f t="shared" si="130"/>
        <v/>
      </c>
      <c r="DG1410" s="16" t="str">
        <f>IF(Wedstrijden!BD1397="x","L","")</f>
        <v/>
      </c>
      <c r="DH1410" s="16" t="str">
        <f>IF(Wedstrijden!BE1397="x","M","")</f>
        <v/>
      </c>
      <c r="DI1410" s="16" t="str">
        <f>IF(Wedstrijden!BF1397="x","Z","")</f>
        <v/>
      </c>
      <c r="DJ1410" s="16" t="str">
        <f>IF(Wedstrijden!BG1397="x","Z","")</f>
        <v/>
      </c>
      <c r="DK1410" s="16" t="str">
        <f>IF(COUNTA(Wedstrijden!BI1397:BK1397)&lt;&gt;0,6,"")</f>
        <v/>
      </c>
      <c r="DL1410" s="16" t="str">
        <f t="shared" si="131"/>
        <v/>
      </c>
      <c r="DM1410" s="16" t="str">
        <f>IF(Wedstrijden!BI1397="x","L","")</f>
        <v/>
      </c>
      <c r="DN1410" s="16" t="str">
        <f>IF(Wedstrijden!BJ1397="x","M","")</f>
        <v/>
      </c>
      <c r="DO1410" s="16" t="str">
        <f>IF(Wedstrijden!BK1397="x","Z","")</f>
        <v/>
      </c>
      <c r="DP1410" s="16" t="str">
        <f>IF(Wedstrijden!BL1397="x","Z","")</f>
        <v/>
      </c>
    </row>
    <row r="1411" spans="1:120" ht="14.4" x14ac:dyDescent="0.3">
      <c r="A1411" s="18">
        <f>Wedstrijden!A1398</f>
        <v>0</v>
      </c>
      <c r="B1411" s="16" t="str">
        <f>IFERROR(VLOOKUP(Wedstrijden!#REF!,#REF!,2,FALSE),"")</f>
        <v/>
      </c>
      <c r="C1411" s="16">
        <f>Wedstrijden!E1398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IF(COUNTA(Wedstrijden!U1398:AC1398)&lt;&gt;0,1,"")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IF(Wedstrijden!U1398="x","B1","")</f>
        <v/>
      </c>
      <c r="BO1411" s="16" t="e">
        <f>IF(Wedstrijden!#REF!="x","BB","")</f>
        <v>#REF!</v>
      </c>
      <c r="BP1411" s="16" t="str">
        <f>IF(Wedstrijden!W1398="x","B","")</f>
        <v/>
      </c>
      <c r="BQ1411" s="16" t="str">
        <f>IF(Wedstrijden!X1398="x","L1","")</f>
        <v/>
      </c>
      <c r="BR1411" s="16" t="str">
        <f>IF(Wedstrijden!Y1398="x","L2","")</f>
        <v/>
      </c>
      <c r="BS1411" s="16" t="str">
        <f>IF(Wedstrijden!Z1398="x","M1","")</f>
        <v/>
      </c>
      <c r="BT1411" s="16" t="str">
        <f>IF(Wedstrijden!AA1398="x","M2","")</f>
        <v/>
      </c>
      <c r="BU1411" s="16" t="str">
        <f>IF(Wedstrijden!AB1398="x","Z1","")</f>
        <v/>
      </c>
      <c r="BV1411" s="16" t="str">
        <f>IF(Wedstrijden!AC1398="x","Z2","")</f>
        <v/>
      </c>
      <c r="BW1411" s="16" t="str">
        <f>IF(COUNTA(Wedstrijden!L1398:T1398)&lt;&gt;0,1,"")</f>
        <v/>
      </c>
      <c r="BX1411" s="16" t="str">
        <f t="shared" ref="BX1411:BX1474" si="133">IF(COUNTBLANK(BW1411) = 1,"",1)</f>
        <v/>
      </c>
      <c r="BY1411" s="16" t="str">
        <f>IF(Wedstrijden!L1398="x","BB","")</f>
        <v/>
      </c>
      <c r="BZ1411" s="16" t="str">
        <f>IF(Wedstrijden!M1398="x","B","")</f>
        <v/>
      </c>
      <c r="CA1411" s="16" t="str">
        <f>IF(Wedstrijden!N1398="x","L1","")</f>
        <v/>
      </c>
      <c r="CB1411" s="16" t="str">
        <f>IF(Wedstrijden!O1398="x","L2","")</f>
        <v/>
      </c>
      <c r="CC1411" s="16" t="str">
        <f>IF(Wedstrijden!P1398="x","M1","")</f>
        <v/>
      </c>
      <c r="CD1411" s="16" t="str">
        <f>IF(Wedstrijden!Q1398="x","M2","")</f>
        <v/>
      </c>
      <c r="CE1411" s="16" t="str">
        <f>IF(Wedstrijden!R1398="x","Z1","")</f>
        <v/>
      </c>
      <c r="CF1411" s="16" t="str">
        <f>IF(Wedstrijden!S1398="x","Z2","")</f>
        <v/>
      </c>
      <c r="CG1411" s="16" t="str">
        <f>IF(Wedstrijden!T1398="x","ZZL","")</f>
        <v/>
      </c>
      <c r="CL1411" s="16" t="str">
        <f>IF(COUNTA(Wedstrijden!AR1398:BB1398)&lt;&gt;0,2,"")</f>
        <v/>
      </c>
      <c r="CM1411" s="16" t="str">
        <f t="shared" ref="CM1411:CM1474" si="134">IF(COUNTBLANK(CL1411) = 1,"",2)</f>
        <v/>
      </c>
      <c r="CN1411" s="16" t="str">
        <f>IF(Wedstrijden!AR1398="x","AA","")</f>
        <v/>
      </c>
      <c r="CO1411" s="16" t="str">
        <f>IF(Wedstrijden!AS1398="x","A","")</f>
        <v/>
      </c>
      <c r="CP1411" s="16" t="str">
        <f>IF(Wedstrijden!AT1398="x","BB","")</f>
        <v/>
      </c>
      <c r="CQ1411" s="16" t="str">
        <f>IF(Wedstrijden!AU1398="x","B","")</f>
        <v/>
      </c>
      <c r="CR1411" s="16" t="str">
        <f>IF(Wedstrijden!AV1398="x","L","")</f>
        <v/>
      </c>
      <c r="CS1411" s="16" t="str">
        <f>IF(Wedstrijden!AW1398="x","M","")</f>
        <v/>
      </c>
      <c r="CT1411" s="16" t="str">
        <f>IF(Wedstrijden!AX1398="x","Z","")</f>
        <v/>
      </c>
      <c r="CU1411" s="16" t="str">
        <f>IF(Wedstrijden!BB1398="x","ZZ","")</f>
        <v/>
      </c>
      <c r="CV1411" s="16" t="str">
        <f>IF(COUNTA(Wedstrijden!AI1398:AP1398)&lt;&gt;0,2,"")</f>
        <v/>
      </c>
      <c r="CW1411" s="16" t="str">
        <f t="shared" ref="CW1411:CW1474" si="135">IF(COUNTBLANK(CV1411) = 1,"",1)</f>
        <v/>
      </c>
      <c r="CX1411" s="16" t="str">
        <f>IF(Wedstrijden!AI1398="x","BB","")</f>
        <v/>
      </c>
      <c r="CY1411" s="16" t="str">
        <f>IF(Wedstrijden!AJ1398="x","B","")</f>
        <v/>
      </c>
      <c r="CZ1411" s="16" t="str">
        <f>IF(Wedstrijden!AK1398="x","L","")</f>
        <v/>
      </c>
      <c r="DA1411" s="16" t="str">
        <f>IF(Wedstrijden!AL1398="x","M","")</f>
        <v/>
      </c>
      <c r="DB1411" s="16" t="str">
        <f>IF(Wedstrijden!AM1398="x","Z","")</f>
        <v/>
      </c>
      <c r="DC1411" s="16" t="str">
        <f>IF(Wedstrijden!AN1398="x","ZZ","")</f>
        <v/>
      </c>
      <c r="DD1411" s="16" t="str">
        <f>IF(Wedstrijden!AP1398="x","1.40","")</f>
        <v/>
      </c>
      <c r="DE1411" s="16" t="str">
        <f>IF(COUNTA(Wedstrijden!BD1398:BF1398)&lt;&gt;0,6,"")</f>
        <v/>
      </c>
      <c r="DF1411" s="16" t="str">
        <f t="shared" ref="DF1411:DF1474" si="136">IF(COUNTBLANK(DE1411) = 1,"",2)</f>
        <v/>
      </c>
      <c r="DG1411" s="16" t="str">
        <f>IF(Wedstrijden!BD1398="x","L","")</f>
        <v/>
      </c>
      <c r="DH1411" s="16" t="str">
        <f>IF(Wedstrijden!BE1398="x","M","")</f>
        <v/>
      </c>
      <c r="DI1411" s="16" t="str">
        <f>IF(Wedstrijden!BF1398="x","Z","")</f>
        <v/>
      </c>
      <c r="DJ1411" s="16" t="str">
        <f>IF(Wedstrijden!BG1398="x","Z","")</f>
        <v/>
      </c>
      <c r="DK1411" s="16" t="str">
        <f>IF(COUNTA(Wedstrijden!BI1398:BK1398)&lt;&gt;0,6,"")</f>
        <v/>
      </c>
      <c r="DL1411" s="16" t="str">
        <f t="shared" ref="DL1411:DL1474" si="137">IF(COUNTBLANK(DK1411) = 1,"",1)</f>
        <v/>
      </c>
      <c r="DM1411" s="16" t="str">
        <f>IF(Wedstrijden!BI1398="x","L","")</f>
        <v/>
      </c>
      <c r="DN1411" s="16" t="str">
        <f>IF(Wedstrijden!BJ1398="x","M","")</f>
        <v/>
      </c>
      <c r="DO1411" s="16" t="str">
        <f>IF(Wedstrijden!BK1398="x","Z","")</f>
        <v/>
      </c>
      <c r="DP1411" s="16" t="str">
        <f>IF(Wedstrijden!BL1398="x","Z","")</f>
        <v/>
      </c>
    </row>
    <row r="1412" spans="1:120" ht="14.4" x14ac:dyDescent="0.3">
      <c r="A1412" s="18">
        <f>Wedstrijden!A1399</f>
        <v>0</v>
      </c>
      <c r="B1412" s="16" t="str">
        <f>IFERROR(VLOOKUP(Wedstrijden!#REF!,#REF!,2,FALSE),"")</f>
        <v/>
      </c>
      <c r="C1412" s="16">
        <f>Wedstrijden!E1399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IF(COUNTA(Wedstrijden!U1399:AC1399)&lt;&gt;0,1,"")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IF(Wedstrijden!U1399="x","B1","")</f>
        <v/>
      </c>
      <c r="BO1412" s="16" t="e">
        <f>IF(Wedstrijden!#REF!="x","BB","")</f>
        <v>#REF!</v>
      </c>
      <c r="BP1412" s="16" t="str">
        <f>IF(Wedstrijden!W1399="x","B","")</f>
        <v/>
      </c>
      <c r="BQ1412" s="16" t="str">
        <f>IF(Wedstrijden!X1399="x","L1","")</f>
        <v/>
      </c>
      <c r="BR1412" s="16" t="str">
        <f>IF(Wedstrijden!Y1399="x","L2","")</f>
        <v/>
      </c>
      <c r="BS1412" s="16" t="str">
        <f>IF(Wedstrijden!Z1399="x","M1","")</f>
        <v/>
      </c>
      <c r="BT1412" s="16" t="str">
        <f>IF(Wedstrijden!AA1399="x","M2","")</f>
        <v/>
      </c>
      <c r="BU1412" s="16" t="str">
        <f>IF(Wedstrijden!AB1399="x","Z1","")</f>
        <v/>
      </c>
      <c r="BV1412" s="16" t="str">
        <f>IF(Wedstrijden!AC1399="x","Z2","")</f>
        <v/>
      </c>
      <c r="BW1412" s="16" t="str">
        <f>IF(COUNTA(Wedstrijden!L1399:T1399)&lt;&gt;0,1,"")</f>
        <v/>
      </c>
      <c r="BX1412" s="16" t="str">
        <f t="shared" si="133"/>
        <v/>
      </c>
      <c r="BY1412" s="16" t="str">
        <f>IF(Wedstrijden!L1399="x","BB","")</f>
        <v/>
      </c>
      <c r="BZ1412" s="16" t="str">
        <f>IF(Wedstrijden!M1399="x","B","")</f>
        <v/>
      </c>
      <c r="CA1412" s="16" t="str">
        <f>IF(Wedstrijden!N1399="x","L1","")</f>
        <v/>
      </c>
      <c r="CB1412" s="16" t="str">
        <f>IF(Wedstrijden!O1399="x","L2","")</f>
        <v/>
      </c>
      <c r="CC1412" s="16" t="str">
        <f>IF(Wedstrijden!P1399="x","M1","")</f>
        <v/>
      </c>
      <c r="CD1412" s="16" t="str">
        <f>IF(Wedstrijden!Q1399="x","M2","")</f>
        <v/>
      </c>
      <c r="CE1412" s="16" t="str">
        <f>IF(Wedstrijden!R1399="x","Z1","")</f>
        <v/>
      </c>
      <c r="CF1412" s="16" t="str">
        <f>IF(Wedstrijden!S1399="x","Z2","")</f>
        <v/>
      </c>
      <c r="CG1412" s="16" t="str">
        <f>IF(Wedstrijden!T1399="x","ZZL","")</f>
        <v/>
      </c>
      <c r="CL1412" s="16" t="str">
        <f>IF(COUNTA(Wedstrijden!AR1399:BB1399)&lt;&gt;0,2,"")</f>
        <v/>
      </c>
      <c r="CM1412" s="16" t="str">
        <f t="shared" si="134"/>
        <v/>
      </c>
      <c r="CN1412" s="16" t="str">
        <f>IF(Wedstrijden!AR1399="x","AA","")</f>
        <v/>
      </c>
      <c r="CO1412" s="16" t="str">
        <f>IF(Wedstrijden!AS1399="x","A","")</f>
        <v/>
      </c>
      <c r="CP1412" s="16" t="str">
        <f>IF(Wedstrijden!AT1399="x","BB","")</f>
        <v/>
      </c>
      <c r="CQ1412" s="16" t="str">
        <f>IF(Wedstrijden!AU1399="x","B","")</f>
        <v/>
      </c>
      <c r="CR1412" s="16" t="str">
        <f>IF(Wedstrijden!AV1399="x","L","")</f>
        <v/>
      </c>
      <c r="CS1412" s="16" t="str">
        <f>IF(Wedstrijden!AW1399="x","M","")</f>
        <v/>
      </c>
      <c r="CT1412" s="16" t="str">
        <f>IF(Wedstrijden!AX1399="x","Z","")</f>
        <v/>
      </c>
      <c r="CU1412" s="16" t="str">
        <f>IF(Wedstrijden!BB1399="x","ZZ","")</f>
        <v/>
      </c>
      <c r="CV1412" s="16" t="str">
        <f>IF(COUNTA(Wedstrijden!AI1399:AP1399)&lt;&gt;0,2,"")</f>
        <v/>
      </c>
      <c r="CW1412" s="16" t="str">
        <f t="shared" si="135"/>
        <v/>
      </c>
      <c r="CX1412" s="16" t="str">
        <f>IF(Wedstrijden!AI1399="x","BB","")</f>
        <v/>
      </c>
      <c r="CY1412" s="16" t="str">
        <f>IF(Wedstrijden!AJ1399="x","B","")</f>
        <v/>
      </c>
      <c r="CZ1412" s="16" t="str">
        <f>IF(Wedstrijden!AK1399="x","L","")</f>
        <v/>
      </c>
      <c r="DA1412" s="16" t="str">
        <f>IF(Wedstrijden!AL1399="x","M","")</f>
        <v/>
      </c>
      <c r="DB1412" s="16" t="str">
        <f>IF(Wedstrijden!AM1399="x","Z","")</f>
        <v/>
      </c>
      <c r="DC1412" s="16" t="str">
        <f>IF(Wedstrijden!AN1399="x","ZZ","")</f>
        <v/>
      </c>
      <c r="DD1412" s="16" t="str">
        <f>IF(Wedstrijden!AP1399="x","1.40","")</f>
        <v/>
      </c>
      <c r="DE1412" s="16" t="str">
        <f>IF(COUNTA(Wedstrijden!BD1399:BF1399)&lt;&gt;0,6,"")</f>
        <v/>
      </c>
      <c r="DF1412" s="16" t="str">
        <f t="shared" si="136"/>
        <v/>
      </c>
      <c r="DG1412" s="16" t="str">
        <f>IF(Wedstrijden!BD1399="x","L","")</f>
        <v/>
      </c>
      <c r="DH1412" s="16" t="str">
        <f>IF(Wedstrijden!BE1399="x","M","")</f>
        <v/>
      </c>
      <c r="DI1412" s="16" t="str">
        <f>IF(Wedstrijden!BF1399="x","Z","")</f>
        <v/>
      </c>
      <c r="DJ1412" s="16" t="str">
        <f>IF(Wedstrijden!BG1399="x","Z","")</f>
        <v/>
      </c>
      <c r="DK1412" s="16" t="str">
        <f>IF(COUNTA(Wedstrijden!BI1399:BK1399)&lt;&gt;0,6,"")</f>
        <v/>
      </c>
      <c r="DL1412" s="16" t="str">
        <f t="shared" si="137"/>
        <v/>
      </c>
      <c r="DM1412" s="16" t="str">
        <f>IF(Wedstrijden!BI1399="x","L","")</f>
        <v/>
      </c>
      <c r="DN1412" s="16" t="str">
        <f>IF(Wedstrijden!BJ1399="x","M","")</f>
        <v/>
      </c>
      <c r="DO1412" s="16" t="str">
        <f>IF(Wedstrijden!BK1399="x","Z","")</f>
        <v/>
      </c>
      <c r="DP1412" s="16" t="str">
        <f>IF(Wedstrijden!BL1399="x","Z","")</f>
        <v/>
      </c>
    </row>
    <row r="1413" spans="1:120" ht="14.4" x14ac:dyDescent="0.3">
      <c r="A1413" s="18">
        <f>Wedstrijden!A1400</f>
        <v>0</v>
      </c>
      <c r="B1413" s="16" t="str">
        <f>IFERROR(VLOOKUP(Wedstrijden!#REF!,#REF!,2,FALSE),"")</f>
        <v/>
      </c>
      <c r="C1413" s="16">
        <f>Wedstrijden!E1400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IF(COUNTA(Wedstrijden!U1400:AC1400)&lt;&gt;0,1,"")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IF(Wedstrijden!U1400="x","B1","")</f>
        <v/>
      </c>
      <c r="BO1413" s="16" t="e">
        <f>IF(Wedstrijden!#REF!="x","BB","")</f>
        <v>#REF!</v>
      </c>
      <c r="BP1413" s="16" t="str">
        <f>IF(Wedstrijden!W1400="x","B","")</f>
        <v/>
      </c>
      <c r="BQ1413" s="16" t="str">
        <f>IF(Wedstrijden!X1400="x","L1","")</f>
        <v/>
      </c>
      <c r="BR1413" s="16" t="str">
        <f>IF(Wedstrijden!Y1400="x","L2","")</f>
        <v/>
      </c>
      <c r="BS1413" s="16" t="str">
        <f>IF(Wedstrijden!Z1400="x","M1","")</f>
        <v/>
      </c>
      <c r="BT1413" s="16" t="str">
        <f>IF(Wedstrijden!AA1400="x","M2","")</f>
        <v/>
      </c>
      <c r="BU1413" s="16" t="str">
        <f>IF(Wedstrijden!AB1400="x","Z1","")</f>
        <v/>
      </c>
      <c r="BV1413" s="16" t="str">
        <f>IF(Wedstrijden!AC1400="x","Z2","")</f>
        <v/>
      </c>
      <c r="BW1413" s="16" t="str">
        <f>IF(COUNTA(Wedstrijden!L1400:T1400)&lt;&gt;0,1,"")</f>
        <v/>
      </c>
      <c r="BX1413" s="16" t="str">
        <f t="shared" si="133"/>
        <v/>
      </c>
      <c r="BY1413" s="16" t="str">
        <f>IF(Wedstrijden!L1400="x","BB","")</f>
        <v/>
      </c>
      <c r="BZ1413" s="16" t="str">
        <f>IF(Wedstrijden!M1400="x","B","")</f>
        <v/>
      </c>
      <c r="CA1413" s="16" t="str">
        <f>IF(Wedstrijden!N1400="x","L1","")</f>
        <v/>
      </c>
      <c r="CB1413" s="16" t="str">
        <f>IF(Wedstrijden!O1400="x","L2","")</f>
        <v/>
      </c>
      <c r="CC1413" s="16" t="str">
        <f>IF(Wedstrijden!P1400="x","M1","")</f>
        <v/>
      </c>
      <c r="CD1413" s="16" t="str">
        <f>IF(Wedstrijden!Q1400="x","M2","")</f>
        <v/>
      </c>
      <c r="CE1413" s="16" t="str">
        <f>IF(Wedstrijden!R1400="x","Z1","")</f>
        <v/>
      </c>
      <c r="CF1413" s="16" t="str">
        <f>IF(Wedstrijden!S1400="x","Z2","")</f>
        <v/>
      </c>
      <c r="CG1413" s="16" t="str">
        <f>IF(Wedstrijden!T1400="x","ZZL","")</f>
        <v/>
      </c>
      <c r="CL1413" s="16" t="str">
        <f>IF(COUNTA(Wedstrijden!AR1400:BB1400)&lt;&gt;0,2,"")</f>
        <v/>
      </c>
      <c r="CM1413" s="16" t="str">
        <f t="shared" si="134"/>
        <v/>
      </c>
      <c r="CN1413" s="16" t="str">
        <f>IF(Wedstrijden!AR1400="x","AA","")</f>
        <v/>
      </c>
      <c r="CO1413" s="16" t="str">
        <f>IF(Wedstrijden!AS1400="x","A","")</f>
        <v/>
      </c>
      <c r="CP1413" s="16" t="str">
        <f>IF(Wedstrijden!AT1400="x","BB","")</f>
        <v/>
      </c>
      <c r="CQ1413" s="16" t="str">
        <f>IF(Wedstrijden!AU1400="x","B","")</f>
        <v/>
      </c>
      <c r="CR1413" s="16" t="str">
        <f>IF(Wedstrijden!AV1400="x","L","")</f>
        <v/>
      </c>
      <c r="CS1413" s="16" t="str">
        <f>IF(Wedstrijden!AW1400="x","M","")</f>
        <v/>
      </c>
      <c r="CT1413" s="16" t="str">
        <f>IF(Wedstrijden!AX1400="x","Z","")</f>
        <v/>
      </c>
      <c r="CU1413" s="16" t="str">
        <f>IF(Wedstrijden!BB1400="x","ZZ","")</f>
        <v/>
      </c>
      <c r="CV1413" s="16" t="str">
        <f>IF(COUNTA(Wedstrijden!AI1400:AP1400)&lt;&gt;0,2,"")</f>
        <v/>
      </c>
      <c r="CW1413" s="16" t="str">
        <f t="shared" si="135"/>
        <v/>
      </c>
      <c r="CX1413" s="16" t="str">
        <f>IF(Wedstrijden!AI1400="x","BB","")</f>
        <v/>
      </c>
      <c r="CY1413" s="16" t="str">
        <f>IF(Wedstrijden!AJ1400="x","B","")</f>
        <v/>
      </c>
      <c r="CZ1413" s="16" t="str">
        <f>IF(Wedstrijden!AK1400="x","L","")</f>
        <v/>
      </c>
      <c r="DA1413" s="16" t="str">
        <f>IF(Wedstrijden!AL1400="x","M","")</f>
        <v/>
      </c>
      <c r="DB1413" s="16" t="str">
        <f>IF(Wedstrijden!AM1400="x","Z","")</f>
        <v/>
      </c>
      <c r="DC1413" s="16" t="str">
        <f>IF(Wedstrijden!AN1400="x","ZZ","")</f>
        <v/>
      </c>
      <c r="DD1413" s="16" t="str">
        <f>IF(Wedstrijden!AP1400="x","1.40","")</f>
        <v/>
      </c>
      <c r="DE1413" s="16" t="str">
        <f>IF(COUNTA(Wedstrijden!BD1400:BF1400)&lt;&gt;0,6,"")</f>
        <v/>
      </c>
      <c r="DF1413" s="16" t="str">
        <f t="shared" si="136"/>
        <v/>
      </c>
      <c r="DG1413" s="16" t="str">
        <f>IF(Wedstrijden!BD1400="x","L","")</f>
        <v/>
      </c>
      <c r="DH1413" s="16" t="str">
        <f>IF(Wedstrijden!BE1400="x","M","")</f>
        <v/>
      </c>
      <c r="DI1413" s="16" t="str">
        <f>IF(Wedstrijden!BF1400="x","Z","")</f>
        <v/>
      </c>
      <c r="DJ1413" s="16" t="str">
        <f>IF(Wedstrijden!BG1400="x","Z","")</f>
        <v/>
      </c>
      <c r="DK1413" s="16" t="str">
        <f>IF(COUNTA(Wedstrijden!BI1400:BK1400)&lt;&gt;0,6,"")</f>
        <v/>
      </c>
      <c r="DL1413" s="16" t="str">
        <f t="shared" si="137"/>
        <v/>
      </c>
      <c r="DM1413" s="16" t="str">
        <f>IF(Wedstrijden!BI1400="x","L","")</f>
        <v/>
      </c>
      <c r="DN1413" s="16" t="str">
        <f>IF(Wedstrijden!BJ1400="x","M","")</f>
        <v/>
      </c>
      <c r="DO1413" s="16" t="str">
        <f>IF(Wedstrijden!BK1400="x","Z","")</f>
        <v/>
      </c>
      <c r="DP1413" s="16" t="str">
        <f>IF(Wedstrijden!BL1400="x","Z","")</f>
        <v/>
      </c>
    </row>
    <row r="1414" spans="1:120" ht="14.4" x14ac:dyDescent="0.3">
      <c r="A1414" s="18">
        <f>Wedstrijden!A1401</f>
        <v>0</v>
      </c>
      <c r="B1414" s="16" t="str">
        <f>IFERROR(VLOOKUP(Wedstrijden!#REF!,#REF!,2,FALSE),"")</f>
        <v/>
      </c>
      <c r="C1414" s="16">
        <f>Wedstrijden!E1401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IF(COUNTA(Wedstrijden!U1401:AC1401)&lt;&gt;0,1,"")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IF(Wedstrijden!U1401="x","B1","")</f>
        <v/>
      </c>
      <c r="BO1414" s="16" t="e">
        <f>IF(Wedstrijden!#REF!="x","BB","")</f>
        <v>#REF!</v>
      </c>
      <c r="BP1414" s="16" t="str">
        <f>IF(Wedstrijden!W1401="x","B","")</f>
        <v/>
      </c>
      <c r="BQ1414" s="16" t="str">
        <f>IF(Wedstrijden!X1401="x","L1","")</f>
        <v/>
      </c>
      <c r="BR1414" s="16" t="str">
        <f>IF(Wedstrijden!Y1401="x","L2","")</f>
        <v/>
      </c>
      <c r="BS1414" s="16" t="str">
        <f>IF(Wedstrijden!Z1401="x","M1","")</f>
        <v/>
      </c>
      <c r="BT1414" s="16" t="str">
        <f>IF(Wedstrijden!AA1401="x","M2","")</f>
        <v/>
      </c>
      <c r="BU1414" s="16" t="str">
        <f>IF(Wedstrijden!AB1401="x","Z1","")</f>
        <v/>
      </c>
      <c r="BV1414" s="16" t="str">
        <f>IF(Wedstrijden!AC1401="x","Z2","")</f>
        <v/>
      </c>
      <c r="BW1414" s="16" t="str">
        <f>IF(COUNTA(Wedstrijden!L1401:T1401)&lt;&gt;0,1,"")</f>
        <v/>
      </c>
      <c r="BX1414" s="16" t="str">
        <f t="shared" si="133"/>
        <v/>
      </c>
      <c r="BY1414" s="16" t="str">
        <f>IF(Wedstrijden!L1401="x","BB","")</f>
        <v/>
      </c>
      <c r="BZ1414" s="16" t="str">
        <f>IF(Wedstrijden!M1401="x","B","")</f>
        <v/>
      </c>
      <c r="CA1414" s="16" t="str">
        <f>IF(Wedstrijden!N1401="x","L1","")</f>
        <v/>
      </c>
      <c r="CB1414" s="16" t="str">
        <f>IF(Wedstrijden!O1401="x","L2","")</f>
        <v/>
      </c>
      <c r="CC1414" s="16" t="str">
        <f>IF(Wedstrijden!P1401="x","M1","")</f>
        <v/>
      </c>
      <c r="CD1414" s="16" t="str">
        <f>IF(Wedstrijden!Q1401="x","M2","")</f>
        <v/>
      </c>
      <c r="CE1414" s="16" t="str">
        <f>IF(Wedstrijden!R1401="x","Z1","")</f>
        <v/>
      </c>
      <c r="CF1414" s="16" t="str">
        <f>IF(Wedstrijden!S1401="x","Z2","")</f>
        <v/>
      </c>
      <c r="CG1414" s="16" t="str">
        <f>IF(Wedstrijden!T1401="x","ZZL","")</f>
        <v/>
      </c>
      <c r="CL1414" s="16" t="str">
        <f>IF(COUNTA(Wedstrijden!AR1401:BB1401)&lt;&gt;0,2,"")</f>
        <v/>
      </c>
      <c r="CM1414" s="16" t="str">
        <f t="shared" si="134"/>
        <v/>
      </c>
      <c r="CN1414" s="16" t="str">
        <f>IF(Wedstrijden!AR1401="x","AA","")</f>
        <v/>
      </c>
      <c r="CO1414" s="16" t="str">
        <f>IF(Wedstrijden!AS1401="x","A","")</f>
        <v/>
      </c>
      <c r="CP1414" s="16" t="str">
        <f>IF(Wedstrijden!AT1401="x","BB","")</f>
        <v/>
      </c>
      <c r="CQ1414" s="16" t="str">
        <f>IF(Wedstrijden!AU1401="x","B","")</f>
        <v/>
      </c>
      <c r="CR1414" s="16" t="str">
        <f>IF(Wedstrijden!AV1401="x","L","")</f>
        <v/>
      </c>
      <c r="CS1414" s="16" t="str">
        <f>IF(Wedstrijden!AW1401="x","M","")</f>
        <v/>
      </c>
      <c r="CT1414" s="16" t="str">
        <f>IF(Wedstrijden!AX1401="x","Z","")</f>
        <v/>
      </c>
      <c r="CU1414" s="16" t="str">
        <f>IF(Wedstrijden!BB1401="x","ZZ","")</f>
        <v/>
      </c>
      <c r="CV1414" s="16" t="str">
        <f>IF(COUNTA(Wedstrijden!AI1401:AP1401)&lt;&gt;0,2,"")</f>
        <v/>
      </c>
      <c r="CW1414" s="16" t="str">
        <f t="shared" si="135"/>
        <v/>
      </c>
      <c r="CX1414" s="16" t="str">
        <f>IF(Wedstrijden!AI1401="x","BB","")</f>
        <v/>
      </c>
      <c r="CY1414" s="16" t="str">
        <f>IF(Wedstrijden!AJ1401="x","B","")</f>
        <v/>
      </c>
      <c r="CZ1414" s="16" t="str">
        <f>IF(Wedstrijden!AK1401="x","L","")</f>
        <v/>
      </c>
      <c r="DA1414" s="16" t="str">
        <f>IF(Wedstrijden!AL1401="x","M","")</f>
        <v/>
      </c>
      <c r="DB1414" s="16" t="str">
        <f>IF(Wedstrijden!AM1401="x","Z","")</f>
        <v/>
      </c>
      <c r="DC1414" s="16" t="str">
        <f>IF(Wedstrijden!AN1401="x","ZZ","")</f>
        <v/>
      </c>
      <c r="DD1414" s="16" t="str">
        <f>IF(Wedstrijden!AP1401="x","1.40","")</f>
        <v/>
      </c>
      <c r="DE1414" s="16" t="str">
        <f>IF(COUNTA(Wedstrijden!BD1401:BF1401)&lt;&gt;0,6,"")</f>
        <v/>
      </c>
      <c r="DF1414" s="16" t="str">
        <f t="shared" si="136"/>
        <v/>
      </c>
      <c r="DG1414" s="16" t="str">
        <f>IF(Wedstrijden!BD1401="x","L","")</f>
        <v/>
      </c>
      <c r="DH1414" s="16" t="str">
        <f>IF(Wedstrijden!BE1401="x","M","")</f>
        <v/>
      </c>
      <c r="DI1414" s="16" t="str">
        <f>IF(Wedstrijden!BF1401="x","Z","")</f>
        <v/>
      </c>
      <c r="DJ1414" s="16" t="str">
        <f>IF(Wedstrijden!BG1401="x","Z","")</f>
        <v/>
      </c>
      <c r="DK1414" s="16" t="str">
        <f>IF(COUNTA(Wedstrijden!BI1401:BK1401)&lt;&gt;0,6,"")</f>
        <v/>
      </c>
      <c r="DL1414" s="16" t="str">
        <f t="shared" si="137"/>
        <v/>
      </c>
      <c r="DM1414" s="16" t="str">
        <f>IF(Wedstrijden!BI1401="x","L","")</f>
        <v/>
      </c>
      <c r="DN1414" s="16" t="str">
        <f>IF(Wedstrijden!BJ1401="x","M","")</f>
        <v/>
      </c>
      <c r="DO1414" s="16" t="str">
        <f>IF(Wedstrijden!BK1401="x","Z","")</f>
        <v/>
      </c>
      <c r="DP1414" s="16" t="str">
        <f>IF(Wedstrijden!BL1401="x","Z","")</f>
        <v/>
      </c>
    </row>
    <row r="1415" spans="1:120" ht="14.4" x14ac:dyDescent="0.3">
      <c r="A1415" s="18">
        <f>Wedstrijden!A1402</f>
        <v>0</v>
      </c>
      <c r="B1415" s="16" t="str">
        <f>IFERROR(VLOOKUP(Wedstrijden!#REF!,#REF!,2,FALSE),"")</f>
        <v/>
      </c>
      <c r="C1415" s="16">
        <f>Wedstrijden!E1402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IF(COUNTA(Wedstrijden!U1402:AC1402)&lt;&gt;0,1,"")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IF(Wedstrijden!U1402="x","B1","")</f>
        <v/>
      </c>
      <c r="BO1415" s="16" t="e">
        <f>IF(Wedstrijden!#REF!="x","BB","")</f>
        <v>#REF!</v>
      </c>
      <c r="BP1415" s="16" t="str">
        <f>IF(Wedstrijden!W1402="x","B","")</f>
        <v/>
      </c>
      <c r="BQ1415" s="16" t="str">
        <f>IF(Wedstrijden!X1402="x","L1","")</f>
        <v/>
      </c>
      <c r="BR1415" s="16" t="str">
        <f>IF(Wedstrijden!Y1402="x","L2","")</f>
        <v/>
      </c>
      <c r="BS1415" s="16" t="str">
        <f>IF(Wedstrijden!Z1402="x","M1","")</f>
        <v/>
      </c>
      <c r="BT1415" s="16" t="str">
        <f>IF(Wedstrijden!AA1402="x","M2","")</f>
        <v/>
      </c>
      <c r="BU1415" s="16" t="str">
        <f>IF(Wedstrijden!AB1402="x","Z1","")</f>
        <v/>
      </c>
      <c r="BV1415" s="16" t="str">
        <f>IF(Wedstrijden!AC1402="x","Z2","")</f>
        <v/>
      </c>
      <c r="BW1415" s="16" t="str">
        <f>IF(COUNTA(Wedstrijden!L1402:T1402)&lt;&gt;0,1,"")</f>
        <v/>
      </c>
      <c r="BX1415" s="16" t="str">
        <f t="shared" si="133"/>
        <v/>
      </c>
      <c r="BY1415" s="16" t="str">
        <f>IF(Wedstrijden!L1402="x","BB","")</f>
        <v/>
      </c>
      <c r="BZ1415" s="16" t="str">
        <f>IF(Wedstrijden!M1402="x","B","")</f>
        <v/>
      </c>
      <c r="CA1415" s="16" t="str">
        <f>IF(Wedstrijden!N1402="x","L1","")</f>
        <v/>
      </c>
      <c r="CB1415" s="16" t="str">
        <f>IF(Wedstrijden!O1402="x","L2","")</f>
        <v/>
      </c>
      <c r="CC1415" s="16" t="str">
        <f>IF(Wedstrijden!P1402="x","M1","")</f>
        <v/>
      </c>
      <c r="CD1415" s="16" t="str">
        <f>IF(Wedstrijden!Q1402="x","M2","")</f>
        <v/>
      </c>
      <c r="CE1415" s="16" t="str">
        <f>IF(Wedstrijden!R1402="x","Z1","")</f>
        <v/>
      </c>
      <c r="CF1415" s="16" t="str">
        <f>IF(Wedstrijden!S1402="x","Z2","")</f>
        <v/>
      </c>
      <c r="CG1415" s="16" t="str">
        <f>IF(Wedstrijden!T1402="x","ZZL","")</f>
        <v/>
      </c>
      <c r="CL1415" s="16" t="str">
        <f>IF(COUNTA(Wedstrijden!AR1402:BB1402)&lt;&gt;0,2,"")</f>
        <v/>
      </c>
      <c r="CM1415" s="16" t="str">
        <f t="shared" si="134"/>
        <v/>
      </c>
      <c r="CN1415" s="16" t="str">
        <f>IF(Wedstrijden!AR1402="x","AA","")</f>
        <v/>
      </c>
      <c r="CO1415" s="16" t="str">
        <f>IF(Wedstrijden!AS1402="x","A","")</f>
        <v/>
      </c>
      <c r="CP1415" s="16" t="str">
        <f>IF(Wedstrijden!AT1402="x","BB","")</f>
        <v/>
      </c>
      <c r="CQ1415" s="16" t="str">
        <f>IF(Wedstrijden!AU1402="x","B","")</f>
        <v/>
      </c>
      <c r="CR1415" s="16" t="str">
        <f>IF(Wedstrijden!AV1402="x","L","")</f>
        <v/>
      </c>
      <c r="CS1415" s="16" t="str">
        <f>IF(Wedstrijden!AW1402="x","M","")</f>
        <v/>
      </c>
      <c r="CT1415" s="16" t="str">
        <f>IF(Wedstrijden!AX1402="x","Z","")</f>
        <v/>
      </c>
      <c r="CU1415" s="16" t="str">
        <f>IF(Wedstrijden!BB1402="x","ZZ","")</f>
        <v/>
      </c>
      <c r="CV1415" s="16" t="str">
        <f>IF(COUNTA(Wedstrijden!AI1402:AP1402)&lt;&gt;0,2,"")</f>
        <v/>
      </c>
      <c r="CW1415" s="16" t="str">
        <f t="shared" si="135"/>
        <v/>
      </c>
      <c r="CX1415" s="16" t="str">
        <f>IF(Wedstrijden!AI1402="x","BB","")</f>
        <v/>
      </c>
      <c r="CY1415" s="16" t="str">
        <f>IF(Wedstrijden!AJ1402="x","B","")</f>
        <v/>
      </c>
      <c r="CZ1415" s="16" t="str">
        <f>IF(Wedstrijden!AK1402="x","L","")</f>
        <v/>
      </c>
      <c r="DA1415" s="16" t="str">
        <f>IF(Wedstrijden!AL1402="x","M","")</f>
        <v/>
      </c>
      <c r="DB1415" s="16" t="str">
        <f>IF(Wedstrijden!AM1402="x","Z","")</f>
        <v/>
      </c>
      <c r="DC1415" s="16" t="str">
        <f>IF(Wedstrijden!AN1402="x","ZZ","")</f>
        <v/>
      </c>
      <c r="DD1415" s="16" t="str">
        <f>IF(Wedstrijden!AP1402="x","1.40","")</f>
        <v/>
      </c>
      <c r="DE1415" s="16" t="str">
        <f>IF(COUNTA(Wedstrijden!BD1402:BF1402)&lt;&gt;0,6,"")</f>
        <v/>
      </c>
      <c r="DF1415" s="16" t="str">
        <f t="shared" si="136"/>
        <v/>
      </c>
      <c r="DG1415" s="16" t="str">
        <f>IF(Wedstrijden!BD1402="x","L","")</f>
        <v/>
      </c>
      <c r="DH1415" s="16" t="str">
        <f>IF(Wedstrijden!BE1402="x","M","")</f>
        <v/>
      </c>
      <c r="DI1415" s="16" t="str">
        <f>IF(Wedstrijden!BF1402="x","Z","")</f>
        <v/>
      </c>
      <c r="DJ1415" s="16" t="str">
        <f>IF(Wedstrijden!BG1402="x","Z","")</f>
        <v/>
      </c>
      <c r="DK1415" s="16" t="str">
        <f>IF(COUNTA(Wedstrijden!BI1402:BK1402)&lt;&gt;0,6,"")</f>
        <v/>
      </c>
      <c r="DL1415" s="16" t="str">
        <f t="shared" si="137"/>
        <v/>
      </c>
      <c r="DM1415" s="16" t="str">
        <f>IF(Wedstrijden!BI1402="x","L","")</f>
        <v/>
      </c>
      <c r="DN1415" s="16" t="str">
        <f>IF(Wedstrijden!BJ1402="x","M","")</f>
        <v/>
      </c>
      <c r="DO1415" s="16" t="str">
        <f>IF(Wedstrijden!BK1402="x","Z","")</f>
        <v/>
      </c>
      <c r="DP1415" s="16" t="str">
        <f>IF(Wedstrijden!BL1402="x","Z","")</f>
        <v/>
      </c>
    </row>
    <row r="1416" spans="1:120" ht="14.4" x14ac:dyDescent="0.3">
      <c r="A1416" s="18">
        <f>Wedstrijden!A1403</f>
        <v>0</v>
      </c>
      <c r="B1416" s="16" t="str">
        <f>IFERROR(VLOOKUP(Wedstrijden!#REF!,#REF!,2,FALSE),"")</f>
        <v/>
      </c>
      <c r="C1416" s="16">
        <f>Wedstrijden!E1403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IF(COUNTA(Wedstrijden!U1403:AC1403)&lt;&gt;0,1,"")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IF(Wedstrijden!U1403="x","B1","")</f>
        <v/>
      </c>
      <c r="BO1416" s="16" t="e">
        <f>IF(Wedstrijden!#REF!="x","BB","")</f>
        <v>#REF!</v>
      </c>
      <c r="BP1416" s="16" t="str">
        <f>IF(Wedstrijden!W1403="x","B","")</f>
        <v/>
      </c>
      <c r="BQ1416" s="16" t="str">
        <f>IF(Wedstrijden!X1403="x","L1","")</f>
        <v/>
      </c>
      <c r="BR1416" s="16" t="str">
        <f>IF(Wedstrijden!Y1403="x","L2","")</f>
        <v/>
      </c>
      <c r="BS1416" s="16" t="str">
        <f>IF(Wedstrijden!Z1403="x","M1","")</f>
        <v/>
      </c>
      <c r="BT1416" s="16" t="str">
        <f>IF(Wedstrijden!AA1403="x","M2","")</f>
        <v/>
      </c>
      <c r="BU1416" s="16" t="str">
        <f>IF(Wedstrijden!AB1403="x","Z1","")</f>
        <v/>
      </c>
      <c r="BV1416" s="16" t="str">
        <f>IF(Wedstrijden!AC1403="x","Z2","")</f>
        <v/>
      </c>
      <c r="BW1416" s="16" t="str">
        <f>IF(COUNTA(Wedstrijden!L1403:T1403)&lt;&gt;0,1,"")</f>
        <v/>
      </c>
      <c r="BX1416" s="16" t="str">
        <f t="shared" si="133"/>
        <v/>
      </c>
      <c r="BY1416" s="16" t="str">
        <f>IF(Wedstrijden!L1403="x","BB","")</f>
        <v/>
      </c>
      <c r="BZ1416" s="16" t="str">
        <f>IF(Wedstrijden!M1403="x","B","")</f>
        <v/>
      </c>
      <c r="CA1416" s="16" t="str">
        <f>IF(Wedstrijden!N1403="x","L1","")</f>
        <v/>
      </c>
      <c r="CB1416" s="16" t="str">
        <f>IF(Wedstrijden!O1403="x","L2","")</f>
        <v/>
      </c>
      <c r="CC1416" s="16" t="str">
        <f>IF(Wedstrijden!P1403="x","M1","")</f>
        <v/>
      </c>
      <c r="CD1416" s="16" t="str">
        <f>IF(Wedstrijden!Q1403="x","M2","")</f>
        <v/>
      </c>
      <c r="CE1416" s="16" t="str">
        <f>IF(Wedstrijden!R1403="x","Z1","")</f>
        <v/>
      </c>
      <c r="CF1416" s="16" t="str">
        <f>IF(Wedstrijden!S1403="x","Z2","")</f>
        <v/>
      </c>
      <c r="CG1416" s="16" t="str">
        <f>IF(Wedstrijden!T1403="x","ZZL","")</f>
        <v/>
      </c>
      <c r="CL1416" s="16" t="str">
        <f>IF(COUNTA(Wedstrijden!AR1403:BB1403)&lt;&gt;0,2,"")</f>
        <v/>
      </c>
      <c r="CM1416" s="16" t="str">
        <f t="shared" si="134"/>
        <v/>
      </c>
      <c r="CN1416" s="16" t="str">
        <f>IF(Wedstrijden!AR1403="x","AA","")</f>
        <v/>
      </c>
      <c r="CO1416" s="16" t="str">
        <f>IF(Wedstrijden!AS1403="x","A","")</f>
        <v/>
      </c>
      <c r="CP1416" s="16" t="str">
        <f>IF(Wedstrijden!AT1403="x","BB","")</f>
        <v/>
      </c>
      <c r="CQ1416" s="16" t="str">
        <f>IF(Wedstrijden!AU1403="x","B","")</f>
        <v/>
      </c>
      <c r="CR1416" s="16" t="str">
        <f>IF(Wedstrijden!AV1403="x","L","")</f>
        <v/>
      </c>
      <c r="CS1416" s="16" t="str">
        <f>IF(Wedstrijden!AW1403="x","M","")</f>
        <v/>
      </c>
      <c r="CT1416" s="16" t="str">
        <f>IF(Wedstrijden!AX1403="x","Z","")</f>
        <v/>
      </c>
      <c r="CU1416" s="16" t="str">
        <f>IF(Wedstrijden!BB1403="x","ZZ","")</f>
        <v/>
      </c>
      <c r="CV1416" s="16" t="str">
        <f>IF(COUNTA(Wedstrijden!AI1403:AP1403)&lt;&gt;0,2,"")</f>
        <v/>
      </c>
      <c r="CW1416" s="16" t="str">
        <f t="shared" si="135"/>
        <v/>
      </c>
      <c r="CX1416" s="16" t="str">
        <f>IF(Wedstrijden!AI1403="x","BB","")</f>
        <v/>
      </c>
      <c r="CY1416" s="16" t="str">
        <f>IF(Wedstrijden!AJ1403="x","B","")</f>
        <v/>
      </c>
      <c r="CZ1416" s="16" t="str">
        <f>IF(Wedstrijden!AK1403="x","L","")</f>
        <v/>
      </c>
      <c r="DA1416" s="16" t="str">
        <f>IF(Wedstrijden!AL1403="x","M","")</f>
        <v/>
      </c>
      <c r="DB1416" s="16" t="str">
        <f>IF(Wedstrijden!AM1403="x","Z","")</f>
        <v/>
      </c>
      <c r="DC1416" s="16" t="str">
        <f>IF(Wedstrijden!AN1403="x","ZZ","")</f>
        <v/>
      </c>
      <c r="DD1416" s="16" t="str">
        <f>IF(Wedstrijden!AP1403="x","1.40","")</f>
        <v/>
      </c>
      <c r="DE1416" s="16" t="str">
        <f>IF(COUNTA(Wedstrijden!BD1403:BF1403)&lt;&gt;0,6,"")</f>
        <v/>
      </c>
      <c r="DF1416" s="16" t="str">
        <f t="shared" si="136"/>
        <v/>
      </c>
      <c r="DG1416" s="16" t="str">
        <f>IF(Wedstrijden!BD1403="x","L","")</f>
        <v/>
      </c>
      <c r="DH1416" s="16" t="str">
        <f>IF(Wedstrijden!BE1403="x","M","")</f>
        <v/>
      </c>
      <c r="DI1416" s="16" t="str">
        <f>IF(Wedstrijden!BF1403="x","Z","")</f>
        <v/>
      </c>
      <c r="DJ1416" s="16" t="str">
        <f>IF(Wedstrijden!BG1403="x","Z","")</f>
        <v/>
      </c>
      <c r="DK1416" s="16" t="str">
        <f>IF(COUNTA(Wedstrijden!BI1403:BK1403)&lt;&gt;0,6,"")</f>
        <v/>
      </c>
      <c r="DL1416" s="16" t="str">
        <f t="shared" si="137"/>
        <v/>
      </c>
      <c r="DM1416" s="16" t="str">
        <f>IF(Wedstrijden!BI1403="x","L","")</f>
        <v/>
      </c>
      <c r="DN1416" s="16" t="str">
        <f>IF(Wedstrijden!BJ1403="x","M","")</f>
        <v/>
      </c>
      <c r="DO1416" s="16" t="str">
        <f>IF(Wedstrijden!BK1403="x","Z","")</f>
        <v/>
      </c>
      <c r="DP1416" s="16" t="str">
        <f>IF(Wedstrijden!BL1403="x","Z","")</f>
        <v/>
      </c>
    </row>
    <row r="1417" spans="1:120" ht="14.4" x14ac:dyDescent="0.3">
      <c r="A1417" s="18">
        <f>Wedstrijden!A1404</f>
        <v>0</v>
      </c>
      <c r="B1417" s="16" t="str">
        <f>IFERROR(VLOOKUP(Wedstrijden!#REF!,#REF!,2,FALSE),"")</f>
        <v/>
      </c>
      <c r="C1417" s="16">
        <f>Wedstrijden!E1404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IF(COUNTA(Wedstrijden!U1404:AC1404)&lt;&gt;0,1,"")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IF(Wedstrijden!U1404="x","B1","")</f>
        <v/>
      </c>
      <c r="BO1417" s="16" t="e">
        <f>IF(Wedstrijden!#REF!="x","BB","")</f>
        <v>#REF!</v>
      </c>
      <c r="BP1417" s="16" t="str">
        <f>IF(Wedstrijden!W1404="x","B","")</f>
        <v/>
      </c>
      <c r="BQ1417" s="16" t="str">
        <f>IF(Wedstrijden!X1404="x","L1","")</f>
        <v/>
      </c>
      <c r="BR1417" s="16" t="str">
        <f>IF(Wedstrijden!Y1404="x","L2","")</f>
        <v/>
      </c>
      <c r="BS1417" s="16" t="str">
        <f>IF(Wedstrijden!Z1404="x","M1","")</f>
        <v/>
      </c>
      <c r="BT1417" s="16" t="str">
        <f>IF(Wedstrijden!AA1404="x","M2","")</f>
        <v/>
      </c>
      <c r="BU1417" s="16" t="str">
        <f>IF(Wedstrijden!AB1404="x","Z1","")</f>
        <v/>
      </c>
      <c r="BV1417" s="16" t="str">
        <f>IF(Wedstrijden!AC1404="x","Z2","")</f>
        <v/>
      </c>
      <c r="BW1417" s="16" t="str">
        <f>IF(COUNTA(Wedstrijden!L1404:T1404)&lt;&gt;0,1,"")</f>
        <v/>
      </c>
      <c r="BX1417" s="16" t="str">
        <f t="shared" si="133"/>
        <v/>
      </c>
      <c r="BY1417" s="16" t="str">
        <f>IF(Wedstrijden!L1404="x","BB","")</f>
        <v/>
      </c>
      <c r="BZ1417" s="16" t="str">
        <f>IF(Wedstrijden!M1404="x","B","")</f>
        <v/>
      </c>
      <c r="CA1417" s="16" t="str">
        <f>IF(Wedstrijden!N1404="x","L1","")</f>
        <v/>
      </c>
      <c r="CB1417" s="16" t="str">
        <f>IF(Wedstrijden!O1404="x","L2","")</f>
        <v/>
      </c>
      <c r="CC1417" s="16" t="str">
        <f>IF(Wedstrijden!P1404="x","M1","")</f>
        <v/>
      </c>
      <c r="CD1417" s="16" t="str">
        <f>IF(Wedstrijden!Q1404="x","M2","")</f>
        <v/>
      </c>
      <c r="CE1417" s="16" t="str">
        <f>IF(Wedstrijden!R1404="x","Z1","")</f>
        <v/>
      </c>
      <c r="CF1417" s="16" t="str">
        <f>IF(Wedstrijden!S1404="x","Z2","")</f>
        <v/>
      </c>
      <c r="CG1417" s="16" t="str">
        <f>IF(Wedstrijden!T1404="x","ZZL","")</f>
        <v/>
      </c>
      <c r="CL1417" s="16" t="str">
        <f>IF(COUNTA(Wedstrijden!AR1404:BB1404)&lt;&gt;0,2,"")</f>
        <v/>
      </c>
      <c r="CM1417" s="16" t="str">
        <f t="shared" si="134"/>
        <v/>
      </c>
      <c r="CN1417" s="16" t="str">
        <f>IF(Wedstrijden!AR1404="x","AA","")</f>
        <v/>
      </c>
      <c r="CO1417" s="16" t="str">
        <f>IF(Wedstrijden!AS1404="x","A","")</f>
        <v/>
      </c>
      <c r="CP1417" s="16" t="str">
        <f>IF(Wedstrijden!AT1404="x","BB","")</f>
        <v/>
      </c>
      <c r="CQ1417" s="16" t="str">
        <f>IF(Wedstrijden!AU1404="x","B","")</f>
        <v/>
      </c>
      <c r="CR1417" s="16" t="str">
        <f>IF(Wedstrijden!AV1404="x","L","")</f>
        <v/>
      </c>
      <c r="CS1417" s="16" t="str">
        <f>IF(Wedstrijden!AW1404="x","M","")</f>
        <v/>
      </c>
      <c r="CT1417" s="16" t="str">
        <f>IF(Wedstrijden!AX1404="x","Z","")</f>
        <v/>
      </c>
      <c r="CU1417" s="16" t="str">
        <f>IF(Wedstrijden!BB1404="x","ZZ","")</f>
        <v/>
      </c>
      <c r="CV1417" s="16" t="str">
        <f>IF(COUNTA(Wedstrijden!AI1404:AP1404)&lt;&gt;0,2,"")</f>
        <v/>
      </c>
      <c r="CW1417" s="16" t="str">
        <f t="shared" si="135"/>
        <v/>
      </c>
      <c r="CX1417" s="16" t="str">
        <f>IF(Wedstrijden!AI1404="x","BB","")</f>
        <v/>
      </c>
      <c r="CY1417" s="16" t="str">
        <f>IF(Wedstrijden!AJ1404="x","B","")</f>
        <v/>
      </c>
      <c r="CZ1417" s="16" t="str">
        <f>IF(Wedstrijden!AK1404="x","L","")</f>
        <v/>
      </c>
      <c r="DA1417" s="16" t="str">
        <f>IF(Wedstrijden!AL1404="x","M","")</f>
        <v/>
      </c>
      <c r="DB1417" s="16" t="str">
        <f>IF(Wedstrijden!AM1404="x","Z","")</f>
        <v/>
      </c>
      <c r="DC1417" s="16" t="str">
        <f>IF(Wedstrijden!AN1404="x","ZZ","")</f>
        <v/>
      </c>
      <c r="DD1417" s="16" t="str">
        <f>IF(Wedstrijden!AP1404="x","1.40","")</f>
        <v/>
      </c>
      <c r="DE1417" s="16" t="str">
        <f>IF(COUNTA(Wedstrijden!BD1404:BF1404)&lt;&gt;0,6,"")</f>
        <v/>
      </c>
      <c r="DF1417" s="16" t="str">
        <f t="shared" si="136"/>
        <v/>
      </c>
      <c r="DG1417" s="16" t="str">
        <f>IF(Wedstrijden!BD1404="x","L","")</f>
        <v/>
      </c>
      <c r="DH1417" s="16" t="str">
        <f>IF(Wedstrijden!BE1404="x","M","")</f>
        <v/>
      </c>
      <c r="DI1417" s="16" t="str">
        <f>IF(Wedstrijden!BF1404="x","Z","")</f>
        <v/>
      </c>
      <c r="DJ1417" s="16" t="str">
        <f>IF(Wedstrijden!BG1404="x","Z","")</f>
        <v/>
      </c>
      <c r="DK1417" s="16" t="str">
        <f>IF(COUNTA(Wedstrijden!BI1404:BK1404)&lt;&gt;0,6,"")</f>
        <v/>
      </c>
      <c r="DL1417" s="16" t="str">
        <f t="shared" si="137"/>
        <v/>
      </c>
      <c r="DM1417" s="16" t="str">
        <f>IF(Wedstrijden!BI1404="x","L","")</f>
        <v/>
      </c>
      <c r="DN1417" s="16" t="str">
        <f>IF(Wedstrijden!BJ1404="x","M","")</f>
        <v/>
      </c>
      <c r="DO1417" s="16" t="str">
        <f>IF(Wedstrijden!BK1404="x","Z","")</f>
        <v/>
      </c>
      <c r="DP1417" s="16" t="str">
        <f>IF(Wedstrijden!BL1404="x","Z","")</f>
        <v/>
      </c>
    </row>
    <row r="1418" spans="1:120" ht="14.4" x14ac:dyDescent="0.3">
      <c r="A1418" s="18">
        <f>Wedstrijden!A1405</f>
        <v>0</v>
      </c>
      <c r="B1418" s="16" t="str">
        <f>IFERROR(VLOOKUP(Wedstrijden!#REF!,#REF!,2,FALSE),"")</f>
        <v/>
      </c>
      <c r="C1418" s="16">
        <f>Wedstrijden!E1405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IF(COUNTA(Wedstrijden!U1405:AC1405)&lt;&gt;0,1,"")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IF(Wedstrijden!U1405="x","B1","")</f>
        <v/>
      </c>
      <c r="BO1418" s="16" t="e">
        <f>IF(Wedstrijden!#REF!="x","BB","")</f>
        <v>#REF!</v>
      </c>
      <c r="BP1418" s="16" t="str">
        <f>IF(Wedstrijden!W1405="x","B","")</f>
        <v/>
      </c>
      <c r="BQ1418" s="16" t="str">
        <f>IF(Wedstrijden!X1405="x","L1","")</f>
        <v/>
      </c>
      <c r="BR1418" s="16" t="str">
        <f>IF(Wedstrijden!Y1405="x","L2","")</f>
        <v/>
      </c>
      <c r="BS1418" s="16" t="str">
        <f>IF(Wedstrijden!Z1405="x","M1","")</f>
        <v/>
      </c>
      <c r="BT1418" s="16" t="str">
        <f>IF(Wedstrijden!AA1405="x","M2","")</f>
        <v/>
      </c>
      <c r="BU1418" s="16" t="str">
        <f>IF(Wedstrijden!AB1405="x","Z1","")</f>
        <v/>
      </c>
      <c r="BV1418" s="16" t="str">
        <f>IF(Wedstrijden!AC1405="x","Z2","")</f>
        <v/>
      </c>
      <c r="BW1418" s="16" t="str">
        <f>IF(COUNTA(Wedstrijden!L1405:T1405)&lt;&gt;0,1,"")</f>
        <v/>
      </c>
      <c r="BX1418" s="16" t="str">
        <f t="shared" si="133"/>
        <v/>
      </c>
      <c r="BY1418" s="16" t="str">
        <f>IF(Wedstrijden!L1405="x","BB","")</f>
        <v/>
      </c>
      <c r="BZ1418" s="16" t="str">
        <f>IF(Wedstrijden!M1405="x","B","")</f>
        <v/>
      </c>
      <c r="CA1418" s="16" t="str">
        <f>IF(Wedstrijden!N1405="x","L1","")</f>
        <v/>
      </c>
      <c r="CB1418" s="16" t="str">
        <f>IF(Wedstrijden!O1405="x","L2","")</f>
        <v/>
      </c>
      <c r="CC1418" s="16" t="str">
        <f>IF(Wedstrijden!P1405="x","M1","")</f>
        <v/>
      </c>
      <c r="CD1418" s="16" t="str">
        <f>IF(Wedstrijden!Q1405="x","M2","")</f>
        <v/>
      </c>
      <c r="CE1418" s="16" t="str">
        <f>IF(Wedstrijden!R1405="x","Z1","")</f>
        <v/>
      </c>
      <c r="CF1418" s="16" t="str">
        <f>IF(Wedstrijden!S1405="x","Z2","")</f>
        <v/>
      </c>
      <c r="CG1418" s="16" t="str">
        <f>IF(Wedstrijden!T1405="x","ZZL","")</f>
        <v/>
      </c>
      <c r="CL1418" s="16" t="str">
        <f>IF(COUNTA(Wedstrijden!AR1405:BB1405)&lt;&gt;0,2,"")</f>
        <v/>
      </c>
      <c r="CM1418" s="16" t="str">
        <f t="shared" si="134"/>
        <v/>
      </c>
      <c r="CN1418" s="16" t="str">
        <f>IF(Wedstrijden!AR1405="x","AA","")</f>
        <v/>
      </c>
      <c r="CO1418" s="16" t="str">
        <f>IF(Wedstrijden!AS1405="x","A","")</f>
        <v/>
      </c>
      <c r="CP1418" s="16" t="str">
        <f>IF(Wedstrijden!AT1405="x","BB","")</f>
        <v/>
      </c>
      <c r="CQ1418" s="16" t="str">
        <f>IF(Wedstrijden!AU1405="x","B","")</f>
        <v/>
      </c>
      <c r="CR1418" s="16" t="str">
        <f>IF(Wedstrijden!AV1405="x","L","")</f>
        <v/>
      </c>
      <c r="CS1418" s="16" t="str">
        <f>IF(Wedstrijden!AW1405="x","M","")</f>
        <v/>
      </c>
      <c r="CT1418" s="16" t="str">
        <f>IF(Wedstrijden!AX1405="x","Z","")</f>
        <v/>
      </c>
      <c r="CU1418" s="16" t="str">
        <f>IF(Wedstrijden!BB1405="x","ZZ","")</f>
        <v/>
      </c>
      <c r="CV1418" s="16" t="str">
        <f>IF(COUNTA(Wedstrijden!AI1405:AP1405)&lt;&gt;0,2,"")</f>
        <v/>
      </c>
      <c r="CW1418" s="16" t="str">
        <f t="shared" si="135"/>
        <v/>
      </c>
      <c r="CX1418" s="16" t="str">
        <f>IF(Wedstrijden!AI1405="x","BB","")</f>
        <v/>
      </c>
      <c r="CY1418" s="16" t="str">
        <f>IF(Wedstrijden!AJ1405="x","B","")</f>
        <v/>
      </c>
      <c r="CZ1418" s="16" t="str">
        <f>IF(Wedstrijden!AK1405="x","L","")</f>
        <v/>
      </c>
      <c r="DA1418" s="16" t="str">
        <f>IF(Wedstrijden!AL1405="x","M","")</f>
        <v/>
      </c>
      <c r="DB1418" s="16" t="str">
        <f>IF(Wedstrijden!AM1405="x","Z","")</f>
        <v/>
      </c>
      <c r="DC1418" s="16" t="str">
        <f>IF(Wedstrijden!AN1405="x","ZZ","")</f>
        <v/>
      </c>
      <c r="DD1418" s="16" t="str">
        <f>IF(Wedstrijden!AP1405="x","1.40","")</f>
        <v/>
      </c>
      <c r="DE1418" s="16" t="str">
        <f>IF(COUNTA(Wedstrijden!BD1405:BF1405)&lt;&gt;0,6,"")</f>
        <v/>
      </c>
      <c r="DF1418" s="16" t="str">
        <f t="shared" si="136"/>
        <v/>
      </c>
      <c r="DG1418" s="16" t="str">
        <f>IF(Wedstrijden!BD1405="x","L","")</f>
        <v/>
      </c>
      <c r="DH1418" s="16" t="str">
        <f>IF(Wedstrijden!BE1405="x","M","")</f>
        <v/>
      </c>
      <c r="DI1418" s="16" t="str">
        <f>IF(Wedstrijden!BF1405="x","Z","")</f>
        <v/>
      </c>
      <c r="DJ1418" s="16" t="str">
        <f>IF(Wedstrijden!BG1405="x","Z","")</f>
        <v/>
      </c>
      <c r="DK1418" s="16" t="str">
        <f>IF(COUNTA(Wedstrijden!BI1405:BK1405)&lt;&gt;0,6,"")</f>
        <v/>
      </c>
      <c r="DL1418" s="16" t="str">
        <f t="shared" si="137"/>
        <v/>
      </c>
      <c r="DM1418" s="16" t="str">
        <f>IF(Wedstrijden!BI1405="x","L","")</f>
        <v/>
      </c>
      <c r="DN1418" s="16" t="str">
        <f>IF(Wedstrijden!BJ1405="x","M","")</f>
        <v/>
      </c>
      <c r="DO1418" s="16" t="str">
        <f>IF(Wedstrijden!BK1405="x","Z","")</f>
        <v/>
      </c>
      <c r="DP1418" s="16" t="str">
        <f>IF(Wedstrijden!BL1405="x","Z","")</f>
        <v/>
      </c>
    </row>
    <row r="1419" spans="1:120" ht="14.4" x14ac:dyDescent="0.3">
      <c r="A1419" s="18">
        <f>Wedstrijden!A1406</f>
        <v>0</v>
      </c>
      <c r="B1419" s="16" t="str">
        <f>IFERROR(VLOOKUP(Wedstrijden!#REF!,#REF!,2,FALSE),"")</f>
        <v/>
      </c>
      <c r="C1419" s="16">
        <f>Wedstrijden!E1406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IF(COUNTA(Wedstrijden!U1406:AC1406)&lt;&gt;0,1,"")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IF(Wedstrijden!U1406="x","B1","")</f>
        <v/>
      </c>
      <c r="BO1419" s="16" t="e">
        <f>IF(Wedstrijden!#REF!="x","BB","")</f>
        <v>#REF!</v>
      </c>
      <c r="BP1419" s="16" t="str">
        <f>IF(Wedstrijden!W1406="x","B","")</f>
        <v/>
      </c>
      <c r="BQ1419" s="16" t="str">
        <f>IF(Wedstrijden!X1406="x","L1","")</f>
        <v/>
      </c>
      <c r="BR1419" s="16" t="str">
        <f>IF(Wedstrijden!Y1406="x","L2","")</f>
        <v/>
      </c>
      <c r="BS1419" s="16" t="str">
        <f>IF(Wedstrijden!Z1406="x","M1","")</f>
        <v/>
      </c>
      <c r="BT1419" s="16" t="str">
        <f>IF(Wedstrijden!AA1406="x","M2","")</f>
        <v/>
      </c>
      <c r="BU1419" s="16" t="str">
        <f>IF(Wedstrijden!AB1406="x","Z1","")</f>
        <v/>
      </c>
      <c r="BV1419" s="16" t="str">
        <f>IF(Wedstrijden!AC1406="x","Z2","")</f>
        <v/>
      </c>
      <c r="BW1419" s="16" t="str">
        <f>IF(COUNTA(Wedstrijden!L1406:T1406)&lt;&gt;0,1,"")</f>
        <v/>
      </c>
      <c r="BX1419" s="16" t="str">
        <f t="shared" si="133"/>
        <v/>
      </c>
      <c r="BY1419" s="16" t="str">
        <f>IF(Wedstrijden!L1406="x","BB","")</f>
        <v/>
      </c>
      <c r="BZ1419" s="16" t="str">
        <f>IF(Wedstrijden!M1406="x","B","")</f>
        <v/>
      </c>
      <c r="CA1419" s="16" t="str">
        <f>IF(Wedstrijden!N1406="x","L1","")</f>
        <v/>
      </c>
      <c r="CB1419" s="16" t="str">
        <f>IF(Wedstrijden!O1406="x","L2","")</f>
        <v/>
      </c>
      <c r="CC1419" s="16" t="str">
        <f>IF(Wedstrijden!P1406="x","M1","")</f>
        <v/>
      </c>
      <c r="CD1419" s="16" t="str">
        <f>IF(Wedstrijden!Q1406="x","M2","")</f>
        <v/>
      </c>
      <c r="CE1419" s="16" t="str">
        <f>IF(Wedstrijden!R1406="x","Z1","")</f>
        <v/>
      </c>
      <c r="CF1419" s="16" t="str">
        <f>IF(Wedstrijden!S1406="x","Z2","")</f>
        <v/>
      </c>
      <c r="CG1419" s="16" t="str">
        <f>IF(Wedstrijden!T1406="x","ZZL","")</f>
        <v/>
      </c>
      <c r="CL1419" s="16" t="str">
        <f>IF(COUNTA(Wedstrijden!AR1406:BB1406)&lt;&gt;0,2,"")</f>
        <v/>
      </c>
      <c r="CM1419" s="16" t="str">
        <f t="shared" si="134"/>
        <v/>
      </c>
      <c r="CN1419" s="16" t="str">
        <f>IF(Wedstrijden!AR1406="x","AA","")</f>
        <v/>
      </c>
      <c r="CO1419" s="16" t="str">
        <f>IF(Wedstrijden!AS1406="x","A","")</f>
        <v/>
      </c>
      <c r="CP1419" s="16" t="str">
        <f>IF(Wedstrijden!AT1406="x","BB","")</f>
        <v/>
      </c>
      <c r="CQ1419" s="16" t="str">
        <f>IF(Wedstrijden!AU1406="x","B","")</f>
        <v/>
      </c>
      <c r="CR1419" s="16" t="str">
        <f>IF(Wedstrijden!AV1406="x","L","")</f>
        <v/>
      </c>
      <c r="CS1419" s="16" t="str">
        <f>IF(Wedstrijden!AW1406="x","M","")</f>
        <v/>
      </c>
      <c r="CT1419" s="16" t="str">
        <f>IF(Wedstrijden!AX1406="x","Z","")</f>
        <v/>
      </c>
      <c r="CU1419" s="16" t="str">
        <f>IF(Wedstrijden!BB1406="x","ZZ","")</f>
        <v/>
      </c>
      <c r="CV1419" s="16" t="str">
        <f>IF(COUNTA(Wedstrijden!AI1406:AP1406)&lt;&gt;0,2,"")</f>
        <v/>
      </c>
      <c r="CW1419" s="16" t="str">
        <f t="shared" si="135"/>
        <v/>
      </c>
      <c r="CX1419" s="16" t="str">
        <f>IF(Wedstrijden!AI1406="x","BB","")</f>
        <v/>
      </c>
      <c r="CY1419" s="16" t="str">
        <f>IF(Wedstrijden!AJ1406="x","B","")</f>
        <v/>
      </c>
      <c r="CZ1419" s="16" t="str">
        <f>IF(Wedstrijden!AK1406="x","L","")</f>
        <v/>
      </c>
      <c r="DA1419" s="16" t="str">
        <f>IF(Wedstrijden!AL1406="x","M","")</f>
        <v/>
      </c>
      <c r="DB1419" s="16" t="str">
        <f>IF(Wedstrijden!AM1406="x","Z","")</f>
        <v/>
      </c>
      <c r="DC1419" s="16" t="str">
        <f>IF(Wedstrijden!AN1406="x","ZZ","")</f>
        <v/>
      </c>
      <c r="DD1419" s="16" t="str">
        <f>IF(Wedstrijden!AP1406="x","1.40","")</f>
        <v/>
      </c>
      <c r="DE1419" s="16" t="str">
        <f>IF(COUNTA(Wedstrijden!BD1406:BF1406)&lt;&gt;0,6,"")</f>
        <v/>
      </c>
      <c r="DF1419" s="16" t="str">
        <f t="shared" si="136"/>
        <v/>
      </c>
      <c r="DG1419" s="16" t="str">
        <f>IF(Wedstrijden!BD1406="x","L","")</f>
        <v/>
      </c>
      <c r="DH1419" s="16" t="str">
        <f>IF(Wedstrijden!BE1406="x","M","")</f>
        <v/>
      </c>
      <c r="DI1419" s="16" t="str">
        <f>IF(Wedstrijden!BF1406="x","Z","")</f>
        <v/>
      </c>
      <c r="DJ1419" s="16" t="str">
        <f>IF(Wedstrijden!BG1406="x","Z","")</f>
        <v/>
      </c>
      <c r="DK1419" s="16" t="str">
        <f>IF(COUNTA(Wedstrijden!BI1406:BK1406)&lt;&gt;0,6,"")</f>
        <v/>
      </c>
      <c r="DL1419" s="16" t="str">
        <f t="shared" si="137"/>
        <v/>
      </c>
      <c r="DM1419" s="16" t="str">
        <f>IF(Wedstrijden!BI1406="x","L","")</f>
        <v/>
      </c>
      <c r="DN1419" s="16" t="str">
        <f>IF(Wedstrijden!BJ1406="x","M","")</f>
        <v/>
      </c>
      <c r="DO1419" s="16" t="str">
        <f>IF(Wedstrijden!BK1406="x","Z","")</f>
        <v/>
      </c>
      <c r="DP1419" s="16" t="str">
        <f>IF(Wedstrijden!BL1406="x","Z","")</f>
        <v/>
      </c>
    </row>
    <row r="1420" spans="1:120" ht="14.4" x14ac:dyDescent="0.3">
      <c r="A1420" s="18">
        <f>Wedstrijden!A1407</f>
        <v>0</v>
      </c>
      <c r="B1420" s="16" t="str">
        <f>IFERROR(VLOOKUP(Wedstrijden!#REF!,#REF!,2,FALSE),"")</f>
        <v/>
      </c>
      <c r="C1420" s="16">
        <f>Wedstrijden!E1407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IF(COUNTA(Wedstrijden!U1407:AC1407)&lt;&gt;0,1,"")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IF(Wedstrijden!U1407="x","B1","")</f>
        <v/>
      </c>
      <c r="BO1420" s="16" t="e">
        <f>IF(Wedstrijden!#REF!="x","BB","")</f>
        <v>#REF!</v>
      </c>
      <c r="BP1420" s="16" t="str">
        <f>IF(Wedstrijden!W1407="x","B","")</f>
        <v/>
      </c>
      <c r="BQ1420" s="16" t="str">
        <f>IF(Wedstrijden!X1407="x","L1","")</f>
        <v/>
      </c>
      <c r="BR1420" s="16" t="str">
        <f>IF(Wedstrijden!Y1407="x","L2","")</f>
        <v/>
      </c>
      <c r="BS1420" s="16" t="str">
        <f>IF(Wedstrijden!Z1407="x","M1","")</f>
        <v/>
      </c>
      <c r="BT1420" s="16" t="str">
        <f>IF(Wedstrijden!AA1407="x","M2","")</f>
        <v/>
      </c>
      <c r="BU1420" s="16" t="str">
        <f>IF(Wedstrijden!AB1407="x","Z1","")</f>
        <v/>
      </c>
      <c r="BV1420" s="16" t="str">
        <f>IF(Wedstrijden!AC1407="x","Z2","")</f>
        <v/>
      </c>
      <c r="BW1420" s="16" t="str">
        <f>IF(COUNTA(Wedstrijden!L1407:T1407)&lt;&gt;0,1,"")</f>
        <v/>
      </c>
      <c r="BX1420" s="16" t="str">
        <f t="shared" si="133"/>
        <v/>
      </c>
      <c r="BY1420" s="16" t="str">
        <f>IF(Wedstrijden!L1407="x","BB","")</f>
        <v/>
      </c>
      <c r="BZ1420" s="16" t="str">
        <f>IF(Wedstrijden!M1407="x","B","")</f>
        <v/>
      </c>
      <c r="CA1420" s="16" t="str">
        <f>IF(Wedstrijden!N1407="x","L1","")</f>
        <v/>
      </c>
      <c r="CB1420" s="16" t="str">
        <f>IF(Wedstrijden!O1407="x","L2","")</f>
        <v/>
      </c>
      <c r="CC1420" s="16" t="str">
        <f>IF(Wedstrijden!P1407="x","M1","")</f>
        <v/>
      </c>
      <c r="CD1420" s="16" t="str">
        <f>IF(Wedstrijden!Q1407="x","M2","")</f>
        <v/>
      </c>
      <c r="CE1420" s="16" t="str">
        <f>IF(Wedstrijden!R1407="x","Z1","")</f>
        <v/>
      </c>
      <c r="CF1420" s="16" t="str">
        <f>IF(Wedstrijden!S1407="x","Z2","")</f>
        <v/>
      </c>
      <c r="CG1420" s="16" t="str">
        <f>IF(Wedstrijden!T1407="x","ZZL","")</f>
        <v/>
      </c>
      <c r="CL1420" s="16" t="str">
        <f>IF(COUNTA(Wedstrijden!AR1407:BB1407)&lt;&gt;0,2,"")</f>
        <v/>
      </c>
      <c r="CM1420" s="16" t="str">
        <f t="shared" si="134"/>
        <v/>
      </c>
      <c r="CN1420" s="16" t="str">
        <f>IF(Wedstrijden!AR1407="x","AA","")</f>
        <v/>
      </c>
      <c r="CO1420" s="16" t="str">
        <f>IF(Wedstrijden!AS1407="x","A","")</f>
        <v/>
      </c>
      <c r="CP1420" s="16" t="str">
        <f>IF(Wedstrijden!AT1407="x","BB","")</f>
        <v/>
      </c>
      <c r="CQ1420" s="16" t="str">
        <f>IF(Wedstrijden!AU1407="x","B","")</f>
        <v/>
      </c>
      <c r="CR1420" s="16" t="str">
        <f>IF(Wedstrijden!AV1407="x","L","")</f>
        <v/>
      </c>
      <c r="CS1420" s="16" t="str">
        <f>IF(Wedstrijden!AW1407="x","M","")</f>
        <v/>
      </c>
      <c r="CT1420" s="16" t="str">
        <f>IF(Wedstrijden!AX1407="x","Z","")</f>
        <v/>
      </c>
      <c r="CU1420" s="16" t="str">
        <f>IF(Wedstrijden!BB1407="x","ZZ","")</f>
        <v/>
      </c>
      <c r="CV1420" s="16" t="str">
        <f>IF(COUNTA(Wedstrijden!AI1407:AP1407)&lt;&gt;0,2,"")</f>
        <v/>
      </c>
      <c r="CW1420" s="16" t="str">
        <f t="shared" si="135"/>
        <v/>
      </c>
      <c r="CX1420" s="16" t="str">
        <f>IF(Wedstrijden!AI1407="x","BB","")</f>
        <v/>
      </c>
      <c r="CY1420" s="16" t="str">
        <f>IF(Wedstrijden!AJ1407="x","B","")</f>
        <v/>
      </c>
      <c r="CZ1420" s="16" t="str">
        <f>IF(Wedstrijden!AK1407="x","L","")</f>
        <v/>
      </c>
      <c r="DA1420" s="16" t="str">
        <f>IF(Wedstrijden!AL1407="x","M","")</f>
        <v/>
      </c>
      <c r="DB1420" s="16" t="str">
        <f>IF(Wedstrijden!AM1407="x","Z","")</f>
        <v/>
      </c>
      <c r="DC1420" s="16" t="str">
        <f>IF(Wedstrijden!AN1407="x","ZZ","")</f>
        <v/>
      </c>
      <c r="DD1420" s="16" t="str">
        <f>IF(Wedstrijden!AP1407="x","1.40","")</f>
        <v/>
      </c>
      <c r="DE1420" s="16" t="str">
        <f>IF(COUNTA(Wedstrijden!BD1407:BF1407)&lt;&gt;0,6,"")</f>
        <v/>
      </c>
      <c r="DF1420" s="16" t="str">
        <f t="shared" si="136"/>
        <v/>
      </c>
      <c r="DG1420" s="16" t="str">
        <f>IF(Wedstrijden!BD1407="x","L","")</f>
        <v/>
      </c>
      <c r="DH1420" s="16" t="str">
        <f>IF(Wedstrijden!BE1407="x","M","")</f>
        <v/>
      </c>
      <c r="DI1420" s="16" t="str">
        <f>IF(Wedstrijden!BF1407="x","Z","")</f>
        <v/>
      </c>
      <c r="DJ1420" s="16" t="str">
        <f>IF(Wedstrijden!BG1407="x","Z","")</f>
        <v/>
      </c>
      <c r="DK1420" s="16" t="str">
        <f>IF(COUNTA(Wedstrijden!BI1407:BK1407)&lt;&gt;0,6,"")</f>
        <v/>
      </c>
      <c r="DL1420" s="16" t="str">
        <f t="shared" si="137"/>
        <v/>
      </c>
      <c r="DM1420" s="16" t="str">
        <f>IF(Wedstrijden!BI1407="x","L","")</f>
        <v/>
      </c>
      <c r="DN1420" s="16" t="str">
        <f>IF(Wedstrijden!BJ1407="x","M","")</f>
        <v/>
      </c>
      <c r="DO1420" s="16" t="str">
        <f>IF(Wedstrijden!BK1407="x","Z","")</f>
        <v/>
      </c>
      <c r="DP1420" s="16" t="str">
        <f>IF(Wedstrijden!BL1407="x","Z","")</f>
        <v/>
      </c>
    </row>
    <row r="1421" spans="1:120" ht="14.4" x14ac:dyDescent="0.3">
      <c r="A1421" s="18">
        <f>Wedstrijden!A1408</f>
        <v>0</v>
      </c>
      <c r="B1421" s="16" t="str">
        <f>IFERROR(VLOOKUP(Wedstrijden!#REF!,#REF!,2,FALSE),"")</f>
        <v/>
      </c>
      <c r="C1421" s="16">
        <f>Wedstrijden!E1408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IF(COUNTA(Wedstrijden!U1408:AC1408)&lt;&gt;0,1,"")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IF(Wedstrijden!U1408="x","B1","")</f>
        <v/>
      </c>
      <c r="BO1421" s="16" t="e">
        <f>IF(Wedstrijden!#REF!="x","BB","")</f>
        <v>#REF!</v>
      </c>
      <c r="BP1421" s="16" t="str">
        <f>IF(Wedstrijden!W1408="x","B","")</f>
        <v/>
      </c>
      <c r="BQ1421" s="16" t="str">
        <f>IF(Wedstrijden!X1408="x","L1","")</f>
        <v/>
      </c>
      <c r="BR1421" s="16" t="str">
        <f>IF(Wedstrijden!Y1408="x","L2","")</f>
        <v/>
      </c>
      <c r="BS1421" s="16" t="str">
        <f>IF(Wedstrijden!Z1408="x","M1","")</f>
        <v/>
      </c>
      <c r="BT1421" s="16" t="str">
        <f>IF(Wedstrijden!AA1408="x","M2","")</f>
        <v/>
      </c>
      <c r="BU1421" s="16" t="str">
        <f>IF(Wedstrijden!AB1408="x","Z1","")</f>
        <v/>
      </c>
      <c r="BV1421" s="16" t="str">
        <f>IF(Wedstrijden!AC1408="x","Z2","")</f>
        <v/>
      </c>
      <c r="BW1421" s="16" t="str">
        <f>IF(COUNTA(Wedstrijden!L1408:T1408)&lt;&gt;0,1,"")</f>
        <v/>
      </c>
      <c r="BX1421" s="16" t="str">
        <f t="shared" si="133"/>
        <v/>
      </c>
      <c r="BY1421" s="16" t="str">
        <f>IF(Wedstrijden!L1408="x","BB","")</f>
        <v/>
      </c>
      <c r="BZ1421" s="16" t="str">
        <f>IF(Wedstrijden!M1408="x","B","")</f>
        <v/>
      </c>
      <c r="CA1421" s="16" t="str">
        <f>IF(Wedstrijden!N1408="x","L1","")</f>
        <v/>
      </c>
      <c r="CB1421" s="16" t="str">
        <f>IF(Wedstrijden!O1408="x","L2","")</f>
        <v/>
      </c>
      <c r="CC1421" s="16" t="str">
        <f>IF(Wedstrijden!P1408="x","M1","")</f>
        <v/>
      </c>
      <c r="CD1421" s="16" t="str">
        <f>IF(Wedstrijden!Q1408="x","M2","")</f>
        <v/>
      </c>
      <c r="CE1421" s="16" t="str">
        <f>IF(Wedstrijden!R1408="x","Z1","")</f>
        <v/>
      </c>
      <c r="CF1421" s="16" t="str">
        <f>IF(Wedstrijden!S1408="x","Z2","")</f>
        <v/>
      </c>
      <c r="CG1421" s="16" t="str">
        <f>IF(Wedstrijden!T1408="x","ZZL","")</f>
        <v/>
      </c>
      <c r="CL1421" s="16" t="str">
        <f>IF(COUNTA(Wedstrijden!AR1408:BB1408)&lt;&gt;0,2,"")</f>
        <v/>
      </c>
      <c r="CM1421" s="16" t="str">
        <f t="shared" si="134"/>
        <v/>
      </c>
      <c r="CN1421" s="16" t="str">
        <f>IF(Wedstrijden!AR1408="x","AA","")</f>
        <v/>
      </c>
      <c r="CO1421" s="16" t="str">
        <f>IF(Wedstrijden!AS1408="x","A","")</f>
        <v/>
      </c>
      <c r="CP1421" s="16" t="str">
        <f>IF(Wedstrijden!AT1408="x","BB","")</f>
        <v/>
      </c>
      <c r="CQ1421" s="16" t="str">
        <f>IF(Wedstrijden!AU1408="x","B","")</f>
        <v/>
      </c>
      <c r="CR1421" s="16" t="str">
        <f>IF(Wedstrijden!AV1408="x","L","")</f>
        <v/>
      </c>
      <c r="CS1421" s="16" t="str">
        <f>IF(Wedstrijden!AW1408="x","M","")</f>
        <v/>
      </c>
      <c r="CT1421" s="16" t="str">
        <f>IF(Wedstrijden!AX1408="x","Z","")</f>
        <v/>
      </c>
      <c r="CU1421" s="16" t="str">
        <f>IF(Wedstrijden!BB1408="x","ZZ","")</f>
        <v/>
      </c>
      <c r="CV1421" s="16" t="str">
        <f>IF(COUNTA(Wedstrijden!AI1408:AP1408)&lt;&gt;0,2,"")</f>
        <v/>
      </c>
      <c r="CW1421" s="16" t="str">
        <f t="shared" si="135"/>
        <v/>
      </c>
      <c r="CX1421" s="16" t="str">
        <f>IF(Wedstrijden!AI1408="x","BB","")</f>
        <v/>
      </c>
      <c r="CY1421" s="16" t="str">
        <f>IF(Wedstrijden!AJ1408="x","B","")</f>
        <v/>
      </c>
      <c r="CZ1421" s="16" t="str">
        <f>IF(Wedstrijden!AK1408="x","L","")</f>
        <v/>
      </c>
      <c r="DA1421" s="16" t="str">
        <f>IF(Wedstrijden!AL1408="x","M","")</f>
        <v/>
      </c>
      <c r="DB1421" s="16" t="str">
        <f>IF(Wedstrijden!AM1408="x","Z","")</f>
        <v/>
      </c>
      <c r="DC1421" s="16" t="str">
        <f>IF(Wedstrijden!AN1408="x","ZZ","")</f>
        <v/>
      </c>
      <c r="DD1421" s="16" t="str">
        <f>IF(Wedstrijden!AP1408="x","1.40","")</f>
        <v/>
      </c>
      <c r="DE1421" s="16" t="str">
        <f>IF(COUNTA(Wedstrijden!BD1408:BF1408)&lt;&gt;0,6,"")</f>
        <v/>
      </c>
      <c r="DF1421" s="16" t="str">
        <f t="shared" si="136"/>
        <v/>
      </c>
      <c r="DG1421" s="16" t="str">
        <f>IF(Wedstrijden!BD1408="x","L","")</f>
        <v/>
      </c>
      <c r="DH1421" s="16" t="str">
        <f>IF(Wedstrijden!BE1408="x","M","")</f>
        <v/>
      </c>
      <c r="DI1421" s="16" t="str">
        <f>IF(Wedstrijden!BF1408="x","Z","")</f>
        <v/>
      </c>
      <c r="DJ1421" s="16" t="str">
        <f>IF(Wedstrijden!BG1408="x","Z","")</f>
        <v/>
      </c>
      <c r="DK1421" s="16" t="str">
        <f>IF(COUNTA(Wedstrijden!BI1408:BK1408)&lt;&gt;0,6,"")</f>
        <v/>
      </c>
      <c r="DL1421" s="16" t="str">
        <f t="shared" si="137"/>
        <v/>
      </c>
      <c r="DM1421" s="16" t="str">
        <f>IF(Wedstrijden!BI1408="x","L","")</f>
        <v/>
      </c>
      <c r="DN1421" s="16" t="str">
        <f>IF(Wedstrijden!BJ1408="x","M","")</f>
        <v/>
      </c>
      <c r="DO1421" s="16" t="str">
        <f>IF(Wedstrijden!BK1408="x","Z","")</f>
        <v/>
      </c>
      <c r="DP1421" s="16" t="str">
        <f>IF(Wedstrijden!BL1408="x","Z","")</f>
        <v/>
      </c>
    </row>
    <row r="1422" spans="1:120" ht="14.4" x14ac:dyDescent="0.3">
      <c r="A1422" s="18">
        <f>Wedstrijden!A1409</f>
        <v>0</v>
      </c>
      <c r="B1422" s="16" t="str">
        <f>IFERROR(VLOOKUP(Wedstrijden!#REF!,#REF!,2,FALSE),"")</f>
        <v/>
      </c>
      <c r="C1422" s="16">
        <f>Wedstrijden!E1409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IF(COUNTA(Wedstrijden!U1409:AC1409)&lt;&gt;0,1,"")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IF(Wedstrijden!U1409="x","B1","")</f>
        <v/>
      </c>
      <c r="BO1422" s="16" t="e">
        <f>IF(Wedstrijden!#REF!="x","BB","")</f>
        <v>#REF!</v>
      </c>
      <c r="BP1422" s="16" t="str">
        <f>IF(Wedstrijden!W1409="x","B","")</f>
        <v/>
      </c>
      <c r="BQ1422" s="16" t="str">
        <f>IF(Wedstrijden!X1409="x","L1","")</f>
        <v/>
      </c>
      <c r="BR1422" s="16" t="str">
        <f>IF(Wedstrijden!Y1409="x","L2","")</f>
        <v/>
      </c>
      <c r="BS1422" s="16" t="str">
        <f>IF(Wedstrijden!Z1409="x","M1","")</f>
        <v/>
      </c>
      <c r="BT1422" s="16" t="str">
        <f>IF(Wedstrijden!AA1409="x","M2","")</f>
        <v/>
      </c>
      <c r="BU1422" s="16" t="str">
        <f>IF(Wedstrijden!AB1409="x","Z1","")</f>
        <v/>
      </c>
      <c r="BV1422" s="16" t="str">
        <f>IF(Wedstrijden!AC1409="x","Z2","")</f>
        <v/>
      </c>
      <c r="BW1422" s="16" t="str">
        <f>IF(COUNTA(Wedstrijden!L1409:T1409)&lt;&gt;0,1,"")</f>
        <v/>
      </c>
      <c r="BX1422" s="16" t="str">
        <f t="shared" si="133"/>
        <v/>
      </c>
      <c r="BY1422" s="16" t="str">
        <f>IF(Wedstrijden!L1409="x","BB","")</f>
        <v/>
      </c>
      <c r="BZ1422" s="16" t="str">
        <f>IF(Wedstrijden!M1409="x","B","")</f>
        <v/>
      </c>
      <c r="CA1422" s="16" t="str">
        <f>IF(Wedstrijden!N1409="x","L1","")</f>
        <v/>
      </c>
      <c r="CB1422" s="16" t="str">
        <f>IF(Wedstrijden!O1409="x","L2","")</f>
        <v/>
      </c>
      <c r="CC1422" s="16" t="str">
        <f>IF(Wedstrijden!P1409="x","M1","")</f>
        <v/>
      </c>
      <c r="CD1422" s="16" t="str">
        <f>IF(Wedstrijden!Q1409="x","M2","")</f>
        <v/>
      </c>
      <c r="CE1422" s="16" t="str">
        <f>IF(Wedstrijden!R1409="x","Z1","")</f>
        <v/>
      </c>
      <c r="CF1422" s="16" t="str">
        <f>IF(Wedstrijden!S1409="x","Z2","")</f>
        <v/>
      </c>
      <c r="CG1422" s="16" t="str">
        <f>IF(Wedstrijden!T1409="x","ZZL","")</f>
        <v/>
      </c>
      <c r="CL1422" s="16" t="str">
        <f>IF(COUNTA(Wedstrijden!AR1409:BB1409)&lt;&gt;0,2,"")</f>
        <v/>
      </c>
      <c r="CM1422" s="16" t="str">
        <f t="shared" si="134"/>
        <v/>
      </c>
      <c r="CN1422" s="16" t="str">
        <f>IF(Wedstrijden!AR1409="x","AA","")</f>
        <v/>
      </c>
      <c r="CO1422" s="16" t="str">
        <f>IF(Wedstrijden!AS1409="x","A","")</f>
        <v/>
      </c>
      <c r="CP1422" s="16" t="str">
        <f>IF(Wedstrijden!AT1409="x","BB","")</f>
        <v/>
      </c>
      <c r="CQ1422" s="16" t="str">
        <f>IF(Wedstrijden!AU1409="x","B","")</f>
        <v/>
      </c>
      <c r="CR1422" s="16" t="str">
        <f>IF(Wedstrijden!AV1409="x","L","")</f>
        <v/>
      </c>
      <c r="CS1422" s="16" t="str">
        <f>IF(Wedstrijden!AW1409="x","M","")</f>
        <v/>
      </c>
      <c r="CT1422" s="16" t="str">
        <f>IF(Wedstrijden!AX1409="x","Z","")</f>
        <v/>
      </c>
      <c r="CU1422" s="16" t="str">
        <f>IF(Wedstrijden!BB1409="x","ZZ","")</f>
        <v/>
      </c>
      <c r="CV1422" s="16" t="str">
        <f>IF(COUNTA(Wedstrijden!AI1409:AP1409)&lt;&gt;0,2,"")</f>
        <v/>
      </c>
      <c r="CW1422" s="16" t="str">
        <f t="shared" si="135"/>
        <v/>
      </c>
      <c r="CX1422" s="16" t="str">
        <f>IF(Wedstrijden!AI1409="x","BB","")</f>
        <v/>
      </c>
      <c r="CY1422" s="16" t="str">
        <f>IF(Wedstrijden!AJ1409="x","B","")</f>
        <v/>
      </c>
      <c r="CZ1422" s="16" t="str">
        <f>IF(Wedstrijden!AK1409="x","L","")</f>
        <v/>
      </c>
      <c r="DA1422" s="16" t="str">
        <f>IF(Wedstrijden!AL1409="x","M","")</f>
        <v/>
      </c>
      <c r="DB1422" s="16" t="str">
        <f>IF(Wedstrijden!AM1409="x","Z","")</f>
        <v/>
      </c>
      <c r="DC1422" s="16" t="str">
        <f>IF(Wedstrijden!AN1409="x","ZZ","")</f>
        <v/>
      </c>
      <c r="DD1422" s="16" t="str">
        <f>IF(Wedstrijden!AP1409="x","1.40","")</f>
        <v/>
      </c>
      <c r="DE1422" s="16" t="str">
        <f>IF(COUNTA(Wedstrijden!BD1409:BF1409)&lt;&gt;0,6,"")</f>
        <v/>
      </c>
      <c r="DF1422" s="16" t="str">
        <f t="shared" si="136"/>
        <v/>
      </c>
      <c r="DG1422" s="16" t="str">
        <f>IF(Wedstrijden!BD1409="x","L","")</f>
        <v/>
      </c>
      <c r="DH1422" s="16" t="str">
        <f>IF(Wedstrijden!BE1409="x","M","")</f>
        <v/>
      </c>
      <c r="DI1422" s="16" t="str">
        <f>IF(Wedstrijden!BF1409="x","Z","")</f>
        <v/>
      </c>
      <c r="DJ1422" s="16" t="str">
        <f>IF(Wedstrijden!BG1409="x","Z","")</f>
        <v/>
      </c>
      <c r="DK1422" s="16" t="str">
        <f>IF(COUNTA(Wedstrijden!BI1409:BK1409)&lt;&gt;0,6,"")</f>
        <v/>
      </c>
      <c r="DL1422" s="16" t="str">
        <f t="shared" si="137"/>
        <v/>
      </c>
      <c r="DM1422" s="16" t="str">
        <f>IF(Wedstrijden!BI1409="x","L","")</f>
        <v/>
      </c>
      <c r="DN1422" s="16" t="str">
        <f>IF(Wedstrijden!BJ1409="x","M","")</f>
        <v/>
      </c>
      <c r="DO1422" s="16" t="str">
        <f>IF(Wedstrijden!BK1409="x","Z","")</f>
        <v/>
      </c>
      <c r="DP1422" s="16" t="str">
        <f>IF(Wedstrijden!BL1409="x","Z","")</f>
        <v/>
      </c>
    </row>
    <row r="1423" spans="1:120" ht="14.4" x14ac:dyDescent="0.3">
      <c r="A1423" s="18">
        <f>Wedstrijden!A1410</f>
        <v>0</v>
      </c>
      <c r="B1423" s="16" t="str">
        <f>IFERROR(VLOOKUP(Wedstrijden!#REF!,#REF!,2,FALSE),"")</f>
        <v/>
      </c>
      <c r="C1423" s="16">
        <f>Wedstrijden!E1410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IF(COUNTA(Wedstrijden!U1410:AC1410)&lt;&gt;0,1,"")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IF(Wedstrijden!U1410="x","B1","")</f>
        <v/>
      </c>
      <c r="BO1423" s="16" t="e">
        <f>IF(Wedstrijden!#REF!="x","BB","")</f>
        <v>#REF!</v>
      </c>
      <c r="BP1423" s="16" t="str">
        <f>IF(Wedstrijden!W1410="x","B","")</f>
        <v/>
      </c>
      <c r="BQ1423" s="16" t="str">
        <f>IF(Wedstrijden!X1410="x","L1","")</f>
        <v/>
      </c>
      <c r="BR1423" s="16" t="str">
        <f>IF(Wedstrijden!Y1410="x","L2","")</f>
        <v/>
      </c>
      <c r="BS1423" s="16" t="str">
        <f>IF(Wedstrijden!Z1410="x","M1","")</f>
        <v/>
      </c>
      <c r="BT1423" s="16" t="str">
        <f>IF(Wedstrijden!AA1410="x","M2","")</f>
        <v/>
      </c>
      <c r="BU1423" s="16" t="str">
        <f>IF(Wedstrijden!AB1410="x","Z1","")</f>
        <v/>
      </c>
      <c r="BV1423" s="16" t="str">
        <f>IF(Wedstrijden!AC1410="x","Z2","")</f>
        <v/>
      </c>
      <c r="BW1423" s="16" t="str">
        <f>IF(COUNTA(Wedstrijden!L1410:T1410)&lt;&gt;0,1,"")</f>
        <v/>
      </c>
      <c r="BX1423" s="16" t="str">
        <f t="shared" si="133"/>
        <v/>
      </c>
      <c r="BY1423" s="16" t="str">
        <f>IF(Wedstrijden!L1410="x","BB","")</f>
        <v/>
      </c>
      <c r="BZ1423" s="16" t="str">
        <f>IF(Wedstrijden!M1410="x","B","")</f>
        <v/>
      </c>
      <c r="CA1423" s="16" t="str">
        <f>IF(Wedstrijden!N1410="x","L1","")</f>
        <v/>
      </c>
      <c r="CB1423" s="16" t="str">
        <f>IF(Wedstrijden!O1410="x","L2","")</f>
        <v/>
      </c>
      <c r="CC1423" s="16" t="str">
        <f>IF(Wedstrijden!P1410="x","M1","")</f>
        <v/>
      </c>
      <c r="CD1423" s="16" t="str">
        <f>IF(Wedstrijden!Q1410="x","M2","")</f>
        <v/>
      </c>
      <c r="CE1423" s="16" t="str">
        <f>IF(Wedstrijden!R1410="x","Z1","")</f>
        <v/>
      </c>
      <c r="CF1423" s="16" t="str">
        <f>IF(Wedstrijden!S1410="x","Z2","")</f>
        <v/>
      </c>
      <c r="CG1423" s="16" t="str">
        <f>IF(Wedstrijden!T1410="x","ZZL","")</f>
        <v/>
      </c>
      <c r="CL1423" s="16" t="str">
        <f>IF(COUNTA(Wedstrijden!AR1410:BB1410)&lt;&gt;0,2,"")</f>
        <v/>
      </c>
      <c r="CM1423" s="16" t="str">
        <f t="shared" si="134"/>
        <v/>
      </c>
      <c r="CN1423" s="16" t="str">
        <f>IF(Wedstrijden!AR1410="x","AA","")</f>
        <v/>
      </c>
      <c r="CO1423" s="16" t="str">
        <f>IF(Wedstrijden!AS1410="x","A","")</f>
        <v/>
      </c>
      <c r="CP1423" s="16" t="str">
        <f>IF(Wedstrijden!AT1410="x","BB","")</f>
        <v/>
      </c>
      <c r="CQ1423" s="16" t="str">
        <f>IF(Wedstrijden!AU1410="x","B","")</f>
        <v/>
      </c>
      <c r="CR1423" s="16" t="str">
        <f>IF(Wedstrijden!AV1410="x","L","")</f>
        <v/>
      </c>
      <c r="CS1423" s="16" t="str">
        <f>IF(Wedstrijden!AW1410="x","M","")</f>
        <v/>
      </c>
      <c r="CT1423" s="16" t="str">
        <f>IF(Wedstrijden!AX1410="x","Z","")</f>
        <v/>
      </c>
      <c r="CU1423" s="16" t="str">
        <f>IF(Wedstrijden!BB1410="x","ZZ","")</f>
        <v/>
      </c>
      <c r="CV1423" s="16" t="str">
        <f>IF(COUNTA(Wedstrijden!AI1410:AP1410)&lt;&gt;0,2,"")</f>
        <v/>
      </c>
      <c r="CW1423" s="16" t="str">
        <f t="shared" si="135"/>
        <v/>
      </c>
      <c r="CX1423" s="16" t="str">
        <f>IF(Wedstrijden!AI1410="x","BB","")</f>
        <v/>
      </c>
      <c r="CY1423" s="16" t="str">
        <f>IF(Wedstrijden!AJ1410="x","B","")</f>
        <v/>
      </c>
      <c r="CZ1423" s="16" t="str">
        <f>IF(Wedstrijden!AK1410="x","L","")</f>
        <v/>
      </c>
      <c r="DA1423" s="16" t="str">
        <f>IF(Wedstrijden!AL1410="x","M","")</f>
        <v/>
      </c>
      <c r="DB1423" s="16" t="str">
        <f>IF(Wedstrijden!AM1410="x","Z","")</f>
        <v/>
      </c>
      <c r="DC1423" s="16" t="str">
        <f>IF(Wedstrijden!AN1410="x","ZZ","")</f>
        <v/>
      </c>
      <c r="DD1423" s="16" t="str">
        <f>IF(Wedstrijden!AP1410="x","1.40","")</f>
        <v/>
      </c>
      <c r="DE1423" s="16" t="str">
        <f>IF(COUNTA(Wedstrijden!BD1410:BF1410)&lt;&gt;0,6,"")</f>
        <v/>
      </c>
      <c r="DF1423" s="16" t="str">
        <f t="shared" si="136"/>
        <v/>
      </c>
      <c r="DG1423" s="16" t="str">
        <f>IF(Wedstrijden!BD1410="x","L","")</f>
        <v/>
      </c>
      <c r="DH1423" s="16" t="str">
        <f>IF(Wedstrijden!BE1410="x","M","")</f>
        <v/>
      </c>
      <c r="DI1423" s="16" t="str">
        <f>IF(Wedstrijden!BF1410="x","Z","")</f>
        <v/>
      </c>
      <c r="DJ1423" s="16" t="str">
        <f>IF(Wedstrijden!BG1410="x","Z","")</f>
        <v/>
      </c>
      <c r="DK1423" s="16" t="str">
        <f>IF(COUNTA(Wedstrijden!BI1410:BK1410)&lt;&gt;0,6,"")</f>
        <v/>
      </c>
      <c r="DL1423" s="16" t="str">
        <f t="shared" si="137"/>
        <v/>
      </c>
      <c r="DM1423" s="16" t="str">
        <f>IF(Wedstrijden!BI1410="x","L","")</f>
        <v/>
      </c>
      <c r="DN1423" s="16" t="str">
        <f>IF(Wedstrijden!BJ1410="x","M","")</f>
        <v/>
      </c>
      <c r="DO1423" s="16" t="str">
        <f>IF(Wedstrijden!BK1410="x","Z","")</f>
        <v/>
      </c>
      <c r="DP1423" s="16" t="str">
        <f>IF(Wedstrijden!BL1410="x","Z","")</f>
        <v/>
      </c>
    </row>
    <row r="1424" spans="1:120" ht="14.4" x14ac:dyDescent="0.3">
      <c r="A1424" s="18">
        <f>Wedstrijden!A1411</f>
        <v>0</v>
      </c>
      <c r="B1424" s="16" t="str">
        <f>IFERROR(VLOOKUP(Wedstrijden!#REF!,#REF!,2,FALSE),"")</f>
        <v/>
      </c>
      <c r="C1424" s="16">
        <f>Wedstrijden!E1411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IF(COUNTA(Wedstrijden!U1411:AC1411)&lt;&gt;0,1,"")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IF(Wedstrijden!U1411="x","B1","")</f>
        <v/>
      </c>
      <c r="BO1424" s="16" t="e">
        <f>IF(Wedstrijden!#REF!="x","BB","")</f>
        <v>#REF!</v>
      </c>
      <c r="BP1424" s="16" t="str">
        <f>IF(Wedstrijden!W1411="x","B","")</f>
        <v/>
      </c>
      <c r="BQ1424" s="16" t="str">
        <f>IF(Wedstrijden!X1411="x","L1","")</f>
        <v/>
      </c>
      <c r="BR1424" s="16" t="str">
        <f>IF(Wedstrijden!Y1411="x","L2","")</f>
        <v/>
      </c>
      <c r="BS1424" s="16" t="str">
        <f>IF(Wedstrijden!Z1411="x","M1","")</f>
        <v/>
      </c>
      <c r="BT1424" s="16" t="str">
        <f>IF(Wedstrijden!AA1411="x","M2","")</f>
        <v/>
      </c>
      <c r="BU1424" s="16" t="str">
        <f>IF(Wedstrijden!AB1411="x","Z1","")</f>
        <v/>
      </c>
      <c r="BV1424" s="16" t="str">
        <f>IF(Wedstrijden!AC1411="x","Z2","")</f>
        <v/>
      </c>
      <c r="BW1424" s="16" t="str">
        <f>IF(COUNTA(Wedstrijden!L1411:T1411)&lt;&gt;0,1,"")</f>
        <v/>
      </c>
      <c r="BX1424" s="16" t="str">
        <f t="shared" si="133"/>
        <v/>
      </c>
      <c r="BY1424" s="16" t="str">
        <f>IF(Wedstrijden!L1411="x","BB","")</f>
        <v/>
      </c>
      <c r="BZ1424" s="16" t="str">
        <f>IF(Wedstrijden!M1411="x","B","")</f>
        <v/>
      </c>
      <c r="CA1424" s="16" t="str">
        <f>IF(Wedstrijden!N1411="x","L1","")</f>
        <v/>
      </c>
      <c r="CB1424" s="16" t="str">
        <f>IF(Wedstrijden!O1411="x","L2","")</f>
        <v/>
      </c>
      <c r="CC1424" s="16" t="str">
        <f>IF(Wedstrijden!P1411="x","M1","")</f>
        <v/>
      </c>
      <c r="CD1424" s="16" t="str">
        <f>IF(Wedstrijden!Q1411="x","M2","")</f>
        <v/>
      </c>
      <c r="CE1424" s="16" t="str">
        <f>IF(Wedstrijden!R1411="x","Z1","")</f>
        <v/>
      </c>
      <c r="CF1424" s="16" t="str">
        <f>IF(Wedstrijden!S1411="x","Z2","")</f>
        <v/>
      </c>
      <c r="CG1424" s="16" t="str">
        <f>IF(Wedstrijden!T1411="x","ZZL","")</f>
        <v/>
      </c>
      <c r="CL1424" s="16" t="str">
        <f>IF(COUNTA(Wedstrijden!AR1411:BB1411)&lt;&gt;0,2,"")</f>
        <v/>
      </c>
      <c r="CM1424" s="16" t="str">
        <f t="shared" si="134"/>
        <v/>
      </c>
      <c r="CN1424" s="16" t="str">
        <f>IF(Wedstrijden!AR1411="x","AA","")</f>
        <v/>
      </c>
      <c r="CO1424" s="16" t="str">
        <f>IF(Wedstrijden!AS1411="x","A","")</f>
        <v/>
      </c>
      <c r="CP1424" s="16" t="str">
        <f>IF(Wedstrijden!AT1411="x","BB","")</f>
        <v/>
      </c>
      <c r="CQ1424" s="16" t="str">
        <f>IF(Wedstrijden!AU1411="x","B","")</f>
        <v/>
      </c>
      <c r="CR1424" s="16" t="str">
        <f>IF(Wedstrijden!AV1411="x","L","")</f>
        <v/>
      </c>
      <c r="CS1424" s="16" t="str">
        <f>IF(Wedstrijden!AW1411="x","M","")</f>
        <v/>
      </c>
      <c r="CT1424" s="16" t="str">
        <f>IF(Wedstrijden!AX1411="x","Z","")</f>
        <v/>
      </c>
      <c r="CU1424" s="16" t="str">
        <f>IF(Wedstrijden!BB1411="x","ZZ","")</f>
        <v/>
      </c>
      <c r="CV1424" s="16" t="str">
        <f>IF(COUNTA(Wedstrijden!AI1411:AP1411)&lt;&gt;0,2,"")</f>
        <v/>
      </c>
      <c r="CW1424" s="16" t="str">
        <f t="shared" si="135"/>
        <v/>
      </c>
      <c r="CX1424" s="16" t="str">
        <f>IF(Wedstrijden!AI1411="x","BB","")</f>
        <v/>
      </c>
      <c r="CY1424" s="16" t="str">
        <f>IF(Wedstrijden!AJ1411="x","B","")</f>
        <v/>
      </c>
      <c r="CZ1424" s="16" t="str">
        <f>IF(Wedstrijden!AK1411="x","L","")</f>
        <v/>
      </c>
      <c r="DA1424" s="16" t="str">
        <f>IF(Wedstrijden!AL1411="x","M","")</f>
        <v/>
      </c>
      <c r="DB1424" s="16" t="str">
        <f>IF(Wedstrijden!AM1411="x","Z","")</f>
        <v/>
      </c>
      <c r="DC1424" s="16" t="str">
        <f>IF(Wedstrijden!AN1411="x","ZZ","")</f>
        <v/>
      </c>
      <c r="DD1424" s="16" t="str">
        <f>IF(Wedstrijden!AP1411="x","1.40","")</f>
        <v/>
      </c>
      <c r="DE1424" s="16" t="str">
        <f>IF(COUNTA(Wedstrijden!BD1411:BF1411)&lt;&gt;0,6,"")</f>
        <v/>
      </c>
      <c r="DF1424" s="16" t="str">
        <f t="shared" si="136"/>
        <v/>
      </c>
      <c r="DG1424" s="16" t="str">
        <f>IF(Wedstrijden!BD1411="x","L","")</f>
        <v/>
      </c>
      <c r="DH1424" s="16" t="str">
        <f>IF(Wedstrijden!BE1411="x","M","")</f>
        <v/>
      </c>
      <c r="DI1424" s="16" t="str">
        <f>IF(Wedstrijden!BF1411="x","Z","")</f>
        <v/>
      </c>
      <c r="DJ1424" s="16" t="str">
        <f>IF(Wedstrijden!BG1411="x","Z","")</f>
        <v/>
      </c>
      <c r="DK1424" s="16" t="str">
        <f>IF(COUNTA(Wedstrijden!BI1411:BK1411)&lt;&gt;0,6,"")</f>
        <v/>
      </c>
      <c r="DL1424" s="16" t="str">
        <f t="shared" si="137"/>
        <v/>
      </c>
      <c r="DM1424" s="16" t="str">
        <f>IF(Wedstrijden!BI1411="x","L","")</f>
        <v/>
      </c>
      <c r="DN1424" s="16" t="str">
        <f>IF(Wedstrijden!BJ1411="x","M","")</f>
        <v/>
      </c>
      <c r="DO1424" s="16" t="str">
        <f>IF(Wedstrijden!BK1411="x","Z","")</f>
        <v/>
      </c>
      <c r="DP1424" s="16" t="str">
        <f>IF(Wedstrijden!BL1411="x","Z","")</f>
        <v/>
      </c>
    </row>
    <row r="1425" spans="1:120" ht="14.4" x14ac:dyDescent="0.3">
      <c r="A1425" s="18">
        <f>Wedstrijden!A1412</f>
        <v>0</v>
      </c>
      <c r="B1425" s="16" t="str">
        <f>IFERROR(VLOOKUP(Wedstrijden!#REF!,#REF!,2,FALSE),"")</f>
        <v/>
      </c>
      <c r="C1425" s="16">
        <f>Wedstrijden!E1412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IF(COUNTA(Wedstrijden!U1412:AC1412)&lt;&gt;0,1,"")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IF(Wedstrijden!U1412="x","B1","")</f>
        <v/>
      </c>
      <c r="BO1425" s="16" t="e">
        <f>IF(Wedstrijden!#REF!="x","BB","")</f>
        <v>#REF!</v>
      </c>
      <c r="BP1425" s="16" t="str">
        <f>IF(Wedstrijden!W1412="x","B","")</f>
        <v/>
      </c>
      <c r="BQ1425" s="16" t="str">
        <f>IF(Wedstrijden!X1412="x","L1","")</f>
        <v/>
      </c>
      <c r="BR1425" s="16" t="str">
        <f>IF(Wedstrijden!Y1412="x","L2","")</f>
        <v/>
      </c>
      <c r="BS1425" s="16" t="str">
        <f>IF(Wedstrijden!Z1412="x","M1","")</f>
        <v/>
      </c>
      <c r="BT1425" s="16" t="str">
        <f>IF(Wedstrijden!AA1412="x","M2","")</f>
        <v/>
      </c>
      <c r="BU1425" s="16" t="str">
        <f>IF(Wedstrijden!AB1412="x","Z1","")</f>
        <v/>
      </c>
      <c r="BV1425" s="16" t="str">
        <f>IF(Wedstrijden!AC1412="x","Z2","")</f>
        <v/>
      </c>
      <c r="BW1425" s="16" t="str">
        <f>IF(COUNTA(Wedstrijden!L1412:T1412)&lt;&gt;0,1,"")</f>
        <v/>
      </c>
      <c r="BX1425" s="16" t="str">
        <f t="shared" si="133"/>
        <v/>
      </c>
      <c r="BY1425" s="16" t="str">
        <f>IF(Wedstrijden!L1412="x","BB","")</f>
        <v/>
      </c>
      <c r="BZ1425" s="16" t="str">
        <f>IF(Wedstrijden!M1412="x","B","")</f>
        <v/>
      </c>
      <c r="CA1425" s="16" t="str">
        <f>IF(Wedstrijden!N1412="x","L1","")</f>
        <v/>
      </c>
      <c r="CB1425" s="16" t="str">
        <f>IF(Wedstrijden!O1412="x","L2","")</f>
        <v/>
      </c>
      <c r="CC1425" s="16" t="str">
        <f>IF(Wedstrijden!P1412="x","M1","")</f>
        <v/>
      </c>
      <c r="CD1425" s="16" t="str">
        <f>IF(Wedstrijden!Q1412="x","M2","")</f>
        <v/>
      </c>
      <c r="CE1425" s="16" t="str">
        <f>IF(Wedstrijden!R1412="x","Z1","")</f>
        <v/>
      </c>
      <c r="CF1425" s="16" t="str">
        <f>IF(Wedstrijden!S1412="x","Z2","")</f>
        <v/>
      </c>
      <c r="CG1425" s="16" t="str">
        <f>IF(Wedstrijden!T1412="x","ZZL","")</f>
        <v/>
      </c>
      <c r="CL1425" s="16" t="str">
        <f>IF(COUNTA(Wedstrijden!AR1412:BB1412)&lt;&gt;0,2,"")</f>
        <v/>
      </c>
      <c r="CM1425" s="16" t="str">
        <f t="shared" si="134"/>
        <v/>
      </c>
      <c r="CN1425" s="16" t="str">
        <f>IF(Wedstrijden!AR1412="x","AA","")</f>
        <v/>
      </c>
      <c r="CO1425" s="16" t="str">
        <f>IF(Wedstrijden!AS1412="x","A","")</f>
        <v/>
      </c>
      <c r="CP1425" s="16" t="str">
        <f>IF(Wedstrijden!AT1412="x","BB","")</f>
        <v/>
      </c>
      <c r="CQ1425" s="16" t="str">
        <f>IF(Wedstrijden!AU1412="x","B","")</f>
        <v/>
      </c>
      <c r="CR1425" s="16" t="str">
        <f>IF(Wedstrijden!AV1412="x","L","")</f>
        <v/>
      </c>
      <c r="CS1425" s="16" t="str">
        <f>IF(Wedstrijden!AW1412="x","M","")</f>
        <v/>
      </c>
      <c r="CT1425" s="16" t="str">
        <f>IF(Wedstrijden!AX1412="x","Z","")</f>
        <v/>
      </c>
      <c r="CU1425" s="16" t="str">
        <f>IF(Wedstrijden!BB1412="x","ZZ","")</f>
        <v/>
      </c>
      <c r="CV1425" s="16" t="str">
        <f>IF(COUNTA(Wedstrijden!AI1412:AP1412)&lt;&gt;0,2,"")</f>
        <v/>
      </c>
      <c r="CW1425" s="16" t="str">
        <f t="shared" si="135"/>
        <v/>
      </c>
      <c r="CX1425" s="16" t="str">
        <f>IF(Wedstrijden!AI1412="x","BB","")</f>
        <v/>
      </c>
      <c r="CY1425" s="16" t="str">
        <f>IF(Wedstrijden!AJ1412="x","B","")</f>
        <v/>
      </c>
      <c r="CZ1425" s="16" t="str">
        <f>IF(Wedstrijden!AK1412="x","L","")</f>
        <v/>
      </c>
      <c r="DA1425" s="16" t="str">
        <f>IF(Wedstrijden!AL1412="x","M","")</f>
        <v/>
      </c>
      <c r="DB1425" s="16" t="str">
        <f>IF(Wedstrijden!AM1412="x","Z","")</f>
        <v/>
      </c>
      <c r="DC1425" s="16" t="str">
        <f>IF(Wedstrijden!AN1412="x","ZZ","")</f>
        <v/>
      </c>
      <c r="DD1425" s="16" t="str">
        <f>IF(Wedstrijden!AP1412="x","1.40","")</f>
        <v/>
      </c>
      <c r="DE1425" s="16" t="str">
        <f>IF(COUNTA(Wedstrijden!BD1412:BF1412)&lt;&gt;0,6,"")</f>
        <v/>
      </c>
      <c r="DF1425" s="16" t="str">
        <f t="shared" si="136"/>
        <v/>
      </c>
      <c r="DG1425" s="16" t="str">
        <f>IF(Wedstrijden!BD1412="x","L","")</f>
        <v/>
      </c>
      <c r="DH1425" s="16" t="str">
        <f>IF(Wedstrijden!BE1412="x","M","")</f>
        <v/>
      </c>
      <c r="DI1425" s="16" t="str">
        <f>IF(Wedstrijden!BF1412="x","Z","")</f>
        <v/>
      </c>
      <c r="DJ1425" s="16" t="str">
        <f>IF(Wedstrijden!BG1412="x","Z","")</f>
        <v/>
      </c>
      <c r="DK1425" s="16" t="str">
        <f>IF(COUNTA(Wedstrijden!BI1412:BK1412)&lt;&gt;0,6,"")</f>
        <v/>
      </c>
      <c r="DL1425" s="16" t="str">
        <f t="shared" si="137"/>
        <v/>
      </c>
      <c r="DM1425" s="16" t="str">
        <f>IF(Wedstrijden!BI1412="x","L","")</f>
        <v/>
      </c>
      <c r="DN1425" s="16" t="str">
        <f>IF(Wedstrijden!BJ1412="x","M","")</f>
        <v/>
      </c>
      <c r="DO1425" s="16" t="str">
        <f>IF(Wedstrijden!BK1412="x","Z","")</f>
        <v/>
      </c>
      <c r="DP1425" s="16" t="str">
        <f>IF(Wedstrijden!BL1412="x","Z","")</f>
        <v/>
      </c>
    </row>
    <row r="1426" spans="1:120" ht="14.4" x14ac:dyDescent="0.3">
      <c r="A1426" s="18">
        <f>Wedstrijden!A1413</f>
        <v>0</v>
      </c>
      <c r="B1426" s="16" t="str">
        <f>IFERROR(VLOOKUP(Wedstrijden!#REF!,#REF!,2,FALSE),"")</f>
        <v/>
      </c>
      <c r="C1426" s="16">
        <f>Wedstrijden!E1413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IF(COUNTA(Wedstrijden!U1413:AC1413)&lt;&gt;0,1,"")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IF(Wedstrijden!U1413="x","B1","")</f>
        <v/>
      </c>
      <c r="BO1426" s="16" t="e">
        <f>IF(Wedstrijden!#REF!="x","BB","")</f>
        <v>#REF!</v>
      </c>
      <c r="BP1426" s="16" t="str">
        <f>IF(Wedstrijden!W1413="x","B","")</f>
        <v/>
      </c>
      <c r="BQ1426" s="16" t="str">
        <f>IF(Wedstrijden!X1413="x","L1","")</f>
        <v/>
      </c>
      <c r="BR1426" s="16" t="str">
        <f>IF(Wedstrijden!Y1413="x","L2","")</f>
        <v/>
      </c>
      <c r="BS1426" s="16" t="str">
        <f>IF(Wedstrijden!Z1413="x","M1","")</f>
        <v/>
      </c>
      <c r="BT1426" s="16" t="str">
        <f>IF(Wedstrijden!AA1413="x","M2","")</f>
        <v/>
      </c>
      <c r="BU1426" s="16" t="str">
        <f>IF(Wedstrijden!AB1413="x","Z1","")</f>
        <v/>
      </c>
      <c r="BV1426" s="16" t="str">
        <f>IF(Wedstrijden!AC1413="x","Z2","")</f>
        <v/>
      </c>
      <c r="BW1426" s="16" t="str">
        <f>IF(COUNTA(Wedstrijden!L1413:T1413)&lt;&gt;0,1,"")</f>
        <v/>
      </c>
      <c r="BX1426" s="16" t="str">
        <f t="shared" si="133"/>
        <v/>
      </c>
      <c r="BY1426" s="16" t="str">
        <f>IF(Wedstrijden!L1413="x","BB","")</f>
        <v/>
      </c>
      <c r="BZ1426" s="16" t="str">
        <f>IF(Wedstrijden!M1413="x","B","")</f>
        <v/>
      </c>
      <c r="CA1426" s="16" t="str">
        <f>IF(Wedstrijden!N1413="x","L1","")</f>
        <v/>
      </c>
      <c r="CB1426" s="16" t="str">
        <f>IF(Wedstrijden!O1413="x","L2","")</f>
        <v/>
      </c>
      <c r="CC1426" s="16" t="str">
        <f>IF(Wedstrijden!P1413="x","M1","")</f>
        <v/>
      </c>
      <c r="CD1426" s="16" t="str">
        <f>IF(Wedstrijden!Q1413="x","M2","")</f>
        <v/>
      </c>
      <c r="CE1426" s="16" t="str">
        <f>IF(Wedstrijden!R1413="x","Z1","")</f>
        <v/>
      </c>
      <c r="CF1426" s="16" t="str">
        <f>IF(Wedstrijden!S1413="x","Z2","")</f>
        <v/>
      </c>
      <c r="CG1426" s="16" t="str">
        <f>IF(Wedstrijden!T1413="x","ZZL","")</f>
        <v/>
      </c>
      <c r="CL1426" s="16" t="str">
        <f>IF(COUNTA(Wedstrijden!AR1413:BB1413)&lt;&gt;0,2,"")</f>
        <v/>
      </c>
      <c r="CM1426" s="16" t="str">
        <f t="shared" si="134"/>
        <v/>
      </c>
      <c r="CN1426" s="16" t="str">
        <f>IF(Wedstrijden!AR1413="x","AA","")</f>
        <v/>
      </c>
      <c r="CO1426" s="16" t="str">
        <f>IF(Wedstrijden!AS1413="x","A","")</f>
        <v/>
      </c>
      <c r="CP1426" s="16" t="str">
        <f>IF(Wedstrijden!AT1413="x","BB","")</f>
        <v/>
      </c>
      <c r="CQ1426" s="16" t="str">
        <f>IF(Wedstrijden!AU1413="x","B","")</f>
        <v/>
      </c>
      <c r="CR1426" s="16" t="str">
        <f>IF(Wedstrijden!AV1413="x","L","")</f>
        <v/>
      </c>
      <c r="CS1426" s="16" t="str">
        <f>IF(Wedstrijden!AW1413="x","M","")</f>
        <v/>
      </c>
      <c r="CT1426" s="16" t="str">
        <f>IF(Wedstrijden!AX1413="x","Z","")</f>
        <v/>
      </c>
      <c r="CU1426" s="16" t="str">
        <f>IF(Wedstrijden!BB1413="x","ZZ","")</f>
        <v/>
      </c>
      <c r="CV1426" s="16" t="str">
        <f>IF(COUNTA(Wedstrijden!AI1413:AP1413)&lt;&gt;0,2,"")</f>
        <v/>
      </c>
      <c r="CW1426" s="16" t="str">
        <f t="shared" si="135"/>
        <v/>
      </c>
      <c r="CX1426" s="16" t="str">
        <f>IF(Wedstrijden!AI1413="x","BB","")</f>
        <v/>
      </c>
      <c r="CY1426" s="16" t="str">
        <f>IF(Wedstrijden!AJ1413="x","B","")</f>
        <v/>
      </c>
      <c r="CZ1426" s="16" t="str">
        <f>IF(Wedstrijden!AK1413="x","L","")</f>
        <v/>
      </c>
      <c r="DA1426" s="16" t="str">
        <f>IF(Wedstrijden!AL1413="x","M","")</f>
        <v/>
      </c>
      <c r="DB1426" s="16" t="str">
        <f>IF(Wedstrijden!AM1413="x","Z","")</f>
        <v/>
      </c>
      <c r="DC1426" s="16" t="str">
        <f>IF(Wedstrijden!AN1413="x","ZZ","")</f>
        <v/>
      </c>
      <c r="DD1426" s="16" t="str">
        <f>IF(Wedstrijden!AP1413="x","1.40","")</f>
        <v/>
      </c>
      <c r="DE1426" s="16" t="str">
        <f>IF(COUNTA(Wedstrijden!BD1413:BF1413)&lt;&gt;0,6,"")</f>
        <v/>
      </c>
      <c r="DF1426" s="16" t="str">
        <f t="shared" si="136"/>
        <v/>
      </c>
      <c r="DG1426" s="16" t="str">
        <f>IF(Wedstrijden!BD1413="x","L","")</f>
        <v/>
      </c>
      <c r="DH1426" s="16" t="str">
        <f>IF(Wedstrijden!BE1413="x","M","")</f>
        <v/>
      </c>
      <c r="DI1426" s="16" t="str">
        <f>IF(Wedstrijden!BF1413="x","Z","")</f>
        <v/>
      </c>
      <c r="DJ1426" s="16" t="str">
        <f>IF(Wedstrijden!BG1413="x","Z","")</f>
        <v/>
      </c>
      <c r="DK1426" s="16" t="str">
        <f>IF(COUNTA(Wedstrijden!BI1413:BK1413)&lt;&gt;0,6,"")</f>
        <v/>
      </c>
      <c r="DL1426" s="16" t="str">
        <f t="shared" si="137"/>
        <v/>
      </c>
      <c r="DM1426" s="16" t="str">
        <f>IF(Wedstrijden!BI1413="x","L","")</f>
        <v/>
      </c>
      <c r="DN1426" s="16" t="str">
        <f>IF(Wedstrijden!BJ1413="x","M","")</f>
        <v/>
      </c>
      <c r="DO1426" s="16" t="str">
        <f>IF(Wedstrijden!BK1413="x","Z","")</f>
        <v/>
      </c>
      <c r="DP1426" s="16" t="str">
        <f>IF(Wedstrijden!BL1413="x","Z","")</f>
        <v/>
      </c>
    </row>
    <row r="1427" spans="1:120" ht="14.4" x14ac:dyDescent="0.3">
      <c r="A1427" s="18">
        <f>Wedstrijden!A1414</f>
        <v>0</v>
      </c>
      <c r="B1427" s="16" t="str">
        <f>IFERROR(VLOOKUP(Wedstrijden!#REF!,#REF!,2,FALSE),"")</f>
        <v/>
      </c>
      <c r="C1427" s="16">
        <f>Wedstrijden!E1414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IF(COUNTA(Wedstrijden!U1414:AC1414)&lt;&gt;0,1,"")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IF(Wedstrijden!U1414="x","B1","")</f>
        <v/>
      </c>
      <c r="BO1427" s="16" t="e">
        <f>IF(Wedstrijden!#REF!="x","BB","")</f>
        <v>#REF!</v>
      </c>
      <c r="BP1427" s="16" t="str">
        <f>IF(Wedstrijden!W1414="x","B","")</f>
        <v/>
      </c>
      <c r="BQ1427" s="16" t="str">
        <f>IF(Wedstrijden!X1414="x","L1","")</f>
        <v/>
      </c>
      <c r="BR1427" s="16" t="str">
        <f>IF(Wedstrijden!Y1414="x","L2","")</f>
        <v/>
      </c>
      <c r="BS1427" s="16" t="str">
        <f>IF(Wedstrijden!Z1414="x","M1","")</f>
        <v/>
      </c>
      <c r="BT1427" s="16" t="str">
        <f>IF(Wedstrijden!AA1414="x","M2","")</f>
        <v/>
      </c>
      <c r="BU1427" s="16" t="str">
        <f>IF(Wedstrijden!AB1414="x","Z1","")</f>
        <v/>
      </c>
      <c r="BV1427" s="16" t="str">
        <f>IF(Wedstrijden!AC1414="x","Z2","")</f>
        <v/>
      </c>
      <c r="BW1427" s="16" t="str">
        <f>IF(COUNTA(Wedstrijden!L1414:T1414)&lt;&gt;0,1,"")</f>
        <v/>
      </c>
      <c r="BX1427" s="16" t="str">
        <f t="shared" si="133"/>
        <v/>
      </c>
      <c r="BY1427" s="16" t="str">
        <f>IF(Wedstrijden!L1414="x","BB","")</f>
        <v/>
      </c>
      <c r="BZ1427" s="16" t="str">
        <f>IF(Wedstrijden!M1414="x","B","")</f>
        <v/>
      </c>
      <c r="CA1427" s="16" t="str">
        <f>IF(Wedstrijden!N1414="x","L1","")</f>
        <v/>
      </c>
      <c r="CB1427" s="16" t="str">
        <f>IF(Wedstrijden!O1414="x","L2","")</f>
        <v/>
      </c>
      <c r="CC1427" s="16" t="str">
        <f>IF(Wedstrijden!P1414="x","M1","")</f>
        <v/>
      </c>
      <c r="CD1427" s="16" t="str">
        <f>IF(Wedstrijden!Q1414="x","M2","")</f>
        <v/>
      </c>
      <c r="CE1427" s="16" t="str">
        <f>IF(Wedstrijden!R1414="x","Z1","")</f>
        <v/>
      </c>
      <c r="CF1427" s="16" t="str">
        <f>IF(Wedstrijden!S1414="x","Z2","")</f>
        <v/>
      </c>
      <c r="CG1427" s="16" t="str">
        <f>IF(Wedstrijden!T1414="x","ZZL","")</f>
        <v/>
      </c>
      <c r="CL1427" s="16" t="str">
        <f>IF(COUNTA(Wedstrijden!AR1414:BB1414)&lt;&gt;0,2,"")</f>
        <v/>
      </c>
      <c r="CM1427" s="16" t="str">
        <f t="shared" si="134"/>
        <v/>
      </c>
      <c r="CN1427" s="16" t="str">
        <f>IF(Wedstrijden!AR1414="x","AA","")</f>
        <v/>
      </c>
      <c r="CO1427" s="16" t="str">
        <f>IF(Wedstrijden!AS1414="x","A","")</f>
        <v/>
      </c>
      <c r="CP1427" s="16" t="str">
        <f>IF(Wedstrijden!AT1414="x","BB","")</f>
        <v/>
      </c>
      <c r="CQ1427" s="16" t="str">
        <f>IF(Wedstrijden!AU1414="x","B","")</f>
        <v/>
      </c>
      <c r="CR1427" s="16" t="str">
        <f>IF(Wedstrijden!AV1414="x","L","")</f>
        <v/>
      </c>
      <c r="CS1427" s="16" t="str">
        <f>IF(Wedstrijden!AW1414="x","M","")</f>
        <v/>
      </c>
      <c r="CT1427" s="16" t="str">
        <f>IF(Wedstrijden!AX1414="x","Z","")</f>
        <v/>
      </c>
      <c r="CU1427" s="16" t="str">
        <f>IF(Wedstrijden!BB1414="x","ZZ","")</f>
        <v/>
      </c>
      <c r="CV1427" s="16" t="str">
        <f>IF(COUNTA(Wedstrijden!AI1414:AP1414)&lt;&gt;0,2,"")</f>
        <v/>
      </c>
      <c r="CW1427" s="16" t="str">
        <f t="shared" si="135"/>
        <v/>
      </c>
      <c r="CX1427" s="16" t="str">
        <f>IF(Wedstrijden!AI1414="x","BB","")</f>
        <v/>
      </c>
      <c r="CY1427" s="16" t="str">
        <f>IF(Wedstrijden!AJ1414="x","B","")</f>
        <v/>
      </c>
      <c r="CZ1427" s="16" t="str">
        <f>IF(Wedstrijden!AK1414="x","L","")</f>
        <v/>
      </c>
      <c r="DA1427" s="16" t="str">
        <f>IF(Wedstrijden!AL1414="x","M","")</f>
        <v/>
      </c>
      <c r="DB1427" s="16" t="str">
        <f>IF(Wedstrijden!AM1414="x","Z","")</f>
        <v/>
      </c>
      <c r="DC1427" s="16" t="str">
        <f>IF(Wedstrijden!AN1414="x","ZZ","")</f>
        <v/>
      </c>
      <c r="DD1427" s="16" t="str">
        <f>IF(Wedstrijden!AP1414="x","1.40","")</f>
        <v/>
      </c>
      <c r="DE1427" s="16" t="str">
        <f>IF(COUNTA(Wedstrijden!BD1414:BF1414)&lt;&gt;0,6,"")</f>
        <v/>
      </c>
      <c r="DF1427" s="16" t="str">
        <f t="shared" si="136"/>
        <v/>
      </c>
      <c r="DG1427" s="16" t="str">
        <f>IF(Wedstrijden!BD1414="x","L","")</f>
        <v/>
      </c>
      <c r="DH1427" s="16" t="str">
        <f>IF(Wedstrijden!BE1414="x","M","")</f>
        <v/>
      </c>
      <c r="DI1427" s="16" t="str">
        <f>IF(Wedstrijden!BF1414="x","Z","")</f>
        <v/>
      </c>
      <c r="DJ1427" s="16" t="str">
        <f>IF(Wedstrijden!BG1414="x","Z","")</f>
        <v/>
      </c>
      <c r="DK1427" s="16" t="str">
        <f>IF(COUNTA(Wedstrijden!BI1414:BK1414)&lt;&gt;0,6,"")</f>
        <v/>
      </c>
      <c r="DL1427" s="16" t="str">
        <f t="shared" si="137"/>
        <v/>
      </c>
      <c r="DM1427" s="16" t="str">
        <f>IF(Wedstrijden!BI1414="x","L","")</f>
        <v/>
      </c>
      <c r="DN1427" s="16" t="str">
        <f>IF(Wedstrijden!BJ1414="x","M","")</f>
        <v/>
      </c>
      <c r="DO1427" s="16" t="str">
        <f>IF(Wedstrijden!BK1414="x","Z","")</f>
        <v/>
      </c>
      <c r="DP1427" s="16" t="str">
        <f>IF(Wedstrijden!BL1414="x","Z","")</f>
        <v/>
      </c>
    </row>
    <row r="1428" spans="1:120" ht="14.4" x14ac:dyDescent="0.3">
      <c r="A1428" s="18">
        <f>Wedstrijden!A1415</f>
        <v>0</v>
      </c>
      <c r="B1428" s="16" t="str">
        <f>IFERROR(VLOOKUP(Wedstrijden!#REF!,#REF!,2,FALSE),"")</f>
        <v/>
      </c>
      <c r="C1428" s="16">
        <f>Wedstrijden!E1415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IF(COUNTA(Wedstrijden!U1415:AC1415)&lt;&gt;0,1,"")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IF(Wedstrijden!U1415="x","B1","")</f>
        <v/>
      </c>
      <c r="BO1428" s="16" t="e">
        <f>IF(Wedstrijden!#REF!="x","BB","")</f>
        <v>#REF!</v>
      </c>
      <c r="BP1428" s="16" t="str">
        <f>IF(Wedstrijden!W1415="x","B","")</f>
        <v/>
      </c>
      <c r="BQ1428" s="16" t="str">
        <f>IF(Wedstrijden!X1415="x","L1","")</f>
        <v/>
      </c>
      <c r="BR1428" s="16" t="str">
        <f>IF(Wedstrijden!Y1415="x","L2","")</f>
        <v/>
      </c>
      <c r="BS1428" s="16" t="str">
        <f>IF(Wedstrijden!Z1415="x","M1","")</f>
        <v/>
      </c>
      <c r="BT1428" s="16" t="str">
        <f>IF(Wedstrijden!AA1415="x","M2","")</f>
        <v/>
      </c>
      <c r="BU1428" s="16" t="str">
        <f>IF(Wedstrijden!AB1415="x","Z1","")</f>
        <v/>
      </c>
      <c r="BV1428" s="16" t="str">
        <f>IF(Wedstrijden!AC1415="x","Z2","")</f>
        <v/>
      </c>
      <c r="BW1428" s="16" t="str">
        <f>IF(COUNTA(Wedstrijden!L1415:T1415)&lt;&gt;0,1,"")</f>
        <v/>
      </c>
      <c r="BX1428" s="16" t="str">
        <f t="shared" si="133"/>
        <v/>
      </c>
      <c r="BY1428" s="16" t="str">
        <f>IF(Wedstrijden!L1415="x","BB","")</f>
        <v/>
      </c>
      <c r="BZ1428" s="16" t="str">
        <f>IF(Wedstrijden!M1415="x","B","")</f>
        <v/>
      </c>
      <c r="CA1428" s="16" t="str">
        <f>IF(Wedstrijden!N1415="x","L1","")</f>
        <v/>
      </c>
      <c r="CB1428" s="16" t="str">
        <f>IF(Wedstrijden!O1415="x","L2","")</f>
        <v/>
      </c>
      <c r="CC1428" s="16" t="str">
        <f>IF(Wedstrijden!P1415="x","M1","")</f>
        <v/>
      </c>
      <c r="CD1428" s="16" t="str">
        <f>IF(Wedstrijden!Q1415="x","M2","")</f>
        <v/>
      </c>
      <c r="CE1428" s="16" t="str">
        <f>IF(Wedstrijden!R1415="x","Z1","")</f>
        <v/>
      </c>
      <c r="CF1428" s="16" t="str">
        <f>IF(Wedstrijden!S1415="x","Z2","")</f>
        <v/>
      </c>
      <c r="CG1428" s="16" t="str">
        <f>IF(Wedstrijden!T1415="x","ZZL","")</f>
        <v/>
      </c>
      <c r="CL1428" s="16" t="str">
        <f>IF(COUNTA(Wedstrijden!AR1415:BB1415)&lt;&gt;0,2,"")</f>
        <v/>
      </c>
      <c r="CM1428" s="16" t="str">
        <f t="shared" si="134"/>
        <v/>
      </c>
      <c r="CN1428" s="16" t="str">
        <f>IF(Wedstrijden!AR1415="x","AA","")</f>
        <v/>
      </c>
      <c r="CO1428" s="16" t="str">
        <f>IF(Wedstrijden!AS1415="x","A","")</f>
        <v/>
      </c>
      <c r="CP1428" s="16" t="str">
        <f>IF(Wedstrijden!AT1415="x","BB","")</f>
        <v/>
      </c>
      <c r="CQ1428" s="16" t="str">
        <f>IF(Wedstrijden!AU1415="x","B","")</f>
        <v/>
      </c>
      <c r="CR1428" s="16" t="str">
        <f>IF(Wedstrijden!AV1415="x","L","")</f>
        <v/>
      </c>
      <c r="CS1428" s="16" t="str">
        <f>IF(Wedstrijden!AW1415="x","M","")</f>
        <v/>
      </c>
      <c r="CT1428" s="16" t="str">
        <f>IF(Wedstrijden!AX1415="x","Z","")</f>
        <v/>
      </c>
      <c r="CU1428" s="16" t="str">
        <f>IF(Wedstrijden!BB1415="x","ZZ","")</f>
        <v/>
      </c>
      <c r="CV1428" s="16" t="str">
        <f>IF(COUNTA(Wedstrijden!AI1415:AP1415)&lt;&gt;0,2,"")</f>
        <v/>
      </c>
      <c r="CW1428" s="16" t="str">
        <f t="shared" si="135"/>
        <v/>
      </c>
      <c r="CX1428" s="16" t="str">
        <f>IF(Wedstrijden!AI1415="x","BB","")</f>
        <v/>
      </c>
      <c r="CY1428" s="16" t="str">
        <f>IF(Wedstrijden!AJ1415="x","B","")</f>
        <v/>
      </c>
      <c r="CZ1428" s="16" t="str">
        <f>IF(Wedstrijden!AK1415="x","L","")</f>
        <v/>
      </c>
      <c r="DA1428" s="16" t="str">
        <f>IF(Wedstrijden!AL1415="x","M","")</f>
        <v/>
      </c>
      <c r="DB1428" s="16" t="str">
        <f>IF(Wedstrijden!AM1415="x","Z","")</f>
        <v/>
      </c>
      <c r="DC1428" s="16" t="str">
        <f>IF(Wedstrijden!AN1415="x","ZZ","")</f>
        <v/>
      </c>
      <c r="DD1428" s="16" t="str">
        <f>IF(Wedstrijden!AP1415="x","1.40","")</f>
        <v/>
      </c>
      <c r="DE1428" s="16" t="str">
        <f>IF(COUNTA(Wedstrijden!BD1415:BF1415)&lt;&gt;0,6,"")</f>
        <v/>
      </c>
      <c r="DF1428" s="16" t="str">
        <f t="shared" si="136"/>
        <v/>
      </c>
      <c r="DG1428" s="16" t="str">
        <f>IF(Wedstrijden!BD1415="x","L","")</f>
        <v/>
      </c>
      <c r="DH1428" s="16" t="str">
        <f>IF(Wedstrijden!BE1415="x","M","")</f>
        <v/>
      </c>
      <c r="DI1428" s="16" t="str">
        <f>IF(Wedstrijden!BF1415="x","Z","")</f>
        <v/>
      </c>
      <c r="DJ1428" s="16" t="str">
        <f>IF(Wedstrijden!BG1415="x","Z","")</f>
        <v/>
      </c>
      <c r="DK1428" s="16" t="str">
        <f>IF(COUNTA(Wedstrijden!BI1415:BK1415)&lt;&gt;0,6,"")</f>
        <v/>
      </c>
      <c r="DL1428" s="16" t="str">
        <f t="shared" si="137"/>
        <v/>
      </c>
      <c r="DM1428" s="16" t="str">
        <f>IF(Wedstrijden!BI1415="x","L","")</f>
        <v/>
      </c>
      <c r="DN1428" s="16" t="str">
        <f>IF(Wedstrijden!BJ1415="x","M","")</f>
        <v/>
      </c>
      <c r="DO1428" s="16" t="str">
        <f>IF(Wedstrijden!BK1415="x","Z","")</f>
        <v/>
      </c>
      <c r="DP1428" s="16" t="str">
        <f>IF(Wedstrijden!BL1415="x","Z","")</f>
        <v/>
      </c>
    </row>
    <row r="1429" spans="1:120" ht="14.4" x14ac:dyDescent="0.3">
      <c r="A1429" s="18">
        <f>Wedstrijden!A1416</f>
        <v>0</v>
      </c>
      <c r="B1429" s="16" t="str">
        <f>IFERROR(VLOOKUP(Wedstrijden!#REF!,#REF!,2,FALSE),"")</f>
        <v/>
      </c>
      <c r="C1429" s="16">
        <f>Wedstrijden!E1416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IF(COUNTA(Wedstrijden!U1416:AC1416)&lt;&gt;0,1,"")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IF(Wedstrijden!U1416="x","B1","")</f>
        <v/>
      </c>
      <c r="BO1429" s="16" t="e">
        <f>IF(Wedstrijden!#REF!="x","BB","")</f>
        <v>#REF!</v>
      </c>
      <c r="BP1429" s="16" t="str">
        <f>IF(Wedstrijden!W1416="x","B","")</f>
        <v/>
      </c>
      <c r="BQ1429" s="16" t="str">
        <f>IF(Wedstrijden!X1416="x","L1","")</f>
        <v/>
      </c>
      <c r="BR1429" s="16" t="str">
        <f>IF(Wedstrijden!Y1416="x","L2","")</f>
        <v/>
      </c>
      <c r="BS1429" s="16" t="str">
        <f>IF(Wedstrijden!Z1416="x","M1","")</f>
        <v/>
      </c>
      <c r="BT1429" s="16" t="str">
        <f>IF(Wedstrijden!AA1416="x","M2","")</f>
        <v/>
      </c>
      <c r="BU1429" s="16" t="str">
        <f>IF(Wedstrijden!AB1416="x","Z1","")</f>
        <v/>
      </c>
      <c r="BV1429" s="16" t="str">
        <f>IF(Wedstrijden!AC1416="x","Z2","")</f>
        <v/>
      </c>
      <c r="BW1429" s="16" t="str">
        <f>IF(COUNTA(Wedstrijden!L1416:T1416)&lt;&gt;0,1,"")</f>
        <v/>
      </c>
      <c r="BX1429" s="16" t="str">
        <f t="shared" si="133"/>
        <v/>
      </c>
      <c r="BY1429" s="16" t="str">
        <f>IF(Wedstrijden!L1416="x","BB","")</f>
        <v/>
      </c>
      <c r="BZ1429" s="16" t="str">
        <f>IF(Wedstrijden!M1416="x","B","")</f>
        <v/>
      </c>
      <c r="CA1429" s="16" t="str">
        <f>IF(Wedstrijden!N1416="x","L1","")</f>
        <v/>
      </c>
      <c r="CB1429" s="16" t="str">
        <f>IF(Wedstrijden!O1416="x","L2","")</f>
        <v/>
      </c>
      <c r="CC1429" s="16" t="str">
        <f>IF(Wedstrijden!P1416="x","M1","")</f>
        <v/>
      </c>
      <c r="CD1429" s="16" t="str">
        <f>IF(Wedstrijden!Q1416="x","M2","")</f>
        <v/>
      </c>
      <c r="CE1429" s="16" t="str">
        <f>IF(Wedstrijden!R1416="x","Z1","")</f>
        <v/>
      </c>
      <c r="CF1429" s="16" t="str">
        <f>IF(Wedstrijden!S1416="x","Z2","")</f>
        <v/>
      </c>
      <c r="CG1429" s="16" t="str">
        <f>IF(Wedstrijden!T1416="x","ZZL","")</f>
        <v/>
      </c>
      <c r="CL1429" s="16" t="str">
        <f>IF(COUNTA(Wedstrijden!AR1416:BB1416)&lt;&gt;0,2,"")</f>
        <v/>
      </c>
      <c r="CM1429" s="16" t="str">
        <f t="shared" si="134"/>
        <v/>
      </c>
      <c r="CN1429" s="16" t="str">
        <f>IF(Wedstrijden!AR1416="x","AA","")</f>
        <v/>
      </c>
      <c r="CO1429" s="16" t="str">
        <f>IF(Wedstrijden!AS1416="x","A","")</f>
        <v/>
      </c>
      <c r="CP1429" s="16" t="str">
        <f>IF(Wedstrijden!AT1416="x","BB","")</f>
        <v/>
      </c>
      <c r="CQ1429" s="16" t="str">
        <f>IF(Wedstrijden!AU1416="x","B","")</f>
        <v/>
      </c>
      <c r="CR1429" s="16" t="str">
        <f>IF(Wedstrijden!AV1416="x","L","")</f>
        <v/>
      </c>
      <c r="CS1429" s="16" t="str">
        <f>IF(Wedstrijden!AW1416="x","M","")</f>
        <v/>
      </c>
      <c r="CT1429" s="16" t="str">
        <f>IF(Wedstrijden!AX1416="x","Z","")</f>
        <v/>
      </c>
      <c r="CU1429" s="16" t="str">
        <f>IF(Wedstrijden!BB1416="x","ZZ","")</f>
        <v/>
      </c>
      <c r="CV1429" s="16" t="str">
        <f>IF(COUNTA(Wedstrijden!AI1416:AP1416)&lt;&gt;0,2,"")</f>
        <v/>
      </c>
      <c r="CW1429" s="16" t="str">
        <f t="shared" si="135"/>
        <v/>
      </c>
      <c r="CX1429" s="16" t="str">
        <f>IF(Wedstrijden!AI1416="x","BB","")</f>
        <v/>
      </c>
      <c r="CY1429" s="16" t="str">
        <f>IF(Wedstrijden!AJ1416="x","B","")</f>
        <v/>
      </c>
      <c r="CZ1429" s="16" t="str">
        <f>IF(Wedstrijden!AK1416="x","L","")</f>
        <v/>
      </c>
      <c r="DA1429" s="16" t="str">
        <f>IF(Wedstrijden!AL1416="x","M","")</f>
        <v/>
      </c>
      <c r="DB1429" s="16" t="str">
        <f>IF(Wedstrijden!AM1416="x","Z","")</f>
        <v/>
      </c>
      <c r="DC1429" s="16" t="str">
        <f>IF(Wedstrijden!AN1416="x","ZZ","")</f>
        <v/>
      </c>
      <c r="DD1429" s="16" t="str">
        <f>IF(Wedstrijden!AP1416="x","1.40","")</f>
        <v/>
      </c>
      <c r="DE1429" s="16" t="str">
        <f>IF(COUNTA(Wedstrijden!BD1416:BF1416)&lt;&gt;0,6,"")</f>
        <v/>
      </c>
      <c r="DF1429" s="16" t="str">
        <f t="shared" si="136"/>
        <v/>
      </c>
      <c r="DG1429" s="16" t="str">
        <f>IF(Wedstrijden!BD1416="x","L","")</f>
        <v/>
      </c>
      <c r="DH1429" s="16" t="str">
        <f>IF(Wedstrijden!BE1416="x","M","")</f>
        <v/>
      </c>
      <c r="DI1429" s="16" t="str">
        <f>IF(Wedstrijden!BF1416="x","Z","")</f>
        <v/>
      </c>
      <c r="DJ1429" s="16" t="str">
        <f>IF(Wedstrijden!BG1416="x","Z","")</f>
        <v/>
      </c>
      <c r="DK1429" s="16" t="str">
        <f>IF(COUNTA(Wedstrijden!BI1416:BK1416)&lt;&gt;0,6,"")</f>
        <v/>
      </c>
      <c r="DL1429" s="16" t="str">
        <f t="shared" si="137"/>
        <v/>
      </c>
      <c r="DM1429" s="16" t="str">
        <f>IF(Wedstrijden!BI1416="x","L","")</f>
        <v/>
      </c>
      <c r="DN1429" s="16" t="str">
        <f>IF(Wedstrijden!BJ1416="x","M","")</f>
        <v/>
      </c>
      <c r="DO1429" s="16" t="str">
        <f>IF(Wedstrijden!BK1416="x","Z","")</f>
        <v/>
      </c>
      <c r="DP1429" s="16" t="str">
        <f>IF(Wedstrijden!BL1416="x","Z","")</f>
        <v/>
      </c>
    </row>
    <row r="1430" spans="1:120" ht="14.4" x14ac:dyDescent="0.3">
      <c r="A1430" s="18">
        <f>Wedstrijden!A1417</f>
        <v>0</v>
      </c>
      <c r="B1430" s="16" t="str">
        <f>IFERROR(VLOOKUP(Wedstrijden!#REF!,#REF!,2,FALSE),"")</f>
        <v/>
      </c>
      <c r="C1430" s="16">
        <f>Wedstrijden!E1417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IF(COUNTA(Wedstrijden!U1417:AC1417)&lt;&gt;0,1,"")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IF(Wedstrijden!U1417="x","B1","")</f>
        <v/>
      </c>
      <c r="BO1430" s="16" t="e">
        <f>IF(Wedstrijden!#REF!="x","BB","")</f>
        <v>#REF!</v>
      </c>
      <c r="BP1430" s="16" t="str">
        <f>IF(Wedstrijden!W1417="x","B","")</f>
        <v/>
      </c>
      <c r="BQ1430" s="16" t="str">
        <f>IF(Wedstrijden!X1417="x","L1","")</f>
        <v/>
      </c>
      <c r="BR1430" s="16" t="str">
        <f>IF(Wedstrijden!Y1417="x","L2","")</f>
        <v/>
      </c>
      <c r="BS1430" s="16" t="str">
        <f>IF(Wedstrijden!Z1417="x","M1","")</f>
        <v/>
      </c>
      <c r="BT1430" s="16" t="str">
        <f>IF(Wedstrijden!AA1417="x","M2","")</f>
        <v/>
      </c>
      <c r="BU1430" s="16" t="str">
        <f>IF(Wedstrijden!AB1417="x","Z1","")</f>
        <v/>
      </c>
      <c r="BV1430" s="16" t="str">
        <f>IF(Wedstrijden!AC1417="x","Z2","")</f>
        <v/>
      </c>
      <c r="BW1430" s="16" t="str">
        <f>IF(COUNTA(Wedstrijden!L1417:T1417)&lt;&gt;0,1,"")</f>
        <v/>
      </c>
      <c r="BX1430" s="16" t="str">
        <f t="shared" si="133"/>
        <v/>
      </c>
      <c r="BY1430" s="16" t="str">
        <f>IF(Wedstrijden!L1417="x","BB","")</f>
        <v/>
      </c>
      <c r="BZ1430" s="16" t="str">
        <f>IF(Wedstrijden!M1417="x","B","")</f>
        <v/>
      </c>
      <c r="CA1430" s="16" t="str">
        <f>IF(Wedstrijden!N1417="x","L1","")</f>
        <v/>
      </c>
      <c r="CB1430" s="16" t="str">
        <f>IF(Wedstrijden!O1417="x","L2","")</f>
        <v/>
      </c>
      <c r="CC1430" s="16" t="str">
        <f>IF(Wedstrijden!P1417="x","M1","")</f>
        <v/>
      </c>
      <c r="CD1430" s="16" t="str">
        <f>IF(Wedstrijden!Q1417="x","M2","")</f>
        <v/>
      </c>
      <c r="CE1430" s="16" t="str">
        <f>IF(Wedstrijden!R1417="x","Z1","")</f>
        <v/>
      </c>
      <c r="CF1430" s="16" t="str">
        <f>IF(Wedstrijden!S1417="x","Z2","")</f>
        <v/>
      </c>
      <c r="CG1430" s="16" t="str">
        <f>IF(Wedstrijden!T1417="x","ZZL","")</f>
        <v/>
      </c>
      <c r="CL1430" s="16" t="str">
        <f>IF(COUNTA(Wedstrijden!AR1417:BB1417)&lt;&gt;0,2,"")</f>
        <v/>
      </c>
      <c r="CM1430" s="16" t="str">
        <f t="shared" si="134"/>
        <v/>
      </c>
      <c r="CN1430" s="16" t="str">
        <f>IF(Wedstrijden!AR1417="x","AA","")</f>
        <v/>
      </c>
      <c r="CO1430" s="16" t="str">
        <f>IF(Wedstrijden!AS1417="x","A","")</f>
        <v/>
      </c>
      <c r="CP1430" s="16" t="str">
        <f>IF(Wedstrijden!AT1417="x","BB","")</f>
        <v/>
      </c>
      <c r="CQ1430" s="16" t="str">
        <f>IF(Wedstrijden!AU1417="x","B","")</f>
        <v/>
      </c>
      <c r="CR1430" s="16" t="str">
        <f>IF(Wedstrijden!AV1417="x","L","")</f>
        <v/>
      </c>
      <c r="CS1430" s="16" t="str">
        <f>IF(Wedstrijden!AW1417="x","M","")</f>
        <v/>
      </c>
      <c r="CT1430" s="16" t="str">
        <f>IF(Wedstrijden!AX1417="x","Z","")</f>
        <v/>
      </c>
      <c r="CU1430" s="16" t="str">
        <f>IF(Wedstrijden!BB1417="x","ZZ","")</f>
        <v/>
      </c>
      <c r="CV1430" s="16" t="str">
        <f>IF(COUNTA(Wedstrijden!AI1417:AP1417)&lt;&gt;0,2,"")</f>
        <v/>
      </c>
      <c r="CW1430" s="16" t="str">
        <f t="shared" si="135"/>
        <v/>
      </c>
      <c r="CX1430" s="16" t="str">
        <f>IF(Wedstrijden!AI1417="x","BB","")</f>
        <v/>
      </c>
      <c r="CY1430" s="16" t="str">
        <f>IF(Wedstrijden!AJ1417="x","B","")</f>
        <v/>
      </c>
      <c r="CZ1430" s="16" t="str">
        <f>IF(Wedstrijden!AK1417="x","L","")</f>
        <v/>
      </c>
      <c r="DA1430" s="16" t="str">
        <f>IF(Wedstrijden!AL1417="x","M","")</f>
        <v/>
      </c>
      <c r="DB1430" s="16" t="str">
        <f>IF(Wedstrijden!AM1417="x","Z","")</f>
        <v/>
      </c>
      <c r="DC1430" s="16" t="str">
        <f>IF(Wedstrijden!AN1417="x","ZZ","")</f>
        <v/>
      </c>
      <c r="DD1430" s="16" t="str">
        <f>IF(Wedstrijden!AP1417="x","1.40","")</f>
        <v/>
      </c>
      <c r="DE1430" s="16" t="str">
        <f>IF(COUNTA(Wedstrijden!BD1417:BF1417)&lt;&gt;0,6,"")</f>
        <v/>
      </c>
      <c r="DF1430" s="16" t="str">
        <f t="shared" si="136"/>
        <v/>
      </c>
      <c r="DG1430" s="16" t="str">
        <f>IF(Wedstrijden!BD1417="x","L","")</f>
        <v/>
      </c>
      <c r="DH1430" s="16" t="str">
        <f>IF(Wedstrijden!BE1417="x","M","")</f>
        <v/>
      </c>
      <c r="DI1430" s="16" t="str">
        <f>IF(Wedstrijden!BF1417="x","Z","")</f>
        <v/>
      </c>
      <c r="DJ1430" s="16" t="str">
        <f>IF(Wedstrijden!BG1417="x","Z","")</f>
        <v/>
      </c>
      <c r="DK1430" s="16" t="str">
        <f>IF(COUNTA(Wedstrijden!BI1417:BK1417)&lt;&gt;0,6,"")</f>
        <v/>
      </c>
      <c r="DL1430" s="16" t="str">
        <f t="shared" si="137"/>
        <v/>
      </c>
      <c r="DM1430" s="16" t="str">
        <f>IF(Wedstrijden!BI1417="x","L","")</f>
        <v/>
      </c>
      <c r="DN1430" s="16" t="str">
        <f>IF(Wedstrijden!BJ1417="x","M","")</f>
        <v/>
      </c>
      <c r="DO1430" s="16" t="str">
        <f>IF(Wedstrijden!BK1417="x","Z","")</f>
        <v/>
      </c>
      <c r="DP1430" s="16" t="str">
        <f>IF(Wedstrijden!BL1417="x","Z","")</f>
        <v/>
      </c>
    </row>
    <row r="1431" spans="1:120" ht="14.4" x14ac:dyDescent="0.3">
      <c r="A1431" s="18">
        <f>Wedstrijden!A1418</f>
        <v>0</v>
      </c>
      <c r="B1431" s="16" t="str">
        <f>IFERROR(VLOOKUP(Wedstrijden!#REF!,#REF!,2,FALSE),"")</f>
        <v/>
      </c>
      <c r="C1431" s="16">
        <f>Wedstrijden!E1418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IF(COUNTA(Wedstrijden!U1418:AC1418)&lt;&gt;0,1,"")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IF(Wedstrijden!U1418="x","B1","")</f>
        <v/>
      </c>
      <c r="BO1431" s="16" t="e">
        <f>IF(Wedstrijden!#REF!="x","BB","")</f>
        <v>#REF!</v>
      </c>
      <c r="BP1431" s="16" t="str">
        <f>IF(Wedstrijden!W1418="x","B","")</f>
        <v/>
      </c>
      <c r="BQ1431" s="16" t="str">
        <f>IF(Wedstrijden!X1418="x","L1","")</f>
        <v/>
      </c>
      <c r="BR1431" s="16" t="str">
        <f>IF(Wedstrijden!Y1418="x","L2","")</f>
        <v/>
      </c>
      <c r="BS1431" s="16" t="str">
        <f>IF(Wedstrijden!Z1418="x","M1","")</f>
        <v/>
      </c>
      <c r="BT1431" s="16" t="str">
        <f>IF(Wedstrijden!AA1418="x","M2","")</f>
        <v/>
      </c>
      <c r="BU1431" s="16" t="str">
        <f>IF(Wedstrijden!AB1418="x","Z1","")</f>
        <v/>
      </c>
      <c r="BV1431" s="16" t="str">
        <f>IF(Wedstrijden!AC1418="x","Z2","")</f>
        <v/>
      </c>
      <c r="BW1431" s="16" t="str">
        <f>IF(COUNTA(Wedstrijden!L1418:T1418)&lt;&gt;0,1,"")</f>
        <v/>
      </c>
      <c r="BX1431" s="16" t="str">
        <f t="shared" si="133"/>
        <v/>
      </c>
      <c r="BY1431" s="16" t="str">
        <f>IF(Wedstrijden!L1418="x","BB","")</f>
        <v/>
      </c>
      <c r="BZ1431" s="16" t="str">
        <f>IF(Wedstrijden!M1418="x","B","")</f>
        <v/>
      </c>
      <c r="CA1431" s="16" t="str">
        <f>IF(Wedstrijden!N1418="x","L1","")</f>
        <v/>
      </c>
      <c r="CB1431" s="16" t="str">
        <f>IF(Wedstrijden!O1418="x","L2","")</f>
        <v/>
      </c>
      <c r="CC1431" s="16" t="str">
        <f>IF(Wedstrijden!P1418="x","M1","")</f>
        <v/>
      </c>
      <c r="CD1431" s="16" t="str">
        <f>IF(Wedstrijden!Q1418="x","M2","")</f>
        <v/>
      </c>
      <c r="CE1431" s="16" t="str">
        <f>IF(Wedstrijden!R1418="x","Z1","")</f>
        <v/>
      </c>
      <c r="CF1431" s="16" t="str">
        <f>IF(Wedstrijden!S1418="x","Z2","")</f>
        <v/>
      </c>
      <c r="CG1431" s="16" t="str">
        <f>IF(Wedstrijden!T1418="x","ZZL","")</f>
        <v/>
      </c>
      <c r="CL1431" s="16" t="str">
        <f>IF(COUNTA(Wedstrijden!AR1418:BB1418)&lt;&gt;0,2,"")</f>
        <v/>
      </c>
      <c r="CM1431" s="16" t="str">
        <f t="shared" si="134"/>
        <v/>
      </c>
      <c r="CN1431" s="16" t="str">
        <f>IF(Wedstrijden!AR1418="x","AA","")</f>
        <v/>
      </c>
      <c r="CO1431" s="16" t="str">
        <f>IF(Wedstrijden!AS1418="x","A","")</f>
        <v/>
      </c>
      <c r="CP1431" s="16" t="str">
        <f>IF(Wedstrijden!AT1418="x","BB","")</f>
        <v/>
      </c>
      <c r="CQ1431" s="16" t="str">
        <f>IF(Wedstrijden!AU1418="x","B","")</f>
        <v/>
      </c>
      <c r="CR1431" s="16" t="str">
        <f>IF(Wedstrijden!AV1418="x","L","")</f>
        <v/>
      </c>
      <c r="CS1431" s="16" t="str">
        <f>IF(Wedstrijden!AW1418="x","M","")</f>
        <v/>
      </c>
      <c r="CT1431" s="16" t="str">
        <f>IF(Wedstrijden!AX1418="x","Z","")</f>
        <v/>
      </c>
      <c r="CU1431" s="16" t="str">
        <f>IF(Wedstrijden!BB1418="x","ZZ","")</f>
        <v/>
      </c>
      <c r="CV1431" s="16" t="str">
        <f>IF(COUNTA(Wedstrijden!AI1418:AP1418)&lt;&gt;0,2,"")</f>
        <v/>
      </c>
      <c r="CW1431" s="16" t="str">
        <f t="shared" si="135"/>
        <v/>
      </c>
      <c r="CX1431" s="16" t="str">
        <f>IF(Wedstrijden!AI1418="x","BB","")</f>
        <v/>
      </c>
      <c r="CY1431" s="16" t="str">
        <f>IF(Wedstrijden!AJ1418="x","B","")</f>
        <v/>
      </c>
      <c r="CZ1431" s="16" t="str">
        <f>IF(Wedstrijden!AK1418="x","L","")</f>
        <v/>
      </c>
      <c r="DA1431" s="16" t="str">
        <f>IF(Wedstrijden!AL1418="x","M","")</f>
        <v/>
      </c>
      <c r="DB1431" s="16" t="str">
        <f>IF(Wedstrijden!AM1418="x","Z","")</f>
        <v/>
      </c>
      <c r="DC1431" s="16" t="str">
        <f>IF(Wedstrijden!AN1418="x","ZZ","")</f>
        <v/>
      </c>
      <c r="DD1431" s="16" t="str">
        <f>IF(Wedstrijden!AP1418="x","1.40","")</f>
        <v/>
      </c>
      <c r="DE1431" s="16" t="str">
        <f>IF(COUNTA(Wedstrijden!BD1418:BF1418)&lt;&gt;0,6,"")</f>
        <v/>
      </c>
      <c r="DF1431" s="16" t="str">
        <f t="shared" si="136"/>
        <v/>
      </c>
      <c r="DG1431" s="16" t="str">
        <f>IF(Wedstrijden!BD1418="x","L","")</f>
        <v/>
      </c>
      <c r="DH1431" s="16" t="str">
        <f>IF(Wedstrijden!BE1418="x","M","")</f>
        <v/>
      </c>
      <c r="DI1431" s="16" t="str">
        <f>IF(Wedstrijden!BF1418="x","Z","")</f>
        <v/>
      </c>
      <c r="DJ1431" s="16" t="str">
        <f>IF(Wedstrijden!BG1418="x","Z","")</f>
        <v/>
      </c>
      <c r="DK1431" s="16" t="str">
        <f>IF(COUNTA(Wedstrijden!BI1418:BK1418)&lt;&gt;0,6,"")</f>
        <v/>
      </c>
      <c r="DL1431" s="16" t="str">
        <f t="shared" si="137"/>
        <v/>
      </c>
      <c r="DM1431" s="16" t="str">
        <f>IF(Wedstrijden!BI1418="x","L","")</f>
        <v/>
      </c>
      <c r="DN1431" s="16" t="str">
        <f>IF(Wedstrijden!BJ1418="x","M","")</f>
        <v/>
      </c>
      <c r="DO1431" s="16" t="str">
        <f>IF(Wedstrijden!BK1418="x","Z","")</f>
        <v/>
      </c>
      <c r="DP1431" s="16" t="str">
        <f>IF(Wedstrijden!BL1418="x","Z","")</f>
        <v/>
      </c>
    </row>
    <row r="1432" spans="1:120" ht="14.4" x14ac:dyDescent="0.3">
      <c r="A1432" s="18">
        <f>Wedstrijden!A1419</f>
        <v>0</v>
      </c>
      <c r="B1432" s="16" t="str">
        <f>IFERROR(VLOOKUP(Wedstrijden!#REF!,#REF!,2,FALSE),"")</f>
        <v/>
      </c>
      <c r="C1432" s="16">
        <f>Wedstrijden!E1419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IF(COUNTA(Wedstrijden!U1419:AC1419)&lt;&gt;0,1,"")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IF(Wedstrijden!U1419="x","B1","")</f>
        <v/>
      </c>
      <c r="BO1432" s="16" t="e">
        <f>IF(Wedstrijden!#REF!="x","BB","")</f>
        <v>#REF!</v>
      </c>
      <c r="BP1432" s="16" t="str">
        <f>IF(Wedstrijden!W1419="x","B","")</f>
        <v/>
      </c>
      <c r="BQ1432" s="16" t="str">
        <f>IF(Wedstrijden!X1419="x","L1","")</f>
        <v/>
      </c>
      <c r="BR1432" s="16" t="str">
        <f>IF(Wedstrijden!Y1419="x","L2","")</f>
        <v/>
      </c>
      <c r="BS1432" s="16" t="str">
        <f>IF(Wedstrijden!Z1419="x","M1","")</f>
        <v/>
      </c>
      <c r="BT1432" s="16" t="str">
        <f>IF(Wedstrijden!AA1419="x","M2","")</f>
        <v/>
      </c>
      <c r="BU1432" s="16" t="str">
        <f>IF(Wedstrijden!AB1419="x","Z1","")</f>
        <v/>
      </c>
      <c r="BV1432" s="16" t="str">
        <f>IF(Wedstrijden!AC1419="x","Z2","")</f>
        <v/>
      </c>
      <c r="BW1432" s="16" t="str">
        <f>IF(COUNTA(Wedstrijden!L1419:T1419)&lt;&gt;0,1,"")</f>
        <v/>
      </c>
      <c r="BX1432" s="16" t="str">
        <f t="shared" si="133"/>
        <v/>
      </c>
      <c r="BY1432" s="16" t="str">
        <f>IF(Wedstrijden!L1419="x","BB","")</f>
        <v/>
      </c>
      <c r="BZ1432" s="16" t="str">
        <f>IF(Wedstrijden!M1419="x","B","")</f>
        <v/>
      </c>
      <c r="CA1432" s="16" t="str">
        <f>IF(Wedstrijden!N1419="x","L1","")</f>
        <v/>
      </c>
      <c r="CB1432" s="16" t="str">
        <f>IF(Wedstrijden!O1419="x","L2","")</f>
        <v/>
      </c>
      <c r="CC1432" s="16" t="str">
        <f>IF(Wedstrijden!P1419="x","M1","")</f>
        <v/>
      </c>
      <c r="CD1432" s="16" t="str">
        <f>IF(Wedstrijden!Q1419="x","M2","")</f>
        <v/>
      </c>
      <c r="CE1432" s="16" t="str">
        <f>IF(Wedstrijden!R1419="x","Z1","")</f>
        <v/>
      </c>
      <c r="CF1432" s="16" t="str">
        <f>IF(Wedstrijden!S1419="x","Z2","")</f>
        <v/>
      </c>
      <c r="CG1432" s="16" t="str">
        <f>IF(Wedstrijden!T1419="x","ZZL","")</f>
        <v/>
      </c>
      <c r="CL1432" s="16" t="str">
        <f>IF(COUNTA(Wedstrijden!AR1419:BB1419)&lt;&gt;0,2,"")</f>
        <v/>
      </c>
      <c r="CM1432" s="16" t="str">
        <f t="shared" si="134"/>
        <v/>
      </c>
      <c r="CN1432" s="16" t="str">
        <f>IF(Wedstrijden!AR1419="x","AA","")</f>
        <v/>
      </c>
      <c r="CO1432" s="16" t="str">
        <f>IF(Wedstrijden!AS1419="x","A","")</f>
        <v/>
      </c>
      <c r="CP1432" s="16" t="str">
        <f>IF(Wedstrijden!AT1419="x","BB","")</f>
        <v/>
      </c>
      <c r="CQ1432" s="16" t="str">
        <f>IF(Wedstrijden!AU1419="x","B","")</f>
        <v/>
      </c>
      <c r="CR1432" s="16" t="str">
        <f>IF(Wedstrijden!AV1419="x","L","")</f>
        <v/>
      </c>
      <c r="CS1432" s="16" t="str">
        <f>IF(Wedstrijden!AW1419="x","M","")</f>
        <v/>
      </c>
      <c r="CT1432" s="16" t="str">
        <f>IF(Wedstrijden!AX1419="x","Z","")</f>
        <v/>
      </c>
      <c r="CU1432" s="16" t="str">
        <f>IF(Wedstrijden!BB1419="x","ZZ","")</f>
        <v/>
      </c>
      <c r="CV1432" s="16" t="str">
        <f>IF(COUNTA(Wedstrijden!AI1419:AP1419)&lt;&gt;0,2,"")</f>
        <v/>
      </c>
      <c r="CW1432" s="16" t="str">
        <f t="shared" si="135"/>
        <v/>
      </c>
      <c r="CX1432" s="16" t="str">
        <f>IF(Wedstrijden!AI1419="x","BB","")</f>
        <v/>
      </c>
      <c r="CY1432" s="16" t="str">
        <f>IF(Wedstrijden!AJ1419="x","B","")</f>
        <v/>
      </c>
      <c r="CZ1432" s="16" t="str">
        <f>IF(Wedstrijden!AK1419="x","L","")</f>
        <v/>
      </c>
      <c r="DA1432" s="16" t="str">
        <f>IF(Wedstrijden!AL1419="x","M","")</f>
        <v/>
      </c>
      <c r="DB1432" s="16" t="str">
        <f>IF(Wedstrijden!AM1419="x","Z","")</f>
        <v/>
      </c>
      <c r="DC1432" s="16" t="str">
        <f>IF(Wedstrijden!AN1419="x","ZZ","")</f>
        <v/>
      </c>
      <c r="DD1432" s="16" t="str">
        <f>IF(Wedstrijden!AP1419="x","1.40","")</f>
        <v/>
      </c>
      <c r="DE1432" s="16" t="str">
        <f>IF(COUNTA(Wedstrijden!BD1419:BF1419)&lt;&gt;0,6,"")</f>
        <v/>
      </c>
      <c r="DF1432" s="16" t="str">
        <f t="shared" si="136"/>
        <v/>
      </c>
      <c r="DG1432" s="16" t="str">
        <f>IF(Wedstrijden!BD1419="x","L","")</f>
        <v/>
      </c>
      <c r="DH1432" s="16" t="str">
        <f>IF(Wedstrijden!BE1419="x","M","")</f>
        <v/>
      </c>
      <c r="DI1432" s="16" t="str">
        <f>IF(Wedstrijden!BF1419="x","Z","")</f>
        <v/>
      </c>
      <c r="DJ1432" s="16" t="str">
        <f>IF(Wedstrijden!BG1419="x","Z","")</f>
        <v/>
      </c>
      <c r="DK1432" s="16" t="str">
        <f>IF(COUNTA(Wedstrijden!BI1419:BK1419)&lt;&gt;0,6,"")</f>
        <v/>
      </c>
      <c r="DL1432" s="16" t="str">
        <f t="shared" si="137"/>
        <v/>
      </c>
      <c r="DM1432" s="16" t="str">
        <f>IF(Wedstrijden!BI1419="x","L","")</f>
        <v/>
      </c>
      <c r="DN1432" s="16" t="str">
        <f>IF(Wedstrijden!BJ1419="x","M","")</f>
        <v/>
      </c>
      <c r="DO1432" s="16" t="str">
        <f>IF(Wedstrijden!BK1419="x","Z","")</f>
        <v/>
      </c>
      <c r="DP1432" s="16" t="str">
        <f>IF(Wedstrijden!BL1419="x","Z","")</f>
        <v/>
      </c>
    </row>
    <row r="1433" spans="1:120" ht="14.4" x14ac:dyDescent="0.3">
      <c r="A1433" s="18">
        <f>Wedstrijden!A1420</f>
        <v>0</v>
      </c>
      <c r="B1433" s="16" t="str">
        <f>IFERROR(VLOOKUP(Wedstrijden!#REF!,#REF!,2,FALSE),"")</f>
        <v/>
      </c>
      <c r="C1433" s="16">
        <f>Wedstrijden!E1420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IF(COUNTA(Wedstrijden!U1420:AC1420)&lt;&gt;0,1,"")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IF(Wedstrijden!U1420="x","B1","")</f>
        <v/>
      </c>
      <c r="BO1433" s="16" t="e">
        <f>IF(Wedstrijden!#REF!="x","BB","")</f>
        <v>#REF!</v>
      </c>
      <c r="BP1433" s="16" t="str">
        <f>IF(Wedstrijden!W1420="x","B","")</f>
        <v/>
      </c>
      <c r="BQ1433" s="16" t="str">
        <f>IF(Wedstrijden!X1420="x","L1","")</f>
        <v/>
      </c>
      <c r="BR1433" s="16" t="str">
        <f>IF(Wedstrijden!Y1420="x","L2","")</f>
        <v/>
      </c>
      <c r="BS1433" s="16" t="str">
        <f>IF(Wedstrijden!Z1420="x","M1","")</f>
        <v/>
      </c>
      <c r="BT1433" s="16" t="str">
        <f>IF(Wedstrijden!AA1420="x","M2","")</f>
        <v/>
      </c>
      <c r="BU1433" s="16" t="str">
        <f>IF(Wedstrijden!AB1420="x","Z1","")</f>
        <v/>
      </c>
      <c r="BV1433" s="16" t="str">
        <f>IF(Wedstrijden!AC1420="x","Z2","")</f>
        <v/>
      </c>
      <c r="BW1433" s="16" t="str">
        <f>IF(COUNTA(Wedstrijden!L1420:T1420)&lt;&gt;0,1,"")</f>
        <v/>
      </c>
      <c r="BX1433" s="16" t="str">
        <f t="shared" si="133"/>
        <v/>
      </c>
      <c r="BY1433" s="16" t="str">
        <f>IF(Wedstrijden!L1420="x","BB","")</f>
        <v/>
      </c>
      <c r="BZ1433" s="16" t="str">
        <f>IF(Wedstrijden!M1420="x","B","")</f>
        <v/>
      </c>
      <c r="CA1433" s="16" t="str">
        <f>IF(Wedstrijden!N1420="x","L1","")</f>
        <v/>
      </c>
      <c r="CB1433" s="16" t="str">
        <f>IF(Wedstrijden!O1420="x","L2","")</f>
        <v/>
      </c>
      <c r="CC1433" s="16" t="str">
        <f>IF(Wedstrijden!P1420="x","M1","")</f>
        <v/>
      </c>
      <c r="CD1433" s="16" t="str">
        <f>IF(Wedstrijden!Q1420="x","M2","")</f>
        <v/>
      </c>
      <c r="CE1433" s="16" t="str">
        <f>IF(Wedstrijden!R1420="x","Z1","")</f>
        <v/>
      </c>
      <c r="CF1433" s="16" t="str">
        <f>IF(Wedstrijden!S1420="x","Z2","")</f>
        <v/>
      </c>
      <c r="CG1433" s="16" t="str">
        <f>IF(Wedstrijden!T1420="x","ZZL","")</f>
        <v/>
      </c>
      <c r="CL1433" s="16" t="str">
        <f>IF(COUNTA(Wedstrijden!AR1420:BB1420)&lt;&gt;0,2,"")</f>
        <v/>
      </c>
      <c r="CM1433" s="16" t="str">
        <f t="shared" si="134"/>
        <v/>
      </c>
      <c r="CN1433" s="16" t="str">
        <f>IF(Wedstrijden!AR1420="x","AA","")</f>
        <v/>
      </c>
      <c r="CO1433" s="16" t="str">
        <f>IF(Wedstrijden!AS1420="x","A","")</f>
        <v/>
      </c>
      <c r="CP1433" s="16" t="str">
        <f>IF(Wedstrijden!AT1420="x","BB","")</f>
        <v/>
      </c>
      <c r="CQ1433" s="16" t="str">
        <f>IF(Wedstrijden!AU1420="x","B","")</f>
        <v/>
      </c>
      <c r="CR1433" s="16" t="str">
        <f>IF(Wedstrijden!AV1420="x","L","")</f>
        <v/>
      </c>
      <c r="CS1433" s="16" t="str">
        <f>IF(Wedstrijden!AW1420="x","M","")</f>
        <v/>
      </c>
      <c r="CT1433" s="16" t="str">
        <f>IF(Wedstrijden!AX1420="x","Z","")</f>
        <v/>
      </c>
      <c r="CU1433" s="16" t="str">
        <f>IF(Wedstrijden!BB1420="x","ZZ","")</f>
        <v/>
      </c>
      <c r="CV1433" s="16" t="str">
        <f>IF(COUNTA(Wedstrijden!AI1420:AP1420)&lt;&gt;0,2,"")</f>
        <v/>
      </c>
      <c r="CW1433" s="16" t="str">
        <f t="shared" si="135"/>
        <v/>
      </c>
      <c r="CX1433" s="16" t="str">
        <f>IF(Wedstrijden!AI1420="x","BB","")</f>
        <v/>
      </c>
      <c r="CY1433" s="16" t="str">
        <f>IF(Wedstrijden!AJ1420="x","B","")</f>
        <v/>
      </c>
      <c r="CZ1433" s="16" t="str">
        <f>IF(Wedstrijden!AK1420="x","L","")</f>
        <v/>
      </c>
      <c r="DA1433" s="16" t="str">
        <f>IF(Wedstrijden!AL1420="x","M","")</f>
        <v/>
      </c>
      <c r="DB1433" s="16" t="str">
        <f>IF(Wedstrijden!AM1420="x","Z","")</f>
        <v/>
      </c>
      <c r="DC1433" s="16" t="str">
        <f>IF(Wedstrijden!AN1420="x","ZZ","")</f>
        <v/>
      </c>
      <c r="DD1433" s="16" t="str">
        <f>IF(Wedstrijden!AP1420="x","1.40","")</f>
        <v/>
      </c>
      <c r="DE1433" s="16" t="str">
        <f>IF(COUNTA(Wedstrijden!BD1420:BF1420)&lt;&gt;0,6,"")</f>
        <v/>
      </c>
      <c r="DF1433" s="16" t="str">
        <f t="shared" si="136"/>
        <v/>
      </c>
      <c r="DG1433" s="16" t="str">
        <f>IF(Wedstrijden!BD1420="x","L","")</f>
        <v/>
      </c>
      <c r="DH1433" s="16" t="str">
        <f>IF(Wedstrijden!BE1420="x","M","")</f>
        <v/>
      </c>
      <c r="DI1433" s="16" t="str">
        <f>IF(Wedstrijden!BF1420="x","Z","")</f>
        <v/>
      </c>
      <c r="DJ1433" s="16" t="str">
        <f>IF(Wedstrijden!BG1420="x","Z","")</f>
        <v/>
      </c>
      <c r="DK1433" s="16" t="str">
        <f>IF(COUNTA(Wedstrijden!BI1420:BK1420)&lt;&gt;0,6,"")</f>
        <v/>
      </c>
      <c r="DL1433" s="16" t="str">
        <f t="shared" si="137"/>
        <v/>
      </c>
      <c r="DM1433" s="16" t="str">
        <f>IF(Wedstrijden!BI1420="x","L","")</f>
        <v/>
      </c>
      <c r="DN1433" s="16" t="str">
        <f>IF(Wedstrijden!BJ1420="x","M","")</f>
        <v/>
      </c>
      <c r="DO1433" s="16" t="str">
        <f>IF(Wedstrijden!BK1420="x","Z","")</f>
        <v/>
      </c>
      <c r="DP1433" s="16" t="str">
        <f>IF(Wedstrijden!BL1420="x","Z","")</f>
        <v/>
      </c>
    </row>
    <row r="1434" spans="1:120" ht="14.4" x14ac:dyDescent="0.3">
      <c r="A1434" s="18">
        <f>Wedstrijden!A1421</f>
        <v>0</v>
      </c>
      <c r="B1434" s="16" t="str">
        <f>IFERROR(VLOOKUP(Wedstrijden!#REF!,#REF!,2,FALSE),"")</f>
        <v/>
      </c>
      <c r="C1434" s="16">
        <f>Wedstrijden!E1421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IF(COUNTA(Wedstrijden!U1421:AC1421)&lt;&gt;0,1,"")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IF(Wedstrijden!U1421="x","B1","")</f>
        <v/>
      </c>
      <c r="BO1434" s="16" t="e">
        <f>IF(Wedstrijden!#REF!="x","BB","")</f>
        <v>#REF!</v>
      </c>
      <c r="BP1434" s="16" t="str">
        <f>IF(Wedstrijden!W1421="x","B","")</f>
        <v/>
      </c>
      <c r="BQ1434" s="16" t="str">
        <f>IF(Wedstrijden!X1421="x","L1","")</f>
        <v/>
      </c>
      <c r="BR1434" s="16" t="str">
        <f>IF(Wedstrijden!Y1421="x","L2","")</f>
        <v/>
      </c>
      <c r="BS1434" s="16" t="str">
        <f>IF(Wedstrijden!Z1421="x","M1","")</f>
        <v/>
      </c>
      <c r="BT1434" s="16" t="str">
        <f>IF(Wedstrijden!AA1421="x","M2","")</f>
        <v/>
      </c>
      <c r="BU1434" s="16" t="str">
        <f>IF(Wedstrijden!AB1421="x","Z1","")</f>
        <v/>
      </c>
      <c r="BV1434" s="16" t="str">
        <f>IF(Wedstrijden!AC1421="x","Z2","")</f>
        <v/>
      </c>
      <c r="BW1434" s="16" t="str">
        <f>IF(COUNTA(Wedstrijden!L1421:T1421)&lt;&gt;0,1,"")</f>
        <v/>
      </c>
      <c r="BX1434" s="16" t="str">
        <f t="shared" si="133"/>
        <v/>
      </c>
      <c r="BY1434" s="16" t="str">
        <f>IF(Wedstrijden!L1421="x","BB","")</f>
        <v/>
      </c>
      <c r="BZ1434" s="16" t="str">
        <f>IF(Wedstrijden!M1421="x","B","")</f>
        <v/>
      </c>
      <c r="CA1434" s="16" t="str">
        <f>IF(Wedstrijden!N1421="x","L1","")</f>
        <v/>
      </c>
      <c r="CB1434" s="16" t="str">
        <f>IF(Wedstrijden!O1421="x","L2","")</f>
        <v/>
      </c>
      <c r="CC1434" s="16" t="str">
        <f>IF(Wedstrijden!P1421="x","M1","")</f>
        <v/>
      </c>
      <c r="CD1434" s="16" t="str">
        <f>IF(Wedstrijden!Q1421="x","M2","")</f>
        <v/>
      </c>
      <c r="CE1434" s="16" t="str">
        <f>IF(Wedstrijden!R1421="x","Z1","")</f>
        <v/>
      </c>
      <c r="CF1434" s="16" t="str">
        <f>IF(Wedstrijden!S1421="x","Z2","")</f>
        <v/>
      </c>
      <c r="CG1434" s="16" t="str">
        <f>IF(Wedstrijden!T1421="x","ZZL","")</f>
        <v/>
      </c>
      <c r="CL1434" s="16" t="str">
        <f>IF(COUNTA(Wedstrijden!AR1421:BB1421)&lt;&gt;0,2,"")</f>
        <v/>
      </c>
      <c r="CM1434" s="16" t="str">
        <f t="shared" si="134"/>
        <v/>
      </c>
      <c r="CN1434" s="16" t="str">
        <f>IF(Wedstrijden!AR1421="x","AA","")</f>
        <v/>
      </c>
      <c r="CO1434" s="16" t="str">
        <f>IF(Wedstrijden!AS1421="x","A","")</f>
        <v/>
      </c>
      <c r="CP1434" s="16" t="str">
        <f>IF(Wedstrijden!AT1421="x","BB","")</f>
        <v/>
      </c>
      <c r="CQ1434" s="16" t="str">
        <f>IF(Wedstrijden!AU1421="x","B","")</f>
        <v/>
      </c>
      <c r="CR1434" s="16" t="str">
        <f>IF(Wedstrijden!AV1421="x","L","")</f>
        <v/>
      </c>
      <c r="CS1434" s="16" t="str">
        <f>IF(Wedstrijden!AW1421="x","M","")</f>
        <v/>
      </c>
      <c r="CT1434" s="16" t="str">
        <f>IF(Wedstrijden!AX1421="x","Z","")</f>
        <v/>
      </c>
      <c r="CU1434" s="16" t="str">
        <f>IF(Wedstrijden!BB1421="x","ZZ","")</f>
        <v/>
      </c>
      <c r="CV1434" s="16" t="str">
        <f>IF(COUNTA(Wedstrijden!AI1421:AP1421)&lt;&gt;0,2,"")</f>
        <v/>
      </c>
      <c r="CW1434" s="16" t="str">
        <f t="shared" si="135"/>
        <v/>
      </c>
      <c r="CX1434" s="16" t="str">
        <f>IF(Wedstrijden!AI1421="x","BB","")</f>
        <v/>
      </c>
      <c r="CY1434" s="16" t="str">
        <f>IF(Wedstrijden!AJ1421="x","B","")</f>
        <v/>
      </c>
      <c r="CZ1434" s="16" t="str">
        <f>IF(Wedstrijden!AK1421="x","L","")</f>
        <v/>
      </c>
      <c r="DA1434" s="16" t="str">
        <f>IF(Wedstrijden!AL1421="x","M","")</f>
        <v/>
      </c>
      <c r="DB1434" s="16" t="str">
        <f>IF(Wedstrijden!AM1421="x","Z","")</f>
        <v/>
      </c>
      <c r="DC1434" s="16" t="str">
        <f>IF(Wedstrijden!AN1421="x","ZZ","")</f>
        <v/>
      </c>
      <c r="DD1434" s="16" t="str">
        <f>IF(Wedstrijden!AP1421="x","1.40","")</f>
        <v/>
      </c>
      <c r="DE1434" s="16" t="str">
        <f>IF(COUNTA(Wedstrijden!BD1421:BF1421)&lt;&gt;0,6,"")</f>
        <v/>
      </c>
      <c r="DF1434" s="16" t="str">
        <f t="shared" si="136"/>
        <v/>
      </c>
      <c r="DG1434" s="16" t="str">
        <f>IF(Wedstrijden!BD1421="x","L","")</f>
        <v/>
      </c>
      <c r="DH1434" s="16" t="str">
        <f>IF(Wedstrijden!BE1421="x","M","")</f>
        <v/>
      </c>
      <c r="DI1434" s="16" t="str">
        <f>IF(Wedstrijden!BF1421="x","Z","")</f>
        <v/>
      </c>
      <c r="DJ1434" s="16" t="str">
        <f>IF(Wedstrijden!BG1421="x","Z","")</f>
        <v/>
      </c>
      <c r="DK1434" s="16" t="str">
        <f>IF(COUNTA(Wedstrijden!BI1421:BK1421)&lt;&gt;0,6,"")</f>
        <v/>
      </c>
      <c r="DL1434" s="16" t="str">
        <f t="shared" si="137"/>
        <v/>
      </c>
      <c r="DM1434" s="16" t="str">
        <f>IF(Wedstrijden!BI1421="x","L","")</f>
        <v/>
      </c>
      <c r="DN1434" s="16" t="str">
        <f>IF(Wedstrijden!BJ1421="x","M","")</f>
        <v/>
      </c>
      <c r="DO1434" s="16" t="str">
        <f>IF(Wedstrijden!BK1421="x","Z","")</f>
        <v/>
      </c>
      <c r="DP1434" s="16" t="str">
        <f>IF(Wedstrijden!BL1421="x","Z","")</f>
        <v/>
      </c>
    </row>
    <row r="1435" spans="1:120" ht="14.4" x14ac:dyDescent="0.3">
      <c r="A1435" s="18">
        <f>Wedstrijden!A1422</f>
        <v>0</v>
      </c>
      <c r="B1435" s="16" t="str">
        <f>IFERROR(VLOOKUP(Wedstrijden!#REF!,#REF!,2,FALSE),"")</f>
        <v/>
      </c>
      <c r="C1435" s="16">
        <f>Wedstrijden!E1422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IF(COUNTA(Wedstrijden!U1422:AC1422)&lt;&gt;0,1,"")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IF(Wedstrijden!U1422="x","B1","")</f>
        <v/>
      </c>
      <c r="BO1435" s="16" t="e">
        <f>IF(Wedstrijden!#REF!="x","BB","")</f>
        <v>#REF!</v>
      </c>
      <c r="BP1435" s="16" t="str">
        <f>IF(Wedstrijden!W1422="x","B","")</f>
        <v/>
      </c>
      <c r="BQ1435" s="16" t="str">
        <f>IF(Wedstrijden!X1422="x","L1","")</f>
        <v/>
      </c>
      <c r="BR1435" s="16" t="str">
        <f>IF(Wedstrijden!Y1422="x","L2","")</f>
        <v/>
      </c>
      <c r="BS1435" s="16" t="str">
        <f>IF(Wedstrijden!Z1422="x","M1","")</f>
        <v/>
      </c>
      <c r="BT1435" s="16" t="str">
        <f>IF(Wedstrijden!AA1422="x","M2","")</f>
        <v/>
      </c>
      <c r="BU1435" s="16" t="str">
        <f>IF(Wedstrijden!AB1422="x","Z1","")</f>
        <v/>
      </c>
      <c r="BV1435" s="16" t="str">
        <f>IF(Wedstrijden!AC1422="x","Z2","")</f>
        <v/>
      </c>
      <c r="BW1435" s="16" t="str">
        <f>IF(COUNTA(Wedstrijden!L1422:T1422)&lt;&gt;0,1,"")</f>
        <v/>
      </c>
      <c r="BX1435" s="16" t="str">
        <f t="shared" si="133"/>
        <v/>
      </c>
      <c r="BY1435" s="16" t="str">
        <f>IF(Wedstrijden!L1422="x","BB","")</f>
        <v/>
      </c>
      <c r="BZ1435" s="16" t="str">
        <f>IF(Wedstrijden!M1422="x","B","")</f>
        <v/>
      </c>
      <c r="CA1435" s="16" t="str">
        <f>IF(Wedstrijden!N1422="x","L1","")</f>
        <v/>
      </c>
      <c r="CB1435" s="16" t="str">
        <f>IF(Wedstrijden!O1422="x","L2","")</f>
        <v/>
      </c>
      <c r="CC1435" s="16" t="str">
        <f>IF(Wedstrijden!P1422="x","M1","")</f>
        <v/>
      </c>
      <c r="CD1435" s="16" t="str">
        <f>IF(Wedstrijden!Q1422="x","M2","")</f>
        <v/>
      </c>
      <c r="CE1435" s="16" t="str">
        <f>IF(Wedstrijden!R1422="x","Z1","")</f>
        <v/>
      </c>
      <c r="CF1435" s="16" t="str">
        <f>IF(Wedstrijden!S1422="x","Z2","")</f>
        <v/>
      </c>
      <c r="CG1435" s="16" t="str">
        <f>IF(Wedstrijden!T1422="x","ZZL","")</f>
        <v/>
      </c>
      <c r="CL1435" s="16" t="str">
        <f>IF(COUNTA(Wedstrijden!AR1422:BB1422)&lt;&gt;0,2,"")</f>
        <v/>
      </c>
      <c r="CM1435" s="16" t="str">
        <f t="shared" si="134"/>
        <v/>
      </c>
      <c r="CN1435" s="16" t="str">
        <f>IF(Wedstrijden!AR1422="x","AA","")</f>
        <v/>
      </c>
      <c r="CO1435" s="16" t="str">
        <f>IF(Wedstrijden!AS1422="x","A","")</f>
        <v/>
      </c>
      <c r="CP1435" s="16" t="str">
        <f>IF(Wedstrijden!AT1422="x","BB","")</f>
        <v/>
      </c>
      <c r="CQ1435" s="16" t="str">
        <f>IF(Wedstrijden!AU1422="x","B","")</f>
        <v/>
      </c>
      <c r="CR1435" s="16" t="str">
        <f>IF(Wedstrijden!AV1422="x","L","")</f>
        <v/>
      </c>
      <c r="CS1435" s="16" t="str">
        <f>IF(Wedstrijden!AW1422="x","M","")</f>
        <v/>
      </c>
      <c r="CT1435" s="16" t="str">
        <f>IF(Wedstrijden!AX1422="x","Z","")</f>
        <v/>
      </c>
      <c r="CU1435" s="16" t="str">
        <f>IF(Wedstrijden!BB1422="x","ZZ","")</f>
        <v/>
      </c>
      <c r="CV1435" s="16" t="str">
        <f>IF(COUNTA(Wedstrijden!AI1422:AP1422)&lt;&gt;0,2,"")</f>
        <v/>
      </c>
      <c r="CW1435" s="16" t="str">
        <f t="shared" si="135"/>
        <v/>
      </c>
      <c r="CX1435" s="16" t="str">
        <f>IF(Wedstrijden!AI1422="x","BB","")</f>
        <v/>
      </c>
      <c r="CY1435" s="16" t="str">
        <f>IF(Wedstrijden!AJ1422="x","B","")</f>
        <v/>
      </c>
      <c r="CZ1435" s="16" t="str">
        <f>IF(Wedstrijden!AK1422="x","L","")</f>
        <v/>
      </c>
      <c r="DA1435" s="16" t="str">
        <f>IF(Wedstrijden!AL1422="x","M","")</f>
        <v/>
      </c>
      <c r="DB1435" s="16" t="str">
        <f>IF(Wedstrijden!AM1422="x","Z","")</f>
        <v/>
      </c>
      <c r="DC1435" s="16" t="str">
        <f>IF(Wedstrijden!AN1422="x","ZZ","")</f>
        <v/>
      </c>
      <c r="DD1435" s="16" t="str">
        <f>IF(Wedstrijden!AP1422="x","1.40","")</f>
        <v/>
      </c>
      <c r="DE1435" s="16" t="str">
        <f>IF(COUNTA(Wedstrijden!BD1422:BF1422)&lt;&gt;0,6,"")</f>
        <v/>
      </c>
      <c r="DF1435" s="16" t="str">
        <f t="shared" si="136"/>
        <v/>
      </c>
      <c r="DG1435" s="16" t="str">
        <f>IF(Wedstrijden!BD1422="x","L","")</f>
        <v/>
      </c>
      <c r="DH1435" s="16" t="str">
        <f>IF(Wedstrijden!BE1422="x","M","")</f>
        <v/>
      </c>
      <c r="DI1435" s="16" t="str">
        <f>IF(Wedstrijden!BF1422="x","Z","")</f>
        <v/>
      </c>
      <c r="DJ1435" s="16" t="str">
        <f>IF(Wedstrijden!BG1422="x","Z","")</f>
        <v/>
      </c>
      <c r="DK1435" s="16" t="str">
        <f>IF(COUNTA(Wedstrijden!BI1422:BK1422)&lt;&gt;0,6,"")</f>
        <v/>
      </c>
      <c r="DL1435" s="16" t="str">
        <f t="shared" si="137"/>
        <v/>
      </c>
      <c r="DM1435" s="16" t="str">
        <f>IF(Wedstrijden!BI1422="x","L","")</f>
        <v/>
      </c>
      <c r="DN1435" s="16" t="str">
        <f>IF(Wedstrijden!BJ1422="x","M","")</f>
        <v/>
      </c>
      <c r="DO1435" s="16" t="str">
        <f>IF(Wedstrijden!BK1422="x","Z","")</f>
        <v/>
      </c>
      <c r="DP1435" s="16" t="str">
        <f>IF(Wedstrijden!BL1422="x","Z","")</f>
        <v/>
      </c>
    </row>
    <row r="1436" spans="1:120" ht="14.4" x14ac:dyDescent="0.3">
      <c r="A1436" s="18">
        <f>Wedstrijden!A1423</f>
        <v>0</v>
      </c>
      <c r="B1436" s="16" t="str">
        <f>IFERROR(VLOOKUP(Wedstrijden!#REF!,#REF!,2,FALSE),"")</f>
        <v/>
      </c>
      <c r="C1436" s="16">
        <f>Wedstrijden!E1423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IF(COUNTA(Wedstrijden!U1423:AC1423)&lt;&gt;0,1,"")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IF(Wedstrijden!U1423="x","B1","")</f>
        <v/>
      </c>
      <c r="BO1436" s="16" t="e">
        <f>IF(Wedstrijden!#REF!="x","BB","")</f>
        <v>#REF!</v>
      </c>
      <c r="BP1436" s="16" t="str">
        <f>IF(Wedstrijden!W1423="x","B","")</f>
        <v/>
      </c>
      <c r="BQ1436" s="16" t="str">
        <f>IF(Wedstrijden!X1423="x","L1","")</f>
        <v/>
      </c>
      <c r="BR1436" s="16" t="str">
        <f>IF(Wedstrijden!Y1423="x","L2","")</f>
        <v/>
      </c>
      <c r="BS1436" s="16" t="str">
        <f>IF(Wedstrijden!Z1423="x","M1","")</f>
        <v/>
      </c>
      <c r="BT1436" s="16" t="str">
        <f>IF(Wedstrijden!AA1423="x","M2","")</f>
        <v/>
      </c>
      <c r="BU1436" s="16" t="str">
        <f>IF(Wedstrijden!AB1423="x","Z1","")</f>
        <v/>
      </c>
      <c r="BV1436" s="16" t="str">
        <f>IF(Wedstrijden!AC1423="x","Z2","")</f>
        <v/>
      </c>
      <c r="BW1436" s="16" t="str">
        <f>IF(COUNTA(Wedstrijden!L1423:T1423)&lt;&gt;0,1,"")</f>
        <v/>
      </c>
      <c r="BX1436" s="16" t="str">
        <f t="shared" si="133"/>
        <v/>
      </c>
      <c r="BY1436" s="16" t="str">
        <f>IF(Wedstrijden!L1423="x","BB","")</f>
        <v/>
      </c>
      <c r="BZ1436" s="16" t="str">
        <f>IF(Wedstrijden!M1423="x","B","")</f>
        <v/>
      </c>
      <c r="CA1436" s="16" t="str">
        <f>IF(Wedstrijden!N1423="x","L1","")</f>
        <v/>
      </c>
      <c r="CB1436" s="16" t="str">
        <f>IF(Wedstrijden!O1423="x","L2","")</f>
        <v/>
      </c>
      <c r="CC1436" s="16" t="str">
        <f>IF(Wedstrijden!P1423="x","M1","")</f>
        <v/>
      </c>
      <c r="CD1436" s="16" t="str">
        <f>IF(Wedstrijden!Q1423="x","M2","")</f>
        <v/>
      </c>
      <c r="CE1436" s="16" t="str">
        <f>IF(Wedstrijden!R1423="x","Z1","")</f>
        <v/>
      </c>
      <c r="CF1436" s="16" t="str">
        <f>IF(Wedstrijden!S1423="x","Z2","")</f>
        <v/>
      </c>
      <c r="CG1436" s="16" t="str">
        <f>IF(Wedstrijden!T1423="x","ZZL","")</f>
        <v/>
      </c>
      <c r="CL1436" s="16" t="str">
        <f>IF(COUNTA(Wedstrijden!AR1423:BB1423)&lt;&gt;0,2,"")</f>
        <v/>
      </c>
      <c r="CM1436" s="16" t="str">
        <f t="shared" si="134"/>
        <v/>
      </c>
      <c r="CN1436" s="16" t="str">
        <f>IF(Wedstrijden!AR1423="x","AA","")</f>
        <v/>
      </c>
      <c r="CO1436" s="16" t="str">
        <f>IF(Wedstrijden!AS1423="x","A","")</f>
        <v/>
      </c>
      <c r="CP1436" s="16" t="str">
        <f>IF(Wedstrijden!AT1423="x","BB","")</f>
        <v/>
      </c>
      <c r="CQ1436" s="16" t="str">
        <f>IF(Wedstrijden!AU1423="x","B","")</f>
        <v/>
      </c>
      <c r="CR1436" s="16" t="str">
        <f>IF(Wedstrijden!AV1423="x","L","")</f>
        <v/>
      </c>
      <c r="CS1436" s="16" t="str">
        <f>IF(Wedstrijden!AW1423="x","M","")</f>
        <v/>
      </c>
      <c r="CT1436" s="16" t="str">
        <f>IF(Wedstrijden!AX1423="x","Z","")</f>
        <v/>
      </c>
      <c r="CU1436" s="16" t="str">
        <f>IF(Wedstrijden!BB1423="x","ZZ","")</f>
        <v/>
      </c>
      <c r="CV1436" s="16" t="str">
        <f>IF(COUNTA(Wedstrijden!AI1423:AP1423)&lt;&gt;0,2,"")</f>
        <v/>
      </c>
      <c r="CW1436" s="16" t="str">
        <f t="shared" si="135"/>
        <v/>
      </c>
      <c r="CX1436" s="16" t="str">
        <f>IF(Wedstrijden!AI1423="x","BB","")</f>
        <v/>
      </c>
      <c r="CY1436" s="16" t="str">
        <f>IF(Wedstrijden!AJ1423="x","B","")</f>
        <v/>
      </c>
      <c r="CZ1436" s="16" t="str">
        <f>IF(Wedstrijden!AK1423="x","L","")</f>
        <v/>
      </c>
      <c r="DA1436" s="16" t="str">
        <f>IF(Wedstrijden!AL1423="x","M","")</f>
        <v/>
      </c>
      <c r="DB1436" s="16" t="str">
        <f>IF(Wedstrijden!AM1423="x","Z","")</f>
        <v/>
      </c>
      <c r="DC1436" s="16" t="str">
        <f>IF(Wedstrijden!AN1423="x","ZZ","")</f>
        <v/>
      </c>
      <c r="DD1436" s="16" t="str">
        <f>IF(Wedstrijden!AP1423="x","1.40","")</f>
        <v/>
      </c>
      <c r="DE1436" s="16" t="str">
        <f>IF(COUNTA(Wedstrijden!BD1423:BF1423)&lt;&gt;0,6,"")</f>
        <v/>
      </c>
      <c r="DF1436" s="16" t="str">
        <f t="shared" si="136"/>
        <v/>
      </c>
      <c r="DG1436" s="16" t="str">
        <f>IF(Wedstrijden!BD1423="x","L","")</f>
        <v/>
      </c>
      <c r="DH1436" s="16" t="str">
        <f>IF(Wedstrijden!BE1423="x","M","")</f>
        <v/>
      </c>
      <c r="DI1436" s="16" t="str">
        <f>IF(Wedstrijden!BF1423="x","Z","")</f>
        <v/>
      </c>
      <c r="DJ1436" s="16" t="str">
        <f>IF(Wedstrijden!BG1423="x","Z","")</f>
        <v/>
      </c>
      <c r="DK1436" s="16" t="str">
        <f>IF(COUNTA(Wedstrijden!BI1423:BK1423)&lt;&gt;0,6,"")</f>
        <v/>
      </c>
      <c r="DL1436" s="16" t="str">
        <f t="shared" si="137"/>
        <v/>
      </c>
      <c r="DM1436" s="16" t="str">
        <f>IF(Wedstrijden!BI1423="x","L","")</f>
        <v/>
      </c>
      <c r="DN1436" s="16" t="str">
        <f>IF(Wedstrijden!BJ1423="x","M","")</f>
        <v/>
      </c>
      <c r="DO1436" s="16" t="str">
        <f>IF(Wedstrijden!BK1423="x","Z","")</f>
        <v/>
      </c>
      <c r="DP1436" s="16" t="str">
        <f>IF(Wedstrijden!BL1423="x","Z","")</f>
        <v/>
      </c>
    </row>
    <row r="1437" spans="1:120" ht="14.4" x14ac:dyDescent="0.3">
      <c r="A1437" s="18">
        <f>Wedstrijden!A1424</f>
        <v>0</v>
      </c>
      <c r="B1437" s="16" t="str">
        <f>IFERROR(VLOOKUP(Wedstrijden!#REF!,#REF!,2,FALSE),"")</f>
        <v/>
      </c>
      <c r="C1437" s="16">
        <f>Wedstrijden!E1424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IF(COUNTA(Wedstrijden!U1424:AC1424)&lt;&gt;0,1,"")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IF(Wedstrijden!U1424="x","B1","")</f>
        <v/>
      </c>
      <c r="BO1437" s="16" t="e">
        <f>IF(Wedstrijden!#REF!="x","BB","")</f>
        <v>#REF!</v>
      </c>
      <c r="BP1437" s="16" t="str">
        <f>IF(Wedstrijden!W1424="x","B","")</f>
        <v/>
      </c>
      <c r="BQ1437" s="16" t="str">
        <f>IF(Wedstrijden!X1424="x","L1","")</f>
        <v/>
      </c>
      <c r="BR1437" s="16" t="str">
        <f>IF(Wedstrijden!Y1424="x","L2","")</f>
        <v/>
      </c>
      <c r="BS1437" s="16" t="str">
        <f>IF(Wedstrijden!Z1424="x","M1","")</f>
        <v/>
      </c>
      <c r="BT1437" s="16" t="str">
        <f>IF(Wedstrijden!AA1424="x","M2","")</f>
        <v/>
      </c>
      <c r="BU1437" s="16" t="str">
        <f>IF(Wedstrijden!AB1424="x","Z1","")</f>
        <v/>
      </c>
      <c r="BV1437" s="16" t="str">
        <f>IF(Wedstrijden!AC1424="x","Z2","")</f>
        <v/>
      </c>
      <c r="BW1437" s="16" t="str">
        <f>IF(COUNTA(Wedstrijden!L1424:T1424)&lt;&gt;0,1,"")</f>
        <v/>
      </c>
      <c r="BX1437" s="16" t="str">
        <f t="shared" si="133"/>
        <v/>
      </c>
      <c r="BY1437" s="16" t="str">
        <f>IF(Wedstrijden!L1424="x","BB","")</f>
        <v/>
      </c>
      <c r="BZ1437" s="16" t="str">
        <f>IF(Wedstrijden!M1424="x","B","")</f>
        <v/>
      </c>
      <c r="CA1437" s="16" t="str">
        <f>IF(Wedstrijden!N1424="x","L1","")</f>
        <v/>
      </c>
      <c r="CB1437" s="16" t="str">
        <f>IF(Wedstrijden!O1424="x","L2","")</f>
        <v/>
      </c>
      <c r="CC1437" s="16" t="str">
        <f>IF(Wedstrijden!P1424="x","M1","")</f>
        <v/>
      </c>
      <c r="CD1437" s="16" t="str">
        <f>IF(Wedstrijden!Q1424="x","M2","")</f>
        <v/>
      </c>
      <c r="CE1437" s="16" t="str">
        <f>IF(Wedstrijden!R1424="x","Z1","")</f>
        <v/>
      </c>
      <c r="CF1437" s="16" t="str">
        <f>IF(Wedstrijden!S1424="x","Z2","")</f>
        <v/>
      </c>
      <c r="CG1437" s="16" t="str">
        <f>IF(Wedstrijden!T1424="x","ZZL","")</f>
        <v/>
      </c>
      <c r="CL1437" s="16" t="str">
        <f>IF(COUNTA(Wedstrijden!AR1424:BB1424)&lt;&gt;0,2,"")</f>
        <v/>
      </c>
      <c r="CM1437" s="16" t="str">
        <f t="shared" si="134"/>
        <v/>
      </c>
      <c r="CN1437" s="16" t="str">
        <f>IF(Wedstrijden!AR1424="x","AA","")</f>
        <v/>
      </c>
      <c r="CO1437" s="16" t="str">
        <f>IF(Wedstrijden!AS1424="x","A","")</f>
        <v/>
      </c>
      <c r="CP1437" s="16" t="str">
        <f>IF(Wedstrijden!AT1424="x","BB","")</f>
        <v/>
      </c>
      <c r="CQ1437" s="16" t="str">
        <f>IF(Wedstrijden!AU1424="x","B","")</f>
        <v/>
      </c>
      <c r="CR1437" s="16" t="str">
        <f>IF(Wedstrijden!AV1424="x","L","")</f>
        <v/>
      </c>
      <c r="CS1437" s="16" t="str">
        <f>IF(Wedstrijden!AW1424="x","M","")</f>
        <v/>
      </c>
      <c r="CT1437" s="16" t="str">
        <f>IF(Wedstrijden!AX1424="x","Z","")</f>
        <v/>
      </c>
      <c r="CU1437" s="16" t="str">
        <f>IF(Wedstrijden!BB1424="x","ZZ","")</f>
        <v/>
      </c>
      <c r="CV1437" s="16" t="str">
        <f>IF(COUNTA(Wedstrijden!AI1424:AP1424)&lt;&gt;0,2,"")</f>
        <v/>
      </c>
      <c r="CW1437" s="16" t="str">
        <f t="shared" si="135"/>
        <v/>
      </c>
      <c r="CX1437" s="16" t="str">
        <f>IF(Wedstrijden!AI1424="x","BB","")</f>
        <v/>
      </c>
      <c r="CY1437" s="16" t="str">
        <f>IF(Wedstrijden!AJ1424="x","B","")</f>
        <v/>
      </c>
      <c r="CZ1437" s="16" t="str">
        <f>IF(Wedstrijden!AK1424="x","L","")</f>
        <v/>
      </c>
      <c r="DA1437" s="16" t="str">
        <f>IF(Wedstrijden!AL1424="x","M","")</f>
        <v/>
      </c>
      <c r="DB1437" s="16" t="str">
        <f>IF(Wedstrijden!AM1424="x","Z","")</f>
        <v/>
      </c>
      <c r="DC1437" s="16" t="str">
        <f>IF(Wedstrijden!AN1424="x","ZZ","")</f>
        <v/>
      </c>
      <c r="DD1437" s="16" t="str">
        <f>IF(Wedstrijden!AP1424="x","1.40","")</f>
        <v/>
      </c>
      <c r="DE1437" s="16" t="str">
        <f>IF(COUNTA(Wedstrijden!BD1424:BF1424)&lt;&gt;0,6,"")</f>
        <v/>
      </c>
      <c r="DF1437" s="16" t="str">
        <f t="shared" si="136"/>
        <v/>
      </c>
      <c r="DG1437" s="16" t="str">
        <f>IF(Wedstrijden!BD1424="x","L","")</f>
        <v/>
      </c>
      <c r="DH1437" s="16" t="str">
        <f>IF(Wedstrijden!BE1424="x","M","")</f>
        <v/>
      </c>
      <c r="DI1437" s="16" t="str">
        <f>IF(Wedstrijden!BF1424="x","Z","")</f>
        <v/>
      </c>
      <c r="DJ1437" s="16" t="str">
        <f>IF(Wedstrijden!BG1424="x","Z","")</f>
        <v/>
      </c>
      <c r="DK1437" s="16" t="str">
        <f>IF(COUNTA(Wedstrijden!BI1424:BK1424)&lt;&gt;0,6,"")</f>
        <v/>
      </c>
      <c r="DL1437" s="16" t="str">
        <f t="shared" si="137"/>
        <v/>
      </c>
      <c r="DM1437" s="16" t="str">
        <f>IF(Wedstrijden!BI1424="x","L","")</f>
        <v/>
      </c>
      <c r="DN1437" s="16" t="str">
        <f>IF(Wedstrijden!BJ1424="x","M","")</f>
        <v/>
      </c>
      <c r="DO1437" s="16" t="str">
        <f>IF(Wedstrijden!BK1424="x","Z","")</f>
        <v/>
      </c>
      <c r="DP1437" s="16" t="str">
        <f>IF(Wedstrijden!BL1424="x","Z","")</f>
        <v/>
      </c>
    </row>
    <row r="1438" spans="1:120" ht="14.4" x14ac:dyDescent="0.3">
      <c r="A1438" s="18">
        <f>Wedstrijden!A1425</f>
        <v>0</v>
      </c>
      <c r="B1438" s="16" t="str">
        <f>IFERROR(VLOOKUP(Wedstrijden!#REF!,#REF!,2,FALSE),"")</f>
        <v/>
      </c>
      <c r="C1438" s="16">
        <f>Wedstrijden!E1425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IF(COUNTA(Wedstrijden!U1425:AC1425)&lt;&gt;0,1,"")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IF(Wedstrijden!U1425="x","B1","")</f>
        <v/>
      </c>
      <c r="BO1438" s="16" t="e">
        <f>IF(Wedstrijden!#REF!="x","BB","")</f>
        <v>#REF!</v>
      </c>
      <c r="BP1438" s="16" t="str">
        <f>IF(Wedstrijden!W1425="x","B","")</f>
        <v/>
      </c>
      <c r="BQ1438" s="16" t="str">
        <f>IF(Wedstrijden!X1425="x","L1","")</f>
        <v/>
      </c>
      <c r="BR1438" s="16" t="str">
        <f>IF(Wedstrijden!Y1425="x","L2","")</f>
        <v/>
      </c>
      <c r="BS1438" s="16" t="str">
        <f>IF(Wedstrijden!Z1425="x","M1","")</f>
        <v/>
      </c>
      <c r="BT1438" s="16" t="str">
        <f>IF(Wedstrijden!AA1425="x","M2","")</f>
        <v/>
      </c>
      <c r="BU1438" s="16" t="str">
        <f>IF(Wedstrijden!AB1425="x","Z1","")</f>
        <v/>
      </c>
      <c r="BV1438" s="16" t="str">
        <f>IF(Wedstrijden!AC1425="x","Z2","")</f>
        <v/>
      </c>
      <c r="BW1438" s="16" t="str">
        <f>IF(COUNTA(Wedstrijden!L1425:T1425)&lt;&gt;0,1,"")</f>
        <v/>
      </c>
      <c r="BX1438" s="16" t="str">
        <f t="shared" si="133"/>
        <v/>
      </c>
      <c r="BY1438" s="16" t="str">
        <f>IF(Wedstrijden!L1425="x","BB","")</f>
        <v/>
      </c>
      <c r="BZ1438" s="16" t="str">
        <f>IF(Wedstrijden!M1425="x","B","")</f>
        <v/>
      </c>
      <c r="CA1438" s="16" t="str">
        <f>IF(Wedstrijden!N1425="x","L1","")</f>
        <v/>
      </c>
      <c r="CB1438" s="16" t="str">
        <f>IF(Wedstrijden!O1425="x","L2","")</f>
        <v/>
      </c>
      <c r="CC1438" s="16" t="str">
        <f>IF(Wedstrijden!P1425="x","M1","")</f>
        <v/>
      </c>
      <c r="CD1438" s="16" t="str">
        <f>IF(Wedstrijden!Q1425="x","M2","")</f>
        <v/>
      </c>
      <c r="CE1438" s="16" t="str">
        <f>IF(Wedstrijden!R1425="x","Z1","")</f>
        <v/>
      </c>
      <c r="CF1438" s="16" t="str">
        <f>IF(Wedstrijden!S1425="x","Z2","")</f>
        <v/>
      </c>
      <c r="CG1438" s="16" t="str">
        <f>IF(Wedstrijden!T1425="x","ZZL","")</f>
        <v/>
      </c>
      <c r="CL1438" s="16" t="str">
        <f>IF(COUNTA(Wedstrijden!AR1425:BB1425)&lt;&gt;0,2,"")</f>
        <v/>
      </c>
      <c r="CM1438" s="16" t="str">
        <f t="shared" si="134"/>
        <v/>
      </c>
      <c r="CN1438" s="16" t="str">
        <f>IF(Wedstrijden!AR1425="x","AA","")</f>
        <v/>
      </c>
      <c r="CO1438" s="16" t="str">
        <f>IF(Wedstrijden!AS1425="x","A","")</f>
        <v/>
      </c>
      <c r="CP1438" s="16" t="str">
        <f>IF(Wedstrijden!AT1425="x","BB","")</f>
        <v/>
      </c>
      <c r="CQ1438" s="16" t="str">
        <f>IF(Wedstrijden!AU1425="x","B","")</f>
        <v/>
      </c>
      <c r="CR1438" s="16" t="str">
        <f>IF(Wedstrijden!AV1425="x","L","")</f>
        <v/>
      </c>
      <c r="CS1438" s="16" t="str">
        <f>IF(Wedstrijden!AW1425="x","M","")</f>
        <v/>
      </c>
      <c r="CT1438" s="16" t="str">
        <f>IF(Wedstrijden!AX1425="x","Z","")</f>
        <v/>
      </c>
      <c r="CU1438" s="16" t="str">
        <f>IF(Wedstrijden!BB1425="x","ZZ","")</f>
        <v/>
      </c>
      <c r="CV1438" s="16" t="str">
        <f>IF(COUNTA(Wedstrijden!AI1425:AP1425)&lt;&gt;0,2,"")</f>
        <v/>
      </c>
      <c r="CW1438" s="16" t="str">
        <f t="shared" si="135"/>
        <v/>
      </c>
      <c r="CX1438" s="16" t="str">
        <f>IF(Wedstrijden!AI1425="x","BB","")</f>
        <v/>
      </c>
      <c r="CY1438" s="16" t="str">
        <f>IF(Wedstrijden!AJ1425="x","B","")</f>
        <v/>
      </c>
      <c r="CZ1438" s="16" t="str">
        <f>IF(Wedstrijden!AK1425="x","L","")</f>
        <v/>
      </c>
      <c r="DA1438" s="16" t="str">
        <f>IF(Wedstrijden!AL1425="x","M","")</f>
        <v/>
      </c>
      <c r="DB1438" s="16" t="str">
        <f>IF(Wedstrijden!AM1425="x","Z","")</f>
        <v/>
      </c>
      <c r="DC1438" s="16" t="str">
        <f>IF(Wedstrijden!AN1425="x","ZZ","")</f>
        <v/>
      </c>
      <c r="DD1438" s="16" t="str">
        <f>IF(Wedstrijden!AP1425="x","1.40","")</f>
        <v/>
      </c>
      <c r="DE1438" s="16" t="str">
        <f>IF(COUNTA(Wedstrijden!BD1425:BF1425)&lt;&gt;0,6,"")</f>
        <v/>
      </c>
      <c r="DF1438" s="16" t="str">
        <f t="shared" si="136"/>
        <v/>
      </c>
      <c r="DG1438" s="16" t="str">
        <f>IF(Wedstrijden!BD1425="x","L","")</f>
        <v/>
      </c>
      <c r="DH1438" s="16" t="str">
        <f>IF(Wedstrijden!BE1425="x","M","")</f>
        <v/>
      </c>
      <c r="DI1438" s="16" t="str">
        <f>IF(Wedstrijden!BF1425="x","Z","")</f>
        <v/>
      </c>
      <c r="DJ1438" s="16" t="str">
        <f>IF(Wedstrijden!BG1425="x","Z","")</f>
        <v/>
      </c>
      <c r="DK1438" s="16" t="str">
        <f>IF(COUNTA(Wedstrijden!BI1425:BK1425)&lt;&gt;0,6,"")</f>
        <v/>
      </c>
      <c r="DL1438" s="16" t="str">
        <f t="shared" si="137"/>
        <v/>
      </c>
      <c r="DM1438" s="16" t="str">
        <f>IF(Wedstrijden!BI1425="x","L","")</f>
        <v/>
      </c>
      <c r="DN1438" s="16" t="str">
        <f>IF(Wedstrijden!BJ1425="x","M","")</f>
        <v/>
      </c>
      <c r="DO1438" s="16" t="str">
        <f>IF(Wedstrijden!BK1425="x","Z","")</f>
        <v/>
      </c>
      <c r="DP1438" s="16" t="str">
        <f>IF(Wedstrijden!BL1425="x","Z","")</f>
        <v/>
      </c>
    </row>
    <row r="1439" spans="1:120" ht="14.4" x14ac:dyDescent="0.3">
      <c r="A1439" s="18">
        <f>Wedstrijden!A1426</f>
        <v>0</v>
      </c>
      <c r="B1439" s="16" t="str">
        <f>IFERROR(VLOOKUP(Wedstrijden!#REF!,#REF!,2,FALSE),"")</f>
        <v/>
      </c>
      <c r="C1439" s="16">
        <f>Wedstrijden!E1426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IF(COUNTA(Wedstrijden!U1426:AC1426)&lt;&gt;0,1,"")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IF(Wedstrijden!U1426="x","B1","")</f>
        <v/>
      </c>
      <c r="BO1439" s="16" t="e">
        <f>IF(Wedstrijden!#REF!="x","BB","")</f>
        <v>#REF!</v>
      </c>
      <c r="BP1439" s="16" t="str">
        <f>IF(Wedstrijden!W1426="x","B","")</f>
        <v/>
      </c>
      <c r="BQ1439" s="16" t="str">
        <f>IF(Wedstrijden!X1426="x","L1","")</f>
        <v/>
      </c>
      <c r="BR1439" s="16" t="str">
        <f>IF(Wedstrijden!Y1426="x","L2","")</f>
        <v/>
      </c>
      <c r="BS1439" s="16" t="str">
        <f>IF(Wedstrijden!Z1426="x","M1","")</f>
        <v/>
      </c>
      <c r="BT1439" s="16" t="str">
        <f>IF(Wedstrijden!AA1426="x","M2","")</f>
        <v/>
      </c>
      <c r="BU1439" s="16" t="str">
        <f>IF(Wedstrijden!AB1426="x","Z1","")</f>
        <v/>
      </c>
      <c r="BV1439" s="16" t="str">
        <f>IF(Wedstrijden!AC1426="x","Z2","")</f>
        <v/>
      </c>
      <c r="BW1439" s="16" t="str">
        <f>IF(COUNTA(Wedstrijden!L1426:T1426)&lt;&gt;0,1,"")</f>
        <v/>
      </c>
      <c r="BX1439" s="16" t="str">
        <f t="shared" si="133"/>
        <v/>
      </c>
      <c r="BY1439" s="16" t="str">
        <f>IF(Wedstrijden!L1426="x","BB","")</f>
        <v/>
      </c>
      <c r="BZ1439" s="16" t="str">
        <f>IF(Wedstrijden!M1426="x","B","")</f>
        <v/>
      </c>
      <c r="CA1439" s="16" t="str">
        <f>IF(Wedstrijden!N1426="x","L1","")</f>
        <v/>
      </c>
      <c r="CB1439" s="16" t="str">
        <f>IF(Wedstrijden!O1426="x","L2","")</f>
        <v/>
      </c>
      <c r="CC1439" s="16" t="str">
        <f>IF(Wedstrijden!P1426="x","M1","")</f>
        <v/>
      </c>
      <c r="CD1439" s="16" t="str">
        <f>IF(Wedstrijden!Q1426="x","M2","")</f>
        <v/>
      </c>
      <c r="CE1439" s="16" t="str">
        <f>IF(Wedstrijden!R1426="x","Z1","")</f>
        <v/>
      </c>
      <c r="CF1439" s="16" t="str">
        <f>IF(Wedstrijden!S1426="x","Z2","")</f>
        <v/>
      </c>
      <c r="CG1439" s="16" t="str">
        <f>IF(Wedstrijden!T1426="x","ZZL","")</f>
        <v/>
      </c>
      <c r="CL1439" s="16" t="str">
        <f>IF(COUNTA(Wedstrijden!AR1426:BB1426)&lt;&gt;0,2,"")</f>
        <v/>
      </c>
      <c r="CM1439" s="16" t="str">
        <f t="shared" si="134"/>
        <v/>
      </c>
      <c r="CN1439" s="16" t="str">
        <f>IF(Wedstrijden!AR1426="x","AA","")</f>
        <v/>
      </c>
      <c r="CO1439" s="16" t="str">
        <f>IF(Wedstrijden!AS1426="x","A","")</f>
        <v/>
      </c>
      <c r="CP1439" s="16" t="str">
        <f>IF(Wedstrijden!AT1426="x","BB","")</f>
        <v/>
      </c>
      <c r="CQ1439" s="16" t="str">
        <f>IF(Wedstrijden!AU1426="x","B","")</f>
        <v/>
      </c>
      <c r="CR1439" s="16" t="str">
        <f>IF(Wedstrijden!AV1426="x","L","")</f>
        <v/>
      </c>
      <c r="CS1439" s="16" t="str">
        <f>IF(Wedstrijden!AW1426="x","M","")</f>
        <v/>
      </c>
      <c r="CT1439" s="16" t="str">
        <f>IF(Wedstrijden!AX1426="x","Z","")</f>
        <v/>
      </c>
      <c r="CU1439" s="16" t="str">
        <f>IF(Wedstrijden!BB1426="x","ZZ","")</f>
        <v/>
      </c>
      <c r="CV1439" s="16" t="str">
        <f>IF(COUNTA(Wedstrijden!AI1426:AP1426)&lt;&gt;0,2,"")</f>
        <v/>
      </c>
      <c r="CW1439" s="16" t="str">
        <f t="shared" si="135"/>
        <v/>
      </c>
      <c r="CX1439" s="16" t="str">
        <f>IF(Wedstrijden!AI1426="x","BB","")</f>
        <v/>
      </c>
      <c r="CY1439" s="16" t="str">
        <f>IF(Wedstrijden!AJ1426="x","B","")</f>
        <v/>
      </c>
      <c r="CZ1439" s="16" t="str">
        <f>IF(Wedstrijden!AK1426="x","L","")</f>
        <v/>
      </c>
      <c r="DA1439" s="16" t="str">
        <f>IF(Wedstrijden!AL1426="x","M","")</f>
        <v/>
      </c>
      <c r="DB1439" s="16" t="str">
        <f>IF(Wedstrijden!AM1426="x","Z","")</f>
        <v/>
      </c>
      <c r="DC1439" s="16" t="str">
        <f>IF(Wedstrijden!AN1426="x","ZZ","")</f>
        <v/>
      </c>
      <c r="DD1439" s="16" t="str">
        <f>IF(Wedstrijden!AP1426="x","1.40","")</f>
        <v/>
      </c>
      <c r="DE1439" s="16" t="str">
        <f>IF(COUNTA(Wedstrijden!BD1426:BF1426)&lt;&gt;0,6,"")</f>
        <v/>
      </c>
      <c r="DF1439" s="16" t="str">
        <f t="shared" si="136"/>
        <v/>
      </c>
      <c r="DG1439" s="16" t="str">
        <f>IF(Wedstrijden!BD1426="x","L","")</f>
        <v/>
      </c>
      <c r="DH1439" s="16" t="str">
        <f>IF(Wedstrijden!BE1426="x","M","")</f>
        <v/>
      </c>
      <c r="DI1439" s="16" t="str">
        <f>IF(Wedstrijden!BF1426="x","Z","")</f>
        <v/>
      </c>
      <c r="DJ1439" s="16" t="str">
        <f>IF(Wedstrijden!BG1426="x","Z","")</f>
        <v/>
      </c>
      <c r="DK1439" s="16" t="str">
        <f>IF(COUNTA(Wedstrijden!BI1426:BK1426)&lt;&gt;0,6,"")</f>
        <v/>
      </c>
      <c r="DL1439" s="16" t="str">
        <f t="shared" si="137"/>
        <v/>
      </c>
      <c r="DM1439" s="16" t="str">
        <f>IF(Wedstrijden!BI1426="x","L","")</f>
        <v/>
      </c>
      <c r="DN1439" s="16" t="str">
        <f>IF(Wedstrijden!BJ1426="x","M","")</f>
        <v/>
      </c>
      <c r="DO1439" s="16" t="str">
        <f>IF(Wedstrijden!BK1426="x","Z","")</f>
        <v/>
      </c>
      <c r="DP1439" s="16" t="str">
        <f>IF(Wedstrijden!BL1426="x","Z","")</f>
        <v/>
      </c>
    </row>
    <row r="1440" spans="1:120" ht="14.4" x14ac:dyDescent="0.3">
      <c r="A1440" s="18">
        <f>Wedstrijden!A1427</f>
        <v>0</v>
      </c>
      <c r="B1440" s="16" t="str">
        <f>IFERROR(VLOOKUP(Wedstrijden!#REF!,#REF!,2,FALSE),"")</f>
        <v/>
      </c>
      <c r="C1440" s="16">
        <f>Wedstrijden!E1427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IF(COUNTA(Wedstrijden!U1427:AC1427)&lt;&gt;0,1,"")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IF(Wedstrijden!U1427="x","B1","")</f>
        <v/>
      </c>
      <c r="BO1440" s="16" t="e">
        <f>IF(Wedstrijden!#REF!="x","BB","")</f>
        <v>#REF!</v>
      </c>
      <c r="BP1440" s="16" t="str">
        <f>IF(Wedstrijden!W1427="x","B","")</f>
        <v/>
      </c>
      <c r="BQ1440" s="16" t="str">
        <f>IF(Wedstrijden!X1427="x","L1","")</f>
        <v/>
      </c>
      <c r="BR1440" s="16" t="str">
        <f>IF(Wedstrijden!Y1427="x","L2","")</f>
        <v/>
      </c>
      <c r="BS1440" s="16" t="str">
        <f>IF(Wedstrijden!Z1427="x","M1","")</f>
        <v/>
      </c>
      <c r="BT1440" s="16" t="str">
        <f>IF(Wedstrijden!AA1427="x","M2","")</f>
        <v/>
      </c>
      <c r="BU1440" s="16" t="str">
        <f>IF(Wedstrijden!AB1427="x","Z1","")</f>
        <v/>
      </c>
      <c r="BV1440" s="16" t="str">
        <f>IF(Wedstrijden!AC1427="x","Z2","")</f>
        <v/>
      </c>
      <c r="BW1440" s="16" t="str">
        <f>IF(COUNTA(Wedstrijden!L1427:T1427)&lt;&gt;0,1,"")</f>
        <v/>
      </c>
      <c r="BX1440" s="16" t="str">
        <f t="shared" si="133"/>
        <v/>
      </c>
      <c r="BY1440" s="16" t="str">
        <f>IF(Wedstrijden!L1427="x","BB","")</f>
        <v/>
      </c>
      <c r="BZ1440" s="16" t="str">
        <f>IF(Wedstrijden!M1427="x","B","")</f>
        <v/>
      </c>
      <c r="CA1440" s="16" t="str">
        <f>IF(Wedstrijden!N1427="x","L1","")</f>
        <v/>
      </c>
      <c r="CB1440" s="16" t="str">
        <f>IF(Wedstrijden!O1427="x","L2","")</f>
        <v/>
      </c>
      <c r="CC1440" s="16" t="str">
        <f>IF(Wedstrijden!P1427="x","M1","")</f>
        <v/>
      </c>
      <c r="CD1440" s="16" t="str">
        <f>IF(Wedstrijden!Q1427="x","M2","")</f>
        <v/>
      </c>
      <c r="CE1440" s="16" t="str">
        <f>IF(Wedstrijden!R1427="x","Z1","")</f>
        <v/>
      </c>
      <c r="CF1440" s="16" t="str">
        <f>IF(Wedstrijden!S1427="x","Z2","")</f>
        <v/>
      </c>
      <c r="CG1440" s="16" t="str">
        <f>IF(Wedstrijden!T1427="x","ZZL","")</f>
        <v/>
      </c>
      <c r="CL1440" s="16" t="str">
        <f>IF(COUNTA(Wedstrijden!AR1427:BB1427)&lt;&gt;0,2,"")</f>
        <v/>
      </c>
      <c r="CM1440" s="16" t="str">
        <f t="shared" si="134"/>
        <v/>
      </c>
      <c r="CN1440" s="16" t="str">
        <f>IF(Wedstrijden!AR1427="x","AA","")</f>
        <v/>
      </c>
      <c r="CO1440" s="16" t="str">
        <f>IF(Wedstrijden!AS1427="x","A","")</f>
        <v/>
      </c>
      <c r="CP1440" s="16" t="str">
        <f>IF(Wedstrijden!AT1427="x","BB","")</f>
        <v/>
      </c>
      <c r="CQ1440" s="16" t="str">
        <f>IF(Wedstrijden!AU1427="x","B","")</f>
        <v/>
      </c>
      <c r="CR1440" s="16" t="str">
        <f>IF(Wedstrijden!AV1427="x","L","")</f>
        <v/>
      </c>
      <c r="CS1440" s="16" t="str">
        <f>IF(Wedstrijden!AW1427="x","M","")</f>
        <v/>
      </c>
      <c r="CT1440" s="16" t="str">
        <f>IF(Wedstrijden!AX1427="x","Z","")</f>
        <v/>
      </c>
      <c r="CU1440" s="16" t="str">
        <f>IF(Wedstrijden!BB1427="x","ZZ","")</f>
        <v/>
      </c>
      <c r="CV1440" s="16" t="str">
        <f>IF(COUNTA(Wedstrijden!AI1427:AP1427)&lt;&gt;0,2,"")</f>
        <v/>
      </c>
      <c r="CW1440" s="16" t="str">
        <f t="shared" si="135"/>
        <v/>
      </c>
      <c r="CX1440" s="16" t="str">
        <f>IF(Wedstrijden!AI1427="x","BB","")</f>
        <v/>
      </c>
      <c r="CY1440" s="16" t="str">
        <f>IF(Wedstrijden!AJ1427="x","B","")</f>
        <v/>
      </c>
      <c r="CZ1440" s="16" t="str">
        <f>IF(Wedstrijden!AK1427="x","L","")</f>
        <v/>
      </c>
      <c r="DA1440" s="16" t="str">
        <f>IF(Wedstrijden!AL1427="x","M","")</f>
        <v/>
      </c>
      <c r="DB1440" s="16" t="str">
        <f>IF(Wedstrijden!AM1427="x","Z","")</f>
        <v/>
      </c>
      <c r="DC1440" s="16" t="str">
        <f>IF(Wedstrijden!AN1427="x","ZZ","")</f>
        <v/>
      </c>
      <c r="DD1440" s="16" t="str">
        <f>IF(Wedstrijden!AP1427="x","1.40","")</f>
        <v/>
      </c>
      <c r="DE1440" s="16" t="str">
        <f>IF(COUNTA(Wedstrijden!BD1427:BF1427)&lt;&gt;0,6,"")</f>
        <v/>
      </c>
      <c r="DF1440" s="16" t="str">
        <f t="shared" si="136"/>
        <v/>
      </c>
      <c r="DG1440" s="16" t="str">
        <f>IF(Wedstrijden!BD1427="x","L","")</f>
        <v/>
      </c>
      <c r="DH1440" s="16" t="str">
        <f>IF(Wedstrijden!BE1427="x","M","")</f>
        <v/>
      </c>
      <c r="DI1440" s="16" t="str">
        <f>IF(Wedstrijden!BF1427="x","Z","")</f>
        <v/>
      </c>
      <c r="DJ1440" s="16" t="str">
        <f>IF(Wedstrijden!BG1427="x","Z","")</f>
        <v/>
      </c>
      <c r="DK1440" s="16" t="str">
        <f>IF(COUNTA(Wedstrijden!BI1427:BK1427)&lt;&gt;0,6,"")</f>
        <v/>
      </c>
      <c r="DL1440" s="16" t="str">
        <f t="shared" si="137"/>
        <v/>
      </c>
      <c r="DM1440" s="16" t="str">
        <f>IF(Wedstrijden!BI1427="x","L","")</f>
        <v/>
      </c>
      <c r="DN1440" s="16" t="str">
        <f>IF(Wedstrijden!BJ1427="x","M","")</f>
        <v/>
      </c>
      <c r="DO1440" s="16" t="str">
        <f>IF(Wedstrijden!BK1427="x","Z","")</f>
        <v/>
      </c>
      <c r="DP1440" s="16" t="str">
        <f>IF(Wedstrijden!BL1427="x","Z","")</f>
        <v/>
      </c>
    </row>
    <row r="1441" spans="1:120" ht="14.4" x14ac:dyDescent="0.3">
      <c r="A1441" s="18">
        <f>Wedstrijden!A1428</f>
        <v>0</v>
      </c>
      <c r="B1441" s="16" t="str">
        <f>IFERROR(VLOOKUP(Wedstrijden!#REF!,#REF!,2,FALSE),"")</f>
        <v/>
      </c>
      <c r="C1441" s="16">
        <f>Wedstrijden!E1428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IF(COUNTA(Wedstrijden!U1428:AC1428)&lt;&gt;0,1,"")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IF(Wedstrijden!U1428="x","B1","")</f>
        <v/>
      </c>
      <c r="BO1441" s="16" t="e">
        <f>IF(Wedstrijden!#REF!="x","BB","")</f>
        <v>#REF!</v>
      </c>
      <c r="BP1441" s="16" t="str">
        <f>IF(Wedstrijden!W1428="x","B","")</f>
        <v/>
      </c>
      <c r="BQ1441" s="16" t="str">
        <f>IF(Wedstrijden!X1428="x","L1","")</f>
        <v/>
      </c>
      <c r="BR1441" s="16" t="str">
        <f>IF(Wedstrijden!Y1428="x","L2","")</f>
        <v/>
      </c>
      <c r="BS1441" s="16" t="str">
        <f>IF(Wedstrijden!Z1428="x","M1","")</f>
        <v/>
      </c>
      <c r="BT1441" s="16" t="str">
        <f>IF(Wedstrijden!AA1428="x","M2","")</f>
        <v/>
      </c>
      <c r="BU1441" s="16" t="str">
        <f>IF(Wedstrijden!AB1428="x","Z1","")</f>
        <v/>
      </c>
      <c r="BV1441" s="16" t="str">
        <f>IF(Wedstrijden!AC1428="x","Z2","")</f>
        <v/>
      </c>
      <c r="BW1441" s="16" t="str">
        <f>IF(COUNTA(Wedstrijden!L1428:T1428)&lt;&gt;0,1,"")</f>
        <v/>
      </c>
      <c r="BX1441" s="16" t="str">
        <f t="shared" si="133"/>
        <v/>
      </c>
      <c r="BY1441" s="16" t="str">
        <f>IF(Wedstrijden!L1428="x","BB","")</f>
        <v/>
      </c>
      <c r="BZ1441" s="16" t="str">
        <f>IF(Wedstrijden!M1428="x","B","")</f>
        <v/>
      </c>
      <c r="CA1441" s="16" t="str">
        <f>IF(Wedstrijden!N1428="x","L1","")</f>
        <v/>
      </c>
      <c r="CB1441" s="16" t="str">
        <f>IF(Wedstrijden!O1428="x","L2","")</f>
        <v/>
      </c>
      <c r="CC1441" s="16" t="str">
        <f>IF(Wedstrijden!P1428="x","M1","")</f>
        <v/>
      </c>
      <c r="CD1441" s="16" t="str">
        <f>IF(Wedstrijden!Q1428="x","M2","")</f>
        <v/>
      </c>
      <c r="CE1441" s="16" t="str">
        <f>IF(Wedstrijden!R1428="x","Z1","")</f>
        <v/>
      </c>
      <c r="CF1441" s="16" t="str">
        <f>IF(Wedstrijden!S1428="x","Z2","")</f>
        <v/>
      </c>
      <c r="CG1441" s="16" t="str">
        <f>IF(Wedstrijden!T1428="x","ZZL","")</f>
        <v/>
      </c>
      <c r="CL1441" s="16" t="str">
        <f>IF(COUNTA(Wedstrijden!AR1428:BB1428)&lt;&gt;0,2,"")</f>
        <v/>
      </c>
      <c r="CM1441" s="16" t="str">
        <f t="shared" si="134"/>
        <v/>
      </c>
      <c r="CN1441" s="16" t="str">
        <f>IF(Wedstrijden!AR1428="x","AA","")</f>
        <v/>
      </c>
      <c r="CO1441" s="16" t="str">
        <f>IF(Wedstrijden!AS1428="x","A","")</f>
        <v/>
      </c>
      <c r="CP1441" s="16" t="str">
        <f>IF(Wedstrijden!AT1428="x","BB","")</f>
        <v/>
      </c>
      <c r="CQ1441" s="16" t="str">
        <f>IF(Wedstrijden!AU1428="x","B","")</f>
        <v/>
      </c>
      <c r="CR1441" s="16" t="str">
        <f>IF(Wedstrijden!AV1428="x","L","")</f>
        <v/>
      </c>
      <c r="CS1441" s="16" t="str">
        <f>IF(Wedstrijden!AW1428="x","M","")</f>
        <v/>
      </c>
      <c r="CT1441" s="16" t="str">
        <f>IF(Wedstrijden!AX1428="x","Z","")</f>
        <v/>
      </c>
      <c r="CU1441" s="16" t="str">
        <f>IF(Wedstrijden!BB1428="x","ZZ","")</f>
        <v/>
      </c>
      <c r="CV1441" s="16" t="str">
        <f>IF(COUNTA(Wedstrijden!AI1428:AP1428)&lt;&gt;0,2,"")</f>
        <v/>
      </c>
      <c r="CW1441" s="16" t="str">
        <f t="shared" si="135"/>
        <v/>
      </c>
      <c r="CX1441" s="16" t="str">
        <f>IF(Wedstrijden!AI1428="x","BB","")</f>
        <v/>
      </c>
      <c r="CY1441" s="16" t="str">
        <f>IF(Wedstrijden!AJ1428="x","B","")</f>
        <v/>
      </c>
      <c r="CZ1441" s="16" t="str">
        <f>IF(Wedstrijden!AK1428="x","L","")</f>
        <v/>
      </c>
      <c r="DA1441" s="16" t="str">
        <f>IF(Wedstrijden!AL1428="x","M","")</f>
        <v/>
      </c>
      <c r="DB1441" s="16" t="str">
        <f>IF(Wedstrijden!AM1428="x","Z","")</f>
        <v/>
      </c>
      <c r="DC1441" s="16" t="str">
        <f>IF(Wedstrijden!AN1428="x","ZZ","")</f>
        <v/>
      </c>
      <c r="DD1441" s="16" t="str">
        <f>IF(Wedstrijden!AP1428="x","1.40","")</f>
        <v/>
      </c>
      <c r="DE1441" s="16" t="str">
        <f>IF(COUNTA(Wedstrijden!BD1428:BF1428)&lt;&gt;0,6,"")</f>
        <v/>
      </c>
      <c r="DF1441" s="16" t="str">
        <f t="shared" si="136"/>
        <v/>
      </c>
      <c r="DG1441" s="16" t="str">
        <f>IF(Wedstrijden!BD1428="x","L","")</f>
        <v/>
      </c>
      <c r="DH1441" s="16" t="str">
        <f>IF(Wedstrijden!BE1428="x","M","")</f>
        <v/>
      </c>
      <c r="DI1441" s="16" t="str">
        <f>IF(Wedstrijden!BF1428="x","Z","")</f>
        <v/>
      </c>
      <c r="DJ1441" s="16" t="str">
        <f>IF(Wedstrijden!BG1428="x","Z","")</f>
        <v/>
      </c>
      <c r="DK1441" s="16" t="str">
        <f>IF(COUNTA(Wedstrijden!BI1428:BK1428)&lt;&gt;0,6,"")</f>
        <v/>
      </c>
      <c r="DL1441" s="16" t="str">
        <f t="shared" si="137"/>
        <v/>
      </c>
      <c r="DM1441" s="16" t="str">
        <f>IF(Wedstrijden!BI1428="x","L","")</f>
        <v/>
      </c>
      <c r="DN1441" s="16" t="str">
        <f>IF(Wedstrijden!BJ1428="x","M","")</f>
        <v/>
      </c>
      <c r="DO1441" s="16" t="str">
        <f>IF(Wedstrijden!BK1428="x","Z","")</f>
        <v/>
      </c>
      <c r="DP1441" s="16" t="str">
        <f>IF(Wedstrijden!BL1428="x","Z","")</f>
        <v/>
      </c>
    </row>
    <row r="1442" spans="1:120" ht="14.4" x14ac:dyDescent="0.3">
      <c r="A1442" s="18">
        <f>Wedstrijden!A1429</f>
        <v>0</v>
      </c>
      <c r="B1442" s="16" t="str">
        <f>IFERROR(VLOOKUP(Wedstrijden!#REF!,#REF!,2,FALSE),"")</f>
        <v/>
      </c>
      <c r="C1442" s="16">
        <f>Wedstrijden!E1429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IF(COUNTA(Wedstrijden!U1429:AC1429)&lt;&gt;0,1,"")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IF(Wedstrijden!U1429="x","B1","")</f>
        <v/>
      </c>
      <c r="BO1442" s="16" t="e">
        <f>IF(Wedstrijden!#REF!="x","BB","")</f>
        <v>#REF!</v>
      </c>
      <c r="BP1442" s="16" t="str">
        <f>IF(Wedstrijden!W1429="x","B","")</f>
        <v/>
      </c>
      <c r="BQ1442" s="16" t="str">
        <f>IF(Wedstrijden!X1429="x","L1","")</f>
        <v/>
      </c>
      <c r="BR1442" s="16" t="str">
        <f>IF(Wedstrijden!Y1429="x","L2","")</f>
        <v/>
      </c>
      <c r="BS1442" s="16" t="str">
        <f>IF(Wedstrijden!Z1429="x","M1","")</f>
        <v/>
      </c>
      <c r="BT1442" s="16" t="str">
        <f>IF(Wedstrijden!AA1429="x","M2","")</f>
        <v/>
      </c>
      <c r="BU1442" s="16" t="str">
        <f>IF(Wedstrijden!AB1429="x","Z1","")</f>
        <v/>
      </c>
      <c r="BV1442" s="16" t="str">
        <f>IF(Wedstrijden!AC1429="x","Z2","")</f>
        <v/>
      </c>
      <c r="BW1442" s="16" t="str">
        <f>IF(COUNTA(Wedstrijden!L1429:T1429)&lt;&gt;0,1,"")</f>
        <v/>
      </c>
      <c r="BX1442" s="16" t="str">
        <f t="shared" si="133"/>
        <v/>
      </c>
      <c r="BY1442" s="16" t="str">
        <f>IF(Wedstrijden!L1429="x","BB","")</f>
        <v/>
      </c>
      <c r="BZ1442" s="16" t="str">
        <f>IF(Wedstrijden!M1429="x","B","")</f>
        <v/>
      </c>
      <c r="CA1442" s="16" t="str">
        <f>IF(Wedstrijden!N1429="x","L1","")</f>
        <v/>
      </c>
      <c r="CB1442" s="16" t="str">
        <f>IF(Wedstrijden!O1429="x","L2","")</f>
        <v/>
      </c>
      <c r="CC1442" s="16" t="str">
        <f>IF(Wedstrijden!P1429="x","M1","")</f>
        <v/>
      </c>
      <c r="CD1442" s="16" t="str">
        <f>IF(Wedstrijden!Q1429="x","M2","")</f>
        <v/>
      </c>
      <c r="CE1442" s="16" t="str">
        <f>IF(Wedstrijden!R1429="x","Z1","")</f>
        <v/>
      </c>
      <c r="CF1442" s="16" t="str">
        <f>IF(Wedstrijden!S1429="x","Z2","")</f>
        <v/>
      </c>
      <c r="CG1442" s="16" t="str">
        <f>IF(Wedstrijden!T1429="x","ZZL","")</f>
        <v/>
      </c>
      <c r="CL1442" s="16" t="str">
        <f>IF(COUNTA(Wedstrijden!AR1429:BB1429)&lt;&gt;0,2,"")</f>
        <v/>
      </c>
      <c r="CM1442" s="16" t="str">
        <f t="shared" si="134"/>
        <v/>
      </c>
      <c r="CN1442" s="16" t="str">
        <f>IF(Wedstrijden!AR1429="x","AA","")</f>
        <v/>
      </c>
      <c r="CO1442" s="16" t="str">
        <f>IF(Wedstrijden!AS1429="x","A","")</f>
        <v/>
      </c>
      <c r="CP1442" s="16" t="str">
        <f>IF(Wedstrijden!AT1429="x","BB","")</f>
        <v/>
      </c>
      <c r="CQ1442" s="16" t="str">
        <f>IF(Wedstrijden!AU1429="x","B","")</f>
        <v/>
      </c>
      <c r="CR1442" s="16" t="str">
        <f>IF(Wedstrijden!AV1429="x","L","")</f>
        <v/>
      </c>
      <c r="CS1442" s="16" t="str">
        <f>IF(Wedstrijden!AW1429="x","M","")</f>
        <v/>
      </c>
      <c r="CT1442" s="16" t="str">
        <f>IF(Wedstrijden!AX1429="x","Z","")</f>
        <v/>
      </c>
      <c r="CU1442" s="16" t="str">
        <f>IF(Wedstrijden!BB1429="x","ZZ","")</f>
        <v/>
      </c>
      <c r="CV1442" s="16" t="str">
        <f>IF(COUNTA(Wedstrijden!AI1429:AP1429)&lt;&gt;0,2,"")</f>
        <v/>
      </c>
      <c r="CW1442" s="16" t="str">
        <f t="shared" si="135"/>
        <v/>
      </c>
      <c r="CX1442" s="16" t="str">
        <f>IF(Wedstrijden!AI1429="x","BB","")</f>
        <v/>
      </c>
      <c r="CY1442" s="16" t="str">
        <f>IF(Wedstrijden!AJ1429="x","B","")</f>
        <v/>
      </c>
      <c r="CZ1442" s="16" t="str">
        <f>IF(Wedstrijden!AK1429="x","L","")</f>
        <v/>
      </c>
      <c r="DA1442" s="16" t="str">
        <f>IF(Wedstrijden!AL1429="x","M","")</f>
        <v/>
      </c>
      <c r="DB1442" s="16" t="str">
        <f>IF(Wedstrijden!AM1429="x","Z","")</f>
        <v/>
      </c>
      <c r="DC1442" s="16" t="str">
        <f>IF(Wedstrijden!AN1429="x","ZZ","")</f>
        <v/>
      </c>
      <c r="DD1442" s="16" t="str">
        <f>IF(Wedstrijden!AP1429="x","1.40","")</f>
        <v/>
      </c>
      <c r="DE1442" s="16" t="str">
        <f>IF(COUNTA(Wedstrijden!BD1429:BF1429)&lt;&gt;0,6,"")</f>
        <v/>
      </c>
      <c r="DF1442" s="16" t="str">
        <f t="shared" si="136"/>
        <v/>
      </c>
      <c r="DG1442" s="16" t="str">
        <f>IF(Wedstrijden!BD1429="x","L","")</f>
        <v/>
      </c>
      <c r="DH1442" s="16" t="str">
        <f>IF(Wedstrijden!BE1429="x","M","")</f>
        <v/>
      </c>
      <c r="DI1442" s="16" t="str">
        <f>IF(Wedstrijden!BF1429="x","Z","")</f>
        <v/>
      </c>
      <c r="DJ1442" s="16" t="str">
        <f>IF(Wedstrijden!BG1429="x","Z","")</f>
        <v/>
      </c>
      <c r="DK1442" s="16" t="str">
        <f>IF(COUNTA(Wedstrijden!BI1429:BK1429)&lt;&gt;0,6,"")</f>
        <v/>
      </c>
      <c r="DL1442" s="16" t="str">
        <f t="shared" si="137"/>
        <v/>
      </c>
      <c r="DM1442" s="16" t="str">
        <f>IF(Wedstrijden!BI1429="x","L","")</f>
        <v/>
      </c>
      <c r="DN1442" s="16" t="str">
        <f>IF(Wedstrijden!BJ1429="x","M","")</f>
        <v/>
      </c>
      <c r="DO1442" s="16" t="str">
        <f>IF(Wedstrijden!BK1429="x","Z","")</f>
        <v/>
      </c>
      <c r="DP1442" s="16" t="str">
        <f>IF(Wedstrijden!BL1429="x","Z","")</f>
        <v/>
      </c>
    </row>
    <row r="1443" spans="1:120" ht="14.4" x14ac:dyDescent="0.3">
      <c r="A1443" s="18">
        <f>Wedstrijden!A1430</f>
        <v>0</v>
      </c>
      <c r="B1443" s="16" t="str">
        <f>IFERROR(VLOOKUP(Wedstrijden!#REF!,#REF!,2,FALSE),"")</f>
        <v/>
      </c>
      <c r="C1443" s="16">
        <f>Wedstrijden!E1430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IF(COUNTA(Wedstrijden!U1430:AC1430)&lt;&gt;0,1,"")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IF(Wedstrijden!U1430="x","B1","")</f>
        <v/>
      </c>
      <c r="BO1443" s="16" t="e">
        <f>IF(Wedstrijden!#REF!="x","BB","")</f>
        <v>#REF!</v>
      </c>
      <c r="BP1443" s="16" t="str">
        <f>IF(Wedstrijden!W1430="x","B","")</f>
        <v/>
      </c>
      <c r="BQ1443" s="16" t="str">
        <f>IF(Wedstrijden!X1430="x","L1","")</f>
        <v/>
      </c>
      <c r="BR1443" s="16" t="str">
        <f>IF(Wedstrijden!Y1430="x","L2","")</f>
        <v/>
      </c>
      <c r="BS1443" s="16" t="str">
        <f>IF(Wedstrijden!Z1430="x","M1","")</f>
        <v/>
      </c>
      <c r="BT1443" s="16" t="str">
        <f>IF(Wedstrijden!AA1430="x","M2","")</f>
        <v/>
      </c>
      <c r="BU1443" s="16" t="str">
        <f>IF(Wedstrijden!AB1430="x","Z1","")</f>
        <v/>
      </c>
      <c r="BV1443" s="16" t="str">
        <f>IF(Wedstrijden!AC1430="x","Z2","")</f>
        <v/>
      </c>
      <c r="BW1443" s="16" t="str">
        <f>IF(COUNTA(Wedstrijden!L1430:T1430)&lt;&gt;0,1,"")</f>
        <v/>
      </c>
      <c r="BX1443" s="16" t="str">
        <f t="shared" si="133"/>
        <v/>
      </c>
      <c r="BY1443" s="16" t="str">
        <f>IF(Wedstrijden!L1430="x","BB","")</f>
        <v/>
      </c>
      <c r="BZ1443" s="16" t="str">
        <f>IF(Wedstrijden!M1430="x","B","")</f>
        <v/>
      </c>
      <c r="CA1443" s="16" t="str">
        <f>IF(Wedstrijden!N1430="x","L1","")</f>
        <v/>
      </c>
      <c r="CB1443" s="16" t="str">
        <f>IF(Wedstrijden!O1430="x","L2","")</f>
        <v/>
      </c>
      <c r="CC1443" s="16" t="str">
        <f>IF(Wedstrijden!P1430="x","M1","")</f>
        <v/>
      </c>
      <c r="CD1443" s="16" t="str">
        <f>IF(Wedstrijden!Q1430="x","M2","")</f>
        <v/>
      </c>
      <c r="CE1443" s="16" t="str">
        <f>IF(Wedstrijden!R1430="x","Z1","")</f>
        <v/>
      </c>
      <c r="CF1443" s="16" t="str">
        <f>IF(Wedstrijden!S1430="x","Z2","")</f>
        <v/>
      </c>
      <c r="CG1443" s="16" t="str">
        <f>IF(Wedstrijden!T1430="x","ZZL","")</f>
        <v/>
      </c>
      <c r="CL1443" s="16" t="str">
        <f>IF(COUNTA(Wedstrijden!AR1430:BB1430)&lt;&gt;0,2,"")</f>
        <v/>
      </c>
      <c r="CM1443" s="16" t="str">
        <f t="shared" si="134"/>
        <v/>
      </c>
      <c r="CN1443" s="16" t="str">
        <f>IF(Wedstrijden!AR1430="x","AA","")</f>
        <v/>
      </c>
      <c r="CO1443" s="16" t="str">
        <f>IF(Wedstrijden!AS1430="x","A","")</f>
        <v/>
      </c>
      <c r="CP1443" s="16" t="str">
        <f>IF(Wedstrijden!AT1430="x","BB","")</f>
        <v/>
      </c>
      <c r="CQ1443" s="16" t="str">
        <f>IF(Wedstrijden!AU1430="x","B","")</f>
        <v/>
      </c>
      <c r="CR1443" s="16" t="str">
        <f>IF(Wedstrijden!AV1430="x","L","")</f>
        <v/>
      </c>
      <c r="CS1443" s="16" t="str">
        <f>IF(Wedstrijden!AW1430="x","M","")</f>
        <v/>
      </c>
      <c r="CT1443" s="16" t="str">
        <f>IF(Wedstrijden!AX1430="x","Z","")</f>
        <v/>
      </c>
      <c r="CU1443" s="16" t="str">
        <f>IF(Wedstrijden!BB1430="x","ZZ","")</f>
        <v/>
      </c>
      <c r="CV1443" s="16" t="str">
        <f>IF(COUNTA(Wedstrijden!AI1430:AP1430)&lt;&gt;0,2,"")</f>
        <v/>
      </c>
      <c r="CW1443" s="16" t="str">
        <f t="shared" si="135"/>
        <v/>
      </c>
      <c r="CX1443" s="16" t="str">
        <f>IF(Wedstrijden!AI1430="x","BB","")</f>
        <v/>
      </c>
      <c r="CY1443" s="16" t="str">
        <f>IF(Wedstrijden!AJ1430="x","B","")</f>
        <v/>
      </c>
      <c r="CZ1443" s="16" t="str">
        <f>IF(Wedstrijden!AK1430="x","L","")</f>
        <v/>
      </c>
      <c r="DA1443" s="16" t="str">
        <f>IF(Wedstrijden!AL1430="x","M","")</f>
        <v/>
      </c>
      <c r="DB1443" s="16" t="str">
        <f>IF(Wedstrijden!AM1430="x","Z","")</f>
        <v/>
      </c>
      <c r="DC1443" s="16" t="str">
        <f>IF(Wedstrijden!AN1430="x","ZZ","")</f>
        <v/>
      </c>
      <c r="DD1443" s="16" t="str">
        <f>IF(Wedstrijden!AP1430="x","1.40","")</f>
        <v/>
      </c>
      <c r="DE1443" s="16" t="str">
        <f>IF(COUNTA(Wedstrijden!BD1430:BF1430)&lt;&gt;0,6,"")</f>
        <v/>
      </c>
      <c r="DF1443" s="16" t="str">
        <f t="shared" si="136"/>
        <v/>
      </c>
      <c r="DG1443" s="16" t="str">
        <f>IF(Wedstrijden!BD1430="x","L","")</f>
        <v/>
      </c>
      <c r="DH1443" s="16" t="str">
        <f>IF(Wedstrijden!BE1430="x","M","")</f>
        <v/>
      </c>
      <c r="DI1443" s="16" t="str">
        <f>IF(Wedstrijden!BF1430="x","Z","")</f>
        <v/>
      </c>
      <c r="DJ1443" s="16" t="str">
        <f>IF(Wedstrijden!BG1430="x","Z","")</f>
        <v/>
      </c>
      <c r="DK1443" s="16" t="str">
        <f>IF(COUNTA(Wedstrijden!BI1430:BK1430)&lt;&gt;0,6,"")</f>
        <v/>
      </c>
      <c r="DL1443" s="16" t="str">
        <f t="shared" si="137"/>
        <v/>
      </c>
      <c r="DM1443" s="16" t="str">
        <f>IF(Wedstrijden!BI1430="x","L","")</f>
        <v/>
      </c>
      <c r="DN1443" s="16" t="str">
        <f>IF(Wedstrijden!BJ1430="x","M","")</f>
        <v/>
      </c>
      <c r="DO1443" s="16" t="str">
        <f>IF(Wedstrijden!BK1430="x","Z","")</f>
        <v/>
      </c>
      <c r="DP1443" s="16" t="str">
        <f>IF(Wedstrijden!BL1430="x","Z","")</f>
        <v/>
      </c>
    </row>
    <row r="1444" spans="1:120" ht="14.4" x14ac:dyDescent="0.3">
      <c r="A1444" s="18">
        <f>Wedstrijden!A1431</f>
        <v>0</v>
      </c>
      <c r="B1444" s="16" t="str">
        <f>IFERROR(VLOOKUP(Wedstrijden!#REF!,#REF!,2,FALSE),"")</f>
        <v/>
      </c>
      <c r="C1444" s="16">
        <f>Wedstrijden!E1431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IF(COUNTA(Wedstrijden!U1431:AC1431)&lt;&gt;0,1,"")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IF(Wedstrijden!U1431="x","B1","")</f>
        <v/>
      </c>
      <c r="BO1444" s="16" t="e">
        <f>IF(Wedstrijden!#REF!="x","BB","")</f>
        <v>#REF!</v>
      </c>
      <c r="BP1444" s="16" t="str">
        <f>IF(Wedstrijden!W1431="x","B","")</f>
        <v/>
      </c>
      <c r="BQ1444" s="16" t="str">
        <f>IF(Wedstrijden!X1431="x","L1","")</f>
        <v/>
      </c>
      <c r="BR1444" s="16" t="str">
        <f>IF(Wedstrijden!Y1431="x","L2","")</f>
        <v/>
      </c>
      <c r="BS1444" s="16" t="str">
        <f>IF(Wedstrijden!Z1431="x","M1","")</f>
        <v/>
      </c>
      <c r="BT1444" s="16" t="str">
        <f>IF(Wedstrijden!AA1431="x","M2","")</f>
        <v/>
      </c>
      <c r="BU1444" s="16" t="str">
        <f>IF(Wedstrijden!AB1431="x","Z1","")</f>
        <v/>
      </c>
      <c r="BV1444" s="16" t="str">
        <f>IF(Wedstrijden!AC1431="x","Z2","")</f>
        <v/>
      </c>
      <c r="BW1444" s="16" t="str">
        <f>IF(COUNTA(Wedstrijden!L1431:T1431)&lt;&gt;0,1,"")</f>
        <v/>
      </c>
      <c r="BX1444" s="16" t="str">
        <f t="shared" si="133"/>
        <v/>
      </c>
      <c r="BY1444" s="16" t="str">
        <f>IF(Wedstrijden!L1431="x","BB","")</f>
        <v/>
      </c>
      <c r="BZ1444" s="16" t="str">
        <f>IF(Wedstrijden!M1431="x","B","")</f>
        <v/>
      </c>
      <c r="CA1444" s="16" t="str">
        <f>IF(Wedstrijden!N1431="x","L1","")</f>
        <v/>
      </c>
      <c r="CB1444" s="16" t="str">
        <f>IF(Wedstrijden!O1431="x","L2","")</f>
        <v/>
      </c>
      <c r="CC1444" s="16" t="str">
        <f>IF(Wedstrijden!P1431="x","M1","")</f>
        <v/>
      </c>
      <c r="CD1444" s="16" t="str">
        <f>IF(Wedstrijden!Q1431="x","M2","")</f>
        <v/>
      </c>
      <c r="CE1444" s="16" t="str">
        <f>IF(Wedstrijden!R1431="x","Z1","")</f>
        <v/>
      </c>
      <c r="CF1444" s="16" t="str">
        <f>IF(Wedstrijden!S1431="x","Z2","")</f>
        <v/>
      </c>
      <c r="CG1444" s="16" t="str">
        <f>IF(Wedstrijden!T1431="x","ZZL","")</f>
        <v/>
      </c>
      <c r="CL1444" s="16" t="str">
        <f>IF(COUNTA(Wedstrijden!AR1431:BB1431)&lt;&gt;0,2,"")</f>
        <v/>
      </c>
      <c r="CM1444" s="16" t="str">
        <f t="shared" si="134"/>
        <v/>
      </c>
      <c r="CN1444" s="16" t="str">
        <f>IF(Wedstrijden!AR1431="x","AA","")</f>
        <v/>
      </c>
      <c r="CO1444" s="16" t="str">
        <f>IF(Wedstrijden!AS1431="x","A","")</f>
        <v/>
      </c>
      <c r="CP1444" s="16" t="str">
        <f>IF(Wedstrijden!AT1431="x","BB","")</f>
        <v/>
      </c>
      <c r="CQ1444" s="16" t="str">
        <f>IF(Wedstrijden!AU1431="x","B","")</f>
        <v/>
      </c>
      <c r="CR1444" s="16" t="str">
        <f>IF(Wedstrijden!AV1431="x","L","")</f>
        <v/>
      </c>
      <c r="CS1444" s="16" t="str">
        <f>IF(Wedstrijden!AW1431="x","M","")</f>
        <v/>
      </c>
      <c r="CT1444" s="16" t="str">
        <f>IF(Wedstrijden!AX1431="x","Z","")</f>
        <v/>
      </c>
      <c r="CU1444" s="16" t="str">
        <f>IF(Wedstrijden!BB1431="x","ZZ","")</f>
        <v/>
      </c>
      <c r="CV1444" s="16" t="str">
        <f>IF(COUNTA(Wedstrijden!AI1431:AP1431)&lt;&gt;0,2,"")</f>
        <v/>
      </c>
      <c r="CW1444" s="16" t="str">
        <f t="shared" si="135"/>
        <v/>
      </c>
      <c r="CX1444" s="16" t="str">
        <f>IF(Wedstrijden!AI1431="x","BB","")</f>
        <v/>
      </c>
      <c r="CY1444" s="16" t="str">
        <f>IF(Wedstrijden!AJ1431="x","B","")</f>
        <v/>
      </c>
      <c r="CZ1444" s="16" t="str">
        <f>IF(Wedstrijden!AK1431="x","L","")</f>
        <v/>
      </c>
      <c r="DA1444" s="16" t="str">
        <f>IF(Wedstrijden!AL1431="x","M","")</f>
        <v/>
      </c>
      <c r="DB1444" s="16" t="str">
        <f>IF(Wedstrijden!AM1431="x","Z","")</f>
        <v/>
      </c>
      <c r="DC1444" s="16" t="str">
        <f>IF(Wedstrijden!AN1431="x","ZZ","")</f>
        <v/>
      </c>
      <c r="DD1444" s="16" t="str">
        <f>IF(Wedstrijden!AP1431="x","1.40","")</f>
        <v/>
      </c>
      <c r="DE1444" s="16" t="str">
        <f>IF(COUNTA(Wedstrijden!BD1431:BF1431)&lt;&gt;0,6,"")</f>
        <v/>
      </c>
      <c r="DF1444" s="16" t="str">
        <f t="shared" si="136"/>
        <v/>
      </c>
      <c r="DG1444" s="16" t="str">
        <f>IF(Wedstrijden!BD1431="x","L","")</f>
        <v/>
      </c>
      <c r="DH1444" s="16" t="str">
        <f>IF(Wedstrijden!BE1431="x","M","")</f>
        <v/>
      </c>
      <c r="DI1444" s="16" t="str">
        <f>IF(Wedstrijden!BF1431="x","Z","")</f>
        <v/>
      </c>
      <c r="DJ1444" s="16" t="str">
        <f>IF(Wedstrijden!BG1431="x","Z","")</f>
        <v/>
      </c>
      <c r="DK1444" s="16" t="str">
        <f>IF(COUNTA(Wedstrijden!BI1431:BK1431)&lt;&gt;0,6,"")</f>
        <v/>
      </c>
      <c r="DL1444" s="16" t="str">
        <f t="shared" si="137"/>
        <v/>
      </c>
      <c r="DM1444" s="16" t="str">
        <f>IF(Wedstrijden!BI1431="x","L","")</f>
        <v/>
      </c>
      <c r="DN1444" s="16" t="str">
        <f>IF(Wedstrijden!BJ1431="x","M","")</f>
        <v/>
      </c>
      <c r="DO1444" s="16" t="str">
        <f>IF(Wedstrijden!BK1431="x","Z","")</f>
        <v/>
      </c>
      <c r="DP1444" s="16" t="str">
        <f>IF(Wedstrijden!BL1431="x","Z","")</f>
        <v/>
      </c>
    </row>
    <row r="1445" spans="1:120" ht="14.4" x14ac:dyDescent="0.3">
      <c r="A1445" s="18">
        <f>Wedstrijden!A1432</f>
        <v>0</v>
      </c>
      <c r="B1445" s="16" t="str">
        <f>IFERROR(VLOOKUP(Wedstrijden!#REF!,#REF!,2,FALSE),"")</f>
        <v/>
      </c>
      <c r="C1445" s="16">
        <f>Wedstrijden!E1432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IF(COUNTA(Wedstrijden!U1432:AC1432)&lt;&gt;0,1,"")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IF(Wedstrijden!U1432="x","B1","")</f>
        <v/>
      </c>
      <c r="BO1445" s="16" t="e">
        <f>IF(Wedstrijden!#REF!="x","BB","")</f>
        <v>#REF!</v>
      </c>
      <c r="BP1445" s="16" t="str">
        <f>IF(Wedstrijden!W1432="x","B","")</f>
        <v/>
      </c>
      <c r="BQ1445" s="16" t="str">
        <f>IF(Wedstrijden!X1432="x","L1","")</f>
        <v/>
      </c>
      <c r="BR1445" s="16" t="str">
        <f>IF(Wedstrijden!Y1432="x","L2","")</f>
        <v/>
      </c>
      <c r="BS1445" s="16" t="str">
        <f>IF(Wedstrijden!Z1432="x","M1","")</f>
        <v/>
      </c>
      <c r="BT1445" s="16" t="str">
        <f>IF(Wedstrijden!AA1432="x","M2","")</f>
        <v/>
      </c>
      <c r="BU1445" s="16" t="str">
        <f>IF(Wedstrijden!AB1432="x","Z1","")</f>
        <v/>
      </c>
      <c r="BV1445" s="16" t="str">
        <f>IF(Wedstrijden!AC1432="x","Z2","")</f>
        <v/>
      </c>
      <c r="BW1445" s="16" t="str">
        <f>IF(COUNTA(Wedstrijden!L1432:T1432)&lt;&gt;0,1,"")</f>
        <v/>
      </c>
      <c r="BX1445" s="16" t="str">
        <f t="shared" si="133"/>
        <v/>
      </c>
      <c r="BY1445" s="16" t="str">
        <f>IF(Wedstrijden!L1432="x","BB","")</f>
        <v/>
      </c>
      <c r="BZ1445" s="16" t="str">
        <f>IF(Wedstrijden!M1432="x","B","")</f>
        <v/>
      </c>
      <c r="CA1445" s="16" t="str">
        <f>IF(Wedstrijden!N1432="x","L1","")</f>
        <v/>
      </c>
      <c r="CB1445" s="16" t="str">
        <f>IF(Wedstrijden!O1432="x","L2","")</f>
        <v/>
      </c>
      <c r="CC1445" s="16" t="str">
        <f>IF(Wedstrijden!P1432="x","M1","")</f>
        <v/>
      </c>
      <c r="CD1445" s="16" t="str">
        <f>IF(Wedstrijden!Q1432="x","M2","")</f>
        <v/>
      </c>
      <c r="CE1445" s="16" t="str">
        <f>IF(Wedstrijden!R1432="x","Z1","")</f>
        <v/>
      </c>
      <c r="CF1445" s="16" t="str">
        <f>IF(Wedstrijden!S1432="x","Z2","")</f>
        <v/>
      </c>
      <c r="CG1445" s="16" t="str">
        <f>IF(Wedstrijden!T1432="x","ZZL","")</f>
        <v/>
      </c>
      <c r="CL1445" s="16" t="str">
        <f>IF(COUNTA(Wedstrijden!AR1432:BB1432)&lt;&gt;0,2,"")</f>
        <v/>
      </c>
      <c r="CM1445" s="16" t="str">
        <f t="shared" si="134"/>
        <v/>
      </c>
      <c r="CN1445" s="16" t="str">
        <f>IF(Wedstrijden!AR1432="x","AA","")</f>
        <v/>
      </c>
      <c r="CO1445" s="16" t="str">
        <f>IF(Wedstrijden!AS1432="x","A","")</f>
        <v/>
      </c>
      <c r="CP1445" s="16" t="str">
        <f>IF(Wedstrijden!AT1432="x","BB","")</f>
        <v/>
      </c>
      <c r="CQ1445" s="16" t="str">
        <f>IF(Wedstrijden!AU1432="x","B","")</f>
        <v/>
      </c>
      <c r="CR1445" s="16" t="str">
        <f>IF(Wedstrijden!AV1432="x","L","")</f>
        <v/>
      </c>
      <c r="CS1445" s="16" t="str">
        <f>IF(Wedstrijden!AW1432="x","M","")</f>
        <v/>
      </c>
      <c r="CT1445" s="16" t="str">
        <f>IF(Wedstrijden!AX1432="x","Z","")</f>
        <v/>
      </c>
      <c r="CU1445" s="16" t="str">
        <f>IF(Wedstrijden!BB1432="x","ZZ","")</f>
        <v/>
      </c>
      <c r="CV1445" s="16" t="str">
        <f>IF(COUNTA(Wedstrijden!AI1432:AP1432)&lt;&gt;0,2,"")</f>
        <v/>
      </c>
      <c r="CW1445" s="16" t="str">
        <f t="shared" si="135"/>
        <v/>
      </c>
      <c r="CX1445" s="16" t="str">
        <f>IF(Wedstrijden!AI1432="x","BB","")</f>
        <v/>
      </c>
      <c r="CY1445" s="16" t="str">
        <f>IF(Wedstrijden!AJ1432="x","B","")</f>
        <v/>
      </c>
      <c r="CZ1445" s="16" t="str">
        <f>IF(Wedstrijden!AK1432="x","L","")</f>
        <v/>
      </c>
      <c r="DA1445" s="16" t="str">
        <f>IF(Wedstrijden!AL1432="x","M","")</f>
        <v/>
      </c>
      <c r="DB1445" s="16" t="str">
        <f>IF(Wedstrijden!AM1432="x","Z","")</f>
        <v/>
      </c>
      <c r="DC1445" s="16" t="str">
        <f>IF(Wedstrijden!AN1432="x","ZZ","")</f>
        <v/>
      </c>
      <c r="DD1445" s="16" t="str">
        <f>IF(Wedstrijden!AP1432="x","1.40","")</f>
        <v/>
      </c>
      <c r="DE1445" s="16" t="str">
        <f>IF(COUNTA(Wedstrijden!BD1432:BF1432)&lt;&gt;0,6,"")</f>
        <v/>
      </c>
      <c r="DF1445" s="16" t="str">
        <f t="shared" si="136"/>
        <v/>
      </c>
      <c r="DG1445" s="16" t="str">
        <f>IF(Wedstrijden!BD1432="x","L","")</f>
        <v/>
      </c>
      <c r="DH1445" s="16" t="str">
        <f>IF(Wedstrijden!BE1432="x","M","")</f>
        <v/>
      </c>
      <c r="DI1445" s="16" t="str">
        <f>IF(Wedstrijden!BF1432="x","Z","")</f>
        <v/>
      </c>
      <c r="DJ1445" s="16" t="str">
        <f>IF(Wedstrijden!BG1432="x","Z","")</f>
        <v/>
      </c>
      <c r="DK1445" s="16" t="str">
        <f>IF(COUNTA(Wedstrijden!BI1432:BK1432)&lt;&gt;0,6,"")</f>
        <v/>
      </c>
      <c r="DL1445" s="16" t="str">
        <f t="shared" si="137"/>
        <v/>
      </c>
      <c r="DM1445" s="16" t="str">
        <f>IF(Wedstrijden!BI1432="x","L","")</f>
        <v/>
      </c>
      <c r="DN1445" s="16" t="str">
        <f>IF(Wedstrijden!BJ1432="x","M","")</f>
        <v/>
      </c>
      <c r="DO1445" s="16" t="str">
        <f>IF(Wedstrijden!BK1432="x","Z","")</f>
        <v/>
      </c>
      <c r="DP1445" s="16" t="str">
        <f>IF(Wedstrijden!BL1432="x","Z","")</f>
        <v/>
      </c>
    </row>
    <row r="1446" spans="1:120" ht="14.4" x14ac:dyDescent="0.3">
      <c r="A1446" s="18">
        <f>Wedstrijden!A1433</f>
        <v>0</v>
      </c>
      <c r="B1446" s="16" t="str">
        <f>IFERROR(VLOOKUP(Wedstrijden!#REF!,#REF!,2,FALSE),"")</f>
        <v/>
      </c>
      <c r="C1446" s="16">
        <f>Wedstrijden!E1433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IF(COUNTA(Wedstrijden!U1433:AC1433)&lt;&gt;0,1,"")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IF(Wedstrijden!U1433="x","B1","")</f>
        <v/>
      </c>
      <c r="BO1446" s="16" t="e">
        <f>IF(Wedstrijden!#REF!="x","BB","")</f>
        <v>#REF!</v>
      </c>
      <c r="BP1446" s="16" t="str">
        <f>IF(Wedstrijden!W1433="x","B","")</f>
        <v/>
      </c>
      <c r="BQ1446" s="16" t="str">
        <f>IF(Wedstrijden!X1433="x","L1","")</f>
        <v/>
      </c>
      <c r="BR1446" s="16" t="str">
        <f>IF(Wedstrijden!Y1433="x","L2","")</f>
        <v/>
      </c>
      <c r="BS1446" s="16" t="str">
        <f>IF(Wedstrijden!Z1433="x","M1","")</f>
        <v/>
      </c>
      <c r="BT1446" s="16" t="str">
        <f>IF(Wedstrijden!AA1433="x","M2","")</f>
        <v/>
      </c>
      <c r="BU1446" s="16" t="str">
        <f>IF(Wedstrijden!AB1433="x","Z1","")</f>
        <v/>
      </c>
      <c r="BV1446" s="16" t="str">
        <f>IF(Wedstrijden!AC1433="x","Z2","")</f>
        <v/>
      </c>
      <c r="BW1446" s="16" t="str">
        <f>IF(COUNTA(Wedstrijden!L1433:T1433)&lt;&gt;0,1,"")</f>
        <v/>
      </c>
      <c r="BX1446" s="16" t="str">
        <f t="shared" si="133"/>
        <v/>
      </c>
      <c r="BY1446" s="16" t="str">
        <f>IF(Wedstrijden!L1433="x","BB","")</f>
        <v/>
      </c>
      <c r="BZ1446" s="16" t="str">
        <f>IF(Wedstrijden!M1433="x","B","")</f>
        <v/>
      </c>
      <c r="CA1446" s="16" t="str">
        <f>IF(Wedstrijden!N1433="x","L1","")</f>
        <v/>
      </c>
      <c r="CB1446" s="16" t="str">
        <f>IF(Wedstrijden!O1433="x","L2","")</f>
        <v/>
      </c>
      <c r="CC1446" s="16" t="str">
        <f>IF(Wedstrijden!P1433="x","M1","")</f>
        <v/>
      </c>
      <c r="CD1446" s="16" t="str">
        <f>IF(Wedstrijden!Q1433="x","M2","")</f>
        <v/>
      </c>
      <c r="CE1446" s="16" t="str">
        <f>IF(Wedstrijden!R1433="x","Z1","")</f>
        <v/>
      </c>
      <c r="CF1446" s="16" t="str">
        <f>IF(Wedstrijden!S1433="x","Z2","")</f>
        <v/>
      </c>
      <c r="CG1446" s="16" t="str">
        <f>IF(Wedstrijden!T1433="x","ZZL","")</f>
        <v/>
      </c>
      <c r="CL1446" s="16" t="str">
        <f>IF(COUNTA(Wedstrijden!AR1433:BB1433)&lt;&gt;0,2,"")</f>
        <v/>
      </c>
      <c r="CM1446" s="16" t="str">
        <f t="shared" si="134"/>
        <v/>
      </c>
      <c r="CN1446" s="16" t="str">
        <f>IF(Wedstrijden!AR1433="x","AA","")</f>
        <v/>
      </c>
      <c r="CO1446" s="16" t="str">
        <f>IF(Wedstrijden!AS1433="x","A","")</f>
        <v/>
      </c>
      <c r="CP1446" s="16" t="str">
        <f>IF(Wedstrijden!AT1433="x","BB","")</f>
        <v/>
      </c>
      <c r="CQ1446" s="16" t="str">
        <f>IF(Wedstrijden!AU1433="x","B","")</f>
        <v/>
      </c>
      <c r="CR1446" s="16" t="str">
        <f>IF(Wedstrijden!AV1433="x","L","")</f>
        <v/>
      </c>
      <c r="CS1446" s="16" t="str">
        <f>IF(Wedstrijden!AW1433="x","M","")</f>
        <v/>
      </c>
      <c r="CT1446" s="16" t="str">
        <f>IF(Wedstrijden!AX1433="x","Z","")</f>
        <v/>
      </c>
      <c r="CU1446" s="16" t="str">
        <f>IF(Wedstrijden!BB1433="x","ZZ","")</f>
        <v/>
      </c>
      <c r="CV1446" s="16" t="str">
        <f>IF(COUNTA(Wedstrijden!AI1433:AP1433)&lt;&gt;0,2,"")</f>
        <v/>
      </c>
      <c r="CW1446" s="16" t="str">
        <f t="shared" si="135"/>
        <v/>
      </c>
      <c r="CX1446" s="16" t="str">
        <f>IF(Wedstrijden!AI1433="x","BB","")</f>
        <v/>
      </c>
      <c r="CY1446" s="16" t="str">
        <f>IF(Wedstrijden!AJ1433="x","B","")</f>
        <v/>
      </c>
      <c r="CZ1446" s="16" t="str">
        <f>IF(Wedstrijden!AK1433="x","L","")</f>
        <v/>
      </c>
      <c r="DA1446" s="16" t="str">
        <f>IF(Wedstrijden!AL1433="x","M","")</f>
        <v/>
      </c>
      <c r="DB1446" s="16" t="str">
        <f>IF(Wedstrijden!AM1433="x","Z","")</f>
        <v/>
      </c>
      <c r="DC1446" s="16" t="str">
        <f>IF(Wedstrijden!AN1433="x","ZZ","")</f>
        <v/>
      </c>
      <c r="DD1446" s="16" t="str">
        <f>IF(Wedstrijden!AP1433="x","1.40","")</f>
        <v/>
      </c>
      <c r="DE1446" s="16" t="str">
        <f>IF(COUNTA(Wedstrijden!BD1433:BF1433)&lt;&gt;0,6,"")</f>
        <v/>
      </c>
      <c r="DF1446" s="16" t="str">
        <f t="shared" si="136"/>
        <v/>
      </c>
      <c r="DG1446" s="16" t="str">
        <f>IF(Wedstrijden!BD1433="x","L","")</f>
        <v/>
      </c>
      <c r="DH1446" s="16" t="str">
        <f>IF(Wedstrijden!BE1433="x","M","")</f>
        <v/>
      </c>
      <c r="DI1446" s="16" t="str">
        <f>IF(Wedstrijden!BF1433="x","Z","")</f>
        <v/>
      </c>
      <c r="DJ1446" s="16" t="str">
        <f>IF(Wedstrijden!BG1433="x","Z","")</f>
        <v/>
      </c>
      <c r="DK1446" s="16" t="str">
        <f>IF(COUNTA(Wedstrijden!BI1433:BK1433)&lt;&gt;0,6,"")</f>
        <v/>
      </c>
      <c r="DL1446" s="16" t="str">
        <f t="shared" si="137"/>
        <v/>
      </c>
      <c r="DM1446" s="16" t="str">
        <f>IF(Wedstrijden!BI1433="x","L","")</f>
        <v/>
      </c>
      <c r="DN1446" s="16" t="str">
        <f>IF(Wedstrijden!BJ1433="x","M","")</f>
        <v/>
      </c>
      <c r="DO1446" s="16" t="str">
        <f>IF(Wedstrijden!BK1433="x","Z","")</f>
        <v/>
      </c>
      <c r="DP1446" s="16" t="str">
        <f>IF(Wedstrijden!BL1433="x","Z","")</f>
        <v/>
      </c>
    </row>
    <row r="1447" spans="1:120" ht="14.4" x14ac:dyDescent="0.3">
      <c r="A1447" s="18">
        <f>Wedstrijden!A1434</f>
        <v>0</v>
      </c>
      <c r="B1447" s="16" t="str">
        <f>IFERROR(VLOOKUP(Wedstrijden!#REF!,#REF!,2,FALSE),"")</f>
        <v/>
      </c>
      <c r="C1447" s="16">
        <f>Wedstrijden!E1434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IF(COUNTA(Wedstrijden!U1434:AC1434)&lt;&gt;0,1,"")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IF(Wedstrijden!U1434="x","B1","")</f>
        <v/>
      </c>
      <c r="BO1447" s="16" t="e">
        <f>IF(Wedstrijden!#REF!="x","BB","")</f>
        <v>#REF!</v>
      </c>
      <c r="BP1447" s="16" t="str">
        <f>IF(Wedstrijden!W1434="x","B","")</f>
        <v/>
      </c>
      <c r="BQ1447" s="16" t="str">
        <f>IF(Wedstrijden!X1434="x","L1","")</f>
        <v/>
      </c>
      <c r="BR1447" s="16" t="str">
        <f>IF(Wedstrijden!Y1434="x","L2","")</f>
        <v/>
      </c>
      <c r="BS1447" s="16" t="str">
        <f>IF(Wedstrijden!Z1434="x","M1","")</f>
        <v/>
      </c>
      <c r="BT1447" s="16" t="str">
        <f>IF(Wedstrijden!AA1434="x","M2","")</f>
        <v/>
      </c>
      <c r="BU1447" s="16" t="str">
        <f>IF(Wedstrijden!AB1434="x","Z1","")</f>
        <v/>
      </c>
      <c r="BV1447" s="16" t="str">
        <f>IF(Wedstrijden!AC1434="x","Z2","")</f>
        <v/>
      </c>
      <c r="BW1447" s="16" t="str">
        <f>IF(COUNTA(Wedstrijden!L1434:T1434)&lt;&gt;0,1,"")</f>
        <v/>
      </c>
      <c r="BX1447" s="16" t="str">
        <f t="shared" si="133"/>
        <v/>
      </c>
      <c r="BY1447" s="16" t="str">
        <f>IF(Wedstrijden!L1434="x","BB","")</f>
        <v/>
      </c>
      <c r="BZ1447" s="16" t="str">
        <f>IF(Wedstrijden!M1434="x","B","")</f>
        <v/>
      </c>
      <c r="CA1447" s="16" t="str">
        <f>IF(Wedstrijden!N1434="x","L1","")</f>
        <v/>
      </c>
      <c r="CB1447" s="16" t="str">
        <f>IF(Wedstrijden!O1434="x","L2","")</f>
        <v/>
      </c>
      <c r="CC1447" s="16" t="str">
        <f>IF(Wedstrijden!P1434="x","M1","")</f>
        <v/>
      </c>
      <c r="CD1447" s="16" t="str">
        <f>IF(Wedstrijden!Q1434="x","M2","")</f>
        <v/>
      </c>
      <c r="CE1447" s="16" t="str">
        <f>IF(Wedstrijden!R1434="x","Z1","")</f>
        <v/>
      </c>
      <c r="CF1447" s="16" t="str">
        <f>IF(Wedstrijden!S1434="x","Z2","")</f>
        <v/>
      </c>
      <c r="CG1447" s="16" t="str">
        <f>IF(Wedstrijden!T1434="x","ZZL","")</f>
        <v/>
      </c>
      <c r="CL1447" s="16" t="str">
        <f>IF(COUNTA(Wedstrijden!AR1434:BB1434)&lt;&gt;0,2,"")</f>
        <v/>
      </c>
      <c r="CM1447" s="16" t="str">
        <f t="shared" si="134"/>
        <v/>
      </c>
      <c r="CN1447" s="16" t="str">
        <f>IF(Wedstrijden!AR1434="x","AA","")</f>
        <v/>
      </c>
      <c r="CO1447" s="16" t="str">
        <f>IF(Wedstrijden!AS1434="x","A","")</f>
        <v/>
      </c>
      <c r="CP1447" s="16" t="str">
        <f>IF(Wedstrijden!AT1434="x","BB","")</f>
        <v/>
      </c>
      <c r="CQ1447" s="16" t="str">
        <f>IF(Wedstrijden!AU1434="x","B","")</f>
        <v/>
      </c>
      <c r="CR1447" s="16" t="str">
        <f>IF(Wedstrijden!AV1434="x","L","")</f>
        <v/>
      </c>
      <c r="CS1447" s="16" t="str">
        <f>IF(Wedstrijden!AW1434="x","M","")</f>
        <v/>
      </c>
      <c r="CT1447" s="16" t="str">
        <f>IF(Wedstrijden!AX1434="x","Z","")</f>
        <v/>
      </c>
      <c r="CU1447" s="16" t="str">
        <f>IF(Wedstrijden!BB1434="x","ZZ","")</f>
        <v/>
      </c>
      <c r="CV1447" s="16" t="str">
        <f>IF(COUNTA(Wedstrijden!AI1434:AP1434)&lt;&gt;0,2,"")</f>
        <v/>
      </c>
      <c r="CW1447" s="16" t="str">
        <f t="shared" si="135"/>
        <v/>
      </c>
      <c r="CX1447" s="16" t="str">
        <f>IF(Wedstrijden!AI1434="x","BB","")</f>
        <v/>
      </c>
      <c r="CY1447" s="16" t="str">
        <f>IF(Wedstrijden!AJ1434="x","B","")</f>
        <v/>
      </c>
      <c r="CZ1447" s="16" t="str">
        <f>IF(Wedstrijden!AK1434="x","L","")</f>
        <v/>
      </c>
      <c r="DA1447" s="16" t="str">
        <f>IF(Wedstrijden!AL1434="x","M","")</f>
        <v/>
      </c>
      <c r="DB1447" s="16" t="str">
        <f>IF(Wedstrijden!AM1434="x","Z","")</f>
        <v/>
      </c>
      <c r="DC1447" s="16" t="str">
        <f>IF(Wedstrijden!AN1434="x","ZZ","")</f>
        <v/>
      </c>
      <c r="DD1447" s="16" t="str">
        <f>IF(Wedstrijden!AP1434="x","1.40","")</f>
        <v/>
      </c>
      <c r="DE1447" s="16" t="str">
        <f>IF(COUNTA(Wedstrijden!BD1434:BF1434)&lt;&gt;0,6,"")</f>
        <v/>
      </c>
      <c r="DF1447" s="16" t="str">
        <f t="shared" si="136"/>
        <v/>
      </c>
      <c r="DG1447" s="16" t="str">
        <f>IF(Wedstrijden!BD1434="x","L","")</f>
        <v/>
      </c>
      <c r="DH1447" s="16" t="str">
        <f>IF(Wedstrijden!BE1434="x","M","")</f>
        <v/>
      </c>
      <c r="DI1447" s="16" t="str">
        <f>IF(Wedstrijden!BF1434="x","Z","")</f>
        <v/>
      </c>
      <c r="DJ1447" s="16" t="str">
        <f>IF(Wedstrijden!BG1434="x","Z","")</f>
        <v/>
      </c>
      <c r="DK1447" s="16" t="str">
        <f>IF(COUNTA(Wedstrijden!BI1434:BK1434)&lt;&gt;0,6,"")</f>
        <v/>
      </c>
      <c r="DL1447" s="16" t="str">
        <f t="shared" si="137"/>
        <v/>
      </c>
      <c r="DM1447" s="16" t="str">
        <f>IF(Wedstrijden!BI1434="x","L","")</f>
        <v/>
      </c>
      <c r="DN1447" s="16" t="str">
        <f>IF(Wedstrijden!BJ1434="x","M","")</f>
        <v/>
      </c>
      <c r="DO1447" s="16" t="str">
        <f>IF(Wedstrijden!BK1434="x","Z","")</f>
        <v/>
      </c>
      <c r="DP1447" s="16" t="str">
        <f>IF(Wedstrijden!BL1434="x","Z","")</f>
        <v/>
      </c>
    </row>
    <row r="1448" spans="1:120" ht="14.4" x14ac:dyDescent="0.3">
      <c r="A1448" s="18">
        <f>Wedstrijden!A1435</f>
        <v>0</v>
      </c>
      <c r="B1448" s="16" t="str">
        <f>IFERROR(VLOOKUP(Wedstrijden!#REF!,#REF!,2,FALSE),"")</f>
        <v/>
      </c>
      <c r="C1448" s="16">
        <f>Wedstrijden!E1435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IF(COUNTA(Wedstrijden!U1435:AC1435)&lt;&gt;0,1,"")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IF(Wedstrijden!U1435="x","B1","")</f>
        <v/>
      </c>
      <c r="BO1448" s="16" t="e">
        <f>IF(Wedstrijden!#REF!="x","BB","")</f>
        <v>#REF!</v>
      </c>
      <c r="BP1448" s="16" t="str">
        <f>IF(Wedstrijden!W1435="x","B","")</f>
        <v/>
      </c>
      <c r="BQ1448" s="16" t="str">
        <f>IF(Wedstrijden!X1435="x","L1","")</f>
        <v/>
      </c>
      <c r="BR1448" s="16" t="str">
        <f>IF(Wedstrijden!Y1435="x","L2","")</f>
        <v/>
      </c>
      <c r="BS1448" s="16" t="str">
        <f>IF(Wedstrijden!Z1435="x","M1","")</f>
        <v/>
      </c>
      <c r="BT1448" s="16" t="str">
        <f>IF(Wedstrijden!AA1435="x","M2","")</f>
        <v/>
      </c>
      <c r="BU1448" s="16" t="str">
        <f>IF(Wedstrijden!AB1435="x","Z1","")</f>
        <v/>
      </c>
      <c r="BV1448" s="16" t="str">
        <f>IF(Wedstrijden!AC1435="x","Z2","")</f>
        <v/>
      </c>
      <c r="BW1448" s="16" t="str">
        <f>IF(COUNTA(Wedstrijden!L1435:T1435)&lt;&gt;0,1,"")</f>
        <v/>
      </c>
      <c r="BX1448" s="16" t="str">
        <f t="shared" si="133"/>
        <v/>
      </c>
      <c r="BY1448" s="16" t="str">
        <f>IF(Wedstrijden!L1435="x","BB","")</f>
        <v/>
      </c>
      <c r="BZ1448" s="16" t="str">
        <f>IF(Wedstrijden!M1435="x","B","")</f>
        <v/>
      </c>
      <c r="CA1448" s="16" t="str">
        <f>IF(Wedstrijden!N1435="x","L1","")</f>
        <v/>
      </c>
      <c r="CB1448" s="16" t="str">
        <f>IF(Wedstrijden!O1435="x","L2","")</f>
        <v/>
      </c>
      <c r="CC1448" s="16" t="str">
        <f>IF(Wedstrijden!P1435="x","M1","")</f>
        <v/>
      </c>
      <c r="CD1448" s="16" t="str">
        <f>IF(Wedstrijden!Q1435="x","M2","")</f>
        <v/>
      </c>
      <c r="CE1448" s="16" t="str">
        <f>IF(Wedstrijden!R1435="x","Z1","")</f>
        <v/>
      </c>
      <c r="CF1448" s="16" t="str">
        <f>IF(Wedstrijden!S1435="x","Z2","")</f>
        <v/>
      </c>
      <c r="CG1448" s="16" t="str">
        <f>IF(Wedstrijden!T1435="x","ZZL","")</f>
        <v/>
      </c>
      <c r="CL1448" s="16" t="str">
        <f>IF(COUNTA(Wedstrijden!AR1435:BB1435)&lt;&gt;0,2,"")</f>
        <v/>
      </c>
      <c r="CM1448" s="16" t="str">
        <f t="shared" si="134"/>
        <v/>
      </c>
      <c r="CN1448" s="16" t="str">
        <f>IF(Wedstrijden!AR1435="x","AA","")</f>
        <v/>
      </c>
      <c r="CO1448" s="16" t="str">
        <f>IF(Wedstrijden!AS1435="x","A","")</f>
        <v/>
      </c>
      <c r="CP1448" s="16" t="str">
        <f>IF(Wedstrijden!AT1435="x","BB","")</f>
        <v/>
      </c>
      <c r="CQ1448" s="16" t="str">
        <f>IF(Wedstrijden!AU1435="x","B","")</f>
        <v/>
      </c>
      <c r="CR1448" s="16" t="str">
        <f>IF(Wedstrijden!AV1435="x","L","")</f>
        <v/>
      </c>
      <c r="CS1448" s="16" t="str">
        <f>IF(Wedstrijden!AW1435="x","M","")</f>
        <v/>
      </c>
      <c r="CT1448" s="16" t="str">
        <f>IF(Wedstrijden!AX1435="x","Z","")</f>
        <v/>
      </c>
      <c r="CU1448" s="16" t="str">
        <f>IF(Wedstrijden!BB1435="x","ZZ","")</f>
        <v/>
      </c>
      <c r="CV1448" s="16" t="str">
        <f>IF(COUNTA(Wedstrijden!AI1435:AP1435)&lt;&gt;0,2,"")</f>
        <v/>
      </c>
      <c r="CW1448" s="16" t="str">
        <f t="shared" si="135"/>
        <v/>
      </c>
      <c r="CX1448" s="16" t="str">
        <f>IF(Wedstrijden!AI1435="x","BB","")</f>
        <v/>
      </c>
      <c r="CY1448" s="16" t="str">
        <f>IF(Wedstrijden!AJ1435="x","B","")</f>
        <v/>
      </c>
      <c r="CZ1448" s="16" t="str">
        <f>IF(Wedstrijden!AK1435="x","L","")</f>
        <v/>
      </c>
      <c r="DA1448" s="16" t="str">
        <f>IF(Wedstrijden!AL1435="x","M","")</f>
        <v/>
      </c>
      <c r="DB1448" s="16" t="str">
        <f>IF(Wedstrijden!AM1435="x","Z","")</f>
        <v/>
      </c>
      <c r="DC1448" s="16" t="str">
        <f>IF(Wedstrijden!AN1435="x","ZZ","")</f>
        <v/>
      </c>
      <c r="DD1448" s="16" t="str">
        <f>IF(Wedstrijden!AP1435="x","1.40","")</f>
        <v/>
      </c>
      <c r="DE1448" s="16" t="str">
        <f>IF(COUNTA(Wedstrijden!BD1435:BF1435)&lt;&gt;0,6,"")</f>
        <v/>
      </c>
      <c r="DF1448" s="16" t="str">
        <f t="shared" si="136"/>
        <v/>
      </c>
      <c r="DG1448" s="16" t="str">
        <f>IF(Wedstrijden!BD1435="x","L","")</f>
        <v/>
      </c>
      <c r="DH1448" s="16" t="str">
        <f>IF(Wedstrijden!BE1435="x","M","")</f>
        <v/>
      </c>
      <c r="DI1448" s="16" t="str">
        <f>IF(Wedstrijden!BF1435="x","Z","")</f>
        <v/>
      </c>
      <c r="DJ1448" s="16" t="str">
        <f>IF(Wedstrijden!BG1435="x","Z","")</f>
        <v/>
      </c>
      <c r="DK1448" s="16" t="str">
        <f>IF(COUNTA(Wedstrijden!BI1435:BK1435)&lt;&gt;0,6,"")</f>
        <v/>
      </c>
      <c r="DL1448" s="16" t="str">
        <f t="shared" si="137"/>
        <v/>
      </c>
      <c r="DM1448" s="16" t="str">
        <f>IF(Wedstrijden!BI1435="x","L","")</f>
        <v/>
      </c>
      <c r="DN1448" s="16" t="str">
        <f>IF(Wedstrijden!BJ1435="x","M","")</f>
        <v/>
      </c>
      <c r="DO1448" s="16" t="str">
        <f>IF(Wedstrijden!BK1435="x","Z","")</f>
        <v/>
      </c>
      <c r="DP1448" s="16" t="str">
        <f>IF(Wedstrijden!BL1435="x","Z","")</f>
        <v/>
      </c>
    </row>
    <row r="1449" spans="1:120" ht="14.4" x14ac:dyDescent="0.3">
      <c r="A1449" s="18">
        <f>Wedstrijden!A1436</f>
        <v>0</v>
      </c>
      <c r="B1449" s="16" t="str">
        <f>IFERROR(VLOOKUP(Wedstrijden!#REF!,#REF!,2,FALSE),"")</f>
        <v/>
      </c>
      <c r="C1449" s="16">
        <f>Wedstrijden!E1436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IF(COUNTA(Wedstrijden!U1436:AC1436)&lt;&gt;0,1,"")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IF(Wedstrijden!U1436="x","B1","")</f>
        <v/>
      </c>
      <c r="BO1449" s="16" t="e">
        <f>IF(Wedstrijden!#REF!="x","BB","")</f>
        <v>#REF!</v>
      </c>
      <c r="BP1449" s="16" t="str">
        <f>IF(Wedstrijden!W1436="x","B","")</f>
        <v/>
      </c>
      <c r="BQ1449" s="16" t="str">
        <f>IF(Wedstrijden!X1436="x","L1","")</f>
        <v/>
      </c>
      <c r="BR1449" s="16" t="str">
        <f>IF(Wedstrijden!Y1436="x","L2","")</f>
        <v/>
      </c>
      <c r="BS1449" s="16" t="str">
        <f>IF(Wedstrijden!Z1436="x","M1","")</f>
        <v/>
      </c>
      <c r="BT1449" s="16" t="str">
        <f>IF(Wedstrijden!AA1436="x","M2","")</f>
        <v/>
      </c>
      <c r="BU1449" s="16" t="str">
        <f>IF(Wedstrijden!AB1436="x","Z1","")</f>
        <v/>
      </c>
      <c r="BV1449" s="16" t="str">
        <f>IF(Wedstrijden!AC1436="x","Z2","")</f>
        <v/>
      </c>
      <c r="BW1449" s="16" t="str">
        <f>IF(COUNTA(Wedstrijden!L1436:T1436)&lt;&gt;0,1,"")</f>
        <v/>
      </c>
      <c r="BX1449" s="16" t="str">
        <f t="shared" si="133"/>
        <v/>
      </c>
      <c r="BY1449" s="16" t="str">
        <f>IF(Wedstrijden!L1436="x","BB","")</f>
        <v/>
      </c>
      <c r="BZ1449" s="16" t="str">
        <f>IF(Wedstrijden!M1436="x","B","")</f>
        <v/>
      </c>
      <c r="CA1449" s="16" t="str">
        <f>IF(Wedstrijden!N1436="x","L1","")</f>
        <v/>
      </c>
      <c r="CB1449" s="16" t="str">
        <f>IF(Wedstrijden!O1436="x","L2","")</f>
        <v/>
      </c>
      <c r="CC1449" s="16" t="str">
        <f>IF(Wedstrijden!P1436="x","M1","")</f>
        <v/>
      </c>
      <c r="CD1449" s="16" t="str">
        <f>IF(Wedstrijden!Q1436="x","M2","")</f>
        <v/>
      </c>
      <c r="CE1449" s="16" t="str">
        <f>IF(Wedstrijden!R1436="x","Z1","")</f>
        <v/>
      </c>
      <c r="CF1449" s="16" t="str">
        <f>IF(Wedstrijden!S1436="x","Z2","")</f>
        <v/>
      </c>
      <c r="CG1449" s="16" t="str">
        <f>IF(Wedstrijden!T1436="x","ZZL","")</f>
        <v/>
      </c>
      <c r="CL1449" s="16" t="str">
        <f>IF(COUNTA(Wedstrijden!AR1436:BB1436)&lt;&gt;0,2,"")</f>
        <v/>
      </c>
      <c r="CM1449" s="16" t="str">
        <f t="shared" si="134"/>
        <v/>
      </c>
      <c r="CN1449" s="16" t="str">
        <f>IF(Wedstrijden!AR1436="x","AA","")</f>
        <v/>
      </c>
      <c r="CO1449" s="16" t="str">
        <f>IF(Wedstrijden!AS1436="x","A","")</f>
        <v/>
      </c>
      <c r="CP1449" s="16" t="str">
        <f>IF(Wedstrijden!AT1436="x","BB","")</f>
        <v/>
      </c>
      <c r="CQ1449" s="16" t="str">
        <f>IF(Wedstrijden!AU1436="x","B","")</f>
        <v/>
      </c>
      <c r="CR1449" s="16" t="str">
        <f>IF(Wedstrijden!AV1436="x","L","")</f>
        <v/>
      </c>
      <c r="CS1449" s="16" t="str">
        <f>IF(Wedstrijden!AW1436="x","M","")</f>
        <v/>
      </c>
      <c r="CT1449" s="16" t="str">
        <f>IF(Wedstrijden!AX1436="x","Z","")</f>
        <v/>
      </c>
      <c r="CU1449" s="16" t="str">
        <f>IF(Wedstrijden!BB1436="x","ZZ","")</f>
        <v/>
      </c>
      <c r="CV1449" s="16" t="str">
        <f>IF(COUNTA(Wedstrijden!AI1436:AP1436)&lt;&gt;0,2,"")</f>
        <v/>
      </c>
      <c r="CW1449" s="16" t="str">
        <f t="shared" si="135"/>
        <v/>
      </c>
      <c r="CX1449" s="16" t="str">
        <f>IF(Wedstrijden!AI1436="x","BB","")</f>
        <v/>
      </c>
      <c r="CY1449" s="16" t="str">
        <f>IF(Wedstrijden!AJ1436="x","B","")</f>
        <v/>
      </c>
      <c r="CZ1449" s="16" t="str">
        <f>IF(Wedstrijden!AK1436="x","L","")</f>
        <v/>
      </c>
      <c r="DA1449" s="16" t="str">
        <f>IF(Wedstrijden!AL1436="x","M","")</f>
        <v/>
      </c>
      <c r="DB1449" s="16" t="str">
        <f>IF(Wedstrijden!AM1436="x","Z","")</f>
        <v/>
      </c>
      <c r="DC1449" s="16" t="str">
        <f>IF(Wedstrijden!AN1436="x","ZZ","")</f>
        <v/>
      </c>
      <c r="DD1449" s="16" t="str">
        <f>IF(Wedstrijden!AP1436="x","1.40","")</f>
        <v/>
      </c>
      <c r="DE1449" s="16" t="str">
        <f>IF(COUNTA(Wedstrijden!BD1436:BF1436)&lt;&gt;0,6,"")</f>
        <v/>
      </c>
      <c r="DF1449" s="16" t="str">
        <f t="shared" si="136"/>
        <v/>
      </c>
      <c r="DG1449" s="16" t="str">
        <f>IF(Wedstrijden!BD1436="x","L","")</f>
        <v/>
      </c>
      <c r="DH1449" s="16" t="str">
        <f>IF(Wedstrijden!BE1436="x","M","")</f>
        <v/>
      </c>
      <c r="DI1449" s="16" t="str">
        <f>IF(Wedstrijden!BF1436="x","Z","")</f>
        <v/>
      </c>
      <c r="DJ1449" s="16" t="str">
        <f>IF(Wedstrijden!BG1436="x","Z","")</f>
        <v/>
      </c>
      <c r="DK1449" s="16" t="str">
        <f>IF(COUNTA(Wedstrijden!BI1436:BK1436)&lt;&gt;0,6,"")</f>
        <v/>
      </c>
      <c r="DL1449" s="16" t="str">
        <f t="shared" si="137"/>
        <v/>
      </c>
      <c r="DM1449" s="16" t="str">
        <f>IF(Wedstrijden!BI1436="x","L","")</f>
        <v/>
      </c>
      <c r="DN1449" s="16" t="str">
        <f>IF(Wedstrijden!BJ1436="x","M","")</f>
        <v/>
      </c>
      <c r="DO1449" s="16" t="str">
        <f>IF(Wedstrijden!BK1436="x","Z","")</f>
        <v/>
      </c>
      <c r="DP1449" s="16" t="str">
        <f>IF(Wedstrijden!BL1436="x","Z","")</f>
        <v/>
      </c>
    </row>
    <row r="1450" spans="1:120" ht="14.4" x14ac:dyDescent="0.3">
      <c r="A1450" s="18">
        <f>Wedstrijden!A1437</f>
        <v>0</v>
      </c>
      <c r="B1450" s="16" t="str">
        <f>IFERROR(VLOOKUP(Wedstrijden!#REF!,#REF!,2,FALSE),"")</f>
        <v/>
      </c>
      <c r="C1450" s="16">
        <f>Wedstrijden!E1437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IF(COUNTA(Wedstrijden!U1437:AC1437)&lt;&gt;0,1,"")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IF(Wedstrijden!U1437="x","B1","")</f>
        <v/>
      </c>
      <c r="BO1450" s="16" t="e">
        <f>IF(Wedstrijden!#REF!="x","BB","")</f>
        <v>#REF!</v>
      </c>
      <c r="BP1450" s="16" t="str">
        <f>IF(Wedstrijden!W1437="x","B","")</f>
        <v/>
      </c>
      <c r="BQ1450" s="16" t="str">
        <f>IF(Wedstrijden!X1437="x","L1","")</f>
        <v/>
      </c>
      <c r="BR1450" s="16" t="str">
        <f>IF(Wedstrijden!Y1437="x","L2","")</f>
        <v/>
      </c>
      <c r="BS1450" s="16" t="str">
        <f>IF(Wedstrijden!Z1437="x","M1","")</f>
        <v/>
      </c>
      <c r="BT1450" s="16" t="str">
        <f>IF(Wedstrijden!AA1437="x","M2","")</f>
        <v/>
      </c>
      <c r="BU1450" s="16" t="str">
        <f>IF(Wedstrijden!AB1437="x","Z1","")</f>
        <v/>
      </c>
      <c r="BV1450" s="16" t="str">
        <f>IF(Wedstrijden!AC1437="x","Z2","")</f>
        <v/>
      </c>
      <c r="BW1450" s="16" t="str">
        <f>IF(COUNTA(Wedstrijden!L1437:T1437)&lt;&gt;0,1,"")</f>
        <v/>
      </c>
      <c r="BX1450" s="16" t="str">
        <f t="shared" si="133"/>
        <v/>
      </c>
      <c r="BY1450" s="16" t="str">
        <f>IF(Wedstrijden!L1437="x","BB","")</f>
        <v/>
      </c>
      <c r="BZ1450" s="16" t="str">
        <f>IF(Wedstrijden!M1437="x","B","")</f>
        <v/>
      </c>
      <c r="CA1450" s="16" t="str">
        <f>IF(Wedstrijden!N1437="x","L1","")</f>
        <v/>
      </c>
      <c r="CB1450" s="16" t="str">
        <f>IF(Wedstrijden!O1437="x","L2","")</f>
        <v/>
      </c>
      <c r="CC1450" s="16" t="str">
        <f>IF(Wedstrijden!P1437="x","M1","")</f>
        <v/>
      </c>
      <c r="CD1450" s="16" t="str">
        <f>IF(Wedstrijden!Q1437="x","M2","")</f>
        <v/>
      </c>
      <c r="CE1450" s="16" t="str">
        <f>IF(Wedstrijden!R1437="x","Z1","")</f>
        <v/>
      </c>
      <c r="CF1450" s="16" t="str">
        <f>IF(Wedstrijden!S1437="x","Z2","")</f>
        <v/>
      </c>
      <c r="CG1450" s="16" t="str">
        <f>IF(Wedstrijden!T1437="x","ZZL","")</f>
        <v/>
      </c>
      <c r="CL1450" s="16" t="str">
        <f>IF(COUNTA(Wedstrijden!AR1437:BB1437)&lt;&gt;0,2,"")</f>
        <v/>
      </c>
      <c r="CM1450" s="16" t="str">
        <f t="shared" si="134"/>
        <v/>
      </c>
      <c r="CN1450" s="16" t="str">
        <f>IF(Wedstrijden!AR1437="x","AA","")</f>
        <v/>
      </c>
      <c r="CO1450" s="16" t="str">
        <f>IF(Wedstrijden!AS1437="x","A","")</f>
        <v/>
      </c>
      <c r="CP1450" s="16" t="str">
        <f>IF(Wedstrijden!AT1437="x","BB","")</f>
        <v/>
      </c>
      <c r="CQ1450" s="16" t="str">
        <f>IF(Wedstrijden!AU1437="x","B","")</f>
        <v/>
      </c>
      <c r="CR1450" s="16" t="str">
        <f>IF(Wedstrijden!AV1437="x","L","")</f>
        <v/>
      </c>
      <c r="CS1450" s="16" t="str">
        <f>IF(Wedstrijden!AW1437="x","M","")</f>
        <v/>
      </c>
      <c r="CT1450" s="16" t="str">
        <f>IF(Wedstrijden!AX1437="x","Z","")</f>
        <v/>
      </c>
      <c r="CU1450" s="16" t="str">
        <f>IF(Wedstrijden!BB1437="x","ZZ","")</f>
        <v/>
      </c>
      <c r="CV1450" s="16" t="str">
        <f>IF(COUNTA(Wedstrijden!AI1437:AP1437)&lt;&gt;0,2,"")</f>
        <v/>
      </c>
      <c r="CW1450" s="16" t="str">
        <f t="shared" si="135"/>
        <v/>
      </c>
      <c r="CX1450" s="16" t="str">
        <f>IF(Wedstrijden!AI1437="x","BB","")</f>
        <v/>
      </c>
      <c r="CY1450" s="16" t="str">
        <f>IF(Wedstrijden!AJ1437="x","B","")</f>
        <v/>
      </c>
      <c r="CZ1450" s="16" t="str">
        <f>IF(Wedstrijden!AK1437="x","L","")</f>
        <v/>
      </c>
      <c r="DA1450" s="16" t="str">
        <f>IF(Wedstrijden!AL1437="x","M","")</f>
        <v/>
      </c>
      <c r="DB1450" s="16" t="str">
        <f>IF(Wedstrijden!AM1437="x","Z","")</f>
        <v/>
      </c>
      <c r="DC1450" s="16" t="str">
        <f>IF(Wedstrijden!AN1437="x","ZZ","")</f>
        <v/>
      </c>
      <c r="DD1450" s="16" t="str">
        <f>IF(Wedstrijden!AP1437="x","1.40","")</f>
        <v/>
      </c>
      <c r="DE1450" s="16" t="str">
        <f>IF(COUNTA(Wedstrijden!BD1437:BF1437)&lt;&gt;0,6,"")</f>
        <v/>
      </c>
      <c r="DF1450" s="16" t="str">
        <f t="shared" si="136"/>
        <v/>
      </c>
      <c r="DG1450" s="16" t="str">
        <f>IF(Wedstrijden!BD1437="x","L","")</f>
        <v/>
      </c>
      <c r="DH1450" s="16" t="str">
        <f>IF(Wedstrijden!BE1437="x","M","")</f>
        <v/>
      </c>
      <c r="DI1450" s="16" t="str">
        <f>IF(Wedstrijden!BF1437="x","Z","")</f>
        <v/>
      </c>
      <c r="DJ1450" s="16" t="str">
        <f>IF(Wedstrijden!BG1437="x","Z","")</f>
        <v/>
      </c>
      <c r="DK1450" s="16" t="str">
        <f>IF(COUNTA(Wedstrijden!BI1437:BK1437)&lt;&gt;0,6,"")</f>
        <v/>
      </c>
      <c r="DL1450" s="16" t="str">
        <f t="shared" si="137"/>
        <v/>
      </c>
      <c r="DM1450" s="16" t="str">
        <f>IF(Wedstrijden!BI1437="x","L","")</f>
        <v/>
      </c>
      <c r="DN1450" s="16" t="str">
        <f>IF(Wedstrijden!BJ1437="x","M","")</f>
        <v/>
      </c>
      <c r="DO1450" s="16" t="str">
        <f>IF(Wedstrijden!BK1437="x","Z","")</f>
        <v/>
      </c>
      <c r="DP1450" s="16" t="str">
        <f>IF(Wedstrijden!BL1437="x","Z","")</f>
        <v/>
      </c>
    </row>
    <row r="1451" spans="1:120" ht="14.4" x14ac:dyDescent="0.3">
      <c r="A1451" s="18">
        <f>Wedstrijden!A1438</f>
        <v>0</v>
      </c>
      <c r="B1451" s="16" t="str">
        <f>IFERROR(VLOOKUP(Wedstrijden!#REF!,#REF!,2,FALSE),"")</f>
        <v/>
      </c>
      <c r="C1451" s="16">
        <f>Wedstrijden!E1438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IF(COUNTA(Wedstrijden!U1438:AC1438)&lt;&gt;0,1,"")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IF(Wedstrijden!U1438="x","B1","")</f>
        <v/>
      </c>
      <c r="BO1451" s="16" t="e">
        <f>IF(Wedstrijden!#REF!="x","BB","")</f>
        <v>#REF!</v>
      </c>
      <c r="BP1451" s="16" t="str">
        <f>IF(Wedstrijden!W1438="x","B","")</f>
        <v/>
      </c>
      <c r="BQ1451" s="16" t="str">
        <f>IF(Wedstrijden!X1438="x","L1","")</f>
        <v/>
      </c>
      <c r="BR1451" s="16" t="str">
        <f>IF(Wedstrijden!Y1438="x","L2","")</f>
        <v/>
      </c>
      <c r="BS1451" s="16" t="str">
        <f>IF(Wedstrijden!Z1438="x","M1","")</f>
        <v/>
      </c>
      <c r="BT1451" s="16" t="str">
        <f>IF(Wedstrijden!AA1438="x","M2","")</f>
        <v/>
      </c>
      <c r="BU1451" s="16" t="str">
        <f>IF(Wedstrijden!AB1438="x","Z1","")</f>
        <v/>
      </c>
      <c r="BV1451" s="16" t="str">
        <f>IF(Wedstrijden!AC1438="x","Z2","")</f>
        <v/>
      </c>
      <c r="BW1451" s="16" t="str">
        <f>IF(COUNTA(Wedstrijden!L1438:T1438)&lt;&gt;0,1,"")</f>
        <v/>
      </c>
      <c r="BX1451" s="16" t="str">
        <f t="shared" si="133"/>
        <v/>
      </c>
      <c r="BY1451" s="16" t="str">
        <f>IF(Wedstrijden!L1438="x","BB","")</f>
        <v/>
      </c>
      <c r="BZ1451" s="16" t="str">
        <f>IF(Wedstrijden!M1438="x","B","")</f>
        <v/>
      </c>
      <c r="CA1451" s="16" t="str">
        <f>IF(Wedstrijden!N1438="x","L1","")</f>
        <v/>
      </c>
      <c r="CB1451" s="16" t="str">
        <f>IF(Wedstrijden!O1438="x","L2","")</f>
        <v/>
      </c>
      <c r="CC1451" s="16" t="str">
        <f>IF(Wedstrijden!P1438="x","M1","")</f>
        <v/>
      </c>
      <c r="CD1451" s="16" t="str">
        <f>IF(Wedstrijden!Q1438="x","M2","")</f>
        <v/>
      </c>
      <c r="CE1451" s="16" t="str">
        <f>IF(Wedstrijden!R1438="x","Z1","")</f>
        <v/>
      </c>
      <c r="CF1451" s="16" t="str">
        <f>IF(Wedstrijden!S1438="x","Z2","")</f>
        <v/>
      </c>
      <c r="CG1451" s="16" t="str">
        <f>IF(Wedstrijden!T1438="x","ZZL","")</f>
        <v/>
      </c>
      <c r="CL1451" s="16" t="str">
        <f>IF(COUNTA(Wedstrijden!AR1438:BB1438)&lt;&gt;0,2,"")</f>
        <v/>
      </c>
      <c r="CM1451" s="16" t="str">
        <f t="shared" si="134"/>
        <v/>
      </c>
      <c r="CN1451" s="16" t="str">
        <f>IF(Wedstrijden!AR1438="x","AA","")</f>
        <v/>
      </c>
      <c r="CO1451" s="16" t="str">
        <f>IF(Wedstrijden!AS1438="x","A","")</f>
        <v/>
      </c>
      <c r="CP1451" s="16" t="str">
        <f>IF(Wedstrijden!AT1438="x","BB","")</f>
        <v/>
      </c>
      <c r="CQ1451" s="16" t="str">
        <f>IF(Wedstrijden!AU1438="x","B","")</f>
        <v/>
      </c>
      <c r="CR1451" s="16" t="str">
        <f>IF(Wedstrijden!AV1438="x","L","")</f>
        <v/>
      </c>
      <c r="CS1451" s="16" t="str">
        <f>IF(Wedstrijden!AW1438="x","M","")</f>
        <v/>
      </c>
      <c r="CT1451" s="16" t="str">
        <f>IF(Wedstrijden!AX1438="x","Z","")</f>
        <v/>
      </c>
      <c r="CU1451" s="16" t="str">
        <f>IF(Wedstrijden!BB1438="x","ZZ","")</f>
        <v/>
      </c>
      <c r="CV1451" s="16" t="str">
        <f>IF(COUNTA(Wedstrijden!AI1438:AP1438)&lt;&gt;0,2,"")</f>
        <v/>
      </c>
      <c r="CW1451" s="16" t="str">
        <f t="shared" si="135"/>
        <v/>
      </c>
      <c r="CX1451" s="16" t="str">
        <f>IF(Wedstrijden!AI1438="x","BB","")</f>
        <v/>
      </c>
      <c r="CY1451" s="16" t="str">
        <f>IF(Wedstrijden!AJ1438="x","B","")</f>
        <v/>
      </c>
      <c r="CZ1451" s="16" t="str">
        <f>IF(Wedstrijden!AK1438="x","L","")</f>
        <v/>
      </c>
      <c r="DA1451" s="16" t="str">
        <f>IF(Wedstrijden!AL1438="x","M","")</f>
        <v/>
      </c>
      <c r="DB1451" s="16" t="str">
        <f>IF(Wedstrijden!AM1438="x","Z","")</f>
        <v/>
      </c>
      <c r="DC1451" s="16" t="str">
        <f>IF(Wedstrijden!AN1438="x","ZZ","")</f>
        <v/>
      </c>
      <c r="DD1451" s="16" t="str">
        <f>IF(Wedstrijden!AP1438="x","1.40","")</f>
        <v/>
      </c>
      <c r="DE1451" s="16" t="str">
        <f>IF(COUNTA(Wedstrijden!BD1438:BF1438)&lt;&gt;0,6,"")</f>
        <v/>
      </c>
      <c r="DF1451" s="16" t="str">
        <f t="shared" si="136"/>
        <v/>
      </c>
      <c r="DG1451" s="16" t="str">
        <f>IF(Wedstrijden!BD1438="x","L","")</f>
        <v/>
      </c>
      <c r="DH1451" s="16" t="str">
        <f>IF(Wedstrijden!BE1438="x","M","")</f>
        <v/>
      </c>
      <c r="DI1451" s="16" t="str">
        <f>IF(Wedstrijden!BF1438="x","Z","")</f>
        <v/>
      </c>
      <c r="DJ1451" s="16" t="str">
        <f>IF(Wedstrijden!BG1438="x","Z","")</f>
        <v/>
      </c>
      <c r="DK1451" s="16" t="str">
        <f>IF(COUNTA(Wedstrijden!BI1438:BK1438)&lt;&gt;0,6,"")</f>
        <v/>
      </c>
      <c r="DL1451" s="16" t="str">
        <f t="shared" si="137"/>
        <v/>
      </c>
      <c r="DM1451" s="16" t="str">
        <f>IF(Wedstrijden!BI1438="x","L","")</f>
        <v/>
      </c>
      <c r="DN1451" s="16" t="str">
        <f>IF(Wedstrijden!BJ1438="x","M","")</f>
        <v/>
      </c>
      <c r="DO1451" s="16" t="str">
        <f>IF(Wedstrijden!BK1438="x","Z","")</f>
        <v/>
      </c>
      <c r="DP1451" s="16" t="str">
        <f>IF(Wedstrijden!BL1438="x","Z","")</f>
        <v/>
      </c>
    </row>
    <row r="1452" spans="1:120" ht="14.4" x14ac:dyDescent="0.3">
      <c r="A1452" s="18">
        <f>Wedstrijden!A1439</f>
        <v>0</v>
      </c>
      <c r="B1452" s="16" t="str">
        <f>IFERROR(VLOOKUP(Wedstrijden!#REF!,#REF!,2,FALSE),"")</f>
        <v/>
      </c>
      <c r="C1452" s="16">
        <f>Wedstrijden!E1439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IF(COUNTA(Wedstrijden!U1439:AC1439)&lt;&gt;0,1,"")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IF(Wedstrijden!U1439="x","B1","")</f>
        <v/>
      </c>
      <c r="BO1452" s="16" t="e">
        <f>IF(Wedstrijden!#REF!="x","BB","")</f>
        <v>#REF!</v>
      </c>
      <c r="BP1452" s="16" t="str">
        <f>IF(Wedstrijden!W1439="x","B","")</f>
        <v/>
      </c>
      <c r="BQ1452" s="16" t="str">
        <f>IF(Wedstrijden!X1439="x","L1","")</f>
        <v/>
      </c>
      <c r="BR1452" s="16" t="str">
        <f>IF(Wedstrijden!Y1439="x","L2","")</f>
        <v/>
      </c>
      <c r="BS1452" s="16" t="str">
        <f>IF(Wedstrijden!Z1439="x","M1","")</f>
        <v/>
      </c>
      <c r="BT1452" s="16" t="str">
        <f>IF(Wedstrijden!AA1439="x","M2","")</f>
        <v/>
      </c>
      <c r="BU1452" s="16" t="str">
        <f>IF(Wedstrijden!AB1439="x","Z1","")</f>
        <v/>
      </c>
      <c r="BV1452" s="16" t="str">
        <f>IF(Wedstrijden!AC1439="x","Z2","")</f>
        <v/>
      </c>
      <c r="BW1452" s="16" t="str">
        <f>IF(COUNTA(Wedstrijden!L1439:T1439)&lt;&gt;0,1,"")</f>
        <v/>
      </c>
      <c r="BX1452" s="16" t="str">
        <f t="shared" si="133"/>
        <v/>
      </c>
      <c r="BY1452" s="16" t="str">
        <f>IF(Wedstrijden!L1439="x","BB","")</f>
        <v/>
      </c>
      <c r="BZ1452" s="16" t="str">
        <f>IF(Wedstrijden!M1439="x","B","")</f>
        <v/>
      </c>
      <c r="CA1452" s="16" t="str">
        <f>IF(Wedstrijden!N1439="x","L1","")</f>
        <v/>
      </c>
      <c r="CB1452" s="16" t="str">
        <f>IF(Wedstrijden!O1439="x","L2","")</f>
        <v/>
      </c>
      <c r="CC1452" s="16" t="str">
        <f>IF(Wedstrijden!P1439="x","M1","")</f>
        <v/>
      </c>
      <c r="CD1452" s="16" t="str">
        <f>IF(Wedstrijden!Q1439="x","M2","")</f>
        <v/>
      </c>
      <c r="CE1452" s="16" t="str">
        <f>IF(Wedstrijden!R1439="x","Z1","")</f>
        <v/>
      </c>
      <c r="CF1452" s="16" t="str">
        <f>IF(Wedstrijden!S1439="x","Z2","")</f>
        <v/>
      </c>
      <c r="CG1452" s="16" t="str">
        <f>IF(Wedstrijden!T1439="x","ZZL","")</f>
        <v/>
      </c>
      <c r="CL1452" s="16" t="str">
        <f>IF(COUNTA(Wedstrijden!AR1439:BB1439)&lt;&gt;0,2,"")</f>
        <v/>
      </c>
      <c r="CM1452" s="16" t="str">
        <f t="shared" si="134"/>
        <v/>
      </c>
      <c r="CN1452" s="16" t="str">
        <f>IF(Wedstrijden!AR1439="x","AA","")</f>
        <v/>
      </c>
      <c r="CO1452" s="16" t="str">
        <f>IF(Wedstrijden!AS1439="x","A","")</f>
        <v/>
      </c>
      <c r="CP1452" s="16" t="str">
        <f>IF(Wedstrijden!AT1439="x","BB","")</f>
        <v/>
      </c>
      <c r="CQ1452" s="16" t="str">
        <f>IF(Wedstrijden!AU1439="x","B","")</f>
        <v/>
      </c>
      <c r="CR1452" s="16" t="str">
        <f>IF(Wedstrijden!AV1439="x","L","")</f>
        <v/>
      </c>
      <c r="CS1452" s="16" t="str">
        <f>IF(Wedstrijden!AW1439="x","M","")</f>
        <v/>
      </c>
      <c r="CT1452" s="16" t="str">
        <f>IF(Wedstrijden!AX1439="x","Z","")</f>
        <v/>
      </c>
      <c r="CU1452" s="16" t="str">
        <f>IF(Wedstrijden!BB1439="x","ZZ","")</f>
        <v/>
      </c>
      <c r="CV1452" s="16" t="str">
        <f>IF(COUNTA(Wedstrijden!AI1439:AP1439)&lt;&gt;0,2,"")</f>
        <v/>
      </c>
      <c r="CW1452" s="16" t="str">
        <f t="shared" si="135"/>
        <v/>
      </c>
      <c r="CX1452" s="16" t="str">
        <f>IF(Wedstrijden!AI1439="x","BB","")</f>
        <v/>
      </c>
      <c r="CY1452" s="16" t="str">
        <f>IF(Wedstrijden!AJ1439="x","B","")</f>
        <v/>
      </c>
      <c r="CZ1452" s="16" t="str">
        <f>IF(Wedstrijden!AK1439="x","L","")</f>
        <v/>
      </c>
      <c r="DA1452" s="16" t="str">
        <f>IF(Wedstrijden!AL1439="x","M","")</f>
        <v/>
      </c>
      <c r="DB1452" s="16" t="str">
        <f>IF(Wedstrijden!AM1439="x","Z","")</f>
        <v/>
      </c>
      <c r="DC1452" s="16" t="str">
        <f>IF(Wedstrijden!AN1439="x","ZZ","")</f>
        <v/>
      </c>
      <c r="DD1452" s="16" t="str">
        <f>IF(Wedstrijden!AP1439="x","1.40","")</f>
        <v/>
      </c>
      <c r="DE1452" s="16" t="str">
        <f>IF(COUNTA(Wedstrijden!BD1439:BF1439)&lt;&gt;0,6,"")</f>
        <v/>
      </c>
      <c r="DF1452" s="16" t="str">
        <f t="shared" si="136"/>
        <v/>
      </c>
      <c r="DG1452" s="16" t="str">
        <f>IF(Wedstrijden!BD1439="x","L","")</f>
        <v/>
      </c>
      <c r="DH1452" s="16" t="str">
        <f>IF(Wedstrijden!BE1439="x","M","")</f>
        <v/>
      </c>
      <c r="DI1452" s="16" t="str">
        <f>IF(Wedstrijden!BF1439="x","Z","")</f>
        <v/>
      </c>
      <c r="DJ1452" s="16" t="str">
        <f>IF(Wedstrijden!BG1439="x","Z","")</f>
        <v/>
      </c>
      <c r="DK1452" s="16" t="str">
        <f>IF(COUNTA(Wedstrijden!BI1439:BK1439)&lt;&gt;0,6,"")</f>
        <v/>
      </c>
      <c r="DL1452" s="16" t="str">
        <f t="shared" si="137"/>
        <v/>
      </c>
      <c r="DM1452" s="16" t="str">
        <f>IF(Wedstrijden!BI1439="x","L","")</f>
        <v/>
      </c>
      <c r="DN1452" s="16" t="str">
        <f>IF(Wedstrijden!BJ1439="x","M","")</f>
        <v/>
      </c>
      <c r="DO1452" s="16" t="str">
        <f>IF(Wedstrijden!BK1439="x","Z","")</f>
        <v/>
      </c>
      <c r="DP1452" s="16" t="str">
        <f>IF(Wedstrijden!BL1439="x","Z","")</f>
        <v/>
      </c>
    </row>
    <row r="1453" spans="1:120" ht="14.4" x14ac:dyDescent="0.3">
      <c r="A1453" s="18">
        <f>Wedstrijden!A1440</f>
        <v>0</v>
      </c>
      <c r="B1453" s="16" t="str">
        <f>IFERROR(VLOOKUP(Wedstrijden!#REF!,#REF!,2,FALSE),"")</f>
        <v/>
      </c>
      <c r="C1453" s="16">
        <f>Wedstrijden!E1440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IF(COUNTA(Wedstrijden!U1440:AC1440)&lt;&gt;0,1,"")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IF(Wedstrijden!U1440="x","B1","")</f>
        <v/>
      </c>
      <c r="BO1453" s="16" t="e">
        <f>IF(Wedstrijden!#REF!="x","BB","")</f>
        <v>#REF!</v>
      </c>
      <c r="BP1453" s="16" t="str">
        <f>IF(Wedstrijden!W1440="x","B","")</f>
        <v/>
      </c>
      <c r="BQ1453" s="16" t="str">
        <f>IF(Wedstrijden!X1440="x","L1","")</f>
        <v/>
      </c>
      <c r="BR1453" s="16" t="str">
        <f>IF(Wedstrijden!Y1440="x","L2","")</f>
        <v/>
      </c>
      <c r="BS1453" s="16" t="str">
        <f>IF(Wedstrijden!Z1440="x","M1","")</f>
        <v/>
      </c>
      <c r="BT1453" s="16" t="str">
        <f>IF(Wedstrijden!AA1440="x","M2","")</f>
        <v/>
      </c>
      <c r="BU1453" s="16" t="str">
        <f>IF(Wedstrijden!AB1440="x","Z1","")</f>
        <v/>
      </c>
      <c r="BV1453" s="16" t="str">
        <f>IF(Wedstrijden!AC1440="x","Z2","")</f>
        <v/>
      </c>
      <c r="BW1453" s="16" t="str">
        <f>IF(COUNTA(Wedstrijden!L1440:T1440)&lt;&gt;0,1,"")</f>
        <v/>
      </c>
      <c r="BX1453" s="16" t="str">
        <f t="shared" si="133"/>
        <v/>
      </c>
      <c r="BY1453" s="16" t="str">
        <f>IF(Wedstrijden!L1440="x","BB","")</f>
        <v/>
      </c>
      <c r="BZ1453" s="16" t="str">
        <f>IF(Wedstrijden!M1440="x","B","")</f>
        <v/>
      </c>
      <c r="CA1453" s="16" t="str">
        <f>IF(Wedstrijden!N1440="x","L1","")</f>
        <v/>
      </c>
      <c r="CB1453" s="16" t="str">
        <f>IF(Wedstrijden!O1440="x","L2","")</f>
        <v/>
      </c>
      <c r="CC1453" s="16" t="str">
        <f>IF(Wedstrijden!P1440="x","M1","")</f>
        <v/>
      </c>
      <c r="CD1453" s="16" t="str">
        <f>IF(Wedstrijden!Q1440="x","M2","")</f>
        <v/>
      </c>
      <c r="CE1453" s="16" t="str">
        <f>IF(Wedstrijden!R1440="x","Z1","")</f>
        <v/>
      </c>
      <c r="CF1453" s="16" t="str">
        <f>IF(Wedstrijden!S1440="x","Z2","")</f>
        <v/>
      </c>
      <c r="CG1453" s="16" t="str">
        <f>IF(Wedstrijden!T1440="x","ZZL","")</f>
        <v/>
      </c>
      <c r="CL1453" s="16" t="str">
        <f>IF(COUNTA(Wedstrijden!AR1440:BB1440)&lt;&gt;0,2,"")</f>
        <v/>
      </c>
      <c r="CM1453" s="16" t="str">
        <f t="shared" si="134"/>
        <v/>
      </c>
      <c r="CN1453" s="16" t="str">
        <f>IF(Wedstrijden!AR1440="x","AA","")</f>
        <v/>
      </c>
      <c r="CO1453" s="16" t="str">
        <f>IF(Wedstrijden!AS1440="x","A","")</f>
        <v/>
      </c>
      <c r="CP1453" s="16" t="str">
        <f>IF(Wedstrijden!AT1440="x","BB","")</f>
        <v/>
      </c>
      <c r="CQ1453" s="16" t="str">
        <f>IF(Wedstrijden!AU1440="x","B","")</f>
        <v/>
      </c>
      <c r="CR1453" s="16" t="str">
        <f>IF(Wedstrijden!AV1440="x","L","")</f>
        <v/>
      </c>
      <c r="CS1453" s="16" t="str">
        <f>IF(Wedstrijden!AW1440="x","M","")</f>
        <v/>
      </c>
      <c r="CT1453" s="16" t="str">
        <f>IF(Wedstrijden!AX1440="x","Z","")</f>
        <v/>
      </c>
      <c r="CU1453" s="16" t="str">
        <f>IF(Wedstrijden!BB1440="x","ZZ","")</f>
        <v/>
      </c>
      <c r="CV1453" s="16" t="str">
        <f>IF(COUNTA(Wedstrijden!AI1440:AP1440)&lt;&gt;0,2,"")</f>
        <v/>
      </c>
      <c r="CW1453" s="16" t="str">
        <f t="shared" si="135"/>
        <v/>
      </c>
      <c r="CX1453" s="16" t="str">
        <f>IF(Wedstrijden!AI1440="x","BB","")</f>
        <v/>
      </c>
      <c r="CY1453" s="16" t="str">
        <f>IF(Wedstrijden!AJ1440="x","B","")</f>
        <v/>
      </c>
      <c r="CZ1453" s="16" t="str">
        <f>IF(Wedstrijden!AK1440="x","L","")</f>
        <v/>
      </c>
      <c r="DA1453" s="16" t="str">
        <f>IF(Wedstrijden!AL1440="x","M","")</f>
        <v/>
      </c>
      <c r="DB1453" s="16" t="str">
        <f>IF(Wedstrijden!AM1440="x","Z","")</f>
        <v/>
      </c>
      <c r="DC1453" s="16" t="str">
        <f>IF(Wedstrijden!AN1440="x","ZZ","")</f>
        <v/>
      </c>
      <c r="DD1453" s="16" t="str">
        <f>IF(Wedstrijden!AP1440="x","1.40","")</f>
        <v/>
      </c>
      <c r="DE1453" s="16" t="str">
        <f>IF(COUNTA(Wedstrijden!BD1440:BF1440)&lt;&gt;0,6,"")</f>
        <v/>
      </c>
      <c r="DF1453" s="16" t="str">
        <f t="shared" si="136"/>
        <v/>
      </c>
      <c r="DG1453" s="16" t="str">
        <f>IF(Wedstrijden!BD1440="x","L","")</f>
        <v/>
      </c>
      <c r="DH1453" s="16" t="str">
        <f>IF(Wedstrijden!BE1440="x","M","")</f>
        <v/>
      </c>
      <c r="DI1453" s="16" t="str">
        <f>IF(Wedstrijden!BF1440="x","Z","")</f>
        <v/>
      </c>
      <c r="DJ1453" s="16" t="str">
        <f>IF(Wedstrijden!BG1440="x","Z","")</f>
        <v/>
      </c>
      <c r="DK1453" s="16" t="str">
        <f>IF(COUNTA(Wedstrijden!BI1440:BK1440)&lt;&gt;0,6,"")</f>
        <v/>
      </c>
      <c r="DL1453" s="16" t="str">
        <f t="shared" si="137"/>
        <v/>
      </c>
      <c r="DM1453" s="16" t="str">
        <f>IF(Wedstrijden!BI1440="x","L","")</f>
        <v/>
      </c>
      <c r="DN1453" s="16" t="str">
        <f>IF(Wedstrijden!BJ1440="x","M","")</f>
        <v/>
      </c>
      <c r="DO1453" s="16" t="str">
        <f>IF(Wedstrijden!BK1440="x","Z","")</f>
        <v/>
      </c>
      <c r="DP1453" s="16" t="str">
        <f>IF(Wedstrijden!BL1440="x","Z","")</f>
        <v/>
      </c>
    </row>
    <row r="1454" spans="1:120" ht="14.4" x14ac:dyDescent="0.3">
      <c r="A1454" s="18">
        <f>Wedstrijden!A1441</f>
        <v>0</v>
      </c>
      <c r="B1454" s="16" t="str">
        <f>IFERROR(VLOOKUP(Wedstrijden!#REF!,#REF!,2,FALSE),"")</f>
        <v/>
      </c>
      <c r="C1454" s="16">
        <f>Wedstrijden!E1441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IF(COUNTA(Wedstrijden!U1441:AC1441)&lt;&gt;0,1,"")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IF(Wedstrijden!U1441="x","B1","")</f>
        <v/>
      </c>
      <c r="BO1454" s="16" t="e">
        <f>IF(Wedstrijden!#REF!="x","BB","")</f>
        <v>#REF!</v>
      </c>
      <c r="BP1454" s="16" t="str">
        <f>IF(Wedstrijden!W1441="x","B","")</f>
        <v/>
      </c>
      <c r="BQ1454" s="16" t="str">
        <f>IF(Wedstrijden!X1441="x","L1","")</f>
        <v/>
      </c>
      <c r="BR1454" s="16" t="str">
        <f>IF(Wedstrijden!Y1441="x","L2","")</f>
        <v/>
      </c>
      <c r="BS1454" s="16" t="str">
        <f>IF(Wedstrijden!Z1441="x","M1","")</f>
        <v/>
      </c>
      <c r="BT1454" s="16" t="str">
        <f>IF(Wedstrijden!AA1441="x","M2","")</f>
        <v/>
      </c>
      <c r="BU1454" s="16" t="str">
        <f>IF(Wedstrijden!AB1441="x","Z1","")</f>
        <v/>
      </c>
      <c r="BV1454" s="16" t="str">
        <f>IF(Wedstrijden!AC1441="x","Z2","")</f>
        <v/>
      </c>
      <c r="BW1454" s="16" t="str">
        <f>IF(COUNTA(Wedstrijden!L1441:T1441)&lt;&gt;0,1,"")</f>
        <v/>
      </c>
      <c r="BX1454" s="16" t="str">
        <f t="shared" si="133"/>
        <v/>
      </c>
      <c r="BY1454" s="16" t="str">
        <f>IF(Wedstrijden!L1441="x","BB","")</f>
        <v/>
      </c>
      <c r="BZ1454" s="16" t="str">
        <f>IF(Wedstrijden!M1441="x","B","")</f>
        <v/>
      </c>
      <c r="CA1454" s="16" t="str">
        <f>IF(Wedstrijden!N1441="x","L1","")</f>
        <v/>
      </c>
      <c r="CB1454" s="16" t="str">
        <f>IF(Wedstrijden!O1441="x","L2","")</f>
        <v/>
      </c>
      <c r="CC1454" s="16" t="str">
        <f>IF(Wedstrijden!P1441="x","M1","")</f>
        <v/>
      </c>
      <c r="CD1454" s="16" t="str">
        <f>IF(Wedstrijden!Q1441="x","M2","")</f>
        <v/>
      </c>
      <c r="CE1454" s="16" t="str">
        <f>IF(Wedstrijden!R1441="x","Z1","")</f>
        <v/>
      </c>
      <c r="CF1454" s="16" t="str">
        <f>IF(Wedstrijden!S1441="x","Z2","")</f>
        <v/>
      </c>
      <c r="CG1454" s="16" t="str">
        <f>IF(Wedstrijden!T1441="x","ZZL","")</f>
        <v/>
      </c>
      <c r="CL1454" s="16" t="str">
        <f>IF(COUNTA(Wedstrijden!AR1441:BB1441)&lt;&gt;0,2,"")</f>
        <v/>
      </c>
      <c r="CM1454" s="16" t="str">
        <f t="shared" si="134"/>
        <v/>
      </c>
      <c r="CN1454" s="16" t="str">
        <f>IF(Wedstrijden!AR1441="x","AA","")</f>
        <v/>
      </c>
      <c r="CO1454" s="16" t="str">
        <f>IF(Wedstrijden!AS1441="x","A","")</f>
        <v/>
      </c>
      <c r="CP1454" s="16" t="str">
        <f>IF(Wedstrijden!AT1441="x","BB","")</f>
        <v/>
      </c>
      <c r="CQ1454" s="16" t="str">
        <f>IF(Wedstrijden!AU1441="x","B","")</f>
        <v/>
      </c>
      <c r="CR1454" s="16" t="str">
        <f>IF(Wedstrijden!AV1441="x","L","")</f>
        <v/>
      </c>
      <c r="CS1454" s="16" t="str">
        <f>IF(Wedstrijden!AW1441="x","M","")</f>
        <v/>
      </c>
      <c r="CT1454" s="16" t="str">
        <f>IF(Wedstrijden!AX1441="x","Z","")</f>
        <v/>
      </c>
      <c r="CU1454" s="16" t="str">
        <f>IF(Wedstrijden!BB1441="x","ZZ","")</f>
        <v/>
      </c>
      <c r="CV1454" s="16" t="str">
        <f>IF(COUNTA(Wedstrijden!AI1441:AP1441)&lt;&gt;0,2,"")</f>
        <v/>
      </c>
      <c r="CW1454" s="16" t="str">
        <f t="shared" si="135"/>
        <v/>
      </c>
      <c r="CX1454" s="16" t="str">
        <f>IF(Wedstrijden!AI1441="x","BB","")</f>
        <v/>
      </c>
      <c r="CY1454" s="16" t="str">
        <f>IF(Wedstrijden!AJ1441="x","B","")</f>
        <v/>
      </c>
      <c r="CZ1454" s="16" t="str">
        <f>IF(Wedstrijden!AK1441="x","L","")</f>
        <v/>
      </c>
      <c r="DA1454" s="16" t="str">
        <f>IF(Wedstrijden!AL1441="x","M","")</f>
        <v/>
      </c>
      <c r="DB1454" s="16" t="str">
        <f>IF(Wedstrijden!AM1441="x","Z","")</f>
        <v/>
      </c>
      <c r="DC1454" s="16" t="str">
        <f>IF(Wedstrijden!AN1441="x","ZZ","")</f>
        <v/>
      </c>
      <c r="DD1454" s="16" t="str">
        <f>IF(Wedstrijden!AP1441="x","1.40","")</f>
        <v/>
      </c>
      <c r="DE1454" s="16" t="str">
        <f>IF(COUNTA(Wedstrijden!BD1441:BF1441)&lt;&gt;0,6,"")</f>
        <v/>
      </c>
      <c r="DF1454" s="16" t="str">
        <f t="shared" si="136"/>
        <v/>
      </c>
      <c r="DG1454" s="16" t="str">
        <f>IF(Wedstrijden!BD1441="x","L","")</f>
        <v/>
      </c>
      <c r="DH1454" s="16" t="str">
        <f>IF(Wedstrijden!BE1441="x","M","")</f>
        <v/>
      </c>
      <c r="DI1454" s="16" t="str">
        <f>IF(Wedstrijden!BF1441="x","Z","")</f>
        <v/>
      </c>
      <c r="DJ1454" s="16" t="str">
        <f>IF(Wedstrijden!BG1441="x","Z","")</f>
        <v/>
      </c>
      <c r="DK1454" s="16" t="str">
        <f>IF(COUNTA(Wedstrijden!BI1441:BK1441)&lt;&gt;0,6,"")</f>
        <v/>
      </c>
      <c r="DL1454" s="16" t="str">
        <f t="shared" si="137"/>
        <v/>
      </c>
      <c r="DM1454" s="16" t="str">
        <f>IF(Wedstrijden!BI1441="x","L","")</f>
        <v/>
      </c>
      <c r="DN1454" s="16" t="str">
        <f>IF(Wedstrijden!BJ1441="x","M","")</f>
        <v/>
      </c>
      <c r="DO1454" s="16" t="str">
        <f>IF(Wedstrijden!BK1441="x","Z","")</f>
        <v/>
      </c>
      <c r="DP1454" s="16" t="str">
        <f>IF(Wedstrijden!BL1441="x","Z","")</f>
        <v/>
      </c>
    </row>
    <row r="1455" spans="1:120" ht="14.4" x14ac:dyDescent="0.3">
      <c r="A1455" s="18">
        <f>Wedstrijden!A1442</f>
        <v>0</v>
      </c>
      <c r="B1455" s="16" t="str">
        <f>IFERROR(VLOOKUP(Wedstrijden!#REF!,#REF!,2,FALSE),"")</f>
        <v/>
      </c>
      <c r="C1455" s="16">
        <f>Wedstrijden!E1442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IF(COUNTA(Wedstrijden!U1442:AC1442)&lt;&gt;0,1,"")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IF(Wedstrijden!U1442="x","B1","")</f>
        <v/>
      </c>
      <c r="BO1455" s="16" t="e">
        <f>IF(Wedstrijden!#REF!="x","BB","")</f>
        <v>#REF!</v>
      </c>
      <c r="BP1455" s="16" t="str">
        <f>IF(Wedstrijden!W1442="x","B","")</f>
        <v/>
      </c>
      <c r="BQ1455" s="16" t="str">
        <f>IF(Wedstrijden!X1442="x","L1","")</f>
        <v/>
      </c>
      <c r="BR1455" s="16" t="str">
        <f>IF(Wedstrijden!Y1442="x","L2","")</f>
        <v/>
      </c>
      <c r="BS1455" s="16" t="str">
        <f>IF(Wedstrijden!Z1442="x","M1","")</f>
        <v/>
      </c>
      <c r="BT1455" s="16" t="str">
        <f>IF(Wedstrijden!AA1442="x","M2","")</f>
        <v/>
      </c>
      <c r="BU1455" s="16" t="str">
        <f>IF(Wedstrijden!AB1442="x","Z1","")</f>
        <v/>
      </c>
      <c r="BV1455" s="16" t="str">
        <f>IF(Wedstrijden!AC1442="x","Z2","")</f>
        <v/>
      </c>
      <c r="BW1455" s="16" t="str">
        <f>IF(COUNTA(Wedstrijden!L1442:T1442)&lt;&gt;0,1,"")</f>
        <v/>
      </c>
      <c r="BX1455" s="16" t="str">
        <f t="shared" si="133"/>
        <v/>
      </c>
      <c r="BY1455" s="16" t="str">
        <f>IF(Wedstrijden!L1442="x","BB","")</f>
        <v/>
      </c>
      <c r="BZ1455" s="16" t="str">
        <f>IF(Wedstrijden!M1442="x","B","")</f>
        <v/>
      </c>
      <c r="CA1455" s="16" t="str">
        <f>IF(Wedstrijden!N1442="x","L1","")</f>
        <v/>
      </c>
      <c r="CB1455" s="16" t="str">
        <f>IF(Wedstrijden!O1442="x","L2","")</f>
        <v/>
      </c>
      <c r="CC1455" s="16" t="str">
        <f>IF(Wedstrijden!P1442="x","M1","")</f>
        <v/>
      </c>
      <c r="CD1455" s="16" t="str">
        <f>IF(Wedstrijden!Q1442="x","M2","")</f>
        <v/>
      </c>
      <c r="CE1455" s="16" t="str">
        <f>IF(Wedstrijden!R1442="x","Z1","")</f>
        <v/>
      </c>
      <c r="CF1455" s="16" t="str">
        <f>IF(Wedstrijden!S1442="x","Z2","")</f>
        <v/>
      </c>
      <c r="CG1455" s="16" t="str">
        <f>IF(Wedstrijden!T1442="x","ZZL","")</f>
        <v/>
      </c>
      <c r="CL1455" s="16" t="str">
        <f>IF(COUNTA(Wedstrijden!AR1442:BB1442)&lt;&gt;0,2,"")</f>
        <v/>
      </c>
      <c r="CM1455" s="16" t="str">
        <f t="shared" si="134"/>
        <v/>
      </c>
      <c r="CN1455" s="16" t="str">
        <f>IF(Wedstrijden!AR1442="x","AA","")</f>
        <v/>
      </c>
      <c r="CO1455" s="16" t="str">
        <f>IF(Wedstrijden!AS1442="x","A","")</f>
        <v/>
      </c>
      <c r="CP1455" s="16" t="str">
        <f>IF(Wedstrijden!AT1442="x","BB","")</f>
        <v/>
      </c>
      <c r="CQ1455" s="16" t="str">
        <f>IF(Wedstrijden!AU1442="x","B","")</f>
        <v/>
      </c>
      <c r="CR1455" s="16" t="str">
        <f>IF(Wedstrijden!AV1442="x","L","")</f>
        <v/>
      </c>
      <c r="CS1455" s="16" t="str">
        <f>IF(Wedstrijden!AW1442="x","M","")</f>
        <v/>
      </c>
      <c r="CT1455" s="16" t="str">
        <f>IF(Wedstrijden!AX1442="x","Z","")</f>
        <v/>
      </c>
      <c r="CU1455" s="16" t="str">
        <f>IF(Wedstrijden!BB1442="x","ZZ","")</f>
        <v/>
      </c>
      <c r="CV1455" s="16" t="str">
        <f>IF(COUNTA(Wedstrijden!AI1442:AP1442)&lt;&gt;0,2,"")</f>
        <v/>
      </c>
      <c r="CW1455" s="16" t="str">
        <f t="shared" si="135"/>
        <v/>
      </c>
      <c r="CX1455" s="16" t="str">
        <f>IF(Wedstrijden!AI1442="x","BB","")</f>
        <v/>
      </c>
      <c r="CY1455" s="16" t="str">
        <f>IF(Wedstrijden!AJ1442="x","B","")</f>
        <v/>
      </c>
      <c r="CZ1455" s="16" t="str">
        <f>IF(Wedstrijden!AK1442="x","L","")</f>
        <v/>
      </c>
      <c r="DA1455" s="16" t="str">
        <f>IF(Wedstrijden!AL1442="x","M","")</f>
        <v/>
      </c>
      <c r="DB1455" s="16" t="str">
        <f>IF(Wedstrijden!AM1442="x","Z","")</f>
        <v/>
      </c>
      <c r="DC1455" s="16" t="str">
        <f>IF(Wedstrijden!AN1442="x","ZZ","")</f>
        <v/>
      </c>
      <c r="DD1455" s="16" t="str">
        <f>IF(Wedstrijden!AP1442="x","1.40","")</f>
        <v/>
      </c>
      <c r="DE1455" s="16" t="str">
        <f>IF(COUNTA(Wedstrijden!BD1442:BF1442)&lt;&gt;0,6,"")</f>
        <v/>
      </c>
      <c r="DF1455" s="16" t="str">
        <f t="shared" si="136"/>
        <v/>
      </c>
      <c r="DG1455" s="16" t="str">
        <f>IF(Wedstrijden!BD1442="x","L","")</f>
        <v/>
      </c>
      <c r="DH1455" s="16" t="str">
        <f>IF(Wedstrijden!BE1442="x","M","")</f>
        <v/>
      </c>
      <c r="DI1455" s="16" t="str">
        <f>IF(Wedstrijden!BF1442="x","Z","")</f>
        <v/>
      </c>
      <c r="DJ1455" s="16" t="str">
        <f>IF(Wedstrijden!BG1442="x","Z","")</f>
        <v/>
      </c>
      <c r="DK1455" s="16" t="str">
        <f>IF(COUNTA(Wedstrijden!BI1442:BK1442)&lt;&gt;0,6,"")</f>
        <v/>
      </c>
      <c r="DL1455" s="16" t="str">
        <f t="shared" si="137"/>
        <v/>
      </c>
      <c r="DM1455" s="16" t="str">
        <f>IF(Wedstrijden!BI1442="x","L","")</f>
        <v/>
      </c>
      <c r="DN1455" s="16" t="str">
        <f>IF(Wedstrijden!BJ1442="x","M","")</f>
        <v/>
      </c>
      <c r="DO1455" s="16" t="str">
        <f>IF(Wedstrijden!BK1442="x","Z","")</f>
        <v/>
      </c>
      <c r="DP1455" s="16" t="str">
        <f>IF(Wedstrijden!BL1442="x","Z","")</f>
        <v/>
      </c>
    </row>
    <row r="1456" spans="1:120" ht="14.4" x14ac:dyDescent="0.3">
      <c r="A1456" s="18">
        <f>Wedstrijden!A1443</f>
        <v>0</v>
      </c>
      <c r="B1456" s="16" t="str">
        <f>IFERROR(VLOOKUP(Wedstrijden!#REF!,#REF!,2,FALSE),"")</f>
        <v/>
      </c>
      <c r="C1456" s="16">
        <f>Wedstrijden!E1443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IF(COUNTA(Wedstrijden!U1443:AC1443)&lt;&gt;0,1,"")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IF(Wedstrijden!U1443="x","B1","")</f>
        <v/>
      </c>
      <c r="BO1456" s="16" t="e">
        <f>IF(Wedstrijden!#REF!="x","BB","")</f>
        <v>#REF!</v>
      </c>
      <c r="BP1456" s="16" t="str">
        <f>IF(Wedstrijden!W1443="x","B","")</f>
        <v/>
      </c>
      <c r="BQ1456" s="16" t="str">
        <f>IF(Wedstrijden!X1443="x","L1","")</f>
        <v/>
      </c>
      <c r="BR1456" s="16" t="str">
        <f>IF(Wedstrijden!Y1443="x","L2","")</f>
        <v/>
      </c>
      <c r="BS1456" s="16" t="str">
        <f>IF(Wedstrijden!Z1443="x","M1","")</f>
        <v/>
      </c>
      <c r="BT1456" s="16" t="str">
        <f>IF(Wedstrijden!AA1443="x","M2","")</f>
        <v/>
      </c>
      <c r="BU1456" s="16" t="str">
        <f>IF(Wedstrijden!AB1443="x","Z1","")</f>
        <v/>
      </c>
      <c r="BV1456" s="16" t="str">
        <f>IF(Wedstrijden!AC1443="x","Z2","")</f>
        <v/>
      </c>
      <c r="BW1456" s="16" t="str">
        <f>IF(COUNTA(Wedstrijden!L1443:T1443)&lt;&gt;0,1,"")</f>
        <v/>
      </c>
      <c r="BX1456" s="16" t="str">
        <f t="shared" si="133"/>
        <v/>
      </c>
      <c r="BY1456" s="16" t="str">
        <f>IF(Wedstrijden!L1443="x","BB","")</f>
        <v/>
      </c>
      <c r="BZ1456" s="16" t="str">
        <f>IF(Wedstrijden!M1443="x","B","")</f>
        <v/>
      </c>
      <c r="CA1456" s="16" t="str">
        <f>IF(Wedstrijden!N1443="x","L1","")</f>
        <v/>
      </c>
      <c r="CB1456" s="16" t="str">
        <f>IF(Wedstrijden!O1443="x","L2","")</f>
        <v/>
      </c>
      <c r="CC1456" s="16" t="str">
        <f>IF(Wedstrijden!P1443="x","M1","")</f>
        <v/>
      </c>
      <c r="CD1456" s="16" t="str">
        <f>IF(Wedstrijden!Q1443="x","M2","")</f>
        <v/>
      </c>
      <c r="CE1456" s="16" t="str">
        <f>IF(Wedstrijden!R1443="x","Z1","")</f>
        <v/>
      </c>
      <c r="CF1456" s="16" t="str">
        <f>IF(Wedstrijden!S1443="x","Z2","")</f>
        <v/>
      </c>
      <c r="CG1456" s="16" t="str">
        <f>IF(Wedstrijden!T1443="x","ZZL","")</f>
        <v/>
      </c>
      <c r="CL1456" s="16" t="str">
        <f>IF(COUNTA(Wedstrijden!AR1443:BB1443)&lt;&gt;0,2,"")</f>
        <v/>
      </c>
      <c r="CM1456" s="16" t="str">
        <f t="shared" si="134"/>
        <v/>
      </c>
      <c r="CN1456" s="16" t="str">
        <f>IF(Wedstrijden!AR1443="x","AA","")</f>
        <v/>
      </c>
      <c r="CO1456" s="16" t="str">
        <f>IF(Wedstrijden!AS1443="x","A","")</f>
        <v/>
      </c>
      <c r="CP1456" s="16" t="str">
        <f>IF(Wedstrijden!AT1443="x","BB","")</f>
        <v/>
      </c>
      <c r="CQ1456" s="16" t="str">
        <f>IF(Wedstrijden!AU1443="x","B","")</f>
        <v/>
      </c>
      <c r="CR1456" s="16" t="str">
        <f>IF(Wedstrijden!AV1443="x","L","")</f>
        <v/>
      </c>
      <c r="CS1456" s="16" t="str">
        <f>IF(Wedstrijden!AW1443="x","M","")</f>
        <v/>
      </c>
      <c r="CT1456" s="16" t="str">
        <f>IF(Wedstrijden!AX1443="x","Z","")</f>
        <v/>
      </c>
      <c r="CU1456" s="16" t="str">
        <f>IF(Wedstrijden!BB1443="x","ZZ","")</f>
        <v/>
      </c>
      <c r="CV1456" s="16" t="str">
        <f>IF(COUNTA(Wedstrijden!AI1443:AP1443)&lt;&gt;0,2,"")</f>
        <v/>
      </c>
      <c r="CW1456" s="16" t="str">
        <f t="shared" si="135"/>
        <v/>
      </c>
      <c r="CX1456" s="16" t="str">
        <f>IF(Wedstrijden!AI1443="x","BB","")</f>
        <v/>
      </c>
      <c r="CY1456" s="16" t="str">
        <f>IF(Wedstrijden!AJ1443="x","B","")</f>
        <v/>
      </c>
      <c r="CZ1456" s="16" t="str">
        <f>IF(Wedstrijden!AK1443="x","L","")</f>
        <v/>
      </c>
      <c r="DA1456" s="16" t="str">
        <f>IF(Wedstrijden!AL1443="x","M","")</f>
        <v/>
      </c>
      <c r="DB1456" s="16" t="str">
        <f>IF(Wedstrijden!AM1443="x","Z","")</f>
        <v/>
      </c>
      <c r="DC1456" s="16" t="str">
        <f>IF(Wedstrijden!AN1443="x","ZZ","")</f>
        <v/>
      </c>
      <c r="DD1456" s="16" t="str">
        <f>IF(Wedstrijden!AP1443="x","1.40","")</f>
        <v/>
      </c>
      <c r="DE1456" s="16" t="str">
        <f>IF(COUNTA(Wedstrijden!BD1443:BF1443)&lt;&gt;0,6,"")</f>
        <v/>
      </c>
      <c r="DF1456" s="16" t="str">
        <f t="shared" si="136"/>
        <v/>
      </c>
      <c r="DG1456" s="16" t="str">
        <f>IF(Wedstrijden!BD1443="x","L","")</f>
        <v/>
      </c>
      <c r="DH1456" s="16" t="str">
        <f>IF(Wedstrijden!BE1443="x","M","")</f>
        <v/>
      </c>
      <c r="DI1456" s="16" t="str">
        <f>IF(Wedstrijden!BF1443="x","Z","")</f>
        <v/>
      </c>
      <c r="DJ1456" s="16" t="str">
        <f>IF(Wedstrijden!BG1443="x","Z","")</f>
        <v/>
      </c>
      <c r="DK1456" s="16" t="str">
        <f>IF(COUNTA(Wedstrijden!BI1443:BK1443)&lt;&gt;0,6,"")</f>
        <v/>
      </c>
      <c r="DL1456" s="16" t="str">
        <f t="shared" si="137"/>
        <v/>
      </c>
      <c r="DM1456" s="16" t="str">
        <f>IF(Wedstrijden!BI1443="x","L","")</f>
        <v/>
      </c>
      <c r="DN1456" s="16" t="str">
        <f>IF(Wedstrijden!BJ1443="x","M","")</f>
        <v/>
      </c>
      <c r="DO1456" s="16" t="str">
        <f>IF(Wedstrijden!BK1443="x","Z","")</f>
        <v/>
      </c>
      <c r="DP1456" s="16" t="str">
        <f>IF(Wedstrijden!BL1443="x","Z","")</f>
        <v/>
      </c>
    </row>
    <row r="1457" spans="1:120" ht="14.4" x14ac:dyDescent="0.3">
      <c r="A1457" s="18">
        <f>Wedstrijden!A1444</f>
        <v>0</v>
      </c>
      <c r="B1457" s="16" t="str">
        <f>IFERROR(VLOOKUP(Wedstrijden!#REF!,#REF!,2,FALSE),"")</f>
        <v/>
      </c>
      <c r="C1457" s="16">
        <f>Wedstrijden!E1444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IF(COUNTA(Wedstrijden!U1444:AC1444)&lt;&gt;0,1,"")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IF(Wedstrijden!U1444="x","B1","")</f>
        <v/>
      </c>
      <c r="BO1457" s="16" t="e">
        <f>IF(Wedstrijden!#REF!="x","BB","")</f>
        <v>#REF!</v>
      </c>
      <c r="BP1457" s="16" t="str">
        <f>IF(Wedstrijden!W1444="x","B","")</f>
        <v/>
      </c>
      <c r="BQ1457" s="16" t="str">
        <f>IF(Wedstrijden!X1444="x","L1","")</f>
        <v/>
      </c>
      <c r="BR1457" s="16" t="str">
        <f>IF(Wedstrijden!Y1444="x","L2","")</f>
        <v/>
      </c>
      <c r="BS1457" s="16" t="str">
        <f>IF(Wedstrijden!Z1444="x","M1","")</f>
        <v/>
      </c>
      <c r="BT1457" s="16" t="str">
        <f>IF(Wedstrijden!AA1444="x","M2","")</f>
        <v/>
      </c>
      <c r="BU1457" s="16" t="str">
        <f>IF(Wedstrijden!AB1444="x","Z1","")</f>
        <v/>
      </c>
      <c r="BV1457" s="16" t="str">
        <f>IF(Wedstrijden!AC1444="x","Z2","")</f>
        <v/>
      </c>
      <c r="BW1457" s="16" t="str">
        <f>IF(COUNTA(Wedstrijden!L1444:T1444)&lt;&gt;0,1,"")</f>
        <v/>
      </c>
      <c r="BX1457" s="16" t="str">
        <f t="shared" si="133"/>
        <v/>
      </c>
      <c r="BY1457" s="16" t="str">
        <f>IF(Wedstrijden!L1444="x","BB","")</f>
        <v/>
      </c>
      <c r="BZ1457" s="16" t="str">
        <f>IF(Wedstrijden!M1444="x","B","")</f>
        <v/>
      </c>
      <c r="CA1457" s="16" t="str">
        <f>IF(Wedstrijden!N1444="x","L1","")</f>
        <v/>
      </c>
      <c r="CB1457" s="16" t="str">
        <f>IF(Wedstrijden!O1444="x","L2","")</f>
        <v/>
      </c>
      <c r="CC1457" s="16" t="str">
        <f>IF(Wedstrijden!P1444="x","M1","")</f>
        <v/>
      </c>
      <c r="CD1457" s="16" t="str">
        <f>IF(Wedstrijden!Q1444="x","M2","")</f>
        <v/>
      </c>
      <c r="CE1457" s="16" t="str">
        <f>IF(Wedstrijden!R1444="x","Z1","")</f>
        <v/>
      </c>
      <c r="CF1457" s="16" t="str">
        <f>IF(Wedstrijden!S1444="x","Z2","")</f>
        <v/>
      </c>
      <c r="CG1457" s="16" t="str">
        <f>IF(Wedstrijden!T1444="x","ZZL","")</f>
        <v/>
      </c>
      <c r="CL1457" s="16" t="str">
        <f>IF(COUNTA(Wedstrijden!AR1444:BB1444)&lt;&gt;0,2,"")</f>
        <v/>
      </c>
      <c r="CM1457" s="16" t="str">
        <f t="shared" si="134"/>
        <v/>
      </c>
      <c r="CN1457" s="16" t="str">
        <f>IF(Wedstrijden!AR1444="x","AA","")</f>
        <v/>
      </c>
      <c r="CO1457" s="16" t="str">
        <f>IF(Wedstrijden!AS1444="x","A","")</f>
        <v/>
      </c>
      <c r="CP1457" s="16" t="str">
        <f>IF(Wedstrijden!AT1444="x","BB","")</f>
        <v/>
      </c>
      <c r="CQ1457" s="16" t="str">
        <f>IF(Wedstrijden!AU1444="x","B","")</f>
        <v/>
      </c>
      <c r="CR1457" s="16" t="str">
        <f>IF(Wedstrijden!AV1444="x","L","")</f>
        <v/>
      </c>
      <c r="CS1457" s="16" t="str">
        <f>IF(Wedstrijden!AW1444="x","M","")</f>
        <v/>
      </c>
      <c r="CT1457" s="16" t="str">
        <f>IF(Wedstrijden!AX1444="x","Z","")</f>
        <v/>
      </c>
      <c r="CU1457" s="16" t="str">
        <f>IF(Wedstrijden!BB1444="x","ZZ","")</f>
        <v/>
      </c>
      <c r="CV1457" s="16" t="str">
        <f>IF(COUNTA(Wedstrijden!AI1444:AP1444)&lt;&gt;0,2,"")</f>
        <v/>
      </c>
      <c r="CW1457" s="16" t="str">
        <f t="shared" si="135"/>
        <v/>
      </c>
      <c r="CX1457" s="16" t="str">
        <f>IF(Wedstrijden!AI1444="x","BB","")</f>
        <v/>
      </c>
      <c r="CY1457" s="16" t="str">
        <f>IF(Wedstrijden!AJ1444="x","B","")</f>
        <v/>
      </c>
      <c r="CZ1457" s="16" t="str">
        <f>IF(Wedstrijden!AK1444="x","L","")</f>
        <v/>
      </c>
      <c r="DA1457" s="16" t="str">
        <f>IF(Wedstrijden!AL1444="x","M","")</f>
        <v/>
      </c>
      <c r="DB1457" s="16" t="str">
        <f>IF(Wedstrijden!AM1444="x","Z","")</f>
        <v/>
      </c>
      <c r="DC1457" s="16" t="str">
        <f>IF(Wedstrijden!AN1444="x","ZZ","")</f>
        <v/>
      </c>
      <c r="DD1457" s="16" t="str">
        <f>IF(Wedstrijden!AP1444="x","1.40","")</f>
        <v/>
      </c>
      <c r="DE1457" s="16" t="str">
        <f>IF(COUNTA(Wedstrijden!BD1444:BF1444)&lt;&gt;0,6,"")</f>
        <v/>
      </c>
      <c r="DF1457" s="16" t="str">
        <f t="shared" si="136"/>
        <v/>
      </c>
      <c r="DG1457" s="16" t="str">
        <f>IF(Wedstrijden!BD1444="x","L","")</f>
        <v/>
      </c>
      <c r="DH1457" s="16" t="str">
        <f>IF(Wedstrijden!BE1444="x","M","")</f>
        <v/>
      </c>
      <c r="DI1457" s="16" t="str">
        <f>IF(Wedstrijden!BF1444="x","Z","")</f>
        <v/>
      </c>
      <c r="DJ1457" s="16" t="str">
        <f>IF(Wedstrijden!BG1444="x","Z","")</f>
        <v/>
      </c>
      <c r="DK1457" s="16" t="str">
        <f>IF(COUNTA(Wedstrijden!BI1444:BK1444)&lt;&gt;0,6,"")</f>
        <v/>
      </c>
      <c r="DL1457" s="16" t="str">
        <f t="shared" si="137"/>
        <v/>
      </c>
      <c r="DM1457" s="16" t="str">
        <f>IF(Wedstrijden!BI1444="x","L","")</f>
        <v/>
      </c>
      <c r="DN1457" s="16" t="str">
        <f>IF(Wedstrijden!BJ1444="x","M","")</f>
        <v/>
      </c>
      <c r="DO1457" s="16" t="str">
        <f>IF(Wedstrijden!BK1444="x","Z","")</f>
        <v/>
      </c>
      <c r="DP1457" s="16" t="str">
        <f>IF(Wedstrijden!BL1444="x","Z","")</f>
        <v/>
      </c>
    </row>
    <row r="1458" spans="1:120" ht="14.4" x14ac:dyDescent="0.3">
      <c r="A1458" s="18">
        <f>Wedstrijden!A1445</f>
        <v>0</v>
      </c>
      <c r="B1458" s="16" t="str">
        <f>IFERROR(VLOOKUP(Wedstrijden!#REF!,#REF!,2,FALSE),"")</f>
        <v/>
      </c>
      <c r="C1458" s="16">
        <f>Wedstrijden!E1445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IF(COUNTA(Wedstrijden!U1445:AC1445)&lt;&gt;0,1,"")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IF(Wedstrijden!U1445="x","B1","")</f>
        <v/>
      </c>
      <c r="BO1458" s="16" t="e">
        <f>IF(Wedstrijden!#REF!="x","BB","")</f>
        <v>#REF!</v>
      </c>
      <c r="BP1458" s="16" t="str">
        <f>IF(Wedstrijden!W1445="x","B","")</f>
        <v/>
      </c>
      <c r="BQ1458" s="16" t="str">
        <f>IF(Wedstrijden!X1445="x","L1","")</f>
        <v/>
      </c>
      <c r="BR1458" s="16" t="str">
        <f>IF(Wedstrijden!Y1445="x","L2","")</f>
        <v/>
      </c>
      <c r="BS1458" s="16" t="str">
        <f>IF(Wedstrijden!Z1445="x","M1","")</f>
        <v/>
      </c>
      <c r="BT1458" s="16" t="str">
        <f>IF(Wedstrijden!AA1445="x","M2","")</f>
        <v/>
      </c>
      <c r="BU1458" s="16" t="str">
        <f>IF(Wedstrijden!AB1445="x","Z1","")</f>
        <v/>
      </c>
      <c r="BV1458" s="16" t="str">
        <f>IF(Wedstrijden!AC1445="x","Z2","")</f>
        <v/>
      </c>
      <c r="BW1458" s="16" t="str">
        <f>IF(COUNTA(Wedstrijden!L1445:T1445)&lt;&gt;0,1,"")</f>
        <v/>
      </c>
      <c r="BX1458" s="16" t="str">
        <f t="shared" si="133"/>
        <v/>
      </c>
      <c r="BY1458" s="16" t="str">
        <f>IF(Wedstrijden!L1445="x","BB","")</f>
        <v/>
      </c>
      <c r="BZ1458" s="16" t="str">
        <f>IF(Wedstrijden!M1445="x","B","")</f>
        <v/>
      </c>
      <c r="CA1458" s="16" t="str">
        <f>IF(Wedstrijden!N1445="x","L1","")</f>
        <v/>
      </c>
      <c r="CB1458" s="16" t="str">
        <f>IF(Wedstrijden!O1445="x","L2","")</f>
        <v/>
      </c>
      <c r="CC1458" s="16" t="str">
        <f>IF(Wedstrijden!P1445="x","M1","")</f>
        <v/>
      </c>
      <c r="CD1458" s="16" t="str">
        <f>IF(Wedstrijden!Q1445="x","M2","")</f>
        <v/>
      </c>
      <c r="CE1458" s="16" t="str">
        <f>IF(Wedstrijden!R1445="x","Z1","")</f>
        <v/>
      </c>
      <c r="CF1458" s="16" t="str">
        <f>IF(Wedstrijden!S1445="x","Z2","")</f>
        <v/>
      </c>
      <c r="CG1458" s="16" t="str">
        <f>IF(Wedstrijden!T1445="x","ZZL","")</f>
        <v/>
      </c>
      <c r="CL1458" s="16" t="str">
        <f>IF(COUNTA(Wedstrijden!AR1445:BB1445)&lt;&gt;0,2,"")</f>
        <v/>
      </c>
      <c r="CM1458" s="16" t="str">
        <f t="shared" si="134"/>
        <v/>
      </c>
      <c r="CN1458" s="16" t="str">
        <f>IF(Wedstrijden!AR1445="x","AA","")</f>
        <v/>
      </c>
      <c r="CO1458" s="16" t="str">
        <f>IF(Wedstrijden!AS1445="x","A","")</f>
        <v/>
      </c>
      <c r="CP1458" s="16" t="str">
        <f>IF(Wedstrijden!AT1445="x","BB","")</f>
        <v/>
      </c>
      <c r="CQ1458" s="16" t="str">
        <f>IF(Wedstrijden!AU1445="x","B","")</f>
        <v/>
      </c>
      <c r="CR1458" s="16" t="str">
        <f>IF(Wedstrijden!AV1445="x","L","")</f>
        <v/>
      </c>
      <c r="CS1458" s="16" t="str">
        <f>IF(Wedstrijden!AW1445="x","M","")</f>
        <v/>
      </c>
      <c r="CT1458" s="16" t="str">
        <f>IF(Wedstrijden!AX1445="x","Z","")</f>
        <v/>
      </c>
      <c r="CU1458" s="16" t="str">
        <f>IF(Wedstrijden!BB1445="x","ZZ","")</f>
        <v/>
      </c>
      <c r="CV1458" s="16" t="str">
        <f>IF(COUNTA(Wedstrijden!AI1445:AP1445)&lt;&gt;0,2,"")</f>
        <v/>
      </c>
      <c r="CW1458" s="16" t="str">
        <f t="shared" si="135"/>
        <v/>
      </c>
      <c r="CX1458" s="16" t="str">
        <f>IF(Wedstrijden!AI1445="x","BB","")</f>
        <v/>
      </c>
      <c r="CY1458" s="16" t="str">
        <f>IF(Wedstrijden!AJ1445="x","B","")</f>
        <v/>
      </c>
      <c r="CZ1458" s="16" t="str">
        <f>IF(Wedstrijden!AK1445="x","L","")</f>
        <v/>
      </c>
      <c r="DA1458" s="16" t="str">
        <f>IF(Wedstrijden!AL1445="x","M","")</f>
        <v/>
      </c>
      <c r="DB1458" s="16" t="str">
        <f>IF(Wedstrijden!AM1445="x","Z","")</f>
        <v/>
      </c>
      <c r="DC1458" s="16" t="str">
        <f>IF(Wedstrijden!AN1445="x","ZZ","")</f>
        <v/>
      </c>
      <c r="DD1458" s="16" t="str">
        <f>IF(Wedstrijden!AP1445="x","1.40","")</f>
        <v/>
      </c>
      <c r="DE1458" s="16" t="str">
        <f>IF(COUNTA(Wedstrijden!BD1445:BF1445)&lt;&gt;0,6,"")</f>
        <v/>
      </c>
      <c r="DF1458" s="16" t="str">
        <f t="shared" si="136"/>
        <v/>
      </c>
      <c r="DG1458" s="16" t="str">
        <f>IF(Wedstrijden!BD1445="x","L","")</f>
        <v/>
      </c>
      <c r="DH1458" s="16" t="str">
        <f>IF(Wedstrijden!BE1445="x","M","")</f>
        <v/>
      </c>
      <c r="DI1458" s="16" t="str">
        <f>IF(Wedstrijden!BF1445="x","Z","")</f>
        <v/>
      </c>
      <c r="DJ1458" s="16" t="str">
        <f>IF(Wedstrijden!BG1445="x","Z","")</f>
        <v/>
      </c>
      <c r="DK1458" s="16" t="str">
        <f>IF(COUNTA(Wedstrijden!BI1445:BK1445)&lt;&gt;0,6,"")</f>
        <v/>
      </c>
      <c r="DL1458" s="16" t="str">
        <f t="shared" si="137"/>
        <v/>
      </c>
      <c r="DM1458" s="16" t="str">
        <f>IF(Wedstrijden!BI1445="x","L","")</f>
        <v/>
      </c>
      <c r="DN1458" s="16" t="str">
        <f>IF(Wedstrijden!BJ1445="x","M","")</f>
        <v/>
      </c>
      <c r="DO1458" s="16" t="str">
        <f>IF(Wedstrijden!BK1445="x","Z","")</f>
        <v/>
      </c>
      <c r="DP1458" s="16" t="str">
        <f>IF(Wedstrijden!BL1445="x","Z","")</f>
        <v/>
      </c>
    </row>
    <row r="1459" spans="1:120" ht="14.4" x14ac:dyDescent="0.3">
      <c r="A1459" s="18">
        <f>Wedstrijden!A1446</f>
        <v>0</v>
      </c>
      <c r="B1459" s="16" t="str">
        <f>IFERROR(VLOOKUP(Wedstrijden!#REF!,#REF!,2,FALSE),"")</f>
        <v/>
      </c>
      <c r="C1459" s="16">
        <f>Wedstrijden!E1446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IF(COUNTA(Wedstrijden!U1446:AC1446)&lt;&gt;0,1,"")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IF(Wedstrijden!U1446="x","B1","")</f>
        <v/>
      </c>
      <c r="BO1459" s="16" t="e">
        <f>IF(Wedstrijden!#REF!="x","BB","")</f>
        <v>#REF!</v>
      </c>
      <c r="BP1459" s="16" t="str">
        <f>IF(Wedstrijden!W1446="x","B","")</f>
        <v/>
      </c>
      <c r="BQ1459" s="16" t="str">
        <f>IF(Wedstrijden!X1446="x","L1","")</f>
        <v/>
      </c>
      <c r="BR1459" s="16" t="str">
        <f>IF(Wedstrijden!Y1446="x","L2","")</f>
        <v/>
      </c>
      <c r="BS1459" s="16" t="str">
        <f>IF(Wedstrijden!Z1446="x","M1","")</f>
        <v/>
      </c>
      <c r="BT1459" s="16" t="str">
        <f>IF(Wedstrijden!AA1446="x","M2","")</f>
        <v/>
      </c>
      <c r="BU1459" s="16" t="str">
        <f>IF(Wedstrijden!AB1446="x","Z1","")</f>
        <v/>
      </c>
      <c r="BV1459" s="16" t="str">
        <f>IF(Wedstrijden!AC1446="x","Z2","")</f>
        <v/>
      </c>
      <c r="BW1459" s="16" t="str">
        <f>IF(COUNTA(Wedstrijden!L1446:T1446)&lt;&gt;0,1,"")</f>
        <v/>
      </c>
      <c r="BX1459" s="16" t="str">
        <f t="shared" si="133"/>
        <v/>
      </c>
      <c r="BY1459" s="16" t="str">
        <f>IF(Wedstrijden!L1446="x","BB","")</f>
        <v/>
      </c>
      <c r="BZ1459" s="16" t="str">
        <f>IF(Wedstrijden!M1446="x","B","")</f>
        <v/>
      </c>
      <c r="CA1459" s="16" t="str">
        <f>IF(Wedstrijden!N1446="x","L1","")</f>
        <v/>
      </c>
      <c r="CB1459" s="16" t="str">
        <f>IF(Wedstrijden!O1446="x","L2","")</f>
        <v/>
      </c>
      <c r="CC1459" s="16" t="str">
        <f>IF(Wedstrijden!P1446="x","M1","")</f>
        <v/>
      </c>
      <c r="CD1459" s="16" t="str">
        <f>IF(Wedstrijden!Q1446="x","M2","")</f>
        <v/>
      </c>
      <c r="CE1459" s="16" t="str">
        <f>IF(Wedstrijden!R1446="x","Z1","")</f>
        <v/>
      </c>
      <c r="CF1459" s="16" t="str">
        <f>IF(Wedstrijden!S1446="x","Z2","")</f>
        <v/>
      </c>
      <c r="CG1459" s="16" t="str">
        <f>IF(Wedstrijden!T1446="x","ZZL","")</f>
        <v/>
      </c>
      <c r="CL1459" s="16" t="str">
        <f>IF(COUNTA(Wedstrijden!AR1446:BB1446)&lt;&gt;0,2,"")</f>
        <v/>
      </c>
      <c r="CM1459" s="16" t="str">
        <f t="shared" si="134"/>
        <v/>
      </c>
      <c r="CN1459" s="16" t="str">
        <f>IF(Wedstrijden!AR1446="x","AA","")</f>
        <v/>
      </c>
      <c r="CO1459" s="16" t="str">
        <f>IF(Wedstrijden!AS1446="x","A","")</f>
        <v/>
      </c>
      <c r="CP1459" s="16" t="str">
        <f>IF(Wedstrijden!AT1446="x","BB","")</f>
        <v/>
      </c>
      <c r="CQ1459" s="16" t="str">
        <f>IF(Wedstrijden!AU1446="x","B","")</f>
        <v/>
      </c>
      <c r="CR1459" s="16" t="str">
        <f>IF(Wedstrijden!AV1446="x","L","")</f>
        <v/>
      </c>
      <c r="CS1459" s="16" t="str">
        <f>IF(Wedstrijden!AW1446="x","M","")</f>
        <v/>
      </c>
      <c r="CT1459" s="16" t="str">
        <f>IF(Wedstrijden!AX1446="x","Z","")</f>
        <v/>
      </c>
      <c r="CU1459" s="16" t="str">
        <f>IF(Wedstrijden!BB1446="x","ZZ","")</f>
        <v/>
      </c>
      <c r="CV1459" s="16" t="str">
        <f>IF(COUNTA(Wedstrijden!AI1446:AP1446)&lt;&gt;0,2,"")</f>
        <v/>
      </c>
      <c r="CW1459" s="16" t="str">
        <f t="shared" si="135"/>
        <v/>
      </c>
      <c r="CX1459" s="16" t="str">
        <f>IF(Wedstrijden!AI1446="x","BB","")</f>
        <v/>
      </c>
      <c r="CY1459" s="16" t="str">
        <f>IF(Wedstrijden!AJ1446="x","B","")</f>
        <v/>
      </c>
      <c r="CZ1459" s="16" t="str">
        <f>IF(Wedstrijden!AK1446="x","L","")</f>
        <v/>
      </c>
      <c r="DA1459" s="16" t="str">
        <f>IF(Wedstrijden!AL1446="x","M","")</f>
        <v/>
      </c>
      <c r="DB1459" s="16" t="str">
        <f>IF(Wedstrijden!AM1446="x","Z","")</f>
        <v/>
      </c>
      <c r="DC1459" s="16" t="str">
        <f>IF(Wedstrijden!AN1446="x","ZZ","")</f>
        <v/>
      </c>
      <c r="DD1459" s="16" t="str">
        <f>IF(Wedstrijden!AP1446="x","1.40","")</f>
        <v/>
      </c>
      <c r="DE1459" s="16" t="str">
        <f>IF(COUNTA(Wedstrijden!BD1446:BF1446)&lt;&gt;0,6,"")</f>
        <v/>
      </c>
      <c r="DF1459" s="16" t="str">
        <f t="shared" si="136"/>
        <v/>
      </c>
      <c r="DG1459" s="16" t="str">
        <f>IF(Wedstrijden!BD1446="x","L","")</f>
        <v/>
      </c>
      <c r="DH1459" s="16" t="str">
        <f>IF(Wedstrijden!BE1446="x","M","")</f>
        <v/>
      </c>
      <c r="DI1459" s="16" t="str">
        <f>IF(Wedstrijden!BF1446="x","Z","")</f>
        <v/>
      </c>
      <c r="DJ1459" s="16" t="str">
        <f>IF(Wedstrijden!BG1446="x","Z","")</f>
        <v/>
      </c>
      <c r="DK1459" s="16" t="str">
        <f>IF(COUNTA(Wedstrijden!BI1446:BK1446)&lt;&gt;0,6,"")</f>
        <v/>
      </c>
      <c r="DL1459" s="16" t="str">
        <f t="shared" si="137"/>
        <v/>
      </c>
      <c r="DM1459" s="16" t="str">
        <f>IF(Wedstrijden!BI1446="x","L","")</f>
        <v/>
      </c>
      <c r="DN1459" s="16" t="str">
        <f>IF(Wedstrijden!BJ1446="x","M","")</f>
        <v/>
      </c>
      <c r="DO1459" s="16" t="str">
        <f>IF(Wedstrijden!BK1446="x","Z","")</f>
        <v/>
      </c>
      <c r="DP1459" s="16" t="str">
        <f>IF(Wedstrijden!BL1446="x","Z","")</f>
        <v/>
      </c>
    </row>
    <row r="1460" spans="1:120" ht="14.4" x14ac:dyDescent="0.3">
      <c r="A1460" s="18">
        <f>Wedstrijden!A1447</f>
        <v>0</v>
      </c>
      <c r="B1460" s="16" t="str">
        <f>IFERROR(VLOOKUP(Wedstrijden!#REF!,#REF!,2,FALSE),"")</f>
        <v/>
      </c>
      <c r="C1460" s="16">
        <f>Wedstrijden!E1447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IF(COUNTA(Wedstrijden!U1447:AC1447)&lt;&gt;0,1,"")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IF(Wedstrijden!U1447="x","B1","")</f>
        <v/>
      </c>
      <c r="BO1460" s="16" t="e">
        <f>IF(Wedstrijden!#REF!="x","BB","")</f>
        <v>#REF!</v>
      </c>
      <c r="BP1460" s="16" t="str">
        <f>IF(Wedstrijden!W1447="x","B","")</f>
        <v/>
      </c>
      <c r="BQ1460" s="16" t="str">
        <f>IF(Wedstrijden!X1447="x","L1","")</f>
        <v/>
      </c>
      <c r="BR1460" s="16" t="str">
        <f>IF(Wedstrijden!Y1447="x","L2","")</f>
        <v/>
      </c>
      <c r="BS1460" s="16" t="str">
        <f>IF(Wedstrijden!Z1447="x","M1","")</f>
        <v/>
      </c>
      <c r="BT1460" s="16" t="str">
        <f>IF(Wedstrijden!AA1447="x","M2","")</f>
        <v/>
      </c>
      <c r="BU1460" s="16" t="str">
        <f>IF(Wedstrijden!AB1447="x","Z1","")</f>
        <v/>
      </c>
      <c r="BV1460" s="16" t="str">
        <f>IF(Wedstrijden!AC1447="x","Z2","")</f>
        <v/>
      </c>
      <c r="BW1460" s="16" t="str">
        <f>IF(COUNTA(Wedstrijden!L1447:T1447)&lt;&gt;0,1,"")</f>
        <v/>
      </c>
      <c r="BX1460" s="16" t="str">
        <f t="shared" si="133"/>
        <v/>
      </c>
      <c r="BY1460" s="16" t="str">
        <f>IF(Wedstrijden!L1447="x","BB","")</f>
        <v/>
      </c>
      <c r="BZ1460" s="16" t="str">
        <f>IF(Wedstrijden!M1447="x","B","")</f>
        <v/>
      </c>
      <c r="CA1460" s="16" t="str">
        <f>IF(Wedstrijden!N1447="x","L1","")</f>
        <v/>
      </c>
      <c r="CB1460" s="16" t="str">
        <f>IF(Wedstrijden!O1447="x","L2","")</f>
        <v/>
      </c>
      <c r="CC1460" s="16" t="str">
        <f>IF(Wedstrijden!P1447="x","M1","")</f>
        <v/>
      </c>
      <c r="CD1460" s="16" t="str">
        <f>IF(Wedstrijden!Q1447="x","M2","")</f>
        <v/>
      </c>
      <c r="CE1460" s="16" t="str">
        <f>IF(Wedstrijden!R1447="x","Z1","")</f>
        <v/>
      </c>
      <c r="CF1460" s="16" t="str">
        <f>IF(Wedstrijden!S1447="x","Z2","")</f>
        <v/>
      </c>
      <c r="CG1460" s="16" t="str">
        <f>IF(Wedstrijden!T1447="x","ZZL","")</f>
        <v/>
      </c>
      <c r="CL1460" s="16" t="str">
        <f>IF(COUNTA(Wedstrijden!AR1447:BB1447)&lt;&gt;0,2,"")</f>
        <v/>
      </c>
      <c r="CM1460" s="16" t="str">
        <f t="shared" si="134"/>
        <v/>
      </c>
      <c r="CN1460" s="16" t="str">
        <f>IF(Wedstrijden!AR1447="x","AA","")</f>
        <v/>
      </c>
      <c r="CO1460" s="16" t="str">
        <f>IF(Wedstrijden!AS1447="x","A","")</f>
        <v/>
      </c>
      <c r="CP1460" s="16" t="str">
        <f>IF(Wedstrijden!AT1447="x","BB","")</f>
        <v/>
      </c>
      <c r="CQ1460" s="16" t="str">
        <f>IF(Wedstrijden!AU1447="x","B","")</f>
        <v/>
      </c>
      <c r="CR1460" s="16" t="str">
        <f>IF(Wedstrijden!AV1447="x","L","")</f>
        <v/>
      </c>
      <c r="CS1460" s="16" t="str">
        <f>IF(Wedstrijden!AW1447="x","M","")</f>
        <v/>
      </c>
      <c r="CT1460" s="16" t="str">
        <f>IF(Wedstrijden!AX1447="x","Z","")</f>
        <v/>
      </c>
      <c r="CU1460" s="16" t="str">
        <f>IF(Wedstrijden!BB1447="x","ZZ","")</f>
        <v/>
      </c>
      <c r="CV1460" s="16" t="str">
        <f>IF(COUNTA(Wedstrijden!AI1447:AP1447)&lt;&gt;0,2,"")</f>
        <v/>
      </c>
      <c r="CW1460" s="16" t="str">
        <f t="shared" si="135"/>
        <v/>
      </c>
      <c r="CX1460" s="16" t="str">
        <f>IF(Wedstrijden!AI1447="x","BB","")</f>
        <v/>
      </c>
      <c r="CY1460" s="16" t="str">
        <f>IF(Wedstrijden!AJ1447="x","B","")</f>
        <v/>
      </c>
      <c r="CZ1460" s="16" t="str">
        <f>IF(Wedstrijden!AK1447="x","L","")</f>
        <v/>
      </c>
      <c r="DA1460" s="16" t="str">
        <f>IF(Wedstrijden!AL1447="x","M","")</f>
        <v/>
      </c>
      <c r="DB1460" s="16" t="str">
        <f>IF(Wedstrijden!AM1447="x","Z","")</f>
        <v/>
      </c>
      <c r="DC1460" s="16" t="str">
        <f>IF(Wedstrijden!AN1447="x","ZZ","")</f>
        <v/>
      </c>
      <c r="DD1460" s="16" t="str">
        <f>IF(Wedstrijden!AP1447="x","1.40","")</f>
        <v/>
      </c>
      <c r="DE1460" s="16" t="str">
        <f>IF(COUNTA(Wedstrijden!BD1447:BF1447)&lt;&gt;0,6,"")</f>
        <v/>
      </c>
      <c r="DF1460" s="16" t="str">
        <f t="shared" si="136"/>
        <v/>
      </c>
      <c r="DG1460" s="16" t="str">
        <f>IF(Wedstrijden!BD1447="x","L","")</f>
        <v/>
      </c>
      <c r="DH1460" s="16" t="str">
        <f>IF(Wedstrijden!BE1447="x","M","")</f>
        <v/>
      </c>
      <c r="DI1460" s="16" t="str">
        <f>IF(Wedstrijden!BF1447="x","Z","")</f>
        <v/>
      </c>
      <c r="DJ1460" s="16" t="str">
        <f>IF(Wedstrijden!BG1447="x","Z","")</f>
        <v/>
      </c>
      <c r="DK1460" s="16" t="str">
        <f>IF(COUNTA(Wedstrijden!BI1447:BK1447)&lt;&gt;0,6,"")</f>
        <v/>
      </c>
      <c r="DL1460" s="16" t="str">
        <f t="shared" si="137"/>
        <v/>
      </c>
      <c r="DM1460" s="16" t="str">
        <f>IF(Wedstrijden!BI1447="x","L","")</f>
        <v/>
      </c>
      <c r="DN1460" s="16" t="str">
        <f>IF(Wedstrijden!BJ1447="x","M","")</f>
        <v/>
      </c>
      <c r="DO1460" s="16" t="str">
        <f>IF(Wedstrijden!BK1447="x","Z","")</f>
        <v/>
      </c>
      <c r="DP1460" s="16" t="str">
        <f>IF(Wedstrijden!BL1447="x","Z","")</f>
        <v/>
      </c>
    </row>
    <row r="1461" spans="1:120" ht="14.4" x14ac:dyDescent="0.3">
      <c r="A1461" s="18">
        <f>Wedstrijden!A1448</f>
        <v>0</v>
      </c>
      <c r="B1461" s="16" t="str">
        <f>IFERROR(VLOOKUP(Wedstrijden!#REF!,#REF!,2,FALSE),"")</f>
        <v/>
      </c>
      <c r="C1461" s="16">
        <f>Wedstrijden!E1448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IF(COUNTA(Wedstrijden!U1448:AC1448)&lt;&gt;0,1,"")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IF(Wedstrijden!U1448="x","B1","")</f>
        <v/>
      </c>
      <c r="BO1461" s="16" t="e">
        <f>IF(Wedstrijden!#REF!="x","BB","")</f>
        <v>#REF!</v>
      </c>
      <c r="BP1461" s="16" t="str">
        <f>IF(Wedstrijden!W1448="x","B","")</f>
        <v/>
      </c>
      <c r="BQ1461" s="16" t="str">
        <f>IF(Wedstrijden!X1448="x","L1","")</f>
        <v/>
      </c>
      <c r="BR1461" s="16" t="str">
        <f>IF(Wedstrijden!Y1448="x","L2","")</f>
        <v/>
      </c>
      <c r="BS1461" s="16" t="str">
        <f>IF(Wedstrijden!Z1448="x","M1","")</f>
        <v/>
      </c>
      <c r="BT1461" s="16" t="str">
        <f>IF(Wedstrijden!AA1448="x","M2","")</f>
        <v/>
      </c>
      <c r="BU1461" s="16" t="str">
        <f>IF(Wedstrijden!AB1448="x","Z1","")</f>
        <v/>
      </c>
      <c r="BV1461" s="16" t="str">
        <f>IF(Wedstrijden!AC1448="x","Z2","")</f>
        <v/>
      </c>
      <c r="BW1461" s="16" t="str">
        <f>IF(COUNTA(Wedstrijden!L1448:T1448)&lt;&gt;0,1,"")</f>
        <v/>
      </c>
      <c r="BX1461" s="16" t="str">
        <f t="shared" si="133"/>
        <v/>
      </c>
      <c r="BY1461" s="16" t="str">
        <f>IF(Wedstrijden!L1448="x","BB","")</f>
        <v/>
      </c>
      <c r="BZ1461" s="16" t="str">
        <f>IF(Wedstrijden!M1448="x","B","")</f>
        <v/>
      </c>
      <c r="CA1461" s="16" t="str">
        <f>IF(Wedstrijden!N1448="x","L1","")</f>
        <v/>
      </c>
      <c r="CB1461" s="16" t="str">
        <f>IF(Wedstrijden!O1448="x","L2","")</f>
        <v/>
      </c>
      <c r="CC1461" s="16" t="str">
        <f>IF(Wedstrijden!P1448="x","M1","")</f>
        <v/>
      </c>
      <c r="CD1461" s="16" t="str">
        <f>IF(Wedstrijden!Q1448="x","M2","")</f>
        <v/>
      </c>
      <c r="CE1461" s="16" t="str">
        <f>IF(Wedstrijden!R1448="x","Z1","")</f>
        <v/>
      </c>
      <c r="CF1461" s="16" t="str">
        <f>IF(Wedstrijden!S1448="x","Z2","")</f>
        <v/>
      </c>
      <c r="CG1461" s="16" t="str">
        <f>IF(Wedstrijden!T1448="x","ZZL","")</f>
        <v/>
      </c>
      <c r="CL1461" s="16" t="str">
        <f>IF(COUNTA(Wedstrijden!AR1448:BB1448)&lt;&gt;0,2,"")</f>
        <v/>
      </c>
      <c r="CM1461" s="16" t="str">
        <f t="shared" si="134"/>
        <v/>
      </c>
      <c r="CN1461" s="16" t="str">
        <f>IF(Wedstrijden!AR1448="x","AA","")</f>
        <v/>
      </c>
      <c r="CO1461" s="16" t="str">
        <f>IF(Wedstrijden!AS1448="x","A","")</f>
        <v/>
      </c>
      <c r="CP1461" s="16" t="str">
        <f>IF(Wedstrijden!AT1448="x","BB","")</f>
        <v/>
      </c>
      <c r="CQ1461" s="16" t="str">
        <f>IF(Wedstrijden!AU1448="x","B","")</f>
        <v/>
      </c>
      <c r="CR1461" s="16" t="str">
        <f>IF(Wedstrijden!AV1448="x","L","")</f>
        <v/>
      </c>
      <c r="CS1461" s="16" t="str">
        <f>IF(Wedstrijden!AW1448="x","M","")</f>
        <v/>
      </c>
      <c r="CT1461" s="16" t="str">
        <f>IF(Wedstrijden!AX1448="x","Z","")</f>
        <v/>
      </c>
      <c r="CU1461" s="16" t="str">
        <f>IF(Wedstrijden!BB1448="x","ZZ","")</f>
        <v/>
      </c>
      <c r="CV1461" s="16" t="str">
        <f>IF(COUNTA(Wedstrijden!AI1448:AP1448)&lt;&gt;0,2,"")</f>
        <v/>
      </c>
      <c r="CW1461" s="16" t="str">
        <f t="shared" si="135"/>
        <v/>
      </c>
      <c r="CX1461" s="16" t="str">
        <f>IF(Wedstrijden!AI1448="x","BB","")</f>
        <v/>
      </c>
      <c r="CY1461" s="16" t="str">
        <f>IF(Wedstrijden!AJ1448="x","B","")</f>
        <v/>
      </c>
      <c r="CZ1461" s="16" t="str">
        <f>IF(Wedstrijden!AK1448="x","L","")</f>
        <v/>
      </c>
      <c r="DA1461" s="16" t="str">
        <f>IF(Wedstrijden!AL1448="x","M","")</f>
        <v/>
      </c>
      <c r="DB1461" s="16" t="str">
        <f>IF(Wedstrijden!AM1448="x","Z","")</f>
        <v/>
      </c>
      <c r="DC1461" s="16" t="str">
        <f>IF(Wedstrijden!AN1448="x","ZZ","")</f>
        <v/>
      </c>
      <c r="DD1461" s="16" t="str">
        <f>IF(Wedstrijden!AP1448="x","1.40","")</f>
        <v/>
      </c>
      <c r="DE1461" s="16" t="str">
        <f>IF(COUNTA(Wedstrijden!BD1448:BF1448)&lt;&gt;0,6,"")</f>
        <v/>
      </c>
      <c r="DF1461" s="16" t="str">
        <f t="shared" si="136"/>
        <v/>
      </c>
      <c r="DG1461" s="16" t="str">
        <f>IF(Wedstrijden!BD1448="x","L","")</f>
        <v/>
      </c>
      <c r="DH1461" s="16" t="str">
        <f>IF(Wedstrijden!BE1448="x","M","")</f>
        <v/>
      </c>
      <c r="DI1461" s="16" t="str">
        <f>IF(Wedstrijden!BF1448="x","Z","")</f>
        <v/>
      </c>
      <c r="DJ1461" s="16" t="str">
        <f>IF(Wedstrijden!BG1448="x","Z","")</f>
        <v/>
      </c>
      <c r="DK1461" s="16" t="str">
        <f>IF(COUNTA(Wedstrijden!BI1448:BK1448)&lt;&gt;0,6,"")</f>
        <v/>
      </c>
      <c r="DL1461" s="16" t="str">
        <f t="shared" si="137"/>
        <v/>
      </c>
      <c r="DM1461" s="16" t="str">
        <f>IF(Wedstrijden!BI1448="x","L","")</f>
        <v/>
      </c>
      <c r="DN1461" s="16" t="str">
        <f>IF(Wedstrijden!BJ1448="x","M","")</f>
        <v/>
      </c>
      <c r="DO1461" s="16" t="str">
        <f>IF(Wedstrijden!BK1448="x","Z","")</f>
        <v/>
      </c>
      <c r="DP1461" s="16" t="str">
        <f>IF(Wedstrijden!BL1448="x","Z","")</f>
        <v/>
      </c>
    </row>
    <row r="1462" spans="1:120" ht="14.4" x14ac:dyDescent="0.3">
      <c r="A1462" s="18">
        <f>Wedstrijden!A1449</f>
        <v>0</v>
      </c>
      <c r="B1462" s="16" t="str">
        <f>IFERROR(VLOOKUP(Wedstrijden!#REF!,#REF!,2,FALSE),"")</f>
        <v/>
      </c>
      <c r="C1462" s="16">
        <f>Wedstrijden!E1449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IF(COUNTA(Wedstrijden!U1449:AC1449)&lt;&gt;0,1,"")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IF(Wedstrijden!U1449="x","B1","")</f>
        <v/>
      </c>
      <c r="BO1462" s="16" t="e">
        <f>IF(Wedstrijden!#REF!="x","BB","")</f>
        <v>#REF!</v>
      </c>
      <c r="BP1462" s="16" t="str">
        <f>IF(Wedstrijden!W1449="x","B","")</f>
        <v/>
      </c>
      <c r="BQ1462" s="16" t="str">
        <f>IF(Wedstrijden!X1449="x","L1","")</f>
        <v/>
      </c>
      <c r="BR1462" s="16" t="str">
        <f>IF(Wedstrijden!Y1449="x","L2","")</f>
        <v/>
      </c>
      <c r="BS1462" s="16" t="str">
        <f>IF(Wedstrijden!Z1449="x","M1","")</f>
        <v/>
      </c>
      <c r="BT1462" s="16" t="str">
        <f>IF(Wedstrijden!AA1449="x","M2","")</f>
        <v/>
      </c>
      <c r="BU1462" s="16" t="str">
        <f>IF(Wedstrijden!AB1449="x","Z1","")</f>
        <v/>
      </c>
      <c r="BV1462" s="16" t="str">
        <f>IF(Wedstrijden!AC1449="x","Z2","")</f>
        <v/>
      </c>
      <c r="BW1462" s="16" t="str">
        <f>IF(COUNTA(Wedstrijden!L1449:T1449)&lt;&gt;0,1,"")</f>
        <v/>
      </c>
      <c r="BX1462" s="16" t="str">
        <f t="shared" si="133"/>
        <v/>
      </c>
      <c r="BY1462" s="16" t="str">
        <f>IF(Wedstrijden!L1449="x","BB","")</f>
        <v/>
      </c>
      <c r="BZ1462" s="16" t="str">
        <f>IF(Wedstrijden!M1449="x","B","")</f>
        <v/>
      </c>
      <c r="CA1462" s="16" t="str">
        <f>IF(Wedstrijden!N1449="x","L1","")</f>
        <v/>
      </c>
      <c r="CB1462" s="16" t="str">
        <f>IF(Wedstrijden!O1449="x","L2","")</f>
        <v/>
      </c>
      <c r="CC1462" s="16" t="str">
        <f>IF(Wedstrijden!P1449="x","M1","")</f>
        <v/>
      </c>
      <c r="CD1462" s="16" t="str">
        <f>IF(Wedstrijden!Q1449="x","M2","")</f>
        <v/>
      </c>
      <c r="CE1462" s="16" t="str">
        <f>IF(Wedstrijden!R1449="x","Z1","")</f>
        <v/>
      </c>
      <c r="CF1462" s="16" t="str">
        <f>IF(Wedstrijden!S1449="x","Z2","")</f>
        <v/>
      </c>
      <c r="CG1462" s="16" t="str">
        <f>IF(Wedstrijden!T1449="x","ZZL","")</f>
        <v/>
      </c>
      <c r="CL1462" s="16" t="str">
        <f>IF(COUNTA(Wedstrijden!AR1449:BB1449)&lt;&gt;0,2,"")</f>
        <v/>
      </c>
      <c r="CM1462" s="16" t="str">
        <f t="shared" si="134"/>
        <v/>
      </c>
      <c r="CN1462" s="16" t="str">
        <f>IF(Wedstrijden!AR1449="x","AA","")</f>
        <v/>
      </c>
      <c r="CO1462" s="16" t="str">
        <f>IF(Wedstrijden!AS1449="x","A","")</f>
        <v/>
      </c>
      <c r="CP1462" s="16" t="str">
        <f>IF(Wedstrijden!AT1449="x","BB","")</f>
        <v/>
      </c>
      <c r="CQ1462" s="16" t="str">
        <f>IF(Wedstrijden!AU1449="x","B","")</f>
        <v/>
      </c>
      <c r="CR1462" s="16" t="str">
        <f>IF(Wedstrijden!AV1449="x","L","")</f>
        <v/>
      </c>
      <c r="CS1462" s="16" t="str">
        <f>IF(Wedstrijden!AW1449="x","M","")</f>
        <v/>
      </c>
      <c r="CT1462" s="16" t="str">
        <f>IF(Wedstrijden!AX1449="x","Z","")</f>
        <v/>
      </c>
      <c r="CU1462" s="16" t="str">
        <f>IF(Wedstrijden!BB1449="x","ZZ","")</f>
        <v/>
      </c>
      <c r="CV1462" s="16" t="str">
        <f>IF(COUNTA(Wedstrijden!AI1449:AP1449)&lt;&gt;0,2,"")</f>
        <v/>
      </c>
      <c r="CW1462" s="16" t="str">
        <f t="shared" si="135"/>
        <v/>
      </c>
      <c r="CX1462" s="16" t="str">
        <f>IF(Wedstrijden!AI1449="x","BB","")</f>
        <v/>
      </c>
      <c r="CY1462" s="16" t="str">
        <f>IF(Wedstrijden!AJ1449="x","B","")</f>
        <v/>
      </c>
      <c r="CZ1462" s="16" t="str">
        <f>IF(Wedstrijden!AK1449="x","L","")</f>
        <v/>
      </c>
      <c r="DA1462" s="16" t="str">
        <f>IF(Wedstrijden!AL1449="x","M","")</f>
        <v/>
      </c>
      <c r="DB1462" s="16" t="str">
        <f>IF(Wedstrijden!AM1449="x","Z","")</f>
        <v/>
      </c>
      <c r="DC1462" s="16" t="str">
        <f>IF(Wedstrijden!AN1449="x","ZZ","")</f>
        <v/>
      </c>
      <c r="DD1462" s="16" t="str">
        <f>IF(Wedstrijden!AP1449="x","1.40","")</f>
        <v/>
      </c>
      <c r="DE1462" s="16" t="str">
        <f>IF(COUNTA(Wedstrijden!BD1449:BF1449)&lt;&gt;0,6,"")</f>
        <v/>
      </c>
      <c r="DF1462" s="16" t="str">
        <f t="shared" si="136"/>
        <v/>
      </c>
      <c r="DG1462" s="16" t="str">
        <f>IF(Wedstrijden!BD1449="x","L","")</f>
        <v/>
      </c>
      <c r="DH1462" s="16" t="str">
        <f>IF(Wedstrijden!BE1449="x","M","")</f>
        <v/>
      </c>
      <c r="DI1462" s="16" t="str">
        <f>IF(Wedstrijden!BF1449="x","Z","")</f>
        <v/>
      </c>
      <c r="DJ1462" s="16" t="str">
        <f>IF(Wedstrijden!BG1449="x","Z","")</f>
        <v/>
      </c>
      <c r="DK1462" s="16" t="str">
        <f>IF(COUNTA(Wedstrijden!BI1449:BK1449)&lt;&gt;0,6,"")</f>
        <v/>
      </c>
      <c r="DL1462" s="16" t="str">
        <f t="shared" si="137"/>
        <v/>
      </c>
      <c r="DM1462" s="16" t="str">
        <f>IF(Wedstrijden!BI1449="x","L","")</f>
        <v/>
      </c>
      <c r="DN1462" s="16" t="str">
        <f>IF(Wedstrijden!BJ1449="x","M","")</f>
        <v/>
      </c>
      <c r="DO1462" s="16" t="str">
        <f>IF(Wedstrijden!BK1449="x","Z","")</f>
        <v/>
      </c>
      <c r="DP1462" s="16" t="str">
        <f>IF(Wedstrijden!BL1449="x","Z","")</f>
        <v/>
      </c>
    </row>
    <row r="1463" spans="1:120" ht="14.4" x14ac:dyDescent="0.3">
      <c r="A1463" s="18">
        <f>Wedstrijden!A1450</f>
        <v>0</v>
      </c>
      <c r="B1463" s="16" t="str">
        <f>IFERROR(VLOOKUP(Wedstrijden!#REF!,#REF!,2,FALSE),"")</f>
        <v/>
      </c>
      <c r="C1463" s="16">
        <f>Wedstrijden!E1450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IF(COUNTA(Wedstrijden!U1450:AC1450)&lt;&gt;0,1,"")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IF(Wedstrijden!U1450="x","B1","")</f>
        <v/>
      </c>
      <c r="BO1463" s="16" t="e">
        <f>IF(Wedstrijden!#REF!="x","BB","")</f>
        <v>#REF!</v>
      </c>
      <c r="BP1463" s="16" t="str">
        <f>IF(Wedstrijden!W1450="x","B","")</f>
        <v/>
      </c>
      <c r="BQ1463" s="16" t="str">
        <f>IF(Wedstrijden!X1450="x","L1","")</f>
        <v/>
      </c>
      <c r="BR1463" s="16" t="str">
        <f>IF(Wedstrijden!Y1450="x","L2","")</f>
        <v/>
      </c>
      <c r="BS1463" s="16" t="str">
        <f>IF(Wedstrijden!Z1450="x","M1","")</f>
        <v/>
      </c>
      <c r="BT1463" s="16" t="str">
        <f>IF(Wedstrijden!AA1450="x","M2","")</f>
        <v/>
      </c>
      <c r="BU1463" s="16" t="str">
        <f>IF(Wedstrijden!AB1450="x","Z1","")</f>
        <v/>
      </c>
      <c r="BV1463" s="16" t="str">
        <f>IF(Wedstrijden!AC1450="x","Z2","")</f>
        <v/>
      </c>
      <c r="BW1463" s="16" t="str">
        <f>IF(COUNTA(Wedstrijden!L1450:T1450)&lt;&gt;0,1,"")</f>
        <v/>
      </c>
      <c r="BX1463" s="16" t="str">
        <f t="shared" si="133"/>
        <v/>
      </c>
      <c r="BY1463" s="16" t="str">
        <f>IF(Wedstrijden!L1450="x","BB","")</f>
        <v/>
      </c>
      <c r="BZ1463" s="16" t="str">
        <f>IF(Wedstrijden!M1450="x","B","")</f>
        <v/>
      </c>
      <c r="CA1463" s="16" t="str">
        <f>IF(Wedstrijden!N1450="x","L1","")</f>
        <v/>
      </c>
      <c r="CB1463" s="16" t="str">
        <f>IF(Wedstrijden!O1450="x","L2","")</f>
        <v/>
      </c>
      <c r="CC1463" s="16" t="str">
        <f>IF(Wedstrijden!P1450="x","M1","")</f>
        <v/>
      </c>
      <c r="CD1463" s="16" t="str">
        <f>IF(Wedstrijden!Q1450="x","M2","")</f>
        <v/>
      </c>
      <c r="CE1463" s="16" t="str">
        <f>IF(Wedstrijden!R1450="x","Z1","")</f>
        <v/>
      </c>
      <c r="CF1463" s="16" t="str">
        <f>IF(Wedstrijden!S1450="x","Z2","")</f>
        <v/>
      </c>
      <c r="CG1463" s="16" t="str">
        <f>IF(Wedstrijden!T1450="x","ZZL","")</f>
        <v/>
      </c>
      <c r="CL1463" s="16" t="str">
        <f>IF(COUNTA(Wedstrijden!AR1450:BB1450)&lt;&gt;0,2,"")</f>
        <v/>
      </c>
      <c r="CM1463" s="16" t="str">
        <f t="shared" si="134"/>
        <v/>
      </c>
      <c r="CN1463" s="16" t="str">
        <f>IF(Wedstrijden!AR1450="x","AA","")</f>
        <v/>
      </c>
      <c r="CO1463" s="16" t="str">
        <f>IF(Wedstrijden!AS1450="x","A","")</f>
        <v/>
      </c>
      <c r="CP1463" s="16" t="str">
        <f>IF(Wedstrijden!AT1450="x","BB","")</f>
        <v/>
      </c>
      <c r="CQ1463" s="16" t="str">
        <f>IF(Wedstrijden!AU1450="x","B","")</f>
        <v/>
      </c>
      <c r="CR1463" s="16" t="str">
        <f>IF(Wedstrijden!AV1450="x","L","")</f>
        <v/>
      </c>
      <c r="CS1463" s="16" t="str">
        <f>IF(Wedstrijden!AW1450="x","M","")</f>
        <v/>
      </c>
      <c r="CT1463" s="16" t="str">
        <f>IF(Wedstrijden!AX1450="x","Z","")</f>
        <v/>
      </c>
      <c r="CU1463" s="16" t="str">
        <f>IF(Wedstrijden!BB1450="x","ZZ","")</f>
        <v/>
      </c>
      <c r="CV1463" s="16" t="str">
        <f>IF(COUNTA(Wedstrijden!AI1450:AP1450)&lt;&gt;0,2,"")</f>
        <v/>
      </c>
      <c r="CW1463" s="16" t="str">
        <f t="shared" si="135"/>
        <v/>
      </c>
      <c r="CX1463" s="16" t="str">
        <f>IF(Wedstrijden!AI1450="x","BB","")</f>
        <v/>
      </c>
      <c r="CY1463" s="16" t="str">
        <f>IF(Wedstrijden!AJ1450="x","B","")</f>
        <v/>
      </c>
      <c r="CZ1463" s="16" t="str">
        <f>IF(Wedstrijden!AK1450="x","L","")</f>
        <v/>
      </c>
      <c r="DA1463" s="16" t="str">
        <f>IF(Wedstrijden!AL1450="x","M","")</f>
        <v/>
      </c>
      <c r="DB1463" s="16" t="str">
        <f>IF(Wedstrijden!AM1450="x","Z","")</f>
        <v/>
      </c>
      <c r="DC1463" s="16" t="str">
        <f>IF(Wedstrijden!AN1450="x","ZZ","")</f>
        <v/>
      </c>
      <c r="DD1463" s="16" t="str">
        <f>IF(Wedstrijden!AP1450="x","1.40","")</f>
        <v/>
      </c>
      <c r="DE1463" s="16" t="str">
        <f>IF(COUNTA(Wedstrijden!BD1450:BF1450)&lt;&gt;0,6,"")</f>
        <v/>
      </c>
      <c r="DF1463" s="16" t="str">
        <f t="shared" si="136"/>
        <v/>
      </c>
      <c r="DG1463" s="16" t="str">
        <f>IF(Wedstrijden!BD1450="x","L","")</f>
        <v/>
      </c>
      <c r="DH1463" s="16" t="str">
        <f>IF(Wedstrijden!BE1450="x","M","")</f>
        <v/>
      </c>
      <c r="DI1463" s="16" t="str">
        <f>IF(Wedstrijden!BF1450="x","Z","")</f>
        <v/>
      </c>
      <c r="DJ1463" s="16" t="str">
        <f>IF(Wedstrijden!BG1450="x","Z","")</f>
        <v/>
      </c>
      <c r="DK1463" s="16" t="str">
        <f>IF(COUNTA(Wedstrijden!BI1450:BK1450)&lt;&gt;0,6,"")</f>
        <v/>
      </c>
      <c r="DL1463" s="16" t="str">
        <f t="shared" si="137"/>
        <v/>
      </c>
      <c r="DM1463" s="16" t="str">
        <f>IF(Wedstrijden!BI1450="x","L","")</f>
        <v/>
      </c>
      <c r="DN1463" s="16" t="str">
        <f>IF(Wedstrijden!BJ1450="x","M","")</f>
        <v/>
      </c>
      <c r="DO1463" s="16" t="str">
        <f>IF(Wedstrijden!BK1450="x","Z","")</f>
        <v/>
      </c>
      <c r="DP1463" s="16" t="str">
        <f>IF(Wedstrijden!BL1450="x","Z","")</f>
        <v/>
      </c>
    </row>
    <row r="1464" spans="1:120" ht="14.4" x14ac:dyDescent="0.3">
      <c r="A1464" s="18">
        <f>Wedstrijden!A1451</f>
        <v>0</v>
      </c>
      <c r="B1464" s="16" t="str">
        <f>IFERROR(VLOOKUP(Wedstrijden!#REF!,#REF!,2,FALSE),"")</f>
        <v/>
      </c>
      <c r="C1464" s="16">
        <f>Wedstrijden!E1451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IF(COUNTA(Wedstrijden!U1451:AC1451)&lt;&gt;0,1,"")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IF(Wedstrijden!U1451="x","B1","")</f>
        <v/>
      </c>
      <c r="BO1464" s="16" t="e">
        <f>IF(Wedstrijden!#REF!="x","BB","")</f>
        <v>#REF!</v>
      </c>
      <c r="BP1464" s="16" t="str">
        <f>IF(Wedstrijden!W1451="x","B","")</f>
        <v/>
      </c>
      <c r="BQ1464" s="16" t="str">
        <f>IF(Wedstrijden!X1451="x","L1","")</f>
        <v/>
      </c>
      <c r="BR1464" s="16" t="str">
        <f>IF(Wedstrijden!Y1451="x","L2","")</f>
        <v/>
      </c>
      <c r="BS1464" s="16" t="str">
        <f>IF(Wedstrijden!Z1451="x","M1","")</f>
        <v/>
      </c>
      <c r="BT1464" s="16" t="str">
        <f>IF(Wedstrijden!AA1451="x","M2","")</f>
        <v/>
      </c>
      <c r="BU1464" s="16" t="str">
        <f>IF(Wedstrijden!AB1451="x","Z1","")</f>
        <v/>
      </c>
      <c r="BV1464" s="16" t="str">
        <f>IF(Wedstrijden!AC1451="x","Z2","")</f>
        <v/>
      </c>
      <c r="BW1464" s="16" t="str">
        <f>IF(COUNTA(Wedstrijden!L1451:T1451)&lt;&gt;0,1,"")</f>
        <v/>
      </c>
      <c r="BX1464" s="16" t="str">
        <f t="shared" si="133"/>
        <v/>
      </c>
      <c r="BY1464" s="16" t="str">
        <f>IF(Wedstrijden!L1451="x","BB","")</f>
        <v/>
      </c>
      <c r="BZ1464" s="16" t="str">
        <f>IF(Wedstrijden!M1451="x","B","")</f>
        <v/>
      </c>
      <c r="CA1464" s="16" t="str">
        <f>IF(Wedstrijden!N1451="x","L1","")</f>
        <v/>
      </c>
      <c r="CB1464" s="16" t="str">
        <f>IF(Wedstrijden!O1451="x","L2","")</f>
        <v/>
      </c>
      <c r="CC1464" s="16" t="str">
        <f>IF(Wedstrijden!P1451="x","M1","")</f>
        <v/>
      </c>
      <c r="CD1464" s="16" t="str">
        <f>IF(Wedstrijden!Q1451="x","M2","")</f>
        <v/>
      </c>
      <c r="CE1464" s="16" t="str">
        <f>IF(Wedstrijden!R1451="x","Z1","")</f>
        <v/>
      </c>
      <c r="CF1464" s="16" t="str">
        <f>IF(Wedstrijden!S1451="x","Z2","")</f>
        <v/>
      </c>
      <c r="CG1464" s="16" t="str">
        <f>IF(Wedstrijden!T1451="x","ZZL","")</f>
        <v/>
      </c>
      <c r="CL1464" s="16" t="str">
        <f>IF(COUNTA(Wedstrijden!AR1451:BB1451)&lt;&gt;0,2,"")</f>
        <v/>
      </c>
      <c r="CM1464" s="16" t="str">
        <f t="shared" si="134"/>
        <v/>
      </c>
      <c r="CN1464" s="16" t="str">
        <f>IF(Wedstrijden!AR1451="x","AA","")</f>
        <v/>
      </c>
      <c r="CO1464" s="16" t="str">
        <f>IF(Wedstrijden!AS1451="x","A","")</f>
        <v/>
      </c>
      <c r="CP1464" s="16" t="str">
        <f>IF(Wedstrijden!AT1451="x","BB","")</f>
        <v/>
      </c>
      <c r="CQ1464" s="16" t="str">
        <f>IF(Wedstrijden!AU1451="x","B","")</f>
        <v/>
      </c>
      <c r="CR1464" s="16" t="str">
        <f>IF(Wedstrijden!AV1451="x","L","")</f>
        <v/>
      </c>
      <c r="CS1464" s="16" t="str">
        <f>IF(Wedstrijden!AW1451="x","M","")</f>
        <v/>
      </c>
      <c r="CT1464" s="16" t="str">
        <f>IF(Wedstrijden!AX1451="x","Z","")</f>
        <v/>
      </c>
      <c r="CU1464" s="16" t="str">
        <f>IF(Wedstrijden!BB1451="x","ZZ","")</f>
        <v/>
      </c>
      <c r="CV1464" s="16" t="str">
        <f>IF(COUNTA(Wedstrijden!AI1451:AP1451)&lt;&gt;0,2,"")</f>
        <v/>
      </c>
      <c r="CW1464" s="16" t="str">
        <f t="shared" si="135"/>
        <v/>
      </c>
      <c r="CX1464" s="16" t="str">
        <f>IF(Wedstrijden!AI1451="x","BB","")</f>
        <v/>
      </c>
      <c r="CY1464" s="16" t="str">
        <f>IF(Wedstrijden!AJ1451="x","B","")</f>
        <v/>
      </c>
      <c r="CZ1464" s="16" t="str">
        <f>IF(Wedstrijden!AK1451="x","L","")</f>
        <v/>
      </c>
      <c r="DA1464" s="16" t="str">
        <f>IF(Wedstrijden!AL1451="x","M","")</f>
        <v/>
      </c>
      <c r="DB1464" s="16" t="str">
        <f>IF(Wedstrijden!AM1451="x","Z","")</f>
        <v/>
      </c>
      <c r="DC1464" s="16" t="str">
        <f>IF(Wedstrijden!AN1451="x","ZZ","")</f>
        <v/>
      </c>
      <c r="DD1464" s="16" t="str">
        <f>IF(Wedstrijden!AP1451="x","1.40","")</f>
        <v/>
      </c>
      <c r="DE1464" s="16" t="str">
        <f>IF(COUNTA(Wedstrijden!BD1451:BF1451)&lt;&gt;0,6,"")</f>
        <v/>
      </c>
      <c r="DF1464" s="16" t="str">
        <f t="shared" si="136"/>
        <v/>
      </c>
      <c r="DG1464" s="16" t="str">
        <f>IF(Wedstrijden!BD1451="x","L","")</f>
        <v/>
      </c>
      <c r="DH1464" s="16" t="str">
        <f>IF(Wedstrijden!BE1451="x","M","")</f>
        <v/>
      </c>
      <c r="DI1464" s="16" t="str">
        <f>IF(Wedstrijden!BF1451="x","Z","")</f>
        <v/>
      </c>
      <c r="DJ1464" s="16" t="str">
        <f>IF(Wedstrijden!BG1451="x","Z","")</f>
        <v/>
      </c>
      <c r="DK1464" s="16" t="str">
        <f>IF(COUNTA(Wedstrijden!BI1451:BK1451)&lt;&gt;0,6,"")</f>
        <v/>
      </c>
      <c r="DL1464" s="16" t="str">
        <f t="shared" si="137"/>
        <v/>
      </c>
      <c r="DM1464" s="16" t="str">
        <f>IF(Wedstrijden!BI1451="x","L","")</f>
        <v/>
      </c>
      <c r="DN1464" s="16" t="str">
        <f>IF(Wedstrijden!BJ1451="x","M","")</f>
        <v/>
      </c>
      <c r="DO1464" s="16" t="str">
        <f>IF(Wedstrijden!BK1451="x","Z","")</f>
        <v/>
      </c>
      <c r="DP1464" s="16" t="str">
        <f>IF(Wedstrijden!BL1451="x","Z","")</f>
        <v/>
      </c>
    </row>
    <row r="1465" spans="1:120" ht="14.4" x14ac:dyDescent="0.3">
      <c r="A1465" s="18">
        <f>Wedstrijden!A1452</f>
        <v>0</v>
      </c>
      <c r="B1465" s="16" t="str">
        <f>IFERROR(VLOOKUP(Wedstrijden!#REF!,#REF!,2,FALSE),"")</f>
        <v/>
      </c>
      <c r="C1465" s="16">
        <f>Wedstrijden!E1452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IF(COUNTA(Wedstrijden!U1452:AC1452)&lt;&gt;0,1,"")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IF(Wedstrijden!U1452="x","B1","")</f>
        <v/>
      </c>
      <c r="BO1465" s="16" t="e">
        <f>IF(Wedstrijden!#REF!="x","BB","")</f>
        <v>#REF!</v>
      </c>
      <c r="BP1465" s="16" t="str">
        <f>IF(Wedstrijden!W1452="x","B","")</f>
        <v/>
      </c>
      <c r="BQ1465" s="16" t="str">
        <f>IF(Wedstrijden!X1452="x","L1","")</f>
        <v/>
      </c>
      <c r="BR1465" s="16" t="str">
        <f>IF(Wedstrijden!Y1452="x","L2","")</f>
        <v/>
      </c>
      <c r="BS1465" s="16" t="str">
        <f>IF(Wedstrijden!Z1452="x","M1","")</f>
        <v/>
      </c>
      <c r="BT1465" s="16" t="str">
        <f>IF(Wedstrijden!AA1452="x","M2","")</f>
        <v/>
      </c>
      <c r="BU1465" s="16" t="str">
        <f>IF(Wedstrijden!AB1452="x","Z1","")</f>
        <v/>
      </c>
      <c r="BV1465" s="16" t="str">
        <f>IF(Wedstrijden!AC1452="x","Z2","")</f>
        <v/>
      </c>
      <c r="BW1465" s="16" t="str">
        <f>IF(COUNTA(Wedstrijden!L1452:T1452)&lt;&gt;0,1,"")</f>
        <v/>
      </c>
      <c r="BX1465" s="16" t="str">
        <f t="shared" si="133"/>
        <v/>
      </c>
      <c r="BY1465" s="16" t="str">
        <f>IF(Wedstrijden!L1452="x","BB","")</f>
        <v/>
      </c>
      <c r="BZ1465" s="16" t="str">
        <f>IF(Wedstrijden!M1452="x","B","")</f>
        <v/>
      </c>
      <c r="CA1465" s="16" t="str">
        <f>IF(Wedstrijden!N1452="x","L1","")</f>
        <v/>
      </c>
      <c r="CB1465" s="16" t="str">
        <f>IF(Wedstrijden!O1452="x","L2","")</f>
        <v/>
      </c>
      <c r="CC1465" s="16" t="str">
        <f>IF(Wedstrijden!P1452="x","M1","")</f>
        <v/>
      </c>
      <c r="CD1465" s="16" t="str">
        <f>IF(Wedstrijden!Q1452="x","M2","")</f>
        <v/>
      </c>
      <c r="CE1465" s="16" t="str">
        <f>IF(Wedstrijden!R1452="x","Z1","")</f>
        <v/>
      </c>
      <c r="CF1465" s="16" t="str">
        <f>IF(Wedstrijden!S1452="x","Z2","")</f>
        <v/>
      </c>
      <c r="CG1465" s="16" t="str">
        <f>IF(Wedstrijden!T1452="x","ZZL","")</f>
        <v/>
      </c>
      <c r="CL1465" s="16" t="str">
        <f>IF(COUNTA(Wedstrijden!AR1452:BB1452)&lt;&gt;0,2,"")</f>
        <v/>
      </c>
      <c r="CM1465" s="16" t="str">
        <f t="shared" si="134"/>
        <v/>
      </c>
      <c r="CN1465" s="16" t="str">
        <f>IF(Wedstrijden!AR1452="x","AA","")</f>
        <v/>
      </c>
      <c r="CO1465" s="16" t="str">
        <f>IF(Wedstrijden!AS1452="x","A","")</f>
        <v/>
      </c>
      <c r="CP1465" s="16" t="str">
        <f>IF(Wedstrijden!AT1452="x","BB","")</f>
        <v/>
      </c>
      <c r="CQ1465" s="16" t="str">
        <f>IF(Wedstrijden!AU1452="x","B","")</f>
        <v/>
      </c>
      <c r="CR1465" s="16" t="str">
        <f>IF(Wedstrijden!AV1452="x","L","")</f>
        <v/>
      </c>
      <c r="CS1465" s="16" t="str">
        <f>IF(Wedstrijden!AW1452="x","M","")</f>
        <v/>
      </c>
      <c r="CT1465" s="16" t="str">
        <f>IF(Wedstrijden!AX1452="x","Z","")</f>
        <v/>
      </c>
      <c r="CU1465" s="16" t="str">
        <f>IF(Wedstrijden!BB1452="x","ZZ","")</f>
        <v/>
      </c>
      <c r="CV1465" s="16" t="str">
        <f>IF(COUNTA(Wedstrijden!AI1452:AP1452)&lt;&gt;0,2,"")</f>
        <v/>
      </c>
      <c r="CW1465" s="16" t="str">
        <f t="shared" si="135"/>
        <v/>
      </c>
      <c r="CX1465" s="16" t="str">
        <f>IF(Wedstrijden!AI1452="x","BB","")</f>
        <v/>
      </c>
      <c r="CY1465" s="16" t="str">
        <f>IF(Wedstrijden!AJ1452="x","B","")</f>
        <v/>
      </c>
      <c r="CZ1465" s="16" t="str">
        <f>IF(Wedstrijden!AK1452="x","L","")</f>
        <v/>
      </c>
      <c r="DA1465" s="16" t="str">
        <f>IF(Wedstrijden!AL1452="x","M","")</f>
        <v/>
      </c>
      <c r="DB1465" s="16" t="str">
        <f>IF(Wedstrijden!AM1452="x","Z","")</f>
        <v/>
      </c>
      <c r="DC1465" s="16" t="str">
        <f>IF(Wedstrijden!AN1452="x","ZZ","")</f>
        <v/>
      </c>
      <c r="DD1465" s="16" t="str">
        <f>IF(Wedstrijden!AP1452="x","1.40","")</f>
        <v/>
      </c>
      <c r="DE1465" s="16" t="str">
        <f>IF(COUNTA(Wedstrijden!BD1452:BF1452)&lt;&gt;0,6,"")</f>
        <v/>
      </c>
      <c r="DF1465" s="16" t="str">
        <f t="shared" si="136"/>
        <v/>
      </c>
      <c r="DG1465" s="16" t="str">
        <f>IF(Wedstrijden!BD1452="x","L","")</f>
        <v/>
      </c>
      <c r="DH1465" s="16" t="str">
        <f>IF(Wedstrijden!BE1452="x","M","")</f>
        <v/>
      </c>
      <c r="DI1465" s="16" t="str">
        <f>IF(Wedstrijden!BF1452="x","Z","")</f>
        <v/>
      </c>
      <c r="DJ1465" s="16" t="str">
        <f>IF(Wedstrijden!BG1452="x","Z","")</f>
        <v/>
      </c>
      <c r="DK1465" s="16" t="str">
        <f>IF(COUNTA(Wedstrijden!BI1452:BK1452)&lt;&gt;0,6,"")</f>
        <v/>
      </c>
      <c r="DL1465" s="16" t="str">
        <f t="shared" si="137"/>
        <v/>
      </c>
      <c r="DM1465" s="16" t="str">
        <f>IF(Wedstrijden!BI1452="x","L","")</f>
        <v/>
      </c>
      <c r="DN1465" s="16" t="str">
        <f>IF(Wedstrijden!BJ1452="x","M","")</f>
        <v/>
      </c>
      <c r="DO1465" s="16" t="str">
        <f>IF(Wedstrijden!BK1452="x","Z","")</f>
        <v/>
      </c>
      <c r="DP1465" s="16" t="str">
        <f>IF(Wedstrijden!BL1452="x","Z","")</f>
        <v/>
      </c>
    </row>
    <row r="1466" spans="1:120" ht="14.4" x14ac:dyDescent="0.3">
      <c r="A1466" s="18">
        <f>Wedstrijden!A1453</f>
        <v>0</v>
      </c>
      <c r="B1466" s="16" t="str">
        <f>IFERROR(VLOOKUP(Wedstrijden!#REF!,#REF!,2,FALSE),"")</f>
        <v/>
      </c>
      <c r="C1466" s="16">
        <f>Wedstrijden!E1453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IF(COUNTA(Wedstrijden!U1453:AC1453)&lt;&gt;0,1,"")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IF(Wedstrijden!U1453="x","B1","")</f>
        <v/>
      </c>
      <c r="BO1466" s="16" t="e">
        <f>IF(Wedstrijden!#REF!="x","BB","")</f>
        <v>#REF!</v>
      </c>
      <c r="BP1466" s="16" t="str">
        <f>IF(Wedstrijden!W1453="x","B","")</f>
        <v/>
      </c>
      <c r="BQ1466" s="16" t="str">
        <f>IF(Wedstrijden!X1453="x","L1","")</f>
        <v/>
      </c>
      <c r="BR1466" s="16" t="str">
        <f>IF(Wedstrijden!Y1453="x","L2","")</f>
        <v/>
      </c>
      <c r="BS1466" s="16" t="str">
        <f>IF(Wedstrijden!Z1453="x","M1","")</f>
        <v/>
      </c>
      <c r="BT1466" s="16" t="str">
        <f>IF(Wedstrijden!AA1453="x","M2","")</f>
        <v/>
      </c>
      <c r="BU1466" s="16" t="str">
        <f>IF(Wedstrijden!AB1453="x","Z1","")</f>
        <v/>
      </c>
      <c r="BV1466" s="16" t="str">
        <f>IF(Wedstrijden!AC1453="x","Z2","")</f>
        <v/>
      </c>
      <c r="BW1466" s="16" t="str">
        <f>IF(COUNTA(Wedstrijden!L1453:T1453)&lt;&gt;0,1,"")</f>
        <v/>
      </c>
      <c r="BX1466" s="16" t="str">
        <f t="shared" si="133"/>
        <v/>
      </c>
      <c r="BY1466" s="16" t="str">
        <f>IF(Wedstrijden!L1453="x","BB","")</f>
        <v/>
      </c>
      <c r="BZ1466" s="16" t="str">
        <f>IF(Wedstrijden!M1453="x","B","")</f>
        <v/>
      </c>
      <c r="CA1466" s="16" t="str">
        <f>IF(Wedstrijden!N1453="x","L1","")</f>
        <v/>
      </c>
      <c r="CB1466" s="16" t="str">
        <f>IF(Wedstrijden!O1453="x","L2","")</f>
        <v/>
      </c>
      <c r="CC1466" s="16" t="str">
        <f>IF(Wedstrijden!P1453="x","M1","")</f>
        <v/>
      </c>
      <c r="CD1466" s="16" t="str">
        <f>IF(Wedstrijden!Q1453="x","M2","")</f>
        <v/>
      </c>
      <c r="CE1466" s="16" t="str">
        <f>IF(Wedstrijden!R1453="x","Z1","")</f>
        <v/>
      </c>
      <c r="CF1466" s="16" t="str">
        <f>IF(Wedstrijden!S1453="x","Z2","")</f>
        <v/>
      </c>
      <c r="CG1466" s="16" t="str">
        <f>IF(Wedstrijden!T1453="x","ZZL","")</f>
        <v/>
      </c>
      <c r="CL1466" s="16" t="str">
        <f>IF(COUNTA(Wedstrijden!AR1453:BB1453)&lt;&gt;0,2,"")</f>
        <v/>
      </c>
      <c r="CM1466" s="16" t="str">
        <f t="shared" si="134"/>
        <v/>
      </c>
      <c r="CN1466" s="16" t="str">
        <f>IF(Wedstrijden!AR1453="x","AA","")</f>
        <v/>
      </c>
      <c r="CO1466" s="16" t="str">
        <f>IF(Wedstrijden!AS1453="x","A","")</f>
        <v/>
      </c>
      <c r="CP1466" s="16" t="str">
        <f>IF(Wedstrijden!AT1453="x","BB","")</f>
        <v/>
      </c>
      <c r="CQ1466" s="16" t="str">
        <f>IF(Wedstrijden!AU1453="x","B","")</f>
        <v/>
      </c>
      <c r="CR1466" s="16" t="str">
        <f>IF(Wedstrijden!AV1453="x","L","")</f>
        <v/>
      </c>
      <c r="CS1466" s="16" t="str">
        <f>IF(Wedstrijden!AW1453="x","M","")</f>
        <v/>
      </c>
      <c r="CT1466" s="16" t="str">
        <f>IF(Wedstrijden!AX1453="x","Z","")</f>
        <v/>
      </c>
      <c r="CU1466" s="16" t="str">
        <f>IF(Wedstrijden!BB1453="x","ZZ","")</f>
        <v/>
      </c>
      <c r="CV1466" s="16" t="str">
        <f>IF(COUNTA(Wedstrijden!AI1453:AP1453)&lt;&gt;0,2,"")</f>
        <v/>
      </c>
      <c r="CW1466" s="16" t="str">
        <f t="shared" si="135"/>
        <v/>
      </c>
      <c r="CX1466" s="16" t="str">
        <f>IF(Wedstrijden!AI1453="x","BB","")</f>
        <v/>
      </c>
      <c r="CY1466" s="16" t="str">
        <f>IF(Wedstrijden!AJ1453="x","B","")</f>
        <v/>
      </c>
      <c r="CZ1466" s="16" t="str">
        <f>IF(Wedstrijden!AK1453="x","L","")</f>
        <v/>
      </c>
      <c r="DA1466" s="16" t="str">
        <f>IF(Wedstrijden!AL1453="x","M","")</f>
        <v/>
      </c>
      <c r="DB1466" s="16" t="str">
        <f>IF(Wedstrijden!AM1453="x","Z","")</f>
        <v/>
      </c>
      <c r="DC1466" s="16" t="str">
        <f>IF(Wedstrijden!AN1453="x","ZZ","")</f>
        <v/>
      </c>
      <c r="DD1466" s="16" t="str">
        <f>IF(Wedstrijden!AP1453="x","1.40","")</f>
        <v/>
      </c>
      <c r="DE1466" s="16" t="str">
        <f>IF(COUNTA(Wedstrijden!BD1453:BF1453)&lt;&gt;0,6,"")</f>
        <v/>
      </c>
      <c r="DF1466" s="16" t="str">
        <f t="shared" si="136"/>
        <v/>
      </c>
      <c r="DG1466" s="16" t="str">
        <f>IF(Wedstrijden!BD1453="x","L","")</f>
        <v/>
      </c>
      <c r="DH1466" s="16" t="str">
        <f>IF(Wedstrijden!BE1453="x","M","")</f>
        <v/>
      </c>
      <c r="DI1466" s="16" t="str">
        <f>IF(Wedstrijden!BF1453="x","Z","")</f>
        <v/>
      </c>
      <c r="DJ1466" s="16" t="str">
        <f>IF(Wedstrijden!BG1453="x","Z","")</f>
        <v/>
      </c>
      <c r="DK1466" s="16" t="str">
        <f>IF(COUNTA(Wedstrijden!BI1453:BK1453)&lt;&gt;0,6,"")</f>
        <v/>
      </c>
      <c r="DL1466" s="16" t="str">
        <f t="shared" si="137"/>
        <v/>
      </c>
      <c r="DM1466" s="16" t="str">
        <f>IF(Wedstrijden!BI1453="x","L","")</f>
        <v/>
      </c>
      <c r="DN1466" s="16" t="str">
        <f>IF(Wedstrijden!BJ1453="x","M","")</f>
        <v/>
      </c>
      <c r="DO1466" s="16" t="str">
        <f>IF(Wedstrijden!BK1453="x","Z","")</f>
        <v/>
      </c>
      <c r="DP1466" s="16" t="str">
        <f>IF(Wedstrijden!BL1453="x","Z","")</f>
        <v/>
      </c>
    </row>
    <row r="1467" spans="1:120" ht="14.4" x14ac:dyDescent="0.3">
      <c r="A1467" s="18">
        <f>Wedstrijden!A1454</f>
        <v>0</v>
      </c>
      <c r="B1467" s="16" t="str">
        <f>IFERROR(VLOOKUP(Wedstrijden!#REF!,#REF!,2,FALSE),"")</f>
        <v/>
      </c>
      <c r="C1467" s="16">
        <f>Wedstrijden!E1454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IF(COUNTA(Wedstrijden!U1454:AC1454)&lt;&gt;0,1,"")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IF(Wedstrijden!U1454="x","B1","")</f>
        <v/>
      </c>
      <c r="BO1467" s="16" t="e">
        <f>IF(Wedstrijden!#REF!="x","BB","")</f>
        <v>#REF!</v>
      </c>
      <c r="BP1467" s="16" t="str">
        <f>IF(Wedstrijden!W1454="x","B","")</f>
        <v/>
      </c>
      <c r="BQ1467" s="16" t="str">
        <f>IF(Wedstrijden!X1454="x","L1","")</f>
        <v/>
      </c>
      <c r="BR1467" s="16" t="str">
        <f>IF(Wedstrijden!Y1454="x","L2","")</f>
        <v/>
      </c>
      <c r="BS1467" s="16" t="str">
        <f>IF(Wedstrijden!Z1454="x","M1","")</f>
        <v/>
      </c>
      <c r="BT1467" s="16" t="str">
        <f>IF(Wedstrijden!AA1454="x","M2","")</f>
        <v/>
      </c>
      <c r="BU1467" s="16" t="str">
        <f>IF(Wedstrijden!AB1454="x","Z1","")</f>
        <v/>
      </c>
      <c r="BV1467" s="16" t="str">
        <f>IF(Wedstrijden!AC1454="x","Z2","")</f>
        <v/>
      </c>
      <c r="BW1467" s="16" t="str">
        <f>IF(COUNTA(Wedstrijden!L1454:T1454)&lt;&gt;0,1,"")</f>
        <v/>
      </c>
      <c r="BX1467" s="16" t="str">
        <f t="shared" si="133"/>
        <v/>
      </c>
      <c r="BY1467" s="16" t="str">
        <f>IF(Wedstrijden!L1454="x","BB","")</f>
        <v/>
      </c>
      <c r="BZ1467" s="16" t="str">
        <f>IF(Wedstrijden!M1454="x","B","")</f>
        <v/>
      </c>
      <c r="CA1467" s="16" t="str">
        <f>IF(Wedstrijden!N1454="x","L1","")</f>
        <v/>
      </c>
      <c r="CB1467" s="16" t="str">
        <f>IF(Wedstrijden!O1454="x","L2","")</f>
        <v/>
      </c>
      <c r="CC1467" s="16" t="str">
        <f>IF(Wedstrijden!P1454="x","M1","")</f>
        <v/>
      </c>
      <c r="CD1467" s="16" t="str">
        <f>IF(Wedstrijden!Q1454="x","M2","")</f>
        <v/>
      </c>
      <c r="CE1467" s="16" t="str">
        <f>IF(Wedstrijden!R1454="x","Z1","")</f>
        <v/>
      </c>
      <c r="CF1467" s="16" t="str">
        <f>IF(Wedstrijden!S1454="x","Z2","")</f>
        <v/>
      </c>
      <c r="CG1467" s="16" t="str">
        <f>IF(Wedstrijden!T1454="x","ZZL","")</f>
        <v/>
      </c>
      <c r="CL1467" s="16" t="str">
        <f>IF(COUNTA(Wedstrijden!AR1454:BB1454)&lt;&gt;0,2,"")</f>
        <v/>
      </c>
      <c r="CM1467" s="16" t="str">
        <f t="shared" si="134"/>
        <v/>
      </c>
      <c r="CN1467" s="16" t="str">
        <f>IF(Wedstrijden!AR1454="x","AA","")</f>
        <v/>
      </c>
      <c r="CO1467" s="16" t="str">
        <f>IF(Wedstrijden!AS1454="x","A","")</f>
        <v/>
      </c>
      <c r="CP1467" s="16" t="str">
        <f>IF(Wedstrijden!AT1454="x","BB","")</f>
        <v/>
      </c>
      <c r="CQ1467" s="16" t="str">
        <f>IF(Wedstrijden!AU1454="x","B","")</f>
        <v/>
      </c>
      <c r="CR1467" s="16" t="str">
        <f>IF(Wedstrijden!AV1454="x","L","")</f>
        <v/>
      </c>
      <c r="CS1467" s="16" t="str">
        <f>IF(Wedstrijden!AW1454="x","M","")</f>
        <v/>
      </c>
      <c r="CT1467" s="16" t="str">
        <f>IF(Wedstrijden!AX1454="x","Z","")</f>
        <v/>
      </c>
      <c r="CU1467" s="16" t="str">
        <f>IF(Wedstrijden!BB1454="x","ZZ","")</f>
        <v/>
      </c>
      <c r="CV1467" s="16" t="str">
        <f>IF(COUNTA(Wedstrijden!AI1454:AP1454)&lt;&gt;0,2,"")</f>
        <v/>
      </c>
      <c r="CW1467" s="16" t="str">
        <f t="shared" si="135"/>
        <v/>
      </c>
      <c r="CX1467" s="16" t="str">
        <f>IF(Wedstrijden!AI1454="x","BB","")</f>
        <v/>
      </c>
      <c r="CY1467" s="16" t="str">
        <f>IF(Wedstrijden!AJ1454="x","B","")</f>
        <v/>
      </c>
      <c r="CZ1467" s="16" t="str">
        <f>IF(Wedstrijden!AK1454="x","L","")</f>
        <v/>
      </c>
      <c r="DA1467" s="16" t="str">
        <f>IF(Wedstrijden!AL1454="x","M","")</f>
        <v/>
      </c>
      <c r="DB1467" s="16" t="str">
        <f>IF(Wedstrijden!AM1454="x","Z","")</f>
        <v/>
      </c>
      <c r="DC1467" s="16" t="str">
        <f>IF(Wedstrijden!AN1454="x","ZZ","")</f>
        <v/>
      </c>
      <c r="DD1467" s="16" t="str">
        <f>IF(Wedstrijden!AP1454="x","1.40","")</f>
        <v/>
      </c>
      <c r="DE1467" s="16" t="str">
        <f>IF(COUNTA(Wedstrijden!BD1454:BF1454)&lt;&gt;0,6,"")</f>
        <v/>
      </c>
      <c r="DF1467" s="16" t="str">
        <f t="shared" si="136"/>
        <v/>
      </c>
      <c r="DG1467" s="16" t="str">
        <f>IF(Wedstrijden!BD1454="x","L","")</f>
        <v/>
      </c>
      <c r="DH1467" s="16" t="str">
        <f>IF(Wedstrijden!BE1454="x","M","")</f>
        <v/>
      </c>
      <c r="DI1467" s="16" t="str">
        <f>IF(Wedstrijden!BF1454="x","Z","")</f>
        <v/>
      </c>
      <c r="DJ1467" s="16" t="str">
        <f>IF(Wedstrijden!BG1454="x","Z","")</f>
        <v/>
      </c>
      <c r="DK1467" s="16" t="str">
        <f>IF(COUNTA(Wedstrijden!BI1454:BK1454)&lt;&gt;0,6,"")</f>
        <v/>
      </c>
      <c r="DL1467" s="16" t="str">
        <f t="shared" si="137"/>
        <v/>
      </c>
      <c r="DM1467" s="16" t="str">
        <f>IF(Wedstrijden!BI1454="x","L","")</f>
        <v/>
      </c>
      <c r="DN1467" s="16" t="str">
        <f>IF(Wedstrijden!BJ1454="x","M","")</f>
        <v/>
      </c>
      <c r="DO1467" s="16" t="str">
        <f>IF(Wedstrijden!BK1454="x","Z","")</f>
        <v/>
      </c>
      <c r="DP1467" s="16" t="str">
        <f>IF(Wedstrijden!BL1454="x","Z","")</f>
        <v/>
      </c>
    </row>
    <row r="1468" spans="1:120" ht="14.4" x14ac:dyDescent="0.3">
      <c r="A1468" s="18">
        <f>Wedstrijden!A1455</f>
        <v>0</v>
      </c>
      <c r="B1468" s="16" t="str">
        <f>IFERROR(VLOOKUP(Wedstrijden!#REF!,#REF!,2,FALSE),"")</f>
        <v/>
      </c>
      <c r="C1468" s="16">
        <f>Wedstrijden!E1455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IF(COUNTA(Wedstrijden!U1455:AC1455)&lt;&gt;0,1,"")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IF(Wedstrijden!U1455="x","B1","")</f>
        <v/>
      </c>
      <c r="BO1468" s="16" t="e">
        <f>IF(Wedstrijden!#REF!="x","BB","")</f>
        <v>#REF!</v>
      </c>
      <c r="BP1468" s="16" t="str">
        <f>IF(Wedstrijden!W1455="x","B","")</f>
        <v/>
      </c>
      <c r="BQ1468" s="16" t="str">
        <f>IF(Wedstrijden!X1455="x","L1","")</f>
        <v/>
      </c>
      <c r="BR1468" s="16" t="str">
        <f>IF(Wedstrijden!Y1455="x","L2","")</f>
        <v/>
      </c>
      <c r="BS1468" s="16" t="str">
        <f>IF(Wedstrijden!Z1455="x","M1","")</f>
        <v/>
      </c>
      <c r="BT1468" s="16" t="str">
        <f>IF(Wedstrijden!AA1455="x","M2","")</f>
        <v/>
      </c>
      <c r="BU1468" s="16" t="str">
        <f>IF(Wedstrijden!AB1455="x","Z1","")</f>
        <v/>
      </c>
      <c r="BV1468" s="16" t="str">
        <f>IF(Wedstrijden!AC1455="x","Z2","")</f>
        <v/>
      </c>
      <c r="BW1468" s="16" t="str">
        <f>IF(COUNTA(Wedstrijden!L1455:T1455)&lt;&gt;0,1,"")</f>
        <v/>
      </c>
      <c r="BX1468" s="16" t="str">
        <f t="shared" si="133"/>
        <v/>
      </c>
      <c r="BY1468" s="16" t="str">
        <f>IF(Wedstrijden!L1455="x","BB","")</f>
        <v/>
      </c>
      <c r="BZ1468" s="16" t="str">
        <f>IF(Wedstrijden!M1455="x","B","")</f>
        <v/>
      </c>
      <c r="CA1468" s="16" t="str">
        <f>IF(Wedstrijden!N1455="x","L1","")</f>
        <v/>
      </c>
      <c r="CB1468" s="16" t="str">
        <f>IF(Wedstrijden!O1455="x","L2","")</f>
        <v/>
      </c>
      <c r="CC1468" s="16" t="str">
        <f>IF(Wedstrijden!P1455="x","M1","")</f>
        <v/>
      </c>
      <c r="CD1468" s="16" t="str">
        <f>IF(Wedstrijden!Q1455="x","M2","")</f>
        <v/>
      </c>
      <c r="CE1468" s="16" t="str">
        <f>IF(Wedstrijden!R1455="x","Z1","")</f>
        <v/>
      </c>
      <c r="CF1468" s="16" t="str">
        <f>IF(Wedstrijden!S1455="x","Z2","")</f>
        <v/>
      </c>
      <c r="CG1468" s="16" t="str">
        <f>IF(Wedstrijden!T1455="x","ZZL","")</f>
        <v/>
      </c>
      <c r="CL1468" s="16" t="str">
        <f>IF(COUNTA(Wedstrijden!AR1455:BB1455)&lt;&gt;0,2,"")</f>
        <v/>
      </c>
      <c r="CM1468" s="16" t="str">
        <f t="shared" si="134"/>
        <v/>
      </c>
      <c r="CN1468" s="16" t="str">
        <f>IF(Wedstrijden!AR1455="x","AA","")</f>
        <v/>
      </c>
      <c r="CO1468" s="16" t="str">
        <f>IF(Wedstrijden!AS1455="x","A","")</f>
        <v/>
      </c>
      <c r="CP1468" s="16" t="str">
        <f>IF(Wedstrijden!AT1455="x","BB","")</f>
        <v/>
      </c>
      <c r="CQ1468" s="16" t="str">
        <f>IF(Wedstrijden!AU1455="x","B","")</f>
        <v/>
      </c>
      <c r="CR1468" s="16" t="str">
        <f>IF(Wedstrijden!AV1455="x","L","")</f>
        <v/>
      </c>
      <c r="CS1468" s="16" t="str">
        <f>IF(Wedstrijden!AW1455="x","M","")</f>
        <v/>
      </c>
      <c r="CT1468" s="16" t="str">
        <f>IF(Wedstrijden!AX1455="x","Z","")</f>
        <v/>
      </c>
      <c r="CU1468" s="16" t="str">
        <f>IF(Wedstrijden!BB1455="x","ZZ","")</f>
        <v/>
      </c>
      <c r="CV1468" s="16" t="str">
        <f>IF(COUNTA(Wedstrijden!AI1455:AP1455)&lt;&gt;0,2,"")</f>
        <v/>
      </c>
      <c r="CW1468" s="16" t="str">
        <f t="shared" si="135"/>
        <v/>
      </c>
      <c r="CX1468" s="16" t="str">
        <f>IF(Wedstrijden!AI1455="x","BB","")</f>
        <v/>
      </c>
      <c r="CY1468" s="16" t="str">
        <f>IF(Wedstrijden!AJ1455="x","B","")</f>
        <v/>
      </c>
      <c r="CZ1468" s="16" t="str">
        <f>IF(Wedstrijden!AK1455="x","L","")</f>
        <v/>
      </c>
      <c r="DA1468" s="16" t="str">
        <f>IF(Wedstrijden!AL1455="x","M","")</f>
        <v/>
      </c>
      <c r="DB1468" s="16" t="str">
        <f>IF(Wedstrijden!AM1455="x","Z","")</f>
        <v/>
      </c>
      <c r="DC1468" s="16" t="str">
        <f>IF(Wedstrijden!AN1455="x","ZZ","")</f>
        <v/>
      </c>
      <c r="DD1468" s="16" t="str">
        <f>IF(Wedstrijden!AP1455="x","1.40","")</f>
        <v/>
      </c>
      <c r="DE1468" s="16" t="str">
        <f>IF(COUNTA(Wedstrijden!BD1455:BF1455)&lt;&gt;0,6,"")</f>
        <v/>
      </c>
      <c r="DF1468" s="16" t="str">
        <f t="shared" si="136"/>
        <v/>
      </c>
      <c r="DG1468" s="16" t="str">
        <f>IF(Wedstrijden!BD1455="x","L","")</f>
        <v/>
      </c>
      <c r="DH1468" s="16" t="str">
        <f>IF(Wedstrijden!BE1455="x","M","")</f>
        <v/>
      </c>
      <c r="DI1468" s="16" t="str">
        <f>IF(Wedstrijden!BF1455="x","Z","")</f>
        <v/>
      </c>
      <c r="DJ1468" s="16" t="str">
        <f>IF(Wedstrijden!BG1455="x","Z","")</f>
        <v/>
      </c>
      <c r="DK1468" s="16" t="str">
        <f>IF(COUNTA(Wedstrijden!BI1455:BK1455)&lt;&gt;0,6,"")</f>
        <v/>
      </c>
      <c r="DL1468" s="16" t="str">
        <f t="shared" si="137"/>
        <v/>
      </c>
      <c r="DM1468" s="16" t="str">
        <f>IF(Wedstrijden!BI1455="x","L","")</f>
        <v/>
      </c>
      <c r="DN1468" s="16" t="str">
        <f>IF(Wedstrijden!BJ1455="x","M","")</f>
        <v/>
      </c>
      <c r="DO1468" s="16" t="str">
        <f>IF(Wedstrijden!BK1455="x","Z","")</f>
        <v/>
      </c>
      <c r="DP1468" s="16" t="str">
        <f>IF(Wedstrijden!BL1455="x","Z","")</f>
        <v/>
      </c>
    </row>
    <row r="1469" spans="1:120" ht="14.4" x14ac:dyDescent="0.3">
      <c r="A1469" s="18">
        <f>Wedstrijden!A1456</f>
        <v>0</v>
      </c>
      <c r="B1469" s="16" t="str">
        <f>IFERROR(VLOOKUP(Wedstrijden!#REF!,#REF!,2,FALSE),"")</f>
        <v/>
      </c>
      <c r="C1469" s="16">
        <f>Wedstrijden!E1456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IF(COUNTA(Wedstrijden!U1456:AC1456)&lt;&gt;0,1,"")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IF(Wedstrijden!U1456="x","B1","")</f>
        <v/>
      </c>
      <c r="BO1469" s="16" t="e">
        <f>IF(Wedstrijden!#REF!="x","BB","")</f>
        <v>#REF!</v>
      </c>
      <c r="BP1469" s="16" t="str">
        <f>IF(Wedstrijden!W1456="x","B","")</f>
        <v/>
      </c>
      <c r="BQ1469" s="16" t="str">
        <f>IF(Wedstrijden!X1456="x","L1","")</f>
        <v/>
      </c>
      <c r="BR1469" s="16" t="str">
        <f>IF(Wedstrijden!Y1456="x","L2","")</f>
        <v/>
      </c>
      <c r="BS1469" s="16" t="str">
        <f>IF(Wedstrijden!Z1456="x","M1","")</f>
        <v/>
      </c>
      <c r="BT1469" s="16" t="str">
        <f>IF(Wedstrijden!AA1456="x","M2","")</f>
        <v/>
      </c>
      <c r="BU1469" s="16" t="str">
        <f>IF(Wedstrijden!AB1456="x","Z1","")</f>
        <v/>
      </c>
      <c r="BV1469" s="16" t="str">
        <f>IF(Wedstrijden!AC1456="x","Z2","")</f>
        <v/>
      </c>
      <c r="BW1469" s="16" t="str">
        <f>IF(COUNTA(Wedstrijden!L1456:T1456)&lt;&gt;0,1,"")</f>
        <v/>
      </c>
      <c r="BX1469" s="16" t="str">
        <f t="shared" si="133"/>
        <v/>
      </c>
      <c r="BY1469" s="16" t="str">
        <f>IF(Wedstrijden!L1456="x","BB","")</f>
        <v/>
      </c>
      <c r="BZ1469" s="16" t="str">
        <f>IF(Wedstrijden!M1456="x","B","")</f>
        <v/>
      </c>
      <c r="CA1469" s="16" t="str">
        <f>IF(Wedstrijden!N1456="x","L1","")</f>
        <v/>
      </c>
      <c r="CB1469" s="16" t="str">
        <f>IF(Wedstrijden!O1456="x","L2","")</f>
        <v/>
      </c>
      <c r="CC1469" s="16" t="str">
        <f>IF(Wedstrijden!P1456="x","M1","")</f>
        <v/>
      </c>
      <c r="CD1469" s="16" t="str">
        <f>IF(Wedstrijden!Q1456="x","M2","")</f>
        <v/>
      </c>
      <c r="CE1469" s="16" t="str">
        <f>IF(Wedstrijden!R1456="x","Z1","")</f>
        <v/>
      </c>
      <c r="CF1469" s="16" t="str">
        <f>IF(Wedstrijden!S1456="x","Z2","")</f>
        <v/>
      </c>
      <c r="CG1469" s="16" t="str">
        <f>IF(Wedstrijden!T1456="x","ZZL","")</f>
        <v/>
      </c>
      <c r="CL1469" s="16" t="str">
        <f>IF(COUNTA(Wedstrijden!AR1456:BB1456)&lt;&gt;0,2,"")</f>
        <v/>
      </c>
      <c r="CM1469" s="16" t="str">
        <f t="shared" si="134"/>
        <v/>
      </c>
      <c r="CN1469" s="16" t="str">
        <f>IF(Wedstrijden!AR1456="x","AA","")</f>
        <v/>
      </c>
      <c r="CO1469" s="16" t="str">
        <f>IF(Wedstrijden!AS1456="x","A","")</f>
        <v/>
      </c>
      <c r="CP1469" s="16" t="str">
        <f>IF(Wedstrijden!AT1456="x","BB","")</f>
        <v/>
      </c>
      <c r="CQ1469" s="16" t="str">
        <f>IF(Wedstrijden!AU1456="x","B","")</f>
        <v/>
      </c>
      <c r="CR1469" s="16" t="str">
        <f>IF(Wedstrijden!AV1456="x","L","")</f>
        <v/>
      </c>
      <c r="CS1469" s="16" t="str">
        <f>IF(Wedstrijden!AW1456="x","M","")</f>
        <v/>
      </c>
      <c r="CT1469" s="16" t="str">
        <f>IF(Wedstrijden!AX1456="x","Z","")</f>
        <v/>
      </c>
      <c r="CU1469" s="16" t="str">
        <f>IF(Wedstrijden!BB1456="x","ZZ","")</f>
        <v/>
      </c>
      <c r="CV1469" s="16" t="str">
        <f>IF(COUNTA(Wedstrijden!AI1456:AP1456)&lt;&gt;0,2,"")</f>
        <v/>
      </c>
      <c r="CW1469" s="16" t="str">
        <f t="shared" si="135"/>
        <v/>
      </c>
      <c r="CX1469" s="16" t="str">
        <f>IF(Wedstrijden!AI1456="x","BB","")</f>
        <v/>
      </c>
      <c r="CY1469" s="16" t="str">
        <f>IF(Wedstrijden!AJ1456="x","B","")</f>
        <v/>
      </c>
      <c r="CZ1469" s="16" t="str">
        <f>IF(Wedstrijden!AK1456="x","L","")</f>
        <v/>
      </c>
      <c r="DA1469" s="16" t="str">
        <f>IF(Wedstrijden!AL1456="x","M","")</f>
        <v/>
      </c>
      <c r="DB1469" s="16" t="str">
        <f>IF(Wedstrijden!AM1456="x","Z","")</f>
        <v/>
      </c>
      <c r="DC1469" s="16" t="str">
        <f>IF(Wedstrijden!AN1456="x","ZZ","")</f>
        <v/>
      </c>
      <c r="DD1469" s="16" t="str">
        <f>IF(Wedstrijden!AP1456="x","1.40","")</f>
        <v/>
      </c>
      <c r="DE1469" s="16" t="str">
        <f>IF(COUNTA(Wedstrijden!BD1456:BF1456)&lt;&gt;0,6,"")</f>
        <v/>
      </c>
      <c r="DF1469" s="16" t="str">
        <f t="shared" si="136"/>
        <v/>
      </c>
      <c r="DG1469" s="16" t="str">
        <f>IF(Wedstrijden!BD1456="x","L","")</f>
        <v/>
      </c>
      <c r="DH1469" s="16" t="str">
        <f>IF(Wedstrijden!BE1456="x","M","")</f>
        <v/>
      </c>
      <c r="DI1469" s="16" t="str">
        <f>IF(Wedstrijden!BF1456="x","Z","")</f>
        <v/>
      </c>
      <c r="DJ1469" s="16" t="str">
        <f>IF(Wedstrijden!BG1456="x","Z","")</f>
        <v/>
      </c>
      <c r="DK1469" s="16" t="str">
        <f>IF(COUNTA(Wedstrijden!BI1456:BK1456)&lt;&gt;0,6,"")</f>
        <v/>
      </c>
      <c r="DL1469" s="16" t="str">
        <f t="shared" si="137"/>
        <v/>
      </c>
      <c r="DM1469" s="16" t="str">
        <f>IF(Wedstrijden!BI1456="x","L","")</f>
        <v/>
      </c>
      <c r="DN1469" s="16" t="str">
        <f>IF(Wedstrijden!BJ1456="x","M","")</f>
        <v/>
      </c>
      <c r="DO1469" s="16" t="str">
        <f>IF(Wedstrijden!BK1456="x","Z","")</f>
        <v/>
      </c>
      <c r="DP1469" s="16" t="str">
        <f>IF(Wedstrijden!BL1456="x","Z","")</f>
        <v/>
      </c>
    </row>
    <row r="1470" spans="1:120" ht="14.4" x14ac:dyDescent="0.3">
      <c r="A1470" s="18">
        <f>Wedstrijden!A1457</f>
        <v>0</v>
      </c>
      <c r="B1470" s="16" t="str">
        <f>IFERROR(VLOOKUP(Wedstrijden!#REF!,#REF!,2,FALSE),"")</f>
        <v/>
      </c>
      <c r="C1470" s="16">
        <f>Wedstrijden!E1457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IF(COUNTA(Wedstrijden!U1457:AC1457)&lt;&gt;0,1,"")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IF(Wedstrijden!U1457="x","B1","")</f>
        <v/>
      </c>
      <c r="BO1470" s="16" t="e">
        <f>IF(Wedstrijden!#REF!="x","BB","")</f>
        <v>#REF!</v>
      </c>
      <c r="BP1470" s="16" t="str">
        <f>IF(Wedstrijden!W1457="x","B","")</f>
        <v/>
      </c>
      <c r="BQ1470" s="16" t="str">
        <f>IF(Wedstrijden!X1457="x","L1","")</f>
        <v/>
      </c>
      <c r="BR1470" s="16" t="str">
        <f>IF(Wedstrijden!Y1457="x","L2","")</f>
        <v/>
      </c>
      <c r="BS1470" s="16" t="str">
        <f>IF(Wedstrijden!Z1457="x","M1","")</f>
        <v/>
      </c>
      <c r="BT1470" s="16" t="str">
        <f>IF(Wedstrijden!AA1457="x","M2","")</f>
        <v/>
      </c>
      <c r="BU1470" s="16" t="str">
        <f>IF(Wedstrijden!AB1457="x","Z1","")</f>
        <v/>
      </c>
      <c r="BV1470" s="16" t="str">
        <f>IF(Wedstrijden!AC1457="x","Z2","")</f>
        <v/>
      </c>
      <c r="BW1470" s="16" t="str">
        <f>IF(COUNTA(Wedstrijden!L1457:T1457)&lt;&gt;0,1,"")</f>
        <v/>
      </c>
      <c r="BX1470" s="16" t="str">
        <f t="shared" si="133"/>
        <v/>
      </c>
      <c r="BY1470" s="16" t="str">
        <f>IF(Wedstrijden!L1457="x","BB","")</f>
        <v/>
      </c>
      <c r="BZ1470" s="16" t="str">
        <f>IF(Wedstrijden!M1457="x","B","")</f>
        <v/>
      </c>
      <c r="CA1470" s="16" t="str">
        <f>IF(Wedstrijden!N1457="x","L1","")</f>
        <v/>
      </c>
      <c r="CB1470" s="16" t="str">
        <f>IF(Wedstrijden!O1457="x","L2","")</f>
        <v/>
      </c>
      <c r="CC1470" s="16" t="str">
        <f>IF(Wedstrijden!P1457="x","M1","")</f>
        <v/>
      </c>
      <c r="CD1470" s="16" t="str">
        <f>IF(Wedstrijden!Q1457="x","M2","")</f>
        <v/>
      </c>
      <c r="CE1470" s="16" t="str">
        <f>IF(Wedstrijden!R1457="x","Z1","")</f>
        <v/>
      </c>
      <c r="CF1470" s="16" t="str">
        <f>IF(Wedstrijden!S1457="x","Z2","")</f>
        <v/>
      </c>
      <c r="CG1470" s="16" t="str">
        <f>IF(Wedstrijden!T1457="x","ZZL","")</f>
        <v/>
      </c>
      <c r="CL1470" s="16" t="str">
        <f>IF(COUNTA(Wedstrijden!AR1457:BB1457)&lt;&gt;0,2,"")</f>
        <v/>
      </c>
      <c r="CM1470" s="16" t="str">
        <f t="shared" si="134"/>
        <v/>
      </c>
      <c r="CN1470" s="16" t="str">
        <f>IF(Wedstrijden!AR1457="x","AA","")</f>
        <v/>
      </c>
      <c r="CO1470" s="16" t="str">
        <f>IF(Wedstrijden!AS1457="x","A","")</f>
        <v/>
      </c>
      <c r="CP1470" s="16" t="str">
        <f>IF(Wedstrijden!AT1457="x","BB","")</f>
        <v/>
      </c>
      <c r="CQ1470" s="16" t="str">
        <f>IF(Wedstrijden!AU1457="x","B","")</f>
        <v/>
      </c>
      <c r="CR1470" s="16" t="str">
        <f>IF(Wedstrijden!AV1457="x","L","")</f>
        <v/>
      </c>
      <c r="CS1470" s="16" t="str">
        <f>IF(Wedstrijden!AW1457="x","M","")</f>
        <v/>
      </c>
      <c r="CT1470" s="16" t="str">
        <f>IF(Wedstrijden!AX1457="x","Z","")</f>
        <v/>
      </c>
      <c r="CU1470" s="16" t="str">
        <f>IF(Wedstrijden!BB1457="x","ZZ","")</f>
        <v/>
      </c>
      <c r="CV1470" s="16" t="str">
        <f>IF(COUNTA(Wedstrijden!AI1457:AP1457)&lt;&gt;0,2,"")</f>
        <v/>
      </c>
      <c r="CW1470" s="16" t="str">
        <f t="shared" si="135"/>
        <v/>
      </c>
      <c r="CX1470" s="16" t="str">
        <f>IF(Wedstrijden!AI1457="x","BB","")</f>
        <v/>
      </c>
      <c r="CY1470" s="16" t="str">
        <f>IF(Wedstrijden!AJ1457="x","B","")</f>
        <v/>
      </c>
      <c r="CZ1470" s="16" t="str">
        <f>IF(Wedstrijden!AK1457="x","L","")</f>
        <v/>
      </c>
      <c r="DA1470" s="16" t="str">
        <f>IF(Wedstrijden!AL1457="x","M","")</f>
        <v/>
      </c>
      <c r="DB1470" s="16" t="str">
        <f>IF(Wedstrijden!AM1457="x","Z","")</f>
        <v/>
      </c>
      <c r="DC1470" s="16" t="str">
        <f>IF(Wedstrijden!AN1457="x","ZZ","")</f>
        <v/>
      </c>
      <c r="DD1470" s="16" t="str">
        <f>IF(Wedstrijden!AP1457="x","1.40","")</f>
        <v/>
      </c>
      <c r="DE1470" s="16" t="str">
        <f>IF(COUNTA(Wedstrijden!BD1457:BF1457)&lt;&gt;0,6,"")</f>
        <v/>
      </c>
      <c r="DF1470" s="16" t="str">
        <f t="shared" si="136"/>
        <v/>
      </c>
      <c r="DG1470" s="16" t="str">
        <f>IF(Wedstrijden!BD1457="x","L","")</f>
        <v/>
      </c>
      <c r="DH1470" s="16" t="str">
        <f>IF(Wedstrijden!BE1457="x","M","")</f>
        <v/>
      </c>
      <c r="DI1470" s="16" t="str">
        <f>IF(Wedstrijden!BF1457="x","Z","")</f>
        <v/>
      </c>
      <c r="DJ1470" s="16" t="str">
        <f>IF(Wedstrijden!BG1457="x","Z","")</f>
        <v/>
      </c>
      <c r="DK1470" s="16" t="str">
        <f>IF(COUNTA(Wedstrijden!BI1457:BK1457)&lt;&gt;0,6,"")</f>
        <v/>
      </c>
      <c r="DL1470" s="16" t="str">
        <f t="shared" si="137"/>
        <v/>
      </c>
      <c r="DM1470" s="16" t="str">
        <f>IF(Wedstrijden!BI1457="x","L","")</f>
        <v/>
      </c>
      <c r="DN1470" s="16" t="str">
        <f>IF(Wedstrijden!BJ1457="x","M","")</f>
        <v/>
      </c>
      <c r="DO1470" s="16" t="str">
        <f>IF(Wedstrijden!BK1457="x","Z","")</f>
        <v/>
      </c>
      <c r="DP1470" s="16" t="str">
        <f>IF(Wedstrijden!BL1457="x","Z","")</f>
        <v/>
      </c>
    </row>
    <row r="1471" spans="1:120" ht="14.4" x14ac:dyDescent="0.3">
      <c r="A1471" s="18">
        <f>Wedstrijden!A1458</f>
        <v>0</v>
      </c>
      <c r="B1471" s="16" t="str">
        <f>IFERROR(VLOOKUP(Wedstrijden!#REF!,#REF!,2,FALSE),"")</f>
        <v/>
      </c>
      <c r="C1471" s="16">
        <f>Wedstrijden!E1458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IF(COUNTA(Wedstrijden!U1458:AC1458)&lt;&gt;0,1,"")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IF(Wedstrijden!U1458="x","B1","")</f>
        <v/>
      </c>
      <c r="BO1471" s="16" t="e">
        <f>IF(Wedstrijden!#REF!="x","BB","")</f>
        <v>#REF!</v>
      </c>
      <c r="BP1471" s="16" t="str">
        <f>IF(Wedstrijden!W1458="x","B","")</f>
        <v/>
      </c>
      <c r="BQ1471" s="16" t="str">
        <f>IF(Wedstrijden!X1458="x","L1","")</f>
        <v/>
      </c>
      <c r="BR1471" s="16" t="str">
        <f>IF(Wedstrijden!Y1458="x","L2","")</f>
        <v/>
      </c>
      <c r="BS1471" s="16" t="str">
        <f>IF(Wedstrijden!Z1458="x","M1","")</f>
        <v/>
      </c>
      <c r="BT1471" s="16" t="str">
        <f>IF(Wedstrijden!AA1458="x","M2","")</f>
        <v/>
      </c>
      <c r="BU1471" s="16" t="str">
        <f>IF(Wedstrijden!AB1458="x","Z1","")</f>
        <v/>
      </c>
      <c r="BV1471" s="16" t="str">
        <f>IF(Wedstrijden!AC1458="x","Z2","")</f>
        <v/>
      </c>
      <c r="BW1471" s="16" t="str">
        <f>IF(COUNTA(Wedstrijden!L1458:T1458)&lt;&gt;0,1,"")</f>
        <v/>
      </c>
      <c r="BX1471" s="16" t="str">
        <f t="shared" si="133"/>
        <v/>
      </c>
      <c r="BY1471" s="16" t="str">
        <f>IF(Wedstrijden!L1458="x","BB","")</f>
        <v/>
      </c>
      <c r="BZ1471" s="16" t="str">
        <f>IF(Wedstrijden!M1458="x","B","")</f>
        <v/>
      </c>
      <c r="CA1471" s="16" t="str">
        <f>IF(Wedstrijden!N1458="x","L1","")</f>
        <v/>
      </c>
      <c r="CB1471" s="16" t="str">
        <f>IF(Wedstrijden!O1458="x","L2","")</f>
        <v/>
      </c>
      <c r="CC1471" s="16" t="str">
        <f>IF(Wedstrijden!P1458="x","M1","")</f>
        <v/>
      </c>
      <c r="CD1471" s="16" t="str">
        <f>IF(Wedstrijden!Q1458="x","M2","")</f>
        <v/>
      </c>
      <c r="CE1471" s="16" t="str">
        <f>IF(Wedstrijden!R1458="x","Z1","")</f>
        <v/>
      </c>
      <c r="CF1471" s="16" t="str">
        <f>IF(Wedstrijden!S1458="x","Z2","")</f>
        <v/>
      </c>
      <c r="CG1471" s="16" t="str">
        <f>IF(Wedstrijden!T1458="x","ZZL","")</f>
        <v/>
      </c>
      <c r="CL1471" s="16" t="str">
        <f>IF(COUNTA(Wedstrijden!AR1458:BB1458)&lt;&gt;0,2,"")</f>
        <v/>
      </c>
      <c r="CM1471" s="16" t="str">
        <f t="shared" si="134"/>
        <v/>
      </c>
      <c r="CN1471" s="16" t="str">
        <f>IF(Wedstrijden!AR1458="x","AA","")</f>
        <v/>
      </c>
      <c r="CO1471" s="16" t="str">
        <f>IF(Wedstrijden!AS1458="x","A","")</f>
        <v/>
      </c>
      <c r="CP1471" s="16" t="str">
        <f>IF(Wedstrijden!AT1458="x","BB","")</f>
        <v/>
      </c>
      <c r="CQ1471" s="16" t="str">
        <f>IF(Wedstrijden!AU1458="x","B","")</f>
        <v/>
      </c>
      <c r="CR1471" s="16" t="str">
        <f>IF(Wedstrijden!AV1458="x","L","")</f>
        <v/>
      </c>
      <c r="CS1471" s="16" t="str">
        <f>IF(Wedstrijden!AW1458="x","M","")</f>
        <v/>
      </c>
      <c r="CT1471" s="16" t="str">
        <f>IF(Wedstrijden!AX1458="x","Z","")</f>
        <v/>
      </c>
      <c r="CU1471" s="16" t="str">
        <f>IF(Wedstrijden!BB1458="x","ZZ","")</f>
        <v/>
      </c>
      <c r="CV1471" s="16" t="str">
        <f>IF(COUNTA(Wedstrijden!AI1458:AP1458)&lt;&gt;0,2,"")</f>
        <v/>
      </c>
      <c r="CW1471" s="16" t="str">
        <f t="shared" si="135"/>
        <v/>
      </c>
      <c r="CX1471" s="16" t="str">
        <f>IF(Wedstrijden!AI1458="x","BB","")</f>
        <v/>
      </c>
      <c r="CY1471" s="16" t="str">
        <f>IF(Wedstrijden!AJ1458="x","B","")</f>
        <v/>
      </c>
      <c r="CZ1471" s="16" t="str">
        <f>IF(Wedstrijden!AK1458="x","L","")</f>
        <v/>
      </c>
      <c r="DA1471" s="16" t="str">
        <f>IF(Wedstrijden!AL1458="x","M","")</f>
        <v/>
      </c>
      <c r="DB1471" s="16" t="str">
        <f>IF(Wedstrijden!AM1458="x","Z","")</f>
        <v/>
      </c>
      <c r="DC1471" s="16" t="str">
        <f>IF(Wedstrijden!AN1458="x","ZZ","")</f>
        <v/>
      </c>
      <c r="DD1471" s="16" t="str">
        <f>IF(Wedstrijden!AP1458="x","1.40","")</f>
        <v/>
      </c>
      <c r="DE1471" s="16" t="str">
        <f>IF(COUNTA(Wedstrijden!BD1458:BF1458)&lt;&gt;0,6,"")</f>
        <v/>
      </c>
      <c r="DF1471" s="16" t="str">
        <f t="shared" si="136"/>
        <v/>
      </c>
      <c r="DG1471" s="16" t="str">
        <f>IF(Wedstrijden!BD1458="x","L","")</f>
        <v/>
      </c>
      <c r="DH1471" s="16" t="str">
        <f>IF(Wedstrijden!BE1458="x","M","")</f>
        <v/>
      </c>
      <c r="DI1471" s="16" t="str">
        <f>IF(Wedstrijden!BF1458="x","Z","")</f>
        <v/>
      </c>
      <c r="DJ1471" s="16" t="str">
        <f>IF(Wedstrijden!BG1458="x","Z","")</f>
        <v/>
      </c>
      <c r="DK1471" s="16" t="str">
        <f>IF(COUNTA(Wedstrijden!BI1458:BK1458)&lt;&gt;0,6,"")</f>
        <v/>
      </c>
      <c r="DL1471" s="16" t="str">
        <f t="shared" si="137"/>
        <v/>
      </c>
      <c r="DM1471" s="16" t="str">
        <f>IF(Wedstrijden!BI1458="x","L","")</f>
        <v/>
      </c>
      <c r="DN1471" s="16" t="str">
        <f>IF(Wedstrijden!BJ1458="x","M","")</f>
        <v/>
      </c>
      <c r="DO1471" s="16" t="str">
        <f>IF(Wedstrijden!BK1458="x","Z","")</f>
        <v/>
      </c>
      <c r="DP1471" s="16" t="str">
        <f>IF(Wedstrijden!BL1458="x","Z","")</f>
        <v/>
      </c>
    </row>
    <row r="1472" spans="1:120" ht="14.4" x14ac:dyDescent="0.3">
      <c r="A1472" s="18">
        <f>Wedstrijden!A1459</f>
        <v>0</v>
      </c>
      <c r="B1472" s="16" t="str">
        <f>IFERROR(VLOOKUP(Wedstrijden!#REF!,#REF!,2,FALSE),"")</f>
        <v/>
      </c>
      <c r="C1472" s="16">
        <f>Wedstrijden!E1459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IF(COUNTA(Wedstrijden!U1459:AC1459)&lt;&gt;0,1,"")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IF(Wedstrijden!U1459="x","B1","")</f>
        <v/>
      </c>
      <c r="BO1472" s="16" t="e">
        <f>IF(Wedstrijden!#REF!="x","BB","")</f>
        <v>#REF!</v>
      </c>
      <c r="BP1472" s="16" t="str">
        <f>IF(Wedstrijden!W1459="x","B","")</f>
        <v/>
      </c>
      <c r="BQ1472" s="16" t="str">
        <f>IF(Wedstrijden!X1459="x","L1","")</f>
        <v/>
      </c>
      <c r="BR1472" s="16" t="str">
        <f>IF(Wedstrijden!Y1459="x","L2","")</f>
        <v/>
      </c>
      <c r="BS1472" s="16" t="str">
        <f>IF(Wedstrijden!Z1459="x","M1","")</f>
        <v/>
      </c>
      <c r="BT1472" s="16" t="str">
        <f>IF(Wedstrijden!AA1459="x","M2","")</f>
        <v/>
      </c>
      <c r="BU1472" s="16" t="str">
        <f>IF(Wedstrijden!AB1459="x","Z1","")</f>
        <v/>
      </c>
      <c r="BV1472" s="16" t="str">
        <f>IF(Wedstrijden!AC1459="x","Z2","")</f>
        <v/>
      </c>
      <c r="BW1472" s="16" t="str">
        <f>IF(COUNTA(Wedstrijden!L1459:T1459)&lt;&gt;0,1,"")</f>
        <v/>
      </c>
      <c r="BX1472" s="16" t="str">
        <f t="shared" si="133"/>
        <v/>
      </c>
      <c r="BY1472" s="16" t="str">
        <f>IF(Wedstrijden!L1459="x","BB","")</f>
        <v/>
      </c>
      <c r="BZ1472" s="16" t="str">
        <f>IF(Wedstrijden!M1459="x","B","")</f>
        <v/>
      </c>
      <c r="CA1472" s="16" t="str">
        <f>IF(Wedstrijden!N1459="x","L1","")</f>
        <v/>
      </c>
      <c r="CB1472" s="16" t="str">
        <f>IF(Wedstrijden!O1459="x","L2","")</f>
        <v/>
      </c>
      <c r="CC1472" s="16" t="str">
        <f>IF(Wedstrijden!P1459="x","M1","")</f>
        <v/>
      </c>
      <c r="CD1472" s="16" t="str">
        <f>IF(Wedstrijden!Q1459="x","M2","")</f>
        <v/>
      </c>
      <c r="CE1472" s="16" t="str">
        <f>IF(Wedstrijden!R1459="x","Z1","")</f>
        <v/>
      </c>
      <c r="CF1472" s="16" t="str">
        <f>IF(Wedstrijden!S1459="x","Z2","")</f>
        <v/>
      </c>
      <c r="CG1472" s="16" t="str">
        <f>IF(Wedstrijden!T1459="x","ZZL","")</f>
        <v/>
      </c>
      <c r="CL1472" s="16" t="str">
        <f>IF(COUNTA(Wedstrijden!AR1459:BB1459)&lt;&gt;0,2,"")</f>
        <v/>
      </c>
      <c r="CM1472" s="16" t="str">
        <f t="shared" si="134"/>
        <v/>
      </c>
      <c r="CN1472" s="16" t="str">
        <f>IF(Wedstrijden!AR1459="x","AA","")</f>
        <v/>
      </c>
      <c r="CO1472" s="16" t="str">
        <f>IF(Wedstrijden!AS1459="x","A","")</f>
        <v/>
      </c>
      <c r="CP1472" s="16" t="str">
        <f>IF(Wedstrijden!AT1459="x","BB","")</f>
        <v/>
      </c>
      <c r="CQ1472" s="16" t="str">
        <f>IF(Wedstrijden!AU1459="x","B","")</f>
        <v/>
      </c>
      <c r="CR1472" s="16" t="str">
        <f>IF(Wedstrijden!AV1459="x","L","")</f>
        <v/>
      </c>
      <c r="CS1472" s="16" t="str">
        <f>IF(Wedstrijden!AW1459="x","M","")</f>
        <v/>
      </c>
      <c r="CT1472" s="16" t="str">
        <f>IF(Wedstrijden!AX1459="x","Z","")</f>
        <v/>
      </c>
      <c r="CU1472" s="16" t="str">
        <f>IF(Wedstrijden!BB1459="x","ZZ","")</f>
        <v/>
      </c>
      <c r="CV1472" s="16" t="str">
        <f>IF(COUNTA(Wedstrijden!AI1459:AP1459)&lt;&gt;0,2,"")</f>
        <v/>
      </c>
      <c r="CW1472" s="16" t="str">
        <f t="shared" si="135"/>
        <v/>
      </c>
      <c r="CX1472" s="16" t="str">
        <f>IF(Wedstrijden!AI1459="x","BB","")</f>
        <v/>
      </c>
      <c r="CY1472" s="16" t="str">
        <f>IF(Wedstrijden!AJ1459="x","B","")</f>
        <v/>
      </c>
      <c r="CZ1472" s="16" t="str">
        <f>IF(Wedstrijden!AK1459="x","L","")</f>
        <v/>
      </c>
      <c r="DA1472" s="16" t="str">
        <f>IF(Wedstrijden!AL1459="x","M","")</f>
        <v/>
      </c>
      <c r="DB1472" s="16" t="str">
        <f>IF(Wedstrijden!AM1459="x","Z","")</f>
        <v/>
      </c>
      <c r="DC1472" s="16" t="str">
        <f>IF(Wedstrijden!AN1459="x","ZZ","")</f>
        <v/>
      </c>
      <c r="DD1472" s="16" t="str">
        <f>IF(Wedstrijden!AP1459="x","1.40","")</f>
        <v/>
      </c>
      <c r="DE1472" s="16" t="str">
        <f>IF(COUNTA(Wedstrijden!BD1459:BF1459)&lt;&gt;0,6,"")</f>
        <v/>
      </c>
      <c r="DF1472" s="16" t="str">
        <f t="shared" si="136"/>
        <v/>
      </c>
      <c r="DG1472" s="16" t="str">
        <f>IF(Wedstrijden!BD1459="x","L","")</f>
        <v/>
      </c>
      <c r="DH1472" s="16" t="str">
        <f>IF(Wedstrijden!BE1459="x","M","")</f>
        <v/>
      </c>
      <c r="DI1472" s="16" t="str">
        <f>IF(Wedstrijden!BF1459="x","Z","")</f>
        <v/>
      </c>
      <c r="DJ1472" s="16" t="str">
        <f>IF(Wedstrijden!BG1459="x","Z","")</f>
        <v/>
      </c>
      <c r="DK1472" s="16" t="str">
        <f>IF(COUNTA(Wedstrijden!BI1459:BK1459)&lt;&gt;0,6,"")</f>
        <v/>
      </c>
      <c r="DL1472" s="16" t="str">
        <f t="shared" si="137"/>
        <v/>
      </c>
      <c r="DM1472" s="16" t="str">
        <f>IF(Wedstrijden!BI1459="x","L","")</f>
        <v/>
      </c>
      <c r="DN1472" s="16" t="str">
        <f>IF(Wedstrijden!BJ1459="x","M","")</f>
        <v/>
      </c>
      <c r="DO1472" s="16" t="str">
        <f>IF(Wedstrijden!BK1459="x","Z","")</f>
        <v/>
      </c>
      <c r="DP1472" s="16" t="str">
        <f>IF(Wedstrijden!BL1459="x","Z","")</f>
        <v/>
      </c>
    </row>
    <row r="1473" spans="1:120" ht="14.4" x14ac:dyDescent="0.3">
      <c r="A1473" s="18">
        <f>Wedstrijden!A1460</f>
        <v>0</v>
      </c>
      <c r="B1473" s="16" t="str">
        <f>IFERROR(VLOOKUP(Wedstrijden!#REF!,#REF!,2,FALSE),"")</f>
        <v/>
      </c>
      <c r="C1473" s="16">
        <f>Wedstrijden!E1460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IF(COUNTA(Wedstrijden!U1460:AC1460)&lt;&gt;0,1,"")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IF(Wedstrijden!U1460="x","B1","")</f>
        <v/>
      </c>
      <c r="BO1473" s="16" t="e">
        <f>IF(Wedstrijden!#REF!="x","BB","")</f>
        <v>#REF!</v>
      </c>
      <c r="BP1473" s="16" t="str">
        <f>IF(Wedstrijden!W1460="x","B","")</f>
        <v/>
      </c>
      <c r="BQ1473" s="16" t="str">
        <f>IF(Wedstrijden!X1460="x","L1","")</f>
        <v/>
      </c>
      <c r="BR1473" s="16" t="str">
        <f>IF(Wedstrijden!Y1460="x","L2","")</f>
        <v/>
      </c>
      <c r="BS1473" s="16" t="str">
        <f>IF(Wedstrijden!Z1460="x","M1","")</f>
        <v/>
      </c>
      <c r="BT1473" s="16" t="str">
        <f>IF(Wedstrijden!AA1460="x","M2","")</f>
        <v/>
      </c>
      <c r="BU1473" s="16" t="str">
        <f>IF(Wedstrijden!AB1460="x","Z1","")</f>
        <v/>
      </c>
      <c r="BV1473" s="16" t="str">
        <f>IF(Wedstrijden!AC1460="x","Z2","")</f>
        <v/>
      </c>
      <c r="BW1473" s="16" t="str">
        <f>IF(COUNTA(Wedstrijden!L1460:T1460)&lt;&gt;0,1,"")</f>
        <v/>
      </c>
      <c r="BX1473" s="16" t="str">
        <f t="shared" si="133"/>
        <v/>
      </c>
      <c r="BY1473" s="16" t="str">
        <f>IF(Wedstrijden!L1460="x","BB","")</f>
        <v/>
      </c>
      <c r="BZ1473" s="16" t="str">
        <f>IF(Wedstrijden!M1460="x","B","")</f>
        <v/>
      </c>
      <c r="CA1473" s="16" t="str">
        <f>IF(Wedstrijden!N1460="x","L1","")</f>
        <v/>
      </c>
      <c r="CB1473" s="16" t="str">
        <f>IF(Wedstrijden!O1460="x","L2","")</f>
        <v/>
      </c>
      <c r="CC1473" s="16" t="str">
        <f>IF(Wedstrijden!P1460="x","M1","")</f>
        <v/>
      </c>
      <c r="CD1473" s="16" t="str">
        <f>IF(Wedstrijden!Q1460="x","M2","")</f>
        <v/>
      </c>
      <c r="CE1473" s="16" t="str">
        <f>IF(Wedstrijden!R1460="x","Z1","")</f>
        <v/>
      </c>
      <c r="CF1473" s="16" t="str">
        <f>IF(Wedstrijden!S1460="x","Z2","")</f>
        <v/>
      </c>
      <c r="CG1473" s="16" t="str">
        <f>IF(Wedstrijden!T1460="x","ZZL","")</f>
        <v/>
      </c>
      <c r="CL1473" s="16" t="str">
        <f>IF(COUNTA(Wedstrijden!AR1460:BB1460)&lt;&gt;0,2,"")</f>
        <v/>
      </c>
      <c r="CM1473" s="16" t="str">
        <f t="shared" si="134"/>
        <v/>
      </c>
      <c r="CN1473" s="16" t="str">
        <f>IF(Wedstrijden!AR1460="x","AA","")</f>
        <v/>
      </c>
      <c r="CO1473" s="16" t="str">
        <f>IF(Wedstrijden!AS1460="x","A","")</f>
        <v/>
      </c>
      <c r="CP1473" s="16" t="str">
        <f>IF(Wedstrijden!AT1460="x","BB","")</f>
        <v/>
      </c>
      <c r="CQ1473" s="16" t="str">
        <f>IF(Wedstrijden!AU1460="x","B","")</f>
        <v/>
      </c>
      <c r="CR1473" s="16" t="str">
        <f>IF(Wedstrijden!AV1460="x","L","")</f>
        <v/>
      </c>
      <c r="CS1473" s="16" t="str">
        <f>IF(Wedstrijden!AW1460="x","M","")</f>
        <v/>
      </c>
      <c r="CT1473" s="16" t="str">
        <f>IF(Wedstrijden!AX1460="x","Z","")</f>
        <v/>
      </c>
      <c r="CU1473" s="16" t="str">
        <f>IF(Wedstrijden!BB1460="x","ZZ","")</f>
        <v/>
      </c>
      <c r="CV1473" s="16" t="str">
        <f>IF(COUNTA(Wedstrijden!AI1460:AP1460)&lt;&gt;0,2,"")</f>
        <v/>
      </c>
      <c r="CW1473" s="16" t="str">
        <f t="shared" si="135"/>
        <v/>
      </c>
      <c r="CX1473" s="16" t="str">
        <f>IF(Wedstrijden!AI1460="x","BB","")</f>
        <v/>
      </c>
      <c r="CY1473" s="16" t="str">
        <f>IF(Wedstrijden!AJ1460="x","B","")</f>
        <v/>
      </c>
      <c r="CZ1473" s="16" t="str">
        <f>IF(Wedstrijden!AK1460="x","L","")</f>
        <v/>
      </c>
      <c r="DA1473" s="16" t="str">
        <f>IF(Wedstrijden!AL1460="x","M","")</f>
        <v/>
      </c>
      <c r="DB1473" s="16" t="str">
        <f>IF(Wedstrijden!AM1460="x","Z","")</f>
        <v/>
      </c>
      <c r="DC1473" s="16" t="str">
        <f>IF(Wedstrijden!AN1460="x","ZZ","")</f>
        <v/>
      </c>
      <c r="DD1473" s="16" t="str">
        <f>IF(Wedstrijden!AP1460="x","1.40","")</f>
        <v/>
      </c>
      <c r="DE1473" s="16" t="str">
        <f>IF(COUNTA(Wedstrijden!BD1460:BF1460)&lt;&gt;0,6,"")</f>
        <v/>
      </c>
      <c r="DF1473" s="16" t="str">
        <f t="shared" si="136"/>
        <v/>
      </c>
      <c r="DG1473" s="16" t="str">
        <f>IF(Wedstrijden!BD1460="x","L","")</f>
        <v/>
      </c>
      <c r="DH1473" s="16" t="str">
        <f>IF(Wedstrijden!BE1460="x","M","")</f>
        <v/>
      </c>
      <c r="DI1473" s="16" t="str">
        <f>IF(Wedstrijden!BF1460="x","Z","")</f>
        <v/>
      </c>
      <c r="DJ1473" s="16" t="str">
        <f>IF(Wedstrijden!BG1460="x","Z","")</f>
        <v/>
      </c>
      <c r="DK1473" s="16" t="str">
        <f>IF(COUNTA(Wedstrijden!BI1460:BK1460)&lt;&gt;0,6,"")</f>
        <v/>
      </c>
      <c r="DL1473" s="16" t="str">
        <f t="shared" si="137"/>
        <v/>
      </c>
      <c r="DM1473" s="16" t="str">
        <f>IF(Wedstrijden!BI1460="x","L","")</f>
        <v/>
      </c>
      <c r="DN1473" s="16" t="str">
        <f>IF(Wedstrijden!BJ1460="x","M","")</f>
        <v/>
      </c>
      <c r="DO1473" s="16" t="str">
        <f>IF(Wedstrijden!BK1460="x","Z","")</f>
        <v/>
      </c>
      <c r="DP1473" s="16" t="str">
        <f>IF(Wedstrijden!BL1460="x","Z","")</f>
        <v/>
      </c>
    </row>
    <row r="1474" spans="1:120" ht="14.4" x14ac:dyDescent="0.3">
      <c r="A1474" s="18">
        <f>Wedstrijden!A1461</f>
        <v>0</v>
      </c>
      <c r="B1474" s="16" t="str">
        <f>IFERROR(VLOOKUP(Wedstrijden!#REF!,#REF!,2,FALSE),"")</f>
        <v/>
      </c>
      <c r="C1474" s="16">
        <f>Wedstrijden!E1461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IF(COUNTA(Wedstrijden!U1461:AC1461)&lt;&gt;0,1,"")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IF(Wedstrijden!U1461="x","B1","")</f>
        <v/>
      </c>
      <c r="BO1474" s="16" t="e">
        <f>IF(Wedstrijden!#REF!="x","BB","")</f>
        <v>#REF!</v>
      </c>
      <c r="BP1474" s="16" t="str">
        <f>IF(Wedstrijden!W1461="x","B","")</f>
        <v/>
      </c>
      <c r="BQ1474" s="16" t="str">
        <f>IF(Wedstrijden!X1461="x","L1","")</f>
        <v/>
      </c>
      <c r="BR1474" s="16" t="str">
        <f>IF(Wedstrijden!Y1461="x","L2","")</f>
        <v/>
      </c>
      <c r="BS1474" s="16" t="str">
        <f>IF(Wedstrijden!Z1461="x","M1","")</f>
        <v/>
      </c>
      <c r="BT1474" s="16" t="str">
        <f>IF(Wedstrijden!AA1461="x","M2","")</f>
        <v/>
      </c>
      <c r="BU1474" s="16" t="str">
        <f>IF(Wedstrijden!AB1461="x","Z1","")</f>
        <v/>
      </c>
      <c r="BV1474" s="16" t="str">
        <f>IF(Wedstrijden!AC1461="x","Z2","")</f>
        <v/>
      </c>
      <c r="BW1474" s="16" t="str">
        <f>IF(COUNTA(Wedstrijden!L1461:T1461)&lt;&gt;0,1,"")</f>
        <v/>
      </c>
      <c r="BX1474" s="16" t="str">
        <f t="shared" si="133"/>
        <v/>
      </c>
      <c r="BY1474" s="16" t="str">
        <f>IF(Wedstrijden!L1461="x","BB","")</f>
        <v/>
      </c>
      <c r="BZ1474" s="16" t="str">
        <f>IF(Wedstrijden!M1461="x","B","")</f>
        <v/>
      </c>
      <c r="CA1474" s="16" t="str">
        <f>IF(Wedstrijden!N1461="x","L1","")</f>
        <v/>
      </c>
      <c r="CB1474" s="16" t="str">
        <f>IF(Wedstrijden!O1461="x","L2","")</f>
        <v/>
      </c>
      <c r="CC1474" s="16" t="str">
        <f>IF(Wedstrijden!P1461="x","M1","")</f>
        <v/>
      </c>
      <c r="CD1474" s="16" t="str">
        <f>IF(Wedstrijden!Q1461="x","M2","")</f>
        <v/>
      </c>
      <c r="CE1474" s="16" t="str">
        <f>IF(Wedstrijden!R1461="x","Z1","")</f>
        <v/>
      </c>
      <c r="CF1474" s="16" t="str">
        <f>IF(Wedstrijden!S1461="x","Z2","")</f>
        <v/>
      </c>
      <c r="CG1474" s="16" t="str">
        <f>IF(Wedstrijden!T1461="x","ZZL","")</f>
        <v/>
      </c>
      <c r="CL1474" s="16" t="str">
        <f>IF(COUNTA(Wedstrijden!AR1461:BB1461)&lt;&gt;0,2,"")</f>
        <v/>
      </c>
      <c r="CM1474" s="16" t="str">
        <f t="shared" si="134"/>
        <v/>
      </c>
      <c r="CN1474" s="16" t="str">
        <f>IF(Wedstrijden!AR1461="x","AA","")</f>
        <v/>
      </c>
      <c r="CO1474" s="16" t="str">
        <f>IF(Wedstrijden!AS1461="x","A","")</f>
        <v/>
      </c>
      <c r="CP1474" s="16" t="str">
        <f>IF(Wedstrijden!AT1461="x","BB","")</f>
        <v/>
      </c>
      <c r="CQ1474" s="16" t="str">
        <f>IF(Wedstrijden!AU1461="x","B","")</f>
        <v/>
      </c>
      <c r="CR1474" s="16" t="str">
        <f>IF(Wedstrijden!AV1461="x","L","")</f>
        <v/>
      </c>
      <c r="CS1474" s="16" t="str">
        <f>IF(Wedstrijden!AW1461="x","M","")</f>
        <v/>
      </c>
      <c r="CT1474" s="16" t="str">
        <f>IF(Wedstrijden!AX1461="x","Z","")</f>
        <v/>
      </c>
      <c r="CU1474" s="16" t="str">
        <f>IF(Wedstrijden!BB1461="x","ZZ","")</f>
        <v/>
      </c>
      <c r="CV1474" s="16" t="str">
        <f>IF(COUNTA(Wedstrijden!AI1461:AP1461)&lt;&gt;0,2,"")</f>
        <v/>
      </c>
      <c r="CW1474" s="16" t="str">
        <f t="shared" si="135"/>
        <v/>
      </c>
      <c r="CX1474" s="16" t="str">
        <f>IF(Wedstrijden!AI1461="x","BB","")</f>
        <v/>
      </c>
      <c r="CY1474" s="16" t="str">
        <f>IF(Wedstrijden!AJ1461="x","B","")</f>
        <v/>
      </c>
      <c r="CZ1474" s="16" t="str">
        <f>IF(Wedstrijden!AK1461="x","L","")</f>
        <v/>
      </c>
      <c r="DA1474" s="16" t="str">
        <f>IF(Wedstrijden!AL1461="x","M","")</f>
        <v/>
      </c>
      <c r="DB1474" s="16" t="str">
        <f>IF(Wedstrijden!AM1461="x","Z","")</f>
        <v/>
      </c>
      <c r="DC1474" s="16" t="str">
        <f>IF(Wedstrijden!AN1461="x","ZZ","")</f>
        <v/>
      </c>
      <c r="DD1474" s="16" t="str">
        <f>IF(Wedstrijden!AP1461="x","1.40","")</f>
        <v/>
      </c>
      <c r="DE1474" s="16" t="str">
        <f>IF(COUNTA(Wedstrijden!BD1461:BF1461)&lt;&gt;0,6,"")</f>
        <v/>
      </c>
      <c r="DF1474" s="16" t="str">
        <f t="shared" si="136"/>
        <v/>
      </c>
      <c r="DG1474" s="16" t="str">
        <f>IF(Wedstrijden!BD1461="x","L","")</f>
        <v/>
      </c>
      <c r="DH1474" s="16" t="str">
        <f>IF(Wedstrijden!BE1461="x","M","")</f>
        <v/>
      </c>
      <c r="DI1474" s="16" t="str">
        <f>IF(Wedstrijden!BF1461="x","Z","")</f>
        <v/>
      </c>
      <c r="DJ1474" s="16" t="str">
        <f>IF(Wedstrijden!BG1461="x","Z","")</f>
        <v/>
      </c>
      <c r="DK1474" s="16" t="str">
        <f>IF(COUNTA(Wedstrijden!BI1461:BK1461)&lt;&gt;0,6,"")</f>
        <v/>
      </c>
      <c r="DL1474" s="16" t="str">
        <f t="shared" si="137"/>
        <v/>
      </c>
      <c r="DM1474" s="16" t="str">
        <f>IF(Wedstrijden!BI1461="x","L","")</f>
        <v/>
      </c>
      <c r="DN1474" s="16" t="str">
        <f>IF(Wedstrijden!BJ1461="x","M","")</f>
        <v/>
      </c>
      <c r="DO1474" s="16" t="str">
        <f>IF(Wedstrijden!BK1461="x","Z","")</f>
        <v/>
      </c>
      <c r="DP1474" s="16" t="str">
        <f>IF(Wedstrijden!BL1461="x","Z","")</f>
        <v/>
      </c>
    </row>
    <row r="1475" spans="1:120" ht="14.4" x14ac:dyDescent="0.3">
      <c r="A1475" s="18">
        <f>Wedstrijden!A1462</f>
        <v>0</v>
      </c>
      <c r="B1475" s="16" t="str">
        <f>IFERROR(VLOOKUP(Wedstrijden!#REF!,#REF!,2,FALSE),"")</f>
        <v/>
      </c>
      <c r="C1475" s="16">
        <f>Wedstrijden!E1462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IF(COUNTA(Wedstrijden!U1462:AC1462)&lt;&gt;0,1,"")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IF(Wedstrijden!U1462="x","B1","")</f>
        <v/>
      </c>
      <c r="BO1475" s="16" t="e">
        <f>IF(Wedstrijden!#REF!="x","BB","")</f>
        <v>#REF!</v>
      </c>
      <c r="BP1475" s="16" t="str">
        <f>IF(Wedstrijden!W1462="x","B","")</f>
        <v/>
      </c>
      <c r="BQ1475" s="16" t="str">
        <f>IF(Wedstrijden!X1462="x","L1","")</f>
        <v/>
      </c>
      <c r="BR1475" s="16" t="str">
        <f>IF(Wedstrijden!Y1462="x","L2","")</f>
        <v/>
      </c>
      <c r="BS1475" s="16" t="str">
        <f>IF(Wedstrijden!Z1462="x","M1","")</f>
        <v/>
      </c>
      <c r="BT1475" s="16" t="str">
        <f>IF(Wedstrijden!AA1462="x","M2","")</f>
        <v/>
      </c>
      <c r="BU1475" s="16" t="str">
        <f>IF(Wedstrijden!AB1462="x","Z1","")</f>
        <v/>
      </c>
      <c r="BV1475" s="16" t="str">
        <f>IF(Wedstrijden!AC1462="x","Z2","")</f>
        <v/>
      </c>
      <c r="BW1475" s="16" t="str">
        <f>IF(COUNTA(Wedstrijden!L1462:T1462)&lt;&gt;0,1,"")</f>
        <v/>
      </c>
      <c r="BX1475" s="16" t="str">
        <f t="shared" ref="BX1475:BX1496" si="139">IF(COUNTBLANK(BW1475) = 1,"",1)</f>
        <v/>
      </c>
      <c r="BY1475" s="16" t="str">
        <f>IF(Wedstrijden!L1462="x","BB","")</f>
        <v/>
      </c>
      <c r="BZ1475" s="16" t="str">
        <f>IF(Wedstrijden!M1462="x","B","")</f>
        <v/>
      </c>
      <c r="CA1475" s="16" t="str">
        <f>IF(Wedstrijden!N1462="x","L1","")</f>
        <v/>
      </c>
      <c r="CB1475" s="16" t="str">
        <f>IF(Wedstrijden!O1462="x","L2","")</f>
        <v/>
      </c>
      <c r="CC1475" s="16" t="str">
        <f>IF(Wedstrijden!P1462="x","M1","")</f>
        <v/>
      </c>
      <c r="CD1475" s="16" t="str">
        <f>IF(Wedstrijden!Q1462="x","M2","")</f>
        <v/>
      </c>
      <c r="CE1475" s="16" t="str">
        <f>IF(Wedstrijden!R1462="x","Z1","")</f>
        <v/>
      </c>
      <c r="CF1475" s="16" t="str">
        <f>IF(Wedstrijden!S1462="x","Z2","")</f>
        <v/>
      </c>
      <c r="CG1475" s="16" t="str">
        <f>IF(Wedstrijden!T1462="x","ZZL","")</f>
        <v/>
      </c>
      <c r="CL1475" s="16" t="str">
        <f>IF(COUNTA(Wedstrijden!AR1462:BB1462)&lt;&gt;0,2,"")</f>
        <v/>
      </c>
      <c r="CM1475" s="16" t="str">
        <f t="shared" ref="CM1475:CM1496" si="140">IF(COUNTBLANK(CL1475) = 1,"",2)</f>
        <v/>
      </c>
      <c r="CN1475" s="16" t="str">
        <f>IF(Wedstrijden!AR1462="x","AA","")</f>
        <v/>
      </c>
      <c r="CO1475" s="16" t="str">
        <f>IF(Wedstrijden!AS1462="x","A","")</f>
        <v/>
      </c>
      <c r="CP1475" s="16" t="str">
        <f>IF(Wedstrijden!AT1462="x","BB","")</f>
        <v/>
      </c>
      <c r="CQ1475" s="16" t="str">
        <f>IF(Wedstrijden!AU1462="x","B","")</f>
        <v/>
      </c>
      <c r="CR1475" s="16" t="str">
        <f>IF(Wedstrijden!AV1462="x","L","")</f>
        <v/>
      </c>
      <c r="CS1475" s="16" t="str">
        <f>IF(Wedstrijden!AW1462="x","M","")</f>
        <v/>
      </c>
      <c r="CT1475" s="16" t="str">
        <f>IF(Wedstrijden!AX1462="x","Z","")</f>
        <v/>
      </c>
      <c r="CU1475" s="16" t="str">
        <f>IF(Wedstrijden!BB1462="x","ZZ","")</f>
        <v/>
      </c>
      <c r="CV1475" s="16" t="str">
        <f>IF(COUNTA(Wedstrijden!AI1462:AP1462)&lt;&gt;0,2,"")</f>
        <v/>
      </c>
      <c r="CW1475" s="16" t="str">
        <f t="shared" ref="CW1475:CW1496" si="141">IF(COUNTBLANK(CV1475) = 1,"",1)</f>
        <v/>
      </c>
      <c r="CX1475" s="16" t="str">
        <f>IF(Wedstrijden!AI1462="x","BB","")</f>
        <v/>
      </c>
      <c r="CY1475" s="16" t="str">
        <f>IF(Wedstrijden!AJ1462="x","B","")</f>
        <v/>
      </c>
      <c r="CZ1475" s="16" t="str">
        <f>IF(Wedstrijden!AK1462="x","L","")</f>
        <v/>
      </c>
      <c r="DA1475" s="16" t="str">
        <f>IF(Wedstrijden!AL1462="x","M","")</f>
        <v/>
      </c>
      <c r="DB1475" s="16" t="str">
        <f>IF(Wedstrijden!AM1462="x","Z","")</f>
        <v/>
      </c>
      <c r="DC1475" s="16" t="str">
        <f>IF(Wedstrijden!AN1462="x","ZZ","")</f>
        <v/>
      </c>
      <c r="DD1475" s="16" t="str">
        <f>IF(Wedstrijden!AP1462="x","1.40","")</f>
        <v/>
      </c>
      <c r="DE1475" s="16" t="str">
        <f>IF(COUNTA(Wedstrijden!BD1462:BF1462)&lt;&gt;0,6,"")</f>
        <v/>
      </c>
      <c r="DF1475" s="16" t="str">
        <f t="shared" ref="DF1475:DF1496" si="142">IF(COUNTBLANK(DE1475) = 1,"",2)</f>
        <v/>
      </c>
      <c r="DG1475" s="16" t="str">
        <f>IF(Wedstrijden!BD1462="x","L","")</f>
        <v/>
      </c>
      <c r="DH1475" s="16" t="str">
        <f>IF(Wedstrijden!BE1462="x","M","")</f>
        <v/>
      </c>
      <c r="DI1475" s="16" t="str">
        <f>IF(Wedstrijden!BF1462="x","Z","")</f>
        <v/>
      </c>
      <c r="DJ1475" s="16" t="str">
        <f>IF(Wedstrijden!BG1462="x","Z","")</f>
        <v/>
      </c>
      <c r="DK1475" s="16" t="str">
        <f>IF(COUNTA(Wedstrijden!BI1462:BK1462)&lt;&gt;0,6,"")</f>
        <v/>
      </c>
      <c r="DL1475" s="16" t="str">
        <f t="shared" ref="DL1475:DL1496" si="143">IF(COUNTBLANK(DK1475) = 1,"",1)</f>
        <v/>
      </c>
      <c r="DM1475" s="16" t="str">
        <f>IF(Wedstrijden!BI1462="x","L","")</f>
        <v/>
      </c>
      <c r="DN1475" s="16" t="str">
        <f>IF(Wedstrijden!BJ1462="x","M","")</f>
        <v/>
      </c>
      <c r="DO1475" s="16" t="str">
        <f>IF(Wedstrijden!BK1462="x","Z","")</f>
        <v/>
      </c>
      <c r="DP1475" s="16" t="str">
        <f>IF(Wedstrijden!BL1462="x","Z","")</f>
        <v/>
      </c>
    </row>
    <row r="1476" spans="1:120" ht="14.4" x14ac:dyDescent="0.3">
      <c r="A1476" s="18">
        <f>Wedstrijden!A1463</f>
        <v>0</v>
      </c>
      <c r="B1476" s="16" t="str">
        <f>IFERROR(VLOOKUP(Wedstrijden!#REF!,#REF!,2,FALSE),"")</f>
        <v/>
      </c>
      <c r="C1476" s="16">
        <f>Wedstrijden!E1463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IF(COUNTA(Wedstrijden!U1463:AC1463)&lt;&gt;0,1,"")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IF(Wedstrijden!U1463="x","B1","")</f>
        <v/>
      </c>
      <c r="BO1476" s="16" t="e">
        <f>IF(Wedstrijden!#REF!="x","BB","")</f>
        <v>#REF!</v>
      </c>
      <c r="BP1476" s="16" t="str">
        <f>IF(Wedstrijden!W1463="x","B","")</f>
        <v/>
      </c>
      <c r="BQ1476" s="16" t="str">
        <f>IF(Wedstrijden!X1463="x","L1","")</f>
        <v/>
      </c>
      <c r="BR1476" s="16" t="str">
        <f>IF(Wedstrijden!Y1463="x","L2","")</f>
        <v/>
      </c>
      <c r="BS1476" s="16" t="str">
        <f>IF(Wedstrijden!Z1463="x","M1","")</f>
        <v/>
      </c>
      <c r="BT1476" s="16" t="str">
        <f>IF(Wedstrijden!AA1463="x","M2","")</f>
        <v/>
      </c>
      <c r="BU1476" s="16" t="str">
        <f>IF(Wedstrijden!AB1463="x","Z1","")</f>
        <v/>
      </c>
      <c r="BV1476" s="16" t="str">
        <f>IF(Wedstrijden!AC1463="x","Z2","")</f>
        <v/>
      </c>
      <c r="BW1476" s="16" t="str">
        <f>IF(COUNTA(Wedstrijden!L1463:T1463)&lt;&gt;0,1,"")</f>
        <v/>
      </c>
      <c r="BX1476" s="16" t="str">
        <f t="shared" si="139"/>
        <v/>
      </c>
      <c r="BY1476" s="16" t="str">
        <f>IF(Wedstrijden!L1463="x","BB","")</f>
        <v/>
      </c>
      <c r="BZ1476" s="16" t="str">
        <f>IF(Wedstrijden!M1463="x","B","")</f>
        <v/>
      </c>
      <c r="CA1476" s="16" t="str">
        <f>IF(Wedstrijden!N1463="x","L1","")</f>
        <v/>
      </c>
      <c r="CB1476" s="16" t="str">
        <f>IF(Wedstrijden!O1463="x","L2","")</f>
        <v/>
      </c>
      <c r="CC1476" s="16" t="str">
        <f>IF(Wedstrijden!P1463="x","M1","")</f>
        <v/>
      </c>
      <c r="CD1476" s="16" t="str">
        <f>IF(Wedstrijden!Q1463="x","M2","")</f>
        <v/>
      </c>
      <c r="CE1476" s="16" t="str">
        <f>IF(Wedstrijden!R1463="x","Z1","")</f>
        <v/>
      </c>
      <c r="CF1476" s="16" t="str">
        <f>IF(Wedstrijden!S1463="x","Z2","")</f>
        <v/>
      </c>
      <c r="CG1476" s="16" t="str">
        <f>IF(Wedstrijden!T1463="x","ZZL","")</f>
        <v/>
      </c>
      <c r="CL1476" s="16" t="str">
        <f>IF(COUNTA(Wedstrijden!AR1463:BB1463)&lt;&gt;0,2,"")</f>
        <v/>
      </c>
      <c r="CM1476" s="16" t="str">
        <f t="shared" si="140"/>
        <v/>
      </c>
      <c r="CN1476" s="16" t="str">
        <f>IF(Wedstrijden!AR1463="x","AA","")</f>
        <v/>
      </c>
      <c r="CO1476" s="16" t="str">
        <f>IF(Wedstrijden!AS1463="x","A","")</f>
        <v/>
      </c>
      <c r="CP1476" s="16" t="str">
        <f>IF(Wedstrijden!AT1463="x","BB","")</f>
        <v/>
      </c>
      <c r="CQ1476" s="16" t="str">
        <f>IF(Wedstrijden!AU1463="x","B","")</f>
        <v/>
      </c>
      <c r="CR1476" s="16" t="str">
        <f>IF(Wedstrijden!AV1463="x","L","")</f>
        <v/>
      </c>
      <c r="CS1476" s="16" t="str">
        <f>IF(Wedstrijden!AW1463="x","M","")</f>
        <v/>
      </c>
      <c r="CT1476" s="16" t="str">
        <f>IF(Wedstrijden!AX1463="x","Z","")</f>
        <v/>
      </c>
      <c r="CU1476" s="16" t="str">
        <f>IF(Wedstrijden!BB1463="x","ZZ","")</f>
        <v/>
      </c>
      <c r="CV1476" s="16" t="str">
        <f>IF(COUNTA(Wedstrijden!AI1463:AP1463)&lt;&gt;0,2,"")</f>
        <v/>
      </c>
      <c r="CW1476" s="16" t="str">
        <f t="shared" si="141"/>
        <v/>
      </c>
      <c r="CX1476" s="16" t="str">
        <f>IF(Wedstrijden!AI1463="x","BB","")</f>
        <v/>
      </c>
      <c r="CY1476" s="16" t="str">
        <f>IF(Wedstrijden!AJ1463="x","B","")</f>
        <v/>
      </c>
      <c r="CZ1476" s="16" t="str">
        <f>IF(Wedstrijden!AK1463="x","L","")</f>
        <v/>
      </c>
      <c r="DA1476" s="16" t="str">
        <f>IF(Wedstrijden!AL1463="x","M","")</f>
        <v/>
      </c>
      <c r="DB1476" s="16" t="str">
        <f>IF(Wedstrijden!AM1463="x","Z","")</f>
        <v/>
      </c>
      <c r="DC1476" s="16" t="str">
        <f>IF(Wedstrijden!AN1463="x","ZZ","")</f>
        <v/>
      </c>
      <c r="DD1476" s="16" t="str">
        <f>IF(Wedstrijden!AP1463="x","1.40","")</f>
        <v/>
      </c>
      <c r="DE1476" s="16" t="str">
        <f>IF(COUNTA(Wedstrijden!BD1463:BF1463)&lt;&gt;0,6,"")</f>
        <v/>
      </c>
      <c r="DF1476" s="16" t="str">
        <f t="shared" si="142"/>
        <v/>
      </c>
      <c r="DG1476" s="16" t="str">
        <f>IF(Wedstrijden!BD1463="x","L","")</f>
        <v/>
      </c>
      <c r="DH1476" s="16" t="str">
        <f>IF(Wedstrijden!BE1463="x","M","")</f>
        <v/>
      </c>
      <c r="DI1476" s="16" t="str">
        <f>IF(Wedstrijden!BF1463="x","Z","")</f>
        <v/>
      </c>
      <c r="DJ1476" s="16" t="str">
        <f>IF(Wedstrijden!BG1463="x","Z","")</f>
        <v/>
      </c>
      <c r="DK1476" s="16" t="str">
        <f>IF(COUNTA(Wedstrijden!BI1463:BK1463)&lt;&gt;0,6,"")</f>
        <v/>
      </c>
      <c r="DL1476" s="16" t="str">
        <f t="shared" si="143"/>
        <v/>
      </c>
      <c r="DM1476" s="16" t="str">
        <f>IF(Wedstrijden!BI1463="x","L","")</f>
        <v/>
      </c>
      <c r="DN1476" s="16" t="str">
        <f>IF(Wedstrijden!BJ1463="x","M","")</f>
        <v/>
      </c>
      <c r="DO1476" s="16" t="str">
        <f>IF(Wedstrijden!BK1463="x","Z","")</f>
        <v/>
      </c>
      <c r="DP1476" s="16" t="str">
        <f>IF(Wedstrijden!BL1463="x","Z","")</f>
        <v/>
      </c>
    </row>
    <row r="1477" spans="1:120" ht="14.4" x14ac:dyDescent="0.3">
      <c r="A1477" s="18">
        <f>Wedstrijden!A1464</f>
        <v>0</v>
      </c>
      <c r="B1477" s="16" t="str">
        <f>IFERROR(VLOOKUP(Wedstrijden!#REF!,#REF!,2,FALSE),"")</f>
        <v/>
      </c>
      <c r="C1477" s="16">
        <f>Wedstrijden!E1464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IF(COUNTA(Wedstrijden!U1464:AC1464)&lt;&gt;0,1,"")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IF(Wedstrijden!U1464="x","B1","")</f>
        <v/>
      </c>
      <c r="BO1477" s="16" t="e">
        <f>IF(Wedstrijden!#REF!="x","BB","")</f>
        <v>#REF!</v>
      </c>
      <c r="BP1477" s="16" t="str">
        <f>IF(Wedstrijden!W1464="x","B","")</f>
        <v/>
      </c>
      <c r="BQ1477" s="16" t="str">
        <f>IF(Wedstrijden!X1464="x","L1","")</f>
        <v/>
      </c>
      <c r="BR1477" s="16" t="str">
        <f>IF(Wedstrijden!Y1464="x","L2","")</f>
        <v/>
      </c>
      <c r="BS1477" s="16" t="str">
        <f>IF(Wedstrijden!Z1464="x","M1","")</f>
        <v/>
      </c>
      <c r="BT1477" s="16" t="str">
        <f>IF(Wedstrijden!AA1464="x","M2","")</f>
        <v/>
      </c>
      <c r="BU1477" s="16" t="str">
        <f>IF(Wedstrijden!AB1464="x","Z1","")</f>
        <v/>
      </c>
      <c r="BV1477" s="16" t="str">
        <f>IF(Wedstrijden!AC1464="x","Z2","")</f>
        <v/>
      </c>
      <c r="BW1477" s="16" t="str">
        <f>IF(COUNTA(Wedstrijden!L1464:T1464)&lt;&gt;0,1,"")</f>
        <v/>
      </c>
      <c r="BX1477" s="16" t="str">
        <f t="shared" si="139"/>
        <v/>
      </c>
      <c r="BY1477" s="16" t="str">
        <f>IF(Wedstrijden!L1464="x","BB","")</f>
        <v/>
      </c>
      <c r="BZ1477" s="16" t="str">
        <f>IF(Wedstrijden!M1464="x","B","")</f>
        <v/>
      </c>
      <c r="CA1477" s="16" t="str">
        <f>IF(Wedstrijden!N1464="x","L1","")</f>
        <v/>
      </c>
      <c r="CB1477" s="16" t="str">
        <f>IF(Wedstrijden!O1464="x","L2","")</f>
        <v/>
      </c>
      <c r="CC1477" s="16" t="str">
        <f>IF(Wedstrijden!P1464="x","M1","")</f>
        <v/>
      </c>
      <c r="CD1477" s="16" t="str">
        <f>IF(Wedstrijden!Q1464="x","M2","")</f>
        <v/>
      </c>
      <c r="CE1477" s="16" t="str">
        <f>IF(Wedstrijden!R1464="x","Z1","")</f>
        <v/>
      </c>
      <c r="CF1477" s="16" t="str">
        <f>IF(Wedstrijden!S1464="x","Z2","")</f>
        <v/>
      </c>
      <c r="CG1477" s="16" t="str">
        <f>IF(Wedstrijden!T1464="x","ZZL","")</f>
        <v/>
      </c>
      <c r="CL1477" s="16" t="str">
        <f>IF(COUNTA(Wedstrijden!AR1464:BB1464)&lt;&gt;0,2,"")</f>
        <v/>
      </c>
      <c r="CM1477" s="16" t="str">
        <f t="shared" si="140"/>
        <v/>
      </c>
      <c r="CN1477" s="16" t="str">
        <f>IF(Wedstrijden!AR1464="x","AA","")</f>
        <v/>
      </c>
      <c r="CO1477" s="16" t="str">
        <f>IF(Wedstrijden!AS1464="x","A","")</f>
        <v/>
      </c>
      <c r="CP1477" s="16" t="str">
        <f>IF(Wedstrijden!AT1464="x","BB","")</f>
        <v/>
      </c>
      <c r="CQ1477" s="16" t="str">
        <f>IF(Wedstrijden!AU1464="x","B","")</f>
        <v/>
      </c>
      <c r="CR1477" s="16" t="str">
        <f>IF(Wedstrijden!AV1464="x","L","")</f>
        <v/>
      </c>
      <c r="CS1477" s="16" t="str">
        <f>IF(Wedstrijden!AW1464="x","M","")</f>
        <v/>
      </c>
      <c r="CT1477" s="16" t="str">
        <f>IF(Wedstrijden!AX1464="x","Z","")</f>
        <v/>
      </c>
      <c r="CU1477" s="16" t="str">
        <f>IF(Wedstrijden!BB1464="x","ZZ","")</f>
        <v/>
      </c>
      <c r="CV1477" s="16" t="str">
        <f>IF(COUNTA(Wedstrijden!AI1464:AP1464)&lt;&gt;0,2,"")</f>
        <v/>
      </c>
      <c r="CW1477" s="16" t="str">
        <f t="shared" si="141"/>
        <v/>
      </c>
      <c r="CX1477" s="16" t="str">
        <f>IF(Wedstrijden!AI1464="x","BB","")</f>
        <v/>
      </c>
      <c r="CY1477" s="16" t="str">
        <f>IF(Wedstrijden!AJ1464="x","B","")</f>
        <v/>
      </c>
      <c r="CZ1477" s="16" t="str">
        <f>IF(Wedstrijden!AK1464="x","L","")</f>
        <v/>
      </c>
      <c r="DA1477" s="16" t="str">
        <f>IF(Wedstrijden!AL1464="x","M","")</f>
        <v/>
      </c>
      <c r="DB1477" s="16" t="str">
        <f>IF(Wedstrijden!AM1464="x","Z","")</f>
        <v/>
      </c>
      <c r="DC1477" s="16" t="str">
        <f>IF(Wedstrijden!AN1464="x","ZZ","")</f>
        <v/>
      </c>
      <c r="DD1477" s="16" t="str">
        <f>IF(Wedstrijden!AP1464="x","1.40","")</f>
        <v/>
      </c>
      <c r="DE1477" s="16" t="str">
        <f>IF(COUNTA(Wedstrijden!BD1464:BF1464)&lt;&gt;0,6,"")</f>
        <v/>
      </c>
      <c r="DF1477" s="16" t="str">
        <f t="shared" si="142"/>
        <v/>
      </c>
      <c r="DG1477" s="16" t="str">
        <f>IF(Wedstrijden!BD1464="x","L","")</f>
        <v/>
      </c>
      <c r="DH1477" s="16" t="str">
        <f>IF(Wedstrijden!BE1464="x","M","")</f>
        <v/>
      </c>
      <c r="DI1477" s="16" t="str">
        <f>IF(Wedstrijden!BF1464="x","Z","")</f>
        <v/>
      </c>
      <c r="DJ1477" s="16" t="str">
        <f>IF(Wedstrijden!BG1464="x","Z","")</f>
        <v/>
      </c>
      <c r="DK1477" s="16" t="str">
        <f>IF(COUNTA(Wedstrijden!BI1464:BK1464)&lt;&gt;0,6,"")</f>
        <v/>
      </c>
      <c r="DL1477" s="16" t="str">
        <f t="shared" si="143"/>
        <v/>
      </c>
      <c r="DM1477" s="16" t="str">
        <f>IF(Wedstrijden!BI1464="x","L","")</f>
        <v/>
      </c>
      <c r="DN1477" s="16" t="str">
        <f>IF(Wedstrijden!BJ1464="x","M","")</f>
        <v/>
      </c>
      <c r="DO1477" s="16" t="str">
        <f>IF(Wedstrijden!BK1464="x","Z","")</f>
        <v/>
      </c>
      <c r="DP1477" s="16" t="str">
        <f>IF(Wedstrijden!BL1464="x","Z","")</f>
        <v/>
      </c>
    </row>
    <row r="1478" spans="1:120" ht="14.4" x14ac:dyDescent="0.3">
      <c r="A1478" s="18">
        <f>Wedstrijden!A1465</f>
        <v>0</v>
      </c>
      <c r="B1478" s="16" t="str">
        <f>IFERROR(VLOOKUP(Wedstrijden!#REF!,#REF!,2,FALSE),"")</f>
        <v/>
      </c>
      <c r="C1478" s="16">
        <f>Wedstrijden!E1465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IF(COUNTA(Wedstrijden!U1465:AC1465)&lt;&gt;0,1,"")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IF(Wedstrijden!U1465="x","B1","")</f>
        <v/>
      </c>
      <c r="BO1478" s="16" t="e">
        <f>IF(Wedstrijden!#REF!="x","BB","")</f>
        <v>#REF!</v>
      </c>
      <c r="BP1478" s="16" t="str">
        <f>IF(Wedstrijden!W1465="x","B","")</f>
        <v/>
      </c>
      <c r="BQ1478" s="16" t="str">
        <f>IF(Wedstrijden!X1465="x","L1","")</f>
        <v/>
      </c>
      <c r="BR1478" s="16" t="str">
        <f>IF(Wedstrijden!Y1465="x","L2","")</f>
        <v/>
      </c>
      <c r="BS1478" s="16" t="str">
        <f>IF(Wedstrijden!Z1465="x","M1","")</f>
        <v/>
      </c>
      <c r="BT1478" s="16" t="str">
        <f>IF(Wedstrijden!AA1465="x","M2","")</f>
        <v/>
      </c>
      <c r="BU1478" s="16" t="str">
        <f>IF(Wedstrijden!AB1465="x","Z1","")</f>
        <v/>
      </c>
      <c r="BV1478" s="16" t="str">
        <f>IF(Wedstrijden!AC1465="x","Z2","")</f>
        <v/>
      </c>
      <c r="BW1478" s="16" t="str">
        <f>IF(COUNTA(Wedstrijden!L1465:T1465)&lt;&gt;0,1,"")</f>
        <v/>
      </c>
      <c r="BX1478" s="16" t="str">
        <f t="shared" si="139"/>
        <v/>
      </c>
      <c r="BY1478" s="16" t="str">
        <f>IF(Wedstrijden!L1465="x","BB","")</f>
        <v/>
      </c>
      <c r="BZ1478" s="16" t="str">
        <f>IF(Wedstrijden!M1465="x","B","")</f>
        <v/>
      </c>
      <c r="CA1478" s="16" t="str">
        <f>IF(Wedstrijden!N1465="x","L1","")</f>
        <v/>
      </c>
      <c r="CB1478" s="16" t="str">
        <f>IF(Wedstrijden!O1465="x","L2","")</f>
        <v/>
      </c>
      <c r="CC1478" s="16" t="str">
        <f>IF(Wedstrijden!P1465="x","M1","")</f>
        <v/>
      </c>
      <c r="CD1478" s="16" t="str">
        <f>IF(Wedstrijden!Q1465="x","M2","")</f>
        <v/>
      </c>
      <c r="CE1478" s="16" t="str">
        <f>IF(Wedstrijden!R1465="x","Z1","")</f>
        <v/>
      </c>
      <c r="CF1478" s="16" t="str">
        <f>IF(Wedstrijden!S1465="x","Z2","")</f>
        <v/>
      </c>
      <c r="CG1478" s="16" t="str">
        <f>IF(Wedstrijden!T1465="x","ZZL","")</f>
        <v/>
      </c>
      <c r="CL1478" s="16" t="str">
        <f>IF(COUNTA(Wedstrijden!AR1465:BB1465)&lt;&gt;0,2,"")</f>
        <v/>
      </c>
      <c r="CM1478" s="16" t="str">
        <f t="shared" si="140"/>
        <v/>
      </c>
      <c r="CN1478" s="16" t="str">
        <f>IF(Wedstrijden!AR1465="x","AA","")</f>
        <v/>
      </c>
      <c r="CO1478" s="16" t="str">
        <f>IF(Wedstrijden!AS1465="x","A","")</f>
        <v/>
      </c>
      <c r="CP1478" s="16" t="str">
        <f>IF(Wedstrijden!AT1465="x","BB","")</f>
        <v/>
      </c>
      <c r="CQ1478" s="16" t="str">
        <f>IF(Wedstrijden!AU1465="x","B","")</f>
        <v/>
      </c>
      <c r="CR1478" s="16" t="str">
        <f>IF(Wedstrijden!AV1465="x","L","")</f>
        <v/>
      </c>
      <c r="CS1478" s="16" t="str">
        <f>IF(Wedstrijden!AW1465="x","M","")</f>
        <v/>
      </c>
      <c r="CT1478" s="16" t="str">
        <f>IF(Wedstrijden!AX1465="x","Z","")</f>
        <v/>
      </c>
      <c r="CU1478" s="16" t="str">
        <f>IF(Wedstrijden!BB1465="x","ZZ","")</f>
        <v/>
      </c>
      <c r="CV1478" s="16" t="str">
        <f>IF(COUNTA(Wedstrijden!AI1465:AP1465)&lt;&gt;0,2,"")</f>
        <v/>
      </c>
      <c r="CW1478" s="16" t="str">
        <f t="shared" si="141"/>
        <v/>
      </c>
      <c r="CX1478" s="16" t="str">
        <f>IF(Wedstrijden!AI1465="x","BB","")</f>
        <v/>
      </c>
      <c r="CY1478" s="16" t="str">
        <f>IF(Wedstrijden!AJ1465="x","B","")</f>
        <v/>
      </c>
      <c r="CZ1478" s="16" t="str">
        <f>IF(Wedstrijden!AK1465="x","L","")</f>
        <v/>
      </c>
      <c r="DA1478" s="16" t="str">
        <f>IF(Wedstrijden!AL1465="x","M","")</f>
        <v/>
      </c>
      <c r="DB1478" s="16" t="str">
        <f>IF(Wedstrijden!AM1465="x","Z","")</f>
        <v/>
      </c>
      <c r="DC1478" s="16" t="str">
        <f>IF(Wedstrijden!AN1465="x","ZZ","")</f>
        <v/>
      </c>
      <c r="DD1478" s="16" t="str">
        <f>IF(Wedstrijden!AP1465="x","1.40","")</f>
        <v/>
      </c>
      <c r="DE1478" s="16" t="str">
        <f>IF(COUNTA(Wedstrijden!BD1465:BF1465)&lt;&gt;0,6,"")</f>
        <v/>
      </c>
      <c r="DF1478" s="16" t="str">
        <f t="shared" si="142"/>
        <v/>
      </c>
      <c r="DG1478" s="16" t="str">
        <f>IF(Wedstrijden!BD1465="x","L","")</f>
        <v/>
      </c>
      <c r="DH1478" s="16" t="str">
        <f>IF(Wedstrijden!BE1465="x","M","")</f>
        <v/>
      </c>
      <c r="DI1478" s="16" t="str">
        <f>IF(Wedstrijden!BF1465="x","Z","")</f>
        <v/>
      </c>
      <c r="DJ1478" s="16" t="str">
        <f>IF(Wedstrijden!BG1465="x","Z","")</f>
        <v/>
      </c>
      <c r="DK1478" s="16" t="str">
        <f>IF(COUNTA(Wedstrijden!BI1465:BK1465)&lt;&gt;0,6,"")</f>
        <v/>
      </c>
      <c r="DL1478" s="16" t="str">
        <f t="shared" si="143"/>
        <v/>
      </c>
      <c r="DM1478" s="16" t="str">
        <f>IF(Wedstrijden!BI1465="x","L","")</f>
        <v/>
      </c>
      <c r="DN1478" s="16" t="str">
        <f>IF(Wedstrijden!BJ1465="x","M","")</f>
        <v/>
      </c>
      <c r="DO1478" s="16" t="str">
        <f>IF(Wedstrijden!BK1465="x","Z","")</f>
        <v/>
      </c>
      <c r="DP1478" s="16" t="str">
        <f>IF(Wedstrijden!BL1465="x","Z","")</f>
        <v/>
      </c>
    </row>
    <row r="1479" spans="1:120" ht="14.4" x14ac:dyDescent="0.3">
      <c r="A1479" s="18">
        <f>Wedstrijden!A1466</f>
        <v>0</v>
      </c>
      <c r="B1479" s="16" t="str">
        <f>IFERROR(VLOOKUP(Wedstrijden!#REF!,#REF!,2,FALSE),"")</f>
        <v/>
      </c>
      <c r="C1479" s="16">
        <f>Wedstrijden!E1466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IF(COUNTA(Wedstrijden!U1466:AC1466)&lt;&gt;0,1,"")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IF(Wedstrijden!U1466="x","B1","")</f>
        <v/>
      </c>
      <c r="BO1479" s="16" t="e">
        <f>IF(Wedstrijden!#REF!="x","BB","")</f>
        <v>#REF!</v>
      </c>
      <c r="BP1479" s="16" t="str">
        <f>IF(Wedstrijden!W1466="x","B","")</f>
        <v/>
      </c>
      <c r="BQ1479" s="16" t="str">
        <f>IF(Wedstrijden!X1466="x","L1","")</f>
        <v/>
      </c>
      <c r="BR1479" s="16" t="str">
        <f>IF(Wedstrijden!Y1466="x","L2","")</f>
        <v/>
      </c>
      <c r="BS1479" s="16" t="str">
        <f>IF(Wedstrijden!Z1466="x","M1","")</f>
        <v/>
      </c>
      <c r="BT1479" s="16" t="str">
        <f>IF(Wedstrijden!AA1466="x","M2","")</f>
        <v/>
      </c>
      <c r="BU1479" s="16" t="str">
        <f>IF(Wedstrijden!AB1466="x","Z1","")</f>
        <v/>
      </c>
      <c r="BV1479" s="16" t="str">
        <f>IF(Wedstrijden!AC1466="x","Z2","")</f>
        <v/>
      </c>
      <c r="BW1479" s="16" t="str">
        <f>IF(COUNTA(Wedstrijden!L1466:T1466)&lt;&gt;0,1,"")</f>
        <v/>
      </c>
      <c r="BX1479" s="16" t="str">
        <f t="shared" si="139"/>
        <v/>
      </c>
      <c r="BY1479" s="16" t="str">
        <f>IF(Wedstrijden!L1466="x","BB","")</f>
        <v/>
      </c>
      <c r="BZ1479" s="16" t="str">
        <f>IF(Wedstrijden!M1466="x","B","")</f>
        <v/>
      </c>
      <c r="CA1479" s="16" t="str">
        <f>IF(Wedstrijden!N1466="x","L1","")</f>
        <v/>
      </c>
      <c r="CB1479" s="16" t="str">
        <f>IF(Wedstrijden!O1466="x","L2","")</f>
        <v/>
      </c>
      <c r="CC1479" s="16" t="str">
        <f>IF(Wedstrijden!P1466="x","M1","")</f>
        <v/>
      </c>
      <c r="CD1479" s="16" t="str">
        <f>IF(Wedstrijden!Q1466="x","M2","")</f>
        <v/>
      </c>
      <c r="CE1479" s="16" t="str">
        <f>IF(Wedstrijden!R1466="x","Z1","")</f>
        <v/>
      </c>
      <c r="CF1479" s="16" t="str">
        <f>IF(Wedstrijden!S1466="x","Z2","")</f>
        <v/>
      </c>
      <c r="CG1479" s="16" t="str">
        <f>IF(Wedstrijden!T1466="x","ZZL","")</f>
        <v/>
      </c>
      <c r="CL1479" s="16" t="str">
        <f>IF(COUNTA(Wedstrijden!AR1466:BB1466)&lt;&gt;0,2,"")</f>
        <v/>
      </c>
      <c r="CM1479" s="16" t="str">
        <f t="shared" si="140"/>
        <v/>
      </c>
      <c r="CN1479" s="16" t="str">
        <f>IF(Wedstrijden!AR1466="x","AA","")</f>
        <v/>
      </c>
      <c r="CO1479" s="16" t="str">
        <f>IF(Wedstrijden!AS1466="x","A","")</f>
        <v/>
      </c>
      <c r="CP1479" s="16" t="str">
        <f>IF(Wedstrijden!AT1466="x","BB","")</f>
        <v/>
      </c>
      <c r="CQ1479" s="16" t="str">
        <f>IF(Wedstrijden!AU1466="x","B","")</f>
        <v/>
      </c>
      <c r="CR1479" s="16" t="str">
        <f>IF(Wedstrijden!AV1466="x","L","")</f>
        <v/>
      </c>
      <c r="CS1479" s="16" t="str">
        <f>IF(Wedstrijden!AW1466="x","M","")</f>
        <v/>
      </c>
      <c r="CT1479" s="16" t="str">
        <f>IF(Wedstrijden!AX1466="x","Z","")</f>
        <v/>
      </c>
      <c r="CU1479" s="16" t="str">
        <f>IF(Wedstrijden!BB1466="x","ZZ","")</f>
        <v/>
      </c>
      <c r="CV1479" s="16" t="str">
        <f>IF(COUNTA(Wedstrijden!AI1466:AP1466)&lt;&gt;0,2,"")</f>
        <v/>
      </c>
      <c r="CW1479" s="16" t="str">
        <f t="shared" si="141"/>
        <v/>
      </c>
      <c r="CX1479" s="16" t="str">
        <f>IF(Wedstrijden!AI1466="x","BB","")</f>
        <v/>
      </c>
      <c r="CY1479" s="16" t="str">
        <f>IF(Wedstrijden!AJ1466="x","B","")</f>
        <v/>
      </c>
      <c r="CZ1479" s="16" t="str">
        <f>IF(Wedstrijden!AK1466="x","L","")</f>
        <v/>
      </c>
      <c r="DA1479" s="16" t="str">
        <f>IF(Wedstrijden!AL1466="x","M","")</f>
        <v/>
      </c>
      <c r="DB1479" s="16" t="str">
        <f>IF(Wedstrijden!AM1466="x","Z","")</f>
        <v/>
      </c>
      <c r="DC1479" s="16" t="str">
        <f>IF(Wedstrijden!AN1466="x","ZZ","")</f>
        <v/>
      </c>
      <c r="DD1479" s="16" t="str">
        <f>IF(Wedstrijden!AP1466="x","1.40","")</f>
        <v/>
      </c>
      <c r="DE1479" s="16" t="str">
        <f>IF(COUNTA(Wedstrijden!BD1466:BF1466)&lt;&gt;0,6,"")</f>
        <v/>
      </c>
      <c r="DF1479" s="16" t="str">
        <f t="shared" si="142"/>
        <v/>
      </c>
      <c r="DG1479" s="16" t="str">
        <f>IF(Wedstrijden!BD1466="x","L","")</f>
        <v/>
      </c>
      <c r="DH1479" s="16" t="str">
        <f>IF(Wedstrijden!BE1466="x","M","")</f>
        <v/>
      </c>
      <c r="DI1479" s="16" t="str">
        <f>IF(Wedstrijden!BF1466="x","Z","")</f>
        <v/>
      </c>
      <c r="DJ1479" s="16" t="str">
        <f>IF(Wedstrijden!BG1466="x","Z","")</f>
        <v/>
      </c>
      <c r="DK1479" s="16" t="str">
        <f>IF(COUNTA(Wedstrijden!BI1466:BK1466)&lt;&gt;0,6,"")</f>
        <v/>
      </c>
      <c r="DL1479" s="16" t="str">
        <f t="shared" si="143"/>
        <v/>
      </c>
      <c r="DM1479" s="16" t="str">
        <f>IF(Wedstrijden!BI1466="x","L","")</f>
        <v/>
      </c>
      <c r="DN1479" s="16" t="str">
        <f>IF(Wedstrijden!BJ1466="x","M","")</f>
        <v/>
      </c>
      <c r="DO1479" s="16" t="str">
        <f>IF(Wedstrijden!BK1466="x","Z","")</f>
        <v/>
      </c>
      <c r="DP1479" s="16" t="str">
        <f>IF(Wedstrijden!BL1466="x","Z","")</f>
        <v/>
      </c>
    </row>
    <row r="1480" spans="1:120" ht="14.4" x14ac:dyDescent="0.3">
      <c r="A1480" s="18">
        <f>Wedstrijden!A1467</f>
        <v>0</v>
      </c>
      <c r="B1480" s="16" t="str">
        <f>IFERROR(VLOOKUP(Wedstrijden!#REF!,#REF!,2,FALSE),"")</f>
        <v/>
      </c>
      <c r="C1480" s="16">
        <f>Wedstrijden!E1467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IF(COUNTA(Wedstrijden!U1467:AC1467)&lt;&gt;0,1,"")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IF(Wedstrijden!U1467="x","B1","")</f>
        <v/>
      </c>
      <c r="BO1480" s="16" t="e">
        <f>IF(Wedstrijden!#REF!="x","BB","")</f>
        <v>#REF!</v>
      </c>
      <c r="BP1480" s="16" t="str">
        <f>IF(Wedstrijden!W1467="x","B","")</f>
        <v/>
      </c>
      <c r="BQ1480" s="16" t="str">
        <f>IF(Wedstrijden!X1467="x","L1","")</f>
        <v/>
      </c>
      <c r="BR1480" s="16" t="str">
        <f>IF(Wedstrijden!Y1467="x","L2","")</f>
        <v/>
      </c>
      <c r="BS1480" s="16" t="str">
        <f>IF(Wedstrijden!Z1467="x","M1","")</f>
        <v/>
      </c>
      <c r="BT1480" s="16" t="str">
        <f>IF(Wedstrijden!AA1467="x","M2","")</f>
        <v/>
      </c>
      <c r="BU1480" s="16" t="str">
        <f>IF(Wedstrijden!AB1467="x","Z1","")</f>
        <v/>
      </c>
      <c r="BV1480" s="16" t="str">
        <f>IF(Wedstrijden!AC1467="x","Z2","")</f>
        <v/>
      </c>
      <c r="BW1480" s="16" t="str">
        <f>IF(COUNTA(Wedstrijden!L1467:T1467)&lt;&gt;0,1,"")</f>
        <v/>
      </c>
      <c r="BX1480" s="16" t="str">
        <f t="shared" si="139"/>
        <v/>
      </c>
      <c r="BY1480" s="16" t="str">
        <f>IF(Wedstrijden!L1467="x","BB","")</f>
        <v/>
      </c>
      <c r="BZ1480" s="16" t="str">
        <f>IF(Wedstrijden!M1467="x","B","")</f>
        <v/>
      </c>
      <c r="CA1480" s="16" t="str">
        <f>IF(Wedstrijden!N1467="x","L1","")</f>
        <v/>
      </c>
      <c r="CB1480" s="16" t="str">
        <f>IF(Wedstrijden!O1467="x","L2","")</f>
        <v/>
      </c>
      <c r="CC1480" s="16" t="str">
        <f>IF(Wedstrijden!P1467="x","M1","")</f>
        <v/>
      </c>
      <c r="CD1480" s="16" t="str">
        <f>IF(Wedstrijden!Q1467="x","M2","")</f>
        <v/>
      </c>
      <c r="CE1480" s="16" t="str">
        <f>IF(Wedstrijden!R1467="x","Z1","")</f>
        <v/>
      </c>
      <c r="CF1480" s="16" t="str">
        <f>IF(Wedstrijden!S1467="x","Z2","")</f>
        <v/>
      </c>
      <c r="CG1480" s="16" t="str">
        <f>IF(Wedstrijden!T1467="x","ZZL","")</f>
        <v/>
      </c>
      <c r="CL1480" s="16" t="str">
        <f>IF(COUNTA(Wedstrijden!AR1467:BB1467)&lt;&gt;0,2,"")</f>
        <v/>
      </c>
      <c r="CM1480" s="16" t="str">
        <f t="shared" si="140"/>
        <v/>
      </c>
      <c r="CN1480" s="16" t="str">
        <f>IF(Wedstrijden!AR1467="x","AA","")</f>
        <v/>
      </c>
      <c r="CO1480" s="16" t="str">
        <f>IF(Wedstrijden!AS1467="x","A","")</f>
        <v/>
      </c>
      <c r="CP1480" s="16" t="str">
        <f>IF(Wedstrijden!AT1467="x","BB","")</f>
        <v/>
      </c>
      <c r="CQ1480" s="16" t="str">
        <f>IF(Wedstrijden!AU1467="x","B","")</f>
        <v/>
      </c>
      <c r="CR1480" s="16" t="str">
        <f>IF(Wedstrijden!AV1467="x","L","")</f>
        <v/>
      </c>
      <c r="CS1480" s="16" t="str">
        <f>IF(Wedstrijden!AW1467="x","M","")</f>
        <v/>
      </c>
      <c r="CT1480" s="16" t="str">
        <f>IF(Wedstrijden!AX1467="x","Z","")</f>
        <v/>
      </c>
      <c r="CU1480" s="16" t="str">
        <f>IF(Wedstrijden!BB1467="x","ZZ","")</f>
        <v/>
      </c>
      <c r="CV1480" s="16" t="str">
        <f>IF(COUNTA(Wedstrijden!AI1467:AP1467)&lt;&gt;0,2,"")</f>
        <v/>
      </c>
      <c r="CW1480" s="16" t="str">
        <f t="shared" si="141"/>
        <v/>
      </c>
      <c r="CX1480" s="16" t="str">
        <f>IF(Wedstrijden!AI1467="x","BB","")</f>
        <v/>
      </c>
      <c r="CY1480" s="16" t="str">
        <f>IF(Wedstrijden!AJ1467="x","B","")</f>
        <v/>
      </c>
      <c r="CZ1480" s="16" t="str">
        <f>IF(Wedstrijden!AK1467="x","L","")</f>
        <v/>
      </c>
      <c r="DA1480" s="16" t="str">
        <f>IF(Wedstrijden!AL1467="x","M","")</f>
        <v/>
      </c>
      <c r="DB1480" s="16" t="str">
        <f>IF(Wedstrijden!AM1467="x","Z","")</f>
        <v/>
      </c>
      <c r="DC1480" s="16" t="str">
        <f>IF(Wedstrijden!AN1467="x","ZZ","")</f>
        <v/>
      </c>
      <c r="DD1480" s="16" t="str">
        <f>IF(Wedstrijden!AP1467="x","1.40","")</f>
        <v/>
      </c>
      <c r="DE1480" s="16" t="str">
        <f>IF(COUNTA(Wedstrijden!BD1467:BF1467)&lt;&gt;0,6,"")</f>
        <v/>
      </c>
      <c r="DF1480" s="16" t="str">
        <f t="shared" si="142"/>
        <v/>
      </c>
      <c r="DG1480" s="16" t="str">
        <f>IF(Wedstrijden!BD1467="x","L","")</f>
        <v/>
      </c>
      <c r="DH1480" s="16" t="str">
        <f>IF(Wedstrijden!BE1467="x","M","")</f>
        <v/>
      </c>
      <c r="DI1480" s="16" t="str">
        <f>IF(Wedstrijden!BF1467="x","Z","")</f>
        <v/>
      </c>
      <c r="DJ1480" s="16" t="str">
        <f>IF(Wedstrijden!BG1467="x","Z","")</f>
        <v/>
      </c>
      <c r="DK1480" s="16" t="str">
        <f>IF(COUNTA(Wedstrijden!BI1467:BK1467)&lt;&gt;0,6,"")</f>
        <v/>
      </c>
      <c r="DL1480" s="16" t="str">
        <f t="shared" si="143"/>
        <v/>
      </c>
      <c r="DM1480" s="16" t="str">
        <f>IF(Wedstrijden!BI1467="x","L","")</f>
        <v/>
      </c>
      <c r="DN1480" s="16" t="str">
        <f>IF(Wedstrijden!BJ1467="x","M","")</f>
        <v/>
      </c>
      <c r="DO1480" s="16" t="str">
        <f>IF(Wedstrijden!BK1467="x","Z","")</f>
        <v/>
      </c>
      <c r="DP1480" s="16" t="str">
        <f>IF(Wedstrijden!BL1467="x","Z","")</f>
        <v/>
      </c>
    </row>
    <row r="1481" spans="1:120" ht="14.4" x14ac:dyDescent="0.3">
      <c r="A1481" s="18">
        <f>Wedstrijden!A1468</f>
        <v>0</v>
      </c>
      <c r="B1481" s="16" t="str">
        <f>IFERROR(VLOOKUP(Wedstrijden!#REF!,#REF!,2,FALSE),"")</f>
        <v/>
      </c>
      <c r="C1481" s="16">
        <f>Wedstrijden!E1468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IF(COUNTA(Wedstrijden!U1468:AC1468)&lt;&gt;0,1,"")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IF(Wedstrijden!U1468="x","B1","")</f>
        <v/>
      </c>
      <c r="BO1481" s="16" t="e">
        <f>IF(Wedstrijden!#REF!="x","BB","")</f>
        <v>#REF!</v>
      </c>
      <c r="BP1481" s="16" t="str">
        <f>IF(Wedstrijden!W1468="x","B","")</f>
        <v/>
      </c>
      <c r="BQ1481" s="16" t="str">
        <f>IF(Wedstrijden!X1468="x","L1","")</f>
        <v/>
      </c>
      <c r="BR1481" s="16" t="str">
        <f>IF(Wedstrijden!Y1468="x","L2","")</f>
        <v/>
      </c>
      <c r="BS1481" s="16" t="str">
        <f>IF(Wedstrijden!Z1468="x","M1","")</f>
        <v/>
      </c>
      <c r="BT1481" s="16" t="str">
        <f>IF(Wedstrijden!AA1468="x","M2","")</f>
        <v/>
      </c>
      <c r="BU1481" s="16" t="str">
        <f>IF(Wedstrijden!AB1468="x","Z1","")</f>
        <v/>
      </c>
      <c r="BV1481" s="16" t="str">
        <f>IF(Wedstrijden!AC1468="x","Z2","")</f>
        <v/>
      </c>
      <c r="BW1481" s="16" t="str">
        <f>IF(COUNTA(Wedstrijden!L1468:T1468)&lt;&gt;0,1,"")</f>
        <v/>
      </c>
      <c r="BX1481" s="16" t="str">
        <f t="shared" si="139"/>
        <v/>
      </c>
      <c r="BY1481" s="16" t="str">
        <f>IF(Wedstrijden!L1468="x","BB","")</f>
        <v/>
      </c>
      <c r="BZ1481" s="16" t="str">
        <f>IF(Wedstrijden!M1468="x","B","")</f>
        <v/>
      </c>
      <c r="CA1481" s="16" t="str">
        <f>IF(Wedstrijden!N1468="x","L1","")</f>
        <v/>
      </c>
      <c r="CB1481" s="16" t="str">
        <f>IF(Wedstrijden!O1468="x","L2","")</f>
        <v/>
      </c>
      <c r="CC1481" s="16" t="str">
        <f>IF(Wedstrijden!P1468="x","M1","")</f>
        <v/>
      </c>
      <c r="CD1481" s="16" t="str">
        <f>IF(Wedstrijden!Q1468="x","M2","")</f>
        <v/>
      </c>
      <c r="CE1481" s="16" t="str">
        <f>IF(Wedstrijden!R1468="x","Z1","")</f>
        <v/>
      </c>
      <c r="CF1481" s="16" t="str">
        <f>IF(Wedstrijden!S1468="x","Z2","")</f>
        <v/>
      </c>
      <c r="CG1481" s="16" t="str">
        <f>IF(Wedstrijden!T1468="x","ZZL","")</f>
        <v/>
      </c>
      <c r="CL1481" s="16" t="str">
        <f>IF(COUNTA(Wedstrijden!AR1468:BB1468)&lt;&gt;0,2,"")</f>
        <v/>
      </c>
      <c r="CM1481" s="16" t="str">
        <f t="shared" si="140"/>
        <v/>
      </c>
      <c r="CN1481" s="16" t="str">
        <f>IF(Wedstrijden!AR1468="x","AA","")</f>
        <v/>
      </c>
      <c r="CO1481" s="16" t="str">
        <f>IF(Wedstrijden!AS1468="x","A","")</f>
        <v/>
      </c>
      <c r="CP1481" s="16" t="str">
        <f>IF(Wedstrijden!AT1468="x","BB","")</f>
        <v/>
      </c>
      <c r="CQ1481" s="16" t="str">
        <f>IF(Wedstrijden!AU1468="x","B","")</f>
        <v/>
      </c>
      <c r="CR1481" s="16" t="str">
        <f>IF(Wedstrijden!AV1468="x","L","")</f>
        <v/>
      </c>
      <c r="CS1481" s="16" t="str">
        <f>IF(Wedstrijden!AW1468="x","M","")</f>
        <v/>
      </c>
      <c r="CT1481" s="16" t="str">
        <f>IF(Wedstrijden!AX1468="x","Z","")</f>
        <v/>
      </c>
      <c r="CU1481" s="16" t="str">
        <f>IF(Wedstrijden!BB1468="x","ZZ","")</f>
        <v/>
      </c>
      <c r="CV1481" s="16" t="str">
        <f>IF(COUNTA(Wedstrijden!AI1468:AP1468)&lt;&gt;0,2,"")</f>
        <v/>
      </c>
      <c r="CW1481" s="16" t="str">
        <f t="shared" si="141"/>
        <v/>
      </c>
      <c r="CX1481" s="16" t="str">
        <f>IF(Wedstrijden!AI1468="x","BB","")</f>
        <v/>
      </c>
      <c r="CY1481" s="16" t="str">
        <f>IF(Wedstrijden!AJ1468="x","B","")</f>
        <v/>
      </c>
      <c r="CZ1481" s="16" t="str">
        <f>IF(Wedstrijden!AK1468="x","L","")</f>
        <v/>
      </c>
      <c r="DA1481" s="16" t="str">
        <f>IF(Wedstrijden!AL1468="x","M","")</f>
        <v/>
      </c>
      <c r="DB1481" s="16" t="str">
        <f>IF(Wedstrijden!AM1468="x","Z","")</f>
        <v/>
      </c>
      <c r="DC1481" s="16" t="str">
        <f>IF(Wedstrijden!AN1468="x","ZZ","")</f>
        <v/>
      </c>
      <c r="DD1481" s="16" t="str">
        <f>IF(Wedstrijden!AP1468="x","1.40","")</f>
        <v/>
      </c>
      <c r="DE1481" s="16" t="str">
        <f>IF(COUNTA(Wedstrijden!BD1468:BF1468)&lt;&gt;0,6,"")</f>
        <v/>
      </c>
      <c r="DF1481" s="16" t="str">
        <f t="shared" si="142"/>
        <v/>
      </c>
      <c r="DG1481" s="16" t="str">
        <f>IF(Wedstrijden!BD1468="x","L","")</f>
        <v/>
      </c>
      <c r="DH1481" s="16" t="str">
        <f>IF(Wedstrijden!BE1468="x","M","")</f>
        <v/>
      </c>
      <c r="DI1481" s="16" t="str">
        <f>IF(Wedstrijden!BF1468="x","Z","")</f>
        <v/>
      </c>
      <c r="DJ1481" s="16" t="str">
        <f>IF(Wedstrijden!BG1468="x","Z","")</f>
        <v/>
      </c>
      <c r="DK1481" s="16" t="str">
        <f>IF(COUNTA(Wedstrijden!BI1468:BK1468)&lt;&gt;0,6,"")</f>
        <v/>
      </c>
      <c r="DL1481" s="16" t="str">
        <f t="shared" si="143"/>
        <v/>
      </c>
      <c r="DM1481" s="16" t="str">
        <f>IF(Wedstrijden!BI1468="x","L","")</f>
        <v/>
      </c>
      <c r="DN1481" s="16" t="str">
        <f>IF(Wedstrijden!BJ1468="x","M","")</f>
        <v/>
      </c>
      <c r="DO1481" s="16" t="str">
        <f>IF(Wedstrijden!BK1468="x","Z","")</f>
        <v/>
      </c>
      <c r="DP1481" s="16" t="str">
        <f>IF(Wedstrijden!BL1468="x","Z","")</f>
        <v/>
      </c>
    </row>
    <row r="1482" spans="1:120" ht="14.4" x14ac:dyDescent="0.3">
      <c r="A1482" s="18">
        <f>Wedstrijden!A1469</f>
        <v>0</v>
      </c>
      <c r="B1482" s="16" t="str">
        <f>IFERROR(VLOOKUP(Wedstrijden!#REF!,#REF!,2,FALSE),"")</f>
        <v/>
      </c>
      <c r="C1482" s="16">
        <f>Wedstrijden!E1469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IF(COUNTA(Wedstrijden!U1469:AC1469)&lt;&gt;0,1,"")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IF(Wedstrijden!U1469="x","B1","")</f>
        <v/>
      </c>
      <c r="BO1482" s="16" t="e">
        <f>IF(Wedstrijden!#REF!="x","BB","")</f>
        <v>#REF!</v>
      </c>
      <c r="BP1482" s="16" t="str">
        <f>IF(Wedstrijden!W1469="x","B","")</f>
        <v/>
      </c>
      <c r="BQ1482" s="16" t="str">
        <f>IF(Wedstrijden!X1469="x","L1","")</f>
        <v/>
      </c>
      <c r="BR1482" s="16" t="str">
        <f>IF(Wedstrijden!Y1469="x","L2","")</f>
        <v/>
      </c>
      <c r="BS1482" s="16" t="str">
        <f>IF(Wedstrijden!Z1469="x","M1","")</f>
        <v/>
      </c>
      <c r="BT1482" s="16" t="str">
        <f>IF(Wedstrijden!AA1469="x","M2","")</f>
        <v/>
      </c>
      <c r="BU1482" s="16" t="str">
        <f>IF(Wedstrijden!AB1469="x","Z1","")</f>
        <v/>
      </c>
      <c r="BV1482" s="16" t="str">
        <f>IF(Wedstrijden!AC1469="x","Z2","")</f>
        <v/>
      </c>
      <c r="BW1482" s="16" t="str">
        <f>IF(COUNTA(Wedstrijden!L1469:T1469)&lt;&gt;0,1,"")</f>
        <v/>
      </c>
      <c r="BX1482" s="16" t="str">
        <f t="shared" si="139"/>
        <v/>
      </c>
      <c r="BY1482" s="16" t="str">
        <f>IF(Wedstrijden!L1469="x","BB","")</f>
        <v/>
      </c>
      <c r="BZ1482" s="16" t="str">
        <f>IF(Wedstrijden!M1469="x","B","")</f>
        <v/>
      </c>
      <c r="CA1482" s="16" t="str">
        <f>IF(Wedstrijden!N1469="x","L1","")</f>
        <v/>
      </c>
      <c r="CB1482" s="16" t="str">
        <f>IF(Wedstrijden!O1469="x","L2","")</f>
        <v/>
      </c>
      <c r="CC1482" s="16" t="str">
        <f>IF(Wedstrijden!P1469="x","M1","")</f>
        <v/>
      </c>
      <c r="CD1482" s="16" t="str">
        <f>IF(Wedstrijden!Q1469="x","M2","")</f>
        <v/>
      </c>
      <c r="CE1482" s="16" t="str">
        <f>IF(Wedstrijden!R1469="x","Z1","")</f>
        <v/>
      </c>
      <c r="CF1482" s="16" t="str">
        <f>IF(Wedstrijden!S1469="x","Z2","")</f>
        <v/>
      </c>
      <c r="CG1482" s="16" t="str">
        <f>IF(Wedstrijden!T1469="x","ZZL","")</f>
        <v/>
      </c>
      <c r="CL1482" s="16" t="str">
        <f>IF(COUNTA(Wedstrijden!AR1469:BB1469)&lt;&gt;0,2,"")</f>
        <v/>
      </c>
      <c r="CM1482" s="16" t="str">
        <f t="shared" si="140"/>
        <v/>
      </c>
      <c r="CN1482" s="16" t="str">
        <f>IF(Wedstrijden!AR1469="x","AA","")</f>
        <v/>
      </c>
      <c r="CO1482" s="16" t="str">
        <f>IF(Wedstrijden!AS1469="x","A","")</f>
        <v/>
      </c>
      <c r="CP1482" s="16" t="str">
        <f>IF(Wedstrijden!AT1469="x","BB","")</f>
        <v/>
      </c>
      <c r="CQ1482" s="16" t="str">
        <f>IF(Wedstrijden!AU1469="x","B","")</f>
        <v/>
      </c>
      <c r="CR1482" s="16" t="str">
        <f>IF(Wedstrijden!AV1469="x","L","")</f>
        <v/>
      </c>
      <c r="CS1482" s="16" t="str">
        <f>IF(Wedstrijden!AW1469="x","M","")</f>
        <v/>
      </c>
      <c r="CT1482" s="16" t="str">
        <f>IF(Wedstrijden!AX1469="x","Z","")</f>
        <v/>
      </c>
      <c r="CU1482" s="16" t="str">
        <f>IF(Wedstrijden!BB1469="x","ZZ","")</f>
        <v/>
      </c>
      <c r="CV1482" s="16" t="str">
        <f>IF(COUNTA(Wedstrijden!AI1469:AP1469)&lt;&gt;0,2,"")</f>
        <v/>
      </c>
      <c r="CW1482" s="16" t="str">
        <f t="shared" si="141"/>
        <v/>
      </c>
      <c r="CX1482" s="16" t="str">
        <f>IF(Wedstrijden!AI1469="x","BB","")</f>
        <v/>
      </c>
      <c r="CY1482" s="16" t="str">
        <f>IF(Wedstrijden!AJ1469="x","B","")</f>
        <v/>
      </c>
      <c r="CZ1482" s="16" t="str">
        <f>IF(Wedstrijden!AK1469="x","L","")</f>
        <v/>
      </c>
      <c r="DA1482" s="16" t="str">
        <f>IF(Wedstrijden!AL1469="x","M","")</f>
        <v/>
      </c>
      <c r="DB1482" s="16" t="str">
        <f>IF(Wedstrijden!AM1469="x","Z","")</f>
        <v/>
      </c>
      <c r="DC1482" s="16" t="str">
        <f>IF(Wedstrijden!AN1469="x","ZZ","")</f>
        <v/>
      </c>
      <c r="DD1482" s="16" t="str">
        <f>IF(Wedstrijden!AP1469="x","1.40","")</f>
        <v/>
      </c>
      <c r="DE1482" s="16" t="str">
        <f>IF(COUNTA(Wedstrijden!BD1469:BF1469)&lt;&gt;0,6,"")</f>
        <v/>
      </c>
      <c r="DF1482" s="16" t="str">
        <f t="shared" si="142"/>
        <v/>
      </c>
      <c r="DG1482" s="16" t="str">
        <f>IF(Wedstrijden!BD1469="x","L","")</f>
        <v/>
      </c>
      <c r="DH1482" s="16" t="str">
        <f>IF(Wedstrijden!BE1469="x","M","")</f>
        <v/>
      </c>
      <c r="DI1482" s="16" t="str">
        <f>IF(Wedstrijden!BF1469="x","Z","")</f>
        <v/>
      </c>
      <c r="DJ1482" s="16" t="str">
        <f>IF(Wedstrijden!BG1469="x","Z","")</f>
        <v/>
      </c>
      <c r="DK1482" s="16" t="str">
        <f>IF(COUNTA(Wedstrijden!BI1469:BK1469)&lt;&gt;0,6,"")</f>
        <v/>
      </c>
      <c r="DL1482" s="16" t="str">
        <f t="shared" si="143"/>
        <v/>
      </c>
      <c r="DM1482" s="16" t="str">
        <f>IF(Wedstrijden!BI1469="x","L","")</f>
        <v/>
      </c>
      <c r="DN1482" s="16" t="str">
        <f>IF(Wedstrijden!BJ1469="x","M","")</f>
        <v/>
      </c>
      <c r="DO1482" s="16" t="str">
        <f>IF(Wedstrijden!BK1469="x","Z","")</f>
        <v/>
      </c>
      <c r="DP1482" s="16" t="str">
        <f>IF(Wedstrijden!BL1469="x","Z","")</f>
        <v/>
      </c>
    </row>
    <row r="1483" spans="1:120" ht="14.4" x14ac:dyDescent="0.3">
      <c r="A1483" s="18">
        <f>Wedstrijden!A1470</f>
        <v>0</v>
      </c>
      <c r="B1483" s="16" t="str">
        <f>IFERROR(VLOOKUP(Wedstrijden!#REF!,#REF!,2,FALSE),"")</f>
        <v/>
      </c>
      <c r="C1483" s="16">
        <f>Wedstrijden!E1470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IF(COUNTA(Wedstrijden!U1470:AC1470)&lt;&gt;0,1,"")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IF(Wedstrijden!U1470="x","B1","")</f>
        <v/>
      </c>
      <c r="BO1483" s="16" t="e">
        <f>IF(Wedstrijden!#REF!="x","BB","")</f>
        <v>#REF!</v>
      </c>
      <c r="BP1483" s="16" t="str">
        <f>IF(Wedstrijden!W1470="x","B","")</f>
        <v/>
      </c>
      <c r="BQ1483" s="16" t="str">
        <f>IF(Wedstrijden!X1470="x","L1","")</f>
        <v/>
      </c>
      <c r="BR1483" s="16" t="str">
        <f>IF(Wedstrijden!Y1470="x","L2","")</f>
        <v/>
      </c>
      <c r="BS1483" s="16" t="str">
        <f>IF(Wedstrijden!Z1470="x","M1","")</f>
        <v/>
      </c>
      <c r="BT1483" s="16" t="str">
        <f>IF(Wedstrijden!AA1470="x","M2","")</f>
        <v/>
      </c>
      <c r="BU1483" s="16" t="str">
        <f>IF(Wedstrijden!AB1470="x","Z1","")</f>
        <v/>
      </c>
      <c r="BV1483" s="16" t="str">
        <f>IF(Wedstrijden!AC1470="x","Z2","")</f>
        <v/>
      </c>
      <c r="BW1483" s="16" t="str">
        <f>IF(COUNTA(Wedstrijden!L1470:T1470)&lt;&gt;0,1,"")</f>
        <v/>
      </c>
      <c r="BX1483" s="16" t="str">
        <f t="shared" si="139"/>
        <v/>
      </c>
      <c r="BY1483" s="16" t="str">
        <f>IF(Wedstrijden!L1470="x","BB","")</f>
        <v/>
      </c>
      <c r="BZ1483" s="16" t="str">
        <f>IF(Wedstrijden!M1470="x","B","")</f>
        <v/>
      </c>
      <c r="CA1483" s="16" t="str">
        <f>IF(Wedstrijden!N1470="x","L1","")</f>
        <v/>
      </c>
      <c r="CB1483" s="16" t="str">
        <f>IF(Wedstrijden!O1470="x","L2","")</f>
        <v/>
      </c>
      <c r="CC1483" s="16" t="str">
        <f>IF(Wedstrijden!P1470="x","M1","")</f>
        <v/>
      </c>
      <c r="CD1483" s="16" t="str">
        <f>IF(Wedstrijden!Q1470="x","M2","")</f>
        <v/>
      </c>
      <c r="CE1483" s="16" t="str">
        <f>IF(Wedstrijden!R1470="x","Z1","")</f>
        <v/>
      </c>
      <c r="CF1483" s="16" t="str">
        <f>IF(Wedstrijden!S1470="x","Z2","")</f>
        <v/>
      </c>
      <c r="CG1483" s="16" t="str">
        <f>IF(Wedstrijden!T1470="x","ZZL","")</f>
        <v/>
      </c>
      <c r="CL1483" s="16" t="str">
        <f>IF(COUNTA(Wedstrijden!AR1470:BB1470)&lt;&gt;0,2,"")</f>
        <v/>
      </c>
      <c r="CM1483" s="16" t="str">
        <f t="shared" si="140"/>
        <v/>
      </c>
      <c r="CN1483" s="16" t="str">
        <f>IF(Wedstrijden!AR1470="x","AA","")</f>
        <v/>
      </c>
      <c r="CO1483" s="16" t="str">
        <f>IF(Wedstrijden!AS1470="x","A","")</f>
        <v/>
      </c>
      <c r="CP1483" s="16" t="str">
        <f>IF(Wedstrijden!AT1470="x","BB","")</f>
        <v/>
      </c>
      <c r="CQ1483" s="16" t="str">
        <f>IF(Wedstrijden!AU1470="x","B","")</f>
        <v/>
      </c>
      <c r="CR1483" s="16" t="str">
        <f>IF(Wedstrijden!AV1470="x","L","")</f>
        <v/>
      </c>
      <c r="CS1483" s="16" t="str">
        <f>IF(Wedstrijden!AW1470="x","M","")</f>
        <v/>
      </c>
      <c r="CT1483" s="16" t="str">
        <f>IF(Wedstrijden!AX1470="x","Z","")</f>
        <v/>
      </c>
      <c r="CU1483" s="16" t="str">
        <f>IF(Wedstrijden!BB1470="x","ZZ","")</f>
        <v/>
      </c>
      <c r="CV1483" s="16" t="str">
        <f>IF(COUNTA(Wedstrijden!AI1470:AP1470)&lt;&gt;0,2,"")</f>
        <v/>
      </c>
      <c r="CW1483" s="16" t="str">
        <f t="shared" si="141"/>
        <v/>
      </c>
      <c r="CX1483" s="16" t="str">
        <f>IF(Wedstrijden!AI1470="x","BB","")</f>
        <v/>
      </c>
      <c r="CY1483" s="16" t="str">
        <f>IF(Wedstrijden!AJ1470="x","B","")</f>
        <v/>
      </c>
      <c r="CZ1483" s="16" t="str">
        <f>IF(Wedstrijden!AK1470="x","L","")</f>
        <v/>
      </c>
      <c r="DA1483" s="16" t="str">
        <f>IF(Wedstrijden!AL1470="x","M","")</f>
        <v/>
      </c>
      <c r="DB1483" s="16" t="str">
        <f>IF(Wedstrijden!AM1470="x","Z","")</f>
        <v/>
      </c>
      <c r="DC1483" s="16" t="str">
        <f>IF(Wedstrijden!AN1470="x","ZZ","")</f>
        <v/>
      </c>
      <c r="DD1483" s="16" t="str">
        <f>IF(Wedstrijden!AP1470="x","1.40","")</f>
        <v/>
      </c>
      <c r="DE1483" s="16" t="str">
        <f>IF(COUNTA(Wedstrijden!BD1470:BF1470)&lt;&gt;0,6,"")</f>
        <v/>
      </c>
      <c r="DF1483" s="16" t="str">
        <f t="shared" si="142"/>
        <v/>
      </c>
      <c r="DG1483" s="16" t="str">
        <f>IF(Wedstrijden!BD1470="x","L","")</f>
        <v/>
      </c>
      <c r="DH1483" s="16" t="str">
        <f>IF(Wedstrijden!BE1470="x","M","")</f>
        <v/>
      </c>
      <c r="DI1483" s="16" t="str">
        <f>IF(Wedstrijden!BF1470="x","Z","")</f>
        <v/>
      </c>
      <c r="DJ1483" s="16" t="str">
        <f>IF(Wedstrijden!BG1470="x","Z","")</f>
        <v/>
      </c>
      <c r="DK1483" s="16" t="str">
        <f>IF(COUNTA(Wedstrijden!BI1470:BK1470)&lt;&gt;0,6,"")</f>
        <v/>
      </c>
      <c r="DL1483" s="16" t="str">
        <f t="shared" si="143"/>
        <v/>
      </c>
      <c r="DM1483" s="16" t="str">
        <f>IF(Wedstrijden!BI1470="x","L","")</f>
        <v/>
      </c>
      <c r="DN1483" s="16" t="str">
        <f>IF(Wedstrijden!BJ1470="x","M","")</f>
        <v/>
      </c>
      <c r="DO1483" s="16" t="str">
        <f>IF(Wedstrijden!BK1470="x","Z","")</f>
        <v/>
      </c>
      <c r="DP1483" s="16" t="str">
        <f>IF(Wedstrijden!BL1470="x","Z","")</f>
        <v/>
      </c>
    </row>
    <row r="1484" spans="1:120" ht="14.4" x14ac:dyDescent="0.3">
      <c r="A1484" s="18">
        <f>Wedstrijden!A1471</f>
        <v>0</v>
      </c>
      <c r="B1484" s="16" t="str">
        <f>IFERROR(VLOOKUP(Wedstrijden!#REF!,#REF!,2,FALSE),"")</f>
        <v/>
      </c>
      <c r="C1484" s="16">
        <f>Wedstrijden!E1471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IF(COUNTA(Wedstrijden!U1471:AC1471)&lt;&gt;0,1,"")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IF(Wedstrijden!U1471="x","B1","")</f>
        <v/>
      </c>
      <c r="BO1484" s="16" t="e">
        <f>IF(Wedstrijden!#REF!="x","BB","")</f>
        <v>#REF!</v>
      </c>
      <c r="BP1484" s="16" t="str">
        <f>IF(Wedstrijden!W1471="x","B","")</f>
        <v/>
      </c>
      <c r="BQ1484" s="16" t="str">
        <f>IF(Wedstrijden!X1471="x","L1","")</f>
        <v/>
      </c>
      <c r="BR1484" s="16" t="str">
        <f>IF(Wedstrijden!Y1471="x","L2","")</f>
        <v/>
      </c>
      <c r="BS1484" s="16" t="str">
        <f>IF(Wedstrijden!Z1471="x","M1","")</f>
        <v/>
      </c>
      <c r="BT1484" s="16" t="str">
        <f>IF(Wedstrijden!AA1471="x","M2","")</f>
        <v/>
      </c>
      <c r="BU1484" s="16" t="str">
        <f>IF(Wedstrijden!AB1471="x","Z1","")</f>
        <v/>
      </c>
      <c r="BV1484" s="16" t="str">
        <f>IF(Wedstrijden!AC1471="x","Z2","")</f>
        <v/>
      </c>
      <c r="BW1484" s="16" t="str">
        <f>IF(COUNTA(Wedstrijden!L1471:T1471)&lt;&gt;0,1,"")</f>
        <v/>
      </c>
      <c r="BX1484" s="16" t="str">
        <f t="shared" si="139"/>
        <v/>
      </c>
      <c r="BY1484" s="16" t="str">
        <f>IF(Wedstrijden!L1471="x","BB","")</f>
        <v/>
      </c>
      <c r="BZ1484" s="16" t="str">
        <f>IF(Wedstrijden!M1471="x","B","")</f>
        <v/>
      </c>
      <c r="CA1484" s="16" t="str">
        <f>IF(Wedstrijden!N1471="x","L1","")</f>
        <v/>
      </c>
      <c r="CB1484" s="16" t="str">
        <f>IF(Wedstrijden!O1471="x","L2","")</f>
        <v/>
      </c>
      <c r="CC1484" s="16" t="str">
        <f>IF(Wedstrijden!P1471="x","M1","")</f>
        <v/>
      </c>
      <c r="CD1484" s="16" t="str">
        <f>IF(Wedstrijden!Q1471="x","M2","")</f>
        <v/>
      </c>
      <c r="CE1484" s="16" t="str">
        <f>IF(Wedstrijden!R1471="x","Z1","")</f>
        <v/>
      </c>
      <c r="CF1484" s="16" t="str">
        <f>IF(Wedstrijden!S1471="x","Z2","")</f>
        <v/>
      </c>
      <c r="CG1484" s="16" t="str">
        <f>IF(Wedstrijden!T1471="x","ZZL","")</f>
        <v/>
      </c>
      <c r="CL1484" s="16" t="str">
        <f>IF(COUNTA(Wedstrijden!AR1471:BB1471)&lt;&gt;0,2,"")</f>
        <v/>
      </c>
      <c r="CM1484" s="16" t="str">
        <f t="shared" si="140"/>
        <v/>
      </c>
      <c r="CN1484" s="16" t="str">
        <f>IF(Wedstrijden!AR1471="x","AA","")</f>
        <v/>
      </c>
      <c r="CO1484" s="16" t="str">
        <f>IF(Wedstrijden!AS1471="x","A","")</f>
        <v/>
      </c>
      <c r="CP1484" s="16" t="str">
        <f>IF(Wedstrijden!AT1471="x","BB","")</f>
        <v/>
      </c>
      <c r="CQ1484" s="16" t="str">
        <f>IF(Wedstrijden!AU1471="x","B","")</f>
        <v/>
      </c>
      <c r="CR1484" s="16" t="str">
        <f>IF(Wedstrijden!AV1471="x","L","")</f>
        <v/>
      </c>
      <c r="CS1484" s="16" t="str">
        <f>IF(Wedstrijden!AW1471="x","M","")</f>
        <v/>
      </c>
      <c r="CT1484" s="16" t="str">
        <f>IF(Wedstrijden!AX1471="x","Z","")</f>
        <v/>
      </c>
      <c r="CU1484" s="16" t="str">
        <f>IF(Wedstrijden!BB1471="x","ZZ","")</f>
        <v/>
      </c>
      <c r="CV1484" s="16" t="str">
        <f>IF(COUNTA(Wedstrijden!AI1471:AP1471)&lt;&gt;0,2,"")</f>
        <v/>
      </c>
      <c r="CW1484" s="16" t="str">
        <f t="shared" si="141"/>
        <v/>
      </c>
      <c r="CX1484" s="16" t="str">
        <f>IF(Wedstrijden!AI1471="x","BB","")</f>
        <v/>
      </c>
      <c r="CY1484" s="16" t="str">
        <f>IF(Wedstrijden!AJ1471="x","B","")</f>
        <v/>
      </c>
      <c r="CZ1484" s="16" t="str">
        <f>IF(Wedstrijden!AK1471="x","L","")</f>
        <v/>
      </c>
      <c r="DA1484" s="16" t="str">
        <f>IF(Wedstrijden!AL1471="x","M","")</f>
        <v/>
      </c>
      <c r="DB1484" s="16" t="str">
        <f>IF(Wedstrijden!AM1471="x","Z","")</f>
        <v/>
      </c>
      <c r="DC1484" s="16" t="str">
        <f>IF(Wedstrijden!AN1471="x","ZZ","")</f>
        <v/>
      </c>
      <c r="DD1484" s="16" t="str">
        <f>IF(Wedstrijden!AP1471="x","1.40","")</f>
        <v/>
      </c>
      <c r="DE1484" s="16" t="str">
        <f>IF(COUNTA(Wedstrijden!BD1471:BF1471)&lt;&gt;0,6,"")</f>
        <v/>
      </c>
      <c r="DF1484" s="16" t="str">
        <f t="shared" si="142"/>
        <v/>
      </c>
      <c r="DG1484" s="16" t="str">
        <f>IF(Wedstrijden!BD1471="x","L","")</f>
        <v/>
      </c>
      <c r="DH1484" s="16" t="str">
        <f>IF(Wedstrijden!BE1471="x","M","")</f>
        <v/>
      </c>
      <c r="DI1484" s="16" t="str">
        <f>IF(Wedstrijden!BF1471="x","Z","")</f>
        <v/>
      </c>
      <c r="DJ1484" s="16" t="str">
        <f>IF(Wedstrijden!BG1471="x","Z","")</f>
        <v/>
      </c>
      <c r="DK1484" s="16" t="str">
        <f>IF(COUNTA(Wedstrijden!BI1471:BK1471)&lt;&gt;0,6,"")</f>
        <v/>
      </c>
      <c r="DL1484" s="16" t="str">
        <f t="shared" si="143"/>
        <v/>
      </c>
      <c r="DM1484" s="16" t="str">
        <f>IF(Wedstrijden!BI1471="x","L","")</f>
        <v/>
      </c>
      <c r="DN1484" s="16" t="str">
        <f>IF(Wedstrijden!BJ1471="x","M","")</f>
        <v/>
      </c>
      <c r="DO1484" s="16" t="str">
        <f>IF(Wedstrijden!BK1471="x","Z","")</f>
        <v/>
      </c>
      <c r="DP1484" s="16" t="str">
        <f>IF(Wedstrijden!BL1471="x","Z","")</f>
        <v/>
      </c>
    </row>
    <row r="1485" spans="1:120" ht="14.4" x14ac:dyDescent="0.3">
      <c r="A1485" s="18">
        <f>Wedstrijden!A1472</f>
        <v>0</v>
      </c>
      <c r="B1485" s="16" t="str">
        <f>IFERROR(VLOOKUP(Wedstrijden!#REF!,#REF!,2,FALSE),"")</f>
        <v/>
      </c>
      <c r="C1485" s="16">
        <f>Wedstrijden!E1472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IF(COUNTA(Wedstrijden!U1472:AC1472)&lt;&gt;0,1,"")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IF(Wedstrijden!U1472="x","B1","")</f>
        <v/>
      </c>
      <c r="BO1485" s="16" t="e">
        <f>IF(Wedstrijden!#REF!="x","BB","")</f>
        <v>#REF!</v>
      </c>
      <c r="BP1485" s="16" t="str">
        <f>IF(Wedstrijden!W1472="x","B","")</f>
        <v/>
      </c>
      <c r="BQ1485" s="16" t="str">
        <f>IF(Wedstrijden!X1472="x","L1","")</f>
        <v/>
      </c>
      <c r="BR1485" s="16" t="str">
        <f>IF(Wedstrijden!Y1472="x","L2","")</f>
        <v/>
      </c>
      <c r="BS1485" s="16" t="str">
        <f>IF(Wedstrijden!Z1472="x","M1","")</f>
        <v/>
      </c>
      <c r="BT1485" s="16" t="str">
        <f>IF(Wedstrijden!AA1472="x","M2","")</f>
        <v/>
      </c>
      <c r="BU1485" s="16" t="str">
        <f>IF(Wedstrijden!AB1472="x","Z1","")</f>
        <v/>
      </c>
      <c r="BV1485" s="16" t="str">
        <f>IF(Wedstrijden!AC1472="x","Z2","")</f>
        <v/>
      </c>
      <c r="BW1485" s="16" t="str">
        <f>IF(COUNTA(Wedstrijden!L1472:T1472)&lt;&gt;0,1,"")</f>
        <v/>
      </c>
      <c r="BX1485" s="16" t="str">
        <f t="shared" si="139"/>
        <v/>
      </c>
      <c r="BY1485" s="16" t="str">
        <f>IF(Wedstrijden!L1472="x","BB","")</f>
        <v/>
      </c>
      <c r="BZ1485" s="16" t="str">
        <f>IF(Wedstrijden!M1472="x","B","")</f>
        <v/>
      </c>
      <c r="CA1485" s="16" t="str">
        <f>IF(Wedstrijden!N1472="x","L1","")</f>
        <v/>
      </c>
      <c r="CB1485" s="16" t="str">
        <f>IF(Wedstrijden!O1472="x","L2","")</f>
        <v/>
      </c>
      <c r="CC1485" s="16" t="str">
        <f>IF(Wedstrijden!P1472="x","M1","")</f>
        <v/>
      </c>
      <c r="CD1485" s="16" t="str">
        <f>IF(Wedstrijden!Q1472="x","M2","")</f>
        <v/>
      </c>
      <c r="CE1485" s="16" t="str">
        <f>IF(Wedstrijden!R1472="x","Z1","")</f>
        <v/>
      </c>
      <c r="CF1485" s="16" t="str">
        <f>IF(Wedstrijden!S1472="x","Z2","")</f>
        <v/>
      </c>
      <c r="CG1485" s="16" t="str">
        <f>IF(Wedstrijden!T1472="x","ZZL","")</f>
        <v/>
      </c>
      <c r="CL1485" s="16" t="str">
        <f>IF(COUNTA(Wedstrijden!AR1472:BB1472)&lt;&gt;0,2,"")</f>
        <v/>
      </c>
      <c r="CM1485" s="16" t="str">
        <f t="shared" si="140"/>
        <v/>
      </c>
      <c r="CN1485" s="16" t="str">
        <f>IF(Wedstrijden!AR1472="x","AA","")</f>
        <v/>
      </c>
      <c r="CO1485" s="16" t="str">
        <f>IF(Wedstrijden!AS1472="x","A","")</f>
        <v/>
      </c>
      <c r="CP1485" s="16" t="str">
        <f>IF(Wedstrijden!AT1472="x","BB","")</f>
        <v/>
      </c>
      <c r="CQ1485" s="16" t="str">
        <f>IF(Wedstrijden!AU1472="x","B","")</f>
        <v/>
      </c>
      <c r="CR1485" s="16" t="str">
        <f>IF(Wedstrijden!AV1472="x","L","")</f>
        <v/>
      </c>
      <c r="CS1485" s="16" t="str">
        <f>IF(Wedstrijden!AW1472="x","M","")</f>
        <v/>
      </c>
      <c r="CT1485" s="16" t="str">
        <f>IF(Wedstrijden!AX1472="x","Z","")</f>
        <v/>
      </c>
      <c r="CU1485" s="16" t="str">
        <f>IF(Wedstrijden!BB1472="x","ZZ","")</f>
        <v/>
      </c>
      <c r="CV1485" s="16" t="str">
        <f>IF(COUNTA(Wedstrijden!AI1472:AP1472)&lt;&gt;0,2,"")</f>
        <v/>
      </c>
      <c r="CW1485" s="16" t="str">
        <f t="shared" si="141"/>
        <v/>
      </c>
      <c r="CX1485" s="16" t="str">
        <f>IF(Wedstrijden!AI1472="x","BB","")</f>
        <v/>
      </c>
      <c r="CY1485" s="16" t="str">
        <f>IF(Wedstrijden!AJ1472="x","B","")</f>
        <v/>
      </c>
      <c r="CZ1485" s="16" t="str">
        <f>IF(Wedstrijden!AK1472="x","L","")</f>
        <v/>
      </c>
      <c r="DA1485" s="16" t="str">
        <f>IF(Wedstrijden!AL1472="x","M","")</f>
        <v/>
      </c>
      <c r="DB1485" s="16" t="str">
        <f>IF(Wedstrijden!AM1472="x","Z","")</f>
        <v/>
      </c>
      <c r="DC1485" s="16" t="str">
        <f>IF(Wedstrijden!AN1472="x","ZZ","")</f>
        <v/>
      </c>
      <c r="DD1485" s="16" t="str">
        <f>IF(Wedstrijden!AP1472="x","1.40","")</f>
        <v/>
      </c>
      <c r="DE1485" s="16" t="str">
        <f>IF(COUNTA(Wedstrijden!BD1472:BF1472)&lt;&gt;0,6,"")</f>
        <v/>
      </c>
      <c r="DF1485" s="16" t="str">
        <f t="shared" si="142"/>
        <v/>
      </c>
      <c r="DG1485" s="16" t="str">
        <f>IF(Wedstrijden!BD1472="x","L","")</f>
        <v/>
      </c>
      <c r="DH1485" s="16" t="str">
        <f>IF(Wedstrijden!BE1472="x","M","")</f>
        <v/>
      </c>
      <c r="DI1485" s="16" t="str">
        <f>IF(Wedstrijden!BF1472="x","Z","")</f>
        <v/>
      </c>
      <c r="DJ1485" s="16" t="str">
        <f>IF(Wedstrijden!BG1472="x","Z","")</f>
        <v/>
      </c>
      <c r="DK1485" s="16" t="str">
        <f>IF(COUNTA(Wedstrijden!BI1472:BK1472)&lt;&gt;0,6,"")</f>
        <v/>
      </c>
      <c r="DL1485" s="16" t="str">
        <f t="shared" si="143"/>
        <v/>
      </c>
      <c r="DM1485" s="16" t="str">
        <f>IF(Wedstrijden!BI1472="x","L","")</f>
        <v/>
      </c>
      <c r="DN1485" s="16" t="str">
        <f>IF(Wedstrijden!BJ1472="x","M","")</f>
        <v/>
      </c>
      <c r="DO1485" s="16" t="str">
        <f>IF(Wedstrijden!BK1472="x","Z","")</f>
        <v/>
      </c>
      <c r="DP1485" s="16" t="str">
        <f>IF(Wedstrijden!BL1472="x","Z","")</f>
        <v/>
      </c>
    </row>
    <row r="1486" spans="1:120" ht="14.4" x14ac:dyDescent="0.3">
      <c r="A1486" s="18">
        <f>Wedstrijden!A1473</f>
        <v>0</v>
      </c>
      <c r="B1486" s="16" t="str">
        <f>IFERROR(VLOOKUP(Wedstrijden!#REF!,#REF!,2,FALSE),"")</f>
        <v/>
      </c>
      <c r="C1486" s="16">
        <f>Wedstrijden!E1473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IF(COUNTA(Wedstrijden!U1473:AC1473)&lt;&gt;0,1,"")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IF(Wedstrijden!U1473="x","B1","")</f>
        <v/>
      </c>
      <c r="BO1486" s="16" t="e">
        <f>IF(Wedstrijden!#REF!="x","BB","")</f>
        <v>#REF!</v>
      </c>
      <c r="BP1486" s="16" t="str">
        <f>IF(Wedstrijden!W1473="x","B","")</f>
        <v/>
      </c>
      <c r="BQ1486" s="16" t="str">
        <f>IF(Wedstrijden!X1473="x","L1","")</f>
        <v/>
      </c>
      <c r="BR1486" s="16" t="str">
        <f>IF(Wedstrijden!Y1473="x","L2","")</f>
        <v/>
      </c>
      <c r="BS1486" s="16" t="str">
        <f>IF(Wedstrijden!Z1473="x","M1","")</f>
        <v/>
      </c>
      <c r="BT1486" s="16" t="str">
        <f>IF(Wedstrijden!AA1473="x","M2","")</f>
        <v/>
      </c>
      <c r="BU1486" s="16" t="str">
        <f>IF(Wedstrijden!AB1473="x","Z1","")</f>
        <v/>
      </c>
      <c r="BV1486" s="16" t="str">
        <f>IF(Wedstrijden!AC1473="x","Z2","")</f>
        <v/>
      </c>
      <c r="BW1486" s="16" t="str">
        <f>IF(COUNTA(Wedstrijden!L1473:T1473)&lt;&gt;0,1,"")</f>
        <v/>
      </c>
      <c r="BX1486" s="16" t="str">
        <f t="shared" si="139"/>
        <v/>
      </c>
      <c r="BY1486" s="16" t="str">
        <f>IF(Wedstrijden!L1473="x","BB","")</f>
        <v/>
      </c>
      <c r="BZ1486" s="16" t="str">
        <f>IF(Wedstrijden!M1473="x","B","")</f>
        <v/>
      </c>
      <c r="CA1486" s="16" t="str">
        <f>IF(Wedstrijden!N1473="x","L1","")</f>
        <v/>
      </c>
      <c r="CB1486" s="16" t="str">
        <f>IF(Wedstrijden!O1473="x","L2","")</f>
        <v/>
      </c>
      <c r="CC1486" s="16" t="str">
        <f>IF(Wedstrijden!P1473="x","M1","")</f>
        <v/>
      </c>
      <c r="CD1486" s="16" t="str">
        <f>IF(Wedstrijden!Q1473="x","M2","")</f>
        <v/>
      </c>
      <c r="CE1486" s="16" t="str">
        <f>IF(Wedstrijden!R1473="x","Z1","")</f>
        <v/>
      </c>
      <c r="CF1486" s="16" t="str">
        <f>IF(Wedstrijden!S1473="x","Z2","")</f>
        <v/>
      </c>
      <c r="CG1486" s="16" t="str">
        <f>IF(Wedstrijden!T1473="x","ZZL","")</f>
        <v/>
      </c>
      <c r="CL1486" s="16" t="str">
        <f>IF(COUNTA(Wedstrijden!AR1473:BB1473)&lt;&gt;0,2,"")</f>
        <v/>
      </c>
      <c r="CM1486" s="16" t="str">
        <f t="shared" si="140"/>
        <v/>
      </c>
      <c r="CN1486" s="16" t="str">
        <f>IF(Wedstrijden!AR1473="x","AA","")</f>
        <v/>
      </c>
      <c r="CO1486" s="16" t="str">
        <f>IF(Wedstrijden!AS1473="x","A","")</f>
        <v/>
      </c>
      <c r="CP1486" s="16" t="str">
        <f>IF(Wedstrijden!AT1473="x","BB","")</f>
        <v/>
      </c>
      <c r="CQ1486" s="16" t="str">
        <f>IF(Wedstrijden!AU1473="x","B","")</f>
        <v/>
      </c>
      <c r="CR1486" s="16" t="str">
        <f>IF(Wedstrijden!AV1473="x","L","")</f>
        <v/>
      </c>
      <c r="CS1486" s="16" t="str">
        <f>IF(Wedstrijden!AW1473="x","M","")</f>
        <v/>
      </c>
      <c r="CT1486" s="16" t="str">
        <f>IF(Wedstrijden!AX1473="x","Z","")</f>
        <v/>
      </c>
      <c r="CU1486" s="16" t="str">
        <f>IF(Wedstrijden!BB1473="x","ZZ","")</f>
        <v/>
      </c>
      <c r="CV1486" s="16" t="str">
        <f>IF(COUNTA(Wedstrijden!AI1473:AP1473)&lt;&gt;0,2,"")</f>
        <v/>
      </c>
      <c r="CW1486" s="16" t="str">
        <f t="shared" si="141"/>
        <v/>
      </c>
      <c r="CX1486" s="16" t="str">
        <f>IF(Wedstrijden!AI1473="x","BB","")</f>
        <v/>
      </c>
      <c r="CY1486" s="16" t="str">
        <f>IF(Wedstrijden!AJ1473="x","B","")</f>
        <v/>
      </c>
      <c r="CZ1486" s="16" t="str">
        <f>IF(Wedstrijden!AK1473="x","L","")</f>
        <v/>
      </c>
      <c r="DA1486" s="16" t="str">
        <f>IF(Wedstrijden!AL1473="x","M","")</f>
        <v/>
      </c>
      <c r="DB1486" s="16" t="str">
        <f>IF(Wedstrijden!AM1473="x","Z","")</f>
        <v/>
      </c>
      <c r="DC1486" s="16" t="str">
        <f>IF(Wedstrijden!AN1473="x","ZZ","")</f>
        <v/>
      </c>
      <c r="DD1486" s="16" t="str">
        <f>IF(Wedstrijden!AP1473="x","1.40","")</f>
        <v/>
      </c>
      <c r="DE1486" s="16" t="str">
        <f>IF(COUNTA(Wedstrijden!BD1473:BF1473)&lt;&gt;0,6,"")</f>
        <v/>
      </c>
      <c r="DF1486" s="16" t="str">
        <f t="shared" si="142"/>
        <v/>
      </c>
      <c r="DG1486" s="16" t="str">
        <f>IF(Wedstrijden!BD1473="x","L","")</f>
        <v/>
      </c>
      <c r="DH1486" s="16" t="str">
        <f>IF(Wedstrijden!BE1473="x","M","")</f>
        <v/>
      </c>
      <c r="DI1486" s="16" t="str">
        <f>IF(Wedstrijden!BF1473="x","Z","")</f>
        <v/>
      </c>
      <c r="DJ1486" s="16" t="str">
        <f>IF(Wedstrijden!BG1473="x","Z","")</f>
        <v/>
      </c>
      <c r="DK1486" s="16" t="str">
        <f>IF(COUNTA(Wedstrijden!BI1473:BK1473)&lt;&gt;0,6,"")</f>
        <v/>
      </c>
      <c r="DL1486" s="16" t="str">
        <f t="shared" si="143"/>
        <v/>
      </c>
      <c r="DM1486" s="16" t="str">
        <f>IF(Wedstrijden!BI1473="x","L","")</f>
        <v/>
      </c>
      <c r="DN1486" s="16" t="str">
        <f>IF(Wedstrijden!BJ1473="x","M","")</f>
        <v/>
      </c>
      <c r="DO1486" s="16" t="str">
        <f>IF(Wedstrijden!BK1473="x","Z","")</f>
        <v/>
      </c>
      <c r="DP1486" s="16" t="str">
        <f>IF(Wedstrijden!BL1473="x","Z","")</f>
        <v/>
      </c>
    </row>
    <row r="1487" spans="1:120" ht="14.4" x14ac:dyDescent="0.3">
      <c r="A1487" s="18">
        <f>Wedstrijden!A1474</f>
        <v>0</v>
      </c>
      <c r="B1487" s="16" t="str">
        <f>IFERROR(VLOOKUP(Wedstrijden!#REF!,#REF!,2,FALSE),"")</f>
        <v/>
      </c>
      <c r="C1487" s="16">
        <f>Wedstrijden!E1474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IF(COUNTA(Wedstrijden!U1474:AC1474)&lt;&gt;0,1,"")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IF(Wedstrijden!U1474="x","B1","")</f>
        <v/>
      </c>
      <c r="BO1487" s="16" t="e">
        <f>IF(Wedstrijden!#REF!="x","BB","")</f>
        <v>#REF!</v>
      </c>
      <c r="BP1487" s="16" t="str">
        <f>IF(Wedstrijden!W1474="x","B","")</f>
        <v/>
      </c>
      <c r="BQ1487" s="16" t="str">
        <f>IF(Wedstrijden!X1474="x","L1","")</f>
        <v/>
      </c>
      <c r="BR1487" s="16" t="str">
        <f>IF(Wedstrijden!Y1474="x","L2","")</f>
        <v/>
      </c>
      <c r="BS1487" s="16" t="str">
        <f>IF(Wedstrijden!Z1474="x","M1","")</f>
        <v/>
      </c>
      <c r="BT1487" s="16" t="str">
        <f>IF(Wedstrijden!AA1474="x","M2","")</f>
        <v/>
      </c>
      <c r="BU1487" s="16" t="str">
        <f>IF(Wedstrijden!AB1474="x","Z1","")</f>
        <v/>
      </c>
      <c r="BV1487" s="16" t="str">
        <f>IF(Wedstrijden!AC1474="x","Z2","")</f>
        <v/>
      </c>
      <c r="BW1487" s="16" t="str">
        <f>IF(COUNTA(Wedstrijden!L1474:T1474)&lt;&gt;0,1,"")</f>
        <v/>
      </c>
      <c r="BX1487" s="16" t="str">
        <f t="shared" si="139"/>
        <v/>
      </c>
      <c r="BY1487" s="16" t="str">
        <f>IF(Wedstrijden!L1474="x","BB","")</f>
        <v/>
      </c>
      <c r="BZ1487" s="16" t="str">
        <f>IF(Wedstrijden!M1474="x","B","")</f>
        <v/>
      </c>
      <c r="CA1487" s="16" t="str">
        <f>IF(Wedstrijden!N1474="x","L1","")</f>
        <v/>
      </c>
      <c r="CB1487" s="16" t="str">
        <f>IF(Wedstrijden!O1474="x","L2","")</f>
        <v/>
      </c>
      <c r="CC1487" s="16" t="str">
        <f>IF(Wedstrijden!P1474="x","M1","")</f>
        <v/>
      </c>
      <c r="CD1487" s="16" t="str">
        <f>IF(Wedstrijden!Q1474="x","M2","")</f>
        <v/>
      </c>
      <c r="CE1487" s="16" t="str">
        <f>IF(Wedstrijden!R1474="x","Z1","")</f>
        <v/>
      </c>
      <c r="CF1487" s="16" t="str">
        <f>IF(Wedstrijden!S1474="x","Z2","")</f>
        <v/>
      </c>
      <c r="CG1487" s="16" t="str">
        <f>IF(Wedstrijden!T1474="x","ZZL","")</f>
        <v/>
      </c>
      <c r="CL1487" s="16" t="str">
        <f>IF(COUNTA(Wedstrijden!AR1474:BB1474)&lt;&gt;0,2,"")</f>
        <v/>
      </c>
      <c r="CM1487" s="16" t="str">
        <f t="shared" si="140"/>
        <v/>
      </c>
      <c r="CN1487" s="16" t="str">
        <f>IF(Wedstrijden!AR1474="x","AA","")</f>
        <v/>
      </c>
      <c r="CO1487" s="16" t="str">
        <f>IF(Wedstrijden!AS1474="x","A","")</f>
        <v/>
      </c>
      <c r="CP1487" s="16" t="str">
        <f>IF(Wedstrijden!AT1474="x","BB","")</f>
        <v/>
      </c>
      <c r="CQ1487" s="16" t="str">
        <f>IF(Wedstrijden!AU1474="x","B","")</f>
        <v/>
      </c>
      <c r="CR1487" s="16" t="str">
        <f>IF(Wedstrijden!AV1474="x","L","")</f>
        <v/>
      </c>
      <c r="CS1487" s="16" t="str">
        <f>IF(Wedstrijden!AW1474="x","M","")</f>
        <v/>
      </c>
      <c r="CT1487" s="16" t="str">
        <f>IF(Wedstrijden!AX1474="x","Z","")</f>
        <v/>
      </c>
      <c r="CU1487" s="16" t="str">
        <f>IF(Wedstrijden!BB1474="x","ZZ","")</f>
        <v/>
      </c>
      <c r="CV1487" s="16" t="str">
        <f>IF(COUNTA(Wedstrijden!AI1474:AP1474)&lt;&gt;0,2,"")</f>
        <v/>
      </c>
      <c r="CW1487" s="16" t="str">
        <f t="shared" si="141"/>
        <v/>
      </c>
      <c r="CX1487" s="16" t="str">
        <f>IF(Wedstrijden!AI1474="x","BB","")</f>
        <v/>
      </c>
      <c r="CY1487" s="16" t="str">
        <f>IF(Wedstrijden!AJ1474="x","B","")</f>
        <v/>
      </c>
      <c r="CZ1487" s="16" t="str">
        <f>IF(Wedstrijden!AK1474="x","L","")</f>
        <v/>
      </c>
      <c r="DA1487" s="16" t="str">
        <f>IF(Wedstrijden!AL1474="x","M","")</f>
        <v/>
      </c>
      <c r="DB1487" s="16" t="str">
        <f>IF(Wedstrijden!AM1474="x","Z","")</f>
        <v/>
      </c>
      <c r="DC1487" s="16" t="str">
        <f>IF(Wedstrijden!AN1474="x","ZZ","")</f>
        <v/>
      </c>
      <c r="DD1487" s="16" t="str">
        <f>IF(Wedstrijden!AP1474="x","1.40","")</f>
        <v/>
      </c>
      <c r="DE1487" s="16" t="str">
        <f>IF(COUNTA(Wedstrijden!BD1474:BF1474)&lt;&gt;0,6,"")</f>
        <v/>
      </c>
      <c r="DF1487" s="16" t="str">
        <f t="shared" si="142"/>
        <v/>
      </c>
      <c r="DG1487" s="16" t="str">
        <f>IF(Wedstrijden!BD1474="x","L","")</f>
        <v/>
      </c>
      <c r="DH1487" s="16" t="str">
        <f>IF(Wedstrijden!BE1474="x","M","")</f>
        <v/>
      </c>
      <c r="DI1487" s="16" t="str">
        <f>IF(Wedstrijden!BF1474="x","Z","")</f>
        <v/>
      </c>
      <c r="DJ1487" s="16" t="str">
        <f>IF(Wedstrijden!BG1474="x","Z","")</f>
        <v/>
      </c>
      <c r="DK1487" s="16" t="str">
        <f>IF(COUNTA(Wedstrijden!BI1474:BK1474)&lt;&gt;0,6,"")</f>
        <v/>
      </c>
      <c r="DL1487" s="16" t="str">
        <f t="shared" si="143"/>
        <v/>
      </c>
      <c r="DM1487" s="16" t="str">
        <f>IF(Wedstrijden!BI1474="x","L","")</f>
        <v/>
      </c>
      <c r="DN1487" s="16" t="str">
        <f>IF(Wedstrijden!BJ1474="x","M","")</f>
        <v/>
      </c>
      <c r="DO1487" s="16" t="str">
        <f>IF(Wedstrijden!BK1474="x","Z","")</f>
        <v/>
      </c>
      <c r="DP1487" s="16" t="str">
        <f>IF(Wedstrijden!BL1474="x","Z","")</f>
        <v/>
      </c>
    </row>
    <row r="1488" spans="1:120" ht="14.4" x14ac:dyDescent="0.3">
      <c r="A1488" s="18">
        <f>Wedstrijden!A1475</f>
        <v>0</v>
      </c>
      <c r="B1488" s="16" t="str">
        <f>IFERROR(VLOOKUP(Wedstrijden!#REF!,#REF!,2,FALSE),"")</f>
        <v/>
      </c>
      <c r="C1488" s="16">
        <f>Wedstrijden!E1475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IF(COUNTA(Wedstrijden!U1475:AC1475)&lt;&gt;0,1,"")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IF(Wedstrijden!U1475="x","B1","")</f>
        <v/>
      </c>
      <c r="BO1488" s="16" t="e">
        <f>IF(Wedstrijden!#REF!="x","BB","")</f>
        <v>#REF!</v>
      </c>
      <c r="BP1488" s="16" t="str">
        <f>IF(Wedstrijden!W1475="x","B","")</f>
        <v/>
      </c>
      <c r="BQ1488" s="16" t="str">
        <f>IF(Wedstrijden!X1475="x","L1","")</f>
        <v/>
      </c>
      <c r="BR1488" s="16" t="str">
        <f>IF(Wedstrijden!Y1475="x","L2","")</f>
        <v/>
      </c>
      <c r="BS1488" s="16" t="str">
        <f>IF(Wedstrijden!Z1475="x","M1","")</f>
        <v/>
      </c>
      <c r="BT1488" s="16" t="str">
        <f>IF(Wedstrijden!AA1475="x","M2","")</f>
        <v/>
      </c>
      <c r="BU1488" s="16" t="str">
        <f>IF(Wedstrijden!AB1475="x","Z1","")</f>
        <v/>
      </c>
      <c r="BV1488" s="16" t="str">
        <f>IF(Wedstrijden!AC1475="x","Z2","")</f>
        <v/>
      </c>
      <c r="BW1488" s="16" t="str">
        <f>IF(COUNTA(Wedstrijden!L1475:T1475)&lt;&gt;0,1,"")</f>
        <v/>
      </c>
      <c r="BX1488" s="16" t="str">
        <f t="shared" si="139"/>
        <v/>
      </c>
      <c r="BY1488" s="16" t="str">
        <f>IF(Wedstrijden!L1475="x","BB","")</f>
        <v/>
      </c>
      <c r="BZ1488" s="16" t="str">
        <f>IF(Wedstrijden!M1475="x","B","")</f>
        <v/>
      </c>
      <c r="CA1488" s="16" t="str">
        <f>IF(Wedstrijden!N1475="x","L1","")</f>
        <v/>
      </c>
      <c r="CB1488" s="16" t="str">
        <f>IF(Wedstrijden!O1475="x","L2","")</f>
        <v/>
      </c>
      <c r="CC1488" s="16" t="str">
        <f>IF(Wedstrijden!P1475="x","M1","")</f>
        <v/>
      </c>
      <c r="CD1488" s="16" t="str">
        <f>IF(Wedstrijden!Q1475="x","M2","")</f>
        <v/>
      </c>
      <c r="CE1488" s="16" t="str">
        <f>IF(Wedstrijden!R1475="x","Z1","")</f>
        <v/>
      </c>
      <c r="CF1488" s="16" t="str">
        <f>IF(Wedstrijden!S1475="x","Z2","")</f>
        <v/>
      </c>
      <c r="CG1488" s="16" t="str">
        <f>IF(Wedstrijden!T1475="x","ZZL","")</f>
        <v/>
      </c>
      <c r="CL1488" s="16" t="str">
        <f>IF(COUNTA(Wedstrijden!AR1475:BB1475)&lt;&gt;0,2,"")</f>
        <v/>
      </c>
      <c r="CM1488" s="16" t="str">
        <f t="shared" si="140"/>
        <v/>
      </c>
      <c r="CN1488" s="16" t="str">
        <f>IF(Wedstrijden!AR1475="x","AA","")</f>
        <v/>
      </c>
      <c r="CO1488" s="16" t="str">
        <f>IF(Wedstrijden!AS1475="x","A","")</f>
        <v/>
      </c>
      <c r="CP1488" s="16" t="str">
        <f>IF(Wedstrijden!AT1475="x","BB","")</f>
        <v/>
      </c>
      <c r="CQ1488" s="16" t="str">
        <f>IF(Wedstrijden!AU1475="x","B","")</f>
        <v/>
      </c>
      <c r="CR1488" s="16" t="str">
        <f>IF(Wedstrijden!AV1475="x","L","")</f>
        <v/>
      </c>
      <c r="CS1488" s="16" t="str">
        <f>IF(Wedstrijden!AW1475="x","M","")</f>
        <v/>
      </c>
      <c r="CT1488" s="16" t="str">
        <f>IF(Wedstrijden!AX1475="x","Z","")</f>
        <v/>
      </c>
      <c r="CU1488" s="16" t="str">
        <f>IF(Wedstrijden!BB1475="x","ZZ","")</f>
        <v/>
      </c>
      <c r="CV1488" s="16" t="str">
        <f>IF(COUNTA(Wedstrijden!AI1475:AP1475)&lt;&gt;0,2,"")</f>
        <v/>
      </c>
      <c r="CW1488" s="16" t="str">
        <f t="shared" si="141"/>
        <v/>
      </c>
      <c r="CX1488" s="16" t="str">
        <f>IF(Wedstrijden!AI1475="x","BB","")</f>
        <v/>
      </c>
      <c r="CY1488" s="16" t="str">
        <f>IF(Wedstrijden!AJ1475="x","B","")</f>
        <v/>
      </c>
      <c r="CZ1488" s="16" t="str">
        <f>IF(Wedstrijden!AK1475="x","L","")</f>
        <v/>
      </c>
      <c r="DA1488" s="16" t="str">
        <f>IF(Wedstrijden!AL1475="x","M","")</f>
        <v/>
      </c>
      <c r="DB1488" s="16" t="str">
        <f>IF(Wedstrijden!AM1475="x","Z","")</f>
        <v/>
      </c>
      <c r="DC1488" s="16" t="str">
        <f>IF(Wedstrijden!AN1475="x","ZZ","")</f>
        <v/>
      </c>
      <c r="DD1488" s="16" t="str">
        <f>IF(Wedstrijden!AP1475="x","1.40","")</f>
        <v/>
      </c>
      <c r="DE1488" s="16" t="str">
        <f>IF(COUNTA(Wedstrijden!BD1475:BF1475)&lt;&gt;0,6,"")</f>
        <v/>
      </c>
      <c r="DF1488" s="16" t="str">
        <f t="shared" si="142"/>
        <v/>
      </c>
      <c r="DG1488" s="16" t="str">
        <f>IF(Wedstrijden!BD1475="x","L","")</f>
        <v/>
      </c>
      <c r="DH1488" s="16" t="str">
        <f>IF(Wedstrijden!BE1475="x","M","")</f>
        <v/>
      </c>
      <c r="DI1488" s="16" t="str">
        <f>IF(Wedstrijden!BF1475="x","Z","")</f>
        <v/>
      </c>
      <c r="DJ1488" s="16" t="str">
        <f>IF(Wedstrijden!BG1475="x","Z","")</f>
        <v/>
      </c>
      <c r="DK1488" s="16" t="str">
        <f>IF(COUNTA(Wedstrijden!BI1475:BK1475)&lt;&gt;0,6,"")</f>
        <v/>
      </c>
      <c r="DL1488" s="16" t="str">
        <f t="shared" si="143"/>
        <v/>
      </c>
      <c r="DM1488" s="16" t="str">
        <f>IF(Wedstrijden!BI1475="x","L","")</f>
        <v/>
      </c>
      <c r="DN1488" s="16" t="str">
        <f>IF(Wedstrijden!BJ1475="x","M","")</f>
        <v/>
      </c>
      <c r="DO1488" s="16" t="str">
        <f>IF(Wedstrijden!BK1475="x","Z","")</f>
        <v/>
      </c>
      <c r="DP1488" s="16" t="str">
        <f>IF(Wedstrijden!BL1475="x","Z","")</f>
        <v/>
      </c>
    </row>
    <row r="1489" spans="1:120" ht="14.4" x14ac:dyDescent="0.3">
      <c r="A1489" s="18">
        <f>Wedstrijden!A1476</f>
        <v>0</v>
      </c>
      <c r="B1489" s="16" t="str">
        <f>IFERROR(VLOOKUP(Wedstrijden!#REF!,#REF!,2,FALSE),"")</f>
        <v/>
      </c>
      <c r="C1489" s="16">
        <f>Wedstrijden!E1476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IF(COUNTA(Wedstrijden!U1476:AC1476)&lt;&gt;0,1,"")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IF(Wedstrijden!U1476="x","B1","")</f>
        <v/>
      </c>
      <c r="BO1489" s="16" t="e">
        <f>IF(Wedstrijden!#REF!="x","BB","")</f>
        <v>#REF!</v>
      </c>
      <c r="BP1489" s="16" t="str">
        <f>IF(Wedstrijden!W1476="x","B","")</f>
        <v/>
      </c>
      <c r="BQ1489" s="16" t="str">
        <f>IF(Wedstrijden!X1476="x","L1","")</f>
        <v/>
      </c>
      <c r="BR1489" s="16" t="str">
        <f>IF(Wedstrijden!Y1476="x","L2","")</f>
        <v/>
      </c>
      <c r="BS1489" s="16" t="str">
        <f>IF(Wedstrijden!Z1476="x","M1","")</f>
        <v/>
      </c>
      <c r="BT1489" s="16" t="str">
        <f>IF(Wedstrijden!AA1476="x","M2","")</f>
        <v/>
      </c>
      <c r="BU1489" s="16" t="str">
        <f>IF(Wedstrijden!AB1476="x","Z1","")</f>
        <v/>
      </c>
      <c r="BV1489" s="16" t="str">
        <f>IF(Wedstrijden!AC1476="x","Z2","")</f>
        <v/>
      </c>
      <c r="BW1489" s="16" t="str">
        <f>IF(COUNTA(Wedstrijden!L1476:T1476)&lt;&gt;0,1,"")</f>
        <v/>
      </c>
      <c r="BX1489" s="16" t="str">
        <f t="shared" si="139"/>
        <v/>
      </c>
      <c r="BY1489" s="16" t="str">
        <f>IF(Wedstrijden!L1476="x","BB","")</f>
        <v/>
      </c>
      <c r="BZ1489" s="16" t="str">
        <f>IF(Wedstrijden!M1476="x","B","")</f>
        <v/>
      </c>
      <c r="CA1489" s="16" t="str">
        <f>IF(Wedstrijden!N1476="x","L1","")</f>
        <v/>
      </c>
      <c r="CB1489" s="16" t="str">
        <f>IF(Wedstrijden!O1476="x","L2","")</f>
        <v/>
      </c>
      <c r="CC1489" s="16" t="str">
        <f>IF(Wedstrijden!P1476="x","M1","")</f>
        <v/>
      </c>
      <c r="CD1489" s="16" t="str">
        <f>IF(Wedstrijden!Q1476="x","M2","")</f>
        <v/>
      </c>
      <c r="CE1489" s="16" t="str">
        <f>IF(Wedstrijden!R1476="x","Z1","")</f>
        <v/>
      </c>
      <c r="CF1489" s="16" t="str">
        <f>IF(Wedstrijden!S1476="x","Z2","")</f>
        <v/>
      </c>
      <c r="CG1489" s="16" t="str">
        <f>IF(Wedstrijden!T1476="x","ZZL","")</f>
        <v/>
      </c>
      <c r="CL1489" s="16" t="str">
        <f>IF(COUNTA(Wedstrijden!AR1476:BB1476)&lt;&gt;0,2,"")</f>
        <v/>
      </c>
      <c r="CM1489" s="16" t="str">
        <f t="shared" si="140"/>
        <v/>
      </c>
      <c r="CN1489" s="16" t="str">
        <f>IF(Wedstrijden!AR1476="x","AA","")</f>
        <v/>
      </c>
      <c r="CO1489" s="16" t="str">
        <f>IF(Wedstrijden!AS1476="x","A","")</f>
        <v/>
      </c>
      <c r="CP1489" s="16" t="str">
        <f>IF(Wedstrijden!AT1476="x","BB","")</f>
        <v/>
      </c>
      <c r="CQ1489" s="16" t="str">
        <f>IF(Wedstrijden!AU1476="x","B","")</f>
        <v/>
      </c>
      <c r="CR1489" s="16" t="str">
        <f>IF(Wedstrijden!AV1476="x","L","")</f>
        <v/>
      </c>
      <c r="CS1489" s="16" t="str">
        <f>IF(Wedstrijden!AW1476="x","M","")</f>
        <v/>
      </c>
      <c r="CT1489" s="16" t="str">
        <f>IF(Wedstrijden!AX1476="x","Z","")</f>
        <v/>
      </c>
      <c r="CU1489" s="16" t="str">
        <f>IF(Wedstrijden!BB1476="x","ZZ","")</f>
        <v/>
      </c>
      <c r="CV1489" s="16" t="str">
        <f>IF(COUNTA(Wedstrijden!AI1476:AP1476)&lt;&gt;0,2,"")</f>
        <v/>
      </c>
      <c r="CW1489" s="16" t="str">
        <f t="shared" si="141"/>
        <v/>
      </c>
      <c r="CX1489" s="16" t="str">
        <f>IF(Wedstrijden!AI1476="x","BB","")</f>
        <v/>
      </c>
      <c r="CY1489" s="16" t="str">
        <f>IF(Wedstrijden!AJ1476="x","B","")</f>
        <v/>
      </c>
      <c r="CZ1489" s="16" t="str">
        <f>IF(Wedstrijden!AK1476="x","L","")</f>
        <v/>
      </c>
      <c r="DA1489" s="16" t="str">
        <f>IF(Wedstrijden!AL1476="x","M","")</f>
        <v/>
      </c>
      <c r="DB1489" s="16" t="str">
        <f>IF(Wedstrijden!AM1476="x","Z","")</f>
        <v/>
      </c>
      <c r="DC1489" s="16" t="str">
        <f>IF(Wedstrijden!AN1476="x","ZZ","")</f>
        <v/>
      </c>
      <c r="DD1489" s="16" t="str">
        <f>IF(Wedstrijden!AP1476="x","1.40","")</f>
        <v/>
      </c>
      <c r="DE1489" s="16" t="str">
        <f>IF(COUNTA(Wedstrijden!BD1476:BF1476)&lt;&gt;0,6,"")</f>
        <v/>
      </c>
      <c r="DF1489" s="16" t="str">
        <f t="shared" si="142"/>
        <v/>
      </c>
      <c r="DG1489" s="16" t="str">
        <f>IF(Wedstrijden!BD1476="x","L","")</f>
        <v/>
      </c>
      <c r="DH1489" s="16" t="str">
        <f>IF(Wedstrijden!BE1476="x","M","")</f>
        <v/>
      </c>
      <c r="DI1489" s="16" t="str">
        <f>IF(Wedstrijden!BF1476="x","Z","")</f>
        <v/>
      </c>
      <c r="DJ1489" s="16" t="str">
        <f>IF(Wedstrijden!BG1476="x","Z","")</f>
        <v/>
      </c>
      <c r="DK1489" s="16" t="str">
        <f>IF(COUNTA(Wedstrijden!BI1476:BK1476)&lt;&gt;0,6,"")</f>
        <v/>
      </c>
      <c r="DL1489" s="16" t="str">
        <f t="shared" si="143"/>
        <v/>
      </c>
      <c r="DM1489" s="16" t="str">
        <f>IF(Wedstrijden!BI1476="x","L","")</f>
        <v/>
      </c>
      <c r="DN1489" s="16" t="str">
        <f>IF(Wedstrijden!BJ1476="x","M","")</f>
        <v/>
      </c>
      <c r="DO1489" s="16" t="str">
        <f>IF(Wedstrijden!BK1476="x","Z","")</f>
        <v/>
      </c>
      <c r="DP1489" s="16" t="str">
        <f>IF(Wedstrijden!BL1476="x","Z","")</f>
        <v/>
      </c>
    </row>
    <row r="1490" spans="1:120" ht="14.4" x14ac:dyDescent="0.3">
      <c r="A1490" s="18">
        <f>Wedstrijden!A1477</f>
        <v>0</v>
      </c>
      <c r="B1490" s="16" t="str">
        <f>IFERROR(VLOOKUP(Wedstrijden!#REF!,#REF!,2,FALSE),"")</f>
        <v/>
      </c>
      <c r="C1490" s="16">
        <f>Wedstrijden!E1477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IF(COUNTA(Wedstrijden!U1477:AC1477)&lt;&gt;0,1,"")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IF(Wedstrijden!U1477="x","B1","")</f>
        <v/>
      </c>
      <c r="BO1490" s="16" t="e">
        <f>IF(Wedstrijden!#REF!="x","BB","")</f>
        <v>#REF!</v>
      </c>
      <c r="BP1490" s="16" t="str">
        <f>IF(Wedstrijden!W1477="x","B","")</f>
        <v/>
      </c>
      <c r="BQ1490" s="16" t="str">
        <f>IF(Wedstrijden!X1477="x","L1","")</f>
        <v/>
      </c>
      <c r="BR1490" s="16" t="str">
        <f>IF(Wedstrijden!Y1477="x","L2","")</f>
        <v/>
      </c>
      <c r="BS1490" s="16" t="str">
        <f>IF(Wedstrijden!Z1477="x","M1","")</f>
        <v/>
      </c>
      <c r="BT1490" s="16" t="str">
        <f>IF(Wedstrijden!AA1477="x","M2","")</f>
        <v/>
      </c>
      <c r="BU1490" s="16" t="str">
        <f>IF(Wedstrijden!AB1477="x","Z1","")</f>
        <v/>
      </c>
      <c r="BV1490" s="16" t="str">
        <f>IF(Wedstrijden!AC1477="x","Z2","")</f>
        <v/>
      </c>
      <c r="BW1490" s="16" t="str">
        <f>IF(COUNTA(Wedstrijden!L1477:T1477)&lt;&gt;0,1,"")</f>
        <v/>
      </c>
      <c r="BX1490" s="16" t="str">
        <f t="shared" si="139"/>
        <v/>
      </c>
      <c r="BY1490" s="16" t="str">
        <f>IF(Wedstrijden!L1477="x","BB","")</f>
        <v/>
      </c>
      <c r="BZ1490" s="16" t="str">
        <f>IF(Wedstrijden!M1477="x","B","")</f>
        <v/>
      </c>
      <c r="CA1490" s="16" t="str">
        <f>IF(Wedstrijden!N1477="x","L1","")</f>
        <v/>
      </c>
      <c r="CB1490" s="16" t="str">
        <f>IF(Wedstrijden!O1477="x","L2","")</f>
        <v/>
      </c>
      <c r="CC1490" s="16" t="str">
        <f>IF(Wedstrijden!P1477="x","M1","")</f>
        <v/>
      </c>
      <c r="CD1490" s="16" t="str">
        <f>IF(Wedstrijden!Q1477="x","M2","")</f>
        <v/>
      </c>
      <c r="CE1490" s="16" t="str">
        <f>IF(Wedstrijden!R1477="x","Z1","")</f>
        <v/>
      </c>
      <c r="CF1490" s="16" t="str">
        <f>IF(Wedstrijden!S1477="x","Z2","")</f>
        <v/>
      </c>
      <c r="CG1490" s="16" t="str">
        <f>IF(Wedstrijden!T1477="x","ZZL","")</f>
        <v/>
      </c>
      <c r="CL1490" s="16" t="str">
        <f>IF(COUNTA(Wedstrijden!AR1477:BB1477)&lt;&gt;0,2,"")</f>
        <v/>
      </c>
      <c r="CM1490" s="16" t="str">
        <f t="shared" si="140"/>
        <v/>
      </c>
      <c r="CN1490" s="16" t="str">
        <f>IF(Wedstrijden!AR1477="x","AA","")</f>
        <v/>
      </c>
      <c r="CO1490" s="16" t="str">
        <f>IF(Wedstrijden!AS1477="x","A","")</f>
        <v/>
      </c>
      <c r="CP1490" s="16" t="str">
        <f>IF(Wedstrijden!AT1477="x","BB","")</f>
        <v/>
      </c>
      <c r="CQ1490" s="16" t="str">
        <f>IF(Wedstrijden!AU1477="x","B","")</f>
        <v/>
      </c>
      <c r="CR1490" s="16" t="str">
        <f>IF(Wedstrijden!AV1477="x","L","")</f>
        <v/>
      </c>
      <c r="CS1490" s="16" t="str">
        <f>IF(Wedstrijden!AW1477="x","M","")</f>
        <v/>
      </c>
      <c r="CT1490" s="16" t="str">
        <f>IF(Wedstrijden!AX1477="x","Z","")</f>
        <v/>
      </c>
      <c r="CU1490" s="16" t="str">
        <f>IF(Wedstrijden!BB1477="x","ZZ","")</f>
        <v/>
      </c>
      <c r="CV1490" s="16" t="str">
        <f>IF(COUNTA(Wedstrijden!AI1477:AP1477)&lt;&gt;0,2,"")</f>
        <v/>
      </c>
      <c r="CW1490" s="16" t="str">
        <f t="shared" si="141"/>
        <v/>
      </c>
      <c r="CX1490" s="16" t="str">
        <f>IF(Wedstrijden!AI1477="x","BB","")</f>
        <v/>
      </c>
      <c r="CY1490" s="16" t="str">
        <f>IF(Wedstrijden!AJ1477="x","B","")</f>
        <v/>
      </c>
      <c r="CZ1490" s="16" t="str">
        <f>IF(Wedstrijden!AK1477="x","L","")</f>
        <v/>
      </c>
      <c r="DA1490" s="16" t="str">
        <f>IF(Wedstrijden!AL1477="x","M","")</f>
        <v/>
      </c>
      <c r="DB1490" s="16" t="str">
        <f>IF(Wedstrijden!AM1477="x","Z","")</f>
        <v/>
      </c>
      <c r="DC1490" s="16" t="str">
        <f>IF(Wedstrijden!AN1477="x","ZZ","")</f>
        <v/>
      </c>
      <c r="DD1490" s="16" t="str">
        <f>IF(Wedstrijden!AP1477="x","1.40","")</f>
        <v/>
      </c>
      <c r="DE1490" s="16" t="str">
        <f>IF(COUNTA(Wedstrijden!BD1477:BF1477)&lt;&gt;0,6,"")</f>
        <v/>
      </c>
      <c r="DF1490" s="16" t="str">
        <f t="shared" si="142"/>
        <v/>
      </c>
      <c r="DG1490" s="16" t="str">
        <f>IF(Wedstrijden!BD1477="x","L","")</f>
        <v/>
      </c>
      <c r="DH1490" s="16" t="str">
        <f>IF(Wedstrijden!BE1477="x","M","")</f>
        <v/>
      </c>
      <c r="DI1490" s="16" t="str">
        <f>IF(Wedstrijden!BF1477="x","Z","")</f>
        <v/>
      </c>
      <c r="DJ1490" s="16" t="str">
        <f>IF(Wedstrijden!BG1477="x","Z","")</f>
        <v/>
      </c>
      <c r="DK1490" s="16" t="str">
        <f>IF(COUNTA(Wedstrijden!BI1477:BK1477)&lt;&gt;0,6,"")</f>
        <v/>
      </c>
      <c r="DL1490" s="16" t="str">
        <f t="shared" si="143"/>
        <v/>
      </c>
      <c r="DM1490" s="16" t="str">
        <f>IF(Wedstrijden!BI1477="x","L","")</f>
        <v/>
      </c>
      <c r="DN1490" s="16" t="str">
        <f>IF(Wedstrijden!BJ1477="x","M","")</f>
        <v/>
      </c>
      <c r="DO1490" s="16" t="str">
        <f>IF(Wedstrijden!BK1477="x","Z","")</f>
        <v/>
      </c>
      <c r="DP1490" s="16" t="str">
        <f>IF(Wedstrijden!BL1477="x","Z","")</f>
        <v/>
      </c>
    </row>
    <row r="1491" spans="1:120" ht="14.4" x14ac:dyDescent="0.3">
      <c r="A1491" s="18">
        <f>Wedstrijden!A1478</f>
        <v>0</v>
      </c>
      <c r="B1491" s="16" t="str">
        <f>IFERROR(VLOOKUP(Wedstrijden!#REF!,#REF!,2,FALSE),"")</f>
        <v/>
      </c>
      <c r="C1491" s="16">
        <f>Wedstrijden!E1478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IF(COUNTA(Wedstrijden!U1478:AC1478)&lt;&gt;0,1,"")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IF(Wedstrijden!U1478="x","B1","")</f>
        <v/>
      </c>
      <c r="BO1491" s="16" t="e">
        <f>IF(Wedstrijden!#REF!="x","BB","")</f>
        <v>#REF!</v>
      </c>
      <c r="BP1491" s="16" t="str">
        <f>IF(Wedstrijden!W1478="x","B","")</f>
        <v/>
      </c>
      <c r="BQ1491" s="16" t="str">
        <f>IF(Wedstrijden!X1478="x","L1","")</f>
        <v/>
      </c>
      <c r="BR1491" s="16" t="str">
        <f>IF(Wedstrijden!Y1478="x","L2","")</f>
        <v/>
      </c>
      <c r="BS1491" s="16" t="str">
        <f>IF(Wedstrijden!Z1478="x","M1","")</f>
        <v/>
      </c>
      <c r="BT1491" s="16" t="str">
        <f>IF(Wedstrijden!AA1478="x","M2","")</f>
        <v/>
      </c>
      <c r="BU1491" s="16" t="str">
        <f>IF(Wedstrijden!AB1478="x","Z1","")</f>
        <v/>
      </c>
      <c r="BV1491" s="16" t="str">
        <f>IF(Wedstrijden!AC1478="x","Z2","")</f>
        <v/>
      </c>
      <c r="BW1491" s="16" t="str">
        <f>IF(COUNTA(Wedstrijden!L1478:T1478)&lt;&gt;0,1,"")</f>
        <v/>
      </c>
      <c r="BX1491" s="16" t="str">
        <f t="shared" si="139"/>
        <v/>
      </c>
      <c r="BY1491" s="16" t="str">
        <f>IF(Wedstrijden!L1478="x","BB","")</f>
        <v/>
      </c>
      <c r="BZ1491" s="16" t="str">
        <f>IF(Wedstrijden!M1478="x","B","")</f>
        <v/>
      </c>
      <c r="CA1491" s="16" t="str">
        <f>IF(Wedstrijden!N1478="x","L1","")</f>
        <v/>
      </c>
      <c r="CB1491" s="16" t="str">
        <f>IF(Wedstrijden!O1478="x","L2","")</f>
        <v/>
      </c>
      <c r="CC1491" s="16" t="str">
        <f>IF(Wedstrijden!P1478="x","M1","")</f>
        <v/>
      </c>
      <c r="CD1491" s="16" t="str">
        <f>IF(Wedstrijden!Q1478="x","M2","")</f>
        <v/>
      </c>
      <c r="CE1491" s="16" t="str">
        <f>IF(Wedstrijden!R1478="x","Z1","")</f>
        <v/>
      </c>
      <c r="CF1491" s="16" t="str">
        <f>IF(Wedstrijden!S1478="x","Z2","")</f>
        <v/>
      </c>
      <c r="CG1491" s="16" t="str">
        <f>IF(Wedstrijden!T1478="x","ZZL","")</f>
        <v/>
      </c>
      <c r="CL1491" s="16" t="str">
        <f>IF(COUNTA(Wedstrijden!AR1478:BB1478)&lt;&gt;0,2,"")</f>
        <v/>
      </c>
      <c r="CM1491" s="16" t="str">
        <f t="shared" si="140"/>
        <v/>
      </c>
      <c r="CN1491" s="16" t="str">
        <f>IF(Wedstrijden!AR1478="x","AA","")</f>
        <v/>
      </c>
      <c r="CO1491" s="16" t="str">
        <f>IF(Wedstrijden!AS1478="x","A","")</f>
        <v/>
      </c>
      <c r="CP1491" s="16" t="str">
        <f>IF(Wedstrijden!AT1478="x","BB","")</f>
        <v/>
      </c>
      <c r="CQ1491" s="16" t="str">
        <f>IF(Wedstrijden!AU1478="x","B","")</f>
        <v/>
      </c>
      <c r="CR1491" s="16" t="str">
        <f>IF(Wedstrijden!AV1478="x","L","")</f>
        <v/>
      </c>
      <c r="CS1491" s="16" t="str">
        <f>IF(Wedstrijden!AW1478="x","M","")</f>
        <v/>
      </c>
      <c r="CT1491" s="16" t="str">
        <f>IF(Wedstrijden!AX1478="x","Z","")</f>
        <v/>
      </c>
      <c r="CU1491" s="16" t="str">
        <f>IF(Wedstrijden!BB1478="x","ZZ","")</f>
        <v/>
      </c>
      <c r="CV1491" s="16" t="str">
        <f>IF(COUNTA(Wedstrijden!AI1478:AP1478)&lt;&gt;0,2,"")</f>
        <v/>
      </c>
      <c r="CW1491" s="16" t="str">
        <f t="shared" si="141"/>
        <v/>
      </c>
      <c r="CX1491" s="16" t="str">
        <f>IF(Wedstrijden!AI1478="x","BB","")</f>
        <v/>
      </c>
      <c r="CY1491" s="16" t="str">
        <f>IF(Wedstrijden!AJ1478="x","B","")</f>
        <v/>
      </c>
      <c r="CZ1491" s="16" t="str">
        <f>IF(Wedstrijden!AK1478="x","L","")</f>
        <v/>
      </c>
      <c r="DA1491" s="16" t="str">
        <f>IF(Wedstrijden!AL1478="x","M","")</f>
        <v/>
      </c>
      <c r="DB1491" s="16" t="str">
        <f>IF(Wedstrijden!AM1478="x","Z","")</f>
        <v/>
      </c>
      <c r="DC1491" s="16" t="str">
        <f>IF(Wedstrijden!AN1478="x","ZZ","")</f>
        <v/>
      </c>
      <c r="DD1491" s="16" t="str">
        <f>IF(Wedstrijden!AP1478="x","1.40","")</f>
        <v/>
      </c>
      <c r="DE1491" s="16" t="str">
        <f>IF(COUNTA(Wedstrijden!BD1478:BF1478)&lt;&gt;0,6,"")</f>
        <v/>
      </c>
      <c r="DF1491" s="16" t="str">
        <f t="shared" si="142"/>
        <v/>
      </c>
      <c r="DG1491" s="16" t="str">
        <f>IF(Wedstrijden!BD1478="x","L","")</f>
        <v/>
      </c>
      <c r="DH1491" s="16" t="str">
        <f>IF(Wedstrijden!BE1478="x","M","")</f>
        <v/>
      </c>
      <c r="DI1491" s="16" t="str">
        <f>IF(Wedstrijden!BF1478="x","Z","")</f>
        <v/>
      </c>
      <c r="DJ1491" s="16" t="str">
        <f>IF(Wedstrijden!BG1478="x","Z","")</f>
        <v/>
      </c>
      <c r="DK1491" s="16" t="str">
        <f>IF(COUNTA(Wedstrijden!BI1478:BK1478)&lt;&gt;0,6,"")</f>
        <v/>
      </c>
      <c r="DL1491" s="16" t="str">
        <f t="shared" si="143"/>
        <v/>
      </c>
      <c r="DM1491" s="16" t="str">
        <f>IF(Wedstrijden!BI1478="x","L","")</f>
        <v/>
      </c>
      <c r="DN1491" s="16" t="str">
        <f>IF(Wedstrijden!BJ1478="x","M","")</f>
        <v/>
      </c>
      <c r="DO1491" s="16" t="str">
        <f>IF(Wedstrijden!BK1478="x","Z","")</f>
        <v/>
      </c>
      <c r="DP1491" s="16" t="str">
        <f>IF(Wedstrijden!BL1478="x","Z","")</f>
        <v/>
      </c>
    </row>
    <row r="1492" spans="1:120" ht="14.4" x14ac:dyDescent="0.3">
      <c r="A1492" s="18">
        <f>Wedstrijden!A1479</f>
        <v>0</v>
      </c>
      <c r="B1492" s="16" t="str">
        <f>IFERROR(VLOOKUP(Wedstrijden!#REF!,#REF!,2,FALSE),"")</f>
        <v/>
      </c>
      <c r="C1492" s="16">
        <f>Wedstrijden!E1479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IF(COUNTA(Wedstrijden!U1479:AC1479)&lt;&gt;0,1,"")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IF(Wedstrijden!U1479="x","B1","")</f>
        <v/>
      </c>
      <c r="BO1492" s="16" t="e">
        <f>IF(Wedstrijden!#REF!="x","BB","")</f>
        <v>#REF!</v>
      </c>
      <c r="BP1492" s="16" t="str">
        <f>IF(Wedstrijden!W1479="x","B","")</f>
        <v/>
      </c>
      <c r="BQ1492" s="16" t="str">
        <f>IF(Wedstrijden!X1479="x","L1","")</f>
        <v/>
      </c>
      <c r="BR1492" s="16" t="str">
        <f>IF(Wedstrijden!Y1479="x","L2","")</f>
        <v/>
      </c>
      <c r="BS1492" s="16" t="str">
        <f>IF(Wedstrijden!Z1479="x","M1","")</f>
        <v/>
      </c>
      <c r="BT1492" s="16" t="str">
        <f>IF(Wedstrijden!AA1479="x","M2","")</f>
        <v/>
      </c>
      <c r="BU1492" s="16" t="str">
        <f>IF(Wedstrijden!AB1479="x","Z1","")</f>
        <v/>
      </c>
      <c r="BV1492" s="16" t="str">
        <f>IF(Wedstrijden!AC1479="x","Z2","")</f>
        <v/>
      </c>
      <c r="BW1492" s="16" t="str">
        <f>IF(COUNTA(Wedstrijden!L1479:T1479)&lt;&gt;0,1,"")</f>
        <v/>
      </c>
      <c r="BX1492" s="16" t="str">
        <f t="shared" si="139"/>
        <v/>
      </c>
      <c r="BY1492" s="16" t="str">
        <f>IF(Wedstrijden!L1479="x","BB","")</f>
        <v/>
      </c>
      <c r="BZ1492" s="16" t="str">
        <f>IF(Wedstrijden!M1479="x","B","")</f>
        <v/>
      </c>
      <c r="CA1492" s="16" t="str">
        <f>IF(Wedstrijden!N1479="x","L1","")</f>
        <v/>
      </c>
      <c r="CB1492" s="16" t="str">
        <f>IF(Wedstrijden!O1479="x","L2","")</f>
        <v/>
      </c>
      <c r="CC1492" s="16" t="str">
        <f>IF(Wedstrijden!P1479="x","M1","")</f>
        <v/>
      </c>
      <c r="CD1492" s="16" t="str">
        <f>IF(Wedstrijden!Q1479="x","M2","")</f>
        <v/>
      </c>
      <c r="CE1492" s="16" t="str">
        <f>IF(Wedstrijden!R1479="x","Z1","")</f>
        <v/>
      </c>
      <c r="CF1492" s="16" t="str">
        <f>IF(Wedstrijden!S1479="x","Z2","")</f>
        <v/>
      </c>
      <c r="CG1492" s="16" t="str">
        <f>IF(Wedstrijden!T1479="x","ZZL","")</f>
        <v/>
      </c>
      <c r="CL1492" s="16" t="str">
        <f>IF(COUNTA(Wedstrijden!AR1479:BB1479)&lt;&gt;0,2,"")</f>
        <v/>
      </c>
      <c r="CM1492" s="16" t="str">
        <f t="shared" si="140"/>
        <v/>
      </c>
      <c r="CN1492" s="16" t="str">
        <f>IF(Wedstrijden!AR1479="x","AA","")</f>
        <v/>
      </c>
      <c r="CO1492" s="16" t="str">
        <f>IF(Wedstrijden!AS1479="x","A","")</f>
        <v/>
      </c>
      <c r="CP1492" s="16" t="str">
        <f>IF(Wedstrijden!AT1479="x","BB","")</f>
        <v/>
      </c>
      <c r="CQ1492" s="16" t="str">
        <f>IF(Wedstrijden!AU1479="x","B","")</f>
        <v/>
      </c>
      <c r="CR1492" s="16" t="str">
        <f>IF(Wedstrijden!AV1479="x","L","")</f>
        <v/>
      </c>
      <c r="CS1492" s="16" t="str">
        <f>IF(Wedstrijden!AW1479="x","M","")</f>
        <v/>
      </c>
      <c r="CT1492" s="16" t="str">
        <f>IF(Wedstrijden!AX1479="x","Z","")</f>
        <v/>
      </c>
      <c r="CU1492" s="16" t="str">
        <f>IF(Wedstrijden!BB1479="x","ZZ","")</f>
        <v/>
      </c>
      <c r="CV1492" s="16" t="str">
        <f>IF(COUNTA(Wedstrijden!AI1479:AP1479)&lt;&gt;0,2,"")</f>
        <v/>
      </c>
      <c r="CW1492" s="16" t="str">
        <f t="shared" si="141"/>
        <v/>
      </c>
      <c r="CX1492" s="16" t="str">
        <f>IF(Wedstrijden!AI1479="x","BB","")</f>
        <v/>
      </c>
      <c r="CY1492" s="16" t="str">
        <f>IF(Wedstrijden!AJ1479="x","B","")</f>
        <v/>
      </c>
      <c r="CZ1492" s="16" t="str">
        <f>IF(Wedstrijden!AK1479="x","L","")</f>
        <v/>
      </c>
      <c r="DA1492" s="16" t="str">
        <f>IF(Wedstrijden!AL1479="x","M","")</f>
        <v/>
      </c>
      <c r="DB1492" s="16" t="str">
        <f>IF(Wedstrijden!AM1479="x","Z","")</f>
        <v/>
      </c>
      <c r="DC1492" s="16" t="str">
        <f>IF(Wedstrijden!AN1479="x","ZZ","")</f>
        <v/>
      </c>
      <c r="DD1492" s="16" t="str">
        <f>IF(Wedstrijden!AP1479="x","1.40","")</f>
        <v/>
      </c>
      <c r="DE1492" s="16" t="str">
        <f>IF(COUNTA(Wedstrijden!BD1479:BF1479)&lt;&gt;0,6,"")</f>
        <v/>
      </c>
      <c r="DF1492" s="16" t="str">
        <f t="shared" si="142"/>
        <v/>
      </c>
      <c r="DG1492" s="16" t="str">
        <f>IF(Wedstrijden!BD1479="x","L","")</f>
        <v/>
      </c>
      <c r="DH1492" s="16" t="str">
        <f>IF(Wedstrijden!BE1479="x","M","")</f>
        <v/>
      </c>
      <c r="DI1492" s="16" t="str">
        <f>IF(Wedstrijden!BF1479="x","Z","")</f>
        <v/>
      </c>
      <c r="DJ1492" s="16" t="str">
        <f>IF(Wedstrijden!BG1479="x","Z","")</f>
        <v/>
      </c>
      <c r="DK1492" s="16" t="str">
        <f>IF(COUNTA(Wedstrijden!BI1479:BK1479)&lt;&gt;0,6,"")</f>
        <v/>
      </c>
      <c r="DL1492" s="16" t="str">
        <f t="shared" si="143"/>
        <v/>
      </c>
      <c r="DM1492" s="16" t="str">
        <f>IF(Wedstrijden!BI1479="x","L","")</f>
        <v/>
      </c>
      <c r="DN1492" s="16" t="str">
        <f>IF(Wedstrijden!BJ1479="x","M","")</f>
        <v/>
      </c>
      <c r="DO1492" s="16" t="str">
        <f>IF(Wedstrijden!BK1479="x","Z","")</f>
        <v/>
      </c>
      <c r="DP1492" s="16" t="str">
        <f>IF(Wedstrijden!BL1479="x","Z","")</f>
        <v/>
      </c>
    </row>
    <row r="1493" spans="1:120" ht="14.4" x14ac:dyDescent="0.3">
      <c r="A1493" s="18">
        <f>Wedstrijden!A1480</f>
        <v>0</v>
      </c>
      <c r="B1493" s="16" t="str">
        <f>IFERROR(VLOOKUP(Wedstrijden!#REF!,#REF!,2,FALSE),"")</f>
        <v/>
      </c>
      <c r="C1493" s="16">
        <f>Wedstrijden!E1480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IF(COUNTA(Wedstrijden!U1480:AC1480)&lt;&gt;0,1,"")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IF(Wedstrijden!U1480="x","B1","")</f>
        <v/>
      </c>
      <c r="BO1493" s="16" t="e">
        <f>IF(Wedstrijden!#REF!="x","BB","")</f>
        <v>#REF!</v>
      </c>
      <c r="BP1493" s="16" t="str">
        <f>IF(Wedstrijden!W1480="x","B","")</f>
        <v/>
      </c>
      <c r="BQ1493" s="16" t="str">
        <f>IF(Wedstrijden!X1480="x","L1","")</f>
        <v/>
      </c>
      <c r="BR1493" s="16" t="str">
        <f>IF(Wedstrijden!Y1480="x","L2","")</f>
        <v/>
      </c>
      <c r="BS1493" s="16" t="str">
        <f>IF(Wedstrijden!Z1480="x","M1","")</f>
        <v/>
      </c>
      <c r="BT1493" s="16" t="str">
        <f>IF(Wedstrijden!AA1480="x","M2","")</f>
        <v/>
      </c>
      <c r="BU1493" s="16" t="str">
        <f>IF(Wedstrijden!AB1480="x","Z1","")</f>
        <v/>
      </c>
      <c r="BV1493" s="16" t="str">
        <f>IF(Wedstrijden!AC1480="x","Z2","")</f>
        <v/>
      </c>
      <c r="BW1493" s="16" t="str">
        <f>IF(COUNTA(Wedstrijden!L1480:T1480)&lt;&gt;0,1,"")</f>
        <v/>
      </c>
      <c r="BX1493" s="16" t="str">
        <f t="shared" si="139"/>
        <v/>
      </c>
      <c r="BY1493" s="16" t="str">
        <f>IF(Wedstrijden!L1480="x","BB","")</f>
        <v/>
      </c>
      <c r="BZ1493" s="16" t="str">
        <f>IF(Wedstrijden!M1480="x","B","")</f>
        <v/>
      </c>
      <c r="CA1493" s="16" t="str">
        <f>IF(Wedstrijden!N1480="x","L1","")</f>
        <v/>
      </c>
      <c r="CB1493" s="16" t="str">
        <f>IF(Wedstrijden!O1480="x","L2","")</f>
        <v/>
      </c>
      <c r="CC1493" s="16" t="str">
        <f>IF(Wedstrijden!P1480="x","M1","")</f>
        <v/>
      </c>
      <c r="CD1493" s="16" t="str">
        <f>IF(Wedstrijden!Q1480="x","M2","")</f>
        <v/>
      </c>
      <c r="CE1493" s="16" t="str">
        <f>IF(Wedstrijden!R1480="x","Z1","")</f>
        <v/>
      </c>
      <c r="CF1493" s="16" t="str">
        <f>IF(Wedstrijden!S1480="x","Z2","")</f>
        <v/>
      </c>
      <c r="CG1493" s="16" t="str">
        <f>IF(Wedstrijden!T1480="x","ZZL","")</f>
        <v/>
      </c>
      <c r="CL1493" s="16" t="str">
        <f>IF(COUNTA(Wedstrijden!AR1480:BB1480)&lt;&gt;0,2,"")</f>
        <v/>
      </c>
      <c r="CM1493" s="16" t="str">
        <f t="shared" si="140"/>
        <v/>
      </c>
      <c r="CN1493" s="16" t="str">
        <f>IF(Wedstrijden!AR1480="x","AA","")</f>
        <v/>
      </c>
      <c r="CO1493" s="16" t="str">
        <f>IF(Wedstrijden!AS1480="x","A","")</f>
        <v/>
      </c>
      <c r="CP1493" s="16" t="str">
        <f>IF(Wedstrijden!AT1480="x","BB","")</f>
        <v/>
      </c>
      <c r="CQ1493" s="16" t="str">
        <f>IF(Wedstrijden!AU1480="x","B","")</f>
        <v/>
      </c>
      <c r="CR1493" s="16" t="str">
        <f>IF(Wedstrijden!AV1480="x","L","")</f>
        <v/>
      </c>
      <c r="CS1493" s="16" t="str">
        <f>IF(Wedstrijden!AW1480="x","M","")</f>
        <v/>
      </c>
      <c r="CT1493" s="16" t="str">
        <f>IF(Wedstrijden!AX1480="x","Z","")</f>
        <v/>
      </c>
      <c r="CU1493" s="16" t="str">
        <f>IF(Wedstrijden!BB1480="x","ZZ","")</f>
        <v/>
      </c>
      <c r="CV1493" s="16" t="str">
        <f>IF(COUNTA(Wedstrijden!AI1480:AP1480)&lt;&gt;0,2,"")</f>
        <v/>
      </c>
      <c r="CW1493" s="16" t="str">
        <f t="shared" si="141"/>
        <v/>
      </c>
      <c r="CX1493" s="16" t="str">
        <f>IF(Wedstrijden!AI1480="x","BB","")</f>
        <v/>
      </c>
      <c r="CY1493" s="16" t="str">
        <f>IF(Wedstrijden!AJ1480="x","B","")</f>
        <v/>
      </c>
      <c r="CZ1493" s="16" t="str">
        <f>IF(Wedstrijden!AK1480="x","L","")</f>
        <v/>
      </c>
      <c r="DA1493" s="16" t="str">
        <f>IF(Wedstrijden!AL1480="x","M","")</f>
        <v/>
      </c>
      <c r="DB1493" s="16" t="str">
        <f>IF(Wedstrijden!AM1480="x","Z","")</f>
        <v/>
      </c>
      <c r="DC1493" s="16" t="str">
        <f>IF(Wedstrijden!AN1480="x","ZZ","")</f>
        <v/>
      </c>
      <c r="DD1493" s="16" t="str">
        <f>IF(Wedstrijden!AP1480="x","1.40","")</f>
        <v/>
      </c>
      <c r="DE1493" s="16" t="str">
        <f>IF(COUNTA(Wedstrijden!BD1480:BF1480)&lt;&gt;0,6,"")</f>
        <v/>
      </c>
      <c r="DF1493" s="16" t="str">
        <f t="shared" si="142"/>
        <v/>
      </c>
      <c r="DG1493" s="16" t="str">
        <f>IF(Wedstrijden!BD1480="x","L","")</f>
        <v/>
      </c>
      <c r="DH1493" s="16" t="str">
        <f>IF(Wedstrijden!BE1480="x","M","")</f>
        <v/>
      </c>
      <c r="DI1493" s="16" t="str">
        <f>IF(Wedstrijden!BF1480="x","Z","")</f>
        <v/>
      </c>
      <c r="DJ1493" s="16" t="str">
        <f>IF(Wedstrijden!BG1480="x","Z","")</f>
        <v/>
      </c>
      <c r="DK1493" s="16" t="str">
        <f>IF(COUNTA(Wedstrijden!BI1480:BK1480)&lt;&gt;0,6,"")</f>
        <v/>
      </c>
      <c r="DL1493" s="16" t="str">
        <f t="shared" si="143"/>
        <v/>
      </c>
      <c r="DM1493" s="16" t="str">
        <f>IF(Wedstrijden!BI1480="x","L","")</f>
        <v/>
      </c>
      <c r="DN1493" s="16" t="str">
        <f>IF(Wedstrijden!BJ1480="x","M","")</f>
        <v/>
      </c>
      <c r="DO1493" s="16" t="str">
        <f>IF(Wedstrijden!BK1480="x","Z","")</f>
        <v/>
      </c>
      <c r="DP1493" s="16" t="str">
        <f>IF(Wedstrijden!BL1480="x","Z","")</f>
        <v/>
      </c>
    </row>
    <row r="1494" spans="1:120" ht="14.4" x14ac:dyDescent="0.3">
      <c r="A1494" s="18">
        <f>Wedstrijden!A1481</f>
        <v>0</v>
      </c>
      <c r="B1494" s="16" t="str">
        <f>IFERROR(VLOOKUP(Wedstrijden!#REF!,#REF!,2,FALSE),"")</f>
        <v/>
      </c>
      <c r="C1494" s="16">
        <f>Wedstrijden!E1481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IF(COUNTA(Wedstrijden!U1481:AC1481)&lt;&gt;0,1,"")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IF(Wedstrijden!U1481="x","B1","")</f>
        <v/>
      </c>
      <c r="BO1494" s="16" t="e">
        <f>IF(Wedstrijden!#REF!="x","BB","")</f>
        <v>#REF!</v>
      </c>
      <c r="BP1494" s="16" t="str">
        <f>IF(Wedstrijden!W1481="x","B","")</f>
        <v/>
      </c>
      <c r="BQ1494" s="16" t="str">
        <f>IF(Wedstrijden!X1481="x","L1","")</f>
        <v/>
      </c>
      <c r="BR1494" s="16" t="str">
        <f>IF(Wedstrijden!Y1481="x","L2","")</f>
        <v/>
      </c>
      <c r="BS1494" s="16" t="str">
        <f>IF(Wedstrijden!Z1481="x","M1","")</f>
        <v/>
      </c>
      <c r="BT1494" s="16" t="str">
        <f>IF(Wedstrijden!AA1481="x","M2","")</f>
        <v/>
      </c>
      <c r="BU1494" s="16" t="str">
        <f>IF(Wedstrijden!AB1481="x","Z1","")</f>
        <v/>
      </c>
      <c r="BV1494" s="16" t="str">
        <f>IF(Wedstrijden!AC1481="x","Z2","")</f>
        <v/>
      </c>
      <c r="BW1494" s="16" t="str">
        <f>IF(COUNTA(Wedstrijden!L1481:T1481)&lt;&gt;0,1,"")</f>
        <v/>
      </c>
      <c r="BX1494" s="16" t="str">
        <f t="shared" si="139"/>
        <v/>
      </c>
      <c r="BY1494" s="16" t="str">
        <f>IF(Wedstrijden!L1481="x","BB","")</f>
        <v/>
      </c>
      <c r="BZ1494" s="16" t="str">
        <f>IF(Wedstrijden!M1481="x","B","")</f>
        <v/>
      </c>
      <c r="CA1494" s="16" t="str">
        <f>IF(Wedstrijden!N1481="x","L1","")</f>
        <v/>
      </c>
      <c r="CB1494" s="16" t="str">
        <f>IF(Wedstrijden!O1481="x","L2","")</f>
        <v/>
      </c>
      <c r="CC1494" s="16" t="str">
        <f>IF(Wedstrijden!P1481="x","M1","")</f>
        <v/>
      </c>
      <c r="CD1494" s="16" t="str">
        <f>IF(Wedstrijden!Q1481="x","M2","")</f>
        <v/>
      </c>
      <c r="CE1494" s="16" t="str">
        <f>IF(Wedstrijden!R1481="x","Z1","")</f>
        <v/>
      </c>
      <c r="CF1494" s="16" t="str">
        <f>IF(Wedstrijden!S1481="x","Z2","")</f>
        <v/>
      </c>
      <c r="CG1494" s="16" t="str">
        <f>IF(Wedstrijden!T1481="x","ZZL","")</f>
        <v/>
      </c>
      <c r="CL1494" s="16" t="str">
        <f>IF(COUNTA(Wedstrijden!AR1481:BB1481)&lt;&gt;0,2,"")</f>
        <v/>
      </c>
      <c r="CM1494" s="16" t="str">
        <f t="shared" si="140"/>
        <v/>
      </c>
      <c r="CN1494" s="16" t="str">
        <f>IF(Wedstrijden!AR1481="x","AA","")</f>
        <v/>
      </c>
      <c r="CO1494" s="16" t="str">
        <f>IF(Wedstrijden!AS1481="x","A","")</f>
        <v/>
      </c>
      <c r="CP1494" s="16" t="str">
        <f>IF(Wedstrijden!AT1481="x","BB","")</f>
        <v/>
      </c>
      <c r="CQ1494" s="16" t="str">
        <f>IF(Wedstrijden!AU1481="x","B","")</f>
        <v/>
      </c>
      <c r="CR1494" s="16" t="str">
        <f>IF(Wedstrijden!AV1481="x","L","")</f>
        <v/>
      </c>
      <c r="CS1494" s="16" t="str">
        <f>IF(Wedstrijden!AW1481="x","M","")</f>
        <v/>
      </c>
      <c r="CT1494" s="16" t="str">
        <f>IF(Wedstrijden!AX1481="x","Z","")</f>
        <v/>
      </c>
      <c r="CU1494" s="16" t="str">
        <f>IF(Wedstrijden!BB1481="x","ZZ","")</f>
        <v/>
      </c>
      <c r="CV1494" s="16" t="str">
        <f>IF(COUNTA(Wedstrijden!AI1481:AP1481)&lt;&gt;0,2,"")</f>
        <v/>
      </c>
      <c r="CW1494" s="16" t="str">
        <f t="shared" si="141"/>
        <v/>
      </c>
      <c r="CX1494" s="16" t="str">
        <f>IF(Wedstrijden!AI1481="x","BB","")</f>
        <v/>
      </c>
      <c r="CY1494" s="16" t="str">
        <f>IF(Wedstrijden!AJ1481="x","B","")</f>
        <v/>
      </c>
      <c r="CZ1494" s="16" t="str">
        <f>IF(Wedstrijden!AK1481="x","L","")</f>
        <v/>
      </c>
      <c r="DA1494" s="16" t="str">
        <f>IF(Wedstrijden!AL1481="x","M","")</f>
        <v/>
      </c>
      <c r="DB1494" s="16" t="str">
        <f>IF(Wedstrijden!AM1481="x","Z","")</f>
        <v/>
      </c>
      <c r="DC1494" s="16" t="str">
        <f>IF(Wedstrijden!AN1481="x","ZZ","")</f>
        <v/>
      </c>
      <c r="DD1494" s="16" t="str">
        <f>IF(Wedstrijden!AP1481="x","1.40","")</f>
        <v/>
      </c>
      <c r="DE1494" s="16" t="str">
        <f>IF(COUNTA(Wedstrijden!BD1481:BF1481)&lt;&gt;0,6,"")</f>
        <v/>
      </c>
      <c r="DF1494" s="16" t="str">
        <f t="shared" si="142"/>
        <v/>
      </c>
      <c r="DG1494" s="16" t="str">
        <f>IF(Wedstrijden!BD1481="x","L","")</f>
        <v/>
      </c>
      <c r="DH1494" s="16" t="str">
        <f>IF(Wedstrijden!BE1481="x","M","")</f>
        <v/>
      </c>
      <c r="DI1494" s="16" t="str">
        <f>IF(Wedstrijden!BF1481="x","Z","")</f>
        <v/>
      </c>
      <c r="DJ1494" s="16" t="str">
        <f>IF(Wedstrijden!BG1481="x","Z","")</f>
        <v/>
      </c>
      <c r="DK1494" s="16" t="str">
        <f>IF(COUNTA(Wedstrijden!BI1481:BK1481)&lt;&gt;0,6,"")</f>
        <v/>
      </c>
      <c r="DL1494" s="16" t="str">
        <f t="shared" si="143"/>
        <v/>
      </c>
      <c r="DM1494" s="16" t="str">
        <f>IF(Wedstrijden!BI1481="x","L","")</f>
        <v/>
      </c>
      <c r="DN1494" s="16" t="str">
        <f>IF(Wedstrijden!BJ1481="x","M","")</f>
        <v/>
      </c>
      <c r="DO1494" s="16" t="str">
        <f>IF(Wedstrijden!BK1481="x","Z","")</f>
        <v/>
      </c>
      <c r="DP1494" s="16" t="str">
        <f>IF(Wedstrijden!BL1481="x","Z","")</f>
        <v/>
      </c>
    </row>
    <row r="1495" spans="1:120" ht="14.4" x14ac:dyDescent="0.3">
      <c r="A1495" s="18">
        <f>Wedstrijden!A1482</f>
        <v>0</v>
      </c>
      <c r="B1495" s="16" t="str">
        <f>IFERROR(VLOOKUP(Wedstrijden!#REF!,#REF!,2,FALSE),"")</f>
        <v/>
      </c>
      <c r="C1495" s="16" t="str">
        <f>Wedstrijden!E1482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IF(COUNTA(Wedstrijden!U1482:AC1482)&lt;&gt;0,1,"")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IF(Wedstrijden!U1482="x","B1","")</f>
        <v/>
      </c>
      <c r="BO1495" s="16" t="e">
        <f>IF(Wedstrijden!#REF!="x","BB","")</f>
        <v>#REF!</v>
      </c>
      <c r="BP1495" s="16" t="str">
        <f>IF(Wedstrijden!W1482="x","B","")</f>
        <v/>
      </c>
      <c r="BQ1495" s="16" t="str">
        <f>IF(Wedstrijden!X1482="x","L1","")</f>
        <v/>
      </c>
      <c r="BR1495" s="16" t="str">
        <f>IF(Wedstrijden!Y1482="x","L2","")</f>
        <v/>
      </c>
      <c r="BS1495" s="16" t="str">
        <f>IF(Wedstrijden!Z1482="x","M1","")</f>
        <v/>
      </c>
      <c r="BT1495" s="16" t="str">
        <f>IF(Wedstrijden!AA1482="x","M2","")</f>
        <v/>
      </c>
      <c r="BU1495" s="16" t="str">
        <f>IF(Wedstrijden!AB1482="x","Z1","")</f>
        <v/>
      </c>
      <c r="BV1495" s="16" t="str">
        <f>IF(Wedstrijden!AC1482="x","Z2","")</f>
        <v/>
      </c>
      <c r="BW1495" s="16" t="str">
        <f>IF(COUNTA(Wedstrijden!L1482:T1482)&lt;&gt;0,1,"")</f>
        <v/>
      </c>
      <c r="BX1495" s="16" t="str">
        <f t="shared" si="139"/>
        <v/>
      </c>
      <c r="BY1495" s="16" t="str">
        <f>IF(Wedstrijden!L1482="x","BB","")</f>
        <v/>
      </c>
      <c r="BZ1495" s="16" t="str">
        <f>IF(Wedstrijden!M1482="x","B","")</f>
        <v/>
      </c>
      <c r="CA1495" s="16" t="str">
        <f>IF(Wedstrijden!N1482="x","L1","")</f>
        <v/>
      </c>
      <c r="CB1495" s="16" t="str">
        <f>IF(Wedstrijden!O1482="x","L2","")</f>
        <v/>
      </c>
      <c r="CC1495" s="16" t="str">
        <f>IF(Wedstrijden!P1482="x","M1","")</f>
        <v/>
      </c>
      <c r="CD1495" s="16" t="str">
        <f>IF(Wedstrijden!Q1482="x","M2","")</f>
        <v/>
      </c>
      <c r="CE1495" s="16" t="str">
        <f>IF(Wedstrijden!R1482="x","Z1","")</f>
        <v/>
      </c>
      <c r="CF1495" s="16" t="str">
        <f>IF(Wedstrijden!S1482="x","Z2","")</f>
        <v/>
      </c>
      <c r="CG1495" s="16" t="str">
        <f>IF(Wedstrijden!T1482="x","ZZL","")</f>
        <v/>
      </c>
      <c r="CL1495" s="16" t="str">
        <f>IF(COUNTA(Wedstrijden!AR1482:BB1482)&lt;&gt;0,2,"")</f>
        <v/>
      </c>
      <c r="CM1495" s="16" t="str">
        <f t="shared" si="140"/>
        <v/>
      </c>
      <c r="CN1495" s="16" t="str">
        <f>IF(Wedstrijden!AR1482="x","AA","")</f>
        <v/>
      </c>
      <c r="CO1495" s="16" t="str">
        <f>IF(Wedstrijden!AS1482="x","A","")</f>
        <v/>
      </c>
      <c r="CP1495" s="16" t="str">
        <f>IF(Wedstrijden!AT1482="x","BB","")</f>
        <v/>
      </c>
      <c r="CQ1495" s="16" t="str">
        <f>IF(Wedstrijden!AU1482="x","B","")</f>
        <v/>
      </c>
      <c r="CR1495" s="16" t="str">
        <f>IF(Wedstrijden!AV1482="x","L","")</f>
        <v/>
      </c>
      <c r="CS1495" s="16" t="str">
        <f>IF(Wedstrijden!AW1482="x","M","")</f>
        <v/>
      </c>
      <c r="CT1495" s="16" t="str">
        <f>IF(Wedstrijden!AX1482="x","Z","")</f>
        <v/>
      </c>
      <c r="CU1495" s="16" t="str">
        <f>IF(Wedstrijden!BB1482="x","ZZ","")</f>
        <v/>
      </c>
      <c r="CV1495" s="16" t="str">
        <f>IF(COUNTA(Wedstrijden!AI1482:AP1482)&lt;&gt;0,2,"")</f>
        <v/>
      </c>
      <c r="CW1495" s="16" t="str">
        <f t="shared" si="141"/>
        <v/>
      </c>
      <c r="CX1495" s="16" t="str">
        <f>IF(Wedstrijden!AI1482="x","BB","")</f>
        <v/>
      </c>
      <c r="CY1495" s="16" t="str">
        <f>IF(Wedstrijden!AJ1482="x","B","")</f>
        <v/>
      </c>
      <c r="CZ1495" s="16" t="str">
        <f>IF(Wedstrijden!AK1482="x","L","")</f>
        <v/>
      </c>
      <c r="DA1495" s="16" t="str">
        <f>IF(Wedstrijden!AL1482="x","M","")</f>
        <v/>
      </c>
      <c r="DB1495" s="16" t="str">
        <f>IF(Wedstrijden!AM1482="x","Z","")</f>
        <v/>
      </c>
      <c r="DC1495" s="16" t="str">
        <f>IF(Wedstrijden!AN1482="x","ZZ","")</f>
        <v/>
      </c>
      <c r="DD1495" s="16" t="str">
        <f>IF(Wedstrijden!AP1482="x","1.40","")</f>
        <v/>
      </c>
      <c r="DE1495" s="16" t="str">
        <f>IF(COUNTA(Wedstrijden!BD1482:BF1482)&lt;&gt;0,6,"")</f>
        <v/>
      </c>
      <c r="DF1495" s="16" t="str">
        <f t="shared" si="142"/>
        <v/>
      </c>
      <c r="DG1495" s="16" t="str">
        <f>IF(Wedstrijden!BD1482="x","L","")</f>
        <v/>
      </c>
      <c r="DH1495" s="16" t="str">
        <f>IF(Wedstrijden!BE1482="x","M","")</f>
        <v/>
      </c>
      <c r="DI1495" s="16" t="str">
        <f>IF(Wedstrijden!BF1482="x","Z","")</f>
        <v/>
      </c>
      <c r="DJ1495" s="16" t="str">
        <f>IF(Wedstrijden!BG1482="x","Z","")</f>
        <v/>
      </c>
      <c r="DK1495" s="16" t="str">
        <f>IF(COUNTA(Wedstrijden!BI1482:BK1482)&lt;&gt;0,6,"")</f>
        <v/>
      </c>
      <c r="DL1495" s="16" t="str">
        <f t="shared" si="143"/>
        <v/>
      </c>
      <c r="DM1495" s="16" t="str">
        <f>IF(Wedstrijden!BI1482="x","L","")</f>
        <v/>
      </c>
      <c r="DN1495" s="16" t="str">
        <f>IF(Wedstrijden!BJ1482="x","M","")</f>
        <v/>
      </c>
      <c r="DO1495" s="16" t="str">
        <f>IF(Wedstrijden!BK1482="x","Z","")</f>
        <v/>
      </c>
      <c r="DP1495" s="16" t="str">
        <f>IF(Wedstrijden!BL1482="x","Z","")</f>
        <v/>
      </c>
    </row>
    <row r="1496" spans="1:120" ht="14.4" x14ac:dyDescent="0.3">
      <c r="A1496" s="18">
        <f>Wedstrijden!A1483</f>
        <v>0</v>
      </c>
      <c r="B1496" s="16" t="str">
        <f>IFERROR(VLOOKUP(Wedstrijden!#REF!,#REF!,2,FALSE),"")</f>
        <v/>
      </c>
      <c r="C1496" s="16" t="str">
        <f>Wedstrijden!E1483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IF(COUNTA(Wedstrijden!U1483:AC1483)&lt;&gt;0,1,"")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IF(Wedstrijden!U1483="x","B1","")</f>
        <v/>
      </c>
      <c r="BO1496" s="16" t="e">
        <f>IF(Wedstrijden!#REF!="x","BB","")</f>
        <v>#REF!</v>
      </c>
      <c r="BP1496" s="16" t="str">
        <f>IF(Wedstrijden!W1483="x","B","")</f>
        <v/>
      </c>
      <c r="BQ1496" s="16" t="str">
        <f>IF(Wedstrijden!X1483="x","L1","")</f>
        <v/>
      </c>
      <c r="BR1496" s="16" t="str">
        <f>IF(Wedstrijden!Y1483="x","L2","")</f>
        <v/>
      </c>
      <c r="BS1496" s="16" t="str">
        <f>IF(Wedstrijden!Z1483="x","M1","")</f>
        <v/>
      </c>
      <c r="BT1496" s="16" t="str">
        <f>IF(Wedstrijden!AA1483="x","M2","")</f>
        <v/>
      </c>
      <c r="BU1496" s="16" t="str">
        <f>IF(Wedstrijden!AB1483="x","Z1","")</f>
        <v/>
      </c>
      <c r="BV1496" s="16" t="str">
        <f>IF(Wedstrijden!AC1483="x","Z2","")</f>
        <v/>
      </c>
      <c r="BW1496" s="16" t="str">
        <f>IF(COUNTA(Wedstrijden!L1483:T1483)&lt;&gt;0,1,"")</f>
        <v/>
      </c>
      <c r="BX1496" s="16" t="str">
        <f t="shared" si="139"/>
        <v/>
      </c>
      <c r="BY1496" s="16" t="str">
        <f>IF(Wedstrijden!L1483="x","BB","")</f>
        <v/>
      </c>
      <c r="BZ1496" s="16" t="str">
        <f>IF(Wedstrijden!M1483="x","B","")</f>
        <v/>
      </c>
      <c r="CA1496" s="16" t="str">
        <f>IF(Wedstrijden!N1483="x","L1","")</f>
        <v/>
      </c>
      <c r="CB1496" s="16" t="str">
        <f>IF(Wedstrijden!O1483="x","L2","")</f>
        <v/>
      </c>
      <c r="CC1496" s="16" t="str">
        <f>IF(Wedstrijden!P1483="x","M1","")</f>
        <v/>
      </c>
      <c r="CD1496" s="16" t="str">
        <f>IF(Wedstrijden!Q1483="x","M2","")</f>
        <v/>
      </c>
      <c r="CE1496" s="16" t="str">
        <f>IF(Wedstrijden!R1483="x","Z1","")</f>
        <v/>
      </c>
      <c r="CF1496" s="16" t="str">
        <f>IF(Wedstrijden!S1483="x","Z2","")</f>
        <v/>
      </c>
      <c r="CG1496" s="16" t="str">
        <f>IF(Wedstrijden!T1483="x","ZZL","")</f>
        <v/>
      </c>
      <c r="CL1496" s="16" t="str">
        <f>IF(COUNTA(Wedstrijden!AR1483:BB1483)&lt;&gt;0,2,"")</f>
        <v/>
      </c>
      <c r="CM1496" s="16" t="str">
        <f t="shared" si="140"/>
        <v/>
      </c>
      <c r="CN1496" s="16" t="str">
        <f>IF(Wedstrijden!AR1483="x","AA","")</f>
        <v/>
      </c>
      <c r="CO1496" s="16" t="str">
        <f>IF(Wedstrijden!AS1483="x","A","")</f>
        <v/>
      </c>
      <c r="CP1496" s="16" t="str">
        <f>IF(Wedstrijden!AT1483="x","BB","")</f>
        <v/>
      </c>
      <c r="CQ1496" s="16" t="str">
        <f>IF(Wedstrijden!AU1483="x","B","")</f>
        <v/>
      </c>
      <c r="CR1496" s="16" t="str">
        <f>IF(Wedstrijden!AV1483="x","L","")</f>
        <v/>
      </c>
      <c r="CS1496" s="16" t="str">
        <f>IF(Wedstrijden!AW1483="x","M","")</f>
        <v/>
      </c>
      <c r="CT1496" s="16" t="str">
        <f>IF(Wedstrijden!AX1483="x","Z","")</f>
        <v/>
      </c>
      <c r="CU1496" s="16" t="str">
        <f>IF(Wedstrijden!BB1483="x","ZZ","")</f>
        <v/>
      </c>
      <c r="CV1496" s="16" t="str">
        <f>IF(COUNTA(Wedstrijden!AI1483:AP1483)&lt;&gt;0,2,"")</f>
        <v/>
      </c>
      <c r="CW1496" s="16" t="str">
        <f t="shared" si="141"/>
        <v/>
      </c>
      <c r="CX1496" s="16" t="str">
        <f>IF(Wedstrijden!AI1483="x","BB","")</f>
        <v/>
      </c>
      <c r="CY1496" s="16" t="str">
        <f>IF(Wedstrijden!AJ1483="x","B","")</f>
        <v/>
      </c>
      <c r="CZ1496" s="16" t="str">
        <f>IF(Wedstrijden!AK1483="x","L","")</f>
        <v/>
      </c>
      <c r="DA1496" s="16" t="str">
        <f>IF(Wedstrijden!AL1483="x","M","")</f>
        <v/>
      </c>
      <c r="DB1496" s="16" t="str">
        <f>IF(Wedstrijden!AM1483="x","Z","")</f>
        <v/>
      </c>
      <c r="DC1496" s="16" t="str">
        <f>IF(Wedstrijden!AN1483="x","ZZ","")</f>
        <v/>
      </c>
      <c r="DD1496" s="16" t="str">
        <f>IF(Wedstrijden!AP1483="x","1.40","")</f>
        <v/>
      </c>
      <c r="DE1496" s="16" t="str">
        <f>IF(COUNTA(Wedstrijden!BD1483:BF1483)&lt;&gt;0,6,"")</f>
        <v/>
      </c>
      <c r="DF1496" s="16" t="str">
        <f t="shared" si="142"/>
        <v/>
      </c>
      <c r="DG1496" s="16" t="str">
        <f>IF(Wedstrijden!BD1483="x","L","")</f>
        <v/>
      </c>
      <c r="DH1496" s="16" t="str">
        <f>IF(Wedstrijden!BE1483="x","M","")</f>
        <v/>
      </c>
      <c r="DI1496" s="16" t="str">
        <f>IF(Wedstrijden!BF1483="x","Z","")</f>
        <v/>
      </c>
      <c r="DJ1496" s="16" t="str">
        <f>IF(Wedstrijden!BG1483="x","Z","")</f>
        <v/>
      </c>
      <c r="DK1496" s="16" t="str">
        <f>IF(COUNTA(Wedstrijden!BI1483:BK1483)&lt;&gt;0,6,"")</f>
        <v/>
      </c>
      <c r="DL1496" s="16" t="str">
        <f t="shared" si="143"/>
        <v/>
      </c>
      <c r="DM1496" s="16" t="str">
        <f>IF(Wedstrijden!BI1483="x","L","")</f>
        <v/>
      </c>
      <c r="DN1496" s="16" t="str">
        <f>IF(Wedstrijden!BJ1483="x","M","")</f>
        <v/>
      </c>
      <c r="DO1496" s="16" t="str">
        <f>IF(Wedstrijden!BK1483="x","Z","")</f>
        <v/>
      </c>
      <c r="DP1496" s="16" t="str">
        <f>IF(Wedstrijden!BL1483="x","Z","")</f>
        <v/>
      </c>
    </row>
    <row r="1497" spans="1:120" ht="14.4" x14ac:dyDescent="0.3">
      <c r="A1497" s="18"/>
    </row>
    <row r="1498" spans="1:120" ht="14.4" x14ac:dyDescent="0.3">
      <c r="A1498" s="18"/>
    </row>
    <row r="1499" spans="1:120" ht="14.4" x14ac:dyDescent="0.3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73</v>
      </c>
    </row>
    <row r="2" spans="1:1" ht="14.4" x14ac:dyDescent="0.3">
      <c r="A2" t="s">
        <v>74</v>
      </c>
    </row>
    <row r="3" spans="1:1" ht="14.4" x14ac:dyDescent="0.3">
      <c r="A3" t="s">
        <v>75</v>
      </c>
    </row>
    <row r="4" spans="1:1" ht="14.4" x14ac:dyDescent="0.3">
      <c r="A4" t="s">
        <v>76</v>
      </c>
    </row>
    <row r="5" spans="1:1" ht="14.4" x14ac:dyDescent="0.3">
      <c r="A5" t="s">
        <v>77</v>
      </c>
    </row>
    <row r="6" spans="1:1" ht="14.4" x14ac:dyDescent="0.3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7" ma:contentTypeDescription="Een nieuw document maken." ma:contentTypeScope="" ma:versionID="11c37c3f5b7917f04eef8aa018373e1e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089e608d4e46bb5a10d081f2a6dfb62b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BD4608-8D8E-44A3-8F82-81AE77CE59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Sponsoring Paardensport Friesland</cp:lastModifiedBy>
  <cp:revision/>
  <dcterms:created xsi:type="dcterms:W3CDTF">2013-10-14T13:12:44Z</dcterms:created>
  <dcterms:modified xsi:type="dcterms:W3CDTF">2023-12-31T07:36:23Z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